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educacionbogota-my.sharepoint.com/personal/jangel_educacionbogota_gov_co/Documents/Backup 08112023/Carpeta D/JENNY PAOLA ANGEL/2024/FORMATOS/"/>
    </mc:Choice>
  </mc:AlternateContent>
  <xr:revisionPtr revIDLastSave="15" documentId="8_{D2EF4C02-13E0-4701-9CDF-F44C9EF5BAD8}" xr6:coauthVersionLast="47" xr6:coauthVersionMax="47" xr10:uidLastSave="{5F74A418-98F1-4F4B-A9E3-5EC0B7FA58EA}"/>
  <bookViews>
    <workbookView xWindow="-120" yWindow="-120" windowWidth="29040" windowHeight="15840" tabRatio="688" activeTab="3" xr2:uid="{00000000-000D-0000-FFFF-FFFF00000000}"/>
  </bookViews>
  <sheets>
    <sheet name="INSTRUCTIVO FURC" sheetId="1" r:id="rId1"/>
    <sheet name="Hoja2" sheetId="8" state="hidden" r:id="rId2"/>
    <sheet name="INFORMACION PAGOS" sheetId="2" r:id="rId3"/>
    <sheet name="FURC " sheetId="3" r:id="rId4"/>
    <sheet name="MACRO" sheetId="4" state="hidden" r:id="rId5"/>
    <sheet name="1" sheetId="5" state="hidden" r:id="rId6"/>
    <sheet name="CERTIFICACION RENTA" sheetId="6" state="hidden" r:id="rId7"/>
  </sheets>
  <definedNames>
    <definedName name="_xlnm._FilterDatabase" localSheetId="6" hidden="1">'CERTIFICACION RENTA'!$A$80:$AD$264</definedName>
    <definedName name="_xlnm._FilterDatabase" localSheetId="3" hidden="1">'FURC '!$B$53:$C$70</definedName>
    <definedName name="_xlnm._FilterDatabase" localSheetId="2" hidden="1">'INFORMACION PAGOS'!$J$1100:$O$1587</definedName>
    <definedName name="_xlnm._FilterDatabase" localSheetId="0" hidden="1">'INSTRUCTIVO FURC'!$D$46:$H$49</definedName>
    <definedName name="_xlnm.Print_Area" localSheetId="6">'CERTIFICACION RENTA'!$A$1:$AC$447</definedName>
    <definedName name="_xlnm.Print_Area" localSheetId="3">'FURC '!$B$1:$AK$87</definedName>
    <definedName name="_xlnm.Print_Area" localSheetId="2">'INFORMACION PAGOS'!$A$1:$AK$35</definedName>
    <definedName name="_xlnm.Print_Area" localSheetId="0">'INSTRUCTIVO FURC'!$A$1:$H$59</definedName>
    <definedName name="Z_312F2B29_BE26_4D02_A36C_68943F0A9804_.wvu.Cols" localSheetId="5" hidden="1">'1'!$ER:$ES</definedName>
    <definedName name="Z_312F2B29_BE26_4D02_A36C_68943F0A9804_.wvu.Cols" localSheetId="6" hidden="1">'CERTIFICACION RENTA'!$AD:$AD</definedName>
    <definedName name="Z_312F2B29_BE26_4D02_A36C_68943F0A9804_.wvu.Cols" localSheetId="2" hidden="1">'INFORMACION PAGOS'!$AM:$AP</definedName>
    <definedName name="Z_312F2B29_BE26_4D02_A36C_68943F0A9804_.wvu.FilterData" localSheetId="3" hidden="1">'FURC '!$AR$103:$AU$582</definedName>
    <definedName name="Z_312F2B29_BE26_4D02_A36C_68943F0A9804_.wvu.FilterData" localSheetId="0" hidden="1">'INSTRUCTIVO FURC'!$D$46:$H$49</definedName>
    <definedName name="Z_312F2B29_BE26_4D02_A36C_68943F0A9804_.wvu.PrintArea" localSheetId="6" hidden="1">'CERTIFICACION RENTA'!$A$1:$AC$74</definedName>
    <definedName name="Z_312F2B29_BE26_4D02_A36C_68943F0A9804_.wvu.PrintArea" localSheetId="3" hidden="1">'FURC '!$B$1:$AK$88</definedName>
    <definedName name="Z_312F2B29_BE26_4D02_A36C_68943F0A9804_.wvu.PrintArea" localSheetId="2" hidden="1">'INFORMACION PAGOS'!$A$1:$AK$35</definedName>
    <definedName name="Z_312F2B29_BE26_4D02_A36C_68943F0A9804_.wvu.PrintArea" localSheetId="0" hidden="1">'INSTRUCTIVO FURC'!$A$1:$H$59</definedName>
    <definedName name="Z_312F2B29_BE26_4D02_A36C_68943F0A9804_.wvu.Rows" localSheetId="6" hidden="1">'CERTIFICACION RENTA'!$19:$29,'CERTIFICACION RENTA'!$35:$35,'CERTIFICACION RENTA'!$54:$72</definedName>
    <definedName name="Z_312F2B29_BE26_4D02_A36C_68943F0A9804_.wvu.Rows" localSheetId="3" hidden="1">'FURC '!$89:$1827</definedName>
    <definedName name="Z_312F2B29_BE26_4D02_A36C_68943F0A9804_.wvu.Rows" localSheetId="2" hidden="1">'INFORMACION PAGOS'!$37:$1199</definedName>
    <definedName name="Z_312F2B29_BE26_4D02_A36C_68943F0A9804_.wvu.Rows" localSheetId="4" hidden="1">MACRO!$5:$310</definedName>
  </definedNames>
  <calcPr calcId="191029"/>
  <customWorkbookViews>
    <customWorkbookView name="Usuario de Windows - Vista personalizada" guid="{312F2B29-BE26-4D02-A36C-68943F0A9804}" mergeInterval="0" personalView="1" maximized="1" windowWidth="1596" windowHeight="635" tabRatio="688"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55" i="3" l="1"/>
  <c r="S54" i="3"/>
  <c r="S56" i="3"/>
  <c r="S57" i="3"/>
  <c r="S58" i="3"/>
  <c r="S59" i="3"/>
  <c r="S60" i="3"/>
  <c r="S61" i="3"/>
  <c r="S62" i="3"/>
  <c r="W62" i="3" s="1"/>
  <c r="S63" i="3"/>
  <c r="S69" i="3"/>
  <c r="L27" i="3"/>
  <c r="J27" i="3"/>
  <c r="F27" i="3"/>
  <c r="S71" i="3" l="1"/>
  <c r="G1130" i="2" l="1"/>
  <c r="G1131" i="2"/>
  <c r="G1132" i="2"/>
  <c r="G1134" i="2"/>
  <c r="DR98" i="3" l="1"/>
  <c r="W63" i="3"/>
  <c r="AI63" i="3" s="1"/>
  <c r="S64" i="3"/>
  <c r="W64" i="3" s="1"/>
  <c r="AI64" i="3" s="1"/>
  <c r="S65" i="3"/>
  <c r="W65" i="3" s="1"/>
  <c r="AI65" i="3" s="1"/>
  <c r="S66" i="3"/>
  <c r="W66" i="3" s="1"/>
  <c r="AI66" i="3" s="1"/>
  <c r="S67" i="3"/>
  <c r="W67" i="3" s="1"/>
  <c r="AI67" i="3" s="1"/>
  <c r="S68" i="3"/>
  <c r="W68" i="3" s="1"/>
  <c r="AI68" i="3" s="1"/>
  <c r="W69" i="3"/>
  <c r="AI69" i="3" s="1"/>
  <c r="M71" i="3"/>
  <c r="E13" i="3"/>
  <c r="AA71" i="3" l="1"/>
  <c r="W55" i="3"/>
  <c r="AI55" i="3" s="1"/>
  <c r="W56" i="3"/>
  <c r="AI56" i="3" s="1"/>
  <c r="W60" i="3"/>
  <c r="AI60" i="3" s="1"/>
  <c r="V18" i="3" l="1"/>
  <c r="DR91" i="3"/>
  <c r="DR92" i="3"/>
  <c r="DR93" i="3"/>
  <c r="DR94" i="3"/>
  <c r="DR95" i="3"/>
  <c r="DR96" i="3"/>
  <c r="DR97" i="3"/>
  <c r="DR99" i="3"/>
  <c r="DR100" i="3"/>
  <c r="DR101" i="3"/>
  <c r="DR102" i="3"/>
  <c r="DR103" i="3"/>
  <c r="DR104" i="3"/>
  <c r="DR105" i="3"/>
  <c r="DR106" i="3"/>
  <c r="DR107" i="3"/>
  <c r="DR108" i="3"/>
  <c r="DR109" i="3"/>
  <c r="DR110" i="3"/>
  <c r="DR111" i="3"/>
  <c r="DR112" i="3"/>
  <c r="DR113" i="3"/>
  <c r="DR114" i="3"/>
  <c r="DR115" i="3"/>
  <c r="DR116" i="3"/>
  <c r="DR117" i="3"/>
  <c r="DR118" i="3"/>
  <c r="DR119" i="3"/>
  <c r="DR120" i="3"/>
  <c r="DR121" i="3"/>
  <c r="DR122" i="3"/>
  <c r="DR123" i="3"/>
  <c r="DR124" i="3"/>
  <c r="DR125" i="3"/>
  <c r="DR126" i="3"/>
  <c r="DR127" i="3"/>
  <c r="DR128" i="3"/>
  <c r="DR129" i="3"/>
  <c r="DR130" i="3"/>
  <c r="DR131" i="3"/>
  <c r="DR132" i="3"/>
  <c r="DR133" i="3"/>
  <c r="DR134" i="3"/>
  <c r="DR135" i="3"/>
  <c r="DR136" i="3"/>
  <c r="DR137" i="3"/>
  <c r="DR138" i="3"/>
  <c r="DR139" i="3"/>
  <c r="DR140" i="3"/>
  <c r="DR141" i="3"/>
  <c r="DR142" i="3"/>
  <c r="DR143" i="3"/>
  <c r="DR144" i="3"/>
  <c r="DR145" i="3"/>
  <c r="DR146" i="3"/>
  <c r="DR147" i="3"/>
  <c r="DR148" i="3"/>
  <c r="DR149" i="3"/>
  <c r="DR150" i="3"/>
  <c r="DR151" i="3"/>
  <c r="DR152" i="3"/>
  <c r="DR153" i="3"/>
  <c r="DR154" i="3"/>
  <c r="DR155" i="3"/>
  <c r="DR156" i="3"/>
  <c r="DR157" i="3"/>
  <c r="DR158" i="3"/>
  <c r="DR159" i="3"/>
  <c r="DR160" i="3"/>
  <c r="DR161" i="3"/>
  <c r="DR162" i="3"/>
  <c r="DR163" i="3"/>
  <c r="DR164" i="3"/>
  <c r="DR165" i="3"/>
  <c r="DR166" i="3"/>
  <c r="DR167" i="3"/>
  <c r="DR168" i="3"/>
  <c r="DR169" i="3"/>
  <c r="DR170" i="3"/>
  <c r="DR171" i="3"/>
  <c r="DR172" i="3"/>
  <c r="DR173" i="3"/>
  <c r="DR174" i="3"/>
  <c r="DR175" i="3"/>
  <c r="DR176" i="3"/>
  <c r="DR177" i="3"/>
  <c r="DR178" i="3"/>
  <c r="DR179" i="3"/>
  <c r="DR180" i="3"/>
  <c r="DR181" i="3"/>
  <c r="DR182" i="3"/>
  <c r="DR183" i="3"/>
  <c r="DR184" i="3"/>
  <c r="DR185" i="3"/>
  <c r="DR186" i="3"/>
  <c r="DR187" i="3"/>
  <c r="DR188" i="3"/>
  <c r="DR189" i="3"/>
  <c r="DR190" i="3"/>
  <c r="DR191" i="3"/>
  <c r="DR192" i="3"/>
  <c r="DR193" i="3"/>
  <c r="DR194" i="3"/>
  <c r="DR195" i="3"/>
  <c r="DR196" i="3"/>
  <c r="DR197" i="3"/>
  <c r="DR198" i="3"/>
  <c r="DR199" i="3"/>
  <c r="DR200" i="3"/>
  <c r="DR201" i="3"/>
  <c r="DR202" i="3"/>
  <c r="DR203" i="3"/>
  <c r="DR204" i="3"/>
  <c r="DR205" i="3"/>
  <c r="DR206" i="3"/>
  <c r="DR207" i="3"/>
  <c r="DR208" i="3"/>
  <c r="DR209" i="3"/>
  <c r="DR210" i="3"/>
  <c r="DR211" i="3"/>
  <c r="DR212" i="3"/>
  <c r="DR213" i="3"/>
  <c r="DR214" i="3"/>
  <c r="DR215" i="3"/>
  <c r="DR216" i="3"/>
  <c r="DR217" i="3"/>
  <c r="DR218" i="3"/>
  <c r="DR219" i="3"/>
  <c r="DR220" i="3"/>
  <c r="DR221" i="3"/>
  <c r="DR222" i="3"/>
  <c r="DR223" i="3"/>
  <c r="DR224" i="3"/>
  <c r="DR225" i="3"/>
  <c r="DR226" i="3"/>
  <c r="DR227" i="3"/>
  <c r="DR228" i="3"/>
  <c r="DR229" i="3"/>
  <c r="DR230" i="3"/>
  <c r="DR231" i="3"/>
  <c r="DR232" i="3"/>
  <c r="DR233" i="3"/>
  <c r="DR234" i="3"/>
  <c r="DR235" i="3"/>
  <c r="DR236" i="3"/>
  <c r="DR237" i="3"/>
  <c r="DR238" i="3"/>
  <c r="DR239" i="3"/>
  <c r="DR240" i="3"/>
  <c r="DR241" i="3"/>
  <c r="DR242" i="3"/>
  <c r="DR243" i="3"/>
  <c r="DR244" i="3"/>
  <c r="DR245" i="3"/>
  <c r="DR246" i="3"/>
  <c r="DR247" i="3"/>
  <c r="DR248" i="3"/>
  <c r="DR249" i="3"/>
  <c r="DR250" i="3"/>
  <c r="DR251" i="3"/>
  <c r="DR252" i="3"/>
  <c r="DR253" i="3"/>
  <c r="DR254" i="3"/>
  <c r="DR255" i="3"/>
  <c r="DR256" i="3"/>
  <c r="DR257" i="3"/>
  <c r="DR258" i="3"/>
  <c r="DR259" i="3"/>
  <c r="DR260" i="3"/>
  <c r="DR261" i="3"/>
  <c r="DR262" i="3"/>
  <c r="DR263" i="3"/>
  <c r="DR264" i="3"/>
  <c r="DR265" i="3"/>
  <c r="DR266" i="3"/>
  <c r="DR267" i="3"/>
  <c r="DR268" i="3"/>
  <c r="DR269" i="3"/>
  <c r="DR270" i="3"/>
  <c r="DR271" i="3"/>
  <c r="DR272" i="3"/>
  <c r="DR273" i="3"/>
  <c r="DR274" i="3"/>
  <c r="DR275" i="3"/>
  <c r="DR276" i="3"/>
  <c r="DR277" i="3"/>
  <c r="DR278" i="3"/>
  <c r="DR279" i="3"/>
  <c r="DR280" i="3"/>
  <c r="DR281" i="3"/>
  <c r="DR282" i="3"/>
  <c r="DR283" i="3"/>
  <c r="DR284" i="3"/>
  <c r="DR285" i="3"/>
  <c r="DR286" i="3"/>
  <c r="DR287" i="3"/>
  <c r="DR288" i="3"/>
  <c r="DR289" i="3"/>
  <c r="DR290" i="3"/>
  <c r="DR291" i="3"/>
  <c r="DR293" i="3"/>
  <c r="DR294" i="3"/>
  <c r="DR295" i="3"/>
  <c r="DR296" i="3"/>
  <c r="DR297" i="3"/>
  <c r="DR298" i="3"/>
  <c r="DR299" i="3"/>
  <c r="DR300" i="3"/>
  <c r="DR301" i="3"/>
  <c r="DR302" i="3"/>
  <c r="DR303" i="3"/>
  <c r="DR304" i="3"/>
  <c r="DR305" i="3"/>
  <c r="DR306" i="3"/>
  <c r="DR307" i="3"/>
  <c r="DR308" i="3"/>
  <c r="DR309" i="3"/>
  <c r="DR310" i="3"/>
  <c r="DR311" i="3"/>
  <c r="DR312" i="3"/>
  <c r="DR313" i="3"/>
  <c r="DR314" i="3"/>
  <c r="DR315" i="3"/>
  <c r="DR316" i="3"/>
  <c r="DR317" i="3"/>
  <c r="DR318" i="3"/>
  <c r="DR319" i="3"/>
  <c r="DR320" i="3"/>
  <c r="DR321" i="3"/>
  <c r="DR322" i="3"/>
  <c r="DR323" i="3"/>
  <c r="DR324" i="3"/>
  <c r="DR325" i="3"/>
  <c r="DR327" i="3"/>
  <c r="DR328" i="3"/>
  <c r="DR329" i="3"/>
  <c r="DR330" i="3"/>
  <c r="DR331" i="3"/>
  <c r="DR332" i="3"/>
  <c r="DR333" i="3"/>
  <c r="DR334" i="3"/>
  <c r="DR335" i="3"/>
  <c r="DR336" i="3"/>
  <c r="DR337" i="3"/>
  <c r="DR338" i="3"/>
  <c r="DR339" i="3"/>
  <c r="DR340" i="3"/>
  <c r="DR341" i="3"/>
  <c r="DR342" i="3"/>
  <c r="DR343" i="3"/>
  <c r="DR344" i="3"/>
  <c r="DR345" i="3"/>
  <c r="DR346" i="3"/>
  <c r="DR347" i="3"/>
  <c r="DR348" i="3"/>
  <c r="DR349" i="3"/>
  <c r="DR350" i="3"/>
  <c r="DR351" i="3"/>
  <c r="DR352" i="3"/>
  <c r="DR353" i="3"/>
  <c r="DR354" i="3"/>
  <c r="DR355" i="3"/>
  <c r="DR356" i="3"/>
  <c r="DR357" i="3"/>
  <c r="DR358" i="3"/>
  <c r="DR359" i="3"/>
  <c r="DR360" i="3"/>
  <c r="DR361" i="3"/>
  <c r="DR362" i="3"/>
  <c r="DR363" i="3"/>
  <c r="DR364" i="3"/>
  <c r="DR365" i="3"/>
  <c r="DR366" i="3"/>
  <c r="DR367" i="3"/>
  <c r="DR368" i="3"/>
  <c r="DR369" i="3"/>
  <c r="DR370" i="3"/>
  <c r="DR371" i="3"/>
  <c r="DR372" i="3"/>
  <c r="DR373" i="3"/>
  <c r="DR374" i="3"/>
  <c r="DR375" i="3"/>
  <c r="DR376" i="3"/>
  <c r="DR377" i="3"/>
  <c r="DR378" i="3"/>
  <c r="DR379" i="3"/>
  <c r="DR380" i="3"/>
  <c r="DR381" i="3"/>
  <c r="DR382" i="3"/>
  <c r="DR383" i="3"/>
  <c r="DR384" i="3"/>
  <c r="DR385" i="3"/>
  <c r="DR386" i="3"/>
  <c r="DR387" i="3"/>
  <c r="DR388" i="3"/>
  <c r="DR389" i="3"/>
  <c r="DR390" i="3"/>
  <c r="DR391" i="3"/>
  <c r="DR392" i="3"/>
  <c r="DR393" i="3"/>
  <c r="DR394" i="3"/>
  <c r="DR395" i="3"/>
  <c r="DR396" i="3"/>
  <c r="DR397" i="3"/>
  <c r="DR398" i="3"/>
  <c r="DR399" i="3"/>
  <c r="DR400" i="3"/>
  <c r="DR401" i="3"/>
  <c r="DR402" i="3"/>
  <c r="DR403" i="3"/>
  <c r="DR404" i="3"/>
  <c r="DR405" i="3"/>
  <c r="DR406" i="3"/>
  <c r="DR407" i="3"/>
  <c r="DR408" i="3"/>
  <c r="DR409" i="3"/>
  <c r="DR410" i="3"/>
  <c r="DR411" i="3"/>
  <c r="DR412" i="3"/>
  <c r="DR413" i="3"/>
  <c r="DR414" i="3"/>
  <c r="DR415" i="3"/>
  <c r="DR416" i="3"/>
  <c r="DR417" i="3"/>
  <c r="DR418" i="3"/>
  <c r="DR419" i="3"/>
  <c r="DR420" i="3"/>
  <c r="DR421" i="3"/>
  <c r="DR422" i="3"/>
  <c r="DR423" i="3"/>
  <c r="DR424" i="3"/>
  <c r="DR425" i="3"/>
  <c r="DR426" i="3"/>
  <c r="DR427" i="3"/>
  <c r="DR428" i="3"/>
  <c r="DR429" i="3"/>
  <c r="DR430" i="3"/>
  <c r="DR431" i="3"/>
  <c r="DR432" i="3"/>
  <c r="DR433" i="3"/>
  <c r="DR434" i="3"/>
  <c r="DR435" i="3"/>
  <c r="DR436" i="3"/>
  <c r="DR437" i="3"/>
  <c r="DR438" i="3"/>
  <c r="DR439" i="3"/>
  <c r="DR440" i="3"/>
  <c r="DR441" i="3"/>
  <c r="DR442" i="3"/>
  <c r="DR443" i="3"/>
  <c r="DR444" i="3"/>
  <c r="DR445" i="3"/>
  <c r="DR446" i="3"/>
  <c r="DR447" i="3"/>
  <c r="DR448" i="3"/>
  <c r="DR449" i="3"/>
  <c r="DR450" i="3"/>
  <c r="DR451" i="3"/>
  <c r="DR452" i="3"/>
  <c r="DR453" i="3"/>
  <c r="DR454" i="3"/>
  <c r="DR455" i="3"/>
  <c r="DR456" i="3"/>
  <c r="DR457" i="3"/>
  <c r="DR458" i="3"/>
  <c r="DR459" i="3"/>
  <c r="DR460" i="3"/>
  <c r="DR461" i="3"/>
  <c r="DR462" i="3"/>
  <c r="DR463" i="3"/>
  <c r="DR464" i="3"/>
  <c r="DR465" i="3"/>
  <c r="DR466" i="3"/>
  <c r="DR467" i="3"/>
  <c r="DR468" i="3"/>
  <c r="DR469" i="3"/>
  <c r="DR470" i="3"/>
  <c r="DR471" i="3"/>
  <c r="DR472" i="3"/>
  <c r="DR473" i="3"/>
  <c r="DR474" i="3"/>
  <c r="DR475" i="3"/>
  <c r="DR476" i="3"/>
  <c r="DR477" i="3"/>
  <c r="DR478" i="3"/>
  <c r="DR479" i="3"/>
  <c r="DR480" i="3"/>
  <c r="DR481" i="3"/>
  <c r="DR482" i="3"/>
  <c r="DR483" i="3"/>
  <c r="DR484" i="3"/>
  <c r="DR485" i="3"/>
  <c r="DR486" i="3"/>
  <c r="DR487" i="3"/>
  <c r="DR488" i="3"/>
  <c r="DR489" i="3"/>
  <c r="DR490" i="3"/>
  <c r="DR491" i="3"/>
  <c r="DR492" i="3"/>
  <c r="DR493" i="3"/>
  <c r="DR494" i="3"/>
  <c r="DR495" i="3"/>
  <c r="DR496" i="3"/>
  <c r="DR497" i="3"/>
  <c r="DR498" i="3"/>
  <c r="DR499" i="3"/>
  <c r="DR500" i="3"/>
  <c r="DR501" i="3"/>
  <c r="DR502" i="3"/>
  <c r="DR503" i="3"/>
  <c r="DR504" i="3"/>
  <c r="DR505" i="3"/>
  <c r="DR506" i="3"/>
  <c r="DR507" i="3"/>
  <c r="DR508" i="3"/>
  <c r="DR509" i="3"/>
  <c r="DR510" i="3"/>
  <c r="DR511" i="3"/>
  <c r="DR512" i="3"/>
  <c r="DR513" i="3"/>
  <c r="DR514" i="3"/>
  <c r="DR515" i="3"/>
  <c r="DR516" i="3"/>
  <c r="DR517" i="3"/>
  <c r="DR518" i="3"/>
  <c r="DR519" i="3"/>
  <c r="DR520" i="3"/>
  <c r="DR521" i="3"/>
  <c r="DR522" i="3"/>
  <c r="DR523" i="3"/>
  <c r="DR524" i="3"/>
  <c r="DR525" i="3"/>
  <c r="DR526" i="3"/>
  <c r="DR527" i="3"/>
  <c r="DR528" i="3"/>
  <c r="DR529" i="3"/>
  <c r="DR530" i="3"/>
  <c r="DR531" i="3"/>
  <c r="DR532" i="3"/>
  <c r="DR533" i="3"/>
  <c r="DR534" i="3"/>
  <c r="DR535" i="3"/>
  <c r="DR536" i="3"/>
  <c r="DR537" i="3"/>
  <c r="DR538" i="3"/>
  <c r="DR539" i="3"/>
  <c r="DR540" i="3"/>
  <c r="DR541" i="3"/>
  <c r="DR542" i="3"/>
  <c r="DR543" i="3"/>
  <c r="DR544" i="3"/>
  <c r="DR545" i="3"/>
  <c r="DR546" i="3"/>
  <c r="DR547" i="3"/>
  <c r="DR548" i="3"/>
  <c r="DR549" i="3"/>
  <c r="DR550" i="3"/>
  <c r="DR551" i="3"/>
  <c r="DR552" i="3"/>
  <c r="DR553" i="3"/>
  <c r="DR554" i="3"/>
  <c r="DR555" i="3"/>
  <c r="DR556" i="3"/>
  <c r="DR557" i="3"/>
  <c r="DR558" i="3"/>
  <c r="DR559" i="3"/>
  <c r="DR560" i="3"/>
  <c r="DR561" i="3"/>
  <c r="DR562" i="3"/>
  <c r="DR563" i="3"/>
  <c r="DR564" i="3"/>
  <c r="DR565" i="3"/>
  <c r="DR566" i="3"/>
  <c r="DR567" i="3"/>
  <c r="DR568" i="3"/>
  <c r="DR569" i="3"/>
  <c r="DR570" i="3"/>
  <c r="DR571" i="3"/>
  <c r="DR572" i="3"/>
  <c r="DR573" i="3"/>
  <c r="DR574" i="3"/>
  <c r="DR575" i="3"/>
  <c r="DR576" i="3"/>
  <c r="DR577" i="3"/>
  <c r="DR578" i="3"/>
  <c r="DR579" i="3"/>
  <c r="DR580" i="3"/>
  <c r="DR581" i="3"/>
  <c r="DR582" i="3"/>
  <c r="DR583" i="3"/>
  <c r="DR584" i="3"/>
  <c r="DR585" i="3"/>
  <c r="DR586" i="3"/>
  <c r="DR587" i="3"/>
  <c r="DR588" i="3"/>
  <c r="DR589" i="3"/>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28" i="3"/>
  <c r="DR629" i="3"/>
  <c r="DR630" i="3"/>
  <c r="DR631" i="3"/>
  <c r="DR632" i="3"/>
  <c r="DR633" i="3"/>
  <c r="DR634" i="3"/>
  <c r="DR635" i="3"/>
  <c r="DR636" i="3"/>
  <c r="DR637" i="3"/>
  <c r="DR638" i="3"/>
  <c r="DR639" i="3"/>
  <c r="DR640" i="3"/>
  <c r="DR641" i="3"/>
  <c r="DR642" i="3"/>
  <c r="DR643" i="3"/>
  <c r="DR644" i="3"/>
  <c r="DR645" i="3"/>
  <c r="DR646" i="3"/>
  <c r="DR647" i="3"/>
  <c r="DR648" i="3"/>
  <c r="DR649" i="3"/>
  <c r="DR650" i="3"/>
  <c r="DR651" i="3"/>
  <c r="DR652" i="3"/>
  <c r="DR653" i="3"/>
  <c r="DR654" i="3"/>
  <c r="DR655" i="3"/>
  <c r="DR656" i="3"/>
  <c r="DR657" i="3"/>
  <c r="DR658" i="3"/>
  <c r="DR659" i="3"/>
  <c r="DR660" i="3"/>
  <c r="DR661" i="3"/>
  <c r="DR662" i="3"/>
  <c r="DR663" i="3"/>
  <c r="DR664" i="3"/>
  <c r="DR665" i="3"/>
  <c r="DR666" i="3"/>
  <c r="DR667" i="3"/>
  <c r="DR668" i="3"/>
  <c r="DR669" i="3"/>
  <c r="DR670" i="3"/>
  <c r="DR671" i="3"/>
  <c r="DR672" i="3"/>
  <c r="DR673" i="3"/>
  <c r="DR674" i="3"/>
  <c r="DR675" i="3"/>
  <c r="DR676" i="3"/>
  <c r="DR677" i="3"/>
  <c r="DR678" i="3"/>
  <c r="DR679" i="3"/>
  <c r="DR680" i="3"/>
  <c r="DR681" i="3"/>
  <c r="DR682" i="3"/>
  <c r="DR683" i="3"/>
  <c r="DR684" i="3"/>
  <c r="DR685" i="3"/>
  <c r="DR686" i="3"/>
  <c r="DR687" i="3"/>
  <c r="DR688" i="3"/>
  <c r="DR689" i="3"/>
  <c r="DR690" i="3"/>
  <c r="DR691" i="3"/>
  <c r="DR692" i="3"/>
  <c r="DR693" i="3"/>
  <c r="DR694" i="3"/>
  <c r="DR695" i="3"/>
  <c r="DR696" i="3"/>
  <c r="DR697" i="3"/>
  <c r="DR698" i="3"/>
  <c r="DR699" i="3"/>
  <c r="DR700" i="3"/>
  <c r="DR701" i="3"/>
  <c r="DR702" i="3"/>
  <c r="DR703" i="3"/>
  <c r="DR704" i="3"/>
  <c r="DR705" i="3"/>
  <c r="DR706" i="3"/>
  <c r="DR707" i="3"/>
  <c r="DR708" i="3"/>
  <c r="DR709" i="3"/>
  <c r="DR710" i="3"/>
  <c r="DR711" i="3"/>
  <c r="DR712" i="3"/>
  <c r="DR713" i="3"/>
  <c r="DR714" i="3"/>
  <c r="DR715" i="3"/>
  <c r="DR716" i="3"/>
  <c r="DR717" i="3"/>
  <c r="DR718" i="3"/>
  <c r="DR719" i="3"/>
  <c r="DR720" i="3"/>
  <c r="DR721" i="3"/>
  <c r="DR722" i="3"/>
  <c r="DR723" i="3"/>
  <c r="DR724" i="3"/>
  <c r="DR725" i="3"/>
  <c r="DR726" i="3"/>
  <c r="DR727" i="3"/>
  <c r="DR728" i="3"/>
  <c r="DR729" i="3"/>
  <c r="DR730" i="3"/>
  <c r="DR731" i="3"/>
  <c r="DR732" i="3"/>
  <c r="DR733" i="3"/>
  <c r="DR734" i="3"/>
  <c r="DR735" i="3"/>
  <c r="DR736" i="3"/>
  <c r="DR737" i="3"/>
  <c r="DR738" i="3"/>
  <c r="DR739" i="3"/>
  <c r="DR740" i="3"/>
  <c r="DR741" i="3"/>
  <c r="DR742" i="3"/>
  <c r="DR743" i="3"/>
  <c r="DR744" i="3"/>
  <c r="DR745" i="3"/>
  <c r="DR746" i="3"/>
  <c r="DR747" i="3"/>
  <c r="DR748" i="3"/>
  <c r="DR749" i="3"/>
  <c r="DR750" i="3"/>
  <c r="DR751" i="3"/>
  <c r="DR752" i="3"/>
  <c r="DR753" i="3"/>
  <c r="DR754" i="3"/>
  <c r="DR755" i="3"/>
  <c r="DR756" i="3"/>
  <c r="DR757" i="3"/>
  <c r="DR758" i="3"/>
  <c r="DR759" i="3"/>
  <c r="DR760" i="3"/>
  <c r="DR761" i="3"/>
  <c r="DR762" i="3"/>
  <c r="DR763" i="3"/>
  <c r="DR764" i="3"/>
  <c r="DR765" i="3"/>
  <c r="DR766" i="3"/>
  <c r="DR767" i="3"/>
  <c r="DR768" i="3"/>
  <c r="DR769" i="3"/>
  <c r="DR770" i="3"/>
  <c r="DR771" i="3"/>
  <c r="DR772" i="3"/>
  <c r="DR773" i="3"/>
  <c r="DR774" i="3"/>
  <c r="DR775" i="3"/>
  <c r="DR776" i="3"/>
  <c r="DR777" i="3"/>
  <c r="DR778" i="3"/>
  <c r="DR779" i="3"/>
  <c r="DR780" i="3"/>
  <c r="DR781" i="3"/>
  <c r="DR782" i="3"/>
  <c r="DR783" i="3"/>
  <c r="DR784" i="3"/>
  <c r="DR785" i="3"/>
  <c r="DR786" i="3"/>
  <c r="DR787" i="3"/>
  <c r="DR788" i="3"/>
  <c r="DR789" i="3"/>
  <c r="DR790" i="3"/>
  <c r="DR791" i="3"/>
  <c r="DR792" i="3"/>
  <c r="DR793" i="3"/>
  <c r="DR794" i="3"/>
  <c r="DR795" i="3"/>
  <c r="DR796" i="3"/>
  <c r="DR797" i="3"/>
  <c r="DR798" i="3"/>
  <c r="DR799" i="3"/>
  <c r="DR800" i="3"/>
  <c r="DR801" i="3"/>
  <c r="DR802" i="3"/>
  <c r="DR803" i="3"/>
  <c r="DR804" i="3"/>
  <c r="DR805" i="3"/>
  <c r="DR806" i="3"/>
  <c r="DR807" i="3"/>
  <c r="DR808" i="3"/>
  <c r="DR809" i="3"/>
  <c r="DR810" i="3"/>
  <c r="DR811" i="3"/>
  <c r="DR812" i="3"/>
  <c r="DR813" i="3"/>
  <c r="DR814" i="3"/>
  <c r="DR815" i="3"/>
  <c r="DR816" i="3"/>
  <c r="DR817" i="3"/>
  <c r="DR818" i="3"/>
  <c r="DR819" i="3"/>
  <c r="DR820" i="3"/>
  <c r="DR821" i="3"/>
  <c r="DR822" i="3"/>
  <c r="DR823" i="3"/>
  <c r="DR824" i="3"/>
  <c r="DR825" i="3"/>
  <c r="DR826" i="3"/>
  <c r="DR827" i="3"/>
  <c r="DR828" i="3"/>
  <c r="DR829" i="3"/>
  <c r="DR830" i="3"/>
  <c r="DR831" i="3"/>
  <c r="DR832" i="3"/>
  <c r="DR833" i="3"/>
  <c r="DR834" i="3"/>
  <c r="DR835" i="3"/>
  <c r="DR836" i="3"/>
  <c r="DR837" i="3"/>
  <c r="DR838" i="3"/>
  <c r="DR839" i="3"/>
  <c r="DR840" i="3"/>
  <c r="DR841" i="3"/>
  <c r="DR842" i="3"/>
  <c r="DR843" i="3"/>
  <c r="DR844" i="3"/>
  <c r="DR845" i="3"/>
  <c r="DR846" i="3"/>
  <c r="DR847" i="3"/>
  <c r="DR848" i="3"/>
  <c r="DR849" i="3"/>
  <c r="DR850" i="3"/>
  <c r="DR851" i="3"/>
  <c r="DR852" i="3"/>
  <c r="DR853" i="3"/>
  <c r="DR854" i="3"/>
  <c r="DR855" i="3"/>
  <c r="DR856" i="3"/>
  <c r="DR857" i="3"/>
  <c r="DR858" i="3"/>
  <c r="DR859" i="3"/>
  <c r="DR860" i="3"/>
  <c r="DR861" i="3"/>
  <c r="DR862" i="3"/>
  <c r="DR863" i="3"/>
  <c r="DR864" i="3"/>
  <c r="DR865" i="3"/>
  <c r="DR866" i="3"/>
  <c r="DR867" i="3"/>
  <c r="DR868" i="3"/>
  <c r="DR869" i="3"/>
  <c r="DR870" i="3"/>
  <c r="DR871" i="3"/>
  <c r="DR872" i="3"/>
  <c r="DR873" i="3"/>
  <c r="DR874" i="3"/>
  <c r="DR875" i="3"/>
  <c r="DR876" i="3"/>
  <c r="DR877" i="3"/>
  <c r="DR878" i="3"/>
  <c r="DR879" i="3"/>
  <c r="DR880" i="3"/>
  <c r="DR881" i="3"/>
  <c r="DR882" i="3"/>
  <c r="DR883" i="3"/>
  <c r="DR884" i="3"/>
  <c r="DR885" i="3"/>
  <c r="DR886" i="3"/>
  <c r="DR887" i="3"/>
  <c r="DR888" i="3"/>
  <c r="DR889" i="3"/>
  <c r="DR890" i="3"/>
  <c r="DR891" i="3"/>
  <c r="DR892" i="3"/>
  <c r="DR893" i="3"/>
  <c r="DR894" i="3"/>
  <c r="DR895" i="3"/>
  <c r="DR896" i="3"/>
  <c r="DR897" i="3"/>
  <c r="DR898" i="3"/>
  <c r="DR899" i="3"/>
  <c r="DR900" i="3"/>
  <c r="DR901" i="3"/>
  <c r="DR902" i="3"/>
  <c r="DR903" i="3"/>
  <c r="DR904" i="3"/>
  <c r="DR905" i="3"/>
  <c r="DR906" i="3"/>
  <c r="DR907" i="3"/>
  <c r="DR908" i="3"/>
  <c r="DR909" i="3"/>
  <c r="DR910" i="3"/>
  <c r="DR911" i="3"/>
  <c r="DR912" i="3"/>
  <c r="DR913" i="3"/>
  <c r="DR914" i="3"/>
  <c r="DR915" i="3"/>
  <c r="DR916" i="3"/>
  <c r="DR917" i="3"/>
  <c r="DR918" i="3"/>
  <c r="DR919" i="3"/>
  <c r="DR920" i="3"/>
  <c r="DR921" i="3"/>
  <c r="DR922" i="3"/>
  <c r="DR923" i="3"/>
  <c r="DR924" i="3"/>
  <c r="DR925" i="3"/>
  <c r="DR926" i="3"/>
  <c r="DR927" i="3"/>
  <c r="DR928" i="3"/>
  <c r="DR929" i="3"/>
  <c r="DR930" i="3"/>
  <c r="DR931" i="3"/>
  <c r="DR932" i="3"/>
  <c r="DR933" i="3"/>
  <c r="DR934" i="3"/>
  <c r="DR935" i="3"/>
  <c r="DR936" i="3"/>
  <c r="DR937" i="3"/>
  <c r="DR938" i="3"/>
  <c r="DR939" i="3"/>
  <c r="DR940" i="3"/>
  <c r="DR941" i="3"/>
  <c r="DR942" i="3"/>
  <c r="DR943" i="3"/>
  <c r="DR944" i="3"/>
  <c r="DR945" i="3"/>
  <c r="DR946" i="3"/>
  <c r="DR947" i="3"/>
  <c r="DR948" i="3"/>
  <c r="DR949" i="3"/>
  <c r="DR950" i="3"/>
  <c r="DR951" i="3"/>
  <c r="DR952" i="3"/>
  <c r="DR953" i="3"/>
  <c r="DR954" i="3"/>
  <c r="DR955" i="3"/>
  <c r="DR956" i="3"/>
  <c r="DR957" i="3"/>
  <c r="DR958" i="3"/>
  <c r="DR959" i="3"/>
  <c r="DR960" i="3"/>
  <c r="DR961" i="3"/>
  <c r="DR962" i="3"/>
  <c r="DR963" i="3"/>
  <c r="DR964" i="3"/>
  <c r="DR965" i="3"/>
  <c r="DR966" i="3"/>
  <c r="DR967" i="3"/>
  <c r="DR968" i="3"/>
  <c r="DR969" i="3"/>
  <c r="DR970" i="3"/>
  <c r="DR971" i="3"/>
  <c r="DR972" i="3"/>
  <c r="DR973" i="3"/>
  <c r="DR974" i="3"/>
  <c r="DR975" i="3"/>
  <c r="DR976" i="3"/>
  <c r="DR977" i="3"/>
  <c r="DR978" i="3"/>
  <c r="DR979" i="3"/>
  <c r="DR980" i="3"/>
  <c r="DR981" i="3"/>
  <c r="DR982" i="3"/>
  <c r="DR983" i="3"/>
  <c r="DR984" i="3"/>
  <c r="DR985" i="3"/>
  <c r="DR986" i="3"/>
  <c r="DR987" i="3"/>
  <c r="DR988" i="3"/>
  <c r="DR989" i="3"/>
  <c r="DR990" i="3"/>
  <c r="DR991" i="3"/>
  <c r="DR992" i="3"/>
  <c r="DR993" i="3"/>
  <c r="DR994" i="3"/>
  <c r="DR995" i="3"/>
  <c r="DR996" i="3"/>
  <c r="DR997" i="3"/>
  <c r="DR998" i="3"/>
  <c r="DR999" i="3"/>
  <c r="DR1000" i="3"/>
  <c r="DR1001" i="3"/>
  <c r="DR1002" i="3"/>
  <c r="DR1003" i="3"/>
  <c r="DR1004" i="3"/>
  <c r="DR1005" i="3"/>
  <c r="DR1006" i="3"/>
  <c r="DR1007" i="3"/>
  <c r="DR1008" i="3"/>
  <c r="DR1009" i="3"/>
  <c r="DR1010" i="3"/>
  <c r="DR1011" i="3"/>
  <c r="DR1012" i="3"/>
  <c r="DR1013" i="3"/>
  <c r="DR1014" i="3"/>
  <c r="DR1015" i="3"/>
  <c r="DR1016" i="3"/>
  <c r="DR1017" i="3"/>
  <c r="DR1018" i="3"/>
  <c r="DR1019" i="3"/>
  <c r="DR1020" i="3"/>
  <c r="DR1021" i="3"/>
  <c r="DR1022" i="3"/>
  <c r="DR1023" i="3"/>
  <c r="DR1024" i="3"/>
  <c r="DR1025" i="3"/>
  <c r="DR1026" i="3"/>
  <c r="DR1027" i="3"/>
  <c r="DR1028" i="3"/>
  <c r="DR1029" i="3"/>
  <c r="DR1030" i="3"/>
  <c r="DR1031" i="3"/>
  <c r="DR1032" i="3"/>
  <c r="DR1033" i="3"/>
  <c r="DR1034" i="3"/>
  <c r="DR1035" i="3"/>
  <c r="DR1036" i="3"/>
  <c r="DR1037" i="3"/>
  <c r="DR1038" i="3"/>
  <c r="DR1039" i="3"/>
  <c r="DR1040" i="3"/>
  <c r="DR1041" i="3"/>
  <c r="DR1042" i="3"/>
  <c r="DR1043" i="3"/>
  <c r="DR1044" i="3"/>
  <c r="DR1045" i="3"/>
  <c r="DR1046" i="3"/>
  <c r="DR1047" i="3"/>
  <c r="DR1048" i="3"/>
  <c r="DR1049" i="3"/>
  <c r="DR1050" i="3"/>
  <c r="DR1051" i="3"/>
  <c r="DR1052" i="3"/>
  <c r="DR1053" i="3"/>
  <c r="DR1054" i="3"/>
  <c r="DR1055" i="3"/>
  <c r="DR1056" i="3"/>
  <c r="DR1057" i="3"/>
  <c r="DR1058" i="3"/>
  <c r="DR1059" i="3"/>
  <c r="DR1060" i="3"/>
  <c r="DR1061" i="3"/>
  <c r="DR1062" i="3"/>
  <c r="DR1063" i="3"/>
  <c r="DR1064" i="3"/>
  <c r="DR1065" i="3"/>
  <c r="DR1066" i="3"/>
  <c r="DR1067" i="3"/>
  <c r="DR1068" i="3"/>
  <c r="DR1069" i="3"/>
  <c r="DR1070" i="3"/>
  <c r="DR1071" i="3"/>
  <c r="DR1072" i="3"/>
  <c r="DR1073" i="3"/>
  <c r="DR1074" i="3"/>
  <c r="DR1075" i="3"/>
  <c r="DR1076" i="3"/>
  <c r="DR1077" i="3"/>
  <c r="DR1078" i="3"/>
  <c r="DR1079" i="3"/>
  <c r="DR1080" i="3"/>
  <c r="DR1081" i="3"/>
  <c r="DR1082" i="3"/>
  <c r="DR1083" i="3"/>
  <c r="DR1084" i="3"/>
  <c r="DR1085" i="3"/>
  <c r="DR1086" i="3"/>
  <c r="DR1087" i="3"/>
  <c r="DR1088" i="3"/>
  <c r="DR1089" i="3"/>
  <c r="DR1090" i="3"/>
  <c r="DR1091" i="3"/>
  <c r="DR1092" i="3"/>
  <c r="DR1093" i="3"/>
  <c r="DR1094" i="3"/>
  <c r="DR1095" i="3"/>
  <c r="DR1096" i="3"/>
  <c r="DR1097" i="3"/>
  <c r="DR1098" i="3"/>
  <c r="DR1099" i="3"/>
  <c r="DR1100" i="3"/>
  <c r="DR1101" i="3"/>
  <c r="DR1102" i="3"/>
  <c r="DR1103" i="3"/>
  <c r="DR1104" i="3"/>
  <c r="DR1105" i="3"/>
  <c r="DR1106" i="3"/>
  <c r="DR1107" i="3"/>
  <c r="DR1108" i="3"/>
  <c r="DR1109" i="3"/>
  <c r="DR1110" i="3"/>
  <c r="DR1111" i="3"/>
  <c r="DR1112" i="3"/>
  <c r="DR1113" i="3"/>
  <c r="DR1114" i="3"/>
  <c r="DR1115" i="3"/>
  <c r="DR1116" i="3"/>
  <c r="DR1117" i="3"/>
  <c r="DR1118" i="3"/>
  <c r="DR1119" i="3"/>
  <c r="DR1120" i="3"/>
  <c r="DR1121" i="3"/>
  <c r="DR1122" i="3"/>
  <c r="DR1123" i="3"/>
  <c r="DR1124" i="3"/>
  <c r="DR1125" i="3"/>
  <c r="DR1126" i="3"/>
  <c r="DR1127" i="3"/>
  <c r="DR1128" i="3"/>
  <c r="DR1129" i="3"/>
  <c r="DR1130" i="3"/>
  <c r="DR1131" i="3"/>
  <c r="DR1132" i="3"/>
  <c r="DR1133" i="3"/>
  <c r="DR1134" i="3"/>
  <c r="DR1135" i="3"/>
  <c r="DR1136" i="3"/>
  <c r="DR1137" i="3"/>
  <c r="DR1138" i="3"/>
  <c r="DR1139" i="3"/>
  <c r="DR1140" i="3"/>
  <c r="DR1141" i="3"/>
  <c r="DR1142" i="3"/>
  <c r="DR1143" i="3"/>
  <c r="DR1144" i="3"/>
  <c r="DR1145" i="3"/>
  <c r="DR1146" i="3"/>
  <c r="DR1147" i="3"/>
  <c r="DR1148" i="3"/>
  <c r="DR1149" i="3"/>
  <c r="DR1150" i="3"/>
  <c r="DR1151" i="3"/>
  <c r="DR1152" i="3"/>
  <c r="DR1153" i="3"/>
  <c r="DR1154" i="3"/>
  <c r="DR1155" i="3"/>
  <c r="DR1156" i="3"/>
  <c r="DR1157" i="3"/>
  <c r="DR1158" i="3"/>
  <c r="DR1159" i="3"/>
  <c r="DR1160" i="3"/>
  <c r="DR1161" i="3"/>
  <c r="DR1162" i="3"/>
  <c r="DR1163" i="3"/>
  <c r="DR1164" i="3"/>
  <c r="DR1165" i="3"/>
  <c r="DR1166" i="3"/>
  <c r="DR1167" i="3"/>
  <c r="DR1168" i="3"/>
  <c r="DR1169" i="3"/>
  <c r="DR1170" i="3"/>
  <c r="DR1171" i="3"/>
  <c r="DR1172" i="3"/>
  <c r="DR1173" i="3"/>
  <c r="DR1174" i="3"/>
  <c r="DR1175" i="3"/>
  <c r="DR1176" i="3"/>
  <c r="DR1177" i="3"/>
  <c r="DR1178" i="3"/>
  <c r="DR1179" i="3"/>
  <c r="DR1180" i="3"/>
  <c r="DR1181" i="3"/>
  <c r="DR1182" i="3"/>
  <c r="DR1183" i="3"/>
  <c r="DR1184" i="3"/>
  <c r="DR1185" i="3"/>
  <c r="DR1186" i="3"/>
  <c r="DR1187" i="3"/>
  <c r="DR1188" i="3"/>
  <c r="DR1189" i="3"/>
  <c r="DR1190" i="3"/>
  <c r="DR1191" i="3"/>
  <c r="DR1192" i="3"/>
  <c r="DR1193" i="3"/>
  <c r="DR1194" i="3"/>
  <c r="DR1195" i="3"/>
  <c r="DR1196" i="3"/>
  <c r="DR1197" i="3"/>
  <c r="DR1198" i="3"/>
  <c r="DR1199" i="3"/>
  <c r="DR1200" i="3"/>
  <c r="DR1201" i="3"/>
  <c r="DR1202" i="3"/>
  <c r="DR1203" i="3"/>
  <c r="DR1204" i="3"/>
  <c r="DR1205" i="3"/>
  <c r="DR1206" i="3"/>
  <c r="DR1207" i="3"/>
  <c r="DR1208" i="3"/>
  <c r="DR1209" i="3"/>
  <c r="DR1210" i="3"/>
  <c r="DR1211" i="3"/>
  <c r="DR1212" i="3"/>
  <c r="DR1213" i="3"/>
  <c r="DR1214" i="3"/>
  <c r="DR1215" i="3"/>
  <c r="DR1216" i="3"/>
  <c r="DR1217" i="3"/>
  <c r="DR1218" i="3"/>
  <c r="DR1219" i="3"/>
  <c r="DR1220" i="3"/>
  <c r="DR1221" i="3"/>
  <c r="DR1222" i="3"/>
  <c r="DR1223" i="3"/>
  <c r="DR1224" i="3"/>
  <c r="DR1225" i="3"/>
  <c r="DR1226" i="3"/>
  <c r="DR1227" i="3"/>
  <c r="DR1228" i="3"/>
  <c r="DR1229" i="3"/>
  <c r="DR1230" i="3"/>
  <c r="DR1231" i="3"/>
  <c r="DR1232" i="3"/>
  <c r="DR1233" i="3"/>
  <c r="DR1234" i="3"/>
  <c r="DR1235" i="3"/>
  <c r="DR1236" i="3"/>
  <c r="DR1237" i="3"/>
  <c r="DR1238" i="3"/>
  <c r="DR1239" i="3"/>
  <c r="DR1240" i="3"/>
  <c r="DR1241" i="3"/>
  <c r="DR1242" i="3"/>
  <c r="DR1243" i="3"/>
  <c r="DR1244" i="3"/>
  <c r="DR1245" i="3"/>
  <c r="DR1246" i="3"/>
  <c r="DR1247" i="3"/>
  <c r="DR1248" i="3"/>
  <c r="DR1249" i="3"/>
  <c r="DR1250" i="3"/>
  <c r="DR1251" i="3"/>
  <c r="DR1252" i="3"/>
  <c r="DR1253" i="3"/>
  <c r="DR1254" i="3"/>
  <c r="DR1255" i="3"/>
  <c r="DR1256" i="3"/>
  <c r="DR1257" i="3"/>
  <c r="DR1258" i="3"/>
  <c r="DR1259" i="3"/>
  <c r="DR1260" i="3"/>
  <c r="DR1261" i="3"/>
  <c r="DR1262" i="3"/>
  <c r="DR1263" i="3"/>
  <c r="DR1264" i="3"/>
  <c r="DR1265" i="3"/>
  <c r="DR1266" i="3"/>
  <c r="DR1267" i="3"/>
  <c r="DR1268" i="3"/>
  <c r="DR1269" i="3"/>
  <c r="DR1270" i="3"/>
  <c r="DR1271" i="3"/>
  <c r="DR1272" i="3"/>
  <c r="DR1273" i="3"/>
  <c r="DR1274" i="3"/>
  <c r="DR1275" i="3"/>
  <c r="DR1276" i="3"/>
  <c r="DR1277" i="3"/>
  <c r="DR1278" i="3"/>
  <c r="DR1279" i="3"/>
  <c r="DR1280" i="3"/>
  <c r="DR1281" i="3"/>
  <c r="DR1282" i="3"/>
  <c r="DR1283" i="3"/>
  <c r="DR1284" i="3"/>
  <c r="DR1285" i="3"/>
  <c r="DR1286" i="3"/>
  <c r="DR1287" i="3"/>
  <c r="DR1288" i="3"/>
  <c r="DR1289" i="3"/>
  <c r="DR1290" i="3"/>
  <c r="DR1291" i="3"/>
  <c r="DR1292" i="3"/>
  <c r="DR1293" i="3"/>
  <c r="DR1294" i="3"/>
  <c r="DR1295" i="3"/>
  <c r="DR1296" i="3"/>
  <c r="DR1297" i="3"/>
  <c r="DR1298" i="3"/>
  <c r="DR1299" i="3"/>
  <c r="DR1300" i="3"/>
  <c r="DR1301" i="3"/>
  <c r="DR1302" i="3"/>
  <c r="DR1303" i="3"/>
  <c r="DR1304" i="3"/>
  <c r="DR1305" i="3"/>
  <c r="DR1306" i="3"/>
  <c r="DR1307" i="3"/>
  <c r="DR1308" i="3"/>
  <c r="DR1309" i="3"/>
  <c r="DR1310" i="3"/>
  <c r="DR1311" i="3"/>
  <c r="DR1312" i="3"/>
  <c r="DR1313" i="3"/>
  <c r="DR1314" i="3"/>
  <c r="DR1315" i="3"/>
  <c r="DR1316" i="3"/>
  <c r="DR1317" i="3"/>
  <c r="DR1318" i="3"/>
  <c r="DR1319" i="3"/>
  <c r="DR1320" i="3"/>
  <c r="DR1321" i="3"/>
  <c r="DR1322" i="3"/>
  <c r="DR1323" i="3"/>
  <c r="DR1324" i="3"/>
  <c r="DR1325" i="3"/>
  <c r="DR1326" i="3"/>
  <c r="DR1327" i="3"/>
  <c r="DR1328" i="3"/>
  <c r="DR1329" i="3"/>
  <c r="DR1330" i="3"/>
  <c r="DR1331" i="3"/>
  <c r="DR1332" i="3"/>
  <c r="DR1333" i="3"/>
  <c r="DR1335" i="3"/>
  <c r="DR1336" i="3"/>
  <c r="DR1337" i="3"/>
  <c r="DR1338" i="3"/>
  <c r="DR1339" i="3"/>
  <c r="DR1340" i="3"/>
  <c r="DR1341" i="3"/>
  <c r="DR1342" i="3"/>
  <c r="DR1343" i="3"/>
  <c r="DR1344" i="3"/>
  <c r="DR1345" i="3"/>
  <c r="DR1346" i="3"/>
  <c r="DR1347" i="3"/>
  <c r="DR1348" i="3"/>
  <c r="DR1349" i="3"/>
  <c r="DR1350" i="3"/>
  <c r="DR1351" i="3"/>
  <c r="DR1352" i="3"/>
  <c r="DR1353" i="3"/>
  <c r="DR1354" i="3"/>
  <c r="DR1355" i="3"/>
  <c r="DR1356" i="3"/>
  <c r="DR1357" i="3"/>
  <c r="DR1358" i="3"/>
  <c r="DR1359" i="3"/>
  <c r="DR1360" i="3"/>
  <c r="DR1361" i="3"/>
  <c r="DR1363" i="3"/>
  <c r="DR1364" i="3"/>
  <c r="DR1365" i="3"/>
  <c r="DR1366" i="3"/>
  <c r="DR1367" i="3"/>
  <c r="DR1369" i="3"/>
  <c r="DR1370" i="3"/>
  <c r="DR1371" i="3"/>
  <c r="DR1372" i="3"/>
  <c r="DR1373" i="3"/>
  <c r="DR1374" i="3"/>
  <c r="DR1375" i="3"/>
  <c r="DR1376" i="3"/>
  <c r="DR1377" i="3"/>
  <c r="DR1380" i="3"/>
  <c r="DR1381" i="3"/>
  <c r="DR1382" i="3"/>
  <c r="DR1383" i="3"/>
  <c r="DR1385" i="3"/>
  <c r="DR1386" i="3"/>
  <c r="DR1387" i="3"/>
  <c r="DR1388" i="3"/>
  <c r="DR1389" i="3"/>
  <c r="DR1390" i="3"/>
  <c r="DR1391" i="3"/>
  <c r="DR1392" i="3"/>
  <c r="DR1393" i="3"/>
  <c r="DR1394" i="3"/>
  <c r="DR1395" i="3"/>
  <c r="DR1396" i="3"/>
  <c r="DR1397" i="3"/>
  <c r="DR1398" i="3"/>
  <c r="DR1399" i="3"/>
  <c r="DR1400" i="3"/>
  <c r="DR1401" i="3"/>
  <c r="DR1402" i="3"/>
  <c r="DR1403" i="3"/>
  <c r="DR1404" i="3"/>
  <c r="DR1405" i="3"/>
  <c r="DR1406" i="3"/>
  <c r="DR1407" i="3"/>
  <c r="DR1408" i="3"/>
  <c r="DR1409" i="3"/>
  <c r="DR1410" i="3"/>
  <c r="DR1411" i="3"/>
  <c r="DR1412" i="3"/>
  <c r="DR1413" i="3"/>
  <c r="DR1414" i="3"/>
  <c r="DR1415" i="3"/>
  <c r="DR1416" i="3"/>
  <c r="DR1417" i="3"/>
  <c r="DR1418" i="3"/>
  <c r="DR1419" i="3"/>
  <c r="DR1420" i="3"/>
  <c r="DR1421" i="3"/>
  <c r="DR1422" i="3"/>
  <c r="DR1423" i="3"/>
  <c r="DR1424" i="3"/>
  <c r="DR1425" i="3"/>
  <c r="DR1426" i="3"/>
  <c r="DR1427" i="3"/>
  <c r="DR1428" i="3"/>
  <c r="DR1429" i="3"/>
  <c r="DR1430" i="3"/>
  <c r="DR1431" i="3"/>
  <c r="DR1432" i="3"/>
  <c r="DR1433" i="3"/>
  <c r="DR1434" i="3"/>
  <c r="DR1435" i="3"/>
  <c r="DR1436" i="3"/>
  <c r="DR1437" i="3"/>
  <c r="DR1438" i="3"/>
  <c r="DR1439" i="3"/>
  <c r="DR1440" i="3"/>
  <c r="DR1441" i="3"/>
  <c r="DR1442" i="3"/>
  <c r="DR1443" i="3"/>
  <c r="DR1444" i="3"/>
  <c r="DR1445" i="3"/>
  <c r="DR1446" i="3"/>
  <c r="DR1447" i="3"/>
  <c r="DR1448" i="3"/>
  <c r="DR1449" i="3"/>
  <c r="DR1450" i="3"/>
  <c r="DR1451" i="3"/>
  <c r="DR1452" i="3"/>
  <c r="DR1453" i="3"/>
  <c r="DR1454" i="3"/>
  <c r="DR1455" i="3"/>
  <c r="DR1456" i="3"/>
  <c r="DR1457" i="3"/>
  <c r="DR1458" i="3"/>
  <c r="DR1459" i="3"/>
  <c r="DR1460" i="3"/>
  <c r="DR1461" i="3"/>
  <c r="DR1462" i="3"/>
  <c r="DR1463" i="3"/>
  <c r="DR1464" i="3"/>
  <c r="DR1465" i="3"/>
  <c r="DR1466" i="3"/>
  <c r="DR1467" i="3"/>
  <c r="DR1468" i="3"/>
  <c r="DR1469" i="3"/>
  <c r="DR1470" i="3"/>
  <c r="DR1471" i="3"/>
  <c r="DR1472" i="3"/>
  <c r="DR1473" i="3"/>
  <c r="DR1474" i="3"/>
  <c r="DR1475" i="3"/>
  <c r="DR1476" i="3"/>
  <c r="DR1477" i="3"/>
  <c r="DR1478" i="3"/>
  <c r="DR1479" i="3"/>
  <c r="DR1480" i="3"/>
  <c r="DR1481" i="3"/>
  <c r="DR1482" i="3"/>
  <c r="DR1483" i="3"/>
  <c r="DR1484" i="3"/>
  <c r="DR1485" i="3"/>
  <c r="DR1486" i="3"/>
  <c r="DR1487" i="3"/>
  <c r="DR1488" i="3"/>
  <c r="DR1489" i="3"/>
  <c r="DR1490" i="3"/>
  <c r="DR1491" i="3"/>
  <c r="DR1492" i="3"/>
  <c r="DR1493" i="3"/>
  <c r="DR1494" i="3"/>
  <c r="DR1495" i="3"/>
  <c r="DR1496" i="3"/>
  <c r="DR1497" i="3"/>
  <c r="DR1498" i="3"/>
  <c r="DR1499" i="3"/>
  <c r="DR1500" i="3"/>
  <c r="DR1501" i="3"/>
  <c r="DR1502" i="3"/>
  <c r="DR1503" i="3"/>
  <c r="DR1504" i="3"/>
  <c r="DR1505" i="3"/>
  <c r="DR1506" i="3"/>
  <c r="DR1507" i="3"/>
  <c r="DR1508" i="3"/>
  <c r="DR1509" i="3"/>
  <c r="DR1510" i="3"/>
  <c r="DR1511" i="3"/>
  <c r="DR1512" i="3"/>
  <c r="DR1513" i="3"/>
  <c r="DR1514" i="3"/>
  <c r="DR1515" i="3"/>
  <c r="DR1516" i="3"/>
  <c r="DR1517" i="3"/>
  <c r="DR1518" i="3"/>
  <c r="DR1519" i="3"/>
  <c r="DR1520" i="3"/>
  <c r="DR1521" i="3"/>
  <c r="DR1522" i="3"/>
  <c r="DR1523" i="3"/>
  <c r="DR1524" i="3"/>
  <c r="DR1525" i="3"/>
  <c r="DR1526" i="3"/>
  <c r="DR1527" i="3"/>
  <c r="DR1528" i="3"/>
  <c r="DR1529" i="3"/>
  <c r="DR1530" i="3"/>
  <c r="DR1531" i="3"/>
  <c r="DR1532" i="3"/>
  <c r="DR1533" i="3"/>
  <c r="DR1534" i="3"/>
  <c r="DR1535" i="3"/>
  <c r="DR1536" i="3"/>
  <c r="DR1537" i="3"/>
  <c r="DR1538" i="3"/>
  <c r="DR1539" i="3"/>
  <c r="DR1540" i="3"/>
  <c r="DR1541" i="3"/>
  <c r="DR1542" i="3"/>
  <c r="DR1543" i="3"/>
  <c r="DR1544" i="3"/>
  <c r="DR1545" i="3"/>
  <c r="DR1546" i="3"/>
  <c r="DR1547" i="3"/>
  <c r="DR1548" i="3"/>
  <c r="DR1549" i="3"/>
  <c r="DR1550" i="3"/>
  <c r="DR1551" i="3"/>
  <c r="DR1552" i="3"/>
  <c r="DR1553" i="3"/>
  <c r="DR1554" i="3"/>
  <c r="DR1555" i="3"/>
  <c r="DR1556" i="3"/>
  <c r="DR1557" i="3"/>
  <c r="DR1558" i="3"/>
  <c r="DR1559" i="3"/>
  <c r="DR1560" i="3"/>
  <c r="DR1561" i="3"/>
  <c r="DR1562" i="3"/>
  <c r="DR1563" i="3"/>
  <c r="DR1564" i="3"/>
  <c r="DR1565" i="3"/>
  <c r="DR1566" i="3"/>
  <c r="DR1567" i="3"/>
  <c r="DR1568" i="3"/>
  <c r="DR1569" i="3"/>
  <c r="DR1570" i="3"/>
  <c r="DR1571" i="3"/>
  <c r="DR1572" i="3"/>
  <c r="DR1573" i="3"/>
  <c r="DR1574" i="3"/>
  <c r="DR1575" i="3"/>
  <c r="DR1576" i="3"/>
  <c r="DR1577" i="3"/>
  <c r="DR1578" i="3"/>
  <c r="DR1579" i="3"/>
  <c r="DR1580" i="3"/>
  <c r="DR1581" i="3"/>
  <c r="DR1582" i="3"/>
  <c r="DR1583" i="3"/>
  <c r="DR1584" i="3"/>
  <c r="DR1585" i="3"/>
  <c r="DR1586" i="3"/>
  <c r="DR1587" i="3"/>
  <c r="DR1588" i="3"/>
  <c r="DR1589" i="3"/>
  <c r="DR1590" i="3"/>
  <c r="DR1591" i="3"/>
  <c r="DR1592" i="3"/>
  <c r="DR1593" i="3"/>
  <c r="DR1594" i="3"/>
  <c r="DR1595" i="3"/>
  <c r="DR1596" i="3"/>
  <c r="DR1597" i="3"/>
  <c r="DR1598" i="3"/>
  <c r="DR1599" i="3"/>
  <c r="DR1600" i="3"/>
  <c r="DR1601" i="3"/>
  <c r="DR1602" i="3"/>
  <c r="DR1603" i="3"/>
  <c r="DR1604" i="3"/>
  <c r="DR1605" i="3"/>
  <c r="DR1606" i="3"/>
  <c r="DR1607" i="3"/>
  <c r="DR1608" i="3"/>
  <c r="DR1609" i="3"/>
  <c r="DR1610" i="3"/>
  <c r="DR1611" i="3"/>
  <c r="DR1612" i="3"/>
  <c r="DR1613" i="3"/>
  <c r="DR1614" i="3"/>
  <c r="DR1615" i="3"/>
  <c r="DR1616" i="3"/>
  <c r="DR1617" i="3"/>
  <c r="DR1618" i="3"/>
  <c r="DR1619" i="3"/>
  <c r="DR1620" i="3"/>
  <c r="DR1621" i="3"/>
  <c r="DR1622" i="3"/>
  <c r="DR1623" i="3"/>
  <c r="DR1624" i="3"/>
  <c r="DR1625" i="3"/>
  <c r="DR1626" i="3"/>
  <c r="DR1627" i="3"/>
  <c r="DR1628" i="3"/>
  <c r="DR1629" i="3"/>
  <c r="DR1630" i="3"/>
  <c r="DR1631" i="3"/>
  <c r="DR1632" i="3"/>
  <c r="DR1633" i="3"/>
  <c r="DR1634" i="3"/>
  <c r="DR1635" i="3"/>
  <c r="DR1636" i="3"/>
  <c r="DR1637" i="3"/>
  <c r="DR1638" i="3"/>
  <c r="DR1639" i="3"/>
  <c r="DR1640" i="3"/>
  <c r="DR1641" i="3"/>
  <c r="DR1642" i="3"/>
  <c r="DR1643" i="3"/>
  <c r="DR1644" i="3"/>
  <c r="DR1645" i="3"/>
  <c r="DR1646" i="3"/>
  <c r="DR1647" i="3"/>
  <c r="DR1648" i="3"/>
  <c r="DR1649" i="3"/>
  <c r="DR1650" i="3"/>
  <c r="DR1651" i="3"/>
  <c r="DR1652" i="3"/>
  <c r="DR1653" i="3"/>
  <c r="DR1654" i="3"/>
  <c r="DR1655" i="3"/>
  <c r="DR1656" i="3"/>
  <c r="DR1657" i="3"/>
  <c r="DR1658" i="3"/>
  <c r="DR1659" i="3"/>
  <c r="DR1660" i="3"/>
  <c r="DR1661" i="3"/>
  <c r="DR1662" i="3"/>
  <c r="DR1663" i="3"/>
  <c r="DR1664" i="3"/>
  <c r="DR1665" i="3"/>
  <c r="DR1666" i="3"/>
  <c r="DR1667" i="3"/>
  <c r="DR1668" i="3"/>
  <c r="DR1669" i="3"/>
  <c r="DR1670" i="3"/>
  <c r="DR1671" i="3"/>
  <c r="DR1672" i="3"/>
  <c r="DR1673" i="3"/>
  <c r="DR1674" i="3"/>
  <c r="DR1675" i="3"/>
  <c r="DR1676" i="3"/>
  <c r="DR1677" i="3"/>
  <c r="DR1678" i="3"/>
  <c r="DR1679" i="3"/>
  <c r="DR1680" i="3"/>
  <c r="DR1681" i="3"/>
  <c r="DR1682" i="3"/>
  <c r="DR1683" i="3"/>
  <c r="DR1684" i="3"/>
  <c r="DR1685" i="3"/>
  <c r="DR1686" i="3"/>
  <c r="DR1687" i="3"/>
  <c r="DR1688" i="3"/>
  <c r="DR1689" i="3"/>
  <c r="DR1690" i="3"/>
  <c r="DR1691" i="3"/>
  <c r="DR1692" i="3"/>
  <c r="DR1693" i="3"/>
  <c r="DR1694" i="3"/>
  <c r="DR1695" i="3"/>
  <c r="DR1696" i="3"/>
  <c r="DR1697" i="3"/>
  <c r="DR1698" i="3"/>
  <c r="DR1699" i="3"/>
  <c r="DR1700" i="3"/>
  <c r="DR1701" i="3"/>
  <c r="DR1702" i="3"/>
  <c r="DR1703" i="3"/>
  <c r="DR1704" i="3"/>
  <c r="DR1705" i="3"/>
  <c r="DR1706" i="3"/>
  <c r="DR1707" i="3"/>
  <c r="DR1708" i="3"/>
  <c r="DR1709" i="3"/>
  <c r="DR1710" i="3"/>
  <c r="DR1711" i="3"/>
  <c r="DR1712" i="3"/>
  <c r="DR1713" i="3"/>
  <c r="DR1714" i="3"/>
  <c r="DR1715" i="3"/>
  <c r="DR1716" i="3"/>
  <c r="DR1717" i="3"/>
  <c r="DR1718" i="3"/>
  <c r="DR1719" i="3"/>
  <c r="DR1720" i="3"/>
  <c r="DR1721" i="3"/>
  <c r="DR1722" i="3"/>
  <c r="DR1723" i="3"/>
  <c r="DR1724" i="3"/>
  <c r="DR1725" i="3"/>
  <c r="DR1726" i="3"/>
  <c r="DR1727" i="3"/>
  <c r="DR1728" i="3"/>
  <c r="DR1729" i="3"/>
  <c r="DR1730" i="3"/>
  <c r="DR1731" i="3"/>
  <c r="DR1732" i="3"/>
  <c r="DR1733" i="3"/>
  <c r="DR1734" i="3"/>
  <c r="DR1735" i="3"/>
  <c r="DR1736" i="3"/>
  <c r="DR1737" i="3"/>
  <c r="DR1738" i="3"/>
  <c r="DR1739" i="3"/>
  <c r="DR1740" i="3"/>
  <c r="DR1741" i="3"/>
  <c r="DR1742" i="3"/>
  <c r="DR1743" i="3"/>
  <c r="DR1744" i="3"/>
  <c r="DR1745" i="3"/>
  <c r="DR1746" i="3"/>
  <c r="DR1747" i="3"/>
  <c r="DR1748" i="3"/>
  <c r="DR1749" i="3"/>
  <c r="DR1750" i="3"/>
  <c r="DR1751" i="3"/>
  <c r="DR1752" i="3"/>
  <c r="DR1753" i="3"/>
  <c r="DR1754" i="3"/>
  <c r="DR1755" i="3"/>
  <c r="DR1756" i="3"/>
  <c r="DR1757" i="3"/>
  <c r="DR1758" i="3"/>
  <c r="DR1759" i="3"/>
  <c r="DR1760" i="3"/>
  <c r="DR1761" i="3"/>
  <c r="DR1762" i="3"/>
  <c r="DR1763" i="3"/>
  <c r="DR1764" i="3"/>
  <c r="DR1765" i="3"/>
  <c r="DR1766" i="3"/>
  <c r="DR1767" i="3"/>
  <c r="DR1768" i="3"/>
  <c r="DR1769" i="3"/>
  <c r="DR1770" i="3"/>
  <c r="DR1771" i="3"/>
  <c r="DR1772" i="3"/>
  <c r="DR1773" i="3"/>
  <c r="DR1774" i="3"/>
  <c r="DR1775" i="3"/>
  <c r="DR1776" i="3"/>
  <c r="DR1777" i="3"/>
  <c r="DR1778" i="3"/>
  <c r="DR1779" i="3"/>
  <c r="DR1780" i="3"/>
  <c r="DR1781" i="3"/>
  <c r="DR1782" i="3"/>
  <c r="DR1783" i="3"/>
  <c r="DR1784" i="3"/>
  <c r="DR1785" i="3"/>
  <c r="DR1786" i="3"/>
  <c r="DR1787" i="3"/>
  <c r="DR1788" i="3"/>
  <c r="DR1789" i="3"/>
  <c r="DR1790" i="3"/>
  <c r="DR1791" i="3"/>
  <c r="DR1792" i="3"/>
  <c r="DR1793" i="3"/>
  <c r="DR1794" i="3"/>
  <c r="DR1795" i="3"/>
  <c r="DR1796" i="3"/>
  <c r="DR1797" i="3"/>
  <c r="DR1798" i="3"/>
  <c r="DR1799" i="3"/>
  <c r="DR1800" i="3"/>
  <c r="DR1801" i="3"/>
  <c r="DR1802" i="3"/>
  <c r="DR1803" i="3"/>
  <c r="DR1804" i="3"/>
  <c r="DR1805" i="3"/>
  <c r="DR1806" i="3"/>
  <c r="DR1807" i="3"/>
  <c r="DR1808" i="3"/>
  <c r="DR1809" i="3"/>
  <c r="DR1810" i="3"/>
  <c r="DR1811" i="3"/>
  <c r="DR1812" i="3"/>
  <c r="DR1813" i="3"/>
  <c r="DR1814" i="3"/>
  <c r="DR1815" i="3"/>
  <c r="DR1816" i="3"/>
  <c r="DR1817" i="3"/>
  <c r="DR1818" i="3"/>
  <c r="DR1819" i="3"/>
  <c r="DR1820" i="3"/>
  <c r="DR1821" i="3"/>
  <c r="DR1822" i="3"/>
  <c r="DR1823" i="3"/>
  <c r="DR1824" i="3"/>
  <c r="DR1825" i="3"/>
  <c r="DR1826" i="3"/>
  <c r="DR1827" i="3"/>
  <c r="DR1828" i="3"/>
  <c r="DR1829" i="3"/>
  <c r="DR1830" i="3"/>
  <c r="DR1831" i="3"/>
  <c r="DR1832" i="3"/>
  <c r="DR1833" i="3"/>
  <c r="DR1834" i="3"/>
  <c r="DR1835" i="3"/>
  <c r="DR1836" i="3"/>
  <c r="DR1837" i="3"/>
  <c r="DR1838" i="3"/>
  <c r="DR1839" i="3"/>
  <c r="DR1840" i="3"/>
  <c r="DR1841" i="3"/>
  <c r="DR1842" i="3"/>
  <c r="DR1843" i="3"/>
  <c r="DR1844" i="3"/>
  <c r="DR1845" i="3"/>
  <c r="DR1846" i="3"/>
  <c r="DR1847" i="3"/>
  <c r="DR1848" i="3"/>
  <c r="DR1849" i="3"/>
  <c r="DR1850" i="3"/>
  <c r="DR1851" i="3"/>
  <c r="DR1852" i="3"/>
  <c r="DR1853" i="3"/>
  <c r="DR1854" i="3"/>
  <c r="DR1855" i="3"/>
  <c r="DR1856" i="3"/>
  <c r="DR1857" i="3"/>
  <c r="DR1858" i="3"/>
  <c r="DR1859" i="3"/>
  <c r="DR1860" i="3"/>
  <c r="DR1861" i="3"/>
  <c r="DR1862" i="3"/>
  <c r="DR1863" i="3"/>
  <c r="DR1864" i="3"/>
  <c r="DR1865" i="3"/>
  <c r="DR1866" i="3"/>
  <c r="DR1867" i="3"/>
  <c r="DR1868" i="3"/>
  <c r="DR1869" i="3"/>
  <c r="DR1870" i="3"/>
  <c r="DR1871" i="3"/>
  <c r="DR1872" i="3"/>
  <c r="DR1873" i="3"/>
  <c r="DR1874" i="3"/>
  <c r="DR1875" i="3"/>
  <c r="DR1876" i="3"/>
  <c r="DR1877" i="3"/>
  <c r="DR1878" i="3"/>
  <c r="DR1879" i="3"/>
  <c r="DR1880" i="3"/>
  <c r="DR1881" i="3"/>
  <c r="DR1882" i="3"/>
  <c r="DR1883" i="3"/>
  <c r="DR1884" i="3"/>
  <c r="DR1885" i="3"/>
  <c r="DR1886" i="3"/>
  <c r="DR1887" i="3"/>
  <c r="DR1888" i="3"/>
  <c r="DR1889" i="3"/>
  <c r="DR1890" i="3"/>
  <c r="DR1891" i="3"/>
  <c r="DR1892" i="3"/>
  <c r="DR1893" i="3"/>
  <c r="DR1894" i="3"/>
  <c r="DR1895" i="3"/>
  <c r="DR1896" i="3"/>
  <c r="DR1897" i="3"/>
  <c r="DR1898" i="3"/>
  <c r="DR1899" i="3"/>
  <c r="DR1900" i="3"/>
  <c r="DR1901" i="3"/>
  <c r="DR1902" i="3"/>
  <c r="DR1903" i="3"/>
  <c r="DR1904" i="3"/>
  <c r="DR1905" i="3"/>
  <c r="DR1906" i="3"/>
  <c r="DR1907" i="3"/>
  <c r="DR1908" i="3"/>
  <c r="DR1909" i="3"/>
  <c r="DR1910" i="3"/>
  <c r="DR1911" i="3"/>
  <c r="DR1912" i="3"/>
  <c r="DR1913" i="3"/>
  <c r="DR1914" i="3"/>
  <c r="DR1915" i="3"/>
  <c r="DR1916" i="3"/>
  <c r="DR1917" i="3"/>
  <c r="DR1918" i="3"/>
  <c r="DR1919" i="3"/>
  <c r="DR1920" i="3"/>
  <c r="DR1921" i="3"/>
  <c r="DR1922" i="3"/>
  <c r="DR1923" i="3"/>
  <c r="DR1924" i="3"/>
  <c r="DR1925" i="3"/>
  <c r="DR1926" i="3"/>
  <c r="DR1927" i="3"/>
  <c r="DR1928" i="3"/>
  <c r="DR1929" i="3"/>
  <c r="DR1930" i="3"/>
  <c r="DR1931" i="3"/>
  <c r="DR1932" i="3"/>
  <c r="DR1933" i="3"/>
  <c r="DR1934" i="3"/>
  <c r="DR1935" i="3"/>
  <c r="DR1936" i="3"/>
  <c r="DR1937" i="3"/>
  <c r="DR1938" i="3"/>
  <c r="DR1939" i="3"/>
  <c r="DR1940" i="3"/>
  <c r="DR1941" i="3"/>
  <c r="DR1942" i="3"/>
  <c r="DR1943" i="3"/>
  <c r="DR1944" i="3"/>
  <c r="DR1945" i="3"/>
  <c r="DR1946" i="3"/>
  <c r="DR1947" i="3"/>
  <c r="DR1948" i="3"/>
  <c r="DR1949" i="3"/>
  <c r="DR1950" i="3"/>
  <c r="DR1951" i="3"/>
  <c r="DR1952" i="3"/>
  <c r="DR1953" i="3"/>
  <c r="DR1954" i="3"/>
  <c r="DR1955" i="3"/>
  <c r="DR1956" i="3"/>
  <c r="DR1957" i="3"/>
  <c r="DR1958" i="3"/>
  <c r="DR1959" i="3"/>
  <c r="DR1960" i="3"/>
  <c r="DR1961" i="3"/>
  <c r="DR1962" i="3"/>
  <c r="DR1963" i="3"/>
  <c r="DR1964" i="3"/>
  <c r="DR1965" i="3"/>
  <c r="DR1966" i="3"/>
  <c r="DR1967" i="3"/>
  <c r="DR1968" i="3"/>
  <c r="DR1969" i="3"/>
  <c r="DR1970" i="3"/>
  <c r="DR1971" i="3"/>
  <c r="DR1972" i="3"/>
  <c r="DR1973" i="3"/>
  <c r="DR1974" i="3"/>
  <c r="DR1975" i="3"/>
  <c r="DR1976" i="3"/>
  <c r="DR1977" i="3"/>
  <c r="DR1978" i="3"/>
  <c r="DR1979" i="3"/>
  <c r="DR1980" i="3"/>
  <c r="DR1981" i="3"/>
  <c r="DR1982" i="3"/>
  <c r="DR1983" i="3"/>
  <c r="DR1984" i="3"/>
  <c r="DR1985" i="3"/>
  <c r="DR1986" i="3"/>
  <c r="DR1987" i="3"/>
  <c r="DR1988" i="3"/>
  <c r="DR1989" i="3"/>
  <c r="DR1990" i="3"/>
  <c r="DR1991" i="3"/>
  <c r="DR1992" i="3"/>
  <c r="DR1993" i="3"/>
  <c r="DR1994" i="3"/>
  <c r="DR1995" i="3"/>
  <c r="DR1996" i="3"/>
  <c r="DR1997" i="3"/>
  <c r="DR1998" i="3"/>
  <c r="DR1999" i="3"/>
  <c r="DR2000" i="3"/>
  <c r="DR2001" i="3"/>
  <c r="DR2002" i="3"/>
  <c r="DR2003" i="3"/>
  <c r="DR2004" i="3"/>
  <c r="DR2005" i="3"/>
  <c r="DR2006" i="3"/>
  <c r="DR2007" i="3"/>
  <c r="DR2008" i="3"/>
  <c r="DR2009" i="3"/>
  <c r="DR2010" i="3"/>
  <c r="DR2011" i="3"/>
  <c r="DR2012" i="3"/>
  <c r="DR2013" i="3"/>
  <c r="DR2014" i="3"/>
  <c r="DR2015" i="3"/>
  <c r="DR2016" i="3"/>
  <c r="DR2017" i="3"/>
  <c r="DR2018" i="3"/>
  <c r="DR2019" i="3"/>
  <c r="DR2020" i="3"/>
  <c r="DR2021" i="3"/>
  <c r="DR2022" i="3"/>
  <c r="DR2023" i="3"/>
  <c r="DR2024" i="3"/>
  <c r="DR2025" i="3"/>
  <c r="DR2026" i="3"/>
  <c r="DR2027" i="3"/>
  <c r="DR2028" i="3"/>
  <c r="DR2029" i="3"/>
  <c r="DR2030" i="3"/>
  <c r="DR2031" i="3"/>
  <c r="DR2032" i="3"/>
  <c r="DR2033" i="3"/>
  <c r="DR2034" i="3"/>
  <c r="DR2035" i="3"/>
  <c r="DR2036" i="3"/>
  <c r="DR2037" i="3"/>
  <c r="DR2038" i="3"/>
  <c r="DR2039" i="3"/>
  <c r="DR2040" i="3"/>
  <c r="DR2041" i="3"/>
  <c r="DR2042" i="3"/>
  <c r="DR2043" i="3"/>
  <c r="DR2044" i="3"/>
  <c r="DR2045" i="3"/>
  <c r="DR2046" i="3"/>
  <c r="DR2047" i="3"/>
  <c r="DR2048" i="3"/>
  <c r="DR2049" i="3"/>
  <c r="DR2050" i="3"/>
  <c r="DR2051" i="3"/>
  <c r="DR2052" i="3"/>
  <c r="DR2053" i="3"/>
  <c r="DR2054" i="3"/>
  <c r="DR2055" i="3"/>
  <c r="DR2056" i="3"/>
  <c r="DR2057" i="3"/>
  <c r="DR2058" i="3"/>
  <c r="DR2059" i="3"/>
  <c r="DR2060" i="3"/>
  <c r="DR2061" i="3"/>
  <c r="DR2062" i="3"/>
  <c r="DR2063" i="3"/>
  <c r="DR2064" i="3"/>
  <c r="DR2065" i="3"/>
  <c r="DR2066" i="3"/>
  <c r="DR2067" i="3"/>
  <c r="DR2068" i="3"/>
  <c r="DR2069" i="3"/>
  <c r="DR2070" i="3"/>
  <c r="DR2071" i="3"/>
  <c r="DR2072" i="3"/>
  <c r="DR2073" i="3"/>
  <c r="DR2074" i="3"/>
  <c r="DR2075" i="3"/>
  <c r="DR2076" i="3"/>
  <c r="DR2077" i="3"/>
  <c r="DR2078" i="3"/>
  <c r="DR2079" i="3"/>
  <c r="DR2080" i="3"/>
  <c r="DR2081" i="3"/>
  <c r="DR2082" i="3"/>
  <c r="DR2083" i="3"/>
  <c r="DR2084" i="3"/>
  <c r="DR2085" i="3"/>
  <c r="DR2086" i="3"/>
  <c r="DR2087" i="3"/>
  <c r="DR2088" i="3"/>
  <c r="DR2089" i="3"/>
  <c r="DR2090" i="3"/>
  <c r="DR2091" i="3"/>
  <c r="DR2092" i="3"/>
  <c r="DR2093" i="3"/>
  <c r="DR2094" i="3"/>
  <c r="DR2095" i="3"/>
  <c r="DR2096" i="3"/>
  <c r="DR2097" i="3"/>
  <c r="DR2098" i="3"/>
  <c r="DR2099" i="3"/>
  <c r="DR2100" i="3"/>
  <c r="DR2101" i="3"/>
  <c r="DR2102" i="3"/>
  <c r="DR2103" i="3"/>
  <c r="DR2104" i="3"/>
  <c r="DR2105" i="3"/>
  <c r="DR2106" i="3"/>
  <c r="DR2107" i="3"/>
  <c r="DR2108" i="3"/>
  <c r="DR2109" i="3"/>
  <c r="DR2110" i="3"/>
  <c r="DR2111" i="3"/>
  <c r="DR2112" i="3"/>
  <c r="DR2113" i="3"/>
  <c r="DR2114" i="3"/>
  <c r="DR2115" i="3"/>
  <c r="DR2116" i="3"/>
  <c r="DR2117" i="3"/>
  <c r="DR2118" i="3"/>
  <c r="DR2119" i="3"/>
  <c r="DR2120" i="3"/>
  <c r="DR2121" i="3"/>
  <c r="DR2122" i="3"/>
  <c r="DR2123" i="3"/>
  <c r="DR2124" i="3"/>
  <c r="DR2125" i="3"/>
  <c r="DR2126" i="3"/>
  <c r="DR2127" i="3"/>
  <c r="DR2128" i="3"/>
  <c r="DR2129" i="3"/>
  <c r="DR2130" i="3"/>
  <c r="DR2131" i="3"/>
  <c r="DR2132" i="3"/>
  <c r="DR2133" i="3"/>
  <c r="DR2134" i="3"/>
  <c r="DR2135" i="3"/>
  <c r="DR2136" i="3"/>
  <c r="DR2137" i="3"/>
  <c r="DR2138" i="3"/>
  <c r="DR2139" i="3"/>
  <c r="DR2140" i="3"/>
  <c r="DR2141" i="3"/>
  <c r="DR2142" i="3"/>
  <c r="DR2143" i="3"/>
  <c r="DR2144" i="3"/>
  <c r="DR2145" i="3"/>
  <c r="DR2146" i="3"/>
  <c r="DR2147" i="3"/>
  <c r="DR2148" i="3"/>
  <c r="DR2149" i="3"/>
  <c r="DR2150" i="3"/>
  <c r="DR2151" i="3"/>
  <c r="DR2152" i="3"/>
  <c r="DR2153" i="3"/>
  <c r="DR2154" i="3"/>
  <c r="DR2155" i="3"/>
  <c r="DR2156" i="3"/>
  <c r="DR2157" i="3"/>
  <c r="DR2158" i="3"/>
  <c r="DR2159" i="3"/>
  <c r="DR2160" i="3"/>
  <c r="DR2161" i="3"/>
  <c r="DR2162" i="3"/>
  <c r="DR2163" i="3"/>
  <c r="DR2164" i="3"/>
  <c r="DR2165" i="3"/>
  <c r="DR2166" i="3"/>
  <c r="DR2167" i="3"/>
  <c r="DR2168" i="3"/>
  <c r="DR2169" i="3"/>
  <c r="DR2170" i="3"/>
  <c r="DR2171" i="3"/>
  <c r="DR2172" i="3"/>
  <c r="DR2173" i="3"/>
  <c r="DR2174" i="3"/>
  <c r="DR2175" i="3"/>
  <c r="DR2176" i="3"/>
  <c r="DR2177" i="3"/>
  <c r="DR2178" i="3"/>
  <c r="DR2179" i="3"/>
  <c r="DR2180" i="3"/>
  <c r="DR2181" i="3"/>
  <c r="DR2182" i="3"/>
  <c r="DR2183" i="3"/>
  <c r="DR2184" i="3"/>
  <c r="DR2185" i="3"/>
  <c r="DR2186" i="3"/>
  <c r="DR2187" i="3"/>
  <c r="DR2188" i="3"/>
  <c r="DR2189" i="3"/>
  <c r="DR2190" i="3"/>
  <c r="DR2191" i="3"/>
  <c r="DR2192" i="3"/>
  <c r="DR2193" i="3"/>
  <c r="DR2194" i="3"/>
  <c r="DR2195" i="3"/>
  <c r="DR2196" i="3"/>
  <c r="DR2197" i="3"/>
  <c r="DR2198" i="3"/>
  <c r="DR2199" i="3"/>
  <c r="DR2200" i="3"/>
  <c r="DR2201" i="3"/>
  <c r="DR2202" i="3"/>
  <c r="DR2203" i="3"/>
  <c r="DR2204" i="3"/>
  <c r="DR2205" i="3"/>
  <c r="DR2206" i="3"/>
  <c r="DR2207" i="3"/>
  <c r="DR2208" i="3"/>
  <c r="DR2209" i="3"/>
  <c r="DR2210" i="3"/>
  <c r="DR2211" i="3"/>
  <c r="DR2212" i="3"/>
  <c r="DR2213" i="3"/>
  <c r="DR2214" i="3"/>
  <c r="DR2215" i="3"/>
  <c r="DR2216" i="3"/>
  <c r="DR2217" i="3"/>
  <c r="DR2218" i="3"/>
  <c r="DR2219" i="3"/>
  <c r="DR2220" i="3"/>
  <c r="DR2221" i="3"/>
  <c r="DR2222" i="3"/>
  <c r="DR2223" i="3"/>
  <c r="DR2224" i="3"/>
  <c r="DR2225" i="3"/>
  <c r="DR2226" i="3"/>
  <c r="DR2227" i="3"/>
  <c r="DR2228" i="3"/>
  <c r="DR2229" i="3"/>
  <c r="DR2230" i="3"/>
  <c r="DR2231" i="3"/>
  <c r="DR2232" i="3"/>
  <c r="DR2233" i="3"/>
  <c r="DR2234" i="3"/>
  <c r="DR2235" i="3"/>
  <c r="DR2236" i="3"/>
  <c r="DR2237" i="3"/>
  <c r="DR2238" i="3"/>
  <c r="DR2239" i="3"/>
  <c r="DR2240" i="3"/>
  <c r="DR2241" i="3"/>
  <c r="DR2242" i="3"/>
  <c r="DR2243" i="3"/>
  <c r="DR2244" i="3"/>
  <c r="DR2245" i="3"/>
  <c r="DR2246" i="3"/>
  <c r="DR2247" i="3"/>
  <c r="DR2248" i="3"/>
  <c r="DR2249" i="3"/>
  <c r="DR2250" i="3"/>
  <c r="DR2251" i="3"/>
  <c r="DR2252" i="3"/>
  <c r="DR2253" i="3"/>
  <c r="DR2254" i="3"/>
  <c r="DR2255" i="3"/>
  <c r="DR2256" i="3"/>
  <c r="DR2257" i="3"/>
  <c r="DR2258" i="3"/>
  <c r="DR2259" i="3"/>
  <c r="DR2260" i="3"/>
  <c r="DR2261" i="3"/>
  <c r="DR2262" i="3"/>
  <c r="DR2263" i="3"/>
  <c r="DR2264" i="3"/>
  <c r="DR2265" i="3"/>
  <c r="DR2266" i="3"/>
  <c r="DR2267" i="3"/>
  <c r="DR2268" i="3"/>
  <c r="DR2269" i="3"/>
  <c r="DR2270" i="3"/>
  <c r="DR2271" i="3"/>
  <c r="DR2272" i="3"/>
  <c r="DR2273" i="3"/>
  <c r="DR2274" i="3"/>
  <c r="DR2275" i="3"/>
  <c r="DR2276" i="3"/>
  <c r="DR2277" i="3"/>
  <c r="DR2278" i="3"/>
  <c r="DR2279" i="3"/>
  <c r="DR2280" i="3"/>
  <c r="DR2281" i="3"/>
  <c r="DR2282" i="3"/>
  <c r="DR2283" i="3"/>
  <c r="DR2284" i="3"/>
  <c r="DR2285" i="3"/>
  <c r="DR2286" i="3"/>
  <c r="DR2287" i="3"/>
  <c r="DR2288" i="3"/>
  <c r="DR2289" i="3"/>
  <c r="DR2290" i="3"/>
  <c r="DR2291" i="3"/>
  <c r="DR2292" i="3"/>
  <c r="DR2293" i="3"/>
  <c r="DR2294" i="3"/>
  <c r="DR2295" i="3"/>
  <c r="DR2296" i="3"/>
  <c r="DR2297" i="3"/>
  <c r="DR2298" i="3"/>
  <c r="DR2299" i="3"/>
  <c r="DR2300" i="3"/>
  <c r="DR2301" i="3"/>
  <c r="DR2302" i="3"/>
  <c r="DR2303" i="3"/>
  <c r="DR2304" i="3"/>
  <c r="DR2305" i="3"/>
  <c r="DR2306" i="3"/>
  <c r="DR2307" i="3"/>
  <c r="DR2308" i="3"/>
  <c r="DR2309" i="3"/>
  <c r="DR2310" i="3"/>
  <c r="DR2311" i="3"/>
  <c r="DR2312" i="3"/>
  <c r="DR2313" i="3"/>
  <c r="DR2314" i="3"/>
  <c r="DR2315" i="3"/>
  <c r="DR2316" i="3"/>
  <c r="DR2317" i="3"/>
  <c r="DR2318" i="3"/>
  <c r="DR2319" i="3"/>
  <c r="DR2320" i="3"/>
  <c r="DR2321" i="3"/>
  <c r="DR2322" i="3"/>
  <c r="DR2323" i="3"/>
  <c r="DR2324" i="3"/>
  <c r="DR2325" i="3"/>
  <c r="DR2326" i="3"/>
  <c r="DR2327" i="3"/>
  <c r="DR2328" i="3"/>
  <c r="DR2329" i="3"/>
  <c r="DR2330" i="3"/>
  <c r="DR2331" i="3"/>
  <c r="DR2332" i="3"/>
  <c r="DR2333" i="3"/>
  <c r="DR2334" i="3"/>
  <c r="DR2335" i="3"/>
  <c r="DR2336" i="3"/>
  <c r="DR2337" i="3"/>
  <c r="DR2338" i="3"/>
  <c r="DR2339" i="3"/>
  <c r="DR2340" i="3"/>
  <c r="DR2341" i="3"/>
  <c r="DR2342" i="3"/>
  <c r="DR2343" i="3"/>
  <c r="DR2344" i="3"/>
  <c r="DR2345" i="3"/>
  <c r="DR2346" i="3"/>
  <c r="DR2347" i="3"/>
  <c r="DR2348" i="3"/>
  <c r="DR2349" i="3"/>
  <c r="DR2350" i="3"/>
  <c r="DR2351" i="3"/>
  <c r="DR2352" i="3"/>
  <c r="DR2353" i="3"/>
  <c r="DR2354" i="3"/>
  <c r="DR2355" i="3"/>
  <c r="DR2356" i="3"/>
  <c r="DR2357" i="3"/>
  <c r="DR2358" i="3"/>
  <c r="DR2359" i="3"/>
  <c r="DR2360" i="3"/>
  <c r="DR2361" i="3"/>
  <c r="DR2362" i="3"/>
  <c r="DR2363" i="3"/>
  <c r="DR2364" i="3"/>
  <c r="DR2365" i="3"/>
  <c r="DR2366" i="3"/>
  <c r="DR2367" i="3"/>
  <c r="DR2368" i="3"/>
  <c r="DR2369" i="3"/>
  <c r="DR2370" i="3"/>
  <c r="DR2371" i="3"/>
  <c r="DR2372" i="3"/>
  <c r="DR2373" i="3"/>
  <c r="DR2374" i="3"/>
  <c r="DR2375" i="3"/>
  <c r="DR2376" i="3"/>
  <c r="DR2377" i="3"/>
  <c r="DR2378" i="3"/>
  <c r="DR2379" i="3"/>
  <c r="DR2380" i="3"/>
  <c r="DR2381" i="3"/>
  <c r="DR2382" i="3"/>
  <c r="DR2383" i="3"/>
  <c r="DR2384" i="3"/>
  <c r="DR2385" i="3"/>
  <c r="DR2386" i="3"/>
  <c r="DR2387" i="3"/>
  <c r="DR2388" i="3"/>
  <c r="DR2389" i="3"/>
  <c r="DR2390" i="3"/>
  <c r="DR2391" i="3"/>
  <c r="DR2392" i="3"/>
  <c r="DR2393" i="3"/>
  <c r="DR2394" i="3"/>
  <c r="DR2395" i="3"/>
  <c r="DR2396" i="3"/>
  <c r="DR2397" i="3"/>
  <c r="DR2398" i="3"/>
  <c r="DR2399" i="3"/>
  <c r="DR2400" i="3"/>
  <c r="DR2401" i="3"/>
  <c r="DR2402" i="3"/>
  <c r="DR2403" i="3"/>
  <c r="DR2404" i="3"/>
  <c r="DR2405" i="3"/>
  <c r="DR2406" i="3"/>
  <c r="DR2407" i="3"/>
  <c r="DR2408" i="3"/>
  <c r="DR2409" i="3"/>
  <c r="DR2410" i="3"/>
  <c r="DR2411" i="3"/>
  <c r="DR2412" i="3"/>
  <c r="DR2413" i="3"/>
  <c r="DR2414" i="3"/>
  <c r="DR2415" i="3"/>
  <c r="DR2416" i="3"/>
  <c r="DR2417" i="3"/>
  <c r="DR2418" i="3"/>
  <c r="DR2419" i="3"/>
  <c r="DR2420" i="3"/>
  <c r="DR2421" i="3"/>
  <c r="DR2422" i="3"/>
  <c r="DR2423" i="3"/>
  <c r="DR2424" i="3"/>
  <c r="DR2425" i="3"/>
  <c r="DR2426" i="3"/>
  <c r="DR2427" i="3"/>
  <c r="DR2428" i="3"/>
  <c r="DR2429" i="3"/>
  <c r="DR2430" i="3"/>
  <c r="DR2431" i="3"/>
  <c r="DR2432" i="3"/>
  <c r="DR2433" i="3"/>
  <c r="DR2434" i="3"/>
  <c r="DR2435" i="3"/>
  <c r="DR2436" i="3"/>
  <c r="DR2437" i="3"/>
  <c r="DR2438" i="3"/>
  <c r="DR2439" i="3"/>
  <c r="DR2440" i="3"/>
  <c r="DR2441" i="3"/>
  <c r="DR2442" i="3"/>
  <c r="DR2443" i="3"/>
  <c r="DR2444" i="3"/>
  <c r="DR2445" i="3"/>
  <c r="DR2446" i="3"/>
  <c r="DR2447" i="3"/>
  <c r="DR2448" i="3"/>
  <c r="DR2449" i="3"/>
  <c r="DR2450" i="3"/>
  <c r="DR2451" i="3"/>
  <c r="DR2452" i="3"/>
  <c r="DR2453" i="3"/>
  <c r="DR2454" i="3"/>
  <c r="DR2455" i="3"/>
  <c r="DR2456" i="3"/>
  <c r="DR2457" i="3"/>
  <c r="DR2458" i="3"/>
  <c r="DR2459" i="3"/>
  <c r="DR2460" i="3"/>
  <c r="DR2461" i="3"/>
  <c r="DR2462" i="3"/>
  <c r="DR2463" i="3"/>
  <c r="DR2464" i="3"/>
  <c r="DR2465" i="3"/>
  <c r="DR2466" i="3"/>
  <c r="DR2467" i="3"/>
  <c r="DR2468" i="3"/>
  <c r="DR2469" i="3"/>
  <c r="DR2470" i="3"/>
  <c r="DR2471" i="3"/>
  <c r="DR2472" i="3"/>
  <c r="DR2473" i="3"/>
  <c r="DR2474" i="3"/>
  <c r="DR2475" i="3"/>
  <c r="DR2476" i="3"/>
  <c r="DR2477" i="3"/>
  <c r="DR2478" i="3"/>
  <c r="DR2479" i="3"/>
  <c r="DR2480" i="3"/>
  <c r="DR2481" i="3"/>
  <c r="DR2482" i="3"/>
  <c r="DR2483" i="3"/>
  <c r="DR2484" i="3"/>
  <c r="DR2485" i="3"/>
  <c r="DR2486" i="3"/>
  <c r="DR2487" i="3"/>
  <c r="DR2488" i="3"/>
  <c r="DR2489" i="3"/>
  <c r="DR2490" i="3"/>
  <c r="DR2491" i="3"/>
  <c r="DR2492" i="3"/>
  <c r="DR2493" i="3"/>
  <c r="DR2494" i="3"/>
  <c r="DR2495" i="3"/>
  <c r="DR2496" i="3"/>
  <c r="DR2497" i="3"/>
  <c r="DR2498" i="3"/>
  <c r="DR2499" i="3"/>
  <c r="DR2500" i="3"/>
  <c r="DR2501" i="3"/>
  <c r="DR2502" i="3"/>
  <c r="DR2503" i="3"/>
  <c r="DR2504" i="3"/>
  <c r="DR2505" i="3"/>
  <c r="DR2506" i="3"/>
  <c r="DR2507" i="3"/>
  <c r="DR2508" i="3"/>
  <c r="DR2509" i="3"/>
  <c r="DR2510" i="3"/>
  <c r="DR2511" i="3"/>
  <c r="DR2512" i="3"/>
  <c r="DR2513" i="3"/>
  <c r="DR2514" i="3"/>
  <c r="DR2515" i="3"/>
  <c r="DR2516" i="3"/>
  <c r="DR2517" i="3"/>
  <c r="DR2518" i="3"/>
  <c r="DR2519" i="3"/>
  <c r="DR2520" i="3"/>
  <c r="DR2521" i="3"/>
  <c r="DR2522" i="3"/>
  <c r="DR2523" i="3"/>
  <c r="DR2524" i="3"/>
  <c r="DR2525" i="3"/>
  <c r="DR2526" i="3"/>
  <c r="DR2527" i="3"/>
  <c r="DR2528" i="3"/>
  <c r="DR2529" i="3"/>
  <c r="DR2530" i="3"/>
  <c r="DR2531" i="3"/>
  <c r="DR2532" i="3"/>
  <c r="DR2533" i="3"/>
  <c r="DR2534" i="3"/>
  <c r="DR2535" i="3"/>
  <c r="DR2536" i="3"/>
  <c r="DR2537" i="3"/>
  <c r="DR2538" i="3"/>
  <c r="DR2539" i="3"/>
  <c r="DR2540" i="3"/>
  <c r="DR2541" i="3"/>
  <c r="DR2542" i="3"/>
  <c r="DR2543" i="3"/>
  <c r="DR2544" i="3"/>
  <c r="DR2545" i="3"/>
  <c r="DR2546" i="3"/>
  <c r="DR2547" i="3"/>
  <c r="DR2548" i="3"/>
  <c r="DR2549" i="3"/>
  <c r="DR2550" i="3"/>
  <c r="DR2551" i="3"/>
  <c r="DR2552" i="3"/>
  <c r="DR2553" i="3"/>
  <c r="DR2554" i="3"/>
  <c r="DR2555" i="3"/>
  <c r="DR2556" i="3"/>
  <c r="DR2557" i="3"/>
  <c r="DR2558" i="3"/>
  <c r="DR2559" i="3"/>
  <c r="DR2560" i="3"/>
  <c r="DR2561" i="3"/>
  <c r="DR2562" i="3"/>
  <c r="DR2563" i="3"/>
  <c r="DR2564" i="3"/>
  <c r="DR2565" i="3"/>
  <c r="DR2566" i="3"/>
  <c r="DR2567" i="3"/>
  <c r="DR2568" i="3"/>
  <c r="DR2569" i="3"/>
  <c r="DR2570" i="3"/>
  <c r="DR2571" i="3"/>
  <c r="DR2572" i="3"/>
  <c r="DR2573" i="3"/>
  <c r="DR2574" i="3"/>
  <c r="DR2575" i="3"/>
  <c r="DR2576" i="3"/>
  <c r="DR2577" i="3"/>
  <c r="DR2578" i="3"/>
  <c r="DR2579" i="3"/>
  <c r="DR2580" i="3"/>
  <c r="DR2581" i="3"/>
  <c r="DR2582" i="3"/>
  <c r="DR2583" i="3"/>
  <c r="DR2584" i="3"/>
  <c r="DR2585" i="3"/>
  <c r="DR2586" i="3"/>
  <c r="DR2587" i="3"/>
  <c r="DR2588" i="3"/>
  <c r="DR2589" i="3"/>
  <c r="DR2590" i="3"/>
  <c r="DR2591" i="3"/>
  <c r="DR2592" i="3"/>
  <c r="DR2593" i="3"/>
  <c r="DR2594" i="3"/>
  <c r="DR2595" i="3"/>
  <c r="DR2596" i="3"/>
  <c r="DR2597" i="3"/>
  <c r="DR2598" i="3"/>
  <c r="DR2599" i="3"/>
  <c r="DR2600" i="3"/>
  <c r="DR2601" i="3"/>
  <c r="DR2602" i="3"/>
  <c r="DR2603" i="3"/>
  <c r="DR2604" i="3"/>
  <c r="DR2605" i="3"/>
  <c r="DR2606" i="3"/>
  <c r="DR2607" i="3"/>
  <c r="DR2608" i="3"/>
  <c r="DR2609" i="3"/>
  <c r="DR2610" i="3"/>
  <c r="DR2611" i="3"/>
  <c r="DR2612" i="3"/>
  <c r="DR2613" i="3"/>
  <c r="DR2614" i="3"/>
  <c r="DR2615" i="3"/>
  <c r="DR2616" i="3"/>
  <c r="DR2617" i="3"/>
  <c r="DR2618" i="3"/>
  <c r="DR2619" i="3"/>
  <c r="DR2620" i="3"/>
  <c r="DR2621" i="3"/>
  <c r="DR2622" i="3"/>
  <c r="DR2623" i="3"/>
  <c r="DR2624" i="3"/>
  <c r="DR2625" i="3"/>
  <c r="DR2626" i="3"/>
  <c r="DR2627" i="3"/>
  <c r="DR2628" i="3"/>
  <c r="DR2629" i="3"/>
  <c r="DR2630" i="3"/>
  <c r="DR2631" i="3"/>
  <c r="DR2632" i="3"/>
  <c r="DR2633" i="3"/>
  <c r="DR2634" i="3"/>
  <c r="DR2635" i="3"/>
  <c r="DR2636" i="3"/>
  <c r="DR2637" i="3"/>
  <c r="DR2638" i="3"/>
  <c r="DR2639" i="3"/>
  <c r="DR2640" i="3"/>
  <c r="DR2641" i="3"/>
  <c r="DR2642" i="3"/>
  <c r="DR2643" i="3"/>
  <c r="DR2644" i="3"/>
  <c r="DR2645" i="3"/>
  <c r="DR2646" i="3"/>
  <c r="DR2647" i="3"/>
  <c r="DR2648" i="3"/>
  <c r="DR2649" i="3"/>
  <c r="DR2650" i="3"/>
  <c r="DR2651" i="3"/>
  <c r="DR2652" i="3"/>
  <c r="DR2653" i="3"/>
  <c r="DR2654" i="3"/>
  <c r="DR2655" i="3"/>
  <c r="DR2656" i="3"/>
  <c r="DR2657" i="3"/>
  <c r="DR2658" i="3"/>
  <c r="DR2659" i="3"/>
  <c r="DR2660" i="3"/>
  <c r="DR2661" i="3"/>
  <c r="DR2662" i="3"/>
  <c r="DR2663" i="3"/>
  <c r="DR2664" i="3"/>
  <c r="DR2665" i="3"/>
  <c r="DR2666" i="3"/>
  <c r="DR2667" i="3"/>
  <c r="DR2668" i="3"/>
  <c r="DR2669" i="3"/>
  <c r="DR2670" i="3"/>
  <c r="DR2671" i="3"/>
  <c r="DR2672" i="3"/>
  <c r="DR2673" i="3"/>
  <c r="DR2674" i="3"/>
  <c r="DR2675" i="3"/>
  <c r="DR2676" i="3"/>
  <c r="DR2677" i="3"/>
  <c r="DR2678" i="3"/>
  <c r="DR2679" i="3"/>
  <c r="DR2680" i="3"/>
  <c r="DR2681" i="3"/>
  <c r="DR2682" i="3"/>
  <c r="DR2683" i="3"/>
  <c r="DR2684" i="3"/>
  <c r="DR2685" i="3"/>
  <c r="DR2686" i="3"/>
  <c r="DR2687" i="3"/>
  <c r="DR2688" i="3"/>
  <c r="DR2689" i="3"/>
  <c r="DR2690" i="3"/>
  <c r="DR2691" i="3"/>
  <c r="DR2692" i="3"/>
  <c r="DR2693" i="3"/>
  <c r="DR2694" i="3"/>
  <c r="DR2695" i="3"/>
  <c r="DR2696" i="3"/>
  <c r="DR2697" i="3"/>
  <c r="DR2698" i="3"/>
  <c r="DR2699" i="3"/>
  <c r="DR2700" i="3"/>
  <c r="DR2701" i="3"/>
  <c r="DR2702" i="3"/>
  <c r="DR2703" i="3"/>
  <c r="DR2704" i="3"/>
  <c r="DR2705" i="3"/>
  <c r="DR2706" i="3"/>
  <c r="DR2707" i="3"/>
  <c r="DR2708" i="3"/>
  <c r="DR2709" i="3"/>
  <c r="DR2710" i="3"/>
  <c r="DR2711" i="3"/>
  <c r="DR2712" i="3"/>
  <c r="DR2713" i="3"/>
  <c r="DR2714" i="3"/>
  <c r="DR2715" i="3"/>
  <c r="DR2716" i="3"/>
  <c r="DR2717" i="3"/>
  <c r="DR2718" i="3"/>
  <c r="DR2719" i="3"/>
  <c r="DR2720" i="3"/>
  <c r="DR2721" i="3"/>
  <c r="DR2722" i="3"/>
  <c r="DR2723" i="3"/>
  <c r="DR2724" i="3"/>
  <c r="DR2725" i="3"/>
  <c r="DR2726" i="3"/>
  <c r="DR2727" i="3"/>
  <c r="DR2728" i="3"/>
  <c r="DR2729" i="3"/>
  <c r="DR2730" i="3"/>
  <c r="DR2731" i="3"/>
  <c r="DR2732" i="3"/>
  <c r="DR2733" i="3"/>
  <c r="DR2734" i="3"/>
  <c r="DR2735" i="3"/>
  <c r="DR2736" i="3"/>
  <c r="DR2737" i="3"/>
  <c r="DR2738" i="3"/>
  <c r="DR2739" i="3"/>
  <c r="DR2740" i="3"/>
  <c r="DR2741" i="3"/>
  <c r="DR2742" i="3"/>
  <c r="DR2743" i="3"/>
  <c r="DR2744" i="3"/>
  <c r="DR2745" i="3"/>
  <c r="DR2746" i="3"/>
  <c r="DR2747" i="3"/>
  <c r="DR2748" i="3"/>
  <c r="DR2749" i="3"/>
  <c r="DR2750" i="3"/>
  <c r="DR2751" i="3"/>
  <c r="DR2752" i="3"/>
  <c r="DR2753" i="3"/>
  <c r="DR2754" i="3"/>
  <c r="DR2755" i="3"/>
  <c r="DR2756" i="3"/>
  <c r="DR2757" i="3"/>
  <c r="DR2758" i="3"/>
  <c r="DR2759" i="3"/>
  <c r="DR2760" i="3"/>
  <c r="DR2761" i="3"/>
  <c r="DR2762" i="3"/>
  <c r="DR2763" i="3"/>
  <c r="DR2764" i="3"/>
  <c r="DR2765" i="3"/>
  <c r="DR2766" i="3"/>
  <c r="DR2767" i="3"/>
  <c r="DR2768" i="3"/>
  <c r="DR2769" i="3"/>
  <c r="DR2770" i="3"/>
  <c r="DR2771" i="3"/>
  <c r="DR2772" i="3"/>
  <c r="DR2773" i="3"/>
  <c r="DR2774" i="3"/>
  <c r="DR2775" i="3"/>
  <c r="DR2776" i="3"/>
  <c r="DR2777" i="3"/>
  <c r="DR2778" i="3"/>
  <c r="DR2779" i="3"/>
  <c r="DR2780" i="3"/>
  <c r="DR2781" i="3"/>
  <c r="DR2782" i="3"/>
  <c r="DR2783" i="3"/>
  <c r="DR2784" i="3"/>
  <c r="DR2785" i="3"/>
  <c r="DR2786" i="3"/>
  <c r="DR2787" i="3"/>
  <c r="DR2788" i="3"/>
  <c r="DR2789" i="3"/>
  <c r="DR2790" i="3"/>
  <c r="DR2791" i="3"/>
  <c r="DR2792" i="3"/>
  <c r="DR2793" i="3"/>
  <c r="DR2794" i="3"/>
  <c r="DR2795" i="3"/>
  <c r="DR2796" i="3"/>
  <c r="DR2797" i="3"/>
  <c r="DR2798" i="3"/>
  <c r="DR2799" i="3"/>
  <c r="DR2800" i="3"/>
  <c r="DR2801" i="3"/>
  <c r="DR2802" i="3"/>
  <c r="DR2803" i="3"/>
  <c r="DR2804" i="3"/>
  <c r="DR2805" i="3"/>
  <c r="DR2806" i="3"/>
  <c r="DR2807" i="3"/>
  <c r="DR2808" i="3"/>
  <c r="DR2809" i="3"/>
  <c r="DR2810" i="3"/>
  <c r="DR2811" i="3"/>
  <c r="DR2812" i="3"/>
  <c r="DR2813" i="3"/>
  <c r="DR2814" i="3"/>
  <c r="DR2815" i="3"/>
  <c r="DR2816" i="3"/>
  <c r="DR2817" i="3"/>
  <c r="DR2818" i="3"/>
  <c r="DR2819" i="3"/>
  <c r="DR2820" i="3"/>
  <c r="DR2821" i="3"/>
  <c r="DR2822" i="3"/>
  <c r="DR2823" i="3"/>
  <c r="DR2824" i="3"/>
  <c r="DR2825" i="3"/>
  <c r="DR2826" i="3"/>
  <c r="DR2827" i="3"/>
  <c r="DR2828" i="3"/>
  <c r="DR2829" i="3"/>
  <c r="DR2830" i="3"/>
  <c r="DR2831" i="3"/>
  <c r="DR2832" i="3"/>
  <c r="DR2833" i="3"/>
  <c r="DR2834" i="3"/>
  <c r="DR2835" i="3"/>
  <c r="DR2836" i="3"/>
  <c r="DR2837" i="3"/>
  <c r="DR2838" i="3"/>
  <c r="DR2839" i="3"/>
  <c r="DR2840" i="3"/>
  <c r="DR2841" i="3"/>
  <c r="DR2842" i="3"/>
  <c r="DR2843" i="3"/>
  <c r="DR2844" i="3"/>
  <c r="DR2845" i="3"/>
  <c r="DR2846" i="3"/>
  <c r="DR2847" i="3"/>
  <c r="DR2848" i="3"/>
  <c r="DR2849" i="3"/>
  <c r="DR2850" i="3"/>
  <c r="DR2851" i="3"/>
  <c r="DR2852" i="3"/>
  <c r="DR2853" i="3"/>
  <c r="DR2854" i="3"/>
  <c r="DR2855" i="3"/>
  <c r="DR2856" i="3"/>
  <c r="DR2857" i="3"/>
  <c r="DR2858" i="3"/>
  <c r="DR2859" i="3"/>
  <c r="DR2860" i="3"/>
  <c r="DR2861" i="3"/>
  <c r="DR2862" i="3"/>
  <c r="DR2863" i="3"/>
  <c r="DR2864" i="3"/>
  <c r="DR2865" i="3"/>
  <c r="DR2866" i="3"/>
  <c r="DR2867" i="3"/>
  <c r="DR2868" i="3"/>
  <c r="DR2869" i="3"/>
  <c r="DR2870" i="3"/>
  <c r="DR2871" i="3"/>
  <c r="DR2872" i="3"/>
  <c r="DR2873" i="3"/>
  <c r="DR2874" i="3"/>
  <c r="DR2875" i="3"/>
  <c r="DR2876" i="3"/>
  <c r="DR2877" i="3"/>
  <c r="DR2878" i="3"/>
  <c r="DR2879" i="3"/>
  <c r="DR2880" i="3"/>
  <c r="DR2881" i="3"/>
  <c r="DR2882" i="3"/>
  <c r="DR2883" i="3"/>
  <c r="DR2884" i="3"/>
  <c r="DR2885" i="3"/>
  <c r="DR2886" i="3"/>
  <c r="DR2887" i="3"/>
  <c r="DR2888" i="3"/>
  <c r="DR2889" i="3"/>
  <c r="DR2890" i="3"/>
  <c r="DR2891" i="3"/>
  <c r="DR2892" i="3"/>
  <c r="DR2893" i="3"/>
  <c r="DR2894" i="3"/>
  <c r="DR2895" i="3"/>
  <c r="DR2896" i="3"/>
  <c r="DR2897" i="3"/>
  <c r="DR2898" i="3"/>
  <c r="DR2899" i="3"/>
  <c r="DR2900" i="3"/>
  <c r="DR2901" i="3"/>
  <c r="DR2902" i="3"/>
  <c r="DR2903" i="3"/>
  <c r="DR2904" i="3"/>
  <c r="DR2905" i="3"/>
  <c r="DR2906" i="3"/>
  <c r="DR2907" i="3"/>
  <c r="DR2908" i="3"/>
  <c r="DR2909" i="3"/>
  <c r="DR2910" i="3"/>
  <c r="DR2911" i="3"/>
  <c r="DR2912" i="3"/>
  <c r="DR2913" i="3"/>
  <c r="DR2914" i="3"/>
  <c r="DR2915" i="3"/>
  <c r="DR2916" i="3"/>
  <c r="DR2917" i="3"/>
  <c r="DR2918" i="3"/>
  <c r="DR2919" i="3"/>
  <c r="DR2920" i="3"/>
  <c r="DR2921" i="3"/>
  <c r="DR2922" i="3"/>
  <c r="DR2923" i="3"/>
  <c r="DR2924" i="3"/>
  <c r="DR2925" i="3"/>
  <c r="DR2926" i="3"/>
  <c r="DR2927" i="3"/>
  <c r="DR2928" i="3"/>
  <c r="DR2929" i="3"/>
  <c r="DR2930" i="3"/>
  <c r="DR2931" i="3"/>
  <c r="DR2932" i="3"/>
  <c r="DR2933" i="3"/>
  <c r="DR2934" i="3"/>
  <c r="DR2935" i="3"/>
  <c r="DR2936" i="3"/>
  <c r="DR2937" i="3"/>
  <c r="DR2938" i="3"/>
  <c r="DR2939" i="3"/>
  <c r="DR2940" i="3"/>
  <c r="DR2941" i="3"/>
  <c r="DR2942" i="3"/>
  <c r="DR2943" i="3"/>
  <c r="DR2944" i="3"/>
  <c r="DR2945" i="3"/>
  <c r="DR2946" i="3"/>
  <c r="DR2947" i="3"/>
  <c r="DR2948" i="3"/>
  <c r="DR2949" i="3"/>
  <c r="DR2950" i="3"/>
  <c r="DR2951" i="3"/>
  <c r="DR2952" i="3"/>
  <c r="DR2953" i="3"/>
  <c r="DR2954" i="3"/>
  <c r="DR2955" i="3"/>
  <c r="DR2956" i="3"/>
  <c r="DR2957" i="3"/>
  <c r="DR2958" i="3"/>
  <c r="DR2959" i="3"/>
  <c r="DR2960" i="3"/>
  <c r="DR2961" i="3"/>
  <c r="DR2962" i="3"/>
  <c r="DR2963" i="3"/>
  <c r="DR2964" i="3"/>
  <c r="DR2965" i="3"/>
  <c r="DR2966" i="3"/>
  <c r="DR2967" i="3"/>
  <c r="DR2968" i="3"/>
  <c r="DR2969" i="3"/>
  <c r="DR2970" i="3"/>
  <c r="DR2971" i="3"/>
  <c r="DR2972" i="3"/>
  <c r="DR2973" i="3"/>
  <c r="DR2974" i="3"/>
  <c r="DR2975" i="3"/>
  <c r="DR2976" i="3"/>
  <c r="DR2977" i="3"/>
  <c r="DR2978" i="3"/>
  <c r="DR2979" i="3"/>
  <c r="DR2980" i="3"/>
  <c r="DR2981" i="3"/>
  <c r="DR2982" i="3"/>
  <c r="DR2983" i="3"/>
  <c r="DR2984" i="3"/>
  <c r="DR2985" i="3"/>
  <c r="DR2986" i="3"/>
  <c r="DR2987" i="3"/>
  <c r="DR2988" i="3"/>
  <c r="DR2989" i="3"/>
  <c r="DR2990" i="3"/>
  <c r="DR2991" i="3"/>
  <c r="DR2992" i="3"/>
  <c r="DR2993" i="3"/>
  <c r="DR2994" i="3"/>
  <c r="DR2995" i="3"/>
  <c r="DR2996" i="3"/>
  <c r="DR2997" i="3"/>
  <c r="DR2998" i="3"/>
  <c r="DR2999" i="3"/>
  <c r="DR3000" i="3"/>
  <c r="DR3001" i="3"/>
  <c r="DR3002" i="3"/>
  <c r="DR3003" i="3"/>
  <c r="DR3004" i="3"/>
  <c r="DR3005" i="3"/>
  <c r="DR3006" i="3"/>
  <c r="DR3007" i="3"/>
  <c r="DR3008" i="3"/>
  <c r="DR3009" i="3"/>
  <c r="DR3010" i="3"/>
  <c r="DR3011" i="3"/>
  <c r="DR3012" i="3"/>
  <c r="DR3013" i="3"/>
  <c r="DR3014" i="3"/>
  <c r="DR3015" i="3"/>
  <c r="DR3016" i="3"/>
  <c r="DR3017" i="3"/>
  <c r="DR3018" i="3"/>
  <c r="DR3019" i="3"/>
  <c r="DR3020" i="3"/>
  <c r="DR3021" i="3"/>
  <c r="DR3022" i="3"/>
  <c r="DR3023" i="3"/>
  <c r="DR3024" i="3"/>
  <c r="DR3025" i="3"/>
  <c r="DR3026" i="3"/>
  <c r="DR3027" i="3"/>
  <c r="DR3028" i="3"/>
  <c r="DR3029" i="3"/>
  <c r="DR3030" i="3"/>
  <c r="DR3031" i="3"/>
  <c r="DR3032" i="3"/>
  <c r="DR3033" i="3"/>
  <c r="DR3034" i="3"/>
  <c r="DR3035" i="3"/>
  <c r="DR3036" i="3"/>
  <c r="DR3037" i="3"/>
  <c r="DR3038" i="3"/>
  <c r="DR3039" i="3"/>
  <c r="DR3040" i="3"/>
  <c r="DR3041" i="3"/>
  <c r="DR3042" i="3"/>
  <c r="DR3043" i="3"/>
  <c r="DR3044" i="3"/>
  <c r="DR3045" i="3"/>
  <c r="DR3046" i="3"/>
  <c r="DR3047" i="3"/>
  <c r="DR3048" i="3"/>
  <c r="DR3049" i="3"/>
  <c r="DR3050" i="3"/>
  <c r="DR3051" i="3"/>
  <c r="DR3052" i="3"/>
  <c r="DR3053" i="3"/>
  <c r="DR3054" i="3"/>
  <c r="DR3055" i="3"/>
  <c r="DR3056" i="3"/>
  <c r="DR3057" i="3"/>
  <c r="DR3058" i="3"/>
  <c r="DR3059" i="3"/>
  <c r="DR3060" i="3"/>
  <c r="DR3061" i="3"/>
  <c r="DR3062" i="3"/>
  <c r="DR3063" i="3"/>
  <c r="DR3064" i="3"/>
  <c r="DR3065" i="3"/>
  <c r="DR3066" i="3"/>
  <c r="DR3067" i="3"/>
  <c r="DR3068" i="3"/>
  <c r="DR3069" i="3"/>
  <c r="DR3070" i="3"/>
  <c r="DR3071" i="3"/>
  <c r="DR3072" i="3"/>
  <c r="DR3073" i="3"/>
  <c r="DR3074" i="3"/>
  <c r="DR3075" i="3"/>
  <c r="DR3076" i="3"/>
  <c r="DR3077" i="3"/>
  <c r="DR3078" i="3"/>
  <c r="DR3079" i="3"/>
  <c r="DR3080" i="3"/>
  <c r="DR3081" i="3"/>
  <c r="DR3082" i="3"/>
  <c r="DR3083" i="3"/>
  <c r="DR3084" i="3"/>
  <c r="DR3085" i="3"/>
  <c r="DR3086" i="3"/>
  <c r="DR3087" i="3"/>
  <c r="DR3088" i="3"/>
  <c r="DR3089" i="3"/>
  <c r="DR3090" i="3"/>
  <c r="DR3091" i="3"/>
  <c r="DR3092" i="3"/>
  <c r="DR3093" i="3"/>
  <c r="DR3094" i="3"/>
  <c r="DR3095" i="3"/>
  <c r="DR3096" i="3"/>
  <c r="DR3097" i="3"/>
  <c r="DR3098" i="3"/>
  <c r="DR3099" i="3"/>
  <c r="DR3100" i="3"/>
  <c r="DR3101" i="3"/>
  <c r="DR3102" i="3"/>
  <c r="DR3103" i="3"/>
  <c r="DR3104" i="3"/>
  <c r="DR3105" i="3"/>
  <c r="DR3106" i="3"/>
  <c r="DR3107" i="3"/>
  <c r="DR3108" i="3"/>
  <c r="DR3109" i="3"/>
  <c r="DR3110" i="3"/>
  <c r="DR3111" i="3"/>
  <c r="DR3112" i="3"/>
  <c r="DR3113" i="3"/>
  <c r="DR3114" i="3"/>
  <c r="DR3115" i="3"/>
  <c r="DR3116" i="3"/>
  <c r="DR3117" i="3"/>
  <c r="DR3118" i="3"/>
  <c r="DR3119" i="3"/>
  <c r="DR3120" i="3"/>
  <c r="DR3121" i="3"/>
  <c r="DR3122" i="3"/>
  <c r="DR3123" i="3"/>
  <c r="DR3124" i="3"/>
  <c r="DR3125" i="3"/>
  <c r="DR3126" i="3"/>
  <c r="DR3127" i="3"/>
  <c r="DR3128" i="3"/>
  <c r="DR3129" i="3"/>
  <c r="DR3130" i="3"/>
  <c r="DR3131" i="3"/>
  <c r="DR3132" i="3"/>
  <c r="DR3133" i="3"/>
  <c r="DR3134" i="3"/>
  <c r="DR3135" i="3"/>
  <c r="DR3136" i="3"/>
  <c r="DR3137" i="3"/>
  <c r="DR3138" i="3"/>
  <c r="DR3139" i="3"/>
  <c r="DR3140" i="3"/>
  <c r="DR3141" i="3"/>
  <c r="DR3142" i="3"/>
  <c r="DR3143" i="3"/>
  <c r="DR3144" i="3"/>
  <c r="DR3145" i="3"/>
  <c r="DR3146" i="3"/>
  <c r="DR3147" i="3"/>
  <c r="DR3148" i="3"/>
  <c r="DR3149" i="3"/>
  <c r="DR3150" i="3"/>
  <c r="DR3151" i="3"/>
  <c r="DR3152" i="3"/>
  <c r="DR3153" i="3"/>
  <c r="DR3154" i="3"/>
  <c r="DR3155" i="3"/>
  <c r="DR3156" i="3"/>
  <c r="DR3157" i="3"/>
  <c r="DR3158" i="3"/>
  <c r="DR3159" i="3"/>
  <c r="DR3160" i="3"/>
  <c r="DR3161" i="3"/>
  <c r="DR3162" i="3"/>
  <c r="DR3163" i="3"/>
  <c r="DR3164" i="3"/>
  <c r="DR3165" i="3"/>
  <c r="DR3166" i="3"/>
  <c r="DR3167" i="3"/>
  <c r="DR3168" i="3"/>
  <c r="DR3169" i="3"/>
  <c r="DR3170" i="3"/>
  <c r="DR3171" i="3"/>
  <c r="DR3172" i="3"/>
  <c r="DR3173" i="3"/>
  <c r="DR3174" i="3"/>
  <c r="DR3175" i="3"/>
  <c r="DR3176" i="3"/>
  <c r="DR3177" i="3"/>
  <c r="DR3178" i="3"/>
  <c r="DR3179" i="3"/>
  <c r="DR3180" i="3"/>
  <c r="DR3181" i="3"/>
  <c r="DR3182" i="3"/>
  <c r="DR3183" i="3"/>
  <c r="DR3184" i="3"/>
  <c r="DR3185" i="3"/>
  <c r="DR3186" i="3"/>
  <c r="DR3187" i="3"/>
  <c r="DR3188" i="3"/>
  <c r="DR3189" i="3"/>
  <c r="DR3190" i="3"/>
  <c r="DR3191" i="3"/>
  <c r="DR3192" i="3"/>
  <c r="DR3193" i="3"/>
  <c r="DR3194" i="3"/>
  <c r="DR3195" i="3"/>
  <c r="DR3196" i="3"/>
  <c r="DR3197" i="3"/>
  <c r="DR3198" i="3"/>
  <c r="DR3199" i="3"/>
  <c r="DR3200" i="3"/>
  <c r="DR3201" i="3"/>
  <c r="DR3202" i="3"/>
  <c r="DR3203" i="3"/>
  <c r="DR3204" i="3"/>
  <c r="DR3205" i="3"/>
  <c r="DR3206" i="3"/>
  <c r="DR3207" i="3"/>
  <c r="DR3208" i="3"/>
  <c r="DR3209" i="3"/>
  <c r="DR3210" i="3"/>
  <c r="DR3211" i="3"/>
  <c r="DR3212" i="3"/>
  <c r="DR3213" i="3"/>
  <c r="DR3214" i="3"/>
  <c r="DR3215" i="3"/>
  <c r="DR3216" i="3"/>
  <c r="DR3217" i="3"/>
  <c r="DR3218" i="3"/>
  <c r="DR3219" i="3"/>
  <c r="DR3220" i="3"/>
  <c r="DR3221" i="3"/>
  <c r="DR3222" i="3"/>
  <c r="DR3223" i="3"/>
  <c r="DR3224" i="3"/>
  <c r="DR3225" i="3"/>
  <c r="DR3226" i="3"/>
  <c r="DR3227" i="3"/>
  <c r="DR3228" i="3"/>
  <c r="DR3229" i="3"/>
  <c r="DR3230" i="3"/>
  <c r="DR3231" i="3"/>
  <c r="DR3232" i="3"/>
  <c r="DR3233" i="3"/>
  <c r="DR3234" i="3"/>
  <c r="DR3235" i="3"/>
  <c r="DR3236" i="3"/>
  <c r="DR3237" i="3"/>
  <c r="DR3238" i="3"/>
  <c r="DR3239" i="3"/>
  <c r="DR3240" i="3"/>
  <c r="DR3241" i="3"/>
  <c r="DR3242" i="3"/>
  <c r="DR3243" i="3"/>
  <c r="DR3244" i="3"/>
  <c r="DR3245" i="3"/>
  <c r="DR3246" i="3"/>
  <c r="DR3247" i="3"/>
  <c r="DR3248" i="3"/>
  <c r="DR3249" i="3"/>
  <c r="DR3250" i="3"/>
  <c r="DR3251" i="3"/>
  <c r="DR3252" i="3"/>
  <c r="DR3253" i="3"/>
  <c r="DR3254" i="3"/>
  <c r="DR3255" i="3"/>
  <c r="DR3256" i="3"/>
  <c r="DR3257" i="3"/>
  <c r="DR3258" i="3"/>
  <c r="DR3259" i="3"/>
  <c r="DR3260" i="3"/>
  <c r="DR3261" i="3"/>
  <c r="DR3262" i="3"/>
  <c r="DR3263" i="3"/>
  <c r="DR3264" i="3"/>
  <c r="DR3265" i="3"/>
  <c r="DR3266" i="3"/>
  <c r="DR3267" i="3"/>
  <c r="DR3268" i="3"/>
  <c r="DR3269" i="3"/>
  <c r="DR3270" i="3"/>
  <c r="DR3271" i="3"/>
  <c r="DR3272" i="3"/>
  <c r="DR3273" i="3"/>
  <c r="DR3274" i="3"/>
  <c r="DR3275" i="3"/>
  <c r="DR3276" i="3"/>
  <c r="DR3277" i="3"/>
  <c r="DR3278" i="3"/>
  <c r="DR3279" i="3"/>
  <c r="DR3280" i="3"/>
  <c r="DR3281" i="3"/>
  <c r="DR3282" i="3"/>
  <c r="DR3283" i="3"/>
  <c r="DR3284" i="3"/>
  <c r="DR3285" i="3"/>
  <c r="DR3286" i="3"/>
  <c r="DR3287" i="3"/>
  <c r="DR3288" i="3"/>
  <c r="DR3289" i="3"/>
  <c r="DR3290" i="3"/>
  <c r="DR3291" i="3"/>
  <c r="DR3292" i="3"/>
  <c r="DR3293" i="3"/>
  <c r="DR3294" i="3"/>
  <c r="DR3295" i="3"/>
  <c r="DR3296" i="3"/>
  <c r="DR3297" i="3"/>
  <c r="DR3298" i="3"/>
  <c r="DR3299" i="3"/>
  <c r="DR3300" i="3"/>
  <c r="DR3301" i="3"/>
  <c r="DR3302" i="3"/>
  <c r="DR3303" i="3"/>
  <c r="DR3304" i="3"/>
  <c r="DR3305" i="3"/>
  <c r="DR3306" i="3"/>
  <c r="DR3307" i="3"/>
  <c r="DR3308" i="3"/>
  <c r="DR3309" i="3"/>
  <c r="DR3310" i="3"/>
  <c r="DR3311" i="3"/>
  <c r="DR3312" i="3"/>
  <c r="DR3313" i="3"/>
  <c r="DR3314" i="3"/>
  <c r="DR3315" i="3"/>
  <c r="DR3316" i="3"/>
  <c r="DR3317" i="3"/>
  <c r="DR3318" i="3"/>
  <c r="DR3319" i="3"/>
  <c r="DR3320" i="3"/>
  <c r="DR3321" i="3"/>
  <c r="DR3322" i="3"/>
  <c r="DR3323" i="3"/>
  <c r="DR3324" i="3"/>
  <c r="DR3325" i="3"/>
  <c r="DR3326" i="3"/>
  <c r="DR3327" i="3"/>
  <c r="DR3328" i="3"/>
  <c r="DR3329" i="3"/>
  <c r="DR3330" i="3"/>
  <c r="DR3331" i="3"/>
  <c r="DR3332" i="3"/>
  <c r="DR3333" i="3"/>
  <c r="DR3334" i="3"/>
  <c r="DR3335" i="3"/>
  <c r="DR3336" i="3"/>
  <c r="DR3337" i="3"/>
  <c r="DR3338" i="3"/>
  <c r="DR3339" i="3"/>
  <c r="DR3340" i="3"/>
  <c r="DR3341" i="3"/>
  <c r="DR3342" i="3"/>
  <c r="DR3343" i="3"/>
  <c r="DR3344" i="3"/>
  <c r="DR3345" i="3"/>
  <c r="DR3346" i="3"/>
  <c r="DR3347" i="3"/>
  <c r="DR3348" i="3"/>
  <c r="DR3349" i="3"/>
  <c r="DR3350" i="3"/>
  <c r="DR3351" i="3"/>
  <c r="DR3352" i="3"/>
  <c r="DR3353" i="3"/>
  <c r="DR3354" i="3"/>
  <c r="DR3355" i="3"/>
  <c r="DR3356" i="3"/>
  <c r="DR3357" i="3"/>
  <c r="DR3358" i="3"/>
  <c r="DR3359" i="3"/>
  <c r="DR3360" i="3"/>
  <c r="DR3361" i="3"/>
  <c r="DR3362" i="3"/>
  <c r="DR3363" i="3"/>
  <c r="DR3364" i="3"/>
  <c r="DR3365" i="3"/>
  <c r="DR3366" i="3"/>
  <c r="DR3367" i="3"/>
  <c r="DR3368" i="3"/>
  <c r="DR3369" i="3"/>
  <c r="DR3370" i="3"/>
  <c r="DR3371" i="3"/>
  <c r="DR3372" i="3"/>
  <c r="DR3373" i="3"/>
  <c r="DR3374" i="3"/>
  <c r="DR3375" i="3"/>
  <c r="DR3376" i="3"/>
  <c r="DR3377" i="3"/>
  <c r="DR3378" i="3"/>
  <c r="DR3379" i="3"/>
  <c r="DR3380" i="3"/>
  <c r="DR3381" i="3"/>
  <c r="DR3382" i="3"/>
  <c r="DR3383" i="3"/>
  <c r="DR3384" i="3"/>
  <c r="DR3385" i="3"/>
  <c r="DR3386" i="3"/>
  <c r="DR3387" i="3"/>
  <c r="DR3388" i="3"/>
  <c r="DR3389" i="3"/>
  <c r="DR3390" i="3"/>
  <c r="DR3391" i="3"/>
  <c r="DR3392" i="3"/>
  <c r="DR3393" i="3"/>
  <c r="DR3394" i="3"/>
  <c r="DR3395" i="3"/>
  <c r="DR3396" i="3"/>
  <c r="DR3397" i="3"/>
  <c r="DR3398" i="3"/>
  <c r="DR3399" i="3"/>
  <c r="DR3400" i="3"/>
  <c r="DR3401" i="3"/>
  <c r="DR3402" i="3"/>
  <c r="DR3403" i="3"/>
  <c r="DR3404" i="3"/>
  <c r="DR3405" i="3"/>
  <c r="DR3406" i="3"/>
  <c r="DR3407" i="3"/>
  <c r="DR3408" i="3"/>
  <c r="DR3409" i="3"/>
  <c r="DR3410" i="3"/>
  <c r="DR3411" i="3"/>
  <c r="DR3412" i="3"/>
  <c r="DR3413" i="3"/>
  <c r="DR3414" i="3"/>
  <c r="DR3415" i="3"/>
  <c r="DR3416" i="3"/>
  <c r="DR3417" i="3"/>
  <c r="DR3418" i="3"/>
  <c r="DR3419" i="3"/>
  <c r="DR3420" i="3"/>
  <c r="DR3421" i="3"/>
  <c r="DR3422" i="3"/>
  <c r="DR3423" i="3"/>
  <c r="DR3424" i="3"/>
  <c r="DR3425" i="3"/>
  <c r="DR3426" i="3"/>
  <c r="DR3427" i="3"/>
  <c r="DR3428" i="3"/>
  <c r="DR3429" i="3"/>
  <c r="DR3430" i="3"/>
  <c r="DR3431" i="3"/>
  <c r="DR3432" i="3"/>
  <c r="DR3433" i="3"/>
  <c r="DR3434" i="3"/>
  <c r="DR3435" i="3"/>
  <c r="DR3436" i="3"/>
  <c r="DR3437" i="3"/>
  <c r="DR3438" i="3"/>
  <c r="DR3439" i="3"/>
  <c r="DR3440" i="3"/>
  <c r="DR3441" i="3"/>
  <c r="DR3442" i="3"/>
  <c r="DR3443" i="3"/>
  <c r="DR3444" i="3"/>
  <c r="DR3445" i="3"/>
  <c r="DR3446" i="3"/>
  <c r="DR3447" i="3"/>
  <c r="DR3448" i="3"/>
  <c r="DR3449" i="3"/>
  <c r="DR3450" i="3"/>
  <c r="DR3451" i="3"/>
  <c r="DR3452" i="3"/>
  <c r="DR3453" i="3"/>
  <c r="DR3454" i="3"/>
  <c r="DR3455" i="3"/>
  <c r="DR3456" i="3"/>
  <c r="DR3457" i="3"/>
  <c r="DR3458" i="3"/>
  <c r="DR3459" i="3"/>
  <c r="DR3460" i="3"/>
  <c r="DR3461" i="3"/>
  <c r="DR3462" i="3"/>
  <c r="DR3463" i="3"/>
  <c r="DR3464" i="3"/>
  <c r="DR3465" i="3"/>
  <c r="DR3466" i="3"/>
  <c r="DR3467" i="3"/>
  <c r="DR3468" i="3"/>
  <c r="DR3469" i="3"/>
  <c r="DR3470" i="3"/>
  <c r="DR3471" i="3"/>
  <c r="DR3472" i="3"/>
  <c r="DR3473" i="3"/>
  <c r="DR3474" i="3"/>
  <c r="DR3475" i="3"/>
  <c r="DR3476" i="3"/>
  <c r="DR3477" i="3"/>
  <c r="DR3478" i="3"/>
  <c r="DR3479" i="3"/>
  <c r="DR3480" i="3"/>
  <c r="DR3481" i="3"/>
  <c r="DR3482" i="3"/>
  <c r="DR3483" i="3"/>
  <c r="DR3484" i="3"/>
  <c r="DR3485" i="3"/>
  <c r="DR3486" i="3"/>
  <c r="DR3487" i="3"/>
  <c r="DR3488" i="3"/>
  <c r="DR3489" i="3"/>
  <c r="DR3490" i="3"/>
  <c r="DR3491" i="3"/>
  <c r="DR3492" i="3"/>
  <c r="DR3493" i="3"/>
  <c r="DR3494" i="3"/>
  <c r="DR3495" i="3"/>
  <c r="DR3496" i="3"/>
  <c r="DR3497" i="3"/>
  <c r="DR3498" i="3"/>
  <c r="DR3499" i="3"/>
  <c r="DR3500" i="3"/>
  <c r="DR3501" i="3"/>
  <c r="DR3502" i="3"/>
  <c r="DR3503" i="3"/>
  <c r="DR3504" i="3"/>
  <c r="DR3505" i="3"/>
  <c r="DR3506" i="3"/>
  <c r="DR3507" i="3"/>
  <c r="DR3508" i="3"/>
  <c r="DR3509" i="3"/>
  <c r="DR3510" i="3"/>
  <c r="DR3511" i="3"/>
  <c r="DR3512" i="3"/>
  <c r="DR3513" i="3"/>
  <c r="DR3514" i="3"/>
  <c r="DR3515" i="3"/>
  <c r="DR3516" i="3"/>
  <c r="DR3517" i="3"/>
  <c r="DR3518" i="3"/>
  <c r="DR3519" i="3"/>
  <c r="DR3520" i="3"/>
  <c r="DR3521" i="3"/>
  <c r="DR3522" i="3"/>
  <c r="DR3523" i="3"/>
  <c r="DR3524" i="3"/>
  <c r="DR3525" i="3"/>
  <c r="DR3526" i="3"/>
  <c r="DR3527" i="3"/>
  <c r="DR3528" i="3"/>
  <c r="DR3529" i="3"/>
  <c r="DR3530" i="3"/>
  <c r="DR3531" i="3"/>
  <c r="DR3532" i="3"/>
  <c r="DR3533" i="3"/>
  <c r="DR3534" i="3"/>
  <c r="DR3535" i="3"/>
  <c r="DR3536" i="3"/>
  <c r="DR3537" i="3"/>
  <c r="DR3538" i="3"/>
  <c r="DR3539" i="3"/>
  <c r="DR3540" i="3"/>
  <c r="DR3541" i="3"/>
  <c r="DR3542" i="3"/>
  <c r="DR3543" i="3"/>
  <c r="DR3544" i="3"/>
  <c r="DR3545" i="3"/>
  <c r="DR3546" i="3"/>
  <c r="DR3547" i="3"/>
  <c r="DR3548" i="3"/>
  <c r="DR3549" i="3"/>
  <c r="DR3550" i="3"/>
  <c r="DR3551" i="3"/>
  <c r="DR3552" i="3"/>
  <c r="DR3553" i="3"/>
  <c r="DR3554" i="3"/>
  <c r="DR3555" i="3"/>
  <c r="DR3556" i="3"/>
  <c r="DR3557" i="3"/>
  <c r="DR3558" i="3"/>
  <c r="DR3559" i="3"/>
  <c r="DR3560" i="3"/>
  <c r="DR3561" i="3"/>
  <c r="DR3562" i="3"/>
  <c r="DR3563" i="3"/>
  <c r="DR3564" i="3"/>
  <c r="DR3565" i="3"/>
  <c r="DR3566" i="3"/>
  <c r="DR3567" i="3"/>
  <c r="DR3568" i="3"/>
  <c r="DR3569" i="3"/>
  <c r="DR3570" i="3"/>
  <c r="DR3571" i="3"/>
  <c r="DR3572" i="3"/>
  <c r="DR3573" i="3"/>
  <c r="DR3574" i="3"/>
  <c r="DR3575" i="3"/>
  <c r="DR3576" i="3"/>
  <c r="DR3577" i="3"/>
  <c r="DR3578" i="3"/>
  <c r="DR3579" i="3"/>
  <c r="DR3580" i="3"/>
  <c r="DR3581" i="3"/>
  <c r="DR3582" i="3"/>
  <c r="DR3583" i="3"/>
  <c r="DR3584" i="3"/>
  <c r="DR3585" i="3"/>
  <c r="DR3586" i="3"/>
  <c r="DR3587" i="3"/>
  <c r="DR3588" i="3"/>
  <c r="DR3589" i="3"/>
  <c r="DR3590" i="3"/>
  <c r="DR3591" i="3"/>
  <c r="DR3592" i="3"/>
  <c r="DR3593" i="3"/>
  <c r="DR3594" i="3"/>
  <c r="DR3595" i="3"/>
  <c r="DR3596" i="3"/>
  <c r="DR3597" i="3"/>
  <c r="DR3598" i="3"/>
  <c r="DR3599" i="3"/>
  <c r="DR3600" i="3"/>
  <c r="DR3601" i="3"/>
  <c r="DR3602" i="3"/>
  <c r="DR3603" i="3"/>
  <c r="DR3604" i="3"/>
  <c r="DR3605" i="3"/>
  <c r="DR3606" i="3"/>
  <c r="DR3607" i="3"/>
  <c r="DR3608" i="3"/>
  <c r="DR3609" i="3"/>
  <c r="DR3610" i="3"/>
  <c r="DR3611" i="3"/>
  <c r="DR3612" i="3"/>
  <c r="DR3613" i="3"/>
  <c r="DR3614" i="3"/>
  <c r="DR3615" i="3"/>
  <c r="DR3616" i="3"/>
  <c r="DR3617" i="3"/>
  <c r="DR3618" i="3"/>
  <c r="DR3619" i="3"/>
  <c r="DR3620" i="3"/>
  <c r="DR3621" i="3"/>
  <c r="DR3622" i="3"/>
  <c r="DR3623" i="3"/>
  <c r="DR3624" i="3"/>
  <c r="DR3625" i="3"/>
  <c r="DR3626" i="3"/>
  <c r="DR3627" i="3"/>
  <c r="DR3628" i="3"/>
  <c r="DR3629" i="3"/>
  <c r="DR3630" i="3"/>
  <c r="DR3631" i="3"/>
  <c r="DR3632" i="3"/>
  <c r="DR3633" i="3"/>
  <c r="DR3634" i="3"/>
  <c r="DR3635" i="3"/>
  <c r="DR3636" i="3"/>
  <c r="DR3637" i="3"/>
  <c r="DR3638" i="3"/>
  <c r="DR3639" i="3"/>
  <c r="DR3640" i="3"/>
  <c r="DR3641" i="3"/>
  <c r="DR3642" i="3"/>
  <c r="DR3643" i="3"/>
  <c r="DR3644" i="3"/>
  <c r="DR3645" i="3"/>
  <c r="DR3646" i="3"/>
  <c r="DR3647" i="3"/>
  <c r="DR3648" i="3"/>
  <c r="DR3649" i="3"/>
  <c r="DR3650" i="3"/>
  <c r="DR3651" i="3"/>
  <c r="DR3652" i="3"/>
  <c r="DR3653" i="3"/>
  <c r="DR3654" i="3"/>
  <c r="DR3655" i="3"/>
  <c r="DR3656" i="3"/>
  <c r="DR3657" i="3"/>
  <c r="DR3658" i="3"/>
  <c r="DR3659" i="3"/>
  <c r="DR3660" i="3"/>
  <c r="DR3661" i="3"/>
  <c r="DR3662" i="3"/>
  <c r="DR3663" i="3"/>
  <c r="DR3664" i="3"/>
  <c r="DR3665" i="3"/>
  <c r="DR3666" i="3"/>
  <c r="DR3667" i="3"/>
  <c r="DR3668" i="3"/>
  <c r="DR3669" i="3"/>
  <c r="DR3670" i="3"/>
  <c r="DR3671" i="3"/>
  <c r="DR3672" i="3"/>
  <c r="DR3673" i="3"/>
  <c r="DR3674" i="3"/>
  <c r="DR3675" i="3"/>
  <c r="DR3676" i="3"/>
  <c r="DR3677" i="3"/>
  <c r="DR3678" i="3"/>
  <c r="DR3679" i="3"/>
  <c r="DR3680" i="3"/>
  <c r="DR3681" i="3"/>
  <c r="DR3682" i="3"/>
  <c r="DR3683" i="3"/>
  <c r="DR3684" i="3"/>
  <c r="DR3685" i="3"/>
  <c r="DR3686" i="3"/>
  <c r="DR3687" i="3"/>
  <c r="DR3688" i="3"/>
  <c r="DR3689" i="3"/>
  <c r="DR3690" i="3"/>
  <c r="DR3691" i="3"/>
  <c r="DR3692" i="3"/>
  <c r="DR3693" i="3"/>
  <c r="DR3694" i="3"/>
  <c r="DR3695" i="3"/>
  <c r="DR3696" i="3"/>
  <c r="DR3697" i="3"/>
  <c r="DR3698" i="3"/>
  <c r="DR3699" i="3"/>
  <c r="DR3700" i="3"/>
  <c r="DR3701" i="3"/>
  <c r="DR3702" i="3"/>
  <c r="DR3703" i="3"/>
  <c r="DR3704" i="3"/>
  <c r="DR3705" i="3"/>
  <c r="DR3706" i="3"/>
  <c r="DR3707" i="3"/>
  <c r="DR3708" i="3"/>
  <c r="DR3709" i="3"/>
  <c r="DR3710" i="3"/>
  <c r="DR3711" i="3"/>
  <c r="DR3712" i="3"/>
  <c r="DR3713" i="3"/>
  <c r="DR3714" i="3"/>
  <c r="DR3715" i="3"/>
  <c r="DR3716" i="3"/>
  <c r="DR3717" i="3"/>
  <c r="DR3718" i="3"/>
  <c r="DR3719" i="3"/>
  <c r="DR3720" i="3"/>
  <c r="DR3721" i="3"/>
  <c r="DR3722" i="3"/>
  <c r="DR3723" i="3"/>
  <c r="DR3724" i="3"/>
  <c r="DR3725" i="3"/>
  <c r="DR3726" i="3"/>
  <c r="DR3727" i="3"/>
  <c r="DR3728" i="3"/>
  <c r="DR3729" i="3"/>
  <c r="DR3730" i="3"/>
  <c r="DR3731" i="3"/>
  <c r="DR3732" i="3"/>
  <c r="DR3733" i="3"/>
  <c r="DR3734" i="3"/>
  <c r="DR3735" i="3"/>
  <c r="DR3736" i="3"/>
  <c r="DR3737" i="3"/>
  <c r="DR3738" i="3"/>
  <c r="DR3739" i="3"/>
  <c r="DR3740" i="3"/>
  <c r="DR3741" i="3"/>
  <c r="DR3742" i="3"/>
  <c r="DR3743" i="3"/>
  <c r="DR3744" i="3"/>
  <c r="DR3745" i="3"/>
  <c r="DR3746" i="3"/>
  <c r="DR3747" i="3"/>
  <c r="DR3748" i="3"/>
  <c r="DR3749" i="3"/>
  <c r="DR3750" i="3"/>
  <c r="DR3751" i="3"/>
  <c r="DR3752" i="3"/>
  <c r="DR3753" i="3"/>
  <c r="DR3754" i="3"/>
  <c r="DR3755" i="3"/>
  <c r="DR3756" i="3"/>
  <c r="DR3757" i="3"/>
  <c r="DR3758" i="3"/>
  <c r="DR3759" i="3"/>
  <c r="DR3760" i="3"/>
  <c r="DR3761" i="3"/>
  <c r="DR3762" i="3"/>
  <c r="DR3763" i="3"/>
  <c r="DR3764" i="3"/>
  <c r="DR3765" i="3"/>
  <c r="DR3766" i="3"/>
  <c r="DR3767" i="3"/>
  <c r="DR3768" i="3"/>
  <c r="DR3769" i="3"/>
  <c r="DR3770" i="3"/>
  <c r="DR3771" i="3"/>
  <c r="DR3772" i="3"/>
  <c r="DR3773" i="3"/>
  <c r="DR3774" i="3"/>
  <c r="DR3775" i="3"/>
  <c r="DR3776" i="3"/>
  <c r="DR3777" i="3"/>
  <c r="DR3778" i="3"/>
  <c r="DR3779" i="3"/>
  <c r="DR3780" i="3"/>
  <c r="DR3781" i="3"/>
  <c r="DR3782" i="3"/>
  <c r="DR3783" i="3"/>
  <c r="DR3784" i="3"/>
  <c r="DR3785" i="3"/>
  <c r="DR3786" i="3"/>
  <c r="DR3787" i="3"/>
  <c r="DR3788" i="3"/>
  <c r="DR3789" i="3"/>
  <c r="DR3790" i="3"/>
  <c r="DR3791" i="3"/>
  <c r="DR3792" i="3"/>
  <c r="DR3793" i="3"/>
  <c r="DR3794" i="3"/>
  <c r="DR3795" i="3"/>
  <c r="DR3796" i="3"/>
  <c r="DR3797" i="3"/>
  <c r="DR3798" i="3"/>
  <c r="DR3799" i="3"/>
  <c r="DR3800" i="3"/>
  <c r="DR3801" i="3"/>
  <c r="DR3802" i="3"/>
  <c r="DR3803" i="3"/>
  <c r="DR3804" i="3"/>
  <c r="DR3805" i="3"/>
  <c r="DR3806" i="3"/>
  <c r="DR3807" i="3"/>
  <c r="DR3808" i="3"/>
  <c r="DR3809" i="3"/>
  <c r="DR3810" i="3"/>
  <c r="DR3811" i="3"/>
  <c r="DR3812" i="3"/>
  <c r="DR3813" i="3"/>
  <c r="DR3814" i="3"/>
  <c r="DR3815" i="3"/>
  <c r="DR3816" i="3"/>
  <c r="DR3817" i="3"/>
  <c r="DR3818" i="3"/>
  <c r="DR3819" i="3"/>
  <c r="DR3820" i="3"/>
  <c r="DR3821" i="3"/>
  <c r="DR3822" i="3"/>
  <c r="DR3823" i="3"/>
  <c r="DR3824" i="3"/>
  <c r="DR3825" i="3"/>
  <c r="DR3826" i="3"/>
  <c r="DR3827" i="3"/>
  <c r="DR3828" i="3"/>
  <c r="DR3829" i="3"/>
  <c r="DR3830" i="3"/>
  <c r="DR3831" i="3"/>
  <c r="DR3832" i="3"/>
  <c r="DR3833" i="3"/>
  <c r="DR3834" i="3"/>
  <c r="DR3835" i="3"/>
  <c r="DR3836" i="3"/>
  <c r="DR3837" i="3"/>
  <c r="DR3838" i="3"/>
  <c r="DR3839" i="3"/>
  <c r="DR3840" i="3"/>
  <c r="DR3841" i="3"/>
  <c r="DR3842" i="3"/>
  <c r="DR3843" i="3"/>
  <c r="DR3844" i="3"/>
  <c r="DR3845" i="3"/>
  <c r="DR3846" i="3"/>
  <c r="DR3847" i="3"/>
  <c r="DR3848" i="3"/>
  <c r="DR3849" i="3"/>
  <c r="DR3850" i="3"/>
  <c r="DR3851" i="3"/>
  <c r="DR3852" i="3"/>
  <c r="DR3853" i="3"/>
  <c r="DR3854" i="3"/>
  <c r="DR3855" i="3"/>
  <c r="DR3856" i="3"/>
  <c r="DR3857" i="3"/>
  <c r="DR3858" i="3"/>
  <c r="DR3859" i="3"/>
  <c r="DR3860" i="3"/>
  <c r="DR3861" i="3"/>
  <c r="DR3862" i="3"/>
  <c r="DR3863" i="3"/>
  <c r="DR3864" i="3"/>
  <c r="DR3865" i="3"/>
  <c r="DR3866" i="3"/>
  <c r="DR3867" i="3"/>
  <c r="DR3868" i="3"/>
  <c r="DR3869" i="3"/>
  <c r="DR3870" i="3"/>
  <c r="DR3871" i="3"/>
  <c r="DR3872" i="3"/>
  <c r="DR3873" i="3"/>
  <c r="DR3874" i="3"/>
  <c r="DR3875" i="3"/>
  <c r="DR3876" i="3"/>
  <c r="DR3877" i="3"/>
  <c r="DR3878" i="3"/>
  <c r="DR3879" i="3"/>
  <c r="DR3880" i="3"/>
  <c r="DR3881" i="3"/>
  <c r="DR3882" i="3"/>
  <c r="DR3883" i="3"/>
  <c r="DR3884" i="3"/>
  <c r="DR3885" i="3"/>
  <c r="DR3886" i="3"/>
  <c r="DR3887" i="3"/>
  <c r="DR3888" i="3"/>
  <c r="DR3889" i="3"/>
  <c r="DR3890" i="3"/>
  <c r="DR3891" i="3"/>
  <c r="DR3892" i="3"/>
  <c r="DR3893" i="3"/>
  <c r="DR3894" i="3"/>
  <c r="DR3895" i="3"/>
  <c r="DR3896" i="3"/>
  <c r="DR3897" i="3"/>
  <c r="DR3898" i="3"/>
  <c r="DR3899" i="3"/>
  <c r="DR3900" i="3"/>
  <c r="DR3901" i="3"/>
  <c r="DR3902" i="3"/>
  <c r="DR3903" i="3"/>
  <c r="DR3904" i="3"/>
  <c r="DR3905" i="3"/>
  <c r="DR3906" i="3"/>
  <c r="DR3907" i="3"/>
  <c r="DR3908" i="3"/>
  <c r="DR3909" i="3"/>
  <c r="DR3910" i="3"/>
  <c r="DR3911" i="3"/>
  <c r="DR3912" i="3"/>
  <c r="DR3913" i="3"/>
  <c r="DR3914" i="3"/>
  <c r="DR3915" i="3"/>
  <c r="DR3916" i="3"/>
  <c r="DR3917" i="3"/>
  <c r="DR3918" i="3"/>
  <c r="DR3919" i="3"/>
  <c r="DR3920" i="3"/>
  <c r="DR3921" i="3"/>
  <c r="DR3922" i="3"/>
  <c r="DR3923" i="3"/>
  <c r="DR3924" i="3"/>
  <c r="DR3925" i="3"/>
  <c r="DR3926" i="3"/>
  <c r="DR3927" i="3"/>
  <c r="DR3928" i="3"/>
  <c r="DR3929" i="3"/>
  <c r="DR3930" i="3"/>
  <c r="DR3931" i="3"/>
  <c r="DR3932" i="3"/>
  <c r="DR3933" i="3"/>
  <c r="DR3934" i="3"/>
  <c r="DR3935" i="3"/>
  <c r="DR3936" i="3"/>
  <c r="DR3937" i="3"/>
  <c r="DR3938" i="3"/>
  <c r="DR3939" i="3"/>
  <c r="DR3940" i="3"/>
  <c r="DR3941" i="3"/>
  <c r="DR3942" i="3"/>
  <c r="DR3943" i="3"/>
  <c r="DR3944" i="3"/>
  <c r="DR3945" i="3"/>
  <c r="DR3946" i="3"/>
  <c r="DR3947" i="3"/>
  <c r="DR3948" i="3"/>
  <c r="DR3949" i="3"/>
  <c r="DR3950" i="3"/>
  <c r="DR3951" i="3"/>
  <c r="DR3952" i="3"/>
  <c r="DR3953" i="3"/>
  <c r="DR3954" i="3"/>
  <c r="DR3955" i="3"/>
  <c r="DR3956" i="3"/>
  <c r="DR3957" i="3"/>
  <c r="DR3958" i="3"/>
  <c r="DR3959" i="3"/>
  <c r="DR3960" i="3"/>
  <c r="DR3961" i="3"/>
  <c r="DR3962" i="3"/>
  <c r="DR3963" i="3"/>
  <c r="DR3964" i="3"/>
  <c r="DR3965" i="3"/>
  <c r="DR3966" i="3"/>
  <c r="DR3967" i="3"/>
  <c r="DR3968" i="3"/>
  <c r="DR3969" i="3"/>
  <c r="DR3970" i="3"/>
  <c r="DR3971" i="3"/>
  <c r="DR3972" i="3"/>
  <c r="DR3973" i="3"/>
  <c r="DR3974" i="3"/>
  <c r="DR3975" i="3"/>
  <c r="DR3976" i="3"/>
  <c r="DR3977" i="3"/>
  <c r="DR3978" i="3"/>
  <c r="DR3979" i="3"/>
  <c r="DR3980" i="3"/>
  <c r="DR3981" i="3"/>
  <c r="DR3982" i="3"/>
  <c r="DR3983" i="3"/>
  <c r="DR3984" i="3"/>
  <c r="DR3985" i="3"/>
  <c r="DR3986" i="3"/>
  <c r="DR3987" i="3"/>
  <c r="DR3988" i="3"/>
  <c r="DR3989" i="3"/>
  <c r="DR3990" i="3"/>
  <c r="DR3991" i="3"/>
  <c r="DR3992" i="3"/>
  <c r="DR3993" i="3"/>
  <c r="DR3994" i="3"/>
  <c r="DR3995" i="3"/>
  <c r="DR3996" i="3"/>
  <c r="DR3997" i="3"/>
  <c r="DR3998" i="3"/>
  <c r="DR3999" i="3"/>
  <c r="DR4000" i="3"/>
  <c r="DR4001" i="3"/>
  <c r="DR4002" i="3"/>
  <c r="DR4003" i="3"/>
  <c r="DR4004" i="3"/>
  <c r="DR4005" i="3"/>
  <c r="DR4006" i="3"/>
  <c r="DR4007" i="3"/>
  <c r="DR4008" i="3"/>
  <c r="DR4009" i="3"/>
  <c r="DR4010" i="3"/>
  <c r="DR4011" i="3"/>
  <c r="DR4012" i="3"/>
  <c r="DR4013" i="3"/>
  <c r="DR4014" i="3"/>
  <c r="DR4015" i="3"/>
  <c r="DR4016" i="3"/>
  <c r="DR4017" i="3"/>
  <c r="DR4018" i="3"/>
  <c r="DR4019" i="3"/>
  <c r="DR4020" i="3"/>
  <c r="DR4021" i="3"/>
  <c r="DR4022" i="3"/>
  <c r="DR4023" i="3"/>
  <c r="DR4024" i="3"/>
  <c r="DR4025" i="3"/>
  <c r="DR4026" i="3"/>
  <c r="DR4027" i="3"/>
  <c r="DR4028" i="3"/>
  <c r="DR4029" i="3"/>
  <c r="DR4030" i="3"/>
  <c r="DR4031" i="3"/>
  <c r="DR4032" i="3"/>
  <c r="DR4033" i="3"/>
  <c r="DR4034" i="3"/>
  <c r="DR4035" i="3"/>
  <c r="DR4036" i="3"/>
  <c r="DR4037" i="3"/>
  <c r="DR4038" i="3"/>
  <c r="DR4039" i="3"/>
  <c r="DR4040" i="3"/>
  <c r="DR4041" i="3"/>
  <c r="DR4042" i="3"/>
  <c r="DR4043" i="3"/>
  <c r="DR4044" i="3"/>
  <c r="DR4045" i="3"/>
  <c r="DR4046" i="3"/>
  <c r="DR4047" i="3"/>
  <c r="DR4048" i="3"/>
  <c r="DR4049" i="3"/>
  <c r="DR4050" i="3"/>
  <c r="DR4051" i="3"/>
  <c r="DR4052" i="3"/>
  <c r="DR4053" i="3"/>
  <c r="DR4054" i="3"/>
  <c r="DR4055" i="3"/>
  <c r="DR4056" i="3"/>
  <c r="DR4057" i="3"/>
  <c r="DR4058" i="3"/>
  <c r="DR4059" i="3"/>
  <c r="DR4060" i="3"/>
  <c r="DR4061" i="3"/>
  <c r="DR4062" i="3"/>
  <c r="DR4063" i="3"/>
  <c r="DR4064" i="3"/>
  <c r="DR4065" i="3"/>
  <c r="DR4066" i="3"/>
  <c r="DR4067" i="3"/>
  <c r="DR4068" i="3"/>
  <c r="DR4069" i="3"/>
  <c r="DR4070" i="3"/>
  <c r="DR4071" i="3"/>
  <c r="DR4072" i="3"/>
  <c r="DR4073" i="3"/>
  <c r="DR4074" i="3"/>
  <c r="DR4075" i="3"/>
  <c r="DR4076" i="3"/>
  <c r="DR4077" i="3"/>
  <c r="DR4078" i="3"/>
  <c r="DR4079" i="3"/>
  <c r="DR4080" i="3"/>
  <c r="DR4081" i="3"/>
  <c r="DR4082" i="3"/>
  <c r="DR4083" i="3"/>
  <c r="DR4084" i="3"/>
  <c r="DR4085" i="3"/>
  <c r="DR4086" i="3"/>
  <c r="DR4087" i="3"/>
  <c r="DR4088" i="3"/>
  <c r="DR4089" i="3"/>
  <c r="DR4090" i="3"/>
  <c r="DR4091" i="3"/>
  <c r="DR4092" i="3"/>
  <c r="DR4093" i="3"/>
  <c r="DR4094" i="3"/>
  <c r="DR4095" i="3"/>
  <c r="DR4096" i="3"/>
  <c r="DR4097" i="3"/>
  <c r="DR4098" i="3"/>
  <c r="DR4099" i="3"/>
  <c r="DR4100" i="3"/>
  <c r="DR4101" i="3"/>
  <c r="DR4102" i="3"/>
  <c r="DR4103" i="3"/>
  <c r="DR4104" i="3"/>
  <c r="DR4105" i="3"/>
  <c r="DR4106" i="3"/>
  <c r="DR4107" i="3"/>
  <c r="DR4108" i="3"/>
  <c r="DR4109" i="3"/>
  <c r="DR4110" i="3"/>
  <c r="DR4111" i="3"/>
  <c r="DR4112" i="3"/>
  <c r="DR4113" i="3"/>
  <c r="DR4114" i="3"/>
  <c r="DR4115" i="3"/>
  <c r="DR4116" i="3"/>
  <c r="DR4117" i="3"/>
  <c r="DR4118" i="3"/>
  <c r="DR4119" i="3"/>
  <c r="DR4120" i="3"/>
  <c r="DR4121" i="3"/>
  <c r="DR4122" i="3"/>
  <c r="DR4123" i="3"/>
  <c r="DR4124" i="3"/>
  <c r="DR4125" i="3"/>
  <c r="DR4126" i="3"/>
  <c r="DR4127" i="3"/>
  <c r="DR4128" i="3"/>
  <c r="DR4129" i="3"/>
  <c r="DR4130" i="3"/>
  <c r="DR4131" i="3"/>
  <c r="DR4132" i="3"/>
  <c r="DR4133" i="3"/>
  <c r="DR4134" i="3"/>
  <c r="DR4135" i="3"/>
  <c r="DR4136" i="3"/>
  <c r="DR4137" i="3"/>
  <c r="DR4138" i="3"/>
  <c r="DR4139" i="3"/>
  <c r="DR4140" i="3"/>
  <c r="DR4141" i="3"/>
  <c r="DR4142" i="3"/>
  <c r="DR4143" i="3"/>
  <c r="DR4144" i="3"/>
  <c r="DR4145" i="3"/>
  <c r="DR4146" i="3"/>
  <c r="DR4147" i="3"/>
  <c r="DR4148" i="3"/>
  <c r="DR4149" i="3"/>
  <c r="DR4150" i="3"/>
  <c r="DR4151" i="3"/>
  <c r="DR4152" i="3"/>
  <c r="DR4153" i="3"/>
  <c r="DR4154" i="3"/>
  <c r="DR4155" i="3"/>
  <c r="DR4156" i="3"/>
  <c r="DR4157" i="3"/>
  <c r="DR4158" i="3"/>
  <c r="DR4159" i="3"/>
  <c r="DR4160" i="3"/>
  <c r="DR4161" i="3"/>
  <c r="DR4162" i="3"/>
  <c r="DR4163" i="3"/>
  <c r="DR4164" i="3"/>
  <c r="DR4165" i="3"/>
  <c r="DR4166" i="3"/>
  <c r="DR4167" i="3"/>
  <c r="DR4168" i="3"/>
  <c r="DR4169" i="3"/>
  <c r="DR4170" i="3"/>
  <c r="DR4171" i="3"/>
  <c r="DR4172" i="3"/>
  <c r="DR4173" i="3"/>
  <c r="DR4174" i="3"/>
  <c r="DR4175" i="3"/>
  <c r="DR4176" i="3"/>
  <c r="DR4177" i="3"/>
  <c r="DR4178" i="3"/>
  <c r="DR4179" i="3"/>
  <c r="DR4180" i="3"/>
  <c r="DR4181" i="3"/>
  <c r="DR4182" i="3"/>
  <c r="DR4183" i="3"/>
  <c r="DR4184" i="3"/>
  <c r="DR4185" i="3"/>
  <c r="DR4186" i="3"/>
  <c r="DR4187" i="3"/>
  <c r="DR4188" i="3"/>
  <c r="DR4189" i="3"/>
  <c r="DR4190" i="3"/>
  <c r="DR4191" i="3"/>
  <c r="DR4192" i="3"/>
  <c r="DR4193" i="3"/>
  <c r="DR4194" i="3"/>
  <c r="DR4195" i="3"/>
  <c r="DR4196" i="3"/>
  <c r="DR4197" i="3"/>
  <c r="DR4198" i="3"/>
  <c r="DR4199" i="3"/>
  <c r="DR4200" i="3"/>
  <c r="DR4201" i="3"/>
  <c r="DR4202" i="3"/>
  <c r="DR4203" i="3"/>
  <c r="DR4204" i="3"/>
  <c r="DR4205" i="3"/>
  <c r="DR4206" i="3"/>
  <c r="DR4207" i="3"/>
  <c r="DR4208" i="3"/>
  <c r="DR4209" i="3"/>
  <c r="DR4210" i="3"/>
  <c r="DR4211" i="3"/>
  <c r="DR4212" i="3"/>
  <c r="DR4213" i="3"/>
  <c r="DR4214" i="3"/>
  <c r="DR4215" i="3"/>
  <c r="DR4216" i="3"/>
  <c r="DR4217" i="3"/>
  <c r="DR4218" i="3"/>
  <c r="DR4219" i="3"/>
  <c r="DR4220" i="3"/>
  <c r="DR4221" i="3"/>
  <c r="DR4222" i="3"/>
  <c r="DR4223" i="3"/>
  <c r="DR4224" i="3"/>
  <c r="DR4225" i="3"/>
  <c r="DR4226" i="3"/>
  <c r="DR4227" i="3"/>
  <c r="DR4228" i="3"/>
  <c r="DR4229" i="3"/>
  <c r="DR4230" i="3"/>
  <c r="DR4231" i="3"/>
  <c r="DR4232" i="3"/>
  <c r="DR4233" i="3"/>
  <c r="DR4234" i="3"/>
  <c r="DR4235" i="3"/>
  <c r="DR4236" i="3"/>
  <c r="DR4237" i="3"/>
  <c r="DR4238" i="3"/>
  <c r="DR4239" i="3"/>
  <c r="DR4240" i="3"/>
  <c r="DR4241" i="3"/>
  <c r="DR4242" i="3"/>
  <c r="DR4243" i="3"/>
  <c r="DR4244" i="3"/>
  <c r="DR4245" i="3"/>
  <c r="DR4246" i="3"/>
  <c r="DR4247" i="3"/>
  <c r="DR4248" i="3"/>
  <c r="DR4249" i="3"/>
  <c r="DR4250" i="3"/>
  <c r="DR4251" i="3"/>
  <c r="DR4252" i="3"/>
  <c r="DR4253" i="3"/>
  <c r="DR4254" i="3"/>
  <c r="DR4255" i="3"/>
  <c r="DR4256" i="3"/>
  <c r="DR4257" i="3"/>
  <c r="DR4258" i="3"/>
  <c r="DR4259" i="3"/>
  <c r="DR4260" i="3"/>
  <c r="DR4261" i="3"/>
  <c r="DR4262" i="3"/>
  <c r="DR4263" i="3"/>
  <c r="DR4264" i="3"/>
  <c r="DR4265" i="3"/>
  <c r="DR4266" i="3"/>
  <c r="DR4267" i="3"/>
  <c r="DR4268" i="3"/>
  <c r="DR4269" i="3"/>
  <c r="DR4270" i="3"/>
  <c r="DR4271" i="3"/>
  <c r="DR4272" i="3"/>
  <c r="DR4273" i="3"/>
  <c r="DR4274" i="3"/>
  <c r="DR4275" i="3"/>
  <c r="DR4276" i="3"/>
  <c r="DR4277" i="3"/>
  <c r="DR4278" i="3"/>
  <c r="DR4279" i="3"/>
  <c r="DR4280" i="3"/>
  <c r="DR4281" i="3"/>
  <c r="DR4282" i="3"/>
  <c r="DR4283" i="3"/>
  <c r="DR4284" i="3"/>
  <c r="DR4285" i="3"/>
  <c r="DR4286" i="3"/>
  <c r="DR4287" i="3"/>
  <c r="DR4288" i="3"/>
  <c r="DR4289" i="3"/>
  <c r="DR4290" i="3"/>
  <c r="DR4291" i="3"/>
  <c r="DR4292" i="3"/>
  <c r="DR4293" i="3"/>
  <c r="DR4294" i="3"/>
  <c r="DR4295" i="3"/>
  <c r="DR4296" i="3"/>
  <c r="DR4297" i="3"/>
  <c r="DR4298" i="3"/>
  <c r="DR4299" i="3"/>
  <c r="DR4300" i="3"/>
  <c r="DR4301" i="3"/>
  <c r="DR4302" i="3"/>
  <c r="DR4303" i="3"/>
  <c r="DR4304" i="3"/>
  <c r="DR4305" i="3"/>
  <c r="DR4306" i="3"/>
  <c r="DR4307" i="3"/>
  <c r="DR4308" i="3"/>
  <c r="DR4309" i="3"/>
  <c r="DR4310" i="3"/>
  <c r="DR4311" i="3"/>
  <c r="DR4312" i="3"/>
  <c r="DR4313" i="3"/>
  <c r="DR4314" i="3"/>
  <c r="DR4315" i="3"/>
  <c r="DR4316" i="3"/>
  <c r="DR4317" i="3"/>
  <c r="DR4318" i="3"/>
  <c r="DR4319" i="3"/>
  <c r="DR4320" i="3"/>
  <c r="DR4321" i="3"/>
  <c r="DR4322" i="3"/>
  <c r="DR4323" i="3"/>
  <c r="DR4324" i="3"/>
  <c r="DR4325" i="3"/>
  <c r="DR4326" i="3"/>
  <c r="DR4327" i="3"/>
  <c r="DR4328" i="3"/>
  <c r="DR4329" i="3"/>
  <c r="DR4330" i="3"/>
  <c r="DR4331" i="3"/>
  <c r="DR4332" i="3"/>
  <c r="DR4333" i="3"/>
  <c r="DR4334" i="3"/>
  <c r="DR4335" i="3"/>
  <c r="DR4336" i="3"/>
  <c r="DR4337" i="3"/>
  <c r="DR4338" i="3"/>
  <c r="DR4339" i="3"/>
  <c r="DR4340" i="3"/>
  <c r="DR4341" i="3"/>
  <c r="DR4342" i="3"/>
  <c r="DR4343" i="3"/>
  <c r="DR4344" i="3"/>
  <c r="DR4345" i="3"/>
  <c r="DR4346" i="3"/>
  <c r="DR4347" i="3"/>
  <c r="DR4348" i="3"/>
  <c r="DR4349" i="3"/>
  <c r="DR4350" i="3"/>
  <c r="DR4351" i="3"/>
  <c r="DR4352" i="3"/>
  <c r="DR4353" i="3"/>
  <c r="DR4354" i="3"/>
  <c r="DR4355" i="3"/>
  <c r="DR4356" i="3"/>
  <c r="DR4357" i="3"/>
  <c r="DR4358" i="3"/>
  <c r="DR4359" i="3"/>
  <c r="DR4360" i="3"/>
  <c r="DR4361" i="3"/>
  <c r="DR4362" i="3"/>
  <c r="DR4363" i="3"/>
  <c r="DR4364" i="3"/>
  <c r="DR4365" i="3"/>
  <c r="DR4366" i="3"/>
  <c r="DR4367" i="3"/>
  <c r="DR4368" i="3"/>
  <c r="DR4369" i="3"/>
  <c r="DR4370" i="3"/>
  <c r="DR4371" i="3"/>
  <c r="DR4372" i="3"/>
  <c r="DR4373" i="3"/>
  <c r="DR4374" i="3"/>
  <c r="DR4375" i="3"/>
  <c r="DR4376" i="3"/>
  <c r="DR4377" i="3"/>
  <c r="DR4378" i="3"/>
  <c r="DR4379" i="3"/>
  <c r="DR4380" i="3"/>
  <c r="DR4381" i="3"/>
  <c r="DR4382" i="3"/>
  <c r="DR4383" i="3"/>
  <c r="DR4384" i="3"/>
  <c r="DR4385" i="3"/>
  <c r="DR4386" i="3"/>
  <c r="DR4387" i="3"/>
  <c r="DR4388" i="3"/>
  <c r="DR4389" i="3"/>
  <c r="DR4390" i="3"/>
  <c r="DR4391" i="3"/>
  <c r="DR4392" i="3"/>
  <c r="DR4393" i="3"/>
  <c r="DR4394" i="3"/>
  <c r="DR4395" i="3"/>
  <c r="DR4396" i="3"/>
  <c r="DR4397" i="3"/>
  <c r="DR4398" i="3"/>
  <c r="DR4399" i="3"/>
  <c r="DR4400" i="3"/>
  <c r="DR4401" i="3"/>
  <c r="DR4402" i="3"/>
  <c r="DR4403" i="3"/>
  <c r="DR4404" i="3"/>
  <c r="DR4405" i="3"/>
  <c r="DR4406" i="3"/>
  <c r="DR4407" i="3"/>
  <c r="DR4408" i="3"/>
  <c r="DR4409" i="3"/>
  <c r="DR4410" i="3"/>
  <c r="DR4411" i="3"/>
  <c r="DR4412" i="3"/>
  <c r="DR4413" i="3"/>
  <c r="DR4414" i="3"/>
  <c r="DR4415" i="3"/>
  <c r="DR4416" i="3"/>
  <c r="DR4417" i="3"/>
  <c r="DR4418" i="3"/>
  <c r="DR4419" i="3"/>
  <c r="DR4420" i="3"/>
  <c r="DR4421" i="3"/>
  <c r="DR4422" i="3"/>
  <c r="DR4423" i="3"/>
  <c r="DR4424" i="3"/>
  <c r="DR4425" i="3"/>
  <c r="DR4426" i="3"/>
  <c r="DR4427" i="3"/>
  <c r="DR4428" i="3"/>
  <c r="DR4429" i="3"/>
  <c r="DR4430" i="3"/>
  <c r="DR4431" i="3"/>
  <c r="DR4432" i="3"/>
  <c r="DR4433" i="3"/>
  <c r="DR4434" i="3"/>
  <c r="DR4435" i="3"/>
  <c r="DR4436" i="3"/>
  <c r="DR4437" i="3"/>
  <c r="DR4438" i="3"/>
  <c r="DR4439" i="3"/>
  <c r="DR4440" i="3"/>
  <c r="DR4441" i="3"/>
  <c r="DR4442" i="3"/>
  <c r="DR4443" i="3"/>
  <c r="DR4444" i="3"/>
  <c r="DR4445" i="3"/>
  <c r="DR4446" i="3"/>
  <c r="DR4447" i="3"/>
  <c r="DR4448" i="3"/>
  <c r="DR4449" i="3"/>
  <c r="DR4450" i="3"/>
  <c r="DR4451" i="3"/>
  <c r="DR4452" i="3"/>
  <c r="DR4453" i="3"/>
  <c r="DR4454" i="3"/>
  <c r="DR4455" i="3"/>
  <c r="DR4456" i="3"/>
  <c r="DR4457" i="3"/>
  <c r="DR4458" i="3"/>
  <c r="DR4459" i="3"/>
  <c r="DR4460" i="3"/>
  <c r="DR4461" i="3"/>
  <c r="DR4462" i="3"/>
  <c r="DR4463" i="3"/>
  <c r="DR4464" i="3"/>
  <c r="DR4465" i="3"/>
  <c r="DR4466" i="3"/>
  <c r="DR4467" i="3"/>
  <c r="DR4468" i="3"/>
  <c r="DR4469" i="3"/>
  <c r="DR4470" i="3"/>
  <c r="DR4471" i="3"/>
  <c r="DR4472" i="3"/>
  <c r="DR4473" i="3"/>
  <c r="DR4474" i="3"/>
  <c r="DR4475" i="3"/>
  <c r="DR4476" i="3"/>
  <c r="DR4477" i="3"/>
  <c r="DR4478" i="3"/>
  <c r="DR4479" i="3"/>
  <c r="DR4480" i="3"/>
  <c r="DR4481" i="3"/>
  <c r="DR4482" i="3"/>
  <c r="DR4483" i="3"/>
  <c r="DR4484" i="3"/>
  <c r="DR4485" i="3"/>
  <c r="DR4486" i="3"/>
  <c r="DR4487" i="3"/>
  <c r="DR4488" i="3"/>
  <c r="DR4489" i="3"/>
  <c r="DR4490" i="3"/>
  <c r="DR4491" i="3"/>
  <c r="DR4492" i="3"/>
  <c r="DR4493" i="3"/>
  <c r="DR4494" i="3"/>
  <c r="DR4495" i="3"/>
  <c r="DR4496" i="3"/>
  <c r="DR4497" i="3"/>
  <c r="DR4498" i="3"/>
  <c r="DR4499" i="3"/>
  <c r="DR4500" i="3"/>
  <c r="DR4501" i="3"/>
  <c r="DR4502" i="3"/>
  <c r="DR4503" i="3"/>
  <c r="DR4504" i="3"/>
  <c r="DR4505" i="3"/>
  <c r="DR4506" i="3"/>
  <c r="DR4507" i="3"/>
  <c r="DR4508" i="3"/>
  <c r="DR4509" i="3"/>
  <c r="DR4510" i="3"/>
  <c r="DR4511" i="3"/>
  <c r="DR4512" i="3"/>
  <c r="DR4513" i="3"/>
  <c r="DR4514" i="3"/>
  <c r="DR4515" i="3"/>
  <c r="DR4516" i="3"/>
  <c r="DR4517" i="3"/>
  <c r="DR4518" i="3"/>
  <c r="DR4519" i="3"/>
  <c r="DR4520" i="3"/>
  <c r="DR4521" i="3"/>
  <c r="DR4522" i="3"/>
  <c r="DR4523" i="3"/>
  <c r="DR4524" i="3"/>
  <c r="DR4525" i="3"/>
  <c r="DR4526" i="3"/>
  <c r="DR4527" i="3"/>
  <c r="DR4528" i="3"/>
  <c r="DR4529" i="3"/>
  <c r="DR4530" i="3"/>
  <c r="DR4531" i="3"/>
  <c r="DR4532" i="3"/>
  <c r="DR4533" i="3"/>
  <c r="DR4534" i="3"/>
  <c r="DR4535" i="3"/>
  <c r="DR4536" i="3"/>
  <c r="DR4537" i="3"/>
  <c r="DR4538" i="3"/>
  <c r="DR4539" i="3"/>
  <c r="DR4540" i="3"/>
  <c r="DR4541" i="3"/>
  <c r="DR4542" i="3"/>
  <c r="DR4543" i="3"/>
  <c r="DR4544" i="3"/>
  <c r="DR4545" i="3"/>
  <c r="DR4546" i="3"/>
  <c r="DR4547" i="3"/>
  <c r="DR4548" i="3"/>
  <c r="DR4549" i="3"/>
  <c r="DR4550" i="3"/>
  <c r="DR4551" i="3"/>
  <c r="DR4552" i="3"/>
  <c r="DR4553" i="3"/>
  <c r="DR4554" i="3"/>
  <c r="DR4555" i="3"/>
  <c r="DR4556" i="3"/>
  <c r="DR4557" i="3"/>
  <c r="DR4558" i="3"/>
  <c r="DR4559" i="3"/>
  <c r="DR4560" i="3"/>
  <c r="DR4561" i="3"/>
  <c r="DR4562" i="3"/>
  <c r="DR4563" i="3"/>
  <c r="DR4564" i="3"/>
  <c r="DR4565" i="3"/>
  <c r="DR4566" i="3"/>
  <c r="DR4567" i="3"/>
  <c r="DR4568" i="3"/>
  <c r="DR4569" i="3"/>
  <c r="DR4570" i="3"/>
  <c r="DR4571" i="3"/>
  <c r="DR4572" i="3"/>
  <c r="DR4573" i="3"/>
  <c r="DR4574" i="3"/>
  <c r="DR4575" i="3"/>
  <c r="DR4576" i="3"/>
  <c r="DR4577" i="3"/>
  <c r="DR4578" i="3"/>
  <c r="DR4579" i="3"/>
  <c r="DR4580" i="3"/>
  <c r="DR4581" i="3"/>
  <c r="DR4582" i="3"/>
  <c r="DR4583" i="3"/>
  <c r="DR4584" i="3"/>
  <c r="DR4585" i="3"/>
  <c r="DR4586" i="3"/>
  <c r="DR4587" i="3"/>
  <c r="DR4588" i="3"/>
  <c r="DR4589" i="3"/>
  <c r="DR4590" i="3"/>
  <c r="DR4591" i="3"/>
  <c r="DR4592" i="3"/>
  <c r="DR4593" i="3"/>
  <c r="DR4594" i="3"/>
  <c r="DR4595" i="3"/>
  <c r="DR4596" i="3"/>
  <c r="DR4597" i="3"/>
  <c r="DR4598" i="3"/>
  <c r="DR4599" i="3"/>
  <c r="DR4600" i="3"/>
  <c r="DR4601" i="3"/>
  <c r="DR4602" i="3"/>
  <c r="DR4603" i="3"/>
  <c r="DR4604" i="3"/>
  <c r="DR4605" i="3"/>
  <c r="DR4606" i="3"/>
  <c r="DR4607" i="3"/>
  <c r="DR4608" i="3"/>
  <c r="DR4609" i="3"/>
  <c r="DR4610" i="3"/>
  <c r="DR4611" i="3"/>
  <c r="DR4612" i="3"/>
  <c r="DR4613" i="3"/>
  <c r="DR4614" i="3"/>
  <c r="DR4615" i="3"/>
  <c r="DR4616" i="3"/>
  <c r="DR4617" i="3"/>
  <c r="DR4618" i="3"/>
  <c r="DR4619" i="3"/>
  <c r="DR4620" i="3"/>
  <c r="DR4621" i="3"/>
  <c r="DR4622" i="3"/>
  <c r="DR4623" i="3"/>
  <c r="DR4624" i="3"/>
  <c r="DR4625" i="3"/>
  <c r="DR4626" i="3"/>
  <c r="DR4627" i="3"/>
  <c r="DR4628" i="3"/>
  <c r="DR4629" i="3"/>
  <c r="DR4630" i="3"/>
  <c r="DR4631" i="3"/>
  <c r="DR4632" i="3"/>
  <c r="DR4633" i="3"/>
  <c r="DR4634" i="3"/>
  <c r="DR4635" i="3"/>
  <c r="DR4636" i="3"/>
  <c r="DR4637" i="3"/>
  <c r="DR4638" i="3"/>
  <c r="DR4639" i="3"/>
  <c r="DR4640" i="3"/>
  <c r="DR4641" i="3"/>
  <c r="DR4642" i="3"/>
  <c r="DR4643" i="3"/>
  <c r="DR4644" i="3"/>
  <c r="DR4645" i="3"/>
  <c r="DR4646" i="3"/>
  <c r="DR4647" i="3"/>
  <c r="DR4648" i="3"/>
  <c r="DR4649" i="3"/>
  <c r="DR4650" i="3"/>
  <c r="DR4651" i="3"/>
  <c r="DR4652" i="3"/>
  <c r="DR4653" i="3"/>
  <c r="DR4654" i="3"/>
  <c r="DR4655" i="3"/>
  <c r="DR4656" i="3"/>
  <c r="DR4657" i="3"/>
  <c r="DR4658" i="3"/>
  <c r="DR4659" i="3"/>
  <c r="DR4660" i="3"/>
  <c r="DR4661" i="3"/>
  <c r="DR4662" i="3"/>
  <c r="DR4663" i="3"/>
  <c r="DR4664" i="3"/>
  <c r="DR4665" i="3"/>
  <c r="DR4666" i="3"/>
  <c r="DR4667" i="3"/>
  <c r="DR4668" i="3"/>
  <c r="DR4669" i="3"/>
  <c r="DR4670" i="3"/>
  <c r="DR4671" i="3"/>
  <c r="DR4672" i="3"/>
  <c r="DR4673" i="3"/>
  <c r="DR4674" i="3"/>
  <c r="DR4675" i="3"/>
  <c r="DR4676" i="3"/>
  <c r="DR4677" i="3"/>
  <c r="DR4678" i="3"/>
  <c r="DR4679" i="3"/>
  <c r="DR4680" i="3"/>
  <c r="DR4681" i="3"/>
  <c r="DR4682" i="3"/>
  <c r="DR4683" i="3"/>
  <c r="DR4684" i="3"/>
  <c r="DR4685" i="3"/>
  <c r="DR4686" i="3"/>
  <c r="DR4687" i="3"/>
  <c r="DR4688" i="3"/>
  <c r="DR4689" i="3"/>
  <c r="DR4690" i="3"/>
  <c r="DR4691" i="3"/>
  <c r="DR4692" i="3"/>
  <c r="DR4693" i="3"/>
  <c r="DR4694" i="3"/>
  <c r="DR4695" i="3"/>
  <c r="DR4696" i="3"/>
  <c r="DR4697" i="3"/>
  <c r="DR4698" i="3"/>
  <c r="DR4699" i="3"/>
  <c r="DR4700" i="3"/>
  <c r="DR4701" i="3"/>
  <c r="DR4702" i="3"/>
  <c r="DR4703" i="3"/>
  <c r="DR4704" i="3"/>
  <c r="DR4705" i="3"/>
  <c r="DR4706" i="3"/>
  <c r="DR4707" i="3"/>
  <c r="DR4708" i="3"/>
  <c r="DR4709" i="3"/>
  <c r="DR4710" i="3"/>
  <c r="DR4711" i="3"/>
  <c r="DR4712" i="3"/>
  <c r="DR4713" i="3"/>
  <c r="DR4714" i="3"/>
  <c r="DR4715" i="3"/>
  <c r="DR4716" i="3"/>
  <c r="DR4717" i="3"/>
  <c r="DR4718" i="3"/>
  <c r="DR4719" i="3"/>
  <c r="DR4720" i="3"/>
  <c r="DR4721" i="3"/>
  <c r="DR4722" i="3"/>
  <c r="DR4723" i="3"/>
  <c r="DR4724" i="3"/>
  <c r="DR4725" i="3"/>
  <c r="DR4726" i="3"/>
  <c r="DR4727" i="3"/>
  <c r="DR4728" i="3"/>
  <c r="DR4729" i="3"/>
  <c r="DR4730" i="3"/>
  <c r="DR4731" i="3"/>
  <c r="DR4732" i="3"/>
  <c r="DR4733" i="3"/>
  <c r="DR4734" i="3"/>
  <c r="DR4735" i="3"/>
  <c r="DR4736" i="3"/>
  <c r="DR4737" i="3"/>
  <c r="DR4738" i="3"/>
  <c r="DR4739" i="3"/>
  <c r="DR4740" i="3"/>
  <c r="DR4741" i="3"/>
  <c r="DR4742" i="3"/>
  <c r="DR4743" i="3"/>
  <c r="DR4744" i="3"/>
  <c r="DR4745" i="3"/>
  <c r="DR4746" i="3"/>
  <c r="DR4747" i="3"/>
  <c r="DR4748" i="3"/>
  <c r="DR4749" i="3"/>
  <c r="DR4750" i="3"/>
  <c r="DR4751" i="3"/>
  <c r="DR4752" i="3"/>
  <c r="DR4753" i="3"/>
  <c r="DR4754" i="3"/>
  <c r="DR4755" i="3"/>
  <c r="DR4756" i="3"/>
  <c r="DR4757" i="3"/>
  <c r="DR4758" i="3"/>
  <c r="DR4759" i="3"/>
  <c r="DR4760" i="3"/>
  <c r="DR4761" i="3"/>
  <c r="DR4762" i="3"/>
  <c r="DR4763" i="3"/>
  <c r="DR4764" i="3"/>
  <c r="DR4765" i="3"/>
  <c r="DR4766" i="3"/>
  <c r="DR4767" i="3"/>
  <c r="DR4768" i="3"/>
  <c r="DR4769" i="3"/>
  <c r="DR4770" i="3"/>
  <c r="DR4771" i="3"/>
  <c r="DR4772" i="3"/>
  <c r="DR4773" i="3"/>
  <c r="DR4774" i="3"/>
  <c r="DR4775" i="3"/>
  <c r="DR4776" i="3"/>
  <c r="DR4777" i="3"/>
  <c r="DR4778" i="3"/>
  <c r="DR4779" i="3"/>
  <c r="DR4780" i="3"/>
  <c r="DR4781" i="3"/>
  <c r="DR4782" i="3"/>
  <c r="DR4783" i="3"/>
  <c r="DR4784" i="3"/>
  <c r="DR4785" i="3"/>
  <c r="DR4786" i="3"/>
  <c r="DR4787" i="3"/>
  <c r="DR4788" i="3"/>
  <c r="DR4789" i="3"/>
  <c r="DR4790" i="3"/>
  <c r="DR4791" i="3"/>
  <c r="DR4792" i="3"/>
  <c r="DR4793" i="3"/>
  <c r="DR4794" i="3"/>
  <c r="DR4795" i="3"/>
  <c r="DR4796" i="3"/>
  <c r="DR4797" i="3"/>
  <c r="DR4798" i="3"/>
  <c r="DR4799" i="3"/>
  <c r="DR4800" i="3"/>
  <c r="DR4801" i="3"/>
  <c r="DR4802" i="3"/>
  <c r="DR4803" i="3"/>
  <c r="DR4804" i="3"/>
  <c r="DR4805" i="3"/>
  <c r="DR4806" i="3"/>
  <c r="DR4807" i="3"/>
  <c r="DR4808" i="3"/>
  <c r="DR4809" i="3"/>
  <c r="DR4810" i="3"/>
  <c r="DR4811" i="3"/>
  <c r="DR4812" i="3"/>
  <c r="DR4813" i="3"/>
  <c r="DR4814" i="3"/>
  <c r="DR4815" i="3"/>
  <c r="DR4816" i="3"/>
  <c r="DR4817" i="3"/>
  <c r="DR4818" i="3"/>
  <c r="DR4819" i="3"/>
  <c r="DR4820" i="3"/>
  <c r="DR4821" i="3"/>
  <c r="DR4822" i="3"/>
  <c r="DR4823" i="3"/>
  <c r="DR4824" i="3"/>
  <c r="DR4825" i="3"/>
  <c r="DR4826" i="3"/>
  <c r="DR4827" i="3"/>
  <c r="DR4828" i="3"/>
  <c r="DR4829" i="3"/>
  <c r="DR4830" i="3"/>
  <c r="DR4831" i="3"/>
  <c r="DR4832" i="3"/>
  <c r="DR4833" i="3"/>
  <c r="DR4834" i="3"/>
  <c r="DR4835" i="3"/>
  <c r="DR4836" i="3"/>
  <c r="DR4837" i="3"/>
  <c r="DR4838" i="3"/>
  <c r="DR4839" i="3"/>
  <c r="DR4840" i="3"/>
  <c r="DR4841" i="3"/>
  <c r="DR4842" i="3"/>
  <c r="DR4843" i="3"/>
  <c r="DR4844" i="3"/>
  <c r="DR4845" i="3"/>
  <c r="DR4846" i="3"/>
  <c r="DR4847" i="3"/>
  <c r="DR4848" i="3"/>
  <c r="DR4849" i="3"/>
  <c r="DR4850" i="3"/>
  <c r="DR4851" i="3"/>
  <c r="DR4852" i="3"/>
  <c r="DR4853" i="3"/>
  <c r="DR4854" i="3"/>
  <c r="DR4855" i="3"/>
  <c r="DR4856" i="3"/>
  <c r="DR4857" i="3"/>
  <c r="DR4858" i="3"/>
  <c r="DR4859" i="3"/>
  <c r="DR4860" i="3"/>
  <c r="DR4861" i="3"/>
  <c r="DR4862" i="3"/>
  <c r="DR4863" i="3"/>
  <c r="DR4864" i="3"/>
  <c r="DR4865" i="3"/>
  <c r="DR4866" i="3"/>
  <c r="DR4867" i="3"/>
  <c r="DR4868" i="3"/>
  <c r="DR4869" i="3"/>
  <c r="DR4870" i="3"/>
  <c r="DR4871" i="3"/>
  <c r="DR4872" i="3"/>
  <c r="DR4873" i="3"/>
  <c r="DR4874" i="3"/>
  <c r="DR4875" i="3"/>
  <c r="DR4876" i="3"/>
  <c r="DR4877" i="3"/>
  <c r="DR4878" i="3"/>
  <c r="DR4879" i="3"/>
  <c r="DR4880" i="3"/>
  <c r="DR4881" i="3"/>
  <c r="DR4882" i="3"/>
  <c r="DR4883" i="3"/>
  <c r="DR4884" i="3"/>
  <c r="DR4885" i="3"/>
  <c r="DR4886" i="3"/>
  <c r="DR4887" i="3"/>
  <c r="DR4888" i="3"/>
  <c r="DR4889" i="3"/>
  <c r="DR4890" i="3"/>
  <c r="DR4891" i="3"/>
  <c r="DR4892" i="3"/>
  <c r="DR4893" i="3"/>
  <c r="DR4894" i="3"/>
  <c r="DR4895" i="3"/>
  <c r="DR4896" i="3"/>
  <c r="DR4897" i="3"/>
  <c r="DR4898" i="3"/>
  <c r="DR4899" i="3"/>
  <c r="DR4900" i="3"/>
  <c r="DR4901" i="3"/>
  <c r="DR4902" i="3"/>
  <c r="DR4903" i="3"/>
  <c r="DR4904" i="3"/>
  <c r="DR4905" i="3"/>
  <c r="DR4906" i="3"/>
  <c r="DR4907" i="3"/>
  <c r="DR4908" i="3"/>
  <c r="DR4909" i="3"/>
  <c r="DR4910" i="3"/>
  <c r="DR4911" i="3"/>
  <c r="DR4912" i="3"/>
  <c r="DR4913" i="3"/>
  <c r="DR4914" i="3"/>
  <c r="DR4915" i="3"/>
  <c r="DR4916" i="3"/>
  <c r="DR4917" i="3"/>
  <c r="DR4918" i="3"/>
  <c r="DR4919" i="3"/>
  <c r="DR4920" i="3"/>
  <c r="DR4921" i="3"/>
  <c r="DR4922" i="3"/>
  <c r="DR4923" i="3"/>
  <c r="DR4924" i="3"/>
  <c r="DR4925" i="3"/>
  <c r="DR4926" i="3"/>
  <c r="DR4927" i="3"/>
  <c r="DR4928" i="3"/>
  <c r="DR4929" i="3"/>
  <c r="DR4930" i="3"/>
  <c r="DR4931" i="3"/>
  <c r="DR4932" i="3"/>
  <c r="DR4933" i="3"/>
  <c r="DR4934" i="3"/>
  <c r="DR4935" i="3"/>
  <c r="DR4936" i="3"/>
  <c r="DR4937" i="3"/>
  <c r="DR4938" i="3"/>
  <c r="DR4939" i="3"/>
  <c r="DR4940" i="3"/>
  <c r="DR4941" i="3"/>
  <c r="DR4942" i="3"/>
  <c r="DR4943" i="3"/>
  <c r="DR4944" i="3"/>
  <c r="DR4945" i="3"/>
  <c r="DR4946" i="3"/>
  <c r="DR4947" i="3"/>
  <c r="DR4948" i="3"/>
  <c r="DR4949" i="3"/>
  <c r="DR4950" i="3"/>
  <c r="DR4951" i="3"/>
  <c r="DR4952" i="3"/>
  <c r="DR4953" i="3"/>
  <c r="DR4954" i="3"/>
  <c r="DR4955" i="3"/>
  <c r="DR4956" i="3"/>
  <c r="DR4957" i="3"/>
  <c r="DR4958" i="3"/>
  <c r="DR4959" i="3"/>
  <c r="DR4960" i="3"/>
  <c r="DR4961" i="3"/>
  <c r="DR4962" i="3"/>
  <c r="DR4963" i="3"/>
  <c r="DR4964" i="3"/>
  <c r="DR4965" i="3"/>
  <c r="DR4966" i="3"/>
  <c r="DR4967" i="3"/>
  <c r="DR4968" i="3"/>
  <c r="DR4969" i="3"/>
  <c r="DR4970" i="3"/>
  <c r="DR4971" i="3"/>
  <c r="DR4972" i="3"/>
  <c r="DR4973" i="3"/>
  <c r="DR4974" i="3"/>
  <c r="DR4975" i="3"/>
  <c r="DR4976" i="3"/>
  <c r="DR4977" i="3"/>
  <c r="DR4978" i="3"/>
  <c r="DR4979" i="3"/>
  <c r="DR4980" i="3"/>
  <c r="DR4981" i="3"/>
  <c r="DR4982" i="3"/>
  <c r="DR4983" i="3"/>
  <c r="DR4984" i="3"/>
  <c r="DR4985" i="3"/>
  <c r="DR4986" i="3"/>
  <c r="DR4987" i="3"/>
  <c r="DR4988" i="3"/>
  <c r="DR4989" i="3"/>
  <c r="DR4990" i="3"/>
  <c r="DR4991" i="3"/>
  <c r="DR4992" i="3"/>
  <c r="DR4993" i="3"/>
  <c r="DR4994" i="3"/>
  <c r="DR4995" i="3"/>
  <c r="DR4996" i="3"/>
  <c r="DR4997" i="3"/>
  <c r="DR4998" i="3"/>
  <c r="DR4999" i="3"/>
  <c r="DR5000" i="3"/>
  <c r="DR5001" i="3"/>
  <c r="DR5002" i="3"/>
  <c r="DR5003" i="3"/>
  <c r="DR5004" i="3"/>
  <c r="DR5005" i="3"/>
  <c r="DR5006" i="3"/>
  <c r="DR5007" i="3"/>
  <c r="DR5008" i="3"/>
  <c r="DR5009" i="3"/>
  <c r="DR5010" i="3"/>
  <c r="DR5011" i="3"/>
  <c r="DR5012" i="3"/>
  <c r="DR5013" i="3"/>
  <c r="DR5014" i="3"/>
  <c r="DR5015" i="3"/>
  <c r="DR5016" i="3"/>
  <c r="DR5017" i="3"/>
  <c r="DR5018" i="3"/>
  <c r="DR5019" i="3"/>
  <c r="DR5020" i="3"/>
  <c r="DR5021" i="3"/>
  <c r="DR5022" i="3"/>
  <c r="DR5023" i="3"/>
  <c r="DR5024" i="3"/>
  <c r="DR5025" i="3"/>
  <c r="DR5026" i="3"/>
  <c r="DR5027" i="3"/>
  <c r="DR5028" i="3"/>
  <c r="DR5029" i="3"/>
  <c r="DR5030" i="3"/>
  <c r="DR5031" i="3"/>
  <c r="DR5032" i="3"/>
  <c r="DR5033" i="3"/>
  <c r="DR5034" i="3"/>
  <c r="DR5035" i="3"/>
  <c r="DR5036" i="3"/>
  <c r="DR5037" i="3"/>
  <c r="DR5038" i="3"/>
  <c r="DR5039" i="3"/>
  <c r="DR5040" i="3"/>
  <c r="DR5041" i="3"/>
  <c r="DR5042" i="3"/>
  <c r="DR5043" i="3"/>
  <c r="DR5044" i="3"/>
  <c r="DR5045" i="3"/>
  <c r="DR5046" i="3"/>
  <c r="DR5047" i="3"/>
  <c r="DR5048" i="3"/>
  <c r="DR5049" i="3"/>
  <c r="DR5050" i="3"/>
  <c r="DR5051" i="3"/>
  <c r="DR5052" i="3"/>
  <c r="DR5053" i="3"/>
  <c r="DR5054" i="3"/>
  <c r="DR5055" i="3"/>
  <c r="DR5056" i="3"/>
  <c r="DR5057" i="3"/>
  <c r="DR5058" i="3"/>
  <c r="DR5059" i="3"/>
  <c r="DR5060" i="3"/>
  <c r="DR5061" i="3"/>
  <c r="DR5062" i="3"/>
  <c r="DR5063" i="3"/>
  <c r="DR5064" i="3"/>
  <c r="DR5065" i="3"/>
  <c r="DR5066" i="3"/>
  <c r="DR5067" i="3"/>
  <c r="DR5068" i="3"/>
  <c r="DR5069" i="3"/>
  <c r="DR5070" i="3"/>
  <c r="DR5071" i="3"/>
  <c r="DR5072" i="3"/>
  <c r="DR5073" i="3"/>
  <c r="DR5074" i="3"/>
  <c r="DR5075" i="3"/>
  <c r="DR5076" i="3"/>
  <c r="DR5077" i="3"/>
  <c r="DR5078" i="3"/>
  <c r="DR5079" i="3"/>
  <c r="DR5080" i="3"/>
  <c r="DR5081" i="3"/>
  <c r="DR5082" i="3"/>
  <c r="DR5083" i="3"/>
  <c r="DR5084" i="3"/>
  <c r="DR5085" i="3"/>
  <c r="DR5086" i="3"/>
  <c r="DR5087" i="3"/>
  <c r="DR5088" i="3"/>
  <c r="DR5089" i="3"/>
  <c r="DR5090" i="3"/>
  <c r="DR5091" i="3"/>
  <c r="DR5092" i="3"/>
  <c r="DR5093" i="3"/>
  <c r="DR5094" i="3"/>
  <c r="DR5095" i="3"/>
  <c r="DR5096" i="3"/>
  <c r="DR5097" i="3"/>
  <c r="DR5098" i="3"/>
  <c r="DR5099" i="3"/>
  <c r="DR5100" i="3"/>
  <c r="DR5101" i="3"/>
  <c r="DR5102" i="3"/>
  <c r="DR5103" i="3"/>
  <c r="DR5104" i="3"/>
  <c r="DR5105" i="3"/>
  <c r="DR5106" i="3"/>
  <c r="DR5107" i="3"/>
  <c r="DR5108" i="3"/>
  <c r="DR5109" i="3"/>
  <c r="DR5110" i="3"/>
  <c r="DR5111" i="3"/>
  <c r="DR5112" i="3"/>
  <c r="DR5113" i="3"/>
  <c r="DR5114" i="3"/>
  <c r="DR5115" i="3"/>
  <c r="DR5116" i="3"/>
  <c r="DR5117" i="3"/>
  <c r="DR5118" i="3"/>
  <c r="DR5119" i="3"/>
  <c r="DR5120" i="3"/>
  <c r="DR5121" i="3"/>
  <c r="DR5122" i="3"/>
  <c r="DR5123" i="3"/>
  <c r="DR5124" i="3"/>
  <c r="DR5125" i="3"/>
  <c r="DR5126" i="3"/>
  <c r="DR5127" i="3"/>
  <c r="DR5128" i="3"/>
  <c r="DR5129" i="3"/>
  <c r="DR5130" i="3"/>
  <c r="DR5131" i="3"/>
  <c r="DR5132" i="3"/>
  <c r="DR5133" i="3"/>
  <c r="DR5134" i="3"/>
  <c r="DR5135" i="3"/>
  <c r="DR5136" i="3"/>
  <c r="DR5137" i="3"/>
  <c r="DR5138" i="3"/>
  <c r="DR5139" i="3"/>
  <c r="DR5140" i="3"/>
  <c r="DR5141" i="3"/>
  <c r="DR5142" i="3"/>
  <c r="DR5143" i="3"/>
  <c r="DR5144" i="3"/>
  <c r="DR5145" i="3"/>
  <c r="DR5146" i="3"/>
  <c r="DR5147" i="3"/>
  <c r="DR5148" i="3"/>
  <c r="DR5149" i="3"/>
  <c r="DR5150" i="3"/>
  <c r="DR5151" i="3"/>
  <c r="DR5152" i="3"/>
  <c r="DR5153" i="3"/>
  <c r="DR5154" i="3"/>
  <c r="DR5155" i="3"/>
  <c r="DR5156" i="3"/>
  <c r="DR5157" i="3"/>
  <c r="DR5158" i="3"/>
  <c r="DR5159" i="3"/>
  <c r="DR5160" i="3"/>
  <c r="DR5161" i="3"/>
  <c r="DR5162" i="3"/>
  <c r="DR5163" i="3"/>
  <c r="DR5164" i="3"/>
  <c r="DR5165" i="3"/>
  <c r="DR5166" i="3"/>
  <c r="DR5167" i="3"/>
  <c r="DR5168" i="3"/>
  <c r="DR5169" i="3"/>
  <c r="DR5170" i="3"/>
  <c r="DR5171" i="3"/>
  <c r="DR5172" i="3"/>
  <c r="DR5173" i="3"/>
  <c r="DR5174" i="3"/>
  <c r="DR5175" i="3"/>
  <c r="DR5176" i="3"/>
  <c r="DR5177" i="3"/>
  <c r="DR5178" i="3"/>
  <c r="DR5179" i="3"/>
  <c r="DR5180" i="3"/>
  <c r="DR5181" i="3"/>
  <c r="DR5182" i="3"/>
  <c r="DR5183" i="3"/>
  <c r="DR5184" i="3"/>
  <c r="DR5185" i="3"/>
  <c r="DR5186" i="3"/>
  <c r="DR5187" i="3"/>
  <c r="DR5188" i="3"/>
  <c r="DR5189" i="3"/>
  <c r="DR5190" i="3"/>
  <c r="DR5191" i="3"/>
  <c r="DR5192" i="3"/>
  <c r="DR5193" i="3"/>
  <c r="DR5194" i="3"/>
  <c r="DR5195" i="3"/>
  <c r="DR5196" i="3"/>
  <c r="DR5197" i="3"/>
  <c r="DR5198" i="3"/>
  <c r="DR5199" i="3"/>
  <c r="DR5200" i="3"/>
  <c r="DR5201" i="3"/>
  <c r="DR5202" i="3"/>
  <c r="DR5203" i="3"/>
  <c r="DR5204" i="3"/>
  <c r="DR5205" i="3"/>
  <c r="DR5206" i="3"/>
  <c r="DR5207" i="3"/>
  <c r="DR5208" i="3"/>
  <c r="DR5209" i="3"/>
  <c r="DR5210" i="3"/>
  <c r="DR5211" i="3"/>
  <c r="DR5212" i="3"/>
  <c r="DR5213" i="3"/>
  <c r="DR5214" i="3"/>
  <c r="DR5215" i="3"/>
  <c r="DR5216" i="3"/>
  <c r="DR5217" i="3"/>
  <c r="DR5218" i="3"/>
  <c r="DR5219" i="3"/>
  <c r="DR5220" i="3"/>
  <c r="DR5221" i="3"/>
  <c r="DR5222" i="3"/>
  <c r="DR5223" i="3"/>
  <c r="DR5224" i="3"/>
  <c r="DR5225" i="3"/>
  <c r="DR5226" i="3"/>
  <c r="DR5227" i="3"/>
  <c r="DR5228" i="3"/>
  <c r="DR5229" i="3"/>
  <c r="DR5230" i="3"/>
  <c r="DR5231" i="3"/>
  <c r="DR5232" i="3"/>
  <c r="DR5233" i="3"/>
  <c r="DR5234" i="3"/>
  <c r="DR5235" i="3"/>
  <c r="DR5236" i="3"/>
  <c r="DR5237" i="3"/>
  <c r="DR5238" i="3"/>
  <c r="DR5239" i="3"/>
  <c r="DR5240" i="3"/>
  <c r="DR5241" i="3"/>
  <c r="DR5242" i="3"/>
  <c r="DR5243" i="3"/>
  <c r="DR5244" i="3"/>
  <c r="DR5245" i="3"/>
  <c r="DR5246" i="3"/>
  <c r="DR5247" i="3"/>
  <c r="DR5248" i="3"/>
  <c r="DR5249" i="3"/>
  <c r="DR5250" i="3"/>
  <c r="DR5251" i="3"/>
  <c r="DR5252" i="3"/>
  <c r="DR5253" i="3"/>
  <c r="DR5254" i="3"/>
  <c r="DR5255" i="3"/>
  <c r="DR5256" i="3"/>
  <c r="DR5257" i="3"/>
  <c r="DR5258" i="3"/>
  <c r="DR5259" i="3"/>
  <c r="DR5260" i="3"/>
  <c r="DR5261" i="3"/>
  <c r="DR5262" i="3"/>
  <c r="DR5263" i="3"/>
  <c r="DR5264" i="3"/>
  <c r="DR5265" i="3"/>
  <c r="DR5266" i="3"/>
  <c r="DR5267" i="3"/>
  <c r="DR5268" i="3"/>
  <c r="DR5269" i="3"/>
  <c r="DR5270" i="3"/>
  <c r="DR5271" i="3"/>
  <c r="DR5272" i="3"/>
  <c r="DR5273" i="3"/>
  <c r="DR5274" i="3"/>
  <c r="DR5275" i="3"/>
  <c r="DR5276" i="3"/>
  <c r="DR5277" i="3"/>
  <c r="DR5278" i="3"/>
  <c r="DR5279" i="3"/>
  <c r="DR5280" i="3"/>
  <c r="DR5281" i="3"/>
  <c r="DR5282" i="3"/>
  <c r="DR5283" i="3"/>
  <c r="DR5284" i="3"/>
  <c r="DR5285" i="3"/>
  <c r="DR5286" i="3"/>
  <c r="DR5287" i="3"/>
  <c r="DR5288" i="3"/>
  <c r="DR5289" i="3"/>
  <c r="DR5290" i="3"/>
  <c r="DR5291" i="3"/>
  <c r="DR5292" i="3"/>
  <c r="DR5293" i="3"/>
  <c r="DR5294" i="3"/>
  <c r="DR5295" i="3"/>
  <c r="DR5296" i="3"/>
  <c r="DR5297" i="3"/>
  <c r="DR5298" i="3"/>
  <c r="DR5299" i="3"/>
  <c r="DR5300" i="3"/>
  <c r="DR5301" i="3"/>
  <c r="DR5302" i="3"/>
  <c r="DR5303" i="3"/>
  <c r="DR5304" i="3"/>
  <c r="DR5305" i="3"/>
  <c r="DR5306" i="3"/>
  <c r="DR5307" i="3"/>
  <c r="DR5308" i="3"/>
  <c r="DR5309" i="3"/>
  <c r="DR5310" i="3"/>
  <c r="DR5311" i="3"/>
  <c r="DR5312" i="3"/>
  <c r="DR5313" i="3"/>
  <c r="DR5314" i="3"/>
  <c r="DR5315" i="3"/>
  <c r="DR5316" i="3"/>
  <c r="DR5317" i="3"/>
  <c r="DR5318" i="3"/>
  <c r="DR5319" i="3"/>
  <c r="DR5320" i="3"/>
  <c r="DR5321" i="3"/>
  <c r="DR5322" i="3"/>
  <c r="DR5323" i="3"/>
  <c r="DR5324" i="3"/>
  <c r="DR5325" i="3"/>
  <c r="DR5326" i="3"/>
  <c r="DR5327" i="3"/>
  <c r="DR5328" i="3"/>
  <c r="DR5329" i="3"/>
  <c r="DR5330" i="3"/>
  <c r="DR5331" i="3"/>
  <c r="DR5332" i="3"/>
  <c r="DR5333" i="3"/>
  <c r="DR5334" i="3"/>
  <c r="DR5335" i="3"/>
  <c r="DR5336" i="3"/>
  <c r="DR5337" i="3"/>
  <c r="DR5338" i="3"/>
  <c r="DR5339" i="3"/>
  <c r="DR5340" i="3"/>
  <c r="DR5341" i="3"/>
  <c r="DR5342" i="3"/>
  <c r="DR5343" i="3"/>
  <c r="DR5344" i="3"/>
  <c r="DR5345" i="3"/>
  <c r="DR5346" i="3"/>
  <c r="DR5347" i="3"/>
  <c r="DR5348" i="3"/>
  <c r="DR5349" i="3"/>
  <c r="DR5350" i="3"/>
  <c r="DR5351" i="3"/>
  <c r="DR5352" i="3"/>
  <c r="DR5353" i="3"/>
  <c r="DR5354" i="3"/>
  <c r="DR5355" i="3"/>
  <c r="DR5356" i="3"/>
  <c r="DR5357" i="3"/>
  <c r="DR5358" i="3"/>
  <c r="DR5359" i="3"/>
  <c r="DR5360" i="3"/>
  <c r="DR5361" i="3"/>
  <c r="DR5362" i="3"/>
  <c r="DR5363" i="3"/>
  <c r="DR5364" i="3"/>
  <c r="DR5365" i="3"/>
  <c r="DR5366" i="3"/>
  <c r="DR5367" i="3"/>
  <c r="DR5368" i="3"/>
  <c r="DR5369" i="3"/>
  <c r="DR5370" i="3"/>
  <c r="DR5371" i="3"/>
  <c r="DR5372" i="3"/>
  <c r="DR5373" i="3"/>
  <c r="DR5374" i="3"/>
  <c r="DR5375" i="3"/>
  <c r="DR5376" i="3"/>
  <c r="DR5377" i="3"/>
  <c r="DR5378" i="3"/>
  <c r="DR5379" i="3"/>
  <c r="DR5380" i="3"/>
  <c r="DR5381" i="3"/>
  <c r="DR5382" i="3"/>
  <c r="DR5383" i="3"/>
  <c r="DR5384" i="3"/>
  <c r="DR5385" i="3"/>
  <c r="DR5386" i="3"/>
  <c r="DR5387" i="3"/>
  <c r="DR5388" i="3"/>
  <c r="DR5389" i="3"/>
  <c r="DR5390" i="3"/>
  <c r="DR5391" i="3"/>
  <c r="DR5392" i="3"/>
  <c r="DR5393" i="3"/>
  <c r="DR5394" i="3"/>
  <c r="DR5395" i="3"/>
  <c r="DR5396" i="3"/>
  <c r="DR5397" i="3"/>
  <c r="DR5398" i="3"/>
  <c r="DR5399" i="3"/>
  <c r="DR5400" i="3"/>
  <c r="DR5401" i="3"/>
  <c r="DR5402" i="3"/>
  <c r="DR5403" i="3"/>
  <c r="DR5404" i="3"/>
  <c r="DR5405" i="3"/>
  <c r="DR5406" i="3"/>
  <c r="DR5407" i="3"/>
  <c r="DR5408" i="3"/>
  <c r="DR5409" i="3"/>
  <c r="DR5410" i="3"/>
  <c r="DR5411" i="3"/>
  <c r="DR5412" i="3"/>
  <c r="DR5413" i="3"/>
  <c r="DR5414" i="3"/>
  <c r="DR5415" i="3"/>
  <c r="DR5416" i="3"/>
  <c r="DR5417" i="3"/>
  <c r="DR5418" i="3"/>
  <c r="DR5419" i="3"/>
  <c r="DR5420" i="3"/>
  <c r="DR5421" i="3"/>
  <c r="DR5422" i="3"/>
  <c r="DR5423" i="3"/>
  <c r="DR5424" i="3"/>
  <c r="DR5425" i="3"/>
  <c r="DR5426" i="3"/>
  <c r="DR5427" i="3"/>
  <c r="DR5428" i="3"/>
  <c r="DR5429" i="3"/>
  <c r="DR5430" i="3"/>
  <c r="DR5431" i="3"/>
  <c r="DR5432" i="3"/>
  <c r="DR5433" i="3"/>
  <c r="DR5434" i="3"/>
  <c r="DR5435" i="3"/>
  <c r="DR5436" i="3"/>
  <c r="DR5437" i="3"/>
  <c r="DR5438" i="3"/>
  <c r="DR5439" i="3"/>
  <c r="DR5440" i="3"/>
  <c r="DR5441" i="3"/>
  <c r="DR5442" i="3"/>
  <c r="DR5443" i="3"/>
  <c r="DR5444" i="3"/>
  <c r="DR5445" i="3"/>
  <c r="DR5446" i="3"/>
  <c r="DR5447" i="3"/>
  <c r="DR5448" i="3"/>
  <c r="DR5449" i="3"/>
  <c r="DR5450" i="3"/>
  <c r="DR5451" i="3"/>
  <c r="DR5452" i="3"/>
  <c r="DR5453" i="3"/>
  <c r="DR5454" i="3"/>
  <c r="DR5455" i="3"/>
  <c r="DR5456" i="3"/>
  <c r="DR5457" i="3"/>
  <c r="DR5458" i="3"/>
  <c r="DR5459" i="3"/>
  <c r="DR5460" i="3"/>
  <c r="DR5461" i="3"/>
  <c r="DR5462" i="3"/>
  <c r="DR5463" i="3"/>
  <c r="DR5464" i="3"/>
  <c r="DR5465" i="3"/>
  <c r="DR5466" i="3"/>
  <c r="DR5467" i="3"/>
  <c r="DR5468" i="3"/>
  <c r="DR5469" i="3"/>
  <c r="DR5470" i="3"/>
  <c r="DR5471" i="3"/>
  <c r="DR5472" i="3"/>
  <c r="DR5473" i="3"/>
  <c r="DR5474" i="3"/>
  <c r="DR5475" i="3"/>
  <c r="DR5476" i="3"/>
  <c r="DR5477" i="3"/>
  <c r="DR5478" i="3"/>
  <c r="DR5479" i="3"/>
  <c r="DR5480" i="3"/>
  <c r="DR5481" i="3"/>
  <c r="DR5482" i="3"/>
  <c r="DR5483" i="3"/>
  <c r="DR5484" i="3"/>
  <c r="DR5485" i="3"/>
  <c r="DR5486" i="3"/>
  <c r="DR5487" i="3"/>
  <c r="DR5488" i="3"/>
  <c r="DR5489" i="3"/>
  <c r="DR5490" i="3"/>
  <c r="DR5491" i="3"/>
  <c r="DR5492" i="3"/>
  <c r="DR5493" i="3"/>
  <c r="DR5494" i="3"/>
  <c r="DR5495" i="3"/>
  <c r="DR5496" i="3"/>
  <c r="DR5497" i="3"/>
  <c r="DR5498" i="3"/>
  <c r="DR5499" i="3"/>
  <c r="DR5500" i="3"/>
  <c r="DR5501" i="3"/>
  <c r="DR5502" i="3"/>
  <c r="DR5503" i="3"/>
  <c r="DR5504" i="3"/>
  <c r="DR5505" i="3"/>
  <c r="DR5506" i="3"/>
  <c r="DR5507" i="3"/>
  <c r="DR5508" i="3"/>
  <c r="DR5509" i="3"/>
  <c r="DR5510" i="3"/>
  <c r="DR5511" i="3"/>
  <c r="DR5512" i="3"/>
  <c r="DR5513" i="3"/>
  <c r="DR5514" i="3"/>
  <c r="DR5515" i="3"/>
  <c r="DR5516" i="3"/>
  <c r="DR5517" i="3"/>
  <c r="DR5518" i="3"/>
  <c r="DR5519" i="3"/>
  <c r="DR5520" i="3"/>
  <c r="DR5521" i="3"/>
  <c r="DR5522" i="3"/>
  <c r="DR5523" i="3"/>
  <c r="DR5524" i="3"/>
  <c r="DR5525" i="3"/>
  <c r="DR5526" i="3"/>
  <c r="DR5527" i="3"/>
  <c r="DR5528" i="3"/>
  <c r="DR5529" i="3"/>
  <c r="DR5530" i="3"/>
  <c r="DR5531" i="3"/>
  <c r="DR5532" i="3"/>
  <c r="DR5533" i="3"/>
  <c r="DR5534" i="3"/>
  <c r="DR5535" i="3"/>
  <c r="DR5536" i="3"/>
  <c r="DR5537" i="3"/>
  <c r="DR5538" i="3"/>
  <c r="DR5539" i="3"/>
  <c r="DR5540" i="3"/>
  <c r="DR5541" i="3"/>
  <c r="DR5542" i="3"/>
  <c r="DR5543" i="3"/>
  <c r="DR5544" i="3"/>
  <c r="DR5545" i="3"/>
  <c r="DR5546" i="3"/>
  <c r="DR5547" i="3"/>
  <c r="DR5548" i="3"/>
  <c r="DR5549" i="3"/>
  <c r="DR5550" i="3"/>
  <c r="DR5551" i="3"/>
  <c r="DR5552" i="3"/>
  <c r="DR5553" i="3"/>
  <c r="DR5554" i="3"/>
  <c r="DR5555" i="3"/>
  <c r="DR5556" i="3"/>
  <c r="DR5557" i="3"/>
  <c r="DR5558" i="3"/>
  <c r="DR5559" i="3"/>
  <c r="DR5560" i="3"/>
  <c r="DR5561" i="3"/>
  <c r="DR5562" i="3"/>
  <c r="DR5563" i="3"/>
  <c r="DR5564" i="3"/>
  <c r="DR5565" i="3"/>
  <c r="DR5566" i="3"/>
  <c r="DR5567" i="3"/>
  <c r="DR5568" i="3"/>
  <c r="DR5569" i="3"/>
  <c r="DR5570" i="3"/>
  <c r="DR5571" i="3"/>
  <c r="DR5572" i="3"/>
  <c r="DR5573" i="3"/>
  <c r="DR5574" i="3"/>
  <c r="DR5575" i="3"/>
  <c r="DR5576" i="3"/>
  <c r="DR5577" i="3"/>
  <c r="DR5578" i="3"/>
  <c r="DR5579" i="3"/>
  <c r="DR5580" i="3"/>
  <c r="DR5581" i="3"/>
  <c r="DR5582" i="3"/>
  <c r="DR5583" i="3"/>
  <c r="DR5584" i="3"/>
  <c r="DR5585" i="3"/>
  <c r="DR5586" i="3"/>
  <c r="DR5587" i="3"/>
  <c r="DR5588" i="3"/>
  <c r="DR5589" i="3"/>
  <c r="DR5590" i="3"/>
  <c r="DR5591" i="3"/>
  <c r="DR5592" i="3"/>
  <c r="DR5593" i="3"/>
  <c r="DR5594" i="3"/>
  <c r="DR5595" i="3"/>
  <c r="DR5596" i="3"/>
  <c r="DR5597" i="3"/>
  <c r="DR5598" i="3"/>
  <c r="DR5599" i="3"/>
  <c r="DR5600" i="3"/>
  <c r="DR5601" i="3"/>
  <c r="DR5602" i="3"/>
  <c r="DR5603" i="3"/>
  <c r="DR5604" i="3"/>
  <c r="DR5605" i="3"/>
  <c r="DR5606" i="3"/>
  <c r="DR5607" i="3"/>
  <c r="DR5608" i="3"/>
  <c r="DR5609" i="3"/>
  <c r="DR5610" i="3"/>
  <c r="DR5611" i="3"/>
  <c r="DR5612" i="3"/>
  <c r="DR5613" i="3"/>
  <c r="DR5614" i="3"/>
  <c r="DR5615" i="3"/>
  <c r="DR5616" i="3"/>
  <c r="DR5617" i="3"/>
  <c r="DR5618" i="3"/>
  <c r="DR5619" i="3"/>
  <c r="DR5620" i="3"/>
  <c r="DR5621" i="3"/>
  <c r="DR5622" i="3"/>
  <c r="DR5623" i="3"/>
  <c r="DR5624" i="3"/>
  <c r="DR5625" i="3"/>
  <c r="DR5626" i="3"/>
  <c r="DR5627" i="3"/>
  <c r="DR5628" i="3"/>
  <c r="DR5629" i="3"/>
  <c r="DR5630" i="3"/>
  <c r="DR5631" i="3"/>
  <c r="DR5632" i="3"/>
  <c r="DR5633" i="3"/>
  <c r="DR5634" i="3"/>
  <c r="DR5635" i="3"/>
  <c r="DR5636" i="3"/>
  <c r="DR5637" i="3"/>
  <c r="DR5638" i="3"/>
  <c r="DR5639" i="3"/>
  <c r="DR5640" i="3"/>
  <c r="DR5641" i="3"/>
  <c r="DR5642" i="3"/>
  <c r="DR5643" i="3"/>
  <c r="DR5644" i="3"/>
  <c r="DR5645" i="3"/>
  <c r="DR5646" i="3"/>
  <c r="DR5647" i="3"/>
  <c r="DR5648" i="3"/>
  <c r="DR5649" i="3"/>
  <c r="DR5650" i="3"/>
  <c r="DR5651" i="3"/>
  <c r="DR5652" i="3"/>
  <c r="DR5653" i="3"/>
  <c r="DR5654" i="3"/>
  <c r="DR5655" i="3"/>
  <c r="DR5656" i="3"/>
  <c r="DR5657" i="3"/>
  <c r="DR5658" i="3"/>
  <c r="DR5659" i="3"/>
  <c r="DR5660" i="3"/>
  <c r="DR5661" i="3"/>
  <c r="DR5662" i="3"/>
  <c r="DR5663" i="3"/>
  <c r="DR5664" i="3"/>
  <c r="DR5665" i="3"/>
  <c r="DR5666" i="3"/>
  <c r="DR5667" i="3"/>
  <c r="DR5668" i="3"/>
  <c r="DR5669" i="3"/>
  <c r="DR5670" i="3"/>
  <c r="DR5671" i="3"/>
  <c r="DR5672" i="3"/>
  <c r="DR5673" i="3"/>
  <c r="DR5674" i="3"/>
  <c r="DR5675" i="3"/>
  <c r="DR5676" i="3"/>
  <c r="DR5677" i="3"/>
  <c r="DR5678" i="3"/>
  <c r="DR5679" i="3"/>
  <c r="DR5680" i="3"/>
  <c r="DR5681" i="3"/>
  <c r="DR5682" i="3"/>
  <c r="DR5683" i="3"/>
  <c r="DR5684" i="3"/>
  <c r="DR5685" i="3"/>
  <c r="DR5686" i="3"/>
  <c r="DR5687" i="3"/>
  <c r="DR5688" i="3"/>
  <c r="DR5689" i="3"/>
  <c r="DR5690" i="3"/>
  <c r="DR5691" i="3"/>
  <c r="DR5692" i="3"/>
  <c r="DR5693" i="3"/>
  <c r="DR5694" i="3"/>
  <c r="DR5695" i="3"/>
  <c r="DR5696" i="3"/>
  <c r="DR5697" i="3"/>
  <c r="DR5698" i="3"/>
  <c r="DR5699" i="3"/>
  <c r="DR5700" i="3"/>
  <c r="DR5701" i="3"/>
  <c r="DR5702" i="3"/>
  <c r="DR5703" i="3"/>
  <c r="DR5704" i="3"/>
  <c r="DR5705" i="3"/>
  <c r="DR5706" i="3"/>
  <c r="DR5707" i="3"/>
  <c r="DR5708" i="3"/>
  <c r="DR5709" i="3"/>
  <c r="DR5710" i="3"/>
  <c r="DR5711" i="3"/>
  <c r="DR5712" i="3"/>
  <c r="DR5713" i="3"/>
  <c r="DR5714" i="3"/>
  <c r="DR5715" i="3"/>
  <c r="DR5716" i="3"/>
  <c r="DR5717" i="3"/>
  <c r="DR5718" i="3"/>
  <c r="DR5719" i="3"/>
  <c r="DR5720" i="3"/>
  <c r="DR5721" i="3"/>
  <c r="DR5722" i="3"/>
  <c r="DR5723" i="3"/>
  <c r="DR5724" i="3"/>
  <c r="DR5725" i="3"/>
  <c r="DR5726" i="3"/>
  <c r="DR5727" i="3"/>
  <c r="DR5728" i="3"/>
  <c r="DR5729" i="3"/>
  <c r="DR5730" i="3"/>
  <c r="DR5731" i="3"/>
  <c r="DR5732" i="3"/>
  <c r="DR5733" i="3"/>
  <c r="DR5734" i="3"/>
  <c r="DR5735" i="3"/>
  <c r="DR5736" i="3"/>
  <c r="DR5737" i="3"/>
  <c r="DR5738" i="3"/>
  <c r="DR5739" i="3"/>
  <c r="DR5740" i="3"/>
  <c r="DR5741" i="3"/>
  <c r="DR5742" i="3"/>
  <c r="DR5743" i="3"/>
  <c r="DR5744" i="3"/>
  <c r="DR5745" i="3"/>
  <c r="DR5746" i="3"/>
  <c r="DR5747" i="3"/>
  <c r="DR5748" i="3"/>
  <c r="DR5749" i="3"/>
  <c r="DR5750" i="3"/>
  <c r="DR5751" i="3"/>
  <c r="DR5752" i="3"/>
  <c r="DR5753" i="3"/>
  <c r="DR5754" i="3"/>
  <c r="DR5755" i="3"/>
  <c r="DR5756" i="3"/>
  <c r="DR5757" i="3"/>
  <c r="DR5758" i="3"/>
  <c r="DR5759" i="3"/>
  <c r="DR5760" i="3"/>
  <c r="DR5761" i="3"/>
  <c r="DR5762" i="3"/>
  <c r="DR5763" i="3"/>
  <c r="DR5764" i="3"/>
  <c r="DR5765" i="3"/>
  <c r="DR5766" i="3"/>
  <c r="DR5767" i="3"/>
  <c r="DR5768" i="3"/>
  <c r="DR5769" i="3"/>
  <c r="DR5770" i="3"/>
  <c r="DR5771" i="3"/>
  <c r="DR5772" i="3"/>
  <c r="DR5773" i="3"/>
  <c r="DR5774" i="3"/>
  <c r="DR5775" i="3"/>
  <c r="DR5776" i="3"/>
  <c r="DR5777" i="3"/>
  <c r="DR5778" i="3"/>
  <c r="DR5779" i="3"/>
  <c r="DR5780" i="3"/>
  <c r="DR5781" i="3"/>
  <c r="DR5782" i="3"/>
  <c r="DR5783" i="3"/>
  <c r="DR5784" i="3"/>
  <c r="DR5785" i="3"/>
  <c r="DR5786" i="3"/>
  <c r="DR5787" i="3"/>
  <c r="DR5788" i="3"/>
  <c r="DR5789" i="3"/>
  <c r="DR5790" i="3"/>
  <c r="DR5791" i="3"/>
  <c r="DR5792" i="3"/>
  <c r="DR5793" i="3"/>
  <c r="DR5794" i="3"/>
  <c r="DR5795" i="3"/>
  <c r="DR5796" i="3"/>
  <c r="DR5797" i="3"/>
  <c r="DR5798" i="3"/>
  <c r="DR5799" i="3"/>
  <c r="DR5800" i="3"/>
  <c r="DR5801" i="3"/>
  <c r="DR5802" i="3"/>
  <c r="DR5803" i="3"/>
  <c r="DR5804" i="3"/>
  <c r="DR5805" i="3"/>
  <c r="DR5806" i="3"/>
  <c r="DR5807" i="3"/>
  <c r="DR5808" i="3"/>
  <c r="DR5809" i="3"/>
  <c r="DR5810" i="3"/>
  <c r="DR5811" i="3"/>
  <c r="DR5812" i="3"/>
  <c r="DR5813" i="3"/>
  <c r="DR5814" i="3"/>
  <c r="DR5815" i="3"/>
  <c r="DR5816" i="3"/>
  <c r="DR5817" i="3"/>
  <c r="DR5818" i="3"/>
  <c r="DR5819" i="3"/>
  <c r="DR5820" i="3"/>
  <c r="DR5821" i="3"/>
  <c r="DR5822" i="3"/>
  <c r="DR5823" i="3"/>
  <c r="DR5824" i="3"/>
  <c r="DR5825" i="3"/>
  <c r="DR5826" i="3"/>
  <c r="DR5827" i="3"/>
  <c r="DR5828" i="3"/>
  <c r="DR5829" i="3"/>
  <c r="DR5830" i="3"/>
  <c r="DR5831" i="3"/>
  <c r="DR5832" i="3"/>
  <c r="DR5833" i="3"/>
  <c r="DR5834" i="3"/>
  <c r="DR5835" i="3"/>
  <c r="DR5836" i="3"/>
  <c r="DR5837" i="3"/>
  <c r="DR5838" i="3"/>
  <c r="DR5839" i="3"/>
  <c r="DR5840" i="3"/>
  <c r="DR5841" i="3"/>
  <c r="DR5842" i="3"/>
  <c r="DR5843" i="3"/>
  <c r="DR5844" i="3"/>
  <c r="DR5845" i="3"/>
  <c r="DR5846" i="3"/>
  <c r="DR5847" i="3"/>
  <c r="DR5848" i="3"/>
  <c r="DR5849" i="3"/>
  <c r="DR5850" i="3"/>
  <c r="DR5851" i="3"/>
  <c r="DR5852" i="3"/>
  <c r="DR5853" i="3"/>
  <c r="DR5854" i="3"/>
  <c r="DR5855" i="3"/>
  <c r="DR5856" i="3"/>
  <c r="DR5857" i="3"/>
  <c r="DR5858" i="3"/>
  <c r="DR5859" i="3"/>
  <c r="DR5860" i="3"/>
  <c r="DR5861" i="3"/>
  <c r="DR5862" i="3"/>
  <c r="DR5863" i="3"/>
  <c r="DR5864" i="3"/>
  <c r="DR5865" i="3"/>
  <c r="DR5866" i="3"/>
  <c r="DR5867" i="3"/>
  <c r="DR5868" i="3"/>
  <c r="DR5869" i="3"/>
  <c r="DR5870" i="3"/>
  <c r="DR5871" i="3"/>
  <c r="DR5872" i="3"/>
  <c r="DR5873" i="3"/>
  <c r="DR5874" i="3"/>
  <c r="DR5875" i="3"/>
  <c r="DR5876" i="3"/>
  <c r="DR5877" i="3"/>
  <c r="DR5878" i="3"/>
  <c r="DR5879" i="3"/>
  <c r="DR5880" i="3"/>
  <c r="DR5881" i="3"/>
  <c r="DR5882" i="3"/>
  <c r="DR5883" i="3"/>
  <c r="DR5884" i="3"/>
  <c r="DR5885" i="3"/>
  <c r="DR5886" i="3"/>
  <c r="DR5887" i="3"/>
  <c r="DR5888" i="3"/>
  <c r="DR5889" i="3"/>
  <c r="DR5890" i="3"/>
  <c r="DR5891" i="3"/>
  <c r="DR5892" i="3"/>
  <c r="DR5893" i="3"/>
  <c r="DR5894" i="3"/>
  <c r="DR5895" i="3"/>
  <c r="DR5896" i="3"/>
  <c r="DR5897" i="3"/>
  <c r="DR5898" i="3"/>
  <c r="DR5899" i="3"/>
  <c r="DR5900" i="3"/>
  <c r="DR5901" i="3"/>
  <c r="DR5902" i="3"/>
  <c r="DR5903" i="3"/>
  <c r="DR5904" i="3"/>
  <c r="DR5905" i="3"/>
  <c r="DR5906" i="3"/>
  <c r="DR5907" i="3"/>
  <c r="DR5908" i="3"/>
  <c r="DR5909" i="3"/>
  <c r="DR5910" i="3"/>
  <c r="DR5911" i="3"/>
  <c r="DR5912" i="3"/>
  <c r="DR5913" i="3"/>
  <c r="DR5914" i="3"/>
  <c r="DR5915" i="3"/>
  <c r="DR5916" i="3"/>
  <c r="DR5917" i="3"/>
  <c r="DR5918" i="3"/>
  <c r="DR5919" i="3"/>
  <c r="DR5920" i="3"/>
  <c r="DR5921" i="3"/>
  <c r="DR5922" i="3"/>
  <c r="DR5923" i="3"/>
  <c r="DR5924" i="3"/>
  <c r="DR5925" i="3"/>
  <c r="DR5926" i="3"/>
  <c r="DR5927" i="3"/>
  <c r="DR5928" i="3"/>
  <c r="DR5929" i="3"/>
  <c r="DR5930" i="3"/>
  <c r="DR5931" i="3"/>
  <c r="DR5932" i="3"/>
  <c r="DR5933" i="3"/>
  <c r="DR5934" i="3"/>
  <c r="DR5935" i="3"/>
  <c r="DR5936" i="3"/>
  <c r="DR5937" i="3"/>
  <c r="DR5938" i="3"/>
  <c r="DR5939" i="3"/>
  <c r="DR5940" i="3"/>
  <c r="DR5941" i="3"/>
  <c r="DR5942" i="3"/>
  <c r="DR5943" i="3"/>
  <c r="DR5944" i="3"/>
  <c r="DR5945" i="3"/>
  <c r="DR5946" i="3"/>
  <c r="DR5947" i="3"/>
  <c r="DR5948" i="3"/>
  <c r="DR5949" i="3"/>
  <c r="DR5950" i="3"/>
  <c r="DR5951" i="3"/>
  <c r="DR5952" i="3"/>
  <c r="DR5953" i="3"/>
  <c r="DR5954" i="3"/>
  <c r="DR5955" i="3"/>
  <c r="DR5956" i="3"/>
  <c r="DR5957" i="3"/>
  <c r="DR5958" i="3"/>
  <c r="DR5959" i="3"/>
  <c r="DR5960" i="3"/>
  <c r="DR5961" i="3"/>
  <c r="DR5962" i="3"/>
  <c r="DR5963" i="3"/>
  <c r="DR5964" i="3"/>
  <c r="DR5965" i="3"/>
  <c r="DR5966" i="3"/>
  <c r="DR5967" i="3"/>
  <c r="DR5968" i="3"/>
  <c r="DR5969" i="3"/>
  <c r="DR5970" i="3"/>
  <c r="DR5971" i="3"/>
  <c r="DR5972" i="3"/>
  <c r="DR5973" i="3"/>
  <c r="DR5974" i="3"/>
  <c r="DR5975" i="3"/>
  <c r="DR5976" i="3"/>
  <c r="DR5977" i="3"/>
  <c r="DR5978" i="3"/>
  <c r="DR5979" i="3"/>
  <c r="DR5980" i="3"/>
  <c r="DR5981" i="3"/>
  <c r="DR5982" i="3"/>
  <c r="DR5983" i="3"/>
  <c r="DR5984" i="3"/>
  <c r="DR5985" i="3"/>
  <c r="DR5986" i="3"/>
  <c r="DR5987" i="3"/>
  <c r="DR5988" i="3"/>
  <c r="DR5989" i="3"/>
  <c r="DR5990" i="3"/>
  <c r="DR5991" i="3"/>
  <c r="DR5992" i="3"/>
  <c r="DR5993" i="3"/>
  <c r="DR5994" i="3"/>
  <c r="DR5995" i="3"/>
  <c r="DR5996" i="3"/>
  <c r="DR5997" i="3"/>
  <c r="DR5998" i="3"/>
  <c r="DR5999" i="3"/>
  <c r="DR6000" i="3"/>
  <c r="DR6001" i="3"/>
  <c r="DR6002" i="3"/>
  <c r="DR6003" i="3"/>
  <c r="DR6004" i="3"/>
  <c r="DR6005" i="3"/>
  <c r="DR6006" i="3"/>
  <c r="DR6007" i="3"/>
  <c r="DR6008" i="3"/>
  <c r="DR6009" i="3"/>
  <c r="DR6010" i="3"/>
  <c r="DR6011" i="3"/>
  <c r="DR6012" i="3"/>
  <c r="DR6013" i="3"/>
  <c r="DR6014" i="3"/>
  <c r="DR6015" i="3"/>
  <c r="DR6016" i="3"/>
  <c r="DR6017" i="3"/>
  <c r="DR6018" i="3"/>
  <c r="DR6019" i="3"/>
  <c r="DR6020" i="3"/>
  <c r="DR6021" i="3"/>
  <c r="DR6022" i="3"/>
  <c r="DR6023" i="3"/>
  <c r="DR6024" i="3"/>
  <c r="DR6025" i="3"/>
  <c r="DR6026" i="3"/>
  <c r="DR6027" i="3"/>
  <c r="DR6028" i="3"/>
  <c r="DR6029" i="3"/>
  <c r="DR6030" i="3"/>
  <c r="DR6031" i="3"/>
  <c r="DR6032" i="3"/>
  <c r="DR6033" i="3"/>
  <c r="DR6034" i="3"/>
  <c r="DR6035" i="3"/>
  <c r="DR6036" i="3"/>
  <c r="DR6037" i="3"/>
  <c r="DR6038" i="3"/>
  <c r="DR6039" i="3"/>
  <c r="DR6040" i="3"/>
  <c r="DR6041" i="3"/>
  <c r="DR6042" i="3"/>
  <c r="DR6043" i="3"/>
  <c r="DR6044" i="3"/>
  <c r="DR6045" i="3"/>
  <c r="DR6046" i="3"/>
  <c r="DR6047" i="3"/>
  <c r="DR6048" i="3"/>
  <c r="DR6049" i="3"/>
  <c r="DR6050" i="3"/>
  <c r="DR6051" i="3"/>
  <c r="DR6052" i="3"/>
  <c r="DR6053" i="3"/>
  <c r="DR6054" i="3"/>
  <c r="DR6055" i="3"/>
  <c r="DR6056" i="3"/>
  <c r="DR6057" i="3"/>
  <c r="DR6058" i="3"/>
  <c r="DR6059" i="3"/>
  <c r="DR6060" i="3"/>
  <c r="DR6061" i="3"/>
  <c r="DR6062" i="3"/>
  <c r="DR6063" i="3"/>
  <c r="DR6064" i="3"/>
  <c r="DR6065" i="3"/>
  <c r="DR6066" i="3"/>
  <c r="DR6067" i="3"/>
  <c r="DR6068" i="3"/>
  <c r="DR6069" i="3"/>
  <c r="DR6070" i="3"/>
  <c r="DR6071" i="3"/>
  <c r="DR6072" i="3"/>
  <c r="DR6073" i="3"/>
  <c r="DR6074" i="3"/>
  <c r="DR6075" i="3"/>
  <c r="DR6076" i="3"/>
  <c r="DR6077" i="3"/>
  <c r="DR6078" i="3"/>
  <c r="DR6079" i="3"/>
  <c r="DR6080" i="3"/>
  <c r="DR6081" i="3"/>
  <c r="DR6082" i="3"/>
  <c r="DR6083" i="3"/>
  <c r="DR6084" i="3"/>
  <c r="DR6085" i="3"/>
  <c r="DR6086" i="3"/>
  <c r="DR6087" i="3"/>
  <c r="DR6088" i="3"/>
  <c r="DR6089" i="3"/>
  <c r="DR6090" i="3"/>
  <c r="DR6091" i="3"/>
  <c r="DR6092" i="3"/>
  <c r="DR6093" i="3"/>
  <c r="DR6094" i="3"/>
  <c r="DR6095" i="3"/>
  <c r="DR6096" i="3"/>
  <c r="DR6097" i="3"/>
  <c r="DR6098" i="3"/>
  <c r="DR6099" i="3"/>
  <c r="DR6100" i="3"/>
  <c r="DR6101" i="3"/>
  <c r="DR6102" i="3"/>
  <c r="DR6103" i="3"/>
  <c r="DR6104" i="3"/>
  <c r="DR6105" i="3"/>
  <c r="DR6106" i="3"/>
  <c r="DR6107" i="3"/>
  <c r="DR6108" i="3"/>
  <c r="DR6109" i="3"/>
  <c r="DR6110" i="3"/>
  <c r="DR6111" i="3"/>
  <c r="DR6112" i="3"/>
  <c r="DR6113" i="3"/>
  <c r="DR6114" i="3"/>
  <c r="DR6115" i="3"/>
  <c r="DR6116" i="3"/>
  <c r="DR6117" i="3"/>
  <c r="DR6118" i="3"/>
  <c r="DR6119" i="3"/>
  <c r="DR6120" i="3"/>
  <c r="DR6121" i="3"/>
  <c r="DR6122" i="3"/>
  <c r="DR6123" i="3"/>
  <c r="DR6124" i="3"/>
  <c r="DR6125" i="3"/>
  <c r="DR6126" i="3"/>
  <c r="DR6127" i="3"/>
  <c r="DR6128" i="3"/>
  <c r="DR6129" i="3"/>
  <c r="DR6130" i="3"/>
  <c r="DR6131" i="3"/>
  <c r="DR6132" i="3"/>
  <c r="DR6133" i="3"/>
  <c r="DR6134" i="3"/>
  <c r="DR6135" i="3"/>
  <c r="DR6136" i="3"/>
  <c r="DR6137" i="3"/>
  <c r="DR6138" i="3"/>
  <c r="DR6139" i="3"/>
  <c r="DR6140" i="3"/>
  <c r="DR6141" i="3"/>
  <c r="DR6142" i="3"/>
  <c r="DR6143" i="3"/>
  <c r="DR6144" i="3"/>
  <c r="DR6145" i="3"/>
  <c r="DR6146" i="3"/>
  <c r="DR6147" i="3"/>
  <c r="DR6148" i="3"/>
  <c r="DR6149" i="3"/>
  <c r="DR6150" i="3"/>
  <c r="DR6151" i="3"/>
  <c r="DR6152" i="3"/>
  <c r="DR6153" i="3"/>
  <c r="DR6154" i="3"/>
  <c r="DR6155" i="3"/>
  <c r="DR6156" i="3"/>
  <c r="DR6157" i="3"/>
  <c r="DR6158" i="3"/>
  <c r="DR6159" i="3"/>
  <c r="DR6160" i="3"/>
  <c r="DR6161" i="3"/>
  <c r="DR6162" i="3"/>
  <c r="DR6163" i="3"/>
  <c r="DR6164" i="3"/>
  <c r="DR6165" i="3"/>
  <c r="DR6166" i="3"/>
  <c r="DR6167" i="3"/>
  <c r="DR6168" i="3"/>
  <c r="DR6169" i="3"/>
  <c r="DR6170" i="3"/>
  <c r="DR6171" i="3"/>
  <c r="DR6172" i="3"/>
  <c r="DR6173" i="3"/>
  <c r="DR6174" i="3"/>
  <c r="DR6175" i="3"/>
  <c r="DR6176" i="3"/>
  <c r="DR6177" i="3"/>
  <c r="DR6178" i="3"/>
  <c r="DR6179" i="3"/>
  <c r="DR6180" i="3"/>
  <c r="DR6181" i="3"/>
  <c r="DR6182" i="3"/>
  <c r="DR6183" i="3"/>
  <c r="DR6184" i="3"/>
  <c r="DR6185" i="3"/>
  <c r="DR6186" i="3"/>
  <c r="DR6187" i="3"/>
  <c r="DR6188" i="3"/>
  <c r="DR6189" i="3"/>
  <c r="DR6190" i="3"/>
  <c r="DR6191" i="3"/>
  <c r="DR6192" i="3"/>
  <c r="DR6193" i="3"/>
  <c r="DR6194" i="3"/>
  <c r="DR6195" i="3"/>
  <c r="DR6196" i="3"/>
  <c r="DR6197" i="3"/>
  <c r="DR6198" i="3"/>
  <c r="DR6199" i="3"/>
  <c r="DR6200" i="3"/>
  <c r="DR6201" i="3"/>
  <c r="DR6202" i="3"/>
  <c r="DR6203" i="3"/>
  <c r="DR6204" i="3"/>
  <c r="DR6205" i="3"/>
  <c r="DR6206" i="3"/>
  <c r="DR6207" i="3"/>
  <c r="DR6208" i="3"/>
  <c r="DR6209" i="3"/>
  <c r="DR6210" i="3"/>
  <c r="DR6211" i="3"/>
  <c r="DR6212" i="3"/>
  <c r="DR6213" i="3"/>
  <c r="DR6214" i="3"/>
  <c r="DR6215" i="3"/>
  <c r="DR6216" i="3"/>
  <c r="DR6217" i="3"/>
  <c r="DR6218" i="3"/>
  <c r="DR6219" i="3"/>
  <c r="DR6220" i="3"/>
  <c r="DR6221" i="3"/>
  <c r="DR6222" i="3"/>
  <c r="DR6223" i="3"/>
  <c r="DR6224" i="3"/>
  <c r="DR6225" i="3"/>
  <c r="DR6226" i="3"/>
  <c r="DR6227" i="3"/>
  <c r="DR6228" i="3"/>
  <c r="DR6229" i="3"/>
  <c r="DR6230" i="3"/>
  <c r="DR6231" i="3"/>
  <c r="DR6232" i="3"/>
  <c r="DR6233" i="3"/>
  <c r="DR6234" i="3"/>
  <c r="DR6235" i="3"/>
  <c r="DR6236" i="3"/>
  <c r="DR6237" i="3"/>
  <c r="DR6238" i="3"/>
  <c r="DR6239" i="3"/>
  <c r="DR6240" i="3"/>
  <c r="DR6241" i="3"/>
  <c r="DR6242" i="3"/>
  <c r="DR6243" i="3"/>
  <c r="DR6244" i="3"/>
  <c r="DR6245" i="3"/>
  <c r="DR6246" i="3"/>
  <c r="DR6247" i="3"/>
  <c r="DR6248" i="3"/>
  <c r="DR6249" i="3"/>
  <c r="DR6250" i="3"/>
  <c r="DR6251" i="3"/>
  <c r="DR6252" i="3"/>
  <c r="DR6253" i="3"/>
  <c r="DR6254" i="3"/>
  <c r="DR6255" i="3"/>
  <c r="DR6256" i="3"/>
  <c r="DR6257" i="3"/>
  <c r="DR6258" i="3"/>
  <c r="DR6259" i="3"/>
  <c r="DR6260" i="3"/>
  <c r="DR6261" i="3"/>
  <c r="DR6262" i="3"/>
  <c r="DR6263" i="3"/>
  <c r="DR6264" i="3"/>
  <c r="DR6265" i="3"/>
  <c r="DR6266" i="3"/>
  <c r="DR6267" i="3"/>
  <c r="DR6268" i="3"/>
  <c r="DR6269" i="3"/>
  <c r="DR6270" i="3"/>
  <c r="DR6271" i="3"/>
  <c r="DR6272" i="3"/>
  <c r="DR6273" i="3"/>
  <c r="DR6274" i="3"/>
  <c r="DR6275" i="3"/>
  <c r="DR6276" i="3"/>
  <c r="DR6277" i="3"/>
  <c r="DR6278" i="3"/>
  <c r="DR6279" i="3"/>
  <c r="DR6280" i="3"/>
  <c r="DR6281" i="3"/>
  <c r="DR6282" i="3"/>
  <c r="DR6283" i="3"/>
  <c r="DR6284" i="3"/>
  <c r="DR6285" i="3"/>
  <c r="DR6286" i="3"/>
  <c r="DR6287" i="3"/>
  <c r="DR6288" i="3"/>
  <c r="DR6289" i="3"/>
  <c r="DR6290" i="3"/>
  <c r="DR6291" i="3"/>
  <c r="DR6292" i="3"/>
  <c r="DR6293" i="3"/>
  <c r="DR6294" i="3"/>
  <c r="DR6295" i="3"/>
  <c r="DR6296" i="3"/>
  <c r="DR6297" i="3"/>
  <c r="DR6298" i="3"/>
  <c r="DR6299" i="3"/>
  <c r="DR6300" i="3"/>
  <c r="DR6301" i="3"/>
  <c r="DR6302" i="3"/>
  <c r="DR6303" i="3"/>
  <c r="DR6304" i="3"/>
  <c r="DR6305" i="3"/>
  <c r="DR6306" i="3"/>
  <c r="DR6307" i="3"/>
  <c r="DR6308" i="3"/>
  <c r="DR6309" i="3"/>
  <c r="DR6310" i="3"/>
  <c r="DR6311" i="3"/>
  <c r="DR6312" i="3"/>
  <c r="DR6313" i="3"/>
  <c r="DR6314" i="3"/>
  <c r="DR6315" i="3"/>
  <c r="DR6316" i="3"/>
  <c r="DR6317" i="3"/>
  <c r="DR6318" i="3"/>
  <c r="DR6319" i="3"/>
  <c r="DR6320" i="3"/>
  <c r="DR6321" i="3"/>
  <c r="DR6322" i="3"/>
  <c r="DR6323" i="3"/>
  <c r="DR6324" i="3"/>
  <c r="DR6325" i="3"/>
  <c r="DR6326" i="3"/>
  <c r="DR6327" i="3"/>
  <c r="DR6328" i="3"/>
  <c r="DR6329" i="3"/>
  <c r="DR6330" i="3"/>
  <c r="DR6331" i="3"/>
  <c r="DR6332" i="3"/>
  <c r="DR6333" i="3"/>
  <c r="DR6334" i="3"/>
  <c r="DR6335" i="3"/>
  <c r="DR6336" i="3"/>
  <c r="DR6337" i="3"/>
  <c r="DR6338" i="3"/>
  <c r="DR6339" i="3"/>
  <c r="DR6340" i="3"/>
  <c r="DR6341" i="3"/>
  <c r="DR6342" i="3"/>
  <c r="DR6343" i="3"/>
  <c r="DR6344" i="3"/>
  <c r="DR6345" i="3"/>
  <c r="DR6346" i="3"/>
  <c r="DR6347" i="3"/>
  <c r="DR6348" i="3"/>
  <c r="DR6349" i="3"/>
  <c r="DR6350" i="3"/>
  <c r="DR6351" i="3"/>
  <c r="DR6352" i="3"/>
  <c r="DR6353" i="3"/>
  <c r="DR6354" i="3"/>
  <c r="DR6355" i="3"/>
  <c r="DR6356" i="3"/>
  <c r="DR6357" i="3"/>
  <c r="DR6358" i="3"/>
  <c r="DR6359" i="3"/>
  <c r="DR6360" i="3"/>
  <c r="DR6361" i="3"/>
  <c r="DR6362" i="3"/>
  <c r="DR6363" i="3"/>
  <c r="DR6364" i="3"/>
  <c r="DR6365" i="3"/>
  <c r="DR6366" i="3"/>
  <c r="DR6367" i="3"/>
  <c r="DR6368" i="3"/>
  <c r="DR6369" i="3"/>
  <c r="DR6370" i="3"/>
  <c r="DR6371" i="3"/>
  <c r="DR6372" i="3"/>
  <c r="DR6373" i="3"/>
  <c r="DR6374" i="3"/>
  <c r="DR6375" i="3"/>
  <c r="DR6376" i="3"/>
  <c r="DR6377" i="3"/>
  <c r="DR6378" i="3"/>
  <c r="DR6379" i="3"/>
  <c r="DR6380" i="3"/>
  <c r="DR6381" i="3"/>
  <c r="DR6382" i="3"/>
  <c r="DR6383" i="3"/>
  <c r="DR6384" i="3"/>
  <c r="DR6385" i="3"/>
  <c r="DR6386" i="3"/>
  <c r="DR6387" i="3"/>
  <c r="DR6388" i="3"/>
  <c r="DR6389" i="3"/>
  <c r="DR6390" i="3"/>
  <c r="DR6391" i="3"/>
  <c r="DR6392" i="3"/>
  <c r="DR6393" i="3"/>
  <c r="DR6394" i="3"/>
  <c r="DR6395" i="3"/>
  <c r="DR6396" i="3"/>
  <c r="DR6397" i="3"/>
  <c r="DR6398" i="3"/>
  <c r="DR6399" i="3"/>
  <c r="DR6400" i="3"/>
  <c r="DR6401" i="3"/>
  <c r="DR6402" i="3"/>
  <c r="DR6403" i="3"/>
  <c r="DR6404" i="3"/>
  <c r="DR6405" i="3"/>
  <c r="DR6406" i="3"/>
  <c r="DR6407" i="3"/>
  <c r="DR6408" i="3"/>
  <c r="DR6409" i="3"/>
  <c r="DR6410" i="3"/>
  <c r="DR6411" i="3"/>
  <c r="DR6412" i="3"/>
  <c r="DR6413" i="3"/>
  <c r="DR6414" i="3"/>
  <c r="DR6415" i="3"/>
  <c r="DR6416" i="3"/>
  <c r="DR6417" i="3"/>
  <c r="DR6418" i="3"/>
  <c r="DR6419" i="3"/>
  <c r="DR6420" i="3"/>
  <c r="DR6421" i="3"/>
  <c r="DR6422" i="3"/>
  <c r="DR6423" i="3"/>
  <c r="DR6424" i="3"/>
  <c r="DR6425" i="3"/>
  <c r="DR6426" i="3"/>
  <c r="DR6427" i="3"/>
  <c r="DR6428" i="3"/>
  <c r="DR6429" i="3"/>
  <c r="DR6430" i="3"/>
  <c r="DR6431" i="3"/>
  <c r="DR6432" i="3"/>
  <c r="DR6433" i="3"/>
  <c r="DR6434" i="3"/>
  <c r="DR6435" i="3"/>
  <c r="DR6436" i="3"/>
  <c r="DR6437" i="3"/>
  <c r="DR6438" i="3"/>
  <c r="DR6439" i="3"/>
  <c r="DR6440" i="3"/>
  <c r="DR6441" i="3"/>
  <c r="DR6442" i="3"/>
  <c r="DR6443" i="3"/>
  <c r="DR6444" i="3"/>
  <c r="DR6445" i="3"/>
  <c r="DR6446" i="3"/>
  <c r="DR6447" i="3"/>
  <c r="DR6448" i="3"/>
  <c r="DR6449" i="3"/>
  <c r="DR6450" i="3"/>
  <c r="DR6451" i="3"/>
  <c r="DR6452" i="3"/>
  <c r="DR6453" i="3"/>
  <c r="DR6454" i="3"/>
  <c r="DR6455" i="3"/>
  <c r="DR6456" i="3"/>
  <c r="DR6457" i="3"/>
  <c r="DR6458" i="3"/>
  <c r="DR6459" i="3"/>
  <c r="DR6460" i="3"/>
  <c r="DR6461" i="3"/>
  <c r="DR6462" i="3"/>
  <c r="DR6463" i="3"/>
  <c r="DR6464" i="3"/>
  <c r="DR6465" i="3"/>
  <c r="DR6466" i="3"/>
  <c r="DR6467" i="3"/>
  <c r="DR6468" i="3"/>
  <c r="DR6469" i="3"/>
  <c r="DR6470" i="3"/>
  <c r="DR6471" i="3"/>
  <c r="DR6472" i="3"/>
  <c r="DR6473" i="3"/>
  <c r="DR6474" i="3"/>
  <c r="DR6475" i="3"/>
  <c r="DR6476" i="3"/>
  <c r="DR6477" i="3"/>
  <c r="DR6478" i="3"/>
  <c r="DR6479" i="3"/>
  <c r="DR6480" i="3"/>
  <c r="DR6481" i="3"/>
  <c r="DR6482" i="3"/>
  <c r="DR6483" i="3"/>
  <c r="DR6484" i="3"/>
  <c r="DR6485" i="3"/>
  <c r="DR6486" i="3"/>
  <c r="DR6487" i="3"/>
  <c r="DR6488" i="3"/>
  <c r="DR6489" i="3"/>
  <c r="DR6490" i="3"/>
  <c r="DR6491" i="3"/>
  <c r="DR6492" i="3"/>
  <c r="DR6493" i="3"/>
  <c r="DR6494" i="3"/>
  <c r="DR6495" i="3"/>
  <c r="DR6496" i="3"/>
  <c r="DR6497" i="3"/>
  <c r="DR6498" i="3"/>
  <c r="DR6499" i="3"/>
  <c r="DR6500" i="3"/>
  <c r="DR6501" i="3"/>
  <c r="DR6502" i="3"/>
  <c r="DR6503" i="3"/>
  <c r="DR6504" i="3"/>
  <c r="DR6505" i="3"/>
  <c r="DR6506" i="3"/>
  <c r="DR6507" i="3"/>
  <c r="DR6508" i="3"/>
  <c r="DR6509" i="3"/>
  <c r="DR6510" i="3"/>
  <c r="DR6511" i="3"/>
  <c r="DR6512" i="3"/>
  <c r="DR6513" i="3"/>
  <c r="DR6514" i="3"/>
  <c r="DR6515" i="3"/>
  <c r="DR6516" i="3"/>
  <c r="DR6517" i="3"/>
  <c r="DR6518" i="3"/>
  <c r="DR6519" i="3"/>
  <c r="DR6520" i="3"/>
  <c r="DR6521" i="3"/>
  <c r="DR6522" i="3"/>
  <c r="DR6523" i="3"/>
  <c r="DR6524" i="3"/>
  <c r="DR6525" i="3"/>
  <c r="DR6526" i="3"/>
  <c r="DR6527" i="3"/>
  <c r="DR6528" i="3"/>
  <c r="DR6529" i="3"/>
  <c r="DR6530" i="3"/>
  <c r="DR6531" i="3"/>
  <c r="DR6532" i="3"/>
  <c r="DR6533" i="3"/>
  <c r="DR6534" i="3"/>
  <c r="DR6535" i="3"/>
  <c r="DR6536" i="3"/>
  <c r="DR6537" i="3"/>
  <c r="DR6538" i="3"/>
  <c r="DR6539" i="3"/>
  <c r="DR6540" i="3"/>
  <c r="DR6541" i="3"/>
  <c r="DR6542" i="3"/>
  <c r="DR6543" i="3"/>
  <c r="DR6544" i="3"/>
  <c r="DR6545" i="3"/>
  <c r="DR6546" i="3"/>
  <c r="DR6547" i="3"/>
  <c r="DR6548" i="3"/>
  <c r="DR6549" i="3"/>
  <c r="DR6550" i="3"/>
  <c r="DR6551" i="3"/>
  <c r="DR6552" i="3"/>
  <c r="DR6553" i="3"/>
  <c r="DR6554" i="3"/>
  <c r="DR6555" i="3"/>
  <c r="DR6556" i="3"/>
  <c r="DR6557" i="3"/>
  <c r="DR6558" i="3"/>
  <c r="DR6559" i="3"/>
  <c r="DR6560" i="3"/>
  <c r="DR6561" i="3"/>
  <c r="DR6562" i="3"/>
  <c r="DR6563" i="3"/>
  <c r="DR6564" i="3"/>
  <c r="DR6565" i="3"/>
  <c r="DR6566" i="3"/>
  <c r="DR6567" i="3"/>
  <c r="DR6568" i="3"/>
  <c r="DR6569" i="3"/>
  <c r="DR6570" i="3"/>
  <c r="DR6571" i="3"/>
  <c r="DR6572" i="3"/>
  <c r="DR6573" i="3"/>
  <c r="DR6574" i="3"/>
  <c r="DR6575" i="3"/>
  <c r="DR6576" i="3"/>
  <c r="DR6577" i="3"/>
  <c r="DR6578" i="3"/>
  <c r="DR6579" i="3"/>
  <c r="DR6580" i="3"/>
  <c r="DR6581" i="3"/>
  <c r="DR6582" i="3"/>
  <c r="DR6583" i="3"/>
  <c r="DR6584" i="3"/>
  <c r="DR6585" i="3"/>
  <c r="DR6586" i="3"/>
  <c r="DR6587" i="3"/>
  <c r="DR6588" i="3"/>
  <c r="DR6589" i="3"/>
  <c r="DR6590" i="3"/>
  <c r="DR6591" i="3"/>
  <c r="DR6592" i="3"/>
  <c r="DR6593" i="3"/>
  <c r="DR6594" i="3"/>
  <c r="DR6595" i="3"/>
  <c r="DR6596" i="3"/>
  <c r="DR6597" i="3"/>
  <c r="DR6598" i="3"/>
  <c r="DR6599" i="3"/>
  <c r="DR6600" i="3"/>
  <c r="DR6601" i="3"/>
  <c r="DR6602" i="3"/>
  <c r="DR6603" i="3"/>
  <c r="DR6604" i="3"/>
  <c r="DR6605" i="3"/>
  <c r="DR6606" i="3"/>
  <c r="DR6607" i="3"/>
  <c r="DR6608" i="3"/>
  <c r="DR6609" i="3"/>
  <c r="DR6610" i="3"/>
  <c r="DR6611" i="3"/>
  <c r="DR6612" i="3"/>
  <c r="DR6613" i="3"/>
  <c r="DR6614" i="3"/>
  <c r="DR6615" i="3"/>
  <c r="DR6616" i="3"/>
  <c r="DR6617" i="3"/>
  <c r="DR6618" i="3"/>
  <c r="DR6619" i="3"/>
  <c r="DR6620" i="3"/>
  <c r="DR6621" i="3"/>
  <c r="DR6622" i="3"/>
  <c r="DR6623" i="3"/>
  <c r="DR6624" i="3"/>
  <c r="DR6625" i="3"/>
  <c r="DR6626" i="3"/>
  <c r="DR6627" i="3"/>
  <c r="DR6628" i="3"/>
  <c r="DR6629" i="3"/>
  <c r="DR6630" i="3"/>
  <c r="DR6631" i="3"/>
  <c r="DR6632" i="3"/>
  <c r="DR6633" i="3"/>
  <c r="DR6634" i="3"/>
  <c r="DR6635" i="3"/>
  <c r="DR6636" i="3"/>
  <c r="DR6637" i="3"/>
  <c r="DR6638" i="3"/>
  <c r="DR6639" i="3"/>
  <c r="DR6640" i="3"/>
  <c r="DR6641" i="3"/>
  <c r="DR6642" i="3"/>
  <c r="DR6643" i="3"/>
  <c r="DR6644" i="3"/>
  <c r="DR6645" i="3"/>
  <c r="DR6646" i="3"/>
  <c r="DR6647" i="3"/>
  <c r="DR6648" i="3"/>
  <c r="DR6649" i="3"/>
  <c r="DR6650" i="3"/>
  <c r="DR6651" i="3"/>
  <c r="DR6652" i="3"/>
  <c r="DR6653" i="3"/>
  <c r="DR6654" i="3"/>
  <c r="DR6655" i="3"/>
  <c r="DR6656" i="3"/>
  <c r="DR6657" i="3"/>
  <c r="DR6658" i="3"/>
  <c r="DR6659" i="3"/>
  <c r="DR6660" i="3"/>
  <c r="DR6661" i="3"/>
  <c r="DR6662" i="3"/>
  <c r="DR6663" i="3"/>
  <c r="DR6664" i="3"/>
  <c r="DR6665" i="3"/>
  <c r="DR6666" i="3"/>
  <c r="DR6667" i="3"/>
  <c r="DR6668" i="3"/>
  <c r="DR6669" i="3"/>
  <c r="DR6670" i="3"/>
  <c r="DR6671" i="3"/>
  <c r="DR6672" i="3"/>
  <c r="DR6673" i="3"/>
  <c r="DR6674" i="3"/>
  <c r="DR6675" i="3"/>
  <c r="DR6676" i="3"/>
  <c r="DR6677" i="3"/>
  <c r="DR6678" i="3"/>
  <c r="DR6679" i="3"/>
  <c r="DR6680" i="3"/>
  <c r="DR6681" i="3"/>
  <c r="DR6682" i="3"/>
  <c r="DR6683" i="3"/>
  <c r="DR6684" i="3"/>
  <c r="DR6685" i="3"/>
  <c r="DR6686" i="3"/>
  <c r="DR6687" i="3"/>
  <c r="DR6688" i="3"/>
  <c r="DR6689" i="3"/>
  <c r="DR6690" i="3"/>
  <c r="DR6691" i="3"/>
  <c r="DR6692" i="3"/>
  <c r="DR6693" i="3"/>
  <c r="DR6694" i="3"/>
  <c r="DR6695" i="3"/>
  <c r="DR6696" i="3"/>
  <c r="DR6697" i="3"/>
  <c r="DR6698" i="3"/>
  <c r="DR6699" i="3"/>
  <c r="DR6700" i="3"/>
  <c r="DR6701" i="3"/>
  <c r="DR6702" i="3"/>
  <c r="DR6703" i="3"/>
  <c r="DR6704" i="3"/>
  <c r="DR6705" i="3"/>
  <c r="DR6706" i="3"/>
  <c r="DR6707" i="3"/>
  <c r="DR6708" i="3"/>
  <c r="DR6709" i="3"/>
  <c r="DR6710" i="3"/>
  <c r="DR6711" i="3"/>
  <c r="DR6712" i="3"/>
  <c r="DR6713" i="3"/>
  <c r="DR6714" i="3"/>
  <c r="DR6715" i="3"/>
  <c r="DR6716" i="3"/>
  <c r="DR6717" i="3"/>
  <c r="DR6718" i="3"/>
  <c r="DR6719" i="3"/>
  <c r="DR6720" i="3"/>
  <c r="DR6721" i="3"/>
  <c r="DR6722" i="3"/>
  <c r="DR6723" i="3"/>
  <c r="DR6724" i="3"/>
  <c r="DR6725" i="3"/>
  <c r="DR6726" i="3"/>
  <c r="DR6727" i="3"/>
  <c r="DR6728" i="3"/>
  <c r="DR6729" i="3"/>
  <c r="DR6730" i="3"/>
  <c r="DR6731" i="3"/>
  <c r="DR6732" i="3"/>
  <c r="DR6733" i="3"/>
  <c r="DR6734" i="3"/>
  <c r="DR6735" i="3"/>
  <c r="DR6736" i="3"/>
  <c r="DR6737" i="3"/>
  <c r="DR6738" i="3"/>
  <c r="DR6739" i="3"/>
  <c r="DR6740" i="3"/>
  <c r="DR6741" i="3"/>
  <c r="DR6742" i="3"/>
  <c r="DR6743" i="3"/>
  <c r="DR6744" i="3"/>
  <c r="DR6745" i="3"/>
  <c r="DR6746" i="3"/>
  <c r="DR6747" i="3"/>
  <c r="DR6748" i="3"/>
  <c r="DR6749" i="3"/>
  <c r="DR6750" i="3"/>
  <c r="DR6751" i="3"/>
  <c r="DR6752" i="3"/>
  <c r="DR6753" i="3"/>
  <c r="DR6754" i="3"/>
  <c r="DR6755" i="3"/>
  <c r="DR6756" i="3"/>
  <c r="DR6757" i="3"/>
  <c r="DR6758" i="3"/>
  <c r="DR6759" i="3"/>
  <c r="DR6760" i="3"/>
  <c r="DR6761" i="3"/>
  <c r="DR6762" i="3"/>
  <c r="DR6763" i="3"/>
  <c r="DR6764" i="3"/>
  <c r="DR6765" i="3"/>
  <c r="DR6766" i="3"/>
  <c r="DR6767" i="3"/>
  <c r="DR6768" i="3"/>
  <c r="DR6769" i="3"/>
  <c r="DR6770" i="3"/>
  <c r="DR6771" i="3"/>
  <c r="DR6772" i="3"/>
  <c r="DR6773" i="3"/>
  <c r="DR6774" i="3"/>
  <c r="DR6775" i="3"/>
  <c r="DR6776" i="3"/>
  <c r="DR6777" i="3"/>
  <c r="DR6778" i="3"/>
  <c r="DR6779" i="3"/>
  <c r="DR6780" i="3"/>
  <c r="DR6781" i="3"/>
  <c r="DR6782" i="3"/>
  <c r="DR6783" i="3"/>
  <c r="DR6784" i="3"/>
  <c r="DR6785" i="3"/>
  <c r="DR6786" i="3"/>
  <c r="DR6787" i="3"/>
  <c r="DR6788" i="3"/>
  <c r="DR6789" i="3"/>
  <c r="DR6790" i="3"/>
  <c r="DR6791" i="3"/>
  <c r="DR6792" i="3"/>
  <c r="DR6793" i="3"/>
  <c r="DR6794" i="3"/>
  <c r="DR6795" i="3"/>
  <c r="DR6796" i="3"/>
  <c r="DR6797" i="3"/>
  <c r="DR6798" i="3"/>
  <c r="DR6799" i="3"/>
  <c r="DR6800" i="3"/>
  <c r="DR6801" i="3"/>
  <c r="DR6802" i="3"/>
  <c r="DR6803" i="3"/>
  <c r="DR6804" i="3"/>
  <c r="DR6805" i="3"/>
  <c r="DR6806" i="3"/>
  <c r="DR6807" i="3"/>
  <c r="DR6808" i="3"/>
  <c r="DR6809" i="3"/>
  <c r="DR6810" i="3"/>
  <c r="DR6811" i="3"/>
  <c r="DR6812" i="3"/>
  <c r="DR6813" i="3"/>
  <c r="DR6814" i="3"/>
  <c r="DR6815" i="3"/>
  <c r="DR6816" i="3"/>
  <c r="DR6817" i="3"/>
  <c r="DR6818" i="3"/>
  <c r="DR6819" i="3"/>
  <c r="DR6820" i="3"/>
  <c r="DR6821" i="3"/>
  <c r="DR6822" i="3"/>
  <c r="DR6823" i="3"/>
  <c r="DR6824" i="3"/>
  <c r="DR6825" i="3"/>
  <c r="DR6826" i="3"/>
  <c r="DR6827" i="3"/>
  <c r="DR6828" i="3"/>
  <c r="DR6829" i="3"/>
  <c r="DR6830" i="3"/>
  <c r="DR6831" i="3"/>
  <c r="DR6832" i="3"/>
  <c r="DR6833" i="3"/>
  <c r="DR6834" i="3"/>
  <c r="DR6835" i="3"/>
  <c r="DR6836" i="3"/>
  <c r="DR6837" i="3"/>
  <c r="DR6838" i="3"/>
  <c r="DR6839" i="3"/>
  <c r="DR6840" i="3"/>
  <c r="DR6841" i="3"/>
  <c r="DR6842" i="3"/>
  <c r="DR6843" i="3"/>
  <c r="DR6844" i="3"/>
  <c r="DR6845" i="3"/>
  <c r="DR6846" i="3"/>
  <c r="DR6847" i="3"/>
  <c r="DR6848" i="3"/>
  <c r="DR6849" i="3"/>
  <c r="DR6850" i="3"/>
  <c r="DR6851" i="3"/>
  <c r="DR6852" i="3"/>
  <c r="DR6853" i="3"/>
  <c r="DR6854" i="3"/>
  <c r="DR6855" i="3"/>
  <c r="DR6856" i="3"/>
  <c r="DR6857" i="3"/>
  <c r="DR6858" i="3"/>
  <c r="DR6859" i="3"/>
  <c r="DR6860" i="3"/>
  <c r="DR6861" i="3"/>
  <c r="DR6862" i="3"/>
  <c r="DR6863" i="3"/>
  <c r="DR6864" i="3"/>
  <c r="DR6865" i="3"/>
  <c r="DR6866" i="3"/>
  <c r="DR6867" i="3"/>
  <c r="DR6868" i="3"/>
  <c r="DR6869" i="3"/>
  <c r="DR6870" i="3"/>
  <c r="DR6871" i="3"/>
  <c r="DR6872" i="3"/>
  <c r="DR6873" i="3"/>
  <c r="DR6874" i="3"/>
  <c r="DR6875" i="3"/>
  <c r="DR6876" i="3"/>
  <c r="DR6877" i="3"/>
  <c r="DR6878" i="3"/>
  <c r="DR6879" i="3"/>
  <c r="DR6880" i="3"/>
  <c r="DR6881" i="3"/>
  <c r="DR6882" i="3"/>
  <c r="DR6883" i="3"/>
  <c r="DR6884" i="3"/>
  <c r="DR6885" i="3"/>
  <c r="DR6886" i="3"/>
  <c r="DR6887" i="3"/>
  <c r="DR6888" i="3"/>
  <c r="DR6889" i="3"/>
  <c r="DR6890" i="3"/>
  <c r="DR6891" i="3"/>
  <c r="DR6892" i="3"/>
  <c r="DR6893" i="3"/>
  <c r="DR6894" i="3"/>
  <c r="DR6895" i="3"/>
  <c r="DR6896" i="3"/>
  <c r="DR6897" i="3"/>
  <c r="DR6898" i="3"/>
  <c r="DR6899" i="3"/>
  <c r="DR6900" i="3"/>
  <c r="DR6901" i="3"/>
  <c r="DR6902" i="3"/>
  <c r="DR6903" i="3"/>
  <c r="DR6904" i="3"/>
  <c r="DR6905" i="3"/>
  <c r="DR6906" i="3"/>
  <c r="DR6907" i="3"/>
  <c r="DR6908" i="3"/>
  <c r="DR6909" i="3"/>
  <c r="DR6910" i="3"/>
  <c r="DR6911" i="3"/>
  <c r="DR6912" i="3"/>
  <c r="DR6913" i="3"/>
  <c r="DR6914" i="3"/>
  <c r="DR6915" i="3"/>
  <c r="DR6916" i="3"/>
  <c r="DR6917" i="3"/>
  <c r="DR6918" i="3"/>
  <c r="DR6919" i="3"/>
  <c r="DR6920" i="3"/>
  <c r="DR6921" i="3"/>
  <c r="DR6922" i="3"/>
  <c r="DR6923" i="3"/>
  <c r="DR6924" i="3"/>
  <c r="DR6925" i="3"/>
  <c r="DR6926" i="3"/>
  <c r="DR6927" i="3"/>
  <c r="DR6928" i="3"/>
  <c r="DR6929" i="3"/>
  <c r="DR6930" i="3"/>
  <c r="DR6931" i="3"/>
  <c r="DR6932" i="3"/>
  <c r="DR6933" i="3"/>
  <c r="DR6934" i="3"/>
  <c r="DR6935" i="3"/>
  <c r="DR6936" i="3"/>
  <c r="DR6937" i="3"/>
  <c r="DR6938" i="3"/>
  <c r="DR6939" i="3"/>
  <c r="DR6940" i="3"/>
  <c r="DR6941" i="3"/>
  <c r="DR6942" i="3"/>
  <c r="DR6943" i="3"/>
  <c r="DR6944" i="3"/>
  <c r="DR6945" i="3"/>
  <c r="DR6946" i="3"/>
  <c r="DR6947" i="3"/>
  <c r="DR6948" i="3"/>
  <c r="DR6949" i="3"/>
  <c r="DR6950" i="3"/>
  <c r="DR6951" i="3"/>
  <c r="DR6952" i="3"/>
  <c r="DR6953" i="3"/>
  <c r="DR6954" i="3"/>
  <c r="DR6955" i="3"/>
  <c r="DR6956" i="3"/>
  <c r="DR6957" i="3"/>
  <c r="DR6958" i="3"/>
  <c r="DR6959" i="3"/>
  <c r="DR6960" i="3"/>
  <c r="DR6961" i="3"/>
  <c r="DR6962" i="3"/>
  <c r="DR6963" i="3"/>
  <c r="DR6964" i="3"/>
  <c r="DR6965" i="3"/>
  <c r="DR6966" i="3"/>
  <c r="DR6967" i="3"/>
  <c r="DR6968" i="3"/>
  <c r="DR6969" i="3"/>
  <c r="DR6970" i="3"/>
  <c r="DR6971" i="3"/>
  <c r="DR6972" i="3"/>
  <c r="DR6973" i="3"/>
  <c r="DR6974" i="3"/>
  <c r="DR6975" i="3"/>
  <c r="DR6976" i="3"/>
  <c r="DR6977" i="3"/>
  <c r="DR6978" i="3"/>
  <c r="DR6979" i="3"/>
  <c r="DR6980" i="3"/>
  <c r="DR6981" i="3"/>
  <c r="DR6982" i="3"/>
  <c r="DR6983" i="3"/>
  <c r="DR6984" i="3"/>
  <c r="DR6985" i="3"/>
  <c r="DR6986" i="3"/>
  <c r="DR6987" i="3"/>
  <c r="DR6988" i="3"/>
  <c r="DR6989" i="3"/>
  <c r="DR6990" i="3"/>
  <c r="DR6991" i="3"/>
  <c r="DR6992" i="3"/>
  <c r="DR6993" i="3"/>
  <c r="DR6994" i="3"/>
  <c r="DR6995" i="3"/>
  <c r="DR6996" i="3"/>
  <c r="DR6997" i="3"/>
  <c r="DR6998" i="3"/>
  <c r="DR6999" i="3"/>
  <c r="DR7000" i="3"/>
  <c r="DR7001" i="3"/>
  <c r="DR7002" i="3"/>
  <c r="DR7003" i="3"/>
  <c r="DR7004" i="3"/>
  <c r="DR7005" i="3"/>
  <c r="DR7006" i="3"/>
  <c r="DR7007" i="3"/>
  <c r="DR7008" i="3"/>
  <c r="DR7009" i="3"/>
  <c r="DR7010" i="3"/>
  <c r="DR7011" i="3"/>
  <c r="DR7012" i="3"/>
  <c r="DR7013" i="3"/>
  <c r="DR7014" i="3"/>
  <c r="DR7015" i="3"/>
  <c r="DR7016" i="3"/>
  <c r="DR7017" i="3"/>
  <c r="DR7018" i="3"/>
  <c r="DR7019" i="3"/>
  <c r="DR7020" i="3"/>
  <c r="DR7021" i="3"/>
  <c r="DR7022" i="3"/>
  <c r="DR7023" i="3"/>
  <c r="DR7024" i="3"/>
  <c r="DR7025" i="3"/>
  <c r="DR7026" i="3"/>
  <c r="DR7027" i="3"/>
  <c r="DR7028" i="3"/>
  <c r="DR7029" i="3"/>
  <c r="DR7030" i="3"/>
  <c r="DR7031" i="3"/>
  <c r="DR7032" i="3"/>
  <c r="DR7033" i="3"/>
  <c r="DR7034" i="3"/>
  <c r="DR7035" i="3"/>
  <c r="DR7036" i="3"/>
  <c r="DR7037" i="3"/>
  <c r="DR7038" i="3"/>
  <c r="DR7039" i="3"/>
  <c r="DR7040" i="3"/>
  <c r="DR7041" i="3"/>
  <c r="DR7042" i="3"/>
  <c r="DR7043" i="3"/>
  <c r="DR7044" i="3"/>
  <c r="DR7045" i="3"/>
  <c r="DR7046" i="3"/>
  <c r="DR7047" i="3"/>
  <c r="DR7048" i="3"/>
  <c r="DR7049" i="3"/>
  <c r="DR7050" i="3"/>
  <c r="DR7051" i="3"/>
  <c r="DR7052" i="3"/>
  <c r="DR7053" i="3"/>
  <c r="DR7054" i="3"/>
  <c r="DR7055" i="3"/>
  <c r="DR7056" i="3"/>
  <c r="DR7057" i="3"/>
  <c r="DR7058" i="3"/>
  <c r="DR7059" i="3"/>
  <c r="DR7060" i="3"/>
  <c r="DR7061" i="3"/>
  <c r="DR7062" i="3"/>
  <c r="DR7063" i="3"/>
  <c r="DR7064" i="3"/>
  <c r="DR7065" i="3"/>
  <c r="DR7066" i="3"/>
  <c r="DR7067" i="3"/>
  <c r="DR7068" i="3"/>
  <c r="DR7069" i="3"/>
  <c r="DR7070" i="3"/>
  <c r="DR7071" i="3"/>
  <c r="DR7072" i="3"/>
  <c r="DR7073" i="3"/>
  <c r="DR7074" i="3"/>
  <c r="DR7075" i="3"/>
  <c r="DR7076" i="3"/>
  <c r="DR7077" i="3"/>
  <c r="DR7078" i="3"/>
  <c r="DR7079" i="3"/>
  <c r="DR7080" i="3"/>
  <c r="DR7081" i="3"/>
  <c r="DR7082" i="3"/>
  <c r="DR7083" i="3"/>
  <c r="DR7084" i="3"/>
  <c r="DR7085" i="3"/>
  <c r="DR7086" i="3"/>
  <c r="DR7087" i="3"/>
  <c r="DR7088" i="3"/>
  <c r="DR7089" i="3"/>
  <c r="DR7090" i="3"/>
  <c r="DR7091" i="3"/>
  <c r="DR7092" i="3"/>
  <c r="DR7093" i="3"/>
  <c r="DR7094" i="3"/>
  <c r="DR7095" i="3"/>
  <c r="DR7096" i="3"/>
  <c r="DR7097" i="3"/>
  <c r="DR7098" i="3"/>
  <c r="DR7099" i="3"/>
  <c r="DR7100" i="3"/>
  <c r="DR7101" i="3"/>
  <c r="DR7102" i="3"/>
  <c r="DR7103" i="3"/>
  <c r="DR7104" i="3"/>
  <c r="DR7105" i="3"/>
  <c r="DR7106" i="3"/>
  <c r="DR7107" i="3"/>
  <c r="DR7108" i="3"/>
  <c r="DR7109" i="3"/>
  <c r="DR7110" i="3"/>
  <c r="DR7111" i="3"/>
  <c r="DR7112" i="3"/>
  <c r="DR7113" i="3"/>
  <c r="DR7114" i="3"/>
  <c r="DR7115" i="3"/>
  <c r="DR7116" i="3"/>
  <c r="DR7117" i="3"/>
  <c r="DR7118" i="3"/>
  <c r="DR7119" i="3"/>
  <c r="DR7120" i="3"/>
  <c r="DR7121" i="3"/>
  <c r="DR7122" i="3"/>
  <c r="DR7123" i="3"/>
  <c r="DR7124" i="3"/>
  <c r="DR7125" i="3"/>
  <c r="DR7126" i="3"/>
  <c r="DR7127" i="3"/>
  <c r="DR7128" i="3"/>
  <c r="DR7129" i="3"/>
  <c r="DR7130" i="3"/>
  <c r="DR7131" i="3"/>
  <c r="DR7132" i="3"/>
  <c r="DR7133" i="3"/>
  <c r="DR7134" i="3"/>
  <c r="DR7135" i="3"/>
  <c r="DR7136" i="3"/>
  <c r="DR7137" i="3"/>
  <c r="DR7138" i="3"/>
  <c r="DR7139" i="3"/>
  <c r="DR7140" i="3"/>
  <c r="DR7141" i="3"/>
  <c r="DR7142" i="3"/>
  <c r="DR7143" i="3"/>
  <c r="DR7144" i="3"/>
  <c r="DR7145" i="3"/>
  <c r="DR7146" i="3"/>
  <c r="DR7147" i="3"/>
  <c r="DR7148" i="3"/>
  <c r="DR7149" i="3"/>
  <c r="DR7150" i="3"/>
  <c r="DR7151" i="3"/>
  <c r="DR7152" i="3"/>
  <c r="DR7153" i="3"/>
  <c r="DR7154" i="3"/>
  <c r="DR7155" i="3"/>
  <c r="DR7156" i="3"/>
  <c r="DR7157" i="3"/>
  <c r="DR7158" i="3"/>
  <c r="DR7159" i="3"/>
  <c r="DR7160" i="3"/>
  <c r="DR7161" i="3"/>
  <c r="DR7162" i="3"/>
  <c r="DR7163" i="3"/>
  <c r="DR7164" i="3"/>
  <c r="DR7165" i="3"/>
  <c r="DR7166" i="3"/>
  <c r="DR7167" i="3"/>
  <c r="DR7168" i="3"/>
  <c r="DR7169" i="3"/>
  <c r="DR7170" i="3"/>
  <c r="DR7171" i="3"/>
  <c r="DR7172" i="3"/>
  <c r="DR7173" i="3"/>
  <c r="DR7174" i="3"/>
  <c r="DR7175" i="3"/>
  <c r="DR7176" i="3"/>
  <c r="DR7177" i="3"/>
  <c r="DR7178" i="3"/>
  <c r="DR7179" i="3"/>
  <c r="DR7180" i="3"/>
  <c r="DR7181" i="3"/>
  <c r="DR7182" i="3"/>
  <c r="DR7183" i="3"/>
  <c r="DR7184" i="3"/>
  <c r="DR7185" i="3"/>
  <c r="DR7186" i="3"/>
  <c r="DR7187" i="3"/>
  <c r="DR7188" i="3"/>
  <c r="DR7189" i="3"/>
  <c r="DR7190" i="3"/>
  <c r="DR7191" i="3"/>
  <c r="DR7192" i="3"/>
  <c r="DR7193" i="3"/>
  <c r="DR7194" i="3"/>
  <c r="DR7195" i="3"/>
  <c r="DR7196" i="3"/>
  <c r="DR7197" i="3"/>
  <c r="DR7198" i="3"/>
  <c r="DR7199" i="3"/>
  <c r="DR7200" i="3"/>
  <c r="DR7201" i="3"/>
  <c r="DR7202" i="3"/>
  <c r="DR7203" i="3"/>
  <c r="DR7204" i="3"/>
  <c r="DR7205" i="3"/>
  <c r="DR7206" i="3"/>
  <c r="DR7207" i="3"/>
  <c r="DR7208" i="3"/>
  <c r="DR7209" i="3"/>
  <c r="DR7210" i="3"/>
  <c r="DR7211" i="3"/>
  <c r="DR7212" i="3"/>
  <c r="DR7213" i="3"/>
  <c r="DR7214" i="3"/>
  <c r="DR7215" i="3"/>
  <c r="DR7216" i="3"/>
  <c r="DR7217" i="3"/>
  <c r="DR7218" i="3"/>
  <c r="DR7219" i="3"/>
  <c r="DR7220" i="3"/>
  <c r="DR7221" i="3"/>
  <c r="DR7222" i="3"/>
  <c r="DR7223" i="3"/>
  <c r="DR7224" i="3"/>
  <c r="DR7225" i="3"/>
  <c r="DR7226" i="3"/>
  <c r="DR7227" i="3"/>
  <c r="DR7228" i="3"/>
  <c r="DR7229" i="3"/>
  <c r="DR7230" i="3"/>
  <c r="DR7231" i="3"/>
  <c r="DR7232" i="3"/>
  <c r="DR7233" i="3"/>
  <c r="DR7234" i="3"/>
  <c r="DR7235" i="3"/>
  <c r="DR7236" i="3"/>
  <c r="DR7237" i="3"/>
  <c r="DR7238" i="3"/>
  <c r="DR7239" i="3"/>
  <c r="DR7240" i="3"/>
  <c r="DR7241" i="3"/>
  <c r="DR7242" i="3"/>
  <c r="DR7243" i="3"/>
  <c r="DR7244" i="3"/>
  <c r="DR7245" i="3"/>
  <c r="DR7246" i="3"/>
  <c r="DR7247" i="3"/>
  <c r="DR7248" i="3"/>
  <c r="DR7249" i="3"/>
  <c r="DR7250" i="3"/>
  <c r="DR7251" i="3"/>
  <c r="DR7252" i="3"/>
  <c r="DR7253" i="3"/>
  <c r="DR7254" i="3"/>
  <c r="DR7255" i="3"/>
  <c r="DR7256" i="3"/>
  <c r="DR7257" i="3"/>
  <c r="DR7258" i="3"/>
  <c r="DR7259" i="3"/>
  <c r="DR7260" i="3"/>
  <c r="DR7261" i="3"/>
  <c r="DR7262" i="3"/>
  <c r="DR7263" i="3"/>
  <c r="DR7264" i="3"/>
  <c r="DR7265" i="3"/>
  <c r="DR7266" i="3"/>
  <c r="DR7267" i="3"/>
  <c r="DR7268" i="3"/>
  <c r="DR7269" i="3"/>
  <c r="DR7270" i="3"/>
  <c r="DR7271" i="3"/>
  <c r="DR7272" i="3"/>
  <c r="DR7273" i="3"/>
  <c r="DR7274" i="3"/>
  <c r="DR7275" i="3"/>
  <c r="DR7276" i="3"/>
  <c r="DR7277" i="3"/>
  <c r="DR7278" i="3"/>
  <c r="DR7279" i="3"/>
  <c r="DR7280" i="3"/>
  <c r="DR7281" i="3"/>
  <c r="DR7282" i="3"/>
  <c r="DR7283" i="3"/>
  <c r="DR7284" i="3"/>
  <c r="DR7285" i="3"/>
  <c r="DR7286" i="3"/>
  <c r="DR7287" i="3"/>
  <c r="DR7288" i="3"/>
  <c r="DR7289" i="3"/>
  <c r="DR7290" i="3"/>
  <c r="DR7291" i="3"/>
  <c r="DR7292" i="3"/>
  <c r="DR7293" i="3"/>
  <c r="DR7294" i="3"/>
  <c r="DR7295" i="3"/>
  <c r="DR7296" i="3"/>
  <c r="DR7297" i="3"/>
  <c r="DR7298" i="3"/>
  <c r="DR7299" i="3"/>
  <c r="DR7300" i="3"/>
  <c r="DR7301" i="3"/>
  <c r="DR7302" i="3"/>
  <c r="DR7303" i="3"/>
  <c r="DR7304" i="3"/>
  <c r="DR7305" i="3"/>
  <c r="DR7306" i="3"/>
  <c r="DR7307" i="3"/>
  <c r="DR7308" i="3"/>
  <c r="DR7309" i="3"/>
  <c r="DR7310" i="3"/>
  <c r="DR7311" i="3"/>
  <c r="DR7312" i="3"/>
  <c r="DR7313" i="3"/>
  <c r="DR7314" i="3"/>
  <c r="DR7315" i="3"/>
  <c r="DR7316" i="3"/>
  <c r="DR7317" i="3"/>
  <c r="DR7318" i="3"/>
  <c r="DR7319" i="3"/>
  <c r="DR7320" i="3"/>
  <c r="DR7321" i="3"/>
  <c r="DR7322" i="3"/>
  <c r="DR7323" i="3"/>
  <c r="DR7324" i="3"/>
  <c r="DR7325" i="3"/>
  <c r="DR7326" i="3"/>
  <c r="DR7327" i="3"/>
  <c r="DR7328" i="3"/>
  <c r="DR7329" i="3"/>
  <c r="DR7330" i="3"/>
  <c r="DR7331" i="3"/>
  <c r="DR7332" i="3"/>
  <c r="DR7333" i="3"/>
  <c r="DR7334" i="3"/>
  <c r="DR7335" i="3"/>
  <c r="DR7336" i="3"/>
  <c r="DR7337" i="3"/>
  <c r="DR7338" i="3"/>
  <c r="DR7339" i="3"/>
  <c r="DR7340" i="3"/>
  <c r="DR7341" i="3"/>
  <c r="DR7342" i="3"/>
  <c r="DR7343" i="3"/>
  <c r="DR7344" i="3"/>
  <c r="DR7345" i="3"/>
  <c r="DR7346" i="3"/>
  <c r="DR7347" i="3"/>
  <c r="DR7348" i="3"/>
  <c r="DR7349" i="3"/>
  <c r="DR7350" i="3"/>
  <c r="DR7351" i="3"/>
  <c r="DR7352" i="3"/>
  <c r="DR7353" i="3"/>
  <c r="DR7354" i="3"/>
  <c r="DR7355" i="3"/>
  <c r="DR7356" i="3"/>
  <c r="DR7357" i="3"/>
  <c r="DR7358" i="3"/>
  <c r="DR7359" i="3"/>
  <c r="DR7360" i="3"/>
  <c r="DR7361" i="3"/>
  <c r="DR7362" i="3"/>
  <c r="DR7363" i="3"/>
  <c r="DR7364" i="3"/>
  <c r="DR7365" i="3"/>
  <c r="DR7366" i="3"/>
  <c r="DR7367" i="3"/>
  <c r="DR7368" i="3"/>
  <c r="DR7369" i="3"/>
  <c r="DR7370" i="3"/>
  <c r="DR7371" i="3"/>
  <c r="DR7372" i="3"/>
  <c r="DR7373" i="3"/>
  <c r="DR7374" i="3"/>
  <c r="DR7375" i="3"/>
  <c r="DR7376" i="3"/>
  <c r="DR7377" i="3"/>
  <c r="DR7378" i="3"/>
  <c r="DR7379" i="3"/>
  <c r="DR7380" i="3"/>
  <c r="DR7381" i="3"/>
  <c r="DR7382" i="3"/>
  <c r="DR7383" i="3"/>
  <c r="DR7384" i="3"/>
  <c r="DR7385" i="3"/>
  <c r="DR7386" i="3"/>
  <c r="DR7387" i="3"/>
  <c r="DR7388" i="3"/>
  <c r="DR7389" i="3"/>
  <c r="DR7390" i="3"/>
  <c r="DR7391" i="3"/>
  <c r="DR7392" i="3"/>
  <c r="DR7393" i="3"/>
  <c r="DR7394" i="3"/>
  <c r="DR7395" i="3"/>
  <c r="DR7396" i="3"/>
  <c r="DR7397" i="3"/>
  <c r="DR7398" i="3"/>
  <c r="DR7399" i="3"/>
  <c r="DR7400" i="3"/>
  <c r="DR7401" i="3"/>
  <c r="DR7402" i="3"/>
  <c r="DR7403" i="3"/>
  <c r="DR7404" i="3"/>
  <c r="DR7405" i="3"/>
  <c r="DR7406" i="3"/>
  <c r="DR7407" i="3"/>
  <c r="DR7408" i="3"/>
  <c r="DR7409" i="3"/>
  <c r="DR7410" i="3"/>
  <c r="DR7411" i="3"/>
  <c r="DR7412" i="3"/>
  <c r="DR7413" i="3"/>
  <c r="DR7414" i="3"/>
  <c r="DR7415" i="3"/>
  <c r="DR7416" i="3"/>
  <c r="DR7417" i="3"/>
  <c r="DR7418" i="3"/>
  <c r="DR7419" i="3"/>
  <c r="DR7420" i="3"/>
  <c r="DR7421" i="3"/>
  <c r="DR7422" i="3"/>
  <c r="DR7423" i="3"/>
  <c r="DR7424" i="3"/>
  <c r="DR7425" i="3"/>
  <c r="DR7426" i="3"/>
  <c r="DR7427" i="3"/>
  <c r="DR7428" i="3"/>
  <c r="DR7429" i="3"/>
  <c r="DR7430" i="3"/>
  <c r="DR7431" i="3"/>
  <c r="DR7432" i="3"/>
  <c r="DR7433" i="3"/>
  <c r="DR7434" i="3"/>
  <c r="DR7435" i="3"/>
  <c r="DR7436" i="3"/>
  <c r="DR7437" i="3"/>
  <c r="DR7438" i="3"/>
  <c r="DR7439" i="3"/>
  <c r="DR7440" i="3"/>
  <c r="DR7441" i="3"/>
  <c r="DR7442" i="3"/>
  <c r="DR7443" i="3"/>
  <c r="DR7444" i="3"/>
  <c r="DR7445" i="3"/>
  <c r="DR7446" i="3"/>
  <c r="DR7447" i="3"/>
  <c r="DR7448" i="3"/>
  <c r="DR7449" i="3"/>
  <c r="DR7450" i="3"/>
  <c r="DR7451" i="3"/>
  <c r="DR7452" i="3"/>
  <c r="DR7453" i="3"/>
  <c r="DR7454" i="3"/>
  <c r="DR7455" i="3"/>
  <c r="DR7456" i="3"/>
  <c r="DR7457" i="3"/>
  <c r="DR7458" i="3"/>
  <c r="DR7459" i="3"/>
  <c r="DR7460" i="3"/>
  <c r="DR7461" i="3"/>
  <c r="DR7462" i="3"/>
  <c r="DR7463" i="3"/>
  <c r="DR7464" i="3"/>
  <c r="DR7465" i="3"/>
  <c r="DR7466" i="3"/>
  <c r="DR7467" i="3"/>
  <c r="DR7468" i="3"/>
  <c r="DR7469" i="3"/>
  <c r="DR7470" i="3"/>
  <c r="DR7471" i="3"/>
  <c r="DR7472" i="3"/>
  <c r="DR7473" i="3"/>
  <c r="DR7474" i="3"/>
  <c r="DR7475" i="3"/>
  <c r="DR7476" i="3"/>
  <c r="DR7477" i="3"/>
  <c r="DR7478" i="3"/>
  <c r="DR7479" i="3"/>
  <c r="DR7480" i="3"/>
  <c r="DR7481" i="3"/>
  <c r="DR7482" i="3"/>
  <c r="DR7483" i="3"/>
  <c r="DR7484" i="3"/>
  <c r="DR7485" i="3"/>
  <c r="DR7486" i="3"/>
  <c r="DR7487" i="3"/>
  <c r="DR7488" i="3"/>
  <c r="DR7489" i="3"/>
  <c r="DR7490" i="3"/>
  <c r="DR7491" i="3"/>
  <c r="DR7492" i="3"/>
  <c r="DR7493" i="3"/>
  <c r="DR7494" i="3"/>
  <c r="DR7495" i="3"/>
  <c r="DR7496" i="3"/>
  <c r="DR7497" i="3"/>
  <c r="DR7498" i="3"/>
  <c r="DR7499" i="3"/>
  <c r="DR7500" i="3"/>
  <c r="DR7501" i="3"/>
  <c r="DR7502" i="3"/>
  <c r="DR7503" i="3"/>
  <c r="DR7504" i="3"/>
  <c r="DR7505" i="3"/>
  <c r="DR7506" i="3"/>
  <c r="DR7507" i="3"/>
  <c r="DR7508" i="3"/>
  <c r="DR7509" i="3"/>
  <c r="DR7510" i="3"/>
  <c r="DR7511" i="3"/>
  <c r="DR7512" i="3"/>
  <c r="DR7513" i="3"/>
  <c r="DR7514" i="3"/>
  <c r="DR7515" i="3"/>
  <c r="DR7516" i="3"/>
  <c r="DR7517" i="3"/>
  <c r="DR7518" i="3"/>
  <c r="DR7519" i="3"/>
  <c r="DR7520" i="3"/>
  <c r="DR7521" i="3"/>
  <c r="DR7522" i="3"/>
  <c r="DR7523" i="3"/>
  <c r="DR7524" i="3"/>
  <c r="DR7525" i="3"/>
  <c r="DR7526" i="3"/>
  <c r="DR7527" i="3"/>
  <c r="DR7528" i="3"/>
  <c r="DR7529" i="3"/>
  <c r="DR7530" i="3"/>
  <c r="DR7531" i="3"/>
  <c r="DR7532" i="3"/>
  <c r="DR7533" i="3"/>
  <c r="DR7534" i="3"/>
  <c r="DR7535" i="3"/>
  <c r="DR7536" i="3"/>
  <c r="DR7537" i="3"/>
  <c r="DR7538" i="3"/>
  <c r="DR7539" i="3"/>
  <c r="DR7540" i="3"/>
  <c r="DR7541" i="3"/>
  <c r="DR7542" i="3"/>
  <c r="DR7543" i="3"/>
  <c r="DR7544" i="3"/>
  <c r="DR7545" i="3"/>
  <c r="DR7546" i="3"/>
  <c r="DR7547" i="3"/>
  <c r="DR7548" i="3"/>
  <c r="DR7549" i="3"/>
  <c r="DR7550" i="3"/>
  <c r="DR7551" i="3"/>
  <c r="DR7552" i="3"/>
  <c r="DR7553" i="3"/>
  <c r="DR7554" i="3"/>
  <c r="DR7555" i="3"/>
  <c r="DR7556" i="3"/>
  <c r="DR7557" i="3"/>
  <c r="DR7558" i="3"/>
  <c r="DR7559" i="3"/>
  <c r="DR7560" i="3"/>
  <c r="DR7561" i="3"/>
  <c r="DR7562" i="3"/>
  <c r="DR7563" i="3"/>
  <c r="DR7564" i="3"/>
  <c r="DR7565" i="3"/>
  <c r="DR7566" i="3"/>
  <c r="DR7567" i="3"/>
  <c r="DR7568" i="3"/>
  <c r="DR7569" i="3"/>
  <c r="DR7570" i="3"/>
  <c r="DR7571" i="3"/>
  <c r="DR7572" i="3"/>
  <c r="DR7573" i="3"/>
  <c r="DR7574" i="3"/>
  <c r="DR7575" i="3"/>
  <c r="DR7576" i="3"/>
  <c r="DR7577" i="3"/>
  <c r="DR7578" i="3"/>
  <c r="DR7579" i="3"/>
  <c r="DR7580" i="3"/>
  <c r="DR7581" i="3"/>
  <c r="DR7582" i="3"/>
  <c r="DR7583" i="3"/>
  <c r="DR7584" i="3"/>
  <c r="DR7585" i="3"/>
  <c r="DR7586" i="3"/>
  <c r="DR7587" i="3"/>
  <c r="DR7588" i="3"/>
  <c r="DR7589" i="3"/>
  <c r="DR7590" i="3"/>
  <c r="DR7591" i="3"/>
  <c r="DR7592" i="3"/>
  <c r="DR7593" i="3"/>
  <c r="DR7594" i="3"/>
  <c r="DR7595" i="3"/>
  <c r="DR7596" i="3"/>
  <c r="DR7597" i="3"/>
  <c r="DR7598" i="3"/>
  <c r="DR7599" i="3"/>
  <c r="DR7600" i="3"/>
  <c r="DR7601" i="3"/>
  <c r="DR7602" i="3"/>
  <c r="DR7603" i="3"/>
  <c r="DR7604" i="3"/>
  <c r="DR7605" i="3"/>
  <c r="DR7606" i="3"/>
  <c r="DR7607" i="3"/>
  <c r="DR7608" i="3"/>
  <c r="DR7609" i="3"/>
  <c r="DR7610" i="3"/>
  <c r="DR7611" i="3"/>
  <c r="DR7612" i="3"/>
  <c r="DR7613" i="3"/>
  <c r="DR7614" i="3"/>
  <c r="DR7615" i="3"/>
  <c r="DR7616" i="3"/>
  <c r="DR7617" i="3"/>
  <c r="DR7618" i="3"/>
  <c r="DR7619" i="3"/>
  <c r="DR7620" i="3"/>
  <c r="DR7621" i="3"/>
  <c r="DR7622" i="3"/>
  <c r="DR7623" i="3"/>
  <c r="DR7624" i="3"/>
  <c r="DR7625" i="3"/>
  <c r="DR7626" i="3"/>
  <c r="DR7627" i="3"/>
  <c r="DR7628" i="3"/>
  <c r="DR7629" i="3"/>
  <c r="DR7630" i="3"/>
  <c r="DR7631" i="3"/>
  <c r="DR7632" i="3"/>
  <c r="DR7633" i="3"/>
  <c r="DR7634" i="3"/>
  <c r="DR7635" i="3"/>
  <c r="DR7636" i="3"/>
  <c r="DR7637" i="3"/>
  <c r="DR7638" i="3"/>
  <c r="DR7639" i="3"/>
  <c r="DR7640" i="3"/>
  <c r="DR7641" i="3"/>
  <c r="DR7642" i="3"/>
  <c r="DR7643" i="3"/>
  <c r="DR7644" i="3"/>
  <c r="DR7645" i="3"/>
  <c r="DR7646" i="3"/>
  <c r="DR7647" i="3"/>
  <c r="DR7648" i="3"/>
  <c r="DR7649" i="3"/>
  <c r="DR7650" i="3"/>
  <c r="DR7651" i="3"/>
  <c r="DR7652" i="3"/>
  <c r="DR7653" i="3"/>
  <c r="DR7654" i="3"/>
  <c r="DR7655" i="3"/>
  <c r="DR7656" i="3"/>
  <c r="DR7657" i="3"/>
  <c r="DR7658" i="3"/>
  <c r="DR7659" i="3"/>
  <c r="DR7660" i="3"/>
  <c r="DR7661" i="3"/>
  <c r="DR7662" i="3"/>
  <c r="DR7663" i="3"/>
  <c r="DR7664" i="3"/>
  <c r="DR7665" i="3"/>
  <c r="DR7666" i="3"/>
  <c r="DR7667" i="3"/>
  <c r="DR7668" i="3"/>
  <c r="DR7669" i="3"/>
  <c r="DR7670" i="3"/>
  <c r="DR7671" i="3"/>
  <c r="DR7672" i="3"/>
  <c r="DR7673" i="3"/>
  <c r="DR7674" i="3"/>
  <c r="DR7675" i="3"/>
  <c r="DR7676" i="3"/>
  <c r="DR7677" i="3"/>
  <c r="DR7678" i="3"/>
  <c r="DR7679" i="3"/>
  <c r="DR7680" i="3"/>
  <c r="DR7681" i="3"/>
  <c r="DR7682" i="3"/>
  <c r="DR7683" i="3"/>
  <c r="DR7684" i="3"/>
  <c r="DR7685" i="3"/>
  <c r="DR7686" i="3"/>
  <c r="DR7687" i="3"/>
  <c r="DR7688" i="3"/>
  <c r="DR7689" i="3"/>
  <c r="DR7690" i="3"/>
  <c r="DR7691" i="3"/>
  <c r="DR7692" i="3"/>
  <c r="DR7693" i="3"/>
  <c r="DR7694" i="3"/>
  <c r="DR7695" i="3"/>
  <c r="DR7696" i="3"/>
  <c r="DR7697" i="3"/>
  <c r="DR7698" i="3"/>
  <c r="DR7699" i="3"/>
  <c r="DR7700" i="3"/>
  <c r="DR7701" i="3"/>
  <c r="DR7702" i="3"/>
  <c r="DR7703" i="3"/>
  <c r="DR7704" i="3"/>
  <c r="DR7705" i="3"/>
  <c r="DR7706" i="3"/>
  <c r="DR7707" i="3"/>
  <c r="DR7708" i="3"/>
  <c r="DR7709" i="3"/>
  <c r="DR7710" i="3"/>
  <c r="DR7711" i="3"/>
  <c r="DR7712" i="3"/>
  <c r="DR7713" i="3"/>
  <c r="DR7714" i="3"/>
  <c r="DR7715" i="3"/>
  <c r="DR7716" i="3"/>
  <c r="DR7717" i="3"/>
  <c r="DR7718" i="3"/>
  <c r="DR7719" i="3"/>
  <c r="DR7720" i="3"/>
  <c r="DR7721" i="3"/>
  <c r="DR7722" i="3"/>
  <c r="DR7723" i="3"/>
  <c r="DR7724" i="3"/>
  <c r="DR7725" i="3"/>
  <c r="DR7726" i="3"/>
  <c r="DR7727" i="3"/>
  <c r="DR7728" i="3"/>
  <c r="DR7729" i="3"/>
  <c r="DR7730" i="3"/>
  <c r="DR7731" i="3"/>
  <c r="DR7732" i="3"/>
  <c r="DR7733" i="3"/>
  <c r="DR7734" i="3"/>
  <c r="DR7735" i="3"/>
  <c r="DR7736" i="3"/>
  <c r="DR7737" i="3"/>
  <c r="DR7738" i="3"/>
  <c r="DR7739" i="3"/>
  <c r="DR7740" i="3"/>
  <c r="DR7741" i="3"/>
  <c r="DR7742" i="3"/>
  <c r="DR7743" i="3"/>
  <c r="DR7744" i="3"/>
  <c r="DR7745" i="3"/>
  <c r="DR7746" i="3"/>
  <c r="DR7747" i="3"/>
  <c r="DR7748" i="3"/>
  <c r="DR7749" i="3"/>
  <c r="DR7750" i="3"/>
  <c r="DR7751" i="3"/>
  <c r="DR7752" i="3"/>
  <c r="DR7753" i="3"/>
  <c r="DR7754" i="3"/>
  <c r="DR7755" i="3"/>
  <c r="DR7756" i="3"/>
  <c r="DR7757" i="3"/>
  <c r="DR7758" i="3"/>
  <c r="DR7759" i="3"/>
  <c r="DR7760" i="3"/>
  <c r="DR7761" i="3"/>
  <c r="DR7762" i="3"/>
  <c r="DR7763" i="3"/>
  <c r="DR7764" i="3"/>
  <c r="DR7765" i="3"/>
  <c r="DR7766" i="3"/>
  <c r="DR7767" i="3"/>
  <c r="DR7768" i="3"/>
  <c r="DR7769" i="3"/>
  <c r="DR7770" i="3"/>
  <c r="DR7771" i="3"/>
  <c r="DR7772" i="3"/>
  <c r="DR7773" i="3"/>
  <c r="DR7774" i="3"/>
  <c r="DR7775" i="3"/>
  <c r="DR7776" i="3"/>
  <c r="DR7777" i="3"/>
  <c r="DR7778" i="3"/>
  <c r="DR7779" i="3"/>
  <c r="DR7780" i="3"/>
  <c r="DR7781" i="3"/>
  <c r="DR7782" i="3"/>
  <c r="DR7783" i="3"/>
  <c r="DR7784" i="3"/>
  <c r="DR7785" i="3"/>
  <c r="DR7786" i="3"/>
  <c r="DR7787" i="3"/>
  <c r="DR7788" i="3"/>
  <c r="DR7789" i="3"/>
  <c r="DR7790" i="3"/>
  <c r="DR7791" i="3"/>
  <c r="DR7792" i="3"/>
  <c r="DR7793" i="3"/>
  <c r="DR7794" i="3"/>
  <c r="DR7795" i="3"/>
  <c r="DR7796" i="3"/>
  <c r="DR7797" i="3"/>
  <c r="DR7798" i="3"/>
  <c r="DR7799" i="3"/>
  <c r="DR7800" i="3"/>
  <c r="DR7801" i="3"/>
  <c r="DR7802" i="3"/>
  <c r="DR7803" i="3"/>
  <c r="DR7804" i="3"/>
  <c r="DR7805" i="3"/>
  <c r="DR7806" i="3"/>
  <c r="DR7807" i="3"/>
  <c r="DR7808" i="3"/>
  <c r="DR7809" i="3"/>
  <c r="DR7810" i="3"/>
  <c r="DR7811" i="3"/>
  <c r="DR7812" i="3"/>
  <c r="DR7813" i="3"/>
  <c r="DR7814" i="3"/>
  <c r="DR7815" i="3"/>
  <c r="DR7816" i="3"/>
  <c r="DR7817" i="3"/>
  <c r="DR7818" i="3"/>
  <c r="DR7819" i="3"/>
  <c r="DR7820" i="3"/>
  <c r="DR7821" i="3"/>
  <c r="DR7822" i="3"/>
  <c r="DR7823" i="3"/>
  <c r="DR7824" i="3"/>
  <c r="DR7825" i="3"/>
  <c r="DR7826" i="3"/>
  <c r="DR7827" i="3"/>
  <c r="DR7828" i="3"/>
  <c r="DR7829" i="3"/>
  <c r="DR7830" i="3"/>
  <c r="DR7831" i="3"/>
  <c r="DR7832" i="3"/>
  <c r="DR7833" i="3"/>
  <c r="DR7834" i="3"/>
  <c r="DR7835" i="3"/>
  <c r="DR7836" i="3"/>
  <c r="DR7837" i="3"/>
  <c r="DR7838" i="3"/>
  <c r="DR7839" i="3"/>
  <c r="DR7840" i="3"/>
  <c r="DR7841" i="3"/>
  <c r="DR7842" i="3"/>
  <c r="DR7843" i="3"/>
  <c r="DR7844" i="3"/>
  <c r="DR7845" i="3"/>
  <c r="DR7846" i="3"/>
  <c r="DR7847" i="3"/>
  <c r="DR7848" i="3"/>
  <c r="DR7849" i="3"/>
  <c r="DR7850" i="3"/>
  <c r="DR7851" i="3"/>
  <c r="DR7852" i="3"/>
  <c r="DR7853" i="3"/>
  <c r="DR7854" i="3"/>
  <c r="DR7855" i="3"/>
  <c r="DR7856" i="3"/>
  <c r="DR7857" i="3"/>
  <c r="DR7858" i="3"/>
  <c r="DR7859" i="3"/>
  <c r="DR7860" i="3"/>
  <c r="DR7861" i="3"/>
  <c r="DR7862" i="3"/>
  <c r="DR7863" i="3"/>
  <c r="DR7864" i="3"/>
  <c r="DR7865" i="3"/>
  <c r="DR7866" i="3"/>
  <c r="DR7867" i="3"/>
  <c r="DR7868" i="3"/>
  <c r="DR7869" i="3"/>
  <c r="DR7870" i="3"/>
  <c r="DR7871" i="3"/>
  <c r="DR7872" i="3"/>
  <c r="DR7873" i="3"/>
  <c r="DR7874" i="3"/>
  <c r="DR7875" i="3"/>
  <c r="DR7876" i="3"/>
  <c r="DR7877" i="3"/>
  <c r="DR7878" i="3"/>
  <c r="DR7879" i="3"/>
  <c r="DR7880" i="3"/>
  <c r="DR7881" i="3"/>
  <c r="DR7882" i="3"/>
  <c r="DR7883" i="3"/>
  <c r="DR7884" i="3"/>
  <c r="DR7885" i="3"/>
  <c r="DR7886" i="3"/>
  <c r="DR7887" i="3"/>
  <c r="DR7888" i="3"/>
  <c r="DR7889" i="3"/>
  <c r="DR7890" i="3"/>
  <c r="DR7891" i="3"/>
  <c r="DR7892" i="3"/>
  <c r="DR7893" i="3"/>
  <c r="DR7894" i="3"/>
  <c r="DR7895" i="3"/>
  <c r="DR7896" i="3"/>
  <c r="DR7897" i="3"/>
  <c r="DR7898" i="3"/>
  <c r="DR7899" i="3"/>
  <c r="DR7900" i="3"/>
  <c r="DR7901" i="3"/>
  <c r="DR7902" i="3"/>
  <c r="DR7903" i="3"/>
  <c r="DR7904" i="3"/>
  <c r="DR7905" i="3"/>
  <c r="DR7906" i="3"/>
  <c r="DR7907" i="3"/>
  <c r="DR7908" i="3"/>
  <c r="DR7909" i="3"/>
  <c r="DR7910" i="3"/>
  <c r="DR7911" i="3"/>
  <c r="DR7912" i="3"/>
  <c r="DR7913" i="3"/>
  <c r="DR7914" i="3"/>
  <c r="DR7915" i="3"/>
  <c r="DR7916" i="3"/>
  <c r="DR7917" i="3"/>
  <c r="DR7918" i="3"/>
  <c r="DR7919" i="3"/>
  <c r="DR7920" i="3"/>
  <c r="DR7921" i="3"/>
  <c r="DR7922" i="3"/>
  <c r="DR7923" i="3"/>
  <c r="DR7924" i="3"/>
  <c r="DR7925" i="3"/>
  <c r="DR7926" i="3"/>
  <c r="DR7927" i="3"/>
  <c r="DR7928" i="3"/>
  <c r="DR7929" i="3"/>
  <c r="DR7930" i="3"/>
  <c r="DR7931" i="3"/>
  <c r="DR7932" i="3"/>
  <c r="DR7933" i="3"/>
  <c r="DR7934" i="3"/>
  <c r="DR7935" i="3"/>
  <c r="DR7936" i="3"/>
  <c r="DR7937" i="3"/>
  <c r="DR7938" i="3"/>
  <c r="DR7939" i="3"/>
  <c r="DR7940" i="3"/>
  <c r="DR7941" i="3"/>
  <c r="DR7942" i="3"/>
  <c r="DR7943" i="3"/>
  <c r="DR7944" i="3"/>
  <c r="DR7945" i="3"/>
  <c r="DR7946" i="3"/>
  <c r="DR7947" i="3"/>
  <c r="DR7948" i="3"/>
  <c r="DR7949" i="3"/>
  <c r="DR7950" i="3"/>
  <c r="DR7951" i="3"/>
  <c r="DR7952" i="3"/>
  <c r="DR7953" i="3"/>
  <c r="DR7954" i="3"/>
  <c r="DR7955" i="3"/>
  <c r="DR7956" i="3"/>
  <c r="DR7957" i="3"/>
  <c r="DR7958" i="3"/>
  <c r="DR7959" i="3"/>
  <c r="DR7960" i="3"/>
  <c r="DR7961" i="3"/>
  <c r="DR7962" i="3"/>
  <c r="DR7963" i="3"/>
  <c r="DR7964" i="3"/>
  <c r="DR7965" i="3"/>
  <c r="DR7966" i="3"/>
  <c r="DR7967" i="3"/>
  <c r="DR7968" i="3"/>
  <c r="DR7969" i="3"/>
  <c r="DR7970" i="3"/>
  <c r="DR7971" i="3"/>
  <c r="DR7972" i="3"/>
  <c r="DR7973" i="3"/>
  <c r="DR7974" i="3"/>
  <c r="DR7975" i="3"/>
  <c r="DR7976" i="3"/>
  <c r="DR7977" i="3"/>
  <c r="DR7978" i="3"/>
  <c r="DR7979" i="3"/>
  <c r="DR7980" i="3"/>
  <c r="DR7981" i="3"/>
  <c r="DR7982" i="3"/>
  <c r="DR7983" i="3"/>
  <c r="DR7984" i="3"/>
  <c r="DR7985" i="3"/>
  <c r="DR7986" i="3"/>
  <c r="DR7987" i="3"/>
  <c r="DR7988" i="3"/>
  <c r="DR7989" i="3"/>
  <c r="DR7990" i="3"/>
  <c r="DR7991" i="3"/>
  <c r="DR7992" i="3"/>
  <c r="DR7993" i="3"/>
  <c r="DR7994" i="3"/>
  <c r="DR7995" i="3"/>
  <c r="DR7996" i="3"/>
  <c r="DR7997" i="3"/>
  <c r="DR7998" i="3"/>
  <c r="DR7999" i="3"/>
  <c r="DR8000" i="3"/>
  <c r="DR8001" i="3"/>
  <c r="DR8002" i="3"/>
  <c r="DR8003" i="3"/>
  <c r="DR8004" i="3"/>
  <c r="DR8005" i="3"/>
  <c r="DR8006" i="3"/>
  <c r="DR8007" i="3"/>
  <c r="DR8008" i="3"/>
  <c r="DR8009" i="3"/>
  <c r="DR8010" i="3"/>
  <c r="DR8011" i="3"/>
  <c r="DR8012" i="3"/>
  <c r="DR8013" i="3"/>
  <c r="DR8014" i="3"/>
  <c r="DR8015" i="3"/>
  <c r="DR8016" i="3"/>
  <c r="DR8017" i="3"/>
  <c r="DR8018" i="3"/>
  <c r="DR8019" i="3"/>
  <c r="DR8020" i="3"/>
  <c r="DR8021" i="3"/>
  <c r="DR8022" i="3"/>
  <c r="DR8023" i="3"/>
  <c r="DR8024" i="3"/>
  <c r="DR8025" i="3"/>
  <c r="DR8026" i="3"/>
  <c r="DR8027" i="3"/>
  <c r="DR8028" i="3"/>
  <c r="DR8029" i="3"/>
  <c r="DR8030" i="3"/>
  <c r="DR8031" i="3"/>
  <c r="DR8032" i="3"/>
  <c r="DR8033" i="3"/>
  <c r="DR8034" i="3"/>
  <c r="DR8035" i="3"/>
  <c r="DR8036" i="3"/>
  <c r="DR8037" i="3"/>
  <c r="DR8038" i="3"/>
  <c r="DR8039" i="3"/>
  <c r="DR8040" i="3"/>
  <c r="DR8041" i="3"/>
  <c r="DR8042" i="3"/>
  <c r="DR8043" i="3"/>
  <c r="DR8044" i="3"/>
  <c r="DR8045" i="3"/>
  <c r="DR8046" i="3"/>
  <c r="DR8047" i="3"/>
  <c r="DR8048" i="3"/>
  <c r="DR8049" i="3"/>
  <c r="DR8050" i="3"/>
  <c r="DR8051" i="3"/>
  <c r="DR8052" i="3"/>
  <c r="DR8053" i="3"/>
  <c r="DR8054" i="3"/>
  <c r="DR8055" i="3"/>
  <c r="DR8056" i="3"/>
  <c r="DR8057" i="3"/>
  <c r="DR8058" i="3"/>
  <c r="DR8059" i="3"/>
  <c r="DR8060" i="3"/>
  <c r="DR8061" i="3"/>
  <c r="DR8062" i="3"/>
  <c r="DR8063" i="3"/>
  <c r="DR8064" i="3"/>
  <c r="DR8065" i="3"/>
  <c r="DR8066" i="3"/>
  <c r="DR8067" i="3"/>
  <c r="DR8068" i="3"/>
  <c r="DR8069" i="3"/>
  <c r="DR8070" i="3"/>
  <c r="DR8071" i="3"/>
  <c r="DR8072" i="3"/>
  <c r="DR8073" i="3"/>
  <c r="DR8074" i="3"/>
  <c r="DR8075" i="3"/>
  <c r="DR8076" i="3"/>
  <c r="DR8077" i="3"/>
  <c r="DR8078" i="3"/>
  <c r="DR8079" i="3"/>
  <c r="DR8080" i="3"/>
  <c r="DR8081" i="3"/>
  <c r="DR8082" i="3"/>
  <c r="DR8083" i="3"/>
  <c r="DR8084" i="3"/>
  <c r="DR8085" i="3"/>
  <c r="DR8086" i="3"/>
  <c r="DR8087" i="3"/>
  <c r="DR8088" i="3"/>
  <c r="DR8089" i="3"/>
  <c r="DR8090" i="3"/>
  <c r="DR8091" i="3"/>
  <c r="DR8092" i="3"/>
  <c r="DR8093" i="3"/>
  <c r="DR8094" i="3"/>
  <c r="DR8095" i="3"/>
  <c r="DR8096" i="3"/>
  <c r="DR8097" i="3"/>
  <c r="DR8098" i="3"/>
  <c r="DR8099" i="3"/>
  <c r="DR8100" i="3"/>
  <c r="DR8101" i="3"/>
  <c r="DR8102" i="3"/>
  <c r="DR8103" i="3"/>
  <c r="DR8104" i="3"/>
  <c r="DR8105" i="3"/>
  <c r="DR8106" i="3"/>
  <c r="DR8107" i="3"/>
  <c r="DR8108" i="3"/>
  <c r="DR8109" i="3"/>
  <c r="DR8110" i="3"/>
  <c r="DR8111" i="3"/>
  <c r="DR8112" i="3"/>
  <c r="DR8113" i="3"/>
  <c r="DR8114" i="3"/>
  <c r="DR8115" i="3"/>
  <c r="DR8116" i="3"/>
  <c r="DR8117" i="3"/>
  <c r="DR8118" i="3"/>
  <c r="DR8119" i="3"/>
  <c r="DR8120" i="3"/>
  <c r="DR8121" i="3"/>
  <c r="DR8122" i="3"/>
  <c r="DR8123" i="3"/>
  <c r="DR8124" i="3"/>
  <c r="DR8125" i="3"/>
  <c r="DR8126" i="3"/>
  <c r="DR8127" i="3"/>
  <c r="DR8128" i="3"/>
  <c r="DR8129" i="3"/>
  <c r="DR8130" i="3"/>
  <c r="DR8131" i="3"/>
  <c r="DR8132" i="3"/>
  <c r="DR8133" i="3"/>
  <c r="DR8134" i="3"/>
  <c r="DR8135" i="3"/>
  <c r="DR8136" i="3"/>
  <c r="DR8137" i="3"/>
  <c r="DR8138" i="3"/>
  <c r="DR8139" i="3"/>
  <c r="DR8140" i="3"/>
  <c r="DR8141" i="3"/>
  <c r="DR8142" i="3"/>
  <c r="DR8143" i="3"/>
  <c r="DR8144" i="3"/>
  <c r="DR8145" i="3"/>
  <c r="DR8146" i="3"/>
  <c r="DR8147" i="3"/>
  <c r="DR8148" i="3"/>
  <c r="DR8149" i="3"/>
  <c r="DR8150" i="3"/>
  <c r="DR8151" i="3"/>
  <c r="DR8152" i="3"/>
  <c r="DR8153" i="3"/>
  <c r="DR8154" i="3"/>
  <c r="DR8155" i="3"/>
  <c r="DR8156" i="3"/>
  <c r="DR8157" i="3"/>
  <c r="DR8158" i="3"/>
  <c r="DR8159" i="3"/>
  <c r="DR8160" i="3"/>
  <c r="DR8161" i="3"/>
  <c r="DR8162" i="3"/>
  <c r="DR8163" i="3"/>
  <c r="DR8164" i="3"/>
  <c r="DR8165" i="3"/>
  <c r="DR8166" i="3"/>
  <c r="DR8167" i="3"/>
  <c r="DR8168" i="3"/>
  <c r="DR8169" i="3"/>
  <c r="DR8170" i="3"/>
  <c r="DR8171" i="3"/>
  <c r="DR8172" i="3"/>
  <c r="DR8173" i="3"/>
  <c r="DR8174" i="3"/>
  <c r="DR8175" i="3"/>
  <c r="DR8176" i="3"/>
  <c r="DR8177" i="3"/>
  <c r="DR8178" i="3"/>
  <c r="DR8179" i="3"/>
  <c r="DR8180" i="3"/>
  <c r="DR8181" i="3"/>
  <c r="DR8182" i="3"/>
  <c r="DR8183" i="3"/>
  <c r="DR8184" i="3"/>
  <c r="DR8185" i="3"/>
  <c r="DR8186" i="3"/>
  <c r="DR8187" i="3"/>
  <c r="DR8188" i="3"/>
  <c r="DR8189" i="3"/>
  <c r="DR8190" i="3"/>
  <c r="DR8191" i="3"/>
  <c r="DR8192" i="3"/>
  <c r="DR8193" i="3"/>
  <c r="DR8194" i="3"/>
  <c r="DR8195" i="3"/>
  <c r="DR8196" i="3"/>
  <c r="DR8197" i="3"/>
  <c r="DR8198" i="3"/>
  <c r="DR8199" i="3"/>
  <c r="DR8200" i="3"/>
  <c r="DR8201" i="3"/>
  <c r="DR8202" i="3"/>
  <c r="DR8203" i="3"/>
  <c r="DR8204" i="3"/>
  <c r="DR8205" i="3"/>
  <c r="DR8206" i="3"/>
  <c r="DR8207" i="3"/>
  <c r="DR8208" i="3"/>
  <c r="DR8209" i="3"/>
  <c r="DR8210" i="3"/>
  <c r="DR8211" i="3"/>
  <c r="DR8212" i="3"/>
  <c r="DR8213" i="3"/>
  <c r="DR8214" i="3"/>
  <c r="DR8215" i="3"/>
  <c r="DR8216" i="3"/>
  <c r="DR8217" i="3"/>
  <c r="DR8218" i="3"/>
  <c r="DR8219" i="3"/>
  <c r="DR8220" i="3"/>
  <c r="DR8221" i="3"/>
  <c r="DR8222" i="3"/>
  <c r="DR8223" i="3"/>
  <c r="DR8224" i="3"/>
  <c r="DR8225" i="3"/>
  <c r="DR8226" i="3"/>
  <c r="DR8227" i="3"/>
  <c r="DR8228" i="3"/>
  <c r="DR8229" i="3"/>
  <c r="DR8230" i="3"/>
  <c r="DR8231" i="3"/>
  <c r="DR8232" i="3"/>
  <c r="DR8233" i="3"/>
  <c r="DR8234" i="3"/>
  <c r="DR8235" i="3"/>
  <c r="DR8236" i="3"/>
  <c r="DR8237" i="3"/>
  <c r="DR8238" i="3"/>
  <c r="DR8239" i="3"/>
  <c r="DR8240" i="3"/>
  <c r="DR8241" i="3"/>
  <c r="DR8242" i="3"/>
  <c r="DR8243" i="3"/>
  <c r="DR8244" i="3"/>
  <c r="DR8245" i="3"/>
  <c r="DR8246" i="3"/>
  <c r="DR8247" i="3"/>
  <c r="DR8248" i="3"/>
  <c r="DR8249" i="3"/>
  <c r="DR8250" i="3"/>
  <c r="DR8251" i="3"/>
  <c r="DR8252" i="3"/>
  <c r="DR8253" i="3"/>
  <c r="DR8254" i="3"/>
  <c r="DR8255" i="3"/>
  <c r="DR8256" i="3"/>
  <c r="DR8257" i="3"/>
  <c r="DR8258" i="3"/>
  <c r="DR8259" i="3"/>
  <c r="DR8260" i="3"/>
  <c r="DR8261" i="3"/>
  <c r="DR8262" i="3"/>
  <c r="DR8263" i="3"/>
  <c r="DR8264" i="3"/>
  <c r="DR8265" i="3"/>
  <c r="DR8266" i="3"/>
  <c r="DR8267" i="3"/>
  <c r="DR8268" i="3"/>
  <c r="DR8269" i="3"/>
  <c r="DR8270" i="3"/>
  <c r="DR8271" i="3"/>
  <c r="DR8272" i="3"/>
  <c r="DR8273" i="3"/>
  <c r="DR8274" i="3"/>
  <c r="DR8275" i="3"/>
  <c r="DR8276" i="3"/>
  <c r="DR8277" i="3"/>
  <c r="DR8278" i="3"/>
  <c r="DR8279" i="3"/>
  <c r="DR8280" i="3"/>
  <c r="DR8281" i="3"/>
  <c r="DR8282" i="3"/>
  <c r="DR8283" i="3"/>
  <c r="DR8284" i="3"/>
  <c r="DR8285" i="3"/>
  <c r="DR8286" i="3"/>
  <c r="DR8287" i="3"/>
  <c r="DR8288" i="3"/>
  <c r="DR8289" i="3"/>
  <c r="DR8290" i="3"/>
  <c r="DR8291" i="3"/>
  <c r="DR8292" i="3"/>
  <c r="DR8293" i="3"/>
  <c r="DR8294" i="3"/>
  <c r="DR8295" i="3"/>
  <c r="DR8296" i="3"/>
  <c r="DR8297" i="3"/>
  <c r="DR8298" i="3"/>
  <c r="DR8299" i="3"/>
  <c r="DR8300" i="3"/>
  <c r="DR8301" i="3"/>
  <c r="DR8302" i="3"/>
  <c r="DR8303" i="3"/>
  <c r="DR8304" i="3"/>
  <c r="DR8305" i="3"/>
  <c r="DR8306" i="3"/>
  <c r="DR8307" i="3"/>
  <c r="DR8308" i="3"/>
  <c r="DR8309" i="3"/>
  <c r="DR8310" i="3"/>
  <c r="DR8311" i="3"/>
  <c r="DR8312" i="3"/>
  <c r="DR8313" i="3"/>
  <c r="DR8314" i="3"/>
  <c r="DR8315" i="3"/>
  <c r="DR8316" i="3"/>
  <c r="DR8317" i="3"/>
  <c r="DR8318" i="3"/>
  <c r="DR8319" i="3"/>
  <c r="DR8320" i="3"/>
  <c r="DR8321" i="3"/>
  <c r="DR8322" i="3"/>
  <c r="DR8323" i="3"/>
  <c r="DR8324" i="3"/>
  <c r="DR8325" i="3"/>
  <c r="DR8326" i="3"/>
  <c r="DR8327" i="3"/>
  <c r="DR8328" i="3"/>
  <c r="DR8329" i="3"/>
  <c r="DR8330" i="3"/>
  <c r="DR8331" i="3"/>
  <c r="DR8332" i="3"/>
  <c r="DR8333" i="3"/>
  <c r="DR8334" i="3"/>
  <c r="DR8335" i="3"/>
  <c r="DR8336" i="3"/>
  <c r="DR8337" i="3"/>
  <c r="DR8338" i="3"/>
  <c r="DR8339" i="3"/>
  <c r="DR8340" i="3"/>
  <c r="DR8341" i="3"/>
  <c r="DR8342" i="3"/>
  <c r="DR8343" i="3"/>
  <c r="DR8344" i="3"/>
  <c r="DR8345" i="3"/>
  <c r="DR8346" i="3"/>
  <c r="DR8347" i="3"/>
  <c r="DR8348" i="3"/>
  <c r="DR8349" i="3"/>
  <c r="DR8350" i="3"/>
  <c r="DR8351" i="3"/>
  <c r="DR8352" i="3"/>
  <c r="DR8353" i="3"/>
  <c r="DR8354" i="3"/>
  <c r="DR8355" i="3"/>
  <c r="DR8356" i="3"/>
  <c r="DR8357" i="3"/>
  <c r="DR8358" i="3"/>
  <c r="DR8359" i="3"/>
  <c r="DR8360" i="3"/>
  <c r="DR8361" i="3"/>
  <c r="DR8362" i="3"/>
  <c r="DR8363" i="3"/>
  <c r="DR8364" i="3"/>
  <c r="DR8365" i="3"/>
  <c r="DR8366" i="3"/>
  <c r="DR8367" i="3"/>
  <c r="DR8368" i="3"/>
  <c r="DR8369" i="3"/>
  <c r="DR8370" i="3"/>
  <c r="DR8371" i="3"/>
  <c r="DR8372" i="3"/>
  <c r="DR8373" i="3"/>
  <c r="DR8374" i="3"/>
  <c r="DR8375" i="3"/>
  <c r="DR8376" i="3"/>
  <c r="DR8377" i="3"/>
  <c r="DR8378" i="3"/>
  <c r="DR8379" i="3"/>
  <c r="DR8380" i="3"/>
  <c r="DR8381" i="3"/>
  <c r="DR8382" i="3"/>
  <c r="DR8383" i="3"/>
  <c r="DR8384" i="3"/>
  <c r="DR8385" i="3"/>
  <c r="DR8386" i="3"/>
  <c r="DR8387" i="3"/>
  <c r="DR8388" i="3"/>
  <c r="DR8389" i="3"/>
  <c r="DR8390" i="3"/>
  <c r="DR8391" i="3"/>
  <c r="DR8392" i="3"/>
  <c r="DR8393" i="3"/>
  <c r="DR8394" i="3"/>
  <c r="DR8395" i="3"/>
  <c r="DR8396" i="3"/>
  <c r="DR8397" i="3"/>
  <c r="DR8398" i="3"/>
  <c r="DR8399" i="3"/>
  <c r="DR8400" i="3"/>
  <c r="DR8401" i="3"/>
  <c r="DR8402" i="3"/>
  <c r="DR8403" i="3"/>
  <c r="DR8404" i="3"/>
  <c r="DR8405" i="3"/>
  <c r="DR8406" i="3"/>
  <c r="DR8407" i="3"/>
  <c r="DR8408" i="3"/>
  <c r="DR8409" i="3"/>
  <c r="DR8410" i="3"/>
  <c r="DR8411" i="3"/>
  <c r="DR8412" i="3"/>
  <c r="DR8413" i="3"/>
  <c r="DR8414" i="3"/>
  <c r="DR8415" i="3"/>
  <c r="DR8416" i="3"/>
  <c r="DR8417" i="3"/>
  <c r="DR8418" i="3"/>
  <c r="DR8419" i="3"/>
  <c r="DR8420" i="3"/>
  <c r="DR8421" i="3"/>
  <c r="DR8422" i="3"/>
  <c r="DR8423" i="3"/>
  <c r="DR8424" i="3"/>
  <c r="DR8425" i="3"/>
  <c r="DR8426" i="3"/>
  <c r="DR8427" i="3"/>
  <c r="DR8428" i="3"/>
  <c r="DR8429" i="3"/>
  <c r="DR8430" i="3"/>
  <c r="DR8431" i="3"/>
  <c r="DR8432" i="3"/>
  <c r="DR8433" i="3"/>
  <c r="DR8434" i="3"/>
  <c r="DR8435" i="3"/>
  <c r="DR8436" i="3"/>
  <c r="DR8437" i="3"/>
  <c r="DR8438" i="3"/>
  <c r="DR8439" i="3"/>
  <c r="DR8440" i="3"/>
  <c r="DR8441" i="3"/>
  <c r="DR8442" i="3"/>
  <c r="DR8443" i="3"/>
  <c r="DR8444" i="3"/>
  <c r="DR8445" i="3"/>
  <c r="DR8446" i="3"/>
  <c r="DR8447" i="3"/>
  <c r="DR8448" i="3"/>
  <c r="DR8449" i="3"/>
  <c r="DR8450" i="3"/>
  <c r="DR8451" i="3"/>
  <c r="DR8452" i="3"/>
  <c r="DR8453" i="3"/>
  <c r="DR8454" i="3"/>
  <c r="DR8455" i="3"/>
  <c r="DR8456" i="3"/>
  <c r="DR8457" i="3"/>
  <c r="DR8458" i="3"/>
  <c r="DR8459" i="3"/>
  <c r="DR8460" i="3"/>
  <c r="DR8461" i="3"/>
  <c r="DR8462" i="3"/>
  <c r="DR8463" i="3"/>
  <c r="DR8464" i="3"/>
  <c r="DR8465" i="3"/>
  <c r="DR8466" i="3"/>
  <c r="DR8467" i="3"/>
  <c r="DR8468" i="3"/>
  <c r="DR8469" i="3"/>
  <c r="DR8470" i="3"/>
  <c r="DR8471" i="3"/>
  <c r="DR8472" i="3"/>
  <c r="DR8473" i="3"/>
  <c r="DR8474" i="3"/>
  <c r="DR8475" i="3"/>
  <c r="DR8476" i="3"/>
  <c r="DR8477" i="3"/>
  <c r="DR8478" i="3"/>
  <c r="DR8479" i="3"/>
  <c r="DR8480" i="3"/>
  <c r="DR8481" i="3"/>
  <c r="DR8482" i="3"/>
  <c r="DR8483" i="3"/>
  <c r="DR8484" i="3"/>
  <c r="DR8485" i="3"/>
  <c r="DR8486" i="3"/>
  <c r="DR8487" i="3"/>
  <c r="DR8488" i="3"/>
  <c r="DR8489" i="3"/>
  <c r="DR8490" i="3"/>
  <c r="DR8491" i="3"/>
  <c r="DR8492" i="3"/>
  <c r="DR8493" i="3"/>
  <c r="DR8494" i="3"/>
  <c r="DR8495" i="3"/>
  <c r="DR8496" i="3"/>
  <c r="DR8497" i="3"/>
  <c r="DR8498" i="3"/>
  <c r="DR8499" i="3"/>
  <c r="DR8500" i="3"/>
  <c r="DR8501" i="3"/>
  <c r="DR8502" i="3"/>
  <c r="DR8503" i="3"/>
  <c r="DR8504" i="3"/>
  <c r="DR8505" i="3"/>
  <c r="DR8506" i="3"/>
  <c r="DR8507" i="3"/>
  <c r="DR8508" i="3"/>
  <c r="DR8509" i="3"/>
  <c r="DR8510" i="3"/>
  <c r="DR8511" i="3"/>
  <c r="DR8512" i="3"/>
  <c r="DR8513" i="3"/>
  <c r="DR8514" i="3"/>
  <c r="DR8515" i="3"/>
  <c r="DR8516" i="3"/>
  <c r="DR8517" i="3"/>
  <c r="DR8518" i="3"/>
  <c r="DR8519" i="3"/>
  <c r="DR8520" i="3"/>
  <c r="DR8521" i="3"/>
  <c r="DR8522" i="3"/>
  <c r="DR8523" i="3"/>
  <c r="DR8524" i="3"/>
  <c r="DR8525" i="3"/>
  <c r="DR8526" i="3"/>
  <c r="DR8527" i="3"/>
  <c r="DR8528" i="3"/>
  <c r="DR8529" i="3"/>
  <c r="DR8530" i="3"/>
  <c r="DR8531" i="3"/>
  <c r="DR8532" i="3"/>
  <c r="DR8533" i="3"/>
  <c r="DR8534" i="3"/>
  <c r="DR8535" i="3"/>
  <c r="DR8536" i="3"/>
  <c r="DR8537" i="3"/>
  <c r="DR8538" i="3"/>
  <c r="DR8539" i="3"/>
  <c r="DR8540" i="3"/>
  <c r="DR8541" i="3"/>
  <c r="DR8542" i="3"/>
  <c r="DR8543" i="3"/>
  <c r="DR8544" i="3"/>
  <c r="DR8545" i="3"/>
  <c r="DR8546" i="3"/>
  <c r="DR8547" i="3"/>
  <c r="DR8548" i="3"/>
  <c r="DR8549" i="3"/>
  <c r="DR8550" i="3"/>
  <c r="DR8551" i="3"/>
  <c r="DR8552" i="3"/>
  <c r="DR8553" i="3"/>
  <c r="DR8554" i="3"/>
  <c r="DR8555" i="3"/>
  <c r="DR8556" i="3"/>
  <c r="DR8557" i="3"/>
  <c r="DR8558" i="3"/>
  <c r="DR8559" i="3"/>
  <c r="DR8560" i="3"/>
  <c r="DR8561" i="3"/>
  <c r="DR8562" i="3"/>
  <c r="DR8563" i="3"/>
  <c r="DR8564" i="3"/>
  <c r="DR8565" i="3"/>
  <c r="DR8566" i="3"/>
  <c r="DR8567" i="3"/>
  <c r="DR8568" i="3"/>
  <c r="DR8569" i="3"/>
  <c r="DR8570" i="3"/>
  <c r="DR8571" i="3"/>
  <c r="DR8572" i="3"/>
  <c r="DR8573" i="3"/>
  <c r="DR8574" i="3"/>
  <c r="DR8575" i="3"/>
  <c r="DR8576" i="3"/>
  <c r="DR8577" i="3"/>
  <c r="DR8578" i="3"/>
  <c r="DR8579" i="3"/>
  <c r="DR8580" i="3"/>
  <c r="DR8581" i="3"/>
  <c r="DR8582" i="3"/>
  <c r="DR8583" i="3"/>
  <c r="DR8584" i="3"/>
  <c r="DR8585" i="3"/>
  <c r="DR8586" i="3"/>
  <c r="DR8587" i="3"/>
  <c r="DR8588" i="3"/>
  <c r="DR8589" i="3"/>
  <c r="DR8590" i="3"/>
  <c r="DR8591" i="3"/>
  <c r="DR8592" i="3"/>
  <c r="DR8593" i="3"/>
  <c r="DR8594" i="3"/>
  <c r="DR8595" i="3"/>
  <c r="DR8596" i="3"/>
  <c r="DR8597" i="3"/>
  <c r="DR8598" i="3"/>
  <c r="DR8599" i="3"/>
  <c r="DR8600" i="3"/>
  <c r="DR8601" i="3"/>
  <c r="DR8602" i="3"/>
  <c r="DR8603" i="3"/>
  <c r="DR8604" i="3"/>
  <c r="DR8605" i="3"/>
  <c r="DR8606" i="3"/>
  <c r="DR8607" i="3"/>
  <c r="DR8608" i="3"/>
  <c r="DR8609" i="3"/>
  <c r="DR8610" i="3"/>
  <c r="DR8611" i="3"/>
  <c r="DR8612" i="3"/>
  <c r="DR8613" i="3"/>
  <c r="DR8614" i="3"/>
  <c r="DR8615" i="3"/>
  <c r="DR8616" i="3"/>
  <c r="DR8617" i="3"/>
  <c r="DR8618" i="3"/>
  <c r="DR8619" i="3"/>
  <c r="DR8620" i="3"/>
  <c r="DR8621" i="3"/>
  <c r="DR8622" i="3"/>
  <c r="DR8623" i="3"/>
  <c r="DR8624" i="3"/>
  <c r="DR8625" i="3"/>
  <c r="DR8626" i="3"/>
  <c r="DR8627" i="3"/>
  <c r="DR8628" i="3"/>
  <c r="DR8629" i="3"/>
  <c r="DR8630" i="3"/>
  <c r="DR8631" i="3"/>
  <c r="DR8632" i="3"/>
  <c r="DR8633" i="3"/>
  <c r="DR8634" i="3"/>
  <c r="DR8635" i="3"/>
  <c r="DR8636" i="3"/>
  <c r="DR8637" i="3"/>
  <c r="DR8638" i="3"/>
  <c r="DR8639" i="3"/>
  <c r="DR8640" i="3"/>
  <c r="DR8641" i="3"/>
  <c r="DR8642" i="3"/>
  <c r="DR8643" i="3"/>
  <c r="DR8644" i="3"/>
  <c r="DR8645" i="3"/>
  <c r="DR8646" i="3"/>
  <c r="DR8647" i="3"/>
  <c r="DR8648" i="3"/>
  <c r="DR8649" i="3"/>
  <c r="DR8650" i="3"/>
  <c r="DR8651" i="3"/>
  <c r="DR8652" i="3"/>
  <c r="DR8653" i="3"/>
  <c r="DR8654" i="3"/>
  <c r="DR8655" i="3"/>
  <c r="DR8656" i="3"/>
  <c r="DR8657" i="3"/>
  <c r="DR8658" i="3"/>
  <c r="DR8659" i="3"/>
  <c r="DR8660" i="3"/>
  <c r="DR8661" i="3"/>
  <c r="DR8662" i="3"/>
  <c r="DR8663" i="3"/>
  <c r="DR8664" i="3"/>
  <c r="DR8665" i="3"/>
  <c r="DR8666" i="3"/>
  <c r="DR8667" i="3"/>
  <c r="DR8668" i="3"/>
  <c r="DR8669" i="3"/>
  <c r="DR8670" i="3"/>
  <c r="DR8671" i="3"/>
  <c r="DR8672" i="3"/>
  <c r="DR8673" i="3"/>
  <c r="DR8674" i="3"/>
  <c r="DR8675" i="3"/>
  <c r="DR8676" i="3"/>
  <c r="DR8677" i="3"/>
  <c r="DR8678" i="3"/>
  <c r="DR8679" i="3"/>
  <c r="DR8680" i="3"/>
  <c r="DR8681" i="3"/>
  <c r="DR8682" i="3"/>
  <c r="DR8683" i="3"/>
  <c r="DR8684" i="3"/>
  <c r="DR8685" i="3"/>
  <c r="DR8686" i="3"/>
  <c r="DR8687" i="3"/>
  <c r="DR8688" i="3"/>
  <c r="DR8689" i="3"/>
  <c r="DR8690" i="3"/>
  <c r="DR8691" i="3"/>
  <c r="DR8692" i="3"/>
  <c r="DR8693" i="3"/>
  <c r="DR8694" i="3"/>
  <c r="DR8695" i="3"/>
  <c r="DR8696" i="3"/>
  <c r="DR8697" i="3"/>
  <c r="DR8698" i="3"/>
  <c r="DR8699" i="3"/>
  <c r="DR8700" i="3"/>
  <c r="DR8701" i="3"/>
  <c r="DR8702" i="3"/>
  <c r="DR8703" i="3"/>
  <c r="DR8704" i="3"/>
  <c r="DR8705" i="3"/>
  <c r="DR8706" i="3"/>
  <c r="DR8707" i="3"/>
  <c r="DR8708" i="3"/>
  <c r="DR8709" i="3"/>
  <c r="DR8710" i="3"/>
  <c r="DR8711" i="3"/>
  <c r="DR8712" i="3"/>
  <c r="DR8713" i="3"/>
  <c r="DR8714" i="3"/>
  <c r="DR8715" i="3"/>
  <c r="DR8716" i="3"/>
  <c r="DR8717" i="3"/>
  <c r="DR8718" i="3"/>
  <c r="DR8719" i="3"/>
  <c r="DR8720" i="3"/>
  <c r="DR8721" i="3"/>
  <c r="DR8722" i="3"/>
  <c r="DR8723" i="3"/>
  <c r="DR8724" i="3"/>
  <c r="DR8725" i="3"/>
  <c r="DR8726" i="3"/>
  <c r="DR8727" i="3"/>
  <c r="DR8728" i="3"/>
  <c r="DR8729" i="3"/>
  <c r="DR8730" i="3"/>
  <c r="DR8731" i="3"/>
  <c r="DR8732" i="3"/>
  <c r="DR8733" i="3"/>
  <c r="DR8734" i="3"/>
  <c r="DR8735" i="3"/>
  <c r="DR8736" i="3"/>
  <c r="DR8737" i="3"/>
  <c r="DR8738" i="3"/>
  <c r="DR8739" i="3"/>
  <c r="DR8740" i="3"/>
  <c r="DR8741" i="3"/>
  <c r="DR8742" i="3"/>
  <c r="DR8743" i="3"/>
  <c r="DR8744" i="3"/>
  <c r="DR8745" i="3"/>
  <c r="DR8746" i="3"/>
  <c r="DR8747" i="3"/>
  <c r="DR8748" i="3"/>
  <c r="DR8749" i="3"/>
  <c r="DR8750" i="3"/>
  <c r="DR8751" i="3"/>
  <c r="DR8752" i="3"/>
  <c r="DR8753" i="3"/>
  <c r="DR8754" i="3"/>
  <c r="DR8755" i="3"/>
  <c r="DR8756" i="3"/>
  <c r="DR8757" i="3"/>
  <c r="DR8758" i="3"/>
  <c r="DR8759" i="3"/>
  <c r="DR8760" i="3"/>
  <c r="DR8761" i="3"/>
  <c r="DR8762" i="3"/>
  <c r="DR8763" i="3"/>
  <c r="DR8764" i="3"/>
  <c r="DR8765" i="3"/>
  <c r="DR8766" i="3"/>
  <c r="DR8767" i="3"/>
  <c r="DR8768" i="3"/>
  <c r="DR8769" i="3"/>
  <c r="DR8770" i="3"/>
  <c r="DR8771" i="3"/>
  <c r="DR8772" i="3"/>
  <c r="DR8773" i="3"/>
  <c r="DR8774" i="3"/>
  <c r="DR8775" i="3"/>
  <c r="DR8776" i="3"/>
  <c r="DR8777" i="3"/>
  <c r="DR8778" i="3"/>
  <c r="DR8779" i="3"/>
  <c r="DR8780" i="3"/>
  <c r="DR8781" i="3"/>
  <c r="DR8782" i="3"/>
  <c r="DR8783" i="3"/>
  <c r="DR8784" i="3"/>
  <c r="DR8785" i="3"/>
  <c r="DR8786" i="3"/>
  <c r="DR8787" i="3"/>
  <c r="DR8788" i="3"/>
  <c r="DR8789" i="3"/>
  <c r="DR8790" i="3"/>
  <c r="DR8791" i="3"/>
  <c r="DR8792" i="3"/>
  <c r="DR8793" i="3"/>
  <c r="DR8794" i="3"/>
  <c r="DR8795" i="3"/>
  <c r="DR8796" i="3"/>
  <c r="DR8797" i="3"/>
  <c r="DR8798" i="3"/>
  <c r="DR8799" i="3"/>
  <c r="DR8800" i="3"/>
  <c r="DR8801" i="3"/>
  <c r="DR8802" i="3"/>
  <c r="DR8803" i="3"/>
  <c r="DR8804" i="3"/>
  <c r="DR8805" i="3"/>
  <c r="DR8806" i="3"/>
  <c r="DR8807" i="3"/>
  <c r="DR8808" i="3"/>
  <c r="DR8809" i="3"/>
  <c r="DR8810" i="3"/>
  <c r="DR8811" i="3"/>
  <c r="DR8812" i="3"/>
  <c r="DR8813" i="3"/>
  <c r="DR8814" i="3"/>
  <c r="DR8815" i="3"/>
  <c r="DR8816" i="3"/>
  <c r="DR8817" i="3"/>
  <c r="DR8818" i="3"/>
  <c r="DR8819" i="3"/>
  <c r="DR8820" i="3"/>
  <c r="DR8821" i="3"/>
  <c r="DR8822" i="3"/>
  <c r="DR8823" i="3"/>
  <c r="DR8824" i="3"/>
  <c r="DR8825" i="3"/>
  <c r="DR8826" i="3"/>
  <c r="DR8827" i="3"/>
  <c r="DR8828" i="3"/>
  <c r="DR8829" i="3"/>
  <c r="DR8830" i="3"/>
  <c r="DR8831" i="3"/>
  <c r="DR8832" i="3"/>
  <c r="DR8833" i="3"/>
  <c r="DR8834" i="3"/>
  <c r="DR8835" i="3"/>
  <c r="DR8836" i="3"/>
  <c r="DR8837" i="3"/>
  <c r="DR8838" i="3"/>
  <c r="DR8839" i="3"/>
  <c r="DR8840" i="3"/>
  <c r="DR8841" i="3"/>
  <c r="DR8842" i="3"/>
  <c r="DR8843" i="3"/>
  <c r="DR8844" i="3"/>
  <c r="DR8845" i="3"/>
  <c r="DR8846" i="3"/>
  <c r="DR8847" i="3"/>
  <c r="DR8848" i="3"/>
  <c r="DR8849" i="3"/>
  <c r="DR8850" i="3"/>
  <c r="DR8851" i="3"/>
  <c r="DR8852" i="3"/>
  <c r="DR8853" i="3"/>
  <c r="DR8854" i="3"/>
  <c r="DR8855" i="3"/>
  <c r="DR8856" i="3"/>
  <c r="DR8857" i="3"/>
  <c r="DR8858" i="3"/>
  <c r="DR8859" i="3"/>
  <c r="DR8860" i="3"/>
  <c r="DR8861" i="3"/>
  <c r="DR8862" i="3"/>
  <c r="DR8863" i="3"/>
  <c r="DR8864" i="3"/>
  <c r="DR8865" i="3"/>
  <c r="DR8866" i="3"/>
  <c r="DR8867" i="3"/>
  <c r="DR8868" i="3"/>
  <c r="DR8869" i="3"/>
  <c r="DR8870" i="3"/>
  <c r="DR8871" i="3"/>
  <c r="DR8872" i="3"/>
  <c r="DR8873" i="3"/>
  <c r="DR8874" i="3"/>
  <c r="DR8875" i="3"/>
  <c r="DR8876" i="3"/>
  <c r="DR8877" i="3"/>
  <c r="DR8878" i="3"/>
  <c r="DR8879" i="3"/>
  <c r="DR8880" i="3"/>
  <c r="DR8881" i="3"/>
  <c r="DR8882" i="3"/>
  <c r="DR8883" i="3"/>
  <c r="DR8884" i="3"/>
  <c r="DR8885" i="3"/>
  <c r="DR8886" i="3"/>
  <c r="DR8887" i="3"/>
  <c r="DR8888" i="3"/>
  <c r="DR8889" i="3"/>
  <c r="DR8890" i="3"/>
  <c r="DR8891" i="3"/>
  <c r="DR8892" i="3"/>
  <c r="DR8893" i="3"/>
  <c r="DR8894" i="3"/>
  <c r="DR8895" i="3"/>
  <c r="DR8896" i="3"/>
  <c r="DR8897" i="3"/>
  <c r="DR8898" i="3"/>
  <c r="DR8899" i="3"/>
  <c r="DR8900" i="3"/>
  <c r="DR8901" i="3"/>
  <c r="DR8902" i="3"/>
  <c r="DR8903" i="3"/>
  <c r="DR8904" i="3"/>
  <c r="DR8905" i="3"/>
  <c r="DR8906" i="3"/>
  <c r="DR8907" i="3"/>
  <c r="DR8908" i="3"/>
  <c r="DR8909" i="3"/>
  <c r="DR8910" i="3"/>
  <c r="DR8911" i="3"/>
  <c r="DR8912" i="3"/>
  <c r="DR8913" i="3"/>
  <c r="DR8914" i="3"/>
  <c r="DR8915" i="3"/>
  <c r="DR8916" i="3"/>
  <c r="DR8917" i="3"/>
  <c r="DR8918" i="3"/>
  <c r="DR8919" i="3"/>
  <c r="DR8920" i="3"/>
  <c r="DR8921" i="3"/>
  <c r="DR8922" i="3"/>
  <c r="DR8923" i="3"/>
  <c r="DR8924" i="3"/>
  <c r="DR8925" i="3"/>
  <c r="DR8926" i="3"/>
  <c r="DR8927" i="3"/>
  <c r="DR8928" i="3"/>
  <c r="DR8929" i="3"/>
  <c r="DR8930" i="3"/>
  <c r="DR8931" i="3"/>
  <c r="DR8932" i="3"/>
  <c r="DR8933" i="3"/>
  <c r="DR8934" i="3"/>
  <c r="DR8935" i="3"/>
  <c r="DR8936" i="3"/>
  <c r="DR8937" i="3"/>
  <c r="DR8938" i="3"/>
  <c r="DR8939" i="3"/>
  <c r="DR8940" i="3"/>
  <c r="DR8941" i="3"/>
  <c r="DR8942" i="3"/>
  <c r="DR8943" i="3"/>
  <c r="DR8944" i="3"/>
  <c r="DR8945" i="3"/>
  <c r="DR8946" i="3"/>
  <c r="DR8947" i="3"/>
  <c r="DR8948" i="3"/>
  <c r="DR8949" i="3"/>
  <c r="DR8950" i="3"/>
  <c r="DR8951" i="3"/>
  <c r="DR8952" i="3"/>
  <c r="DR8953" i="3"/>
  <c r="DR8954" i="3"/>
  <c r="DR8955" i="3"/>
  <c r="DR8956" i="3"/>
  <c r="DR8957" i="3"/>
  <c r="DR8958" i="3"/>
  <c r="DR8959" i="3"/>
  <c r="DR8960" i="3"/>
  <c r="DR8961" i="3"/>
  <c r="DR8962" i="3"/>
  <c r="DR8963" i="3"/>
  <c r="DR8964" i="3"/>
  <c r="DR8965" i="3"/>
  <c r="DR8966" i="3"/>
  <c r="DR8967" i="3"/>
  <c r="DR8968" i="3"/>
  <c r="DR8969" i="3"/>
  <c r="DR8970" i="3"/>
  <c r="DR8971" i="3"/>
  <c r="DR8972" i="3"/>
  <c r="DR8973" i="3"/>
  <c r="DR8974" i="3"/>
  <c r="DR8975" i="3"/>
  <c r="DR8976" i="3"/>
  <c r="DR8977" i="3"/>
  <c r="DR8978" i="3"/>
  <c r="DR8979" i="3"/>
  <c r="DR8980" i="3"/>
  <c r="DR8981" i="3"/>
  <c r="DR8982" i="3"/>
  <c r="DR8983" i="3"/>
  <c r="DR8984" i="3"/>
  <c r="DR8985" i="3"/>
  <c r="DR8986" i="3"/>
  <c r="DR8987" i="3"/>
  <c r="DR8988" i="3"/>
  <c r="DR8989" i="3"/>
  <c r="DR8990" i="3"/>
  <c r="DR8991" i="3"/>
  <c r="DR8992" i="3"/>
  <c r="DR8993" i="3"/>
  <c r="DR8994" i="3"/>
  <c r="DR8995" i="3"/>
  <c r="DR8996" i="3"/>
  <c r="DR8997" i="3"/>
  <c r="DR8998" i="3"/>
  <c r="DR8999" i="3"/>
  <c r="DR9000" i="3"/>
  <c r="DR9001" i="3"/>
  <c r="DR9002" i="3"/>
  <c r="DR9003" i="3"/>
  <c r="DR9004" i="3"/>
  <c r="DR9005" i="3"/>
  <c r="DR9006" i="3"/>
  <c r="DR9007" i="3"/>
  <c r="DR9008" i="3"/>
  <c r="DR9009" i="3"/>
  <c r="DR9010" i="3"/>
  <c r="DR9011" i="3"/>
  <c r="DR9012" i="3"/>
  <c r="DR9013" i="3"/>
  <c r="DR9014" i="3"/>
  <c r="DR9015" i="3"/>
  <c r="DR9016" i="3"/>
  <c r="DR9017" i="3"/>
  <c r="DR9018" i="3"/>
  <c r="DR9019" i="3"/>
  <c r="DR9020" i="3"/>
  <c r="DR9021" i="3"/>
  <c r="DR9022" i="3"/>
  <c r="DR9023" i="3"/>
  <c r="DR9024" i="3"/>
  <c r="DR9025" i="3"/>
  <c r="DR9026" i="3"/>
  <c r="DR9027" i="3"/>
  <c r="DR9028" i="3"/>
  <c r="DR9029" i="3"/>
  <c r="DR9030" i="3"/>
  <c r="DR9031" i="3"/>
  <c r="DR9032" i="3"/>
  <c r="DR9033" i="3"/>
  <c r="DR9034" i="3"/>
  <c r="DR9035" i="3"/>
  <c r="DR9036" i="3"/>
  <c r="DR9037" i="3"/>
  <c r="DR9038" i="3"/>
  <c r="DR9039" i="3"/>
  <c r="DR9040" i="3"/>
  <c r="DR9041" i="3"/>
  <c r="DR9042" i="3"/>
  <c r="DR9043" i="3"/>
  <c r="DR9044" i="3"/>
  <c r="DR9045" i="3"/>
  <c r="DR9046" i="3"/>
  <c r="DR9047" i="3"/>
  <c r="DR9048" i="3"/>
  <c r="DR9049" i="3"/>
  <c r="DR9050" i="3"/>
  <c r="DR9051" i="3"/>
  <c r="DR9052" i="3"/>
  <c r="DR9053" i="3"/>
  <c r="DR9054" i="3"/>
  <c r="DR9055" i="3"/>
  <c r="DR9056" i="3"/>
  <c r="DR9057" i="3"/>
  <c r="DR9058" i="3"/>
  <c r="DR9059" i="3"/>
  <c r="DR9060" i="3"/>
  <c r="DR9061" i="3"/>
  <c r="DR9062" i="3"/>
  <c r="DR9063" i="3"/>
  <c r="DR9064" i="3"/>
  <c r="DR9065" i="3"/>
  <c r="DR9066" i="3"/>
  <c r="DR9067" i="3"/>
  <c r="DR9068" i="3"/>
  <c r="DR9069" i="3"/>
  <c r="DR9070" i="3"/>
  <c r="DR9071" i="3"/>
  <c r="DR9072" i="3"/>
  <c r="DR9073" i="3"/>
  <c r="DR9074" i="3"/>
  <c r="DR9075" i="3"/>
  <c r="DR9076" i="3"/>
  <c r="DR9077" i="3"/>
  <c r="DR9078" i="3"/>
  <c r="DR9079" i="3"/>
  <c r="DR9080" i="3"/>
  <c r="DR9081" i="3"/>
  <c r="DR9082" i="3"/>
  <c r="DR9083" i="3"/>
  <c r="DR9084" i="3"/>
  <c r="DR9085" i="3"/>
  <c r="DR9086" i="3"/>
  <c r="DR9087" i="3"/>
  <c r="DR9088" i="3"/>
  <c r="DR9089" i="3"/>
  <c r="DR9090" i="3"/>
  <c r="DR9091" i="3"/>
  <c r="DR9092" i="3"/>
  <c r="DR9093" i="3"/>
  <c r="DR9094" i="3"/>
  <c r="DR9095" i="3"/>
  <c r="DR9096" i="3"/>
  <c r="DR9097" i="3"/>
  <c r="DR9098" i="3"/>
  <c r="DR9099" i="3"/>
  <c r="DR9100" i="3"/>
  <c r="DR9101" i="3"/>
  <c r="DR9102" i="3"/>
  <c r="DR9103" i="3"/>
  <c r="DR9104" i="3"/>
  <c r="DR9105" i="3"/>
  <c r="DR9106" i="3"/>
  <c r="DR9107" i="3"/>
  <c r="DR9108" i="3"/>
  <c r="DR9109" i="3"/>
  <c r="DR9110" i="3"/>
  <c r="DR9111" i="3"/>
  <c r="DR9112" i="3"/>
  <c r="DR9113" i="3"/>
  <c r="DR9114" i="3"/>
  <c r="DR9115" i="3"/>
  <c r="DR9116" i="3"/>
  <c r="DR9117" i="3"/>
  <c r="DR9118" i="3"/>
  <c r="DR9119" i="3"/>
  <c r="DR9120" i="3"/>
  <c r="DR9121" i="3"/>
  <c r="DR9122" i="3"/>
  <c r="DR9123" i="3"/>
  <c r="DR9124" i="3"/>
  <c r="DR9125" i="3"/>
  <c r="DR9126" i="3"/>
  <c r="DR9127" i="3"/>
  <c r="DR9128" i="3"/>
  <c r="DR9129" i="3"/>
  <c r="DR9130" i="3"/>
  <c r="DR9131" i="3"/>
  <c r="DR9132" i="3"/>
  <c r="DR9133" i="3"/>
  <c r="DR9134" i="3"/>
  <c r="DR9135" i="3"/>
  <c r="DR9136" i="3"/>
  <c r="DR9137" i="3"/>
  <c r="DR9138" i="3"/>
  <c r="DR9139" i="3"/>
  <c r="DR9140" i="3"/>
  <c r="DR9141" i="3"/>
  <c r="DR9142" i="3"/>
  <c r="DR9143" i="3"/>
  <c r="DR9144" i="3"/>
  <c r="DR9145" i="3"/>
  <c r="DR9146" i="3"/>
  <c r="DR9147" i="3"/>
  <c r="DR9148" i="3"/>
  <c r="DR9149" i="3"/>
  <c r="DR9150" i="3"/>
  <c r="DR9151" i="3"/>
  <c r="DR9152" i="3"/>
  <c r="DR9153" i="3"/>
  <c r="DR9154" i="3"/>
  <c r="DR9155" i="3"/>
  <c r="DR9156" i="3"/>
  <c r="DR9157" i="3"/>
  <c r="DR9158" i="3"/>
  <c r="DR9159" i="3"/>
  <c r="DR9160" i="3"/>
  <c r="DR9161" i="3"/>
  <c r="DR9162" i="3"/>
  <c r="DR9163" i="3"/>
  <c r="DR9164" i="3"/>
  <c r="DR9165" i="3"/>
  <c r="DR9166" i="3"/>
  <c r="DR9167" i="3"/>
  <c r="DR9168" i="3"/>
  <c r="DR9169" i="3"/>
  <c r="DR9170" i="3"/>
  <c r="DR9171" i="3"/>
  <c r="DR9172" i="3"/>
  <c r="DR9173" i="3"/>
  <c r="DR9174" i="3"/>
  <c r="DR9175" i="3"/>
  <c r="DR9176" i="3"/>
  <c r="DR9177" i="3"/>
  <c r="DR9178" i="3"/>
  <c r="DR9179" i="3"/>
  <c r="DR9180" i="3"/>
  <c r="DR9181" i="3"/>
  <c r="DR9182" i="3"/>
  <c r="DR9183" i="3"/>
  <c r="DR9184" i="3"/>
  <c r="DR9185" i="3"/>
  <c r="DR9186" i="3"/>
  <c r="DR9187" i="3"/>
  <c r="DR9188" i="3"/>
  <c r="DR9189" i="3"/>
  <c r="DR9190" i="3"/>
  <c r="DR9191" i="3"/>
  <c r="DR9192" i="3"/>
  <c r="DR9193" i="3"/>
  <c r="DR9194" i="3"/>
  <c r="DR9195" i="3"/>
  <c r="DR9196" i="3"/>
  <c r="DR9197" i="3"/>
  <c r="DR9198" i="3"/>
  <c r="DR9199" i="3"/>
  <c r="DR9200" i="3"/>
  <c r="DR9201" i="3"/>
  <c r="DR9202" i="3"/>
  <c r="DR9203" i="3"/>
  <c r="DR9204" i="3"/>
  <c r="DR9205" i="3"/>
  <c r="DR9206" i="3"/>
  <c r="DR9207" i="3"/>
  <c r="DR9208" i="3"/>
  <c r="DR9209" i="3"/>
  <c r="DR9210" i="3"/>
  <c r="DR9211" i="3"/>
  <c r="DR9212" i="3"/>
  <c r="DR9213" i="3"/>
  <c r="DR9214" i="3"/>
  <c r="DR9215" i="3"/>
  <c r="DR9216" i="3"/>
  <c r="DR9217" i="3"/>
  <c r="DR9218" i="3"/>
  <c r="DR9219" i="3"/>
  <c r="DR9220" i="3"/>
  <c r="DR9221" i="3"/>
  <c r="DR9222" i="3"/>
  <c r="DR9223" i="3"/>
  <c r="DR9224" i="3"/>
  <c r="DR9225" i="3"/>
  <c r="DR9226" i="3"/>
  <c r="DR9227" i="3"/>
  <c r="DR9228" i="3"/>
  <c r="DR9229" i="3"/>
  <c r="DR9230" i="3"/>
  <c r="DR9231" i="3"/>
  <c r="DR9232" i="3"/>
  <c r="DR9233" i="3"/>
  <c r="DR9234" i="3"/>
  <c r="DR9235" i="3"/>
  <c r="DR9236" i="3"/>
  <c r="DR9237" i="3"/>
  <c r="DR9238" i="3"/>
  <c r="DR9239" i="3"/>
  <c r="DR9240" i="3"/>
  <c r="DR9241" i="3"/>
  <c r="DR9242" i="3"/>
  <c r="DR9243" i="3"/>
  <c r="DR9244" i="3"/>
  <c r="DR9245" i="3"/>
  <c r="DR9246" i="3"/>
  <c r="DR9247" i="3"/>
  <c r="DR9248" i="3"/>
  <c r="DR9249" i="3"/>
  <c r="DR9250" i="3"/>
  <c r="DR9251" i="3"/>
  <c r="DR9252" i="3"/>
  <c r="DR9253" i="3"/>
  <c r="DR9254" i="3"/>
  <c r="DR9255" i="3"/>
  <c r="DR9256" i="3"/>
  <c r="DR9257" i="3"/>
  <c r="DR9258" i="3"/>
  <c r="DR9259" i="3"/>
  <c r="DR9260" i="3"/>
  <c r="DR9261" i="3"/>
  <c r="DR9262" i="3"/>
  <c r="DR9263" i="3"/>
  <c r="DR9264" i="3"/>
  <c r="DR9265" i="3"/>
  <c r="DR9266" i="3"/>
  <c r="DR9267" i="3"/>
  <c r="DR9268" i="3"/>
  <c r="DR9269" i="3"/>
  <c r="DR9270" i="3"/>
  <c r="DR9271" i="3"/>
  <c r="DR9272" i="3"/>
  <c r="DR9273" i="3"/>
  <c r="DR9274" i="3"/>
  <c r="DR9275" i="3"/>
  <c r="DR9276" i="3"/>
  <c r="DR9277" i="3"/>
  <c r="DR9278" i="3"/>
  <c r="DR9279" i="3"/>
  <c r="DR9280" i="3"/>
  <c r="DR9281" i="3"/>
  <c r="DR9282" i="3"/>
  <c r="DR9283" i="3"/>
  <c r="DR9284" i="3"/>
  <c r="DR9285" i="3"/>
  <c r="DR9286" i="3"/>
  <c r="DR9287" i="3"/>
  <c r="DR9288" i="3"/>
  <c r="DR9289" i="3"/>
  <c r="DR9290" i="3"/>
  <c r="DR9291" i="3"/>
  <c r="DR9292" i="3"/>
  <c r="DR9293" i="3"/>
  <c r="DR9294" i="3"/>
  <c r="DR9295" i="3"/>
  <c r="DR9296" i="3"/>
  <c r="DR9297" i="3"/>
  <c r="DR9298" i="3"/>
  <c r="DR9299" i="3"/>
  <c r="DR9300" i="3"/>
  <c r="DR9301" i="3"/>
  <c r="DR9302" i="3"/>
  <c r="DR9303" i="3"/>
  <c r="DR9304" i="3"/>
  <c r="DR9305" i="3"/>
  <c r="DR9306" i="3"/>
  <c r="DR9307" i="3"/>
  <c r="DR9308" i="3"/>
  <c r="DR9309" i="3"/>
  <c r="DR9310" i="3"/>
  <c r="DR9311" i="3"/>
  <c r="DR9312" i="3"/>
  <c r="DR9313" i="3"/>
  <c r="DR9314" i="3"/>
  <c r="DR9315" i="3"/>
  <c r="DR9316" i="3"/>
  <c r="DR9317" i="3"/>
  <c r="DR9318" i="3"/>
  <c r="DR9319" i="3"/>
  <c r="DR9320" i="3"/>
  <c r="DR9321" i="3"/>
  <c r="DR9322" i="3"/>
  <c r="DR9323" i="3"/>
  <c r="DR9324" i="3"/>
  <c r="DR9325" i="3"/>
  <c r="DR9326" i="3"/>
  <c r="DR9327" i="3"/>
  <c r="DR9328" i="3"/>
  <c r="DR9329" i="3"/>
  <c r="DR9330" i="3"/>
  <c r="DR9331" i="3"/>
  <c r="DR9332" i="3"/>
  <c r="DR9333" i="3"/>
  <c r="DR9334" i="3"/>
  <c r="DR9335" i="3"/>
  <c r="DR9336" i="3"/>
  <c r="DR9337" i="3"/>
  <c r="DR9338" i="3"/>
  <c r="DR9339" i="3"/>
  <c r="DR9340" i="3"/>
  <c r="DR9341" i="3"/>
  <c r="DR9342" i="3"/>
  <c r="DR9343" i="3"/>
  <c r="DR9344" i="3"/>
  <c r="DR9345" i="3"/>
  <c r="DR9346" i="3"/>
  <c r="DR9347" i="3"/>
  <c r="DR9348" i="3"/>
  <c r="DR9349" i="3"/>
  <c r="DR9350" i="3"/>
  <c r="DR9351" i="3"/>
  <c r="DR9352" i="3"/>
  <c r="DR9353" i="3"/>
  <c r="DR9354" i="3"/>
  <c r="DR9355" i="3"/>
  <c r="DR9356" i="3"/>
  <c r="DR9357" i="3"/>
  <c r="DR9358" i="3"/>
  <c r="DR9359" i="3"/>
  <c r="DR9360" i="3"/>
  <c r="DR9361" i="3"/>
  <c r="DR9362" i="3"/>
  <c r="DR9363" i="3"/>
  <c r="DR9364" i="3"/>
  <c r="DR9365" i="3"/>
  <c r="DR9366" i="3"/>
  <c r="DR9367" i="3"/>
  <c r="DR9368" i="3"/>
  <c r="DR9369" i="3"/>
  <c r="DR9370" i="3"/>
  <c r="DR9371" i="3"/>
  <c r="DR9372" i="3"/>
  <c r="DR9373" i="3"/>
  <c r="DR9374" i="3"/>
  <c r="DR9375" i="3"/>
  <c r="DR9376" i="3"/>
  <c r="DR9377" i="3"/>
  <c r="DR9378" i="3"/>
  <c r="DR9379" i="3"/>
  <c r="DR9380" i="3"/>
  <c r="DR9381" i="3"/>
  <c r="DR9382" i="3"/>
  <c r="DR9383" i="3"/>
  <c r="DR9384" i="3"/>
  <c r="DR9385" i="3"/>
  <c r="DR9386" i="3"/>
  <c r="DR9387" i="3"/>
  <c r="DR9388" i="3"/>
  <c r="DR9389" i="3"/>
  <c r="DR9390" i="3"/>
  <c r="DR9391" i="3"/>
  <c r="DR9392" i="3"/>
  <c r="DR9393" i="3"/>
  <c r="DR9394" i="3"/>
  <c r="DR9395" i="3"/>
  <c r="DR9396" i="3"/>
  <c r="DR9397" i="3"/>
  <c r="DR9398" i="3"/>
  <c r="DR9399" i="3"/>
  <c r="DR9400" i="3"/>
  <c r="DR9401" i="3"/>
  <c r="DR9402" i="3"/>
  <c r="DR9403" i="3"/>
  <c r="DR9404" i="3"/>
  <c r="DR9405" i="3"/>
  <c r="DR9406" i="3"/>
  <c r="DR9407" i="3"/>
  <c r="DR9408" i="3"/>
  <c r="DR9409" i="3"/>
  <c r="DR9410" i="3"/>
  <c r="DR9411" i="3"/>
  <c r="DR9412" i="3"/>
  <c r="DR9413" i="3"/>
  <c r="DR9414" i="3"/>
  <c r="DR9415" i="3"/>
  <c r="DR9416" i="3"/>
  <c r="DR9417" i="3"/>
  <c r="DR9418" i="3"/>
  <c r="DR9419" i="3"/>
  <c r="DR9420" i="3"/>
  <c r="DR9421" i="3"/>
  <c r="DR9422" i="3"/>
  <c r="DR9423" i="3"/>
  <c r="DR9424" i="3"/>
  <c r="DR9425" i="3"/>
  <c r="DR9426" i="3"/>
  <c r="DR9427" i="3"/>
  <c r="DR9428" i="3"/>
  <c r="DR9429" i="3"/>
  <c r="DR9430" i="3"/>
  <c r="DR9431" i="3"/>
  <c r="DR9432" i="3"/>
  <c r="DR9433" i="3"/>
  <c r="DR9434" i="3"/>
  <c r="DR9435" i="3"/>
  <c r="DR9436" i="3"/>
  <c r="DR9437" i="3"/>
  <c r="DR9438" i="3"/>
  <c r="DR9439" i="3"/>
  <c r="DR9440" i="3"/>
  <c r="DR9441" i="3"/>
  <c r="DR9442" i="3"/>
  <c r="DR9443" i="3"/>
  <c r="DR9444" i="3"/>
  <c r="DR9445" i="3"/>
  <c r="DR9446" i="3"/>
  <c r="DR9447" i="3"/>
  <c r="DR9448" i="3"/>
  <c r="DR9449" i="3"/>
  <c r="DR9450" i="3"/>
  <c r="DR9451" i="3"/>
  <c r="DR9452" i="3"/>
  <c r="DR9453" i="3"/>
  <c r="DR9454" i="3"/>
  <c r="DR9455" i="3"/>
  <c r="DR9456" i="3"/>
  <c r="DR9457" i="3"/>
  <c r="DR9458" i="3"/>
  <c r="DR9459" i="3"/>
  <c r="DR9460" i="3"/>
  <c r="DR9461" i="3"/>
  <c r="DR9462" i="3"/>
  <c r="DR9463" i="3"/>
  <c r="DR9464" i="3"/>
  <c r="DR9465" i="3"/>
  <c r="DR9466" i="3"/>
  <c r="DR9467" i="3"/>
  <c r="DR9468" i="3"/>
  <c r="DR9469" i="3"/>
  <c r="DR9470" i="3"/>
  <c r="DR9471" i="3"/>
  <c r="DR9472" i="3"/>
  <c r="DR9473" i="3"/>
  <c r="DR9474" i="3"/>
  <c r="DR9475" i="3"/>
  <c r="DR9476" i="3"/>
  <c r="DR9477" i="3"/>
  <c r="DR9478" i="3"/>
  <c r="DR9479" i="3"/>
  <c r="DR9480" i="3"/>
  <c r="DR9481" i="3"/>
  <c r="DR9482" i="3"/>
  <c r="DR9483" i="3"/>
  <c r="DR9484" i="3"/>
  <c r="DR9485" i="3"/>
  <c r="DR9486" i="3"/>
  <c r="DR9487" i="3"/>
  <c r="DR9488" i="3"/>
  <c r="DR9489" i="3"/>
  <c r="DR9490" i="3"/>
  <c r="DR9491" i="3"/>
  <c r="DR9492" i="3"/>
  <c r="DR9493" i="3"/>
  <c r="DR9494" i="3"/>
  <c r="DR9495" i="3"/>
  <c r="DR9496" i="3"/>
  <c r="DR9497" i="3"/>
  <c r="DR9498" i="3"/>
  <c r="DR9499" i="3"/>
  <c r="DR9500" i="3"/>
  <c r="DR9501" i="3"/>
  <c r="DR9502" i="3"/>
  <c r="DR9503" i="3"/>
  <c r="DR9504" i="3"/>
  <c r="DR9505" i="3"/>
  <c r="DR9506" i="3"/>
  <c r="DR9507" i="3"/>
  <c r="DR9508" i="3"/>
  <c r="DR9509" i="3"/>
  <c r="DR9510" i="3"/>
  <c r="DR9511" i="3"/>
  <c r="DR9512" i="3"/>
  <c r="DR9513" i="3"/>
  <c r="DR9514" i="3"/>
  <c r="DR9515" i="3"/>
  <c r="DR9516" i="3"/>
  <c r="DR9517" i="3"/>
  <c r="DR9518" i="3"/>
  <c r="DR9519" i="3"/>
  <c r="DR9520" i="3"/>
  <c r="DR9521" i="3"/>
  <c r="DR9522" i="3"/>
  <c r="DR9523" i="3"/>
  <c r="DR9524" i="3"/>
  <c r="DR9525" i="3"/>
  <c r="DR9526" i="3"/>
  <c r="DR9527" i="3"/>
  <c r="DR9528" i="3"/>
  <c r="DR9529" i="3"/>
  <c r="DR9530" i="3"/>
  <c r="DR9531" i="3"/>
  <c r="DR9532" i="3"/>
  <c r="DR9533" i="3"/>
  <c r="DR9534" i="3"/>
  <c r="DR9535" i="3"/>
  <c r="DR9536" i="3"/>
  <c r="DR9537" i="3"/>
  <c r="DR9538" i="3"/>
  <c r="DR9539" i="3"/>
  <c r="DR9540" i="3"/>
  <c r="DR9541" i="3"/>
  <c r="DR9542" i="3"/>
  <c r="DR9543" i="3"/>
  <c r="DR9544" i="3"/>
  <c r="DR9545" i="3"/>
  <c r="DR9546" i="3"/>
  <c r="DR9547" i="3"/>
  <c r="DR9548" i="3"/>
  <c r="DR9549" i="3"/>
  <c r="DR9550" i="3"/>
  <c r="DR9551" i="3"/>
  <c r="DR9552" i="3"/>
  <c r="DR9553" i="3"/>
  <c r="DR9554" i="3"/>
  <c r="DR9555" i="3"/>
  <c r="DR9556" i="3"/>
  <c r="DR9557" i="3"/>
  <c r="DR9558" i="3"/>
  <c r="DR9559" i="3"/>
  <c r="DR9560" i="3"/>
  <c r="DR9561" i="3"/>
  <c r="DR9562" i="3"/>
  <c r="DR9563" i="3"/>
  <c r="DR9564" i="3"/>
  <c r="DR9565" i="3"/>
  <c r="DR9566" i="3"/>
  <c r="DR9567" i="3"/>
  <c r="DR9568" i="3"/>
  <c r="DR9569" i="3"/>
  <c r="DR9570" i="3"/>
  <c r="DR9571" i="3"/>
  <c r="DR9572" i="3"/>
  <c r="DR9573" i="3"/>
  <c r="DR9574" i="3"/>
  <c r="DR9575" i="3"/>
  <c r="DR9576" i="3"/>
  <c r="DR9577" i="3"/>
  <c r="DR9578" i="3"/>
  <c r="DR9579" i="3"/>
  <c r="DR9580" i="3"/>
  <c r="DR9581" i="3"/>
  <c r="DR9582" i="3"/>
  <c r="DR9583" i="3"/>
  <c r="DR9584" i="3"/>
  <c r="DR9585" i="3"/>
  <c r="DR9586" i="3"/>
  <c r="DR9587" i="3"/>
  <c r="DR9588" i="3"/>
  <c r="DR9589" i="3"/>
  <c r="DR9590" i="3"/>
  <c r="DR9591" i="3"/>
  <c r="DR9592" i="3"/>
  <c r="DR9593" i="3"/>
  <c r="DR9594" i="3"/>
  <c r="DR9595" i="3"/>
  <c r="DR9596" i="3"/>
  <c r="DR9597" i="3"/>
  <c r="DR9598" i="3"/>
  <c r="DR9599" i="3"/>
  <c r="DR9600" i="3"/>
  <c r="DR9601" i="3"/>
  <c r="DR9602" i="3"/>
  <c r="DR9603" i="3"/>
  <c r="DR9604" i="3"/>
  <c r="DR9605" i="3"/>
  <c r="DR9606" i="3"/>
  <c r="DR9607" i="3"/>
  <c r="DR9608" i="3"/>
  <c r="DR9609" i="3"/>
  <c r="DR9610" i="3"/>
  <c r="DR9611" i="3"/>
  <c r="DR9612" i="3"/>
  <c r="DR9613" i="3"/>
  <c r="DR9614" i="3"/>
  <c r="DR9615" i="3"/>
  <c r="DR9616" i="3"/>
  <c r="DR9617" i="3"/>
  <c r="DR9618" i="3"/>
  <c r="DR9619" i="3"/>
  <c r="DR9620" i="3"/>
  <c r="DR9621" i="3"/>
  <c r="DR9622" i="3"/>
  <c r="DR9623" i="3"/>
  <c r="DR9624" i="3"/>
  <c r="DR9625" i="3"/>
  <c r="DR9626" i="3"/>
  <c r="DR9627" i="3"/>
  <c r="DR9628" i="3"/>
  <c r="DR9629" i="3"/>
  <c r="DR9630" i="3"/>
  <c r="DR9631" i="3"/>
  <c r="DR9632" i="3"/>
  <c r="DR9633" i="3"/>
  <c r="DR9634" i="3"/>
  <c r="DR9635" i="3"/>
  <c r="DR9636" i="3"/>
  <c r="DR9637" i="3"/>
  <c r="DR9638" i="3"/>
  <c r="DR9639" i="3"/>
  <c r="DR9640" i="3"/>
  <c r="DR9641" i="3"/>
  <c r="DR9642" i="3"/>
  <c r="DR9643" i="3"/>
  <c r="DR9644" i="3"/>
  <c r="DR9645" i="3"/>
  <c r="DR9646" i="3"/>
  <c r="DR9647" i="3"/>
  <c r="DR9648" i="3"/>
  <c r="DR9649" i="3"/>
  <c r="DR9650" i="3"/>
  <c r="DR9651" i="3"/>
  <c r="DR9652" i="3"/>
  <c r="DR9653" i="3"/>
  <c r="DR9654" i="3"/>
  <c r="DR9655" i="3"/>
  <c r="DR9656" i="3"/>
  <c r="DR9657" i="3"/>
  <c r="DR9658" i="3"/>
  <c r="DR9659" i="3"/>
  <c r="DR9660" i="3"/>
  <c r="DR9661" i="3"/>
  <c r="DR9662" i="3"/>
  <c r="DR9663" i="3"/>
  <c r="DR9664" i="3"/>
  <c r="DR9665" i="3"/>
  <c r="DR9666" i="3"/>
  <c r="DR9667" i="3"/>
  <c r="DR9668" i="3"/>
  <c r="DR9669" i="3"/>
  <c r="DR9670" i="3"/>
  <c r="DR9671" i="3"/>
  <c r="DR9672" i="3"/>
  <c r="DR9673" i="3"/>
  <c r="DR9674" i="3"/>
  <c r="DR9675" i="3"/>
  <c r="DR9676" i="3"/>
  <c r="DR9677" i="3"/>
  <c r="DR9678" i="3"/>
  <c r="DR9679" i="3"/>
  <c r="DR9680" i="3"/>
  <c r="DR9681" i="3"/>
  <c r="DR9682" i="3"/>
  <c r="DR9683" i="3"/>
  <c r="DR9684" i="3"/>
  <c r="DR9685" i="3"/>
  <c r="DR9686" i="3"/>
  <c r="DR9687" i="3"/>
  <c r="DR9688" i="3"/>
  <c r="DR9689" i="3"/>
  <c r="DR9690" i="3"/>
  <c r="DR9691" i="3"/>
  <c r="DR9692" i="3"/>
  <c r="DR9693" i="3"/>
  <c r="DR9694" i="3"/>
  <c r="DR9695" i="3"/>
  <c r="DR9696" i="3"/>
  <c r="DR9697" i="3"/>
  <c r="DR9698" i="3"/>
  <c r="DR9699" i="3"/>
  <c r="DR9700" i="3"/>
  <c r="DR9701" i="3"/>
  <c r="DR9702" i="3"/>
  <c r="DR9703" i="3"/>
  <c r="DR9704" i="3"/>
  <c r="DR9705" i="3"/>
  <c r="DR9706" i="3"/>
  <c r="DR9707" i="3"/>
  <c r="DR9708" i="3"/>
  <c r="DR9709" i="3"/>
  <c r="DR9710" i="3"/>
  <c r="DR9711" i="3"/>
  <c r="DR9712" i="3"/>
  <c r="DR9713" i="3"/>
  <c r="DR9714" i="3"/>
  <c r="DR9715" i="3"/>
  <c r="DR9716" i="3"/>
  <c r="DR9717" i="3"/>
  <c r="DR9718" i="3"/>
  <c r="DR9719" i="3"/>
  <c r="DR9720" i="3"/>
  <c r="DR9721" i="3"/>
  <c r="DR9722" i="3"/>
  <c r="DR9723" i="3"/>
  <c r="DR9724" i="3"/>
  <c r="DR9725" i="3"/>
  <c r="DR9726" i="3"/>
  <c r="DR9727" i="3"/>
  <c r="DR9728" i="3"/>
  <c r="DR9729" i="3"/>
  <c r="DR9730" i="3"/>
  <c r="DR9731" i="3"/>
  <c r="DR9732" i="3"/>
  <c r="DR9733" i="3"/>
  <c r="DR9734" i="3"/>
  <c r="DR9735" i="3"/>
  <c r="DR9736" i="3"/>
  <c r="DR9737" i="3"/>
  <c r="DR9738" i="3"/>
  <c r="DR9739" i="3"/>
  <c r="DR9740" i="3"/>
  <c r="DR9741" i="3"/>
  <c r="DR9742" i="3"/>
  <c r="DR9743" i="3"/>
  <c r="DR9744" i="3"/>
  <c r="DR9745" i="3"/>
  <c r="DR9746" i="3"/>
  <c r="DR9747" i="3"/>
  <c r="DR9748" i="3"/>
  <c r="DR9749" i="3"/>
  <c r="DR9750" i="3"/>
  <c r="DR9751" i="3"/>
  <c r="DR9752" i="3"/>
  <c r="DR9753" i="3"/>
  <c r="DR9754" i="3"/>
  <c r="DR9755" i="3"/>
  <c r="DR9756" i="3"/>
  <c r="DR9757" i="3"/>
  <c r="DR9758" i="3"/>
  <c r="DR9759" i="3"/>
  <c r="DR9760" i="3"/>
  <c r="DR9761" i="3"/>
  <c r="DR9762" i="3"/>
  <c r="DR9763" i="3"/>
  <c r="DR9764" i="3"/>
  <c r="DR9765" i="3"/>
  <c r="DR9766" i="3"/>
  <c r="DR9767" i="3"/>
  <c r="DR9768" i="3"/>
  <c r="DR9769" i="3"/>
  <c r="DR9770" i="3"/>
  <c r="DR9771" i="3"/>
  <c r="DR9772" i="3"/>
  <c r="DR9773" i="3"/>
  <c r="DR9774" i="3"/>
  <c r="DR9775" i="3"/>
  <c r="DR9776" i="3"/>
  <c r="DR9777" i="3"/>
  <c r="DR9778" i="3"/>
  <c r="DR9779" i="3"/>
  <c r="DR9780" i="3"/>
  <c r="DR9781" i="3"/>
  <c r="DR9782" i="3"/>
  <c r="DR9783" i="3"/>
  <c r="DR9784" i="3"/>
  <c r="DR9785" i="3"/>
  <c r="DR9786" i="3"/>
  <c r="DR9787" i="3"/>
  <c r="DR9788" i="3"/>
  <c r="DR9789" i="3"/>
  <c r="DR9790" i="3"/>
  <c r="DR9791" i="3"/>
  <c r="DR9792" i="3"/>
  <c r="DR9793" i="3"/>
  <c r="DR9794" i="3"/>
  <c r="DR9795" i="3"/>
  <c r="DR9796" i="3"/>
  <c r="DR9797" i="3"/>
  <c r="DR9798" i="3"/>
  <c r="DR9799" i="3"/>
  <c r="DR9800" i="3"/>
  <c r="DR9801" i="3"/>
  <c r="DR9802" i="3"/>
  <c r="DR9803" i="3"/>
  <c r="DR9804" i="3"/>
  <c r="DR9805" i="3"/>
  <c r="DR9806" i="3"/>
  <c r="DR9807" i="3"/>
  <c r="DR9808" i="3"/>
  <c r="DR9809" i="3"/>
  <c r="DR9810" i="3"/>
  <c r="DR9811" i="3"/>
  <c r="DR9812" i="3"/>
  <c r="DR9813" i="3"/>
  <c r="DR9814" i="3"/>
  <c r="DR9815" i="3"/>
  <c r="DR9816" i="3"/>
  <c r="DR9817" i="3"/>
  <c r="DR9818" i="3"/>
  <c r="DR9819" i="3"/>
  <c r="DR9820" i="3"/>
  <c r="DR9821" i="3"/>
  <c r="DR9822" i="3"/>
  <c r="DR9823" i="3"/>
  <c r="DR9824" i="3"/>
  <c r="DR9825" i="3"/>
  <c r="DR9826" i="3"/>
  <c r="DR9827" i="3"/>
  <c r="DR9828" i="3"/>
  <c r="DR9829" i="3"/>
  <c r="DR9830" i="3"/>
  <c r="DR9831" i="3"/>
  <c r="DR9832" i="3"/>
  <c r="DR9833" i="3"/>
  <c r="DR9834" i="3"/>
  <c r="DR9835" i="3"/>
  <c r="DR9836" i="3"/>
  <c r="DR9837" i="3"/>
  <c r="DR9838" i="3"/>
  <c r="DR9839" i="3"/>
  <c r="DR9840" i="3"/>
  <c r="DR9841" i="3"/>
  <c r="DR9842" i="3"/>
  <c r="DR9843" i="3"/>
  <c r="DR9844" i="3"/>
  <c r="DR9845" i="3"/>
  <c r="DR9846" i="3"/>
  <c r="DR9847" i="3"/>
  <c r="DR9848" i="3"/>
  <c r="DR9849" i="3"/>
  <c r="DR9850" i="3"/>
  <c r="DR9851" i="3"/>
  <c r="DR9852" i="3"/>
  <c r="DR9853" i="3"/>
  <c r="DR9854" i="3"/>
  <c r="DR9855" i="3"/>
  <c r="DR9856" i="3"/>
  <c r="DR9857" i="3"/>
  <c r="DR9858" i="3"/>
  <c r="DR9859" i="3"/>
  <c r="DR9860" i="3"/>
  <c r="DR9861" i="3"/>
  <c r="DR9862" i="3"/>
  <c r="DR9863" i="3"/>
  <c r="DR9864" i="3"/>
  <c r="DR9865" i="3"/>
  <c r="DR9866" i="3"/>
  <c r="DR9867" i="3"/>
  <c r="DR9868" i="3"/>
  <c r="DR9869" i="3"/>
  <c r="DR9870" i="3"/>
  <c r="DR9871" i="3"/>
  <c r="DR9872" i="3"/>
  <c r="DR9873" i="3"/>
  <c r="DR9874" i="3"/>
  <c r="DR9875" i="3"/>
  <c r="DR9876" i="3"/>
  <c r="DR9877" i="3"/>
  <c r="DR9878" i="3"/>
  <c r="DR9879" i="3"/>
  <c r="DR9880" i="3"/>
  <c r="DR9881" i="3"/>
  <c r="DR9882" i="3"/>
  <c r="DR9883" i="3"/>
  <c r="DR9884" i="3"/>
  <c r="DR9885" i="3"/>
  <c r="DR9886" i="3"/>
  <c r="DR9887" i="3"/>
  <c r="DR9888" i="3"/>
  <c r="DR9889" i="3"/>
  <c r="DR9890" i="3"/>
  <c r="DR9891" i="3"/>
  <c r="DR9892" i="3"/>
  <c r="DR9893" i="3"/>
  <c r="DR9894" i="3"/>
  <c r="DR9895" i="3"/>
  <c r="DR9896" i="3"/>
  <c r="DR9897" i="3"/>
  <c r="DR9898" i="3"/>
  <c r="DR9899" i="3"/>
  <c r="DR9900" i="3"/>
  <c r="DR9901" i="3"/>
  <c r="DR9902" i="3"/>
  <c r="DR9903" i="3"/>
  <c r="DR9904" i="3"/>
  <c r="DR9905" i="3"/>
  <c r="DR9906" i="3"/>
  <c r="DR9907" i="3"/>
  <c r="DR9908" i="3"/>
  <c r="DR9909" i="3"/>
  <c r="DR9910" i="3"/>
  <c r="DR9911" i="3"/>
  <c r="DR9912" i="3"/>
  <c r="DR9913" i="3"/>
  <c r="DR9914" i="3"/>
  <c r="DR9915" i="3"/>
  <c r="DR9916" i="3"/>
  <c r="DR9917" i="3"/>
  <c r="DR9918" i="3"/>
  <c r="DR9919" i="3"/>
  <c r="DR9920" i="3"/>
  <c r="DR9921" i="3"/>
  <c r="DR9922" i="3"/>
  <c r="DR9923" i="3"/>
  <c r="DR9924" i="3"/>
  <c r="DR9925" i="3"/>
  <c r="DR9926" i="3"/>
  <c r="DR9927" i="3"/>
  <c r="DR9928" i="3"/>
  <c r="DR9929" i="3"/>
  <c r="DR9930" i="3"/>
  <c r="DR9931" i="3"/>
  <c r="DR9932" i="3"/>
  <c r="DR9933" i="3"/>
  <c r="DR9934" i="3"/>
  <c r="DR9935" i="3"/>
  <c r="DR9936" i="3"/>
  <c r="DR9937" i="3"/>
  <c r="DR9938" i="3"/>
  <c r="DR9939" i="3"/>
  <c r="DR9940" i="3"/>
  <c r="DR9941" i="3"/>
  <c r="DR9942" i="3"/>
  <c r="DR9943" i="3"/>
  <c r="DR9944" i="3"/>
  <c r="DR9945" i="3"/>
  <c r="DR9946" i="3"/>
  <c r="DR9947" i="3"/>
  <c r="DR9948" i="3"/>
  <c r="DR9949" i="3"/>
  <c r="DR9950" i="3"/>
  <c r="DR9951" i="3"/>
  <c r="DR9952" i="3"/>
  <c r="DR9953" i="3"/>
  <c r="DR9954" i="3"/>
  <c r="DR9955" i="3"/>
  <c r="DR9956" i="3"/>
  <c r="DR9957" i="3"/>
  <c r="DR9958" i="3"/>
  <c r="DR9959" i="3"/>
  <c r="DR9960" i="3"/>
  <c r="DR9961" i="3"/>
  <c r="DR9962" i="3"/>
  <c r="DR9963" i="3"/>
  <c r="DR9964" i="3"/>
  <c r="DR9965" i="3"/>
  <c r="DR9966" i="3"/>
  <c r="DR9967" i="3"/>
  <c r="DR9968" i="3"/>
  <c r="DR9969" i="3"/>
  <c r="DR9970" i="3"/>
  <c r="DR9971" i="3"/>
  <c r="DR9972" i="3"/>
  <c r="DR9973" i="3"/>
  <c r="DR9974" i="3"/>
  <c r="DR9975" i="3"/>
  <c r="DR9976" i="3"/>
  <c r="DR9977" i="3"/>
  <c r="DR9978" i="3"/>
  <c r="DR9979" i="3"/>
  <c r="DR9980" i="3"/>
  <c r="DR9981" i="3"/>
  <c r="DR9982" i="3"/>
  <c r="DR9983" i="3"/>
  <c r="DR9984" i="3"/>
  <c r="DR9985" i="3"/>
  <c r="DR9986" i="3"/>
  <c r="DR9987" i="3"/>
  <c r="DR9988" i="3"/>
  <c r="DR9989" i="3"/>
  <c r="DR9990" i="3"/>
  <c r="DR9991" i="3"/>
  <c r="DR9992" i="3"/>
  <c r="DR9993" i="3"/>
  <c r="DR9994" i="3"/>
  <c r="DR9995" i="3"/>
  <c r="DR9996" i="3"/>
  <c r="DR9997" i="3"/>
  <c r="DR9998" i="3"/>
  <c r="DR9999" i="3"/>
  <c r="DR10000" i="3"/>
  <c r="DR10001" i="3"/>
  <c r="DR10002" i="3"/>
  <c r="DR10003" i="3"/>
  <c r="DR10004" i="3"/>
  <c r="DR10005" i="3"/>
  <c r="DR10006" i="3"/>
  <c r="DR10007" i="3"/>
  <c r="DR10008" i="3"/>
  <c r="DR10009" i="3"/>
  <c r="DR10010" i="3"/>
  <c r="DR10011" i="3"/>
  <c r="DR10012" i="3"/>
  <c r="DR10013" i="3"/>
  <c r="DR10014" i="3"/>
  <c r="DR10015" i="3"/>
  <c r="DR10016" i="3"/>
  <c r="DR10017" i="3"/>
  <c r="DR10018" i="3"/>
  <c r="DR10019" i="3"/>
  <c r="DR10020" i="3"/>
  <c r="DR10021" i="3"/>
  <c r="DR10022" i="3"/>
  <c r="DR10023" i="3"/>
  <c r="DR10024" i="3"/>
  <c r="DR10025" i="3"/>
  <c r="DR10026" i="3"/>
  <c r="DR10027" i="3"/>
  <c r="DR10028" i="3"/>
  <c r="DR10029" i="3"/>
  <c r="DR10030" i="3"/>
  <c r="DR10031" i="3"/>
  <c r="DR10032" i="3"/>
  <c r="DR10033" i="3"/>
  <c r="DR10034" i="3"/>
  <c r="DR10035" i="3"/>
  <c r="DR10036" i="3"/>
  <c r="DR10037" i="3"/>
  <c r="DR10038" i="3"/>
  <c r="DR10039" i="3"/>
  <c r="DR10040" i="3"/>
  <c r="DR10041" i="3"/>
  <c r="DR10042" i="3"/>
  <c r="DR10043" i="3"/>
  <c r="DR10044" i="3"/>
  <c r="DR10045" i="3"/>
  <c r="DR10046" i="3"/>
  <c r="DR10047" i="3"/>
  <c r="DR10048" i="3"/>
  <c r="DR10049" i="3"/>
  <c r="DR10050" i="3"/>
  <c r="DR10051" i="3"/>
  <c r="DR10052" i="3"/>
  <c r="DR10053" i="3"/>
  <c r="DR10054" i="3"/>
  <c r="DR10055" i="3"/>
  <c r="DR10056" i="3"/>
  <c r="DR10057" i="3"/>
  <c r="DR10058" i="3"/>
  <c r="DR10059" i="3"/>
  <c r="DR10060" i="3"/>
  <c r="DR10061" i="3"/>
  <c r="DR10062" i="3"/>
  <c r="DR10063" i="3"/>
  <c r="DR10064" i="3"/>
  <c r="DR10065" i="3"/>
  <c r="DR10066" i="3"/>
  <c r="DR10067" i="3"/>
  <c r="DR10068" i="3"/>
  <c r="DR10069" i="3"/>
  <c r="DR10070" i="3"/>
  <c r="DR10071" i="3"/>
  <c r="DR10072" i="3"/>
  <c r="DR10073" i="3"/>
  <c r="DR10074" i="3"/>
  <c r="DR10075" i="3"/>
  <c r="DR10076" i="3"/>
  <c r="DR10077" i="3"/>
  <c r="DR10078" i="3"/>
  <c r="DR10079" i="3"/>
  <c r="DR10080" i="3"/>
  <c r="DR10081" i="3"/>
  <c r="DR10082" i="3"/>
  <c r="DR10083" i="3"/>
  <c r="DR10084" i="3"/>
  <c r="DR10085" i="3"/>
  <c r="DR10086" i="3"/>
  <c r="DR10087" i="3"/>
  <c r="DR10088" i="3"/>
  <c r="DR10089" i="3"/>
  <c r="DR10090" i="3"/>
  <c r="DR10091" i="3"/>
  <c r="DR10092" i="3"/>
  <c r="DR10093" i="3"/>
  <c r="DR10094" i="3"/>
  <c r="DR10095" i="3"/>
  <c r="DR10096" i="3"/>
  <c r="DR10097" i="3"/>
  <c r="DR10098" i="3"/>
  <c r="DR10099" i="3"/>
  <c r="DR10100" i="3"/>
  <c r="DR10101" i="3"/>
  <c r="DR10102" i="3"/>
  <c r="DR10103" i="3"/>
  <c r="DR10104" i="3"/>
  <c r="DR10105" i="3"/>
  <c r="DR10106" i="3"/>
  <c r="DR10107" i="3"/>
  <c r="DR10108" i="3"/>
  <c r="DR10109" i="3"/>
  <c r="DR10110" i="3"/>
  <c r="DR10111" i="3"/>
  <c r="DR10112" i="3"/>
  <c r="DR10113" i="3"/>
  <c r="DR10114" i="3"/>
  <c r="DR10115" i="3"/>
  <c r="DR10116" i="3"/>
  <c r="DR10117" i="3"/>
  <c r="DR10118" i="3"/>
  <c r="DR10119" i="3"/>
  <c r="DR10120" i="3"/>
  <c r="DR10121" i="3"/>
  <c r="DR10122" i="3"/>
  <c r="DR10123" i="3"/>
  <c r="DR10124" i="3"/>
  <c r="DR10125" i="3"/>
  <c r="DR10126" i="3"/>
  <c r="DR10127" i="3"/>
  <c r="DR10128" i="3"/>
  <c r="DR10129" i="3"/>
  <c r="DR10130" i="3"/>
  <c r="DR10131" i="3"/>
  <c r="DR10132" i="3"/>
  <c r="DR10133" i="3"/>
  <c r="DR10134" i="3"/>
  <c r="DR10135" i="3"/>
  <c r="DR10136" i="3"/>
  <c r="DR10137" i="3"/>
  <c r="DR10138" i="3"/>
  <c r="DR10139" i="3"/>
  <c r="DR10140" i="3"/>
  <c r="DR10141" i="3"/>
  <c r="DR10142" i="3"/>
  <c r="DR10143" i="3"/>
  <c r="DR10144" i="3"/>
  <c r="DR10145" i="3"/>
  <c r="DR10146" i="3"/>
  <c r="DR10147" i="3"/>
  <c r="DR10148" i="3"/>
  <c r="DR10149" i="3"/>
  <c r="DR10150" i="3"/>
  <c r="DR10151" i="3"/>
  <c r="DR10152" i="3"/>
  <c r="DR10153" i="3"/>
  <c r="DR10154" i="3"/>
  <c r="DR10155" i="3"/>
  <c r="DR10156" i="3"/>
  <c r="DR10157" i="3"/>
  <c r="DR10158" i="3"/>
  <c r="DR10159" i="3"/>
  <c r="DR10160" i="3"/>
  <c r="DR10161" i="3"/>
  <c r="DR10162" i="3"/>
  <c r="DR10163" i="3"/>
  <c r="DR10164" i="3"/>
  <c r="DR10165" i="3"/>
  <c r="DR10166" i="3"/>
  <c r="DR10167" i="3"/>
  <c r="DR10168" i="3"/>
  <c r="DR10169" i="3"/>
  <c r="DR10170" i="3"/>
  <c r="DR10171" i="3"/>
  <c r="DR10172" i="3"/>
  <c r="DR10173" i="3"/>
  <c r="DR10174" i="3"/>
  <c r="DR10175" i="3"/>
  <c r="DR10176" i="3"/>
  <c r="DR10177" i="3"/>
  <c r="DR10178" i="3"/>
  <c r="DR10179" i="3"/>
  <c r="DR10180" i="3"/>
  <c r="DR10181" i="3"/>
  <c r="DR10182" i="3"/>
  <c r="DR10183" i="3"/>
  <c r="DR10184" i="3"/>
  <c r="DR10185" i="3"/>
  <c r="DR10186" i="3"/>
  <c r="DR10187" i="3"/>
  <c r="DR10188" i="3"/>
  <c r="DR10189" i="3"/>
  <c r="DR10190" i="3"/>
  <c r="DR10191" i="3"/>
  <c r="DR10192" i="3"/>
  <c r="DR10193" i="3"/>
  <c r="DR10194" i="3"/>
  <c r="DR10195" i="3"/>
  <c r="DR10196" i="3"/>
  <c r="DR10197" i="3"/>
  <c r="DR10198" i="3"/>
  <c r="DR10199" i="3"/>
  <c r="DR10200" i="3"/>
  <c r="DR10201" i="3"/>
  <c r="DR10202" i="3"/>
  <c r="DR10203" i="3"/>
  <c r="DR10204" i="3"/>
  <c r="DR10205" i="3"/>
  <c r="DR10206" i="3"/>
  <c r="DR10207" i="3"/>
  <c r="DR10208" i="3"/>
  <c r="DR10209" i="3"/>
  <c r="DR10210" i="3"/>
  <c r="DR10211" i="3"/>
  <c r="DR10212" i="3"/>
  <c r="DR10213" i="3"/>
  <c r="DR10214" i="3"/>
  <c r="DR10215" i="3"/>
  <c r="DR10216" i="3"/>
  <c r="DR10217" i="3"/>
  <c r="DR10218" i="3"/>
  <c r="DR10219" i="3"/>
  <c r="DR10220" i="3"/>
  <c r="DR10221" i="3"/>
  <c r="DR10222" i="3"/>
  <c r="DR10223" i="3"/>
  <c r="DR10224" i="3"/>
  <c r="DR10225" i="3"/>
  <c r="DR10226" i="3"/>
  <c r="DR10227" i="3"/>
  <c r="DR10228" i="3"/>
  <c r="DR10229" i="3"/>
  <c r="DR10230" i="3"/>
  <c r="DR10231" i="3"/>
  <c r="DR10232" i="3"/>
  <c r="DR10233" i="3"/>
  <c r="DR10234" i="3"/>
  <c r="DR10235" i="3"/>
  <c r="DR10236" i="3"/>
  <c r="DR10237" i="3"/>
  <c r="DR10238" i="3"/>
  <c r="DR10239" i="3"/>
  <c r="DR10240" i="3"/>
  <c r="DR10241" i="3"/>
  <c r="DR10242" i="3"/>
  <c r="DR10243" i="3"/>
  <c r="DR10244" i="3"/>
  <c r="DR10245" i="3"/>
  <c r="DR10246" i="3"/>
  <c r="DR10247" i="3"/>
  <c r="DR10248" i="3"/>
  <c r="DR10249" i="3"/>
  <c r="DR10250" i="3"/>
  <c r="DR10251" i="3"/>
  <c r="DR10252" i="3"/>
  <c r="DR10253" i="3"/>
  <c r="DR10254" i="3"/>
  <c r="DR10255" i="3"/>
  <c r="DR10256" i="3"/>
  <c r="DR10257" i="3"/>
  <c r="DR10258" i="3"/>
  <c r="DR10259" i="3"/>
  <c r="DR10260" i="3"/>
  <c r="DR10261" i="3"/>
  <c r="DR10262" i="3"/>
  <c r="DR10263" i="3"/>
  <c r="DR10264" i="3"/>
  <c r="DR10265" i="3"/>
  <c r="DR10266" i="3"/>
  <c r="DR10267" i="3"/>
  <c r="DR10268" i="3"/>
  <c r="DR10269" i="3"/>
  <c r="DR10270" i="3"/>
  <c r="DR10271" i="3"/>
  <c r="DR10272" i="3"/>
  <c r="DR10273" i="3"/>
  <c r="DR10274" i="3"/>
  <c r="DR10275" i="3"/>
  <c r="DR10276" i="3"/>
  <c r="DR10277" i="3"/>
  <c r="DR10278" i="3"/>
  <c r="DR10279" i="3"/>
  <c r="DR10280" i="3"/>
  <c r="DR10281" i="3"/>
  <c r="DR10282" i="3"/>
  <c r="DR10283" i="3"/>
  <c r="DR10284" i="3"/>
  <c r="DR10285" i="3"/>
  <c r="DR10286" i="3"/>
  <c r="DR10287" i="3"/>
  <c r="DR10288" i="3"/>
  <c r="DR10289" i="3"/>
  <c r="DR10290" i="3"/>
  <c r="DR10291" i="3"/>
  <c r="DR10292" i="3"/>
  <c r="DR10293" i="3"/>
  <c r="DR10294" i="3"/>
  <c r="DR10295" i="3"/>
  <c r="DR10296" i="3"/>
  <c r="DR10297" i="3"/>
  <c r="DR10298" i="3"/>
  <c r="DR10299" i="3"/>
  <c r="DR10300" i="3"/>
  <c r="DR10301" i="3"/>
  <c r="DR10302" i="3"/>
  <c r="DR10303" i="3"/>
  <c r="DR10304" i="3"/>
  <c r="DR10305" i="3"/>
  <c r="DR10306" i="3"/>
  <c r="DR10307" i="3"/>
  <c r="DR10308" i="3"/>
  <c r="DR10309" i="3"/>
  <c r="DR10310" i="3"/>
  <c r="DR10311" i="3"/>
  <c r="DR10312" i="3"/>
  <c r="DR10313" i="3"/>
  <c r="DR10314" i="3"/>
  <c r="DR10315" i="3"/>
  <c r="DR10316" i="3"/>
  <c r="DR10317" i="3"/>
  <c r="DR10318" i="3"/>
  <c r="DR10319" i="3"/>
  <c r="DR10320" i="3"/>
  <c r="DR10321" i="3"/>
  <c r="DR10322" i="3"/>
  <c r="DR10323" i="3"/>
  <c r="DR10324" i="3"/>
  <c r="DR10325" i="3"/>
  <c r="DR10326" i="3"/>
  <c r="DR10327" i="3"/>
  <c r="DR10328" i="3"/>
  <c r="DR10329" i="3"/>
  <c r="DR10330" i="3"/>
  <c r="DR10331" i="3"/>
  <c r="DR10332" i="3"/>
  <c r="DR10333" i="3"/>
  <c r="DR10334" i="3"/>
  <c r="DR10335" i="3"/>
  <c r="DR10336" i="3"/>
  <c r="DR10337" i="3"/>
  <c r="DR10338" i="3"/>
  <c r="DR10339" i="3"/>
  <c r="DR10340" i="3"/>
  <c r="DR10341" i="3"/>
  <c r="DR10342" i="3"/>
  <c r="DR10343" i="3"/>
  <c r="DR10344" i="3"/>
  <c r="DR10345" i="3"/>
  <c r="DR10346" i="3"/>
  <c r="DR10347" i="3"/>
  <c r="DR10348" i="3"/>
  <c r="DR10349" i="3"/>
  <c r="DR10350" i="3"/>
  <c r="DR10351" i="3"/>
  <c r="DR10352" i="3"/>
  <c r="DR10353" i="3"/>
  <c r="DR10354" i="3"/>
  <c r="DR10355" i="3"/>
  <c r="DR10356" i="3"/>
  <c r="DR10357" i="3"/>
  <c r="DR10358" i="3"/>
  <c r="DR10359" i="3"/>
  <c r="DR10360" i="3"/>
  <c r="DR10361" i="3"/>
  <c r="DR10362" i="3"/>
  <c r="DR10363" i="3"/>
  <c r="DR10364" i="3"/>
  <c r="DR10365" i="3"/>
  <c r="DR10366" i="3"/>
  <c r="DR10367" i="3"/>
  <c r="DR10368" i="3"/>
  <c r="DR10369" i="3"/>
  <c r="DR10370" i="3"/>
  <c r="DR10371" i="3"/>
  <c r="DR10372" i="3"/>
  <c r="DR10373" i="3"/>
  <c r="DR10374" i="3"/>
  <c r="DR10375" i="3"/>
  <c r="DR10376" i="3"/>
  <c r="DR10377" i="3"/>
  <c r="DR10378" i="3"/>
  <c r="DR10379" i="3"/>
  <c r="DR10380" i="3"/>
  <c r="DR10381" i="3"/>
  <c r="DR10382" i="3"/>
  <c r="DR10383" i="3"/>
  <c r="DR10384" i="3"/>
  <c r="DR10385" i="3"/>
  <c r="DR10386" i="3"/>
  <c r="DR10387" i="3"/>
  <c r="DR10388" i="3"/>
  <c r="DR10389" i="3"/>
  <c r="DR10390" i="3"/>
  <c r="DR10391" i="3"/>
  <c r="DR10392" i="3"/>
  <c r="DR10393" i="3"/>
  <c r="DR10394" i="3"/>
  <c r="DR10395" i="3"/>
  <c r="DR10396" i="3"/>
  <c r="DR10397" i="3"/>
  <c r="DR10398" i="3"/>
  <c r="DR10399" i="3"/>
  <c r="DR10400" i="3"/>
  <c r="DR10401" i="3"/>
  <c r="DR10402" i="3"/>
  <c r="DR10403" i="3"/>
  <c r="DR10404" i="3"/>
  <c r="DR10405" i="3"/>
  <c r="DR10406" i="3"/>
  <c r="DR10407" i="3"/>
  <c r="DR10408" i="3"/>
  <c r="DR10409" i="3"/>
  <c r="DR10410" i="3"/>
  <c r="DR10411" i="3"/>
  <c r="DR10412" i="3"/>
  <c r="DR10413" i="3"/>
  <c r="DR10414" i="3"/>
  <c r="DR10415" i="3"/>
  <c r="DR10416" i="3"/>
  <c r="DR10417" i="3"/>
  <c r="DR10418" i="3"/>
  <c r="DR10419" i="3"/>
  <c r="DR10420" i="3"/>
  <c r="DR10421" i="3"/>
  <c r="DR10422" i="3"/>
  <c r="DR10423" i="3"/>
  <c r="DR10424" i="3"/>
  <c r="DR10425" i="3"/>
  <c r="DR10426" i="3"/>
  <c r="DR10427" i="3"/>
  <c r="DR10428" i="3"/>
  <c r="DR10429" i="3"/>
  <c r="DR10430" i="3"/>
  <c r="DR10431" i="3"/>
  <c r="DR10432" i="3"/>
  <c r="DR10433" i="3"/>
  <c r="DR10434" i="3"/>
  <c r="DR10435" i="3"/>
  <c r="DR10436" i="3"/>
  <c r="DR10437" i="3"/>
  <c r="DR10438" i="3"/>
  <c r="DR10439" i="3"/>
  <c r="DR10440" i="3"/>
  <c r="DR10441" i="3"/>
  <c r="DR10442" i="3"/>
  <c r="DR10443" i="3"/>
  <c r="DR10444" i="3"/>
  <c r="DR10445" i="3"/>
  <c r="DR10446" i="3"/>
  <c r="DR10447" i="3"/>
  <c r="DR10448" i="3"/>
  <c r="DR10449" i="3"/>
  <c r="DR10450" i="3"/>
  <c r="DR10451" i="3"/>
  <c r="DR10452" i="3"/>
  <c r="DR10453" i="3"/>
  <c r="DR10454" i="3"/>
  <c r="DR10455" i="3"/>
  <c r="DR10456" i="3"/>
  <c r="DR10457" i="3"/>
  <c r="DR10458" i="3"/>
  <c r="DR10459" i="3"/>
  <c r="DR10460" i="3"/>
  <c r="DR10461" i="3"/>
  <c r="DR10462" i="3"/>
  <c r="DR10463" i="3"/>
  <c r="DR10464" i="3"/>
  <c r="DR10465" i="3"/>
  <c r="DR10466" i="3"/>
  <c r="DR10467" i="3"/>
  <c r="DR10468" i="3"/>
  <c r="DR10469" i="3"/>
  <c r="DR10470" i="3"/>
  <c r="DR10471" i="3"/>
  <c r="DR10472" i="3"/>
  <c r="DR10473" i="3"/>
  <c r="DR10474" i="3"/>
  <c r="DR10475" i="3"/>
  <c r="DR10476" i="3"/>
  <c r="DR10477" i="3"/>
  <c r="DR10478" i="3"/>
  <c r="DR10479" i="3"/>
  <c r="DR10480" i="3"/>
  <c r="DR10481" i="3"/>
  <c r="DR10482" i="3"/>
  <c r="DR10483" i="3"/>
  <c r="DR10484" i="3"/>
  <c r="DR10485" i="3"/>
  <c r="DR10486" i="3"/>
  <c r="DR10487" i="3"/>
  <c r="DR10488" i="3"/>
  <c r="DR10489" i="3"/>
  <c r="DR10490" i="3"/>
  <c r="DR10491" i="3"/>
  <c r="DR10492" i="3"/>
  <c r="DR10493" i="3"/>
  <c r="DR10494" i="3"/>
  <c r="DR10495" i="3"/>
  <c r="DR10496" i="3"/>
  <c r="DR10497" i="3"/>
  <c r="DR10498" i="3"/>
  <c r="DR10499" i="3"/>
  <c r="DR10500" i="3"/>
  <c r="DR10501" i="3"/>
  <c r="DR10502" i="3"/>
  <c r="DR10503" i="3"/>
  <c r="DR10504" i="3"/>
  <c r="DR10505" i="3"/>
  <c r="DR10506" i="3"/>
  <c r="DR10507" i="3"/>
  <c r="DR10508" i="3"/>
  <c r="DR10509" i="3"/>
  <c r="DR10510" i="3"/>
  <c r="DR10511" i="3"/>
  <c r="DR10512" i="3"/>
  <c r="DR10513" i="3"/>
  <c r="DR10514" i="3"/>
  <c r="DR10515" i="3"/>
  <c r="DR10516" i="3"/>
  <c r="DR10517" i="3"/>
  <c r="DR10518" i="3"/>
  <c r="DR10519" i="3"/>
  <c r="DR10520" i="3"/>
  <c r="DR10521" i="3"/>
  <c r="DR10522" i="3"/>
  <c r="DR10523" i="3"/>
  <c r="DR10524" i="3"/>
  <c r="DR10525" i="3"/>
  <c r="DR10526" i="3"/>
  <c r="DR10527" i="3"/>
  <c r="DR10528" i="3"/>
  <c r="DR10529" i="3"/>
  <c r="DR10530" i="3"/>
  <c r="DR10531" i="3"/>
  <c r="DR10532" i="3"/>
  <c r="DR10533" i="3"/>
  <c r="DR10534" i="3"/>
  <c r="DR10535" i="3"/>
  <c r="DR10536" i="3"/>
  <c r="DR10537" i="3"/>
  <c r="DR10538" i="3"/>
  <c r="DR10539" i="3"/>
  <c r="DR10540" i="3"/>
  <c r="DR10541" i="3"/>
  <c r="DR10542" i="3"/>
  <c r="DR10543" i="3"/>
  <c r="DR10544" i="3"/>
  <c r="DR10545" i="3"/>
  <c r="DR10546" i="3"/>
  <c r="DR10547" i="3"/>
  <c r="DR10548" i="3"/>
  <c r="DR10549" i="3"/>
  <c r="DR10550" i="3"/>
  <c r="DR10551" i="3"/>
  <c r="DR10552" i="3"/>
  <c r="DR10553" i="3"/>
  <c r="DR10554" i="3"/>
  <c r="DR10555" i="3"/>
  <c r="DR10556" i="3"/>
  <c r="DR10557" i="3"/>
  <c r="DR10558" i="3"/>
  <c r="DR10559" i="3"/>
  <c r="DR10560" i="3"/>
  <c r="DR10561" i="3"/>
  <c r="DR10562" i="3"/>
  <c r="DR10563" i="3"/>
  <c r="DR10564" i="3"/>
  <c r="DR10565" i="3"/>
  <c r="DR10566" i="3"/>
  <c r="DR10567" i="3"/>
  <c r="DR10568" i="3"/>
  <c r="DR10569" i="3"/>
  <c r="DR10570" i="3"/>
  <c r="DR10571" i="3"/>
  <c r="DR10572" i="3"/>
  <c r="DR10573" i="3"/>
  <c r="DR10574" i="3"/>
  <c r="DR10575" i="3"/>
  <c r="DR10576" i="3"/>
  <c r="DR10577" i="3"/>
  <c r="DR10578" i="3"/>
  <c r="DR10579" i="3"/>
  <c r="DR10580" i="3"/>
  <c r="DR10581" i="3"/>
  <c r="DR10582" i="3"/>
  <c r="DR10583" i="3"/>
  <c r="DR10584" i="3"/>
  <c r="DR10585" i="3"/>
  <c r="DR10586" i="3"/>
  <c r="DR10587" i="3"/>
  <c r="DR10588" i="3"/>
  <c r="DR10589" i="3"/>
  <c r="DR10590" i="3"/>
  <c r="DR10591" i="3"/>
  <c r="DR10592" i="3"/>
  <c r="DR10593" i="3"/>
  <c r="DR10594" i="3"/>
  <c r="DR10595" i="3"/>
  <c r="DR10596" i="3"/>
  <c r="DR10597" i="3"/>
  <c r="DR10598" i="3"/>
  <c r="DR10599" i="3"/>
  <c r="DR10600" i="3"/>
  <c r="DR10601" i="3"/>
  <c r="DR10602" i="3"/>
  <c r="DR10603" i="3"/>
  <c r="DR10604" i="3"/>
  <c r="DR10605" i="3"/>
  <c r="DR10606" i="3"/>
  <c r="DR10607" i="3"/>
  <c r="DR10608" i="3"/>
  <c r="DR10609" i="3"/>
  <c r="DR10610" i="3"/>
  <c r="DR10611" i="3"/>
  <c r="DR10612" i="3"/>
  <c r="DR10613" i="3"/>
  <c r="DR10614" i="3"/>
  <c r="DR10615" i="3"/>
  <c r="DR10616" i="3"/>
  <c r="DR10617" i="3"/>
  <c r="DR10618" i="3"/>
  <c r="DR10619" i="3"/>
  <c r="DR10620" i="3"/>
  <c r="DR10621" i="3"/>
  <c r="DR10622" i="3"/>
  <c r="DR10623" i="3"/>
  <c r="DR10624" i="3"/>
  <c r="DR10625" i="3"/>
  <c r="DR10626" i="3"/>
  <c r="DR10627" i="3"/>
  <c r="DR10628" i="3"/>
  <c r="DR10629" i="3"/>
  <c r="DR10630" i="3"/>
  <c r="DR10631" i="3"/>
  <c r="DR10632" i="3"/>
  <c r="DR10633" i="3"/>
  <c r="DR10634" i="3"/>
  <c r="DR10635" i="3"/>
  <c r="DR10636" i="3"/>
  <c r="DR10637" i="3"/>
  <c r="DR10638" i="3"/>
  <c r="DR10639" i="3"/>
  <c r="DR10640" i="3"/>
  <c r="DR10641" i="3"/>
  <c r="DR10642" i="3"/>
  <c r="DR10643" i="3"/>
  <c r="DR10644" i="3"/>
  <c r="DR10645" i="3"/>
  <c r="DR10646" i="3"/>
  <c r="DR10647" i="3"/>
  <c r="DR10648" i="3"/>
  <c r="DR10649" i="3"/>
  <c r="DR10650" i="3"/>
  <c r="DR10651" i="3"/>
  <c r="DR10652" i="3"/>
  <c r="DR10653" i="3"/>
  <c r="DR10654" i="3"/>
  <c r="DR10655" i="3"/>
  <c r="DR10656" i="3"/>
  <c r="DR10657" i="3"/>
  <c r="DR10658" i="3"/>
  <c r="DR10659" i="3"/>
  <c r="DR10660" i="3"/>
  <c r="DR10661" i="3"/>
  <c r="DR10662" i="3"/>
  <c r="DR10663" i="3"/>
  <c r="DR10664" i="3"/>
  <c r="DR10665" i="3"/>
  <c r="DR10666" i="3"/>
  <c r="DR10667" i="3"/>
  <c r="DR10668" i="3"/>
  <c r="DR10669" i="3"/>
  <c r="DR10670" i="3"/>
  <c r="DR10671" i="3"/>
  <c r="DR10672" i="3"/>
  <c r="DR10673" i="3"/>
  <c r="DR10674" i="3"/>
  <c r="DR10675" i="3"/>
  <c r="DR10676" i="3"/>
  <c r="DR10677" i="3"/>
  <c r="DR10678" i="3"/>
  <c r="DR10679" i="3"/>
  <c r="DR10680" i="3"/>
  <c r="DR10681" i="3"/>
  <c r="DR10682" i="3"/>
  <c r="DR10683" i="3"/>
  <c r="DR10684" i="3"/>
  <c r="DR10685" i="3"/>
  <c r="DR10686" i="3"/>
  <c r="DR10687" i="3"/>
  <c r="DR10688" i="3"/>
  <c r="DR10689" i="3"/>
  <c r="DR10690" i="3"/>
  <c r="DR10691" i="3"/>
  <c r="DR10692" i="3"/>
  <c r="DR10693" i="3"/>
  <c r="DR10694" i="3"/>
  <c r="DR10695" i="3"/>
  <c r="DR10696" i="3"/>
  <c r="DR10697" i="3"/>
  <c r="DR10698" i="3"/>
  <c r="DR10699" i="3"/>
  <c r="DR10700" i="3"/>
  <c r="DR10701" i="3"/>
  <c r="DR10702" i="3"/>
  <c r="DR10703" i="3"/>
  <c r="DR10704" i="3"/>
  <c r="DR10705" i="3"/>
  <c r="DR10706" i="3"/>
  <c r="DR10707" i="3"/>
  <c r="DR10708" i="3"/>
  <c r="DR10709" i="3"/>
  <c r="DR10710" i="3"/>
  <c r="DR10711" i="3"/>
  <c r="DR10712" i="3"/>
  <c r="DR10713" i="3"/>
  <c r="DR10714" i="3"/>
  <c r="DR10715" i="3"/>
  <c r="DR10716" i="3"/>
  <c r="DR10717" i="3"/>
  <c r="DR10718" i="3"/>
  <c r="DR10719" i="3"/>
  <c r="DR10720" i="3"/>
  <c r="DR10721" i="3"/>
  <c r="DR10722" i="3"/>
  <c r="DR10723" i="3"/>
  <c r="DR10724" i="3"/>
  <c r="DR10725" i="3"/>
  <c r="DR10726" i="3"/>
  <c r="DR10727" i="3"/>
  <c r="DR10728" i="3"/>
  <c r="DR10729" i="3"/>
  <c r="DR10730" i="3"/>
  <c r="DR10731" i="3"/>
  <c r="DR10732" i="3"/>
  <c r="DR10733" i="3"/>
  <c r="DR10734" i="3"/>
  <c r="DR10735" i="3"/>
  <c r="DR10736" i="3"/>
  <c r="DR10737" i="3"/>
  <c r="DR10738" i="3"/>
  <c r="DR10739" i="3"/>
  <c r="DR10740" i="3"/>
  <c r="DR10741" i="3"/>
  <c r="DR10742" i="3"/>
  <c r="DR10743" i="3"/>
  <c r="DR10744" i="3"/>
  <c r="DR10745" i="3"/>
  <c r="DR10746" i="3"/>
  <c r="DR10747" i="3"/>
  <c r="DR10748" i="3"/>
  <c r="DR10749" i="3"/>
  <c r="DR10750" i="3"/>
  <c r="DR10751" i="3"/>
  <c r="DR10752" i="3"/>
  <c r="DR10753" i="3"/>
  <c r="DR10754" i="3"/>
  <c r="DR10755" i="3"/>
  <c r="DR10756" i="3"/>
  <c r="DR10757" i="3"/>
  <c r="DR10758" i="3"/>
  <c r="DR10759" i="3"/>
  <c r="DR10760" i="3"/>
  <c r="DR10761" i="3"/>
  <c r="DR10762" i="3"/>
  <c r="DR10763" i="3"/>
  <c r="DR10764" i="3"/>
  <c r="DR10765" i="3"/>
  <c r="DR10766" i="3"/>
  <c r="DR10767" i="3"/>
  <c r="DR10768" i="3"/>
  <c r="DR10769" i="3"/>
  <c r="DR10770" i="3"/>
  <c r="DR10771" i="3"/>
  <c r="DR10772" i="3"/>
  <c r="DR10773" i="3"/>
  <c r="DR10774" i="3"/>
  <c r="DR10775" i="3"/>
  <c r="DR10776" i="3"/>
  <c r="DR10777" i="3"/>
  <c r="DR10778" i="3"/>
  <c r="DR10779" i="3"/>
  <c r="DR10780" i="3"/>
  <c r="DR10781" i="3"/>
  <c r="DR10782" i="3"/>
  <c r="DR10783" i="3"/>
  <c r="DR10784" i="3"/>
  <c r="DR10785" i="3"/>
  <c r="DR10786" i="3"/>
  <c r="DR10787" i="3"/>
  <c r="DR10788" i="3"/>
  <c r="DR10789" i="3"/>
  <c r="DR10790" i="3"/>
  <c r="DR10791" i="3"/>
  <c r="DR10792" i="3"/>
  <c r="DR10793" i="3"/>
  <c r="DR10794" i="3"/>
  <c r="DR10795" i="3"/>
  <c r="DR10796" i="3"/>
  <c r="DR10797" i="3"/>
  <c r="DR10798" i="3"/>
  <c r="DR10799" i="3"/>
  <c r="DR10800" i="3"/>
  <c r="DR10801" i="3"/>
  <c r="DR10802" i="3"/>
  <c r="DR10803" i="3"/>
  <c r="DR10804" i="3"/>
  <c r="DR10805" i="3"/>
  <c r="DR10806" i="3"/>
  <c r="DR10807" i="3"/>
  <c r="DR10808" i="3"/>
  <c r="DR10809" i="3"/>
  <c r="DR10810" i="3"/>
  <c r="DR10811" i="3"/>
  <c r="DR10812" i="3"/>
  <c r="DR10813" i="3"/>
  <c r="DR10814" i="3"/>
  <c r="DR10815" i="3"/>
  <c r="DR10816" i="3"/>
  <c r="DR10817" i="3"/>
  <c r="DR10818" i="3"/>
  <c r="DR10819" i="3"/>
  <c r="DR10820" i="3"/>
  <c r="DR10821" i="3"/>
  <c r="DR10822" i="3"/>
  <c r="DR10823" i="3"/>
  <c r="DR10824" i="3"/>
  <c r="DR10825" i="3"/>
  <c r="DR10826" i="3"/>
  <c r="DR10827" i="3"/>
  <c r="DR10828" i="3"/>
  <c r="DR10829" i="3"/>
  <c r="DR10830" i="3"/>
  <c r="DR10831" i="3"/>
  <c r="DR10832" i="3"/>
  <c r="DR10833" i="3"/>
  <c r="DR10834" i="3"/>
  <c r="DR10835" i="3"/>
  <c r="DR10836" i="3"/>
  <c r="DR10837" i="3"/>
  <c r="DR10838" i="3"/>
  <c r="DR10839" i="3"/>
  <c r="DR10840" i="3"/>
  <c r="DR10841" i="3"/>
  <c r="DR10842" i="3"/>
  <c r="DR10843" i="3"/>
  <c r="DR10844" i="3"/>
  <c r="DR10845" i="3"/>
  <c r="DR10846" i="3"/>
  <c r="DR10847" i="3"/>
  <c r="DR10848" i="3"/>
  <c r="DR10849" i="3"/>
  <c r="DR10850" i="3"/>
  <c r="DR10851" i="3"/>
  <c r="DR10852" i="3"/>
  <c r="DR10853" i="3"/>
  <c r="DR10854" i="3"/>
  <c r="DR10855" i="3"/>
  <c r="DR10856" i="3"/>
  <c r="DR10857" i="3"/>
  <c r="DR10858" i="3"/>
  <c r="DR10859" i="3"/>
  <c r="DR10860" i="3"/>
  <c r="DR10861" i="3"/>
  <c r="DR10862" i="3"/>
  <c r="DR10863" i="3"/>
  <c r="DR10864" i="3"/>
  <c r="DR10865" i="3"/>
  <c r="DR10866" i="3"/>
  <c r="DR10867" i="3"/>
  <c r="DR10868" i="3"/>
  <c r="DR10869" i="3"/>
  <c r="DR10870" i="3"/>
  <c r="DR10871" i="3"/>
  <c r="DR10872" i="3"/>
  <c r="DR10873" i="3"/>
  <c r="DR10874" i="3"/>
  <c r="DR10875" i="3"/>
  <c r="DR10876" i="3"/>
  <c r="DR10877" i="3"/>
  <c r="DR10878" i="3"/>
  <c r="DR10879" i="3"/>
  <c r="DR10880" i="3"/>
  <c r="DR10881" i="3"/>
  <c r="DR10882" i="3"/>
  <c r="DR10883" i="3"/>
  <c r="DR10884" i="3"/>
  <c r="DR10885" i="3"/>
  <c r="DR10886" i="3"/>
  <c r="DR10887" i="3"/>
  <c r="DR10888" i="3"/>
  <c r="DR10889" i="3"/>
  <c r="DR10890" i="3"/>
  <c r="DR10891" i="3"/>
  <c r="DR10892" i="3"/>
  <c r="DR10893" i="3"/>
  <c r="DR10894" i="3"/>
  <c r="DR10895" i="3"/>
  <c r="DR10896" i="3"/>
  <c r="DR10897" i="3"/>
  <c r="DR10898" i="3"/>
  <c r="DR10899" i="3"/>
  <c r="DR10900" i="3"/>
  <c r="DR10901" i="3"/>
  <c r="DR10902" i="3"/>
  <c r="DR10903" i="3"/>
  <c r="DR10904" i="3"/>
  <c r="DR10905" i="3"/>
  <c r="DR10906" i="3"/>
  <c r="DR10907" i="3"/>
  <c r="DR10908" i="3"/>
  <c r="DR10909" i="3"/>
  <c r="DR10910" i="3"/>
  <c r="DR10911" i="3"/>
  <c r="DR10912" i="3"/>
  <c r="DR10913" i="3"/>
  <c r="DR10914" i="3"/>
  <c r="DR10915" i="3"/>
  <c r="DR10916" i="3"/>
  <c r="DR10917" i="3"/>
  <c r="DR10918" i="3"/>
  <c r="DR10919" i="3"/>
  <c r="DR10920" i="3"/>
  <c r="DR10921" i="3"/>
  <c r="DR10922" i="3"/>
  <c r="DR10923" i="3"/>
  <c r="DR10924" i="3"/>
  <c r="DR10925" i="3"/>
  <c r="DR10926" i="3"/>
  <c r="DR10927" i="3"/>
  <c r="DR10928" i="3"/>
  <c r="DR10929" i="3"/>
  <c r="DR10930" i="3"/>
  <c r="DR10931" i="3"/>
  <c r="DR10932" i="3"/>
  <c r="DR10933" i="3"/>
  <c r="DR10934" i="3"/>
  <c r="DR10935" i="3"/>
  <c r="DR10936" i="3"/>
  <c r="DR10937" i="3"/>
  <c r="DR10938" i="3"/>
  <c r="DR10939" i="3"/>
  <c r="DR10940" i="3"/>
  <c r="DR10941" i="3"/>
  <c r="DR10942" i="3"/>
  <c r="DR10943" i="3"/>
  <c r="DR10944" i="3"/>
  <c r="DR10945" i="3"/>
  <c r="DR10946" i="3"/>
  <c r="DR10947" i="3"/>
  <c r="DR10948" i="3"/>
  <c r="DR10949" i="3"/>
  <c r="DR10950" i="3"/>
  <c r="DR10951" i="3"/>
  <c r="DR10952" i="3"/>
  <c r="DR10953" i="3"/>
  <c r="DR10954" i="3"/>
  <c r="DR10955" i="3"/>
  <c r="DR10956" i="3"/>
  <c r="DR10957" i="3"/>
  <c r="DR10958" i="3"/>
  <c r="DR10959" i="3"/>
  <c r="DR10960" i="3"/>
  <c r="DR10961" i="3"/>
  <c r="DR10962" i="3"/>
  <c r="DR10963" i="3"/>
  <c r="DR10964" i="3"/>
  <c r="DR10965" i="3"/>
  <c r="DR10966" i="3"/>
  <c r="DR10967" i="3"/>
  <c r="DR10968" i="3"/>
  <c r="DR10969" i="3"/>
  <c r="DR10970" i="3"/>
  <c r="DR10971" i="3"/>
  <c r="DR10972" i="3"/>
  <c r="DR10973" i="3"/>
  <c r="DR10974" i="3"/>
  <c r="DR10975" i="3"/>
  <c r="DR10976" i="3"/>
  <c r="DR10977" i="3"/>
  <c r="DR10978" i="3"/>
  <c r="DR10979" i="3"/>
  <c r="DR10980" i="3"/>
  <c r="DR10981" i="3"/>
  <c r="DR10982" i="3"/>
  <c r="DR10983" i="3"/>
  <c r="DR10984" i="3"/>
  <c r="DR10985" i="3"/>
  <c r="DR10986" i="3"/>
  <c r="DR10987" i="3"/>
  <c r="DR10988" i="3"/>
  <c r="DR10989" i="3"/>
  <c r="DR10990" i="3"/>
  <c r="DR10991" i="3"/>
  <c r="DR10992" i="3"/>
  <c r="DR10993" i="3"/>
  <c r="DR10994" i="3"/>
  <c r="DR10995" i="3"/>
  <c r="DR10996" i="3"/>
  <c r="DR10997" i="3"/>
  <c r="DR10998" i="3"/>
  <c r="DR10999" i="3"/>
  <c r="DR11000" i="3"/>
  <c r="DR11001" i="3"/>
  <c r="DR11002" i="3"/>
  <c r="DR11003" i="3"/>
  <c r="DR11004" i="3"/>
  <c r="DR11005" i="3"/>
  <c r="DR11006" i="3"/>
  <c r="DR11007" i="3"/>
  <c r="DR11008" i="3"/>
  <c r="DR11009" i="3"/>
  <c r="DR11010" i="3"/>
  <c r="DR11011" i="3"/>
  <c r="DR11012" i="3"/>
  <c r="DR11013" i="3"/>
  <c r="DR11014" i="3"/>
  <c r="DR11015" i="3"/>
  <c r="DR11016" i="3"/>
  <c r="DR11017" i="3"/>
  <c r="DR11018" i="3"/>
  <c r="DR11019" i="3"/>
  <c r="DR11020" i="3"/>
  <c r="DR11021" i="3"/>
  <c r="DR11022" i="3"/>
  <c r="DR11023" i="3"/>
  <c r="DR11024" i="3"/>
  <c r="DR11025" i="3"/>
  <c r="DR11026" i="3"/>
  <c r="DR11027" i="3"/>
  <c r="DR11028" i="3"/>
  <c r="DR11029" i="3"/>
  <c r="DR11030" i="3"/>
  <c r="DR11031" i="3"/>
  <c r="DR11032" i="3"/>
  <c r="DR11033" i="3"/>
  <c r="DR11034" i="3"/>
  <c r="DR11035" i="3"/>
  <c r="DR11036" i="3"/>
  <c r="DR11037" i="3"/>
  <c r="DR11038" i="3"/>
  <c r="DR11039" i="3"/>
  <c r="DR11040" i="3"/>
  <c r="DR11041" i="3"/>
  <c r="DR11042" i="3"/>
  <c r="DR11043" i="3"/>
  <c r="DR11044" i="3"/>
  <c r="DR11045" i="3"/>
  <c r="DR11046" i="3"/>
  <c r="DR11047" i="3"/>
  <c r="DR11048" i="3"/>
  <c r="DR11049" i="3"/>
  <c r="DR11050" i="3"/>
  <c r="DR11051" i="3"/>
  <c r="DR11052" i="3"/>
  <c r="DR11053" i="3"/>
  <c r="DR11054" i="3"/>
  <c r="DR11055" i="3"/>
  <c r="DR11056" i="3"/>
  <c r="DR11057" i="3"/>
  <c r="DR11058" i="3"/>
  <c r="DR11059" i="3"/>
  <c r="DR11060" i="3"/>
  <c r="DR11061" i="3"/>
  <c r="DR11062" i="3"/>
  <c r="DR11063" i="3"/>
  <c r="DR11064" i="3"/>
  <c r="DR11065" i="3"/>
  <c r="DR11066" i="3"/>
  <c r="DR11067" i="3"/>
  <c r="DR11068" i="3"/>
  <c r="DR11069" i="3"/>
  <c r="DR11070" i="3"/>
  <c r="DR11071" i="3"/>
  <c r="DR11072" i="3"/>
  <c r="DR11073" i="3"/>
  <c r="DR11074" i="3"/>
  <c r="DR11075" i="3"/>
  <c r="DR11076" i="3"/>
  <c r="DR11077" i="3"/>
  <c r="DR11078" i="3"/>
  <c r="DR11079" i="3"/>
  <c r="DR11080" i="3"/>
  <c r="DR11081" i="3"/>
  <c r="DR11082" i="3"/>
  <c r="DR11083" i="3"/>
  <c r="DR11084" i="3"/>
  <c r="DR11085" i="3"/>
  <c r="DR11086" i="3"/>
  <c r="DR11087" i="3"/>
  <c r="DR11088" i="3"/>
  <c r="DR11089" i="3"/>
  <c r="DR11090" i="3"/>
  <c r="DR11091" i="3"/>
  <c r="DR11092" i="3"/>
  <c r="DR11093" i="3"/>
  <c r="DR11094" i="3"/>
  <c r="DR11095" i="3"/>
  <c r="DR11096" i="3"/>
  <c r="DR11097" i="3"/>
  <c r="DR11098" i="3"/>
  <c r="DR11099" i="3"/>
  <c r="DR11100" i="3"/>
  <c r="DR11101" i="3"/>
  <c r="DR11102" i="3"/>
  <c r="DR11103" i="3"/>
  <c r="DR11104" i="3"/>
  <c r="DR11105" i="3"/>
  <c r="DR11106" i="3"/>
  <c r="DR11107" i="3"/>
  <c r="DR11108" i="3"/>
  <c r="DR11109" i="3"/>
  <c r="DR11110" i="3"/>
  <c r="DR11111" i="3"/>
  <c r="DR11112" i="3"/>
  <c r="DR11113" i="3"/>
  <c r="DR11114" i="3"/>
  <c r="DR11115" i="3"/>
  <c r="DR11116" i="3"/>
  <c r="DR11117" i="3"/>
  <c r="DR11118" i="3"/>
  <c r="DR11119" i="3"/>
  <c r="DR11120" i="3"/>
  <c r="DR11121" i="3"/>
  <c r="DR11122" i="3"/>
  <c r="DR11123" i="3"/>
  <c r="DR11124" i="3"/>
  <c r="DR11125" i="3"/>
  <c r="DR11126" i="3"/>
  <c r="DR11127" i="3"/>
  <c r="DR11128" i="3"/>
  <c r="DR11129" i="3"/>
  <c r="DR11130" i="3"/>
  <c r="DR11131" i="3"/>
  <c r="DR11132" i="3"/>
  <c r="DR11133" i="3"/>
  <c r="DR11134" i="3"/>
  <c r="DR11135" i="3"/>
  <c r="DR11136" i="3"/>
  <c r="DR11137" i="3"/>
  <c r="DR11138" i="3"/>
  <c r="DR11139" i="3"/>
  <c r="DR11140" i="3"/>
  <c r="DR11141" i="3"/>
  <c r="DR11142" i="3"/>
  <c r="DR11143" i="3"/>
  <c r="DR11144" i="3"/>
  <c r="DR11145" i="3"/>
  <c r="DR11146" i="3"/>
  <c r="DR11147" i="3"/>
  <c r="DR11148" i="3"/>
  <c r="DR11149" i="3"/>
  <c r="DR11150" i="3"/>
  <c r="DR11151" i="3"/>
  <c r="DR11152" i="3"/>
  <c r="DR11153" i="3"/>
  <c r="DR11154" i="3"/>
  <c r="DR11155" i="3"/>
  <c r="DR11156" i="3"/>
  <c r="DR11157" i="3"/>
  <c r="DR11158" i="3"/>
  <c r="DR11159" i="3"/>
  <c r="DR11160" i="3"/>
  <c r="DR11161" i="3"/>
  <c r="DR11162" i="3"/>
  <c r="DR11163" i="3"/>
  <c r="DR11164" i="3"/>
  <c r="DR11165" i="3"/>
  <c r="DR11166" i="3"/>
  <c r="DR11167" i="3"/>
  <c r="DR11168" i="3"/>
  <c r="DR11169" i="3"/>
  <c r="DR11170" i="3"/>
  <c r="DR11171" i="3"/>
  <c r="DR11172" i="3"/>
  <c r="DR11173" i="3"/>
  <c r="DR11174" i="3"/>
  <c r="DR11175" i="3"/>
  <c r="DR11176" i="3"/>
  <c r="DR11177" i="3"/>
  <c r="DR11178" i="3"/>
  <c r="DR11179" i="3"/>
  <c r="DR11180" i="3"/>
  <c r="DR11181" i="3"/>
  <c r="DR11182" i="3"/>
  <c r="DR11183" i="3"/>
  <c r="DR11184" i="3"/>
  <c r="DR11185" i="3"/>
  <c r="DR11186" i="3"/>
  <c r="DR11187" i="3"/>
  <c r="DR11188" i="3"/>
  <c r="DR11189" i="3"/>
  <c r="DR11190" i="3"/>
  <c r="DR11191" i="3"/>
  <c r="DR11192" i="3"/>
  <c r="DR11193" i="3"/>
  <c r="DR11194" i="3"/>
  <c r="DR11195" i="3"/>
  <c r="DR11196" i="3"/>
  <c r="DR11197" i="3"/>
  <c r="DR11198" i="3"/>
  <c r="DR11199" i="3"/>
  <c r="DR11200" i="3"/>
  <c r="DR11201" i="3"/>
  <c r="DR11202" i="3"/>
  <c r="DR11203" i="3"/>
  <c r="DR11204" i="3"/>
  <c r="DR11205" i="3"/>
  <c r="DR11206" i="3"/>
  <c r="DR11207" i="3"/>
  <c r="DR11208" i="3"/>
  <c r="DR11209" i="3"/>
  <c r="DR11210" i="3"/>
  <c r="DR11211" i="3"/>
  <c r="DR11212" i="3"/>
  <c r="DR11213" i="3"/>
  <c r="DR11214" i="3"/>
  <c r="DR11215" i="3"/>
  <c r="DR11216" i="3"/>
  <c r="DR11217" i="3"/>
  <c r="DR11218" i="3"/>
  <c r="DR11219" i="3"/>
  <c r="DR11220" i="3"/>
  <c r="DR11221" i="3"/>
  <c r="DR11222" i="3"/>
  <c r="DR11223" i="3"/>
  <c r="DR11224" i="3"/>
  <c r="DR11225" i="3"/>
  <c r="DR11226" i="3"/>
  <c r="DR11227" i="3"/>
  <c r="DR11228" i="3"/>
  <c r="DR11229" i="3"/>
  <c r="DR11230" i="3"/>
  <c r="DR11231" i="3"/>
  <c r="DR11232" i="3"/>
  <c r="DR11233" i="3"/>
  <c r="DR11234" i="3"/>
  <c r="DR11235" i="3"/>
  <c r="DR11236" i="3"/>
  <c r="DR11237" i="3"/>
  <c r="DR11238" i="3"/>
  <c r="DR11239" i="3"/>
  <c r="DR11240" i="3"/>
  <c r="DR11241" i="3"/>
  <c r="DR11242" i="3"/>
  <c r="DR11243" i="3"/>
  <c r="DR11244" i="3"/>
  <c r="DR11245" i="3"/>
  <c r="DR11246" i="3"/>
  <c r="DR11247" i="3"/>
  <c r="DR11248" i="3"/>
  <c r="DR11249" i="3"/>
  <c r="DR11250" i="3"/>
  <c r="DR11251" i="3"/>
  <c r="DR11252" i="3"/>
  <c r="DR11253" i="3"/>
  <c r="DR11254" i="3"/>
  <c r="DR11255" i="3"/>
  <c r="DR11256" i="3"/>
  <c r="DR11257" i="3"/>
  <c r="DR11258" i="3"/>
  <c r="DR11259" i="3"/>
  <c r="DR11260" i="3"/>
  <c r="DR11261" i="3"/>
  <c r="DR11262" i="3"/>
  <c r="DR11263" i="3"/>
  <c r="DR11264" i="3"/>
  <c r="DR11265" i="3"/>
  <c r="DR11266" i="3"/>
  <c r="DR11267" i="3"/>
  <c r="DR11268" i="3"/>
  <c r="DR11269" i="3"/>
  <c r="DR11270" i="3"/>
  <c r="DR11271" i="3"/>
  <c r="DR11272" i="3"/>
  <c r="DR11273" i="3"/>
  <c r="DR11274" i="3"/>
  <c r="DR11275" i="3"/>
  <c r="DR11276" i="3"/>
  <c r="DR11277" i="3"/>
  <c r="DR11278" i="3"/>
  <c r="DR11279" i="3"/>
  <c r="DR11280" i="3"/>
  <c r="DR11281" i="3"/>
  <c r="DR11282" i="3"/>
  <c r="DR11283" i="3"/>
  <c r="DR11284" i="3"/>
  <c r="DR11285" i="3"/>
  <c r="DR11286" i="3"/>
  <c r="DR11287" i="3"/>
  <c r="DR11288" i="3"/>
  <c r="DR11289" i="3"/>
  <c r="DR11290" i="3"/>
  <c r="DR11291" i="3"/>
  <c r="DR11292" i="3"/>
  <c r="DR11293" i="3"/>
  <c r="DR11294" i="3"/>
  <c r="DR11295" i="3"/>
  <c r="DR11296" i="3"/>
  <c r="DR11297" i="3"/>
  <c r="DR11298" i="3"/>
  <c r="DR11299" i="3"/>
  <c r="DR11300" i="3"/>
  <c r="DR11301" i="3"/>
  <c r="DR11302" i="3"/>
  <c r="DR11303" i="3"/>
  <c r="DR11304" i="3"/>
  <c r="DR11305" i="3"/>
  <c r="DR11306" i="3"/>
  <c r="DR11307" i="3"/>
  <c r="DR11308" i="3"/>
  <c r="DR11309" i="3"/>
  <c r="DR11310" i="3"/>
  <c r="DR11311" i="3"/>
  <c r="DR11312" i="3"/>
  <c r="DR11313" i="3"/>
  <c r="DR11314" i="3"/>
  <c r="DR11315" i="3"/>
  <c r="DR11316" i="3"/>
  <c r="DR11317" i="3"/>
  <c r="DR11318" i="3"/>
  <c r="DR11319" i="3"/>
  <c r="DR11320" i="3"/>
  <c r="DR11321" i="3"/>
  <c r="DR11322" i="3"/>
  <c r="DR11323" i="3"/>
  <c r="DR11324" i="3"/>
  <c r="DR11325" i="3"/>
  <c r="DR11326" i="3"/>
  <c r="DR11327" i="3"/>
  <c r="DR11328" i="3"/>
  <c r="DR11329" i="3"/>
  <c r="DR11330" i="3"/>
  <c r="DR11331" i="3"/>
  <c r="DR11332" i="3"/>
  <c r="DR11333" i="3"/>
  <c r="DR11334" i="3"/>
  <c r="DR11335" i="3"/>
  <c r="DR11336" i="3"/>
  <c r="DR11337" i="3"/>
  <c r="DR11338" i="3"/>
  <c r="DR11339" i="3"/>
  <c r="DR11340" i="3"/>
  <c r="DR11341" i="3"/>
  <c r="DR11342" i="3"/>
  <c r="DR11343" i="3"/>
  <c r="DR11344" i="3"/>
  <c r="DR11345" i="3"/>
  <c r="DR11346" i="3"/>
  <c r="DR11347" i="3"/>
  <c r="DR11348" i="3"/>
  <c r="DR11349" i="3"/>
  <c r="DR11350" i="3"/>
  <c r="DR11351" i="3"/>
  <c r="DR11352" i="3"/>
  <c r="DR11353" i="3"/>
  <c r="DR11354" i="3"/>
  <c r="DR11355" i="3"/>
  <c r="DR11356" i="3"/>
  <c r="DR11357" i="3"/>
  <c r="DR11358" i="3"/>
  <c r="DR11359" i="3"/>
  <c r="DR11360" i="3"/>
  <c r="DR11361" i="3"/>
  <c r="DR11362" i="3"/>
  <c r="DR11363" i="3"/>
  <c r="DR11364" i="3"/>
  <c r="DR11365" i="3"/>
  <c r="DR11366" i="3"/>
  <c r="DR11367" i="3"/>
  <c r="DR11368" i="3"/>
  <c r="DR11369" i="3"/>
  <c r="DR11370" i="3"/>
  <c r="DR11371" i="3"/>
  <c r="DR11372" i="3"/>
  <c r="DR11373" i="3"/>
  <c r="DR11374" i="3"/>
  <c r="DR11375" i="3"/>
  <c r="DR11376" i="3"/>
  <c r="DR11377" i="3"/>
  <c r="DR11378" i="3"/>
  <c r="DR11379" i="3"/>
  <c r="DR11380" i="3"/>
  <c r="DR11381" i="3"/>
  <c r="DR11382" i="3"/>
  <c r="DR11383" i="3"/>
  <c r="DR11384" i="3"/>
  <c r="DR11385" i="3"/>
  <c r="DR11386" i="3"/>
  <c r="DR11387" i="3"/>
  <c r="DR11388" i="3"/>
  <c r="DR11389" i="3"/>
  <c r="DR11390" i="3"/>
  <c r="DR11391" i="3"/>
  <c r="DR11392" i="3"/>
  <c r="DR11393" i="3"/>
  <c r="DR11394" i="3"/>
  <c r="DR11395" i="3"/>
  <c r="DR11396" i="3"/>
  <c r="DR11397" i="3"/>
  <c r="DR11398" i="3"/>
  <c r="DR11399" i="3"/>
  <c r="DR11400" i="3"/>
  <c r="DR11401" i="3"/>
  <c r="DR11402" i="3"/>
  <c r="DR11403" i="3"/>
  <c r="DR11404" i="3"/>
  <c r="DR11405" i="3"/>
  <c r="DR11406" i="3"/>
  <c r="DR11407" i="3"/>
  <c r="DR11408" i="3"/>
  <c r="DR11409" i="3"/>
  <c r="DR11410" i="3"/>
  <c r="DR11411" i="3"/>
  <c r="DR11412" i="3"/>
  <c r="DR11413" i="3"/>
  <c r="DR11414" i="3"/>
  <c r="DR11415" i="3"/>
  <c r="DR11416" i="3"/>
  <c r="DR11417" i="3"/>
  <c r="DR11418" i="3"/>
  <c r="DR11419" i="3"/>
  <c r="DR11420" i="3"/>
  <c r="DR11421" i="3"/>
  <c r="DR11422" i="3"/>
  <c r="DR11423" i="3"/>
  <c r="DR11424" i="3"/>
  <c r="DR11425" i="3"/>
  <c r="DR11426" i="3"/>
  <c r="DR11427" i="3"/>
  <c r="DR11428" i="3"/>
  <c r="DR11429" i="3"/>
  <c r="DR11430" i="3"/>
  <c r="DR11431" i="3"/>
  <c r="DR11432" i="3"/>
  <c r="DR11433" i="3"/>
  <c r="DR11434" i="3"/>
  <c r="DR11435" i="3"/>
  <c r="DR11436" i="3"/>
  <c r="DR11437" i="3"/>
  <c r="DR11438" i="3"/>
  <c r="DR11439" i="3"/>
  <c r="DR11440" i="3"/>
  <c r="DR11441" i="3"/>
  <c r="DR11442" i="3"/>
  <c r="DR11443" i="3"/>
  <c r="DR11444" i="3"/>
  <c r="DR11445" i="3"/>
  <c r="DR11446" i="3"/>
  <c r="DR11447" i="3"/>
  <c r="DR11448" i="3"/>
  <c r="DR11449" i="3"/>
  <c r="DR11450" i="3"/>
  <c r="DR11451" i="3"/>
  <c r="DR11452" i="3"/>
  <c r="DR11453" i="3"/>
  <c r="DR11454" i="3"/>
  <c r="DR11455" i="3"/>
  <c r="DR11456" i="3"/>
  <c r="DR11457" i="3"/>
  <c r="DR11458" i="3"/>
  <c r="DR11459" i="3"/>
  <c r="DR11460" i="3"/>
  <c r="DR11461" i="3"/>
  <c r="DR11462" i="3"/>
  <c r="DR11463" i="3"/>
  <c r="DR11464" i="3"/>
  <c r="DR11465" i="3"/>
  <c r="DR11466" i="3"/>
  <c r="DR11467" i="3"/>
  <c r="DR11468" i="3"/>
  <c r="DR11469" i="3"/>
  <c r="DR11470" i="3"/>
  <c r="DR11471" i="3"/>
  <c r="DR11472" i="3"/>
  <c r="DR11473" i="3"/>
  <c r="DR11474" i="3"/>
  <c r="DR11475" i="3"/>
  <c r="DR11476" i="3"/>
  <c r="DR11477" i="3"/>
  <c r="DR11478" i="3"/>
  <c r="DR11479" i="3"/>
  <c r="DR11480" i="3"/>
  <c r="DR11481" i="3"/>
  <c r="DR11482" i="3"/>
  <c r="DR11483" i="3"/>
  <c r="DR11484" i="3"/>
  <c r="DR11485" i="3"/>
  <c r="DR11486" i="3"/>
  <c r="DR11487" i="3"/>
  <c r="DR11488" i="3"/>
  <c r="DR11489" i="3"/>
  <c r="DR11490" i="3"/>
  <c r="DR11491" i="3"/>
  <c r="DR11492" i="3"/>
  <c r="DR11493" i="3"/>
  <c r="DR11494" i="3"/>
  <c r="DR11495" i="3"/>
  <c r="DR11496" i="3"/>
  <c r="DR11497" i="3"/>
  <c r="DR11498" i="3"/>
  <c r="DR11499" i="3"/>
  <c r="DR11500" i="3"/>
  <c r="DR11501" i="3"/>
  <c r="DR11502" i="3"/>
  <c r="DR11503" i="3"/>
  <c r="DR11504" i="3"/>
  <c r="DR11505" i="3"/>
  <c r="DR11506" i="3"/>
  <c r="DR11507" i="3"/>
  <c r="DR11508" i="3"/>
  <c r="DR11509" i="3"/>
  <c r="DR11510" i="3"/>
  <c r="DR11511" i="3"/>
  <c r="DR11512" i="3"/>
  <c r="DR11513" i="3"/>
  <c r="DR11514" i="3"/>
  <c r="DR11515" i="3"/>
  <c r="DR11516" i="3"/>
  <c r="DR11517" i="3"/>
  <c r="DR11518" i="3"/>
  <c r="DR11519" i="3"/>
  <c r="DR11520" i="3"/>
  <c r="DR11521" i="3"/>
  <c r="DR11522" i="3"/>
  <c r="DR11523" i="3"/>
  <c r="DR11524" i="3"/>
  <c r="DR11525" i="3"/>
  <c r="DR11526" i="3"/>
  <c r="DR11527" i="3"/>
  <c r="DR11528" i="3"/>
  <c r="DR11529" i="3"/>
  <c r="DR11530" i="3"/>
  <c r="DR11531" i="3"/>
  <c r="DR11532" i="3"/>
  <c r="DR11533" i="3"/>
  <c r="DR11534" i="3"/>
  <c r="DR11535" i="3"/>
  <c r="DR11536" i="3"/>
  <c r="DR11537" i="3"/>
  <c r="DR11538" i="3"/>
  <c r="DR11539" i="3"/>
  <c r="DR11540" i="3"/>
  <c r="DR11541" i="3"/>
  <c r="DR11542" i="3"/>
  <c r="DR11543" i="3"/>
  <c r="DR11544" i="3"/>
  <c r="DR11545" i="3"/>
  <c r="DR11546" i="3"/>
  <c r="DR11547" i="3"/>
  <c r="DR11548" i="3"/>
  <c r="DR11549" i="3"/>
  <c r="DR11550" i="3"/>
  <c r="DR11551" i="3"/>
  <c r="DR11552" i="3"/>
  <c r="DR11553" i="3"/>
  <c r="DR11554" i="3"/>
  <c r="DR11555" i="3"/>
  <c r="DR11556" i="3"/>
  <c r="DR11557" i="3"/>
  <c r="DR11558" i="3"/>
  <c r="DR11559" i="3"/>
  <c r="DR11560" i="3"/>
  <c r="DR11561" i="3"/>
  <c r="DR11562" i="3"/>
  <c r="DR11563" i="3"/>
  <c r="DR11564" i="3"/>
  <c r="DR11565" i="3"/>
  <c r="DR11566" i="3"/>
  <c r="DR11567" i="3"/>
  <c r="DR11568" i="3"/>
  <c r="DR11569" i="3"/>
  <c r="DR11570" i="3"/>
  <c r="DR11571" i="3"/>
  <c r="DR11572" i="3"/>
  <c r="DR11573" i="3"/>
  <c r="DR11574" i="3"/>
  <c r="DR11575" i="3"/>
  <c r="DR11576" i="3"/>
  <c r="DR11577" i="3"/>
  <c r="DR11578" i="3"/>
  <c r="DR11579" i="3"/>
  <c r="DR11580" i="3"/>
  <c r="DR11581" i="3"/>
  <c r="DR11582" i="3"/>
  <c r="DR11583" i="3"/>
  <c r="DR11584" i="3"/>
  <c r="DR11585" i="3"/>
  <c r="DR11586" i="3"/>
  <c r="DR11587" i="3"/>
  <c r="DR11588" i="3"/>
  <c r="DR11589" i="3"/>
  <c r="DR11590" i="3"/>
  <c r="DR11591" i="3"/>
  <c r="DR11592" i="3"/>
  <c r="DR11593" i="3"/>
  <c r="DR11594" i="3"/>
  <c r="DR11595" i="3"/>
  <c r="DR11596" i="3"/>
  <c r="DR11597" i="3"/>
  <c r="DR11598" i="3"/>
  <c r="DR11599" i="3"/>
  <c r="DR11600" i="3"/>
  <c r="DR11601" i="3"/>
  <c r="DR11602" i="3"/>
  <c r="DR11603" i="3"/>
  <c r="DR11604" i="3"/>
  <c r="DR11605" i="3"/>
  <c r="DR11606" i="3"/>
  <c r="DR11607" i="3"/>
  <c r="DR11608" i="3"/>
  <c r="DR11609" i="3"/>
  <c r="DR11610" i="3"/>
  <c r="DR11611" i="3"/>
  <c r="DR11612" i="3"/>
  <c r="DR11613" i="3"/>
  <c r="DR11614" i="3"/>
  <c r="DR11615" i="3"/>
  <c r="DR11616" i="3"/>
  <c r="DR11617" i="3"/>
  <c r="DR11618" i="3"/>
  <c r="DR11619" i="3"/>
  <c r="DR11620" i="3"/>
  <c r="DR11621" i="3"/>
  <c r="DR11622" i="3"/>
  <c r="DR11623" i="3"/>
  <c r="DR11624" i="3"/>
  <c r="DR11625" i="3"/>
  <c r="DR11626" i="3"/>
  <c r="DR11627" i="3"/>
  <c r="DR11628" i="3"/>
  <c r="DR11629" i="3"/>
  <c r="DR11630" i="3"/>
  <c r="DR11631" i="3"/>
  <c r="DR11632" i="3"/>
  <c r="DR11633" i="3"/>
  <c r="DR11634" i="3"/>
  <c r="DR11635" i="3"/>
  <c r="DR11636" i="3"/>
  <c r="DR11637" i="3"/>
  <c r="DR11638" i="3"/>
  <c r="DR11639" i="3"/>
  <c r="DR11640" i="3"/>
  <c r="DR11641" i="3"/>
  <c r="DR11642" i="3"/>
  <c r="DR11643" i="3"/>
  <c r="DR11644" i="3"/>
  <c r="DR11645" i="3"/>
  <c r="DR11646" i="3"/>
  <c r="DR11647" i="3"/>
  <c r="DR11648" i="3"/>
  <c r="DR11649" i="3"/>
  <c r="DR11650" i="3"/>
  <c r="DR11651" i="3"/>
  <c r="DR11652" i="3"/>
  <c r="DR11653" i="3"/>
  <c r="DR11654" i="3"/>
  <c r="DR11655" i="3"/>
  <c r="DR11656" i="3"/>
  <c r="DR11657" i="3"/>
  <c r="DR11658" i="3"/>
  <c r="DR11659" i="3"/>
  <c r="DR11660" i="3"/>
  <c r="DR11661" i="3"/>
  <c r="DR11662" i="3"/>
  <c r="DR11663" i="3"/>
  <c r="DR11664" i="3"/>
  <c r="DR11665" i="3"/>
  <c r="DR11666" i="3"/>
  <c r="DR11667" i="3"/>
  <c r="DR11668" i="3"/>
  <c r="DR11669" i="3"/>
  <c r="DR11670" i="3"/>
  <c r="DR11671" i="3"/>
  <c r="DR11672" i="3"/>
  <c r="DR11673" i="3"/>
  <c r="DR11674" i="3"/>
  <c r="DR11675" i="3"/>
  <c r="DR11676" i="3"/>
  <c r="DR11677" i="3"/>
  <c r="DR11678" i="3"/>
  <c r="DR11679" i="3"/>
  <c r="DR11680" i="3"/>
  <c r="DR11681" i="3"/>
  <c r="DR11682" i="3"/>
  <c r="DR11683" i="3"/>
  <c r="DR11684" i="3"/>
  <c r="DR11685" i="3"/>
  <c r="DR11686" i="3"/>
  <c r="DR11687" i="3"/>
  <c r="DR11688" i="3"/>
  <c r="DR11689" i="3"/>
  <c r="DR11690" i="3"/>
  <c r="DR11691" i="3"/>
  <c r="DR11692" i="3"/>
  <c r="DR11693" i="3"/>
  <c r="DR11694" i="3"/>
  <c r="DR11695" i="3"/>
  <c r="DR11696" i="3"/>
  <c r="DR11697" i="3"/>
  <c r="DR11698" i="3"/>
  <c r="DR11699" i="3"/>
  <c r="DR11700" i="3"/>
  <c r="DR11701" i="3"/>
  <c r="DR11702" i="3"/>
  <c r="DR11703" i="3"/>
  <c r="DR11704" i="3"/>
  <c r="DR11705" i="3"/>
  <c r="DR11706" i="3"/>
  <c r="DR11707" i="3"/>
  <c r="DR11708" i="3"/>
  <c r="DR11709" i="3"/>
  <c r="DR11710" i="3"/>
  <c r="DR11711" i="3"/>
  <c r="DR11712" i="3"/>
  <c r="DR11713" i="3"/>
  <c r="DR11714" i="3"/>
  <c r="DR11715" i="3"/>
  <c r="DR11716" i="3"/>
  <c r="DR11717" i="3"/>
  <c r="DR11718" i="3"/>
  <c r="DR11719" i="3"/>
  <c r="DR11720" i="3"/>
  <c r="DR11721" i="3"/>
  <c r="DR11722" i="3"/>
  <c r="DR11723" i="3"/>
  <c r="DR11724" i="3"/>
  <c r="DR11725" i="3"/>
  <c r="DR11726" i="3"/>
  <c r="DR11727" i="3"/>
  <c r="DR11728" i="3"/>
  <c r="DR11729" i="3"/>
  <c r="DR11730" i="3"/>
  <c r="DR11731" i="3"/>
  <c r="DR11732" i="3"/>
  <c r="DR11733" i="3"/>
  <c r="DR11734" i="3"/>
  <c r="DR11735" i="3"/>
  <c r="DR11736" i="3"/>
  <c r="DR11737" i="3"/>
  <c r="DR11738" i="3"/>
  <c r="DR11739" i="3"/>
  <c r="DR11740" i="3"/>
  <c r="DR11741" i="3"/>
  <c r="DR11742" i="3"/>
  <c r="DR11743" i="3"/>
  <c r="DR11744" i="3"/>
  <c r="DR11745" i="3"/>
  <c r="DR11746" i="3"/>
  <c r="DR11747" i="3"/>
  <c r="DR11748" i="3"/>
  <c r="DR11749" i="3"/>
  <c r="DR11750" i="3"/>
  <c r="DR11751" i="3"/>
  <c r="DR11752" i="3"/>
  <c r="DR11753" i="3"/>
  <c r="DR11754" i="3"/>
  <c r="DR11755" i="3"/>
  <c r="DR11756" i="3"/>
  <c r="DR11757" i="3"/>
  <c r="DR11758" i="3"/>
  <c r="DR11759" i="3"/>
  <c r="DR11760" i="3"/>
  <c r="DR11761" i="3"/>
  <c r="DR11762" i="3"/>
  <c r="DR11763" i="3"/>
  <c r="DR11764" i="3"/>
  <c r="DR11765" i="3"/>
  <c r="DR11766" i="3"/>
  <c r="DR11767" i="3"/>
  <c r="DR11768" i="3"/>
  <c r="DR11769" i="3"/>
  <c r="DR11770" i="3"/>
  <c r="DR11771" i="3"/>
  <c r="DR11772" i="3"/>
  <c r="DR11773" i="3"/>
  <c r="DR11774" i="3"/>
  <c r="DR11775" i="3"/>
  <c r="DR11776" i="3"/>
  <c r="DR11777" i="3"/>
  <c r="DR11778" i="3"/>
  <c r="DR11779" i="3"/>
  <c r="DR11780" i="3"/>
  <c r="DR11781" i="3"/>
  <c r="DR11782" i="3"/>
  <c r="DR11783" i="3"/>
  <c r="DR11784" i="3"/>
  <c r="DR11785" i="3"/>
  <c r="DR11786" i="3"/>
  <c r="DR11787" i="3"/>
  <c r="DR11788" i="3"/>
  <c r="DR11789" i="3"/>
  <c r="DR11790" i="3"/>
  <c r="DR11791" i="3"/>
  <c r="DR11792" i="3"/>
  <c r="DR11793" i="3"/>
  <c r="DR11794" i="3"/>
  <c r="DR11795" i="3"/>
  <c r="DR11796" i="3"/>
  <c r="DR11797" i="3"/>
  <c r="DR11798" i="3"/>
  <c r="DR11799" i="3"/>
  <c r="DR11800" i="3"/>
  <c r="DR11801" i="3"/>
  <c r="DR11802" i="3"/>
  <c r="DR11803" i="3"/>
  <c r="DR11804" i="3"/>
  <c r="DR11805" i="3"/>
  <c r="DR11806" i="3"/>
  <c r="DR11807" i="3"/>
  <c r="DR11808" i="3"/>
  <c r="DR11809" i="3"/>
  <c r="DR11810" i="3"/>
  <c r="DR11811" i="3"/>
  <c r="DR11812" i="3"/>
  <c r="DR11813" i="3"/>
  <c r="DR11814" i="3"/>
  <c r="DR11815" i="3"/>
  <c r="DR11816" i="3"/>
  <c r="DR11817" i="3"/>
  <c r="DR11818" i="3"/>
  <c r="DR11819" i="3"/>
  <c r="DR11820" i="3"/>
  <c r="DR11821" i="3"/>
  <c r="DR11822" i="3"/>
  <c r="DR11823" i="3"/>
  <c r="DR11824" i="3"/>
  <c r="DR11825" i="3"/>
  <c r="DR11826" i="3"/>
  <c r="DR11827" i="3"/>
  <c r="DR11828" i="3"/>
  <c r="DR11829" i="3"/>
  <c r="DR11830" i="3"/>
  <c r="DR11831" i="3"/>
  <c r="DR11832" i="3"/>
  <c r="DR11833" i="3"/>
  <c r="DR11834" i="3"/>
  <c r="DR11835" i="3"/>
  <c r="DR11836" i="3"/>
  <c r="DR11837" i="3"/>
  <c r="DR11838" i="3"/>
  <c r="DR11839" i="3"/>
  <c r="DR11840" i="3"/>
  <c r="DR11841" i="3"/>
  <c r="DR11842" i="3"/>
  <c r="DR11843" i="3"/>
  <c r="DR11844" i="3"/>
  <c r="DR11845" i="3"/>
  <c r="DR11846" i="3"/>
  <c r="DR11847" i="3"/>
  <c r="DR11848" i="3"/>
  <c r="DR11849" i="3"/>
  <c r="DR11850" i="3"/>
  <c r="DR11851" i="3"/>
  <c r="DR11852" i="3"/>
  <c r="DR11853" i="3"/>
  <c r="DR11854" i="3"/>
  <c r="DR11855" i="3"/>
  <c r="DR11856" i="3"/>
  <c r="DR11857" i="3"/>
  <c r="DR11858" i="3"/>
  <c r="DR11859" i="3"/>
  <c r="DR11860" i="3"/>
  <c r="DR11861" i="3"/>
  <c r="DR11862" i="3"/>
  <c r="DR11863" i="3"/>
  <c r="DR11864" i="3"/>
  <c r="DR11865" i="3"/>
  <c r="DR11866" i="3"/>
  <c r="DR11867" i="3"/>
  <c r="DR11868" i="3"/>
  <c r="DR11869" i="3"/>
  <c r="DR11870" i="3"/>
  <c r="DR11871" i="3"/>
  <c r="DR11872" i="3"/>
  <c r="DR11873" i="3"/>
  <c r="DR11874" i="3"/>
  <c r="DR11875" i="3"/>
  <c r="DR11876" i="3"/>
  <c r="DR11877" i="3"/>
  <c r="DR11878" i="3"/>
  <c r="DR11879" i="3"/>
  <c r="DR11880" i="3"/>
  <c r="DR11881" i="3"/>
  <c r="DR11882" i="3"/>
  <c r="DR11883" i="3"/>
  <c r="DR11884" i="3"/>
  <c r="DR11885" i="3"/>
  <c r="DR11886" i="3"/>
  <c r="DR11887" i="3"/>
  <c r="DR11888" i="3"/>
  <c r="DR11889" i="3"/>
  <c r="DR11890" i="3"/>
  <c r="DR11891" i="3"/>
  <c r="DR11892" i="3"/>
  <c r="DR11893" i="3"/>
  <c r="DR11894" i="3"/>
  <c r="DR11895" i="3"/>
  <c r="DR11896" i="3"/>
  <c r="DR11897" i="3"/>
  <c r="DR11898" i="3"/>
  <c r="DR11899" i="3"/>
  <c r="DR11900" i="3"/>
  <c r="DR11901" i="3"/>
  <c r="DR11902" i="3"/>
  <c r="DR11903" i="3"/>
  <c r="DR11904" i="3"/>
  <c r="DR11905" i="3"/>
  <c r="DR11906" i="3"/>
  <c r="DR11907" i="3"/>
  <c r="DR11908" i="3"/>
  <c r="DR11909" i="3"/>
  <c r="DR11910" i="3"/>
  <c r="DR11911" i="3"/>
  <c r="DR11912" i="3"/>
  <c r="DR11913" i="3"/>
  <c r="DR11914" i="3"/>
  <c r="DR11915" i="3"/>
  <c r="DR11916" i="3"/>
  <c r="DR11917" i="3"/>
  <c r="DR11918" i="3"/>
  <c r="DR11919" i="3"/>
  <c r="DR11920" i="3"/>
  <c r="DR11921" i="3"/>
  <c r="DR11922" i="3"/>
  <c r="DR11923" i="3"/>
  <c r="DR11924" i="3"/>
  <c r="DR11925" i="3"/>
  <c r="DR11926" i="3"/>
  <c r="DR11927" i="3"/>
  <c r="DR11928" i="3"/>
  <c r="DR11929" i="3"/>
  <c r="DR11930" i="3"/>
  <c r="DR11931" i="3"/>
  <c r="DR11932" i="3"/>
  <c r="DR11933" i="3"/>
  <c r="DR11934" i="3"/>
  <c r="DR11935" i="3"/>
  <c r="DR11936" i="3"/>
  <c r="DR11937" i="3"/>
  <c r="DR11938" i="3"/>
  <c r="DR11939" i="3"/>
  <c r="DR11940" i="3"/>
  <c r="DR11941" i="3"/>
  <c r="DR11942" i="3"/>
  <c r="DR11943" i="3"/>
  <c r="DR11944" i="3"/>
  <c r="DR11945" i="3"/>
  <c r="DR11946" i="3"/>
  <c r="DR11947" i="3"/>
  <c r="DR11948" i="3"/>
  <c r="DR11949" i="3"/>
  <c r="DR11950" i="3"/>
  <c r="DR11951" i="3"/>
  <c r="DR11952" i="3"/>
  <c r="DR11953" i="3"/>
  <c r="DR11954" i="3"/>
  <c r="DR11955" i="3"/>
  <c r="DR11956" i="3"/>
  <c r="DR11957" i="3"/>
  <c r="DR11958" i="3"/>
  <c r="DR11959" i="3"/>
  <c r="DR11960" i="3"/>
  <c r="DR11961" i="3"/>
  <c r="DR11962" i="3"/>
  <c r="DR11963" i="3"/>
  <c r="DR11964" i="3"/>
  <c r="DR11965" i="3"/>
  <c r="DR11966" i="3"/>
  <c r="DR11967" i="3"/>
  <c r="DR11968" i="3"/>
  <c r="DR11969" i="3"/>
  <c r="DR11970" i="3"/>
  <c r="DR11971" i="3"/>
  <c r="DR11972" i="3"/>
  <c r="DR11973" i="3"/>
  <c r="DR11974" i="3"/>
  <c r="DR11975" i="3"/>
  <c r="DR11976" i="3"/>
  <c r="DR11977" i="3"/>
  <c r="DR11978" i="3"/>
  <c r="DR11979" i="3"/>
  <c r="DR11980" i="3"/>
  <c r="DR11981" i="3"/>
  <c r="DR11982" i="3"/>
  <c r="DR11983" i="3"/>
  <c r="DR11984" i="3"/>
  <c r="DR11985" i="3"/>
  <c r="DR11986" i="3"/>
  <c r="DR11987" i="3"/>
  <c r="DR11988" i="3"/>
  <c r="DR11989" i="3"/>
  <c r="DR11990" i="3"/>
  <c r="DR11991" i="3"/>
  <c r="DR11992" i="3"/>
  <c r="DR11993" i="3"/>
  <c r="DR11994" i="3"/>
  <c r="DR11995" i="3"/>
  <c r="DR11996" i="3"/>
  <c r="DR11997" i="3"/>
  <c r="DR11998" i="3"/>
  <c r="DR11999" i="3"/>
  <c r="DR12000" i="3"/>
  <c r="DR12001" i="3"/>
  <c r="DR12002" i="3"/>
  <c r="DR12003" i="3"/>
  <c r="DR12004" i="3"/>
  <c r="DR12005" i="3"/>
  <c r="DR12006" i="3"/>
  <c r="DR12007" i="3"/>
  <c r="DR12008" i="3"/>
  <c r="DR12009" i="3"/>
  <c r="DR12010" i="3"/>
  <c r="DR12011" i="3"/>
  <c r="DR12012" i="3"/>
  <c r="DR12013" i="3"/>
  <c r="DR12014" i="3"/>
  <c r="DR12015" i="3"/>
  <c r="DR12016" i="3"/>
  <c r="DR12017" i="3"/>
  <c r="DR12018" i="3"/>
  <c r="DR12019" i="3"/>
  <c r="DR12020" i="3"/>
  <c r="DR12021" i="3"/>
  <c r="DR12022" i="3"/>
  <c r="DR12023" i="3"/>
  <c r="DR12024" i="3"/>
  <c r="DR12025" i="3"/>
  <c r="DR12026" i="3"/>
  <c r="DR12027" i="3"/>
  <c r="DR12028" i="3"/>
  <c r="DR12029" i="3"/>
  <c r="DR12030" i="3"/>
  <c r="DR12031" i="3"/>
  <c r="DR12032" i="3"/>
  <c r="DR12033" i="3"/>
  <c r="DR12034" i="3"/>
  <c r="DR12035" i="3"/>
  <c r="DR12036" i="3"/>
  <c r="DR12037" i="3"/>
  <c r="DR12038" i="3"/>
  <c r="DR12039" i="3"/>
  <c r="DR12040" i="3"/>
  <c r="DR12041" i="3"/>
  <c r="DR12042" i="3"/>
  <c r="DR12043" i="3"/>
  <c r="DR12044" i="3"/>
  <c r="DR12045" i="3"/>
  <c r="DR12046" i="3"/>
  <c r="DR12047" i="3"/>
  <c r="DR12048" i="3"/>
  <c r="DR12049" i="3"/>
  <c r="DR12050" i="3"/>
  <c r="DR12051" i="3"/>
  <c r="DR12052" i="3"/>
  <c r="DR12053" i="3"/>
  <c r="DR12054" i="3"/>
  <c r="DR12055" i="3"/>
  <c r="DR12056" i="3"/>
  <c r="DR12057" i="3"/>
  <c r="DR12058" i="3"/>
  <c r="DR12059" i="3"/>
  <c r="DR12060" i="3"/>
  <c r="DR12061" i="3"/>
  <c r="DR12062" i="3"/>
  <c r="DR12063" i="3"/>
  <c r="DR12064" i="3"/>
  <c r="DR12065" i="3"/>
  <c r="DR12066" i="3"/>
  <c r="DR12067" i="3"/>
  <c r="DR12068" i="3"/>
  <c r="DR12069" i="3"/>
  <c r="DR12070" i="3"/>
  <c r="DR12071" i="3"/>
  <c r="DR12072" i="3"/>
  <c r="DR12073" i="3"/>
  <c r="DR12074" i="3"/>
  <c r="DR12075" i="3"/>
  <c r="DR12076" i="3"/>
  <c r="DR12077" i="3"/>
  <c r="DR12078" i="3"/>
  <c r="DR12079" i="3"/>
  <c r="DR12080" i="3"/>
  <c r="DR12081" i="3"/>
  <c r="DR12082" i="3"/>
  <c r="DR12083" i="3"/>
  <c r="DR12084" i="3"/>
  <c r="DR12085" i="3"/>
  <c r="DR12086" i="3"/>
  <c r="DR12087" i="3"/>
  <c r="DR12088" i="3"/>
  <c r="DR12089" i="3"/>
  <c r="DR12090" i="3"/>
  <c r="DR12091" i="3"/>
  <c r="DR12092" i="3"/>
  <c r="DR12093" i="3"/>
  <c r="DR12094" i="3"/>
  <c r="DR12095" i="3"/>
  <c r="DR12096" i="3"/>
  <c r="DR12097" i="3"/>
  <c r="DR12098" i="3"/>
  <c r="DR12099" i="3"/>
  <c r="DR12100" i="3"/>
  <c r="DR12101" i="3"/>
  <c r="DR12102" i="3"/>
  <c r="DR12103" i="3"/>
  <c r="DR12104" i="3"/>
  <c r="DR12105" i="3"/>
  <c r="DR12106" i="3"/>
  <c r="DR12107" i="3"/>
  <c r="DR12108" i="3"/>
  <c r="DR12109" i="3"/>
  <c r="DR12110" i="3"/>
  <c r="DR12111" i="3"/>
  <c r="DR12112" i="3"/>
  <c r="DR12113" i="3"/>
  <c r="DR12114" i="3"/>
  <c r="DR12115" i="3"/>
  <c r="DR12116" i="3"/>
  <c r="DR12117" i="3"/>
  <c r="DR12118" i="3"/>
  <c r="DR12119" i="3"/>
  <c r="DR12120" i="3"/>
  <c r="DR12121" i="3"/>
  <c r="DR12122" i="3"/>
  <c r="DR12123" i="3"/>
  <c r="DR12124" i="3"/>
  <c r="DR12125" i="3"/>
  <c r="DR12126" i="3"/>
  <c r="DR12127" i="3"/>
  <c r="DR12128" i="3"/>
  <c r="DR12129" i="3"/>
  <c r="DR12130" i="3"/>
  <c r="DR12131" i="3"/>
  <c r="DR12132" i="3"/>
  <c r="DR12133" i="3"/>
  <c r="DR12134" i="3"/>
  <c r="DR12135" i="3"/>
  <c r="DR12136" i="3"/>
  <c r="DR12137" i="3"/>
  <c r="DR12138" i="3"/>
  <c r="DR12139" i="3"/>
  <c r="DR12140" i="3"/>
  <c r="DR12141" i="3"/>
  <c r="DR12142" i="3"/>
  <c r="DR12143" i="3"/>
  <c r="DR12144" i="3"/>
  <c r="DR12145" i="3"/>
  <c r="DR12146" i="3"/>
  <c r="DR12147" i="3"/>
  <c r="DR12148" i="3"/>
  <c r="DR12149" i="3"/>
  <c r="DR12150" i="3"/>
  <c r="DR12151" i="3"/>
  <c r="DR12152" i="3"/>
  <c r="DR12153" i="3"/>
  <c r="DR12154" i="3"/>
  <c r="DR12155" i="3"/>
  <c r="DR12156" i="3"/>
  <c r="DR12157" i="3"/>
  <c r="DR12158" i="3"/>
  <c r="DR12159" i="3"/>
  <c r="DR12160" i="3"/>
  <c r="DR12161" i="3"/>
  <c r="DR12162" i="3"/>
  <c r="DR12163" i="3"/>
  <c r="DR12164" i="3"/>
  <c r="DR12165" i="3"/>
  <c r="DR12166" i="3"/>
  <c r="DR12167" i="3"/>
  <c r="DR12168" i="3"/>
  <c r="DR12169" i="3"/>
  <c r="DR12170" i="3"/>
  <c r="DR12171" i="3"/>
  <c r="DR12172" i="3"/>
  <c r="DR12173" i="3"/>
  <c r="DR12174" i="3"/>
  <c r="DR12175" i="3"/>
  <c r="DR12176" i="3"/>
  <c r="DR12177" i="3"/>
  <c r="DR12178" i="3"/>
  <c r="DR12179" i="3"/>
  <c r="DR12180" i="3"/>
  <c r="DR12181" i="3"/>
  <c r="DR12182" i="3"/>
  <c r="DR12183" i="3"/>
  <c r="DR12184" i="3"/>
  <c r="DR12185" i="3"/>
  <c r="DR12186" i="3"/>
  <c r="DR12187" i="3"/>
  <c r="DR12188" i="3"/>
  <c r="DR12189" i="3"/>
  <c r="DR12190" i="3"/>
  <c r="DR12191" i="3"/>
  <c r="DR12192" i="3"/>
  <c r="DR12193" i="3"/>
  <c r="DR12194" i="3"/>
  <c r="DR12195" i="3"/>
  <c r="DR12196" i="3"/>
  <c r="DR12197" i="3"/>
  <c r="DR12198" i="3"/>
  <c r="DR12199" i="3"/>
  <c r="DR12200" i="3"/>
  <c r="DR12201" i="3"/>
  <c r="DR12202" i="3"/>
  <c r="DR12203" i="3"/>
  <c r="DR12204" i="3"/>
  <c r="DR12205" i="3"/>
  <c r="DR12206" i="3"/>
  <c r="DR12207" i="3"/>
  <c r="DR12208" i="3"/>
  <c r="DR12209" i="3"/>
  <c r="DR12210" i="3"/>
  <c r="DR12211" i="3"/>
  <c r="DR12212" i="3"/>
  <c r="DR12213" i="3"/>
  <c r="DR12214" i="3"/>
  <c r="DR12215" i="3"/>
  <c r="DR12216" i="3"/>
  <c r="DR12217" i="3"/>
  <c r="DR12218" i="3"/>
  <c r="DR12219" i="3"/>
  <c r="DR12220" i="3"/>
  <c r="DR12221" i="3"/>
  <c r="DR12222" i="3"/>
  <c r="DR12223" i="3"/>
  <c r="DR12224" i="3"/>
  <c r="DR12225" i="3"/>
  <c r="DR12226" i="3"/>
  <c r="DR12227" i="3"/>
  <c r="DR12228" i="3"/>
  <c r="DR12229" i="3"/>
  <c r="DR12230" i="3"/>
  <c r="DR12231" i="3"/>
  <c r="DR12232" i="3"/>
  <c r="DR12233" i="3"/>
  <c r="DR12234" i="3"/>
  <c r="DR12235" i="3"/>
  <c r="DR12236" i="3"/>
  <c r="DR12237" i="3"/>
  <c r="DR12238" i="3"/>
  <c r="DR12239" i="3"/>
  <c r="DR12240" i="3"/>
  <c r="DR12241" i="3"/>
  <c r="DR12242" i="3"/>
  <c r="DR12243" i="3"/>
  <c r="DR12244" i="3"/>
  <c r="DR12245" i="3"/>
  <c r="DR12246" i="3"/>
  <c r="DR12247" i="3"/>
  <c r="DR12248" i="3"/>
  <c r="DR12249" i="3"/>
  <c r="DR12250" i="3"/>
  <c r="DR12251" i="3"/>
  <c r="DR12252" i="3"/>
  <c r="DR12253" i="3"/>
  <c r="DR12254" i="3"/>
  <c r="DR12255" i="3"/>
  <c r="DR12256" i="3"/>
  <c r="DR12257" i="3"/>
  <c r="DR12258" i="3"/>
  <c r="DR12259" i="3"/>
  <c r="DR12260" i="3"/>
  <c r="DR12261" i="3"/>
  <c r="DR12262" i="3"/>
  <c r="DR12263" i="3"/>
  <c r="DR12264" i="3"/>
  <c r="DR12265" i="3"/>
  <c r="DR12266" i="3"/>
  <c r="DR12267" i="3"/>
  <c r="DR12268" i="3"/>
  <c r="DR12269" i="3"/>
  <c r="DR12270" i="3"/>
  <c r="DR12271" i="3"/>
  <c r="DR12272" i="3"/>
  <c r="DR12273" i="3"/>
  <c r="DR12274" i="3"/>
  <c r="DR12275" i="3"/>
  <c r="DR12276" i="3"/>
  <c r="DR12277" i="3"/>
  <c r="DR12278" i="3"/>
  <c r="DR12279" i="3"/>
  <c r="DR12280" i="3"/>
  <c r="DR12281" i="3"/>
  <c r="DR12282" i="3"/>
  <c r="DR12283" i="3"/>
  <c r="DR12284" i="3"/>
  <c r="DR12285" i="3"/>
  <c r="DR12286" i="3"/>
  <c r="DR12287" i="3"/>
  <c r="DR12288" i="3"/>
  <c r="DR12289" i="3"/>
  <c r="DR12290" i="3"/>
  <c r="DR12291" i="3"/>
  <c r="DR12292" i="3"/>
  <c r="DR12293" i="3"/>
  <c r="DR12294" i="3"/>
  <c r="DR12295" i="3"/>
  <c r="DR12296" i="3"/>
  <c r="DR12297" i="3"/>
  <c r="DR12298" i="3"/>
  <c r="DR12299" i="3"/>
  <c r="DR12300" i="3"/>
  <c r="DR12301" i="3"/>
  <c r="DR12302" i="3"/>
  <c r="DR12303" i="3"/>
  <c r="DR12304" i="3"/>
  <c r="DR12305" i="3"/>
  <c r="DR12306" i="3"/>
  <c r="DR12307" i="3"/>
  <c r="DR12308" i="3"/>
  <c r="DR12309" i="3"/>
  <c r="DR12310" i="3"/>
  <c r="DR12311" i="3"/>
  <c r="DR12312" i="3"/>
  <c r="DR12313" i="3"/>
  <c r="DR12314" i="3"/>
  <c r="DR12315" i="3"/>
  <c r="DR12316" i="3"/>
  <c r="DR12317" i="3"/>
  <c r="DR12318" i="3"/>
  <c r="DR12319" i="3"/>
  <c r="DR12320" i="3"/>
  <c r="DR12321" i="3"/>
  <c r="DR12322" i="3"/>
  <c r="DR12323" i="3"/>
  <c r="DR12324" i="3"/>
  <c r="DR12325" i="3"/>
  <c r="DR12326" i="3"/>
  <c r="DR12327" i="3"/>
  <c r="DR12328" i="3"/>
  <c r="DR12329" i="3"/>
  <c r="DR12330" i="3"/>
  <c r="DR12331" i="3"/>
  <c r="DR12332" i="3"/>
  <c r="DR12333" i="3"/>
  <c r="DR12334" i="3"/>
  <c r="DR12335" i="3"/>
  <c r="DR12336" i="3"/>
  <c r="DR12337" i="3"/>
  <c r="DR12338" i="3"/>
  <c r="DR12339" i="3"/>
  <c r="DR12340" i="3"/>
  <c r="DR12341" i="3"/>
  <c r="DR12342" i="3"/>
  <c r="DR12343" i="3"/>
  <c r="DR12344" i="3"/>
  <c r="DR12345" i="3"/>
  <c r="DR12346" i="3"/>
  <c r="DR12347" i="3"/>
  <c r="DR12348" i="3"/>
  <c r="DR12349" i="3"/>
  <c r="DR12350" i="3"/>
  <c r="DR12351" i="3"/>
  <c r="DR12352" i="3"/>
  <c r="DR12353" i="3"/>
  <c r="DR12354" i="3"/>
  <c r="DR12355" i="3"/>
  <c r="DR12356" i="3"/>
  <c r="DR12357" i="3"/>
  <c r="DR12358" i="3"/>
  <c r="DR12359" i="3"/>
  <c r="DR12360" i="3"/>
  <c r="DR12361" i="3"/>
  <c r="DR12362" i="3"/>
  <c r="DR12363" i="3"/>
  <c r="DR12364" i="3"/>
  <c r="DR12365" i="3"/>
  <c r="DR12366" i="3"/>
  <c r="DR12367" i="3"/>
  <c r="DR12368" i="3"/>
  <c r="DR12369" i="3"/>
  <c r="DR12370" i="3"/>
  <c r="DR12371" i="3"/>
  <c r="DR12372" i="3"/>
  <c r="DR12373" i="3"/>
  <c r="DR12374" i="3"/>
  <c r="DR12375" i="3"/>
  <c r="DR12376" i="3"/>
  <c r="DR12377" i="3"/>
  <c r="DR12378" i="3"/>
  <c r="DR12379" i="3"/>
  <c r="DR12380" i="3"/>
  <c r="DR12381" i="3"/>
  <c r="DR12382" i="3"/>
  <c r="DR12383" i="3"/>
  <c r="DR12384" i="3"/>
  <c r="DR12385" i="3"/>
  <c r="DR12386" i="3"/>
  <c r="DR12387" i="3"/>
  <c r="DR12388" i="3"/>
  <c r="DR12389" i="3"/>
  <c r="DR12390" i="3"/>
  <c r="DR12391" i="3"/>
  <c r="DR12392" i="3"/>
  <c r="DR12393" i="3"/>
  <c r="DR12394" i="3"/>
  <c r="DR12395" i="3"/>
  <c r="DR12396" i="3"/>
  <c r="DR12397" i="3"/>
  <c r="DR12398" i="3"/>
  <c r="DR12399" i="3"/>
  <c r="DR12400" i="3"/>
  <c r="DR12401" i="3"/>
  <c r="DR12402" i="3"/>
  <c r="DR12403" i="3"/>
  <c r="DR12404" i="3"/>
  <c r="DR12405" i="3"/>
  <c r="DR12406" i="3"/>
  <c r="DR12407" i="3"/>
  <c r="DR12408" i="3"/>
  <c r="DR12409" i="3"/>
  <c r="DR12410" i="3"/>
  <c r="DR12411" i="3"/>
  <c r="DR12412" i="3"/>
  <c r="DR12413" i="3"/>
  <c r="DR12414" i="3"/>
  <c r="DR12415" i="3"/>
  <c r="DR12416" i="3"/>
  <c r="DR12417" i="3"/>
  <c r="DR12418" i="3"/>
  <c r="DR12419" i="3"/>
  <c r="DR12420" i="3"/>
  <c r="DR12421" i="3"/>
  <c r="DR12422" i="3"/>
  <c r="DR12423" i="3"/>
  <c r="DR12424" i="3"/>
  <c r="DR12425" i="3"/>
  <c r="DR12426" i="3"/>
  <c r="DR12427" i="3"/>
  <c r="DR12428" i="3"/>
  <c r="DR12429" i="3"/>
  <c r="DR12430" i="3"/>
  <c r="DR12431" i="3"/>
  <c r="DR12432" i="3"/>
  <c r="DR12433" i="3"/>
  <c r="DR12434" i="3"/>
  <c r="DR12435" i="3"/>
  <c r="DR12436" i="3"/>
  <c r="DR12437" i="3"/>
  <c r="DR12438" i="3"/>
  <c r="DR12439" i="3"/>
  <c r="DR12440" i="3"/>
  <c r="DR12441" i="3"/>
  <c r="DR12442" i="3"/>
  <c r="DR12443" i="3"/>
  <c r="DR12444" i="3"/>
  <c r="DR12445" i="3"/>
  <c r="DR12446" i="3"/>
  <c r="DR12447" i="3"/>
  <c r="DR12448" i="3"/>
  <c r="DR12449" i="3"/>
  <c r="DR12450" i="3"/>
  <c r="DR12451" i="3"/>
  <c r="DR12452" i="3"/>
  <c r="DR12453" i="3"/>
  <c r="DR12454" i="3"/>
  <c r="DR12455" i="3"/>
  <c r="DR12456" i="3"/>
  <c r="DR12457" i="3"/>
  <c r="DR12458" i="3"/>
  <c r="DR12459" i="3"/>
  <c r="DR12460" i="3"/>
  <c r="DR12461" i="3"/>
  <c r="DR12462" i="3"/>
  <c r="DR12463" i="3"/>
  <c r="DR12464" i="3"/>
  <c r="DR12465" i="3"/>
  <c r="DR12466" i="3"/>
  <c r="DR12467" i="3"/>
  <c r="DR12468" i="3"/>
  <c r="DR12469" i="3"/>
  <c r="DR12470" i="3"/>
  <c r="DR12471" i="3"/>
  <c r="DR12472" i="3"/>
  <c r="DR12473" i="3"/>
  <c r="DR12474" i="3"/>
  <c r="DR12475" i="3"/>
  <c r="DR12476" i="3"/>
  <c r="DR12477" i="3"/>
  <c r="DR12478" i="3"/>
  <c r="DR12479" i="3"/>
  <c r="DR12480" i="3"/>
  <c r="DR12481" i="3"/>
  <c r="DR12482" i="3"/>
  <c r="DR12483" i="3"/>
  <c r="DR12484" i="3"/>
  <c r="DR12485" i="3"/>
  <c r="DR12486" i="3"/>
  <c r="DR12487" i="3"/>
  <c r="DR12488" i="3"/>
  <c r="DR12489" i="3"/>
  <c r="DR12490" i="3"/>
  <c r="DR12491" i="3"/>
  <c r="DR12492" i="3"/>
  <c r="DR12493" i="3"/>
  <c r="DR12494" i="3"/>
  <c r="DR12495" i="3"/>
  <c r="DR12496" i="3"/>
  <c r="DR12497" i="3"/>
  <c r="DR12498" i="3"/>
  <c r="DR12499" i="3"/>
  <c r="DR12500" i="3"/>
  <c r="DR12501" i="3"/>
  <c r="DR12502" i="3"/>
  <c r="DR12503" i="3"/>
  <c r="DR12504" i="3"/>
  <c r="DR12505" i="3"/>
  <c r="DR12506" i="3"/>
  <c r="DR12507" i="3"/>
  <c r="DR12508" i="3"/>
  <c r="DR12509" i="3"/>
  <c r="DR12510" i="3"/>
  <c r="DR12511" i="3"/>
  <c r="DR12512" i="3"/>
  <c r="DR12513" i="3"/>
  <c r="DR12514" i="3"/>
  <c r="DR12515" i="3"/>
  <c r="DR12516" i="3"/>
  <c r="DR12517" i="3"/>
  <c r="DR12518" i="3"/>
  <c r="DR12519" i="3"/>
  <c r="DR12520" i="3"/>
  <c r="DR12521" i="3"/>
  <c r="DR12522" i="3"/>
  <c r="DR12523" i="3"/>
  <c r="DR12524" i="3"/>
  <c r="DR12525" i="3"/>
  <c r="DR12526" i="3"/>
  <c r="DR12527" i="3"/>
  <c r="DR12528" i="3"/>
  <c r="DR12529" i="3"/>
  <c r="DR12530" i="3"/>
  <c r="DR12531" i="3"/>
  <c r="DR12532" i="3"/>
  <c r="DR12533" i="3"/>
  <c r="DR12534" i="3"/>
  <c r="DR12535" i="3"/>
  <c r="DR12536" i="3"/>
  <c r="DR12537" i="3"/>
  <c r="DR12538" i="3"/>
  <c r="DR12539" i="3"/>
  <c r="DR12540" i="3"/>
  <c r="DR12541" i="3"/>
  <c r="DR12542" i="3"/>
  <c r="DR12543" i="3"/>
  <c r="DR12544" i="3"/>
  <c r="DR12545" i="3"/>
  <c r="DR12546" i="3"/>
  <c r="DR12547" i="3"/>
  <c r="DR12548" i="3"/>
  <c r="DR12549" i="3"/>
  <c r="DR12550" i="3"/>
  <c r="DR12551" i="3"/>
  <c r="DR12552" i="3"/>
  <c r="DR12553" i="3"/>
  <c r="DR12554" i="3"/>
  <c r="DR12555" i="3"/>
  <c r="DR12556" i="3"/>
  <c r="DR12557" i="3"/>
  <c r="DR12558" i="3"/>
  <c r="DR12559" i="3"/>
  <c r="DR12560" i="3"/>
  <c r="DR12561" i="3"/>
  <c r="DR12562" i="3"/>
  <c r="DR12563" i="3"/>
  <c r="DR12564" i="3"/>
  <c r="DR12565" i="3"/>
  <c r="DR12566" i="3"/>
  <c r="DR12567" i="3"/>
  <c r="DR12568" i="3"/>
  <c r="DR12569" i="3"/>
  <c r="DR12570" i="3"/>
  <c r="DR12571" i="3"/>
  <c r="DR12572" i="3"/>
  <c r="DR12573" i="3"/>
  <c r="DR12574" i="3"/>
  <c r="DR12575" i="3"/>
  <c r="DR12576" i="3"/>
  <c r="DR12577" i="3"/>
  <c r="DR12578" i="3"/>
  <c r="DR12579" i="3"/>
  <c r="DR12580" i="3"/>
  <c r="DR12581" i="3"/>
  <c r="DR12582" i="3"/>
  <c r="DR12583" i="3"/>
  <c r="DR12584" i="3"/>
  <c r="DR12585" i="3"/>
  <c r="DR12586" i="3"/>
  <c r="DR12587" i="3"/>
  <c r="DR12588" i="3"/>
  <c r="DR12589" i="3"/>
  <c r="DR12590" i="3"/>
  <c r="DR12591" i="3"/>
  <c r="DR12592" i="3"/>
  <c r="DR12593" i="3"/>
  <c r="DR12594" i="3"/>
  <c r="DR12595" i="3"/>
  <c r="DR12596" i="3"/>
  <c r="DR12597" i="3"/>
  <c r="DR12598" i="3"/>
  <c r="DR12599" i="3"/>
  <c r="DR12600" i="3"/>
  <c r="DR12601" i="3"/>
  <c r="DR12602" i="3"/>
  <c r="DR12603" i="3"/>
  <c r="DR12604" i="3"/>
  <c r="DR12605" i="3"/>
  <c r="DR12606" i="3"/>
  <c r="DR12607" i="3"/>
  <c r="DR12608" i="3"/>
  <c r="DR12609" i="3"/>
  <c r="DR12610" i="3"/>
  <c r="DR12611" i="3"/>
  <c r="DR12612" i="3"/>
  <c r="DR12613" i="3"/>
  <c r="DR12614" i="3"/>
  <c r="DR12615" i="3"/>
  <c r="DR12616" i="3"/>
  <c r="DR12617" i="3"/>
  <c r="DR12618" i="3"/>
  <c r="DR12619" i="3"/>
  <c r="DR12620" i="3"/>
  <c r="DR12621" i="3"/>
  <c r="DR12622" i="3"/>
  <c r="DR12623" i="3"/>
  <c r="DR12624" i="3"/>
  <c r="DR12625" i="3"/>
  <c r="DR12626" i="3"/>
  <c r="DR12627" i="3"/>
  <c r="DR12628" i="3"/>
  <c r="DR12629" i="3"/>
  <c r="DR12630" i="3"/>
  <c r="DR12631" i="3"/>
  <c r="DR12632" i="3"/>
  <c r="DR12633" i="3"/>
  <c r="DR12634" i="3"/>
  <c r="DR12635" i="3"/>
  <c r="DR12636" i="3"/>
  <c r="DR12637" i="3"/>
  <c r="DR12638" i="3"/>
  <c r="DR12639" i="3"/>
  <c r="DR12640" i="3"/>
  <c r="DR12641" i="3"/>
  <c r="DR12642" i="3"/>
  <c r="DR12643" i="3"/>
  <c r="DR12644" i="3"/>
  <c r="DR12645" i="3"/>
  <c r="DR12646" i="3"/>
  <c r="DR12647" i="3"/>
  <c r="DR12648" i="3"/>
  <c r="DR12649" i="3"/>
  <c r="DR12650" i="3"/>
  <c r="DR12651" i="3"/>
  <c r="DR12652" i="3"/>
  <c r="DR12653" i="3"/>
  <c r="DR12654" i="3"/>
  <c r="DR12655" i="3"/>
  <c r="DR12656" i="3"/>
  <c r="DR12657" i="3"/>
  <c r="DR12658" i="3"/>
  <c r="DR12659" i="3"/>
  <c r="DR12660" i="3"/>
  <c r="DR12661" i="3"/>
  <c r="DR12662" i="3"/>
  <c r="DR12663" i="3"/>
  <c r="DR12664" i="3"/>
  <c r="DR12665" i="3"/>
  <c r="DR12666" i="3"/>
  <c r="DR12667" i="3"/>
  <c r="DR12668" i="3"/>
  <c r="DR12669" i="3"/>
  <c r="DR12670" i="3"/>
  <c r="DR12671" i="3"/>
  <c r="DR12672" i="3"/>
  <c r="DR12673" i="3"/>
  <c r="DR12674" i="3"/>
  <c r="DR12675" i="3"/>
  <c r="DR12676" i="3"/>
  <c r="DR12677" i="3"/>
  <c r="DR12678" i="3"/>
  <c r="DR12679" i="3"/>
  <c r="DR12680" i="3"/>
  <c r="DR12681" i="3"/>
  <c r="DR12682" i="3"/>
  <c r="DR12683" i="3"/>
  <c r="DR12684" i="3"/>
  <c r="DR12685" i="3"/>
  <c r="DR12686" i="3"/>
  <c r="DR12687" i="3"/>
  <c r="DR12688" i="3"/>
  <c r="DR12689" i="3"/>
  <c r="DR12690" i="3"/>
  <c r="DR12691" i="3"/>
  <c r="DR12692" i="3"/>
  <c r="DR12693" i="3"/>
  <c r="DR12694" i="3"/>
  <c r="DR12695" i="3"/>
  <c r="DR12696" i="3"/>
  <c r="DR12697" i="3"/>
  <c r="DR12698" i="3"/>
  <c r="DR12699" i="3"/>
  <c r="DR12700" i="3"/>
  <c r="DR12701" i="3"/>
  <c r="DR12702" i="3"/>
  <c r="DR12703" i="3"/>
  <c r="DR12704" i="3"/>
  <c r="DR12705" i="3"/>
  <c r="DR12706" i="3"/>
  <c r="DR12707" i="3"/>
  <c r="DR12708" i="3"/>
  <c r="DR12709" i="3"/>
  <c r="DR12710" i="3"/>
  <c r="DR12711" i="3"/>
  <c r="DR12712" i="3"/>
  <c r="DR12713" i="3"/>
  <c r="DR12714" i="3"/>
  <c r="DR12715" i="3"/>
  <c r="DR12716" i="3"/>
  <c r="DR12717" i="3"/>
  <c r="DR12718" i="3"/>
  <c r="DR12719" i="3"/>
  <c r="DR12720" i="3"/>
  <c r="DR12721" i="3"/>
  <c r="DR12722" i="3"/>
  <c r="DR12723" i="3"/>
  <c r="DR12724" i="3"/>
  <c r="DR12725" i="3"/>
  <c r="DR12726" i="3"/>
  <c r="DR12727" i="3"/>
  <c r="DR12728" i="3"/>
  <c r="DR12729" i="3"/>
  <c r="DR12730" i="3"/>
  <c r="DR12731" i="3"/>
  <c r="DR12732" i="3"/>
  <c r="DR12733" i="3"/>
  <c r="DR12734" i="3"/>
  <c r="DR12735" i="3"/>
  <c r="DR12736" i="3"/>
  <c r="DR12737" i="3"/>
  <c r="DR12738" i="3"/>
  <c r="DR12739" i="3"/>
  <c r="DR12740" i="3"/>
  <c r="DR12741" i="3"/>
  <c r="DR12742" i="3"/>
  <c r="DR12743" i="3"/>
  <c r="DR12744" i="3"/>
  <c r="DR12745" i="3"/>
  <c r="DR12746" i="3"/>
  <c r="DR12747" i="3"/>
  <c r="DR12748" i="3"/>
  <c r="DR12749" i="3"/>
  <c r="DR12750" i="3"/>
  <c r="DR12751" i="3"/>
  <c r="DR12752" i="3"/>
  <c r="DR12753" i="3"/>
  <c r="DR12754" i="3"/>
  <c r="DR12755" i="3"/>
  <c r="DR12756" i="3"/>
  <c r="DR12757" i="3"/>
  <c r="DR12758" i="3"/>
  <c r="DR12759" i="3"/>
  <c r="DR12760" i="3"/>
  <c r="DR12761" i="3"/>
  <c r="DR12762" i="3"/>
  <c r="DR12763" i="3"/>
  <c r="DR12764" i="3"/>
  <c r="DR12765" i="3"/>
  <c r="DR12766" i="3"/>
  <c r="DR12767" i="3"/>
  <c r="DR12768" i="3"/>
  <c r="DR12769" i="3"/>
  <c r="DR12770" i="3"/>
  <c r="DR12771" i="3"/>
  <c r="DR12772" i="3"/>
  <c r="DR12773" i="3"/>
  <c r="DR12774" i="3"/>
  <c r="DR12775" i="3"/>
  <c r="DR12776" i="3"/>
  <c r="DR12777" i="3"/>
  <c r="DR12778" i="3"/>
  <c r="DR12779" i="3"/>
  <c r="DR12780" i="3"/>
  <c r="DR12781" i="3"/>
  <c r="DR12782" i="3"/>
  <c r="DR12783" i="3"/>
  <c r="DR12784" i="3"/>
  <c r="DR12785" i="3"/>
  <c r="DR12786" i="3"/>
  <c r="DR12787" i="3"/>
  <c r="DR12788" i="3"/>
  <c r="DR12789" i="3"/>
  <c r="DR12790" i="3"/>
  <c r="DR12791" i="3"/>
  <c r="DR12792" i="3"/>
  <c r="DR12793" i="3"/>
  <c r="DR12794" i="3"/>
  <c r="DR12795" i="3"/>
  <c r="DR12796" i="3"/>
  <c r="DR12797" i="3"/>
  <c r="DR12798" i="3"/>
  <c r="DR12799" i="3"/>
  <c r="DR12800" i="3"/>
  <c r="DR12801" i="3"/>
  <c r="DR12802" i="3"/>
  <c r="DR12803" i="3"/>
  <c r="DR12804" i="3"/>
  <c r="DR12805" i="3"/>
  <c r="DR12806" i="3"/>
  <c r="DR12807" i="3"/>
  <c r="DR12808" i="3"/>
  <c r="DR12809" i="3"/>
  <c r="DR12810" i="3"/>
  <c r="DR12811" i="3"/>
  <c r="DR12812" i="3"/>
  <c r="DR12813" i="3"/>
  <c r="DR12814" i="3"/>
  <c r="DR12815" i="3"/>
  <c r="DR12816" i="3"/>
  <c r="DR12817" i="3"/>
  <c r="DR12818" i="3"/>
  <c r="DR12819" i="3"/>
  <c r="DR12820" i="3"/>
  <c r="DR12821" i="3"/>
  <c r="DR12822" i="3"/>
  <c r="DR12823" i="3"/>
  <c r="DR12824" i="3"/>
  <c r="DR12825" i="3"/>
  <c r="DR12826" i="3"/>
  <c r="DR12827" i="3"/>
  <c r="DR12828" i="3"/>
  <c r="DR12829" i="3"/>
  <c r="DR12830" i="3"/>
  <c r="DR12831" i="3"/>
  <c r="DR12832" i="3"/>
  <c r="DR12833" i="3"/>
  <c r="DR12834" i="3"/>
  <c r="DR12835" i="3"/>
  <c r="DR12836" i="3"/>
  <c r="DR12837" i="3"/>
  <c r="DR12838" i="3"/>
  <c r="DR12839" i="3"/>
  <c r="DR12840" i="3"/>
  <c r="DR12841" i="3"/>
  <c r="DR12842" i="3"/>
  <c r="DR12843" i="3"/>
  <c r="DR12844" i="3"/>
  <c r="DR12845" i="3"/>
  <c r="DR12846" i="3"/>
  <c r="DR12847" i="3"/>
  <c r="DR12848" i="3"/>
  <c r="DR12849" i="3"/>
  <c r="DR12850" i="3"/>
  <c r="DR12851" i="3"/>
  <c r="DR12852" i="3"/>
  <c r="DR12853" i="3"/>
  <c r="DR12854" i="3"/>
  <c r="DR12855" i="3"/>
  <c r="DR12856" i="3"/>
  <c r="DR12857" i="3"/>
  <c r="DR12858" i="3"/>
  <c r="DR12859" i="3"/>
  <c r="DR12860" i="3"/>
  <c r="DR12861" i="3"/>
  <c r="DR12862" i="3"/>
  <c r="DR12863" i="3"/>
  <c r="DR12864" i="3"/>
  <c r="DR12865" i="3"/>
  <c r="DR12866" i="3"/>
  <c r="DR12867" i="3"/>
  <c r="DR12868" i="3"/>
  <c r="DR12869" i="3"/>
  <c r="DR12870" i="3"/>
  <c r="DR12871" i="3"/>
  <c r="DR12872" i="3"/>
  <c r="DR12873" i="3"/>
  <c r="DR12874" i="3"/>
  <c r="DR12875" i="3"/>
  <c r="DR12876" i="3"/>
  <c r="DR12877" i="3"/>
  <c r="DR12878" i="3"/>
  <c r="DR12879" i="3"/>
  <c r="DR12880" i="3"/>
  <c r="DR12881" i="3"/>
  <c r="DR12882" i="3"/>
  <c r="DR12883" i="3"/>
  <c r="DR12884" i="3"/>
  <c r="DR12885" i="3"/>
  <c r="DR12886" i="3"/>
  <c r="DR12887" i="3"/>
  <c r="DR12888" i="3"/>
  <c r="DR12889" i="3"/>
  <c r="DR12890" i="3"/>
  <c r="DR12891" i="3"/>
  <c r="DR12892" i="3"/>
  <c r="DR12893" i="3"/>
  <c r="DR12894" i="3"/>
  <c r="DR12895" i="3"/>
  <c r="DR12896" i="3"/>
  <c r="DR12897" i="3"/>
  <c r="DR12898" i="3"/>
  <c r="DR12899" i="3"/>
  <c r="DR12900" i="3"/>
  <c r="DR12901" i="3"/>
  <c r="DR12902" i="3"/>
  <c r="DR12903" i="3"/>
  <c r="DR12904" i="3"/>
  <c r="DR12905" i="3"/>
  <c r="DR12906" i="3"/>
  <c r="DR12907" i="3"/>
  <c r="DR12908" i="3"/>
  <c r="DR12909" i="3"/>
  <c r="DR12910" i="3"/>
  <c r="DR12911" i="3"/>
  <c r="DR12912" i="3"/>
  <c r="DR12913" i="3"/>
  <c r="DR12914" i="3"/>
  <c r="DR12915" i="3"/>
  <c r="DR12916" i="3"/>
  <c r="DR12917" i="3"/>
  <c r="DR12918" i="3"/>
  <c r="DR12919" i="3"/>
  <c r="DR12920" i="3"/>
  <c r="DR12921" i="3"/>
  <c r="DR12922" i="3"/>
  <c r="DR12923" i="3"/>
  <c r="DR12924" i="3"/>
  <c r="DR12925" i="3"/>
  <c r="DR12926" i="3"/>
  <c r="DR12927" i="3"/>
  <c r="DR12928" i="3"/>
  <c r="DR12929" i="3"/>
  <c r="DR12930" i="3"/>
  <c r="DR12931" i="3"/>
  <c r="DR12932" i="3"/>
  <c r="DR12933" i="3"/>
  <c r="DR12934" i="3"/>
  <c r="DR12935" i="3"/>
  <c r="DR12936" i="3"/>
  <c r="DR12937" i="3"/>
  <c r="DR12938" i="3"/>
  <c r="DR12939" i="3"/>
  <c r="DR12940" i="3"/>
  <c r="DR12941" i="3"/>
  <c r="DR12942" i="3"/>
  <c r="DR12943" i="3"/>
  <c r="DR12944" i="3"/>
  <c r="DR12945" i="3"/>
  <c r="DR12946" i="3"/>
  <c r="DR12947" i="3"/>
  <c r="DR12948" i="3"/>
  <c r="DR12949" i="3"/>
  <c r="DR12950" i="3"/>
  <c r="DR12951" i="3"/>
  <c r="DR12952" i="3"/>
  <c r="DR12953" i="3"/>
  <c r="DR12954" i="3"/>
  <c r="DR12955" i="3"/>
  <c r="DR12956" i="3"/>
  <c r="DR12957" i="3"/>
  <c r="DR12958" i="3"/>
  <c r="DR12959" i="3"/>
  <c r="DR12960" i="3"/>
  <c r="DR12961" i="3"/>
  <c r="DR12962" i="3"/>
  <c r="DR12963" i="3"/>
  <c r="DR12964" i="3"/>
  <c r="DR12965" i="3"/>
  <c r="DR12966" i="3"/>
  <c r="DR12967" i="3"/>
  <c r="DR12968" i="3"/>
  <c r="DR12969" i="3"/>
  <c r="DR12970" i="3"/>
  <c r="DR12971" i="3"/>
  <c r="DR12972" i="3"/>
  <c r="DR12973" i="3"/>
  <c r="DR12974" i="3"/>
  <c r="DR12975" i="3"/>
  <c r="DR12976" i="3"/>
  <c r="DR12977" i="3"/>
  <c r="DR12978" i="3"/>
  <c r="DR12979" i="3"/>
  <c r="DR12980" i="3"/>
  <c r="DR12981" i="3"/>
  <c r="DR12982" i="3"/>
  <c r="DR12983" i="3"/>
  <c r="DR12984" i="3"/>
  <c r="DR12985" i="3"/>
  <c r="DR12986" i="3"/>
  <c r="DR12987" i="3"/>
  <c r="DR12988" i="3"/>
  <c r="DR12989" i="3"/>
  <c r="DR12990" i="3"/>
  <c r="DR12991" i="3"/>
  <c r="DR12992" i="3"/>
  <c r="DR12993" i="3"/>
  <c r="DR12994" i="3"/>
  <c r="DR12995" i="3"/>
  <c r="DR12996" i="3"/>
  <c r="DR12997" i="3"/>
  <c r="DR12998" i="3"/>
  <c r="DR12999" i="3"/>
  <c r="DR13000" i="3"/>
  <c r="DR13001" i="3"/>
  <c r="DR13002" i="3"/>
  <c r="DR13003" i="3"/>
  <c r="DR13004" i="3"/>
  <c r="DR13005" i="3"/>
  <c r="DR13006" i="3"/>
  <c r="DR13007" i="3"/>
  <c r="DR13008" i="3"/>
  <c r="DR13009" i="3"/>
  <c r="DR13010" i="3"/>
  <c r="DR13011" i="3"/>
  <c r="DR13012" i="3"/>
  <c r="DR13013" i="3"/>
  <c r="DR13014" i="3"/>
  <c r="DR13015" i="3"/>
  <c r="DR13016" i="3"/>
  <c r="DR13017" i="3"/>
  <c r="DR13018" i="3"/>
  <c r="DR13019" i="3"/>
  <c r="DR13020" i="3"/>
  <c r="DR13021" i="3"/>
  <c r="DR13022" i="3"/>
  <c r="DR13023" i="3"/>
  <c r="DR13024" i="3"/>
  <c r="DR13025" i="3"/>
  <c r="DR13026" i="3"/>
  <c r="DR13027" i="3"/>
  <c r="DR13028" i="3"/>
  <c r="DR13029" i="3"/>
  <c r="DR13030" i="3"/>
  <c r="DR13031" i="3"/>
  <c r="DR13032" i="3"/>
  <c r="DR13033" i="3"/>
  <c r="DR13034" i="3"/>
  <c r="DR13035" i="3"/>
  <c r="DR13036" i="3"/>
  <c r="DR13037" i="3"/>
  <c r="DR13038" i="3"/>
  <c r="DR13039" i="3"/>
  <c r="DR13040" i="3"/>
  <c r="DR13041" i="3"/>
  <c r="DR13042" i="3"/>
  <c r="DR13043" i="3"/>
  <c r="DR13044" i="3"/>
  <c r="DR13045" i="3"/>
  <c r="DR13046" i="3"/>
  <c r="DR13047" i="3"/>
  <c r="DR13048" i="3"/>
  <c r="DR13049" i="3"/>
  <c r="DR13050" i="3"/>
  <c r="DR13051" i="3"/>
  <c r="DR13052" i="3"/>
  <c r="DR13053" i="3"/>
  <c r="DR13054" i="3"/>
  <c r="DR13055" i="3"/>
  <c r="DR13056" i="3"/>
  <c r="DR13057" i="3"/>
  <c r="DR13058" i="3"/>
  <c r="DR13059" i="3"/>
  <c r="DR13060" i="3"/>
  <c r="DR13061" i="3"/>
  <c r="DR13062" i="3"/>
  <c r="DR13063" i="3"/>
  <c r="DR13064" i="3"/>
  <c r="DR13065" i="3"/>
  <c r="DR13066" i="3"/>
  <c r="DR13067" i="3"/>
  <c r="DR13068" i="3"/>
  <c r="DR13069" i="3"/>
  <c r="DR13070" i="3"/>
  <c r="DR13071" i="3"/>
  <c r="DR13072" i="3"/>
  <c r="DR13073" i="3"/>
  <c r="DR13074" i="3"/>
  <c r="DR13075" i="3"/>
  <c r="DR13076" i="3"/>
  <c r="DR13077" i="3"/>
  <c r="DR13078" i="3"/>
  <c r="DR13079" i="3"/>
  <c r="DR13080" i="3"/>
  <c r="DR13081" i="3"/>
  <c r="DR13082" i="3"/>
  <c r="DR13083" i="3"/>
  <c r="DR13084" i="3"/>
  <c r="DR13085" i="3"/>
  <c r="DR13086" i="3"/>
  <c r="DR13087" i="3"/>
  <c r="DR13088" i="3"/>
  <c r="DR13089" i="3"/>
  <c r="DR13090" i="3"/>
  <c r="DR13091" i="3"/>
  <c r="DR13092" i="3"/>
  <c r="DR13093" i="3"/>
  <c r="DR13094" i="3"/>
  <c r="DR13095" i="3"/>
  <c r="DR13096" i="3"/>
  <c r="DR13097" i="3"/>
  <c r="DR13098" i="3"/>
  <c r="DR13099" i="3"/>
  <c r="DR13100" i="3"/>
  <c r="DR13101" i="3"/>
  <c r="DR13102" i="3"/>
  <c r="DR13103" i="3"/>
  <c r="DR13104" i="3"/>
  <c r="DR13105" i="3"/>
  <c r="DR13106" i="3"/>
  <c r="DR13107" i="3"/>
  <c r="DR13108" i="3"/>
  <c r="DR13109" i="3"/>
  <c r="DR13110" i="3"/>
  <c r="DR13111" i="3"/>
  <c r="DR13112" i="3"/>
  <c r="DR13113" i="3"/>
  <c r="DR13114" i="3"/>
  <c r="DR13115" i="3"/>
  <c r="DR13116" i="3"/>
  <c r="DR13117" i="3"/>
  <c r="DR13118" i="3"/>
  <c r="DR13119" i="3"/>
  <c r="DR13120" i="3"/>
  <c r="DR13121" i="3"/>
  <c r="DR13122" i="3"/>
  <c r="DR13123" i="3"/>
  <c r="DR13124" i="3"/>
  <c r="DR13125" i="3"/>
  <c r="DR13126" i="3"/>
  <c r="DR13127" i="3"/>
  <c r="DR13128" i="3"/>
  <c r="DR13129" i="3"/>
  <c r="DR13130" i="3"/>
  <c r="DR13131" i="3"/>
  <c r="DR13132" i="3"/>
  <c r="DR13133" i="3"/>
  <c r="DR13134" i="3"/>
  <c r="DR13135" i="3"/>
  <c r="DR13136" i="3"/>
  <c r="DR13137" i="3"/>
  <c r="DR13138" i="3"/>
  <c r="DR13139" i="3"/>
  <c r="DR13140" i="3"/>
  <c r="DR13141" i="3"/>
  <c r="DR13142" i="3"/>
  <c r="DR13143" i="3"/>
  <c r="DR13144" i="3"/>
  <c r="DR13145" i="3"/>
  <c r="DR13146" i="3"/>
  <c r="DR13147" i="3"/>
  <c r="DR13148" i="3"/>
  <c r="DR13149" i="3"/>
  <c r="DR13150" i="3"/>
  <c r="DR13151" i="3"/>
  <c r="DR13152" i="3"/>
  <c r="DR13153" i="3"/>
  <c r="DR13154" i="3"/>
  <c r="DR13155" i="3"/>
  <c r="DR13156" i="3"/>
  <c r="DR13157" i="3"/>
  <c r="DR13158" i="3"/>
  <c r="DR13159" i="3"/>
  <c r="DR13160" i="3"/>
  <c r="DR13161" i="3"/>
  <c r="DR13162" i="3"/>
  <c r="DR13163" i="3"/>
  <c r="DR13164" i="3"/>
  <c r="DR13165" i="3"/>
  <c r="DR13166" i="3"/>
  <c r="DR13167" i="3"/>
  <c r="DR13168" i="3"/>
  <c r="DR13169" i="3"/>
  <c r="DR13170" i="3"/>
  <c r="DR13171" i="3"/>
  <c r="DR13172" i="3"/>
  <c r="DR13173" i="3"/>
  <c r="DR13174" i="3"/>
  <c r="DR13175" i="3"/>
  <c r="DR13176" i="3"/>
  <c r="DR13177" i="3"/>
  <c r="DR13178" i="3"/>
  <c r="DR13179" i="3"/>
  <c r="DR13180" i="3"/>
  <c r="DR13181" i="3"/>
  <c r="DR13182" i="3"/>
  <c r="DR13183" i="3"/>
  <c r="DR13184" i="3"/>
  <c r="DR13185" i="3"/>
  <c r="DR13186" i="3"/>
  <c r="DR13187" i="3"/>
  <c r="DR13188" i="3"/>
  <c r="DR13189" i="3"/>
  <c r="DR13190" i="3"/>
  <c r="DR13191" i="3"/>
  <c r="DR13192" i="3"/>
  <c r="DR13193" i="3"/>
  <c r="DR13194" i="3"/>
  <c r="DR13195" i="3"/>
  <c r="DR13196" i="3"/>
  <c r="DR13197" i="3"/>
  <c r="DR13198" i="3"/>
  <c r="DR13199" i="3"/>
  <c r="DR13200" i="3"/>
  <c r="DR13201" i="3"/>
  <c r="DR13202" i="3"/>
  <c r="DR13203" i="3"/>
  <c r="DR13204" i="3"/>
  <c r="DR13205" i="3"/>
  <c r="DR13206" i="3"/>
  <c r="DR13207" i="3"/>
  <c r="DR13208" i="3"/>
  <c r="DR13209" i="3"/>
  <c r="DR13210" i="3"/>
  <c r="DR13211" i="3"/>
  <c r="DR13212" i="3"/>
  <c r="DR13213" i="3"/>
  <c r="DR13214" i="3"/>
  <c r="DR13215" i="3"/>
  <c r="DR13216" i="3"/>
  <c r="DR13217" i="3"/>
  <c r="DR13218" i="3"/>
  <c r="DR13219" i="3"/>
  <c r="DR13220" i="3"/>
  <c r="DR13221" i="3"/>
  <c r="DR13222" i="3"/>
  <c r="DR13223" i="3"/>
  <c r="DR13224" i="3"/>
  <c r="DR13225" i="3"/>
  <c r="DR13226" i="3"/>
  <c r="DR13227" i="3"/>
  <c r="DR13228" i="3"/>
  <c r="DR13229" i="3"/>
  <c r="DR13230" i="3"/>
  <c r="DR13231" i="3"/>
  <c r="DR13232" i="3"/>
  <c r="DR13233" i="3"/>
  <c r="DR13234" i="3"/>
  <c r="DR13235" i="3"/>
  <c r="DR13236" i="3"/>
  <c r="DR13237" i="3"/>
  <c r="DR13238" i="3"/>
  <c r="DR13239" i="3"/>
  <c r="DR13240" i="3"/>
  <c r="DR13241" i="3"/>
  <c r="DR13242" i="3"/>
  <c r="DR13243" i="3"/>
  <c r="DR13244" i="3"/>
  <c r="DR13245" i="3"/>
  <c r="DR13246" i="3"/>
  <c r="DR13247" i="3"/>
  <c r="DR13248" i="3"/>
  <c r="DR13249" i="3"/>
  <c r="DR13250" i="3"/>
  <c r="DR13251" i="3"/>
  <c r="DR13252" i="3"/>
  <c r="DR13253" i="3"/>
  <c r="DR13254" i="3"/>
  <c r="DR13255" i="3"/>
  <c r="DR13256" i="3"/>
  <c r="DR13257" i="3"/>
  <c r="DR13258" i="3"/>
  <c r="DR13259" i="3"/>
  <c r="DR13260" i="3"/>
  <c r="DR13261" i="3"/>
  <c r="DR13262" i="3"/>
  <c r="DR13263" i="3"/>
  <c r="DR13264" i="3"/>
  <c r="DR13265" i="3"/>
  <c r="DR13266" i="3"/>
  <c r="DR13267" i="3"/>
  <c r="DR13268" i="3"/>
  <c r="DR13269" i="3"/>
  <c r="DR13270" i="3"/>
  <c r="DR13271" i="3"/>
  <c r="DR13272" i="3"/>
  <c r="DR13273" i="3"/>
  <c r="DR13274" i="3"/>
  <c r="DR13275" i="3"/>
  <c r="DR13276" i="3"/>
  <c r="DR13277" i="3"/>
  <c r="DR13278" i="3"/>
  <c r="DR13279" i="3"/>
  <c r="DR13280" i="3"/>
  <c r="DR13281" i="3"/>
  <c r="DR13282" i="3"/>
  <c r="DR13283" i="3"/>
  <c r="DR13284" i="3"/>
  <c r="DR13285" i="3"/>
  <c r="DR13286" i="3"/>
  <c r="DR13287" i="3"/>
  <c r="DR13288" i="3"/>
  <c r="DR13289" i="3"/>
  <c r="DR13290" i="3"/>
  <c r="DR13291" i="3"/>
  <c r="DR13292" i="3"/>
  <c r="DR13293" i="3"/>
  <c r="DR13294" i="3"/>
  <c r="DR13295" i="3"/>
  <c r="DR13296" i="3"/>
  <c r="DR13297" i="3"/>
  <c r="DR13298" i="3"/>
  <c r="DR13299" i="3"/>
  <c r="DR13300" i="3"/>
  <c r="DR13301" i="3"/>
  <c r="DR13302" i="3"/>
  <c r="DR13303" i="3"/>
  <c r="DR13304" i="3"/>
  <c r="DR13305" i="3"/>
  <c r="DR13306" i="3"/>
  <c r="DR13307" i="3"/>
  <c r="DR13308" i="3"/>
  <c r="DR13309" i="3"/>
  <c r="DR13310" i="3"/>
  <c r="DR13311" i="3"/>
  <c r="DR13312" i="3"/>
  <c r="DR13313" i="3"/>
  <c r="DR13314" i="3"/>
  <c r="DR13315" i="3"/>
  <c r="DR13316" i="3"/>
  <c r="DR13317" i="3"/>
  <c r="DR13318" i="3"/>
  <c r="DR13319" i="3"/>
  <c r="DR13320" i="3"/>
  <c r="DR13321" i="3"/>
  <c r="DR13322" i="3"/>
  <c r="DR13323" i="3"/>
  <c r="DR13324" i="3"/>
  <c r="DR13325" i="3"/>
  <c r="DR13326" i="3"/>
  <c r="DR13327" i="3"/>
  <c r="DR13328" i="3"/>
  <c r="DR13329" i="3"/>
  <c r="DR13330" i="3"/>
  <c r="DR13331" i="3"/>
  <c r="DR13332" i="3"/>
  <c r="DR13333" i="3"/>
  <c r="DR13334" i="3"/>
  <c r="DR13335" i="3"/>
  <c r="DR13336" i="3"/>
  <c r="DR13337" i="3"/>
  <c r="DR13338" i="3"/>
  <c r="DR13339" i="3"/>
  <c r="DR13340" i="3"/>
  <c r="DR13341" i="3"/>
  <c r="DR13342" i="3"/>
  <c r="DR13343" i="3"/>
  <c r="DR13344" i="3"/>
  <c r="DR13345" i="3"/>
  <c r="DR13346" i="3"/>
  <c r="DR13347" i="3"/>
  <c r="DR13348" i="3"/>
  <c r="DR13349" i="3"/>
  <c r="DR13350" i="3"/>
  <c r="DR13351" i="3"/>
  <c r="DR13352" i="3"/>
  <c r="DR13353" i="3"/>
  <c r="DR13354" i="3"/>
  <c r="DR13355" i="3"/>
  <c r="DR13356" i="3"/>
  <c r="DR13357" i="3"/>
  <c r="DR13358" i="3"/>
  <c r="DR13359" i="3"/>
  <c r="DR13360" i="3"/>
  <c r="DR13361" i="3"/>
  <c r="DR13362" i="3"/>
  <c r="DR13363" i="3"/>
  <c r="DR13364" i="3"/>
  <c r="DR13365" i="3"/>
  <c r="DR13366" i="3"/>
  <c r="DR13367" i="3"/>
  <c r="DR13368" i="3"/>
  <c r="DR13369" i="3"/>
  <c r="DR13370" i="3"/>
  <c r="DR13371" i="3"/>
  <c r="DR13372" i="3"/>
  <c r="DR13373" i="3"/>
  <c r="DR13374" i="3"/>
  <c r="DR13375" i="3"/>
  <c r="DR13376" i="3"/>
  <c r="DR13377" i="3"/>
  <c r="DR13378" i="3"/>
  <c r="DR13379" i="3"/>
  <c r="DR13380" i="3"/>
  <c r="DR13381" i="3"/>
  <c r="DR13382" i="3"/>
  <c r="DR13383" i="3"/>
  <c r="DR13384" i="3"/>
  <c r="DR13385" i="3"/>
  <c r="DR13386" i="3"/>
  <c r="DR13387" i="3"/>
  <c r="DR13388" i="3"/>
  <c r="DR13389" i="3"/>
  <c r="DR13390" i="3"/>
  <c r="DR13391" i="3"/>
  <c r="DR13392" i="3"/>
  <c r="DR13393" i="3"/>
  <c r="DR13394" i="3"/>
  <c r="DR13395" i="3"/>
  <c r="DR13396" i="3"/>
  <c r="DR13397" i="3"/>
  <c r="DR13398" i="3"/>
  <c r="DR13399" i="3"/>
  <c r="DR13400" i="3"/>
  <c r="DR13401" i="3"/>
  <c r="DR13402" i="3"/>
  <c r="DR13403" i="3"/>
  <c r="DR13404" i="3"/>
  <c r="DR13405" i="3"/>
  <c r="DR13406" i="3"/>
  <c r="DR13407" i="3"/>
  <c r="DR13408" i="3"/>
  <c r="DR13409" i="3"/>
  <c r="DR13410" i="3"/>
  <c r="DR13411" i="3"/>
  <c r="DR13412" i="3"/>
  <c r="DR13413" i="3"/>
  <c r="DR13414" i="3"/>
  <c r="DR13415" i="3"/>
  <c r="DR13416" i="3"/>
  <c r="DR13417" i="3"/>
  <c r="DR13418" i="3"/>
  <c r="DR13419" i="3"/>
  <c r="DR13420" i="3"/>
  <c r="DR13421" i="3"/>
  <c r="DR13422" i="3"/>
  <c r="DR13423" i="3"/>
  <c r="DR13424" i="3"/>
  <c r="DR13425" i="3"/>
  <c r="DR13426" i="3"/>
  <c r="DR13427" i="3"/>
  <c r="DR13428" i="3"/>
  <c r="DR13429" i="3"/>
  <c r="DR13430" i="3"/>
  <c r="DR13431" i="3"/>
  <c r="DR13432" i="3"/>
  <c r="DR13433" i="3"/>
  <c r="DR13434" i="3"/>
  <c r="DR13435" i="3"/>
  <c r="DR13436" i="3"/>
  <c r="DR13437" i="3"/>
  <c r="DR13438" i="3"/>
  <c r="DR13439" i="3"/>
  <c r="DR13440" i="3"/>
  <c r="DR13441" i="3"/>
  <c r="DR13442" i="3"/>
  <c r="DR13443" i="3"/>
  <c r="DR13444" i="3"/>
  <c r="DR13445" i="3"/>
  <c r="DR13446" i="3"/>
  <c r="DR13447" i="3"/>
  <c r="DR13448" i="3"/>
  <c r="DR13449" i="3"/>
  <c r="DR13450" i="3"/>
  <c r="DR13451" i="3"/>
  <c r="DR13452" i="3"/>
  <c r="DR13453" i="3"/>
  <c r="DR13454" i="3"/>
  <c r="DR13455" i="3"/>
  <c r="DR13456" i="3"/>
  <c r="DR13457" i="3"/>
  <c r="DR13458" i="3"/>
  <c r="DR13459" i="3"/>
  <c r="DR13460" i="3"/>
  <c r="DR13461" i="3"/>
  <c r="DR13462" i="3"/>
  <c r="DR13463" i="3"/>
  <c r="DR13464" i="3"/>
  <c r="DR13465" i="3"/>
  <c r="DR13466" i="3"/>
  <c r="DR13467" i="3"/>
  <c r="DR13468" i="3"/>
  <c r="DR13469" i="3"/>
  <c r="DR13470" i="3"/>
  <c r="DR13471" i="3"/>
  <c r="DR13472" i="3"/>
  <c r="DR13473" i="3"/>
  <c r="DR13474" i="3"/>
  <c r="DR13475" i="3"/>
  <c r="DR13476" i="3"/>
  <c r="DR13477" i="3"/>
  <c r="DR13478" i="3"/>
  <c r="DR13479" i="3"/>
  <c r="DR13480" i="3"/>
  <c r="DR13481" i="3"/>
  <c r="DR13482" i="3"/>
  <c r="DR13483" i="3"/>
  <c r="DR13484" i="3"/>
  <c r="DR13485" i="3"/>
  <c r="DR13486" i="3"/>
  <c r="DR13487" i="3"/>
  <c r="DR13488" i="3"/>
  <c r="DR13489" i="3"/>
  <c r="DR13490" i="3"/>
  <c r="DR13491" i="3"/>
  <c r="DR13492" i="3"/>
  <c r="DR13493" i="3"/>
  <c r="DR13494" i="3"/>
  <c r="DR13495" i="3"/>
  <c r="DR13496" i="3"/>
  <c r="DR13497" i="3"/>
  <c r="DR13498" i="3"/>
  <c r="DR13499" i="3"/>
  <c r="DR13500" i="3"/>
  <c r="DR13501" i="3"/>
  <c r="DR13502" i="3"/>
  <c r="DR13503" i="3"/>
  <c r="DR13504" i="3"/>
  <c r="DR13505" i="3"/>
  <c r="DR13506" i="3"/>
  <c r="DR13507" i="3"/>
  <c r="DR13508" i="3"/>
  <c r="DR13509" i="3"/>
  <c r="DR13510" i="3"/>
  <c r="DR13511" i="3"/>
  <c r="DR13512" i="3"/>
  <c r="DR13513" i="3"/>
  <c r="DR13514" i="3"/>
  <c r="DR13515" i="3"/>
  <c r="DR13516" i="3"/>
  <c r="DR13517" i="3"/>
  <c r="DR13518" i="3"/>
  <c r="DR13519" i="3"/>
  <c r="DR13520" i="3"/>
  <c r="DR13521" i="3"/>
  <c r="DR13522" i="3"/>
  <c r="DR13523" i="3"/>
  <c r="DR13524" i="3"/>
  <c r="DR13525" i="3"/>
  <c r="DR13526" i="3"/>
  <c r="DR13527" i="3"/>
  <c r="DR13528" i="3"/>
  <c r="DR13529" i="3"/>
  <c r="DR13530" i="3"/>
  <c r="DR13531" i="3"/>
  <c r="DR13532" i="3"/>
  <c r="DR13533" i="3"/>
  <c r="DR13534" i="3"/>
  <c r="DR13535" i="3"/>
  <c r="DR13536" i="3"/>
  <c r="DR13537" i="3"/>
  <c r="DR13538" i="3"/>
  <c r="DR13539" i="3"/>
  <c r="DR13540" i="3"/>
  <c r="DR13541" i="3"/>
  <c r="DR13542" i="3"/>
  <c r="DR13543" i="3"/>
  <c r="DR13544" i="3"/>
  <c r="DR13545" i="3"/>
  <c r="DR13546" i="3"/>
  <c r="DR13547" i="3"/>
  <c r="DR13548" i="3"/>
  <c r="DR13549" i="3"/>
  <c r="DR13550" i="3"/>
  <c r="DR13551" i="3"/>
  <c r="DR13552" i="3"/>
  <c r="DR13553" i="3"/>
  <c r="DR13554" i="3"/>
  <c r="DR13555" i="3"/>
  <c r="DR13556" i="3"/>
  <c r="DR13557" i="3"/>
  <c r="DR13558" i="3"/>
  <c r="DR13559" i="3"/>
  <c r="DR13560" i="3"/>
  <c r="DR13561" i="3"/>
  <c r="DR13562" i="3"/>
  <c r="DR13563" i="3"/>
  <c r="DR13564" i="3"/>
  <c r="DR13565" i="3"/>
  <c r="DR13566" i="3"/>
  <c r="DR13567" i="3"/>
  <c r="DR13568" i="3"/>
  <c r="DR13569" i="3"/>
  <c r="DR13570" i="3"/>
  <c r="DR13571" i="3"/>
  <c r="DR13572" i="3"/>
  <c r="DR13573" i="3"/>
  <c r="DR13574" i="3"/>
  <c r="DR13575" i="3"/>
  <c r="DR13576" i="3"/>
  <c r="DR13577" i="3"/>
  <c r="DR13578" i="3"/>
  <c r="DR13579" i="3"/>
  <c r="DR13580" i="3"/>
  <c r="DR13581" i="3"/>
  <c r="DR13582" i="3"/>
  <c r="DR13583" i="3"/>
  <c r="DR13584" i="3"/>
  <c r="DR13585" i="3"/>
  <c r="DR13586" i="3"/>
  <c r="DR13587" i="3"/>
  <c r="DR13588" i="3"/>
  <c r="DR13589" i="3"/>
  <c r="DR13590" i="3"/>
  <c r="DR13591" i="3"/>
  <c r="DR13592" i="3"/>
  <c r="DR13593" i="3"/>
  <c r="DR13594" i="3"/>
  <c r="DR13595" i="3"/>
  <c r="DR13596" i="3"/>
  <c r="DR13597" i="3"/>
  <c r="DR13598" i="3"/>
  <c r="DR13599" i="3"/>
  <c r="DR13600" i="3"/>
  <c r="DR13601" i="3"/>
  <c r="DR13602" i="3"/>
  <c r="DR13603" i="3"/>
  <c r="DR13604" i="3"/>
  <c r="DR13605" i="3"/>
  <c r="DR13606" i="3"/>
  <c r="DR13607" i="3"/>
  <c r="DR13608" i="3"/>
  <c r="DR13609" i="3"/>
  <c r="DR13610" i="3"/>
  <c r="DR13611" i="3"/>
  <c r="DR13612" i="3"/>
  <c r="DR13613" i="3"/>
  <c r="DR13614" i="3"/>
  <c r="DR13615" i="3"/>
  <c r="DR13616" i="3"/>
  <c r="DR13617" i="3"/>
  <c r="DR13618" i="3"/>
  <c r="DR13619" i="3"/>
  <c r="DR13620" i="3"/>
  <c r="DR13621" i="3"/>
  <c r="DR13622" i="3"/>
  <c r="DR13623" i="3"/>
  <c r="DR13624" i="3"/>
  <c r="DR13625" i="3"/>
  <c r="DR13626" i="3"/>
  <c r="DR13627" i="3"/>
  <c r="DR13628" i="3"/>
  <c r="DR13629" i="3"/>
  <c r="DR13630" i="3"/>
  <c r="DR13631" i="3"/>
  <c r="DR13632" i="3"/>
  <c r="DR13633" i="3"/>
  <c r="DR13634" i="3"/>
  <c r="DR13635" i="3"/>
  <c r="DR13636" i="3"/>
  <c r="DR13637" i="3"/>
  <c r="DR13638" i="3"/>
  <c r="DR13639" i="3"/>
  <c r="DR13640" i="3"/>
  <c r="DR13641" i="3"/>
  <c r="DR13642" i="3"/>
  <c r="DR13643" i="3"/>
  <c r="DR13644" i="3"/>
  <c r="DR13645" i="3"/>
  <c r="DR13646" i="3"/>
  <c r="DR13647" i="3"/>
  <c r="DR13648" i="3"/>
  <c r="DR13649" i="3"/>
  <c r="DR13650" i="3"/>
  <c r="DR13651" i="3"/>
  <c r="DR13652" i="3"/>
  <c r="DR13653" i="3"/>
  <c r="DR13654" i="3"/>
  <c r="DR13655" i="3"/>
  <c r="DR13656" i="3"/>
  <c r="DR13657" i="3"/>
  <c r="DR13658" i="3"/>
  <c r="DR13659" i="3"/>
  <c r="DR13660" i="3"/>
  <c r="DR13661" i="3"/>
  <c r="DR13662" i="3"/>
  <c r="DR13663" i="3"/>
  <c r="DR13664" i="3"/>
  <c r="DR13665" i="3"/>
  <c r="DR13666" i="3"/>
  <c r="DR13667" i="3"/>
  <c r="DR13668" i="3"/>
  <c r="DR13669" i="3"/>
  <c r="DR13670" i="3"/>
  <c r="DR13671" i="3"/>
  <c r="DR13672" i="3"/>
  <c r="DR13673" i="3"/>
  <c r="DR13674" i="3"/>
  <c r="DR13675" i="3"/>
  <c r="DR13676" i="3"/>
  <c r="DR13677" i="3"/>
  <c r="DR13678" i="3"/>
  <c r="DR13679" i="3"/>
  <c r="DR13680" i="3"/>
  <c r="DR13681" i="3"/>
  <c r="DR13682" i="3"/>
  <c r="DR13683" i="3"/>
  <c r="DR13684" i="3"/>
  <c r="DR13685" i="3"/>
  <c r="DR13686" i="3"/>
  <c r="DR13687" i="3"/>
  <c r="DR13688" i="3"/>
  <c r="DR13689" i="3"/>
  <c r="DR13690" i="3"/>
  <c r="DR13691" i="3"/>
  <c r="DR13692" i="3"/>
  <c r="DR13693" i="3"/>
  <c r="DR13694" i="3"/>
  <c r="DR13695" i="3"/>
  <c r="DR13696" i="3"/>
  <c r="DR13697" i="3"/>
  <c r="DR13698" i="3"/>
  <c r="DR13699" i="3"/>
  <c r="DR13700" i="3"/>
  <c r="DR13701" i="3"/>
  <c r="DR13702" i="3"/>
  <c r="DR13703" i="3"/>
  <c r="DR13704" i="3"/>
  <c r="DR13705" i="3"/>
  <c r="DR13706" i="3"/>
  <c r="DR13707" i="3"/>
  <c r="DR13708" i="3"/>
  <c r="DR13709" i="3"/>
  <c r="DR13710" i="3"/>
  <c r="DR13711" i="3"/>
  <c r="DR13712" i="3"/>
  <c r="DR13713" i="3"/>
  <c r="DR13714" i="3"/>
  <c r="DR13715" i="3"/>
  <c r="DR13716" i="3"/>
  <c r="DR13717" i="3"/>
  <c r="DR13718" i="3"/>
  <c r="DR13719" i="3"/>
  <c r="DR13720" i="3"/>
  <c r="DR13721" i="3"/>
  <c r="DR13722" i="3"/>
  <c r="DR13723" i="3"/>
  <c r="DR13724" i="3"/>
  <c r="DR13725" i="3"/>
  <c r="DR13726" i="3"/>
  <c r="DR13727" i="3"/>
  <c r="DR13728" i="3"/>
  <c r="DR13729" i="3"/>
  <c r="DR13730" i="3"/>
  <c r="DR13731" i="3"/>
  <c r="DR13732" i="3"/>
  <c r="DR13733" i="3"/>
  <c r="DR13734" i="3"/>
  <c r="DR13735" i="3"/>
  <c r="DR13736" i="3"/>
  <c r="DR13737" i="3"/>
  <c r="DR13738" i="3"/>
  <c r="DR13739" i="3"/>
  <c r="DR13740" i="3"/>
  <c r="DR13741" i="3"/>
  <c r="DR13742" i="3"/>
  <c r="DR13743" i="3"/>
  <c r="DR13744" i="3"/>
  <c r="DR13745" i="3"/>
  <c r="DR13746" i="3"/>
  <c r="DR13747" i="3"/>
  <c r="DR13748" i="3"/>
  <c r="DR13749" i="3"/>
  <c r="DR13750" i="3"/>
  <c r="DR13751" i="3"/>
  <c r="DR13752" i="3"/>
  <c r="DR13753" i="3"/>
  <c r="DR13754" i="3"/>
  <c r="DR13755" i="3"/>
  <c r="DR13756" i="3"/>
  <c r="DR13757" i="3"/>
  <c r="DR13758" i="3"/>
  <c r="DR13759" i="3"/>
  <c r="DR13760" i="3"/>
  <c r="DR13761" i="3"/>
  <c r="DR13762" i="3"/>
  <c r="DR13763" i="3"/>
  <c r="DR13764" i="3"/>
  <c r="DR13765" i="3"/>
  <c r="DR13766" i="3"/>
  <c r="DR13767" i="3"/>
  <c r="DR13768" i="3"/>
  <c r="DR13769" i="3"/>
  <c r="DR13770" i="3"/>
  <c r="DR13771" i="3"/>
  <c r="DR13772" i="3"/>
  <c r="DR13773" i="3"/>
  <c r="DR13774" i="3"/>
  <c r="DR13775" i="3"/>
  <c r="DR13776" i="3"/>
  <c r="DR13777" i="3"/>
  <c r="DR13778" i="3"/>
  <c r="DR13779" i="3"/>
  <c r="DR13780" i="3"/>
  <c r="DR13781" i="3"/>
  <c r="DR13782" i="3"/>
  <c r="DR13783" i="3"/>
  <c r="DR13784" i="3"/>
  <c r="DR13785" i="3"/>
  <c r="DR13786" i="3"/>
  <c r="DR13787" i="3"/>
  <c r="DR13788" i="3"/>
  <c r="DR13789" i="3"/>
  <c r="DR13790" i="3"/>
  <c r="DR13791" i="3"/>
  <c r="DR13792" i="3"/>
  <c r="DR13793" i="3"/>
  <c r="DR13794" i="3"/>
  <c r="DR13795" i="3"/>
  <c r="DR13796" i="3"/>
  <c r="DR13797" i="3"/>
  <c r="DR13798" i="3"/>
  <c r="DR13799" i="3"/>
  <c r="DR13800" i="3"/>
  <c r="DR13801" i="3"/>
  <c r="DR13802" i="3"/>
  <c r="DR13803" i="3"/>
  <c r="DR13804" i="3"/>
  <c r="DR13805" i="3"/>
  <c r="DR13806" i="3"/>
  <c r="DR13807" i="3"/>
  <c r="DR13808" i="3"/>
  <c r="DR13809" i="3"/>
  <c r="DR13810" i="3"/>
  <c r="DR13811" i="3"/>
  <c r="DR13812" i="3"/>
  <c r="DR13813" i="3"/>
  <c r="DR13814" i="3"/>
  <c r="DR13815" i="3"/>
  <c r="DR13816" i="3"/>
  <c r="DR13817" i="3"/>
  <c r="DR13818" i="3"/>
  <c r="DR13819" i="3"/>
  <c r="DR13820" i="3"/>
  <c r="DR13821" i="3"/>
  <c r="DR13822" i="3"/>
  <c r="DR13823" i="3"/>
  <c r="DR13824" i="3"/>
  <c r="DR13825" i="3"/>
  <c r="DR13826" i="3"/>
  <c r="DR13827" i="3"/>
  <c r="DR13828" i="3"/>
  <c r="DR13829" i="3"/>
  <c r="DR13830" i="3"/>
  <c r="DR13831" i="3"/>
  <c r="DR13832" i="3"/>
  <c r="DR13833" i="3"/>
  <c r="DR13834" i="3"/>
  <c r="DR13835" i="3"/>
  <c r="DR13836" i="3"/>
  <c r="DR13837" i="3"/>
  <c r="DR13838" i="3"/>
  <c r="DR13839" i="3"/>
  <c r="DR13840" i="3"/>
  <c r="DR13841" i="3"/>
  <c r="DR13842" i="3"/>
  <c r="DR13843" i="3"/>
  <c r="DR13844" i="3"/>
  <c r="DR13845" i="3"/>
  <c r="DR13846" i="3"/>
  <c r="DR13847" i="3"/>
  <c r="DR13848" i="3"/>
  <c r="DR13849" i="3"/>
  <c r="DR13850" i="3"/>
  <c r="DR13851" i="3"/>
  <c r="DR13852" i="3"/>
  <c r="DR13853" i="3"/>
  <c r="DR13854" i="3"/>
  <c r="DR13855" i="3"/>
  <c r="DR13856" i="3"/>
  <c r="DR13857" i="3"/>
  <c r="DR13858" i="3"/>
  <c r="DR13859" i="3"/>
  <c r="DR13860" i="3"/>
  <c r="DR13861" i="3"/>
  <c r="DR13862" i="3"/>
  <c r="DR13863" i="3"/>
  <c r="DR13864" i="3"/>
  <c r="DR13865" i="3"/>
  <c r="DR13866" i="3"/>
  <c r="DR13867" i="3"/>
  <c r="DR13868" i="3"/>
  <c r="DR13869" i="3"/>
  <c r="DR13870" i="3"/>
  <c r="DR13871" i="3"/>
  <c r="DR13872" i="3"/>
  <c r="DR13873" i="3"/>
  <c r="DR13874" i="3"/>
  <c r="DR13875" i="3"/>
  <c r="DR13876" i="3"/>
  <c r="DR13877" i="3"/>
  <c r="DR13878" i="3"/>
  <c r="DR13879" i="3"/>
  <c r="DR13880" i="3"/>
  <c r="DR13881" i="3"/>
  <c r="DR13882" i="3"/>
  <c r="DR13883" i="3"/>
  <c r="DR13884" i="3"/>
  <c r="DR13885" i="3"/>
  <c r="DR13886" i="3"/>
  <c r="DR13887" i="3"/>
  <c r="DR13888" i="3"/>
  <c r="DR13889" i="3"/>
  <c r="DR13890" i="3"/>
  <c r="DR13891" i="3"/>
  <c r="DR13892" i="3"/>
  <c r="DR13893" i="3"/>
  <c r="DR13894" i="3"/>
  <c r="DR13895" i="3"/>
  <c r="DR13896" i="3"/>
  <c r="DR13897" i="3"/>
  <c r="DR13898" i="3"/>
  <c r="DR13899" i="3"/>
  <c r="DR13900" i="3"/>
  <c r="DR13901" i="3"/>
  <c r="DR13902" i="3"/>
  <c r="DR13903" i="3"/>
  <c r="DR13904" i="3"/>
  <c r="DR13905" i="3"/>
  <c r="DR13906" i="3"/>
  <c r="DR13907" i="3"/>
  <c r="DR13908" i="3"/>
  <c r="DR13909" i="3"/>
  <c r="DR13910" i="3"/>
  <c r="DR13911" i="3"/>
  <c r="DR13912" i="3"/>
  <c r="DR13913" i="3"/>
  <c r="DR13914" i="3"/>
  <c r="DR13915" i="3"/>
  <c r="DR13916" i="3"/>
  <c r="DR13917" i="3"/>
  <c r="DR13918" i="3"/>
  <c r="DR13919" i="3"/>
  <c r="DR13920" i="3"/>
  <c r="DR13921" i="3"/>
  <c r="DR13922" i="3"/>
  <c r="DR13923" i="3"/>
  <c r="DR13924" i="3"/>
  <c r="DR13925" i="3"/>
  <c r="DR13926" i="3"/>
  <c r="DR13927" i="3"/>
  <c r="DR13928" i="3"/>
  <c r="DR13929" i="3"/>
  <c r="DR13930" i="3"/>
  <c r="DR13931" i="3"/>
  <c r="DR13932" i="3"/>
  <c r="DR13933" i="3"/>
  <c r="DR13934" i="3"/>
  <c r="DR13935" i="3"/>
  <c r="DR13936" i="3"/>
  <c r="DR13937" i="3"/>
  <c r="DR13938" i="3"/>
  <c r="DR13939" i="3"/>
  <c r="DR13940" i="3"/>
  <c r="DR13941" i="3"/>
  <c r="DR13942" i="3"/>
  <c r="DR13943" i="3"/>
  <c r="DR13944" i="3"/>
  <c r="DR13945" i="3"/>
  <c r="DR13946" i="3"/>
  <c r="DR13947" i="3"/>
  <c r="DR13948" i="3"/>
  <c r="DR13949" i="3"/>
  <c r="DR13950" i="3"/>
  <c r="DR13951" i="3"/>
  <c r="DR13952" i="3"/>
  <c r="DR13953" i="3"/>
  <c r="DR13954" i="3"/>
  <c r="DR13955" i="3"/>
  <c r="DR13956" i="3"/>
  <c r="DR13957" i="3"/>
  <c r="DR13958" i="3"/>
  <c r="DR13959" i="3"/>
  <c r="DR13960" i="3"/>
  <c r="DR13961" i="3"/>
  <c r="DR13962" i="3"/>
  <c r="DR13963" i="3"/>
  <c r="DR13964" i="3"/>
  <c r="DR13965" i="3"/>
  <c r="DR13966" i="3"/>
  <c r="DR13967" i="3"/>
  <c r="DR13968" i="3"/>
  <c r="DR13969" i="3"/>
  <c r="DR13970" i="3"/>
  <c r="DR13971" i="3"/>
  <c r="DR13972" i="3"/>
  <c r="DR13973" i="3"/>
  <c r="DR13974" i="3"/>
  <c r="DR13975" i="3"/>
  <c r="DR13976" i="3"/>
  <c r="DR13977" i="3"/>
  <c r="DR13978" i="3"/>
  <c r="DR13979" i="3"/>
  <c r="DR13980" i="3"/>
  <c r="DR13981" i="3"/>
  <c r="DR13982" i="3"/>
  <c r="DR13983" i="3"/>
  <c r="DR13984" i="3"/>
  <c r="DR13985" i="3"/>
  <c r="DR13986" i="3"/>
  <c r="DR13987" i="3"/>
  <c r="DR13988" i="3"/>
  <c r="DR13989" i="3"/>
  <c r="DR13990" i="3"/>
  <c r="DR13991" i="3"/>
  <c r="DR13992" i="3"/>
  <c r="DR13993" i="3"/>
  <c r="DR13994" i="3"/>
  <c r="DR13995" i="3"/>
  <c r="DR13996" i="3"/>
  <c r="DR13997" i="3"/>
  <c r="DR13998" i="3"/>
  <c r="DR13999" i="3"/>
  <c r="DR14000" i="3"/>
  <c r="DR14001" i="3"/>
  <c r="DR14002" i="3"/>
  <c r="DR14003" i="3"/>
  <c r="DR14004" i="3"/>
  <c r="DR14005" i="3"/>
  <c r="DR14006" i="3"/>
  <c r="DR14007" i="3"/>
  <c r="DR14008" i="3"/>
  <c r="DR14009" i="3"/>
  <c r="DR14010" i="3"/>
  <c r="DR14011" i="3"/>
  <c r="DR14012" i="3"/>
  <c r="DR14013" i="3"/>
  <c r="DR14014" i="3"/>
  <c r="DR14015" i="3"/>
  <c r="DR14016" i="3"/>
  <c r="DR14017" i="3"/>
  <c r="DR14018" i="3"/>
  <c r="DR14019" i="3"/>
  <c r="DR14020" i="3"/>
  <c r="DR14021" i="3"/>
  <c r="DR14022" i="3"/>
  <c r="DR14023" i="3"/>
  <c r="DR14024" i="3"/>
  <c r="DR14025" i="3"/>
  <c r="DR14026" i="3"/>
  <c r="DR14027" i="3"/>
  <c r="DR14028" i="3"/>
  <c r="DR14029" i="3"/>
  <c r="DR14030" i="3"/>
  <c r="DR14031" i="3"/>
  <c r="DR14032" i="3"/>
  <c r="DR14033" i="3"/>
  <c r="DR14034" i="3"/>
  <c r="DR14035" i="3"/>
  <c r="DR14036" i="3"/>
  <c r="DR14037" i="3"/>
  <c r="DR14038" i="3"/>
  <c r="DR14039" i="3"/>
  <c r="DR14040" i="3"/>
  <c r="DR14041" i="3"/>
  <c r="DR14042" i="3"/>
  <c r="DR14043" i="3"/>
  <c r="DR14044" i="3"/>
  <c r="DR14045" i="3"/>
  <c r="DR14046" i="3"/>
  <c r="DR14047" i="3"/>
  <c r="DR14048" i="3"/>
  <c r="DR14049" i="3"/>
  <c r="DR14050" i="3"/>
  <c r="DR14051" i="3"/>
  <c r="DR14052" i="3"/>
  <c r="DR14053" i="3"/>
  <c r="DR14054" i="3"/>
  <c r="DR14055" i="3"/>
  <c r="DR14056" i="3"/>
  <c r="DR14057" i="3"/>
  <c r="DR14058" i="3"/>
  <c r="DR14059" i="3"/>
  <c r="DR14060" i="3"/>
  <c r="DR14061" i="3"/>
  <c r="DR14062" i="3"/>
  <c r="DR14063" i="3"/>
  <c r="DR14064" i="3"/>
  <c r="DR14065" i="3"/>
  <c r="DR14066" i="3"/>
  <c r="DR14067" i="3"/>
  <c r="DR14068" i="3"/>
  <c r="DR14069" i="3"/>
  <c r="DR14070" i="3"/>
  <c r="DR14071" i="3"/>
  <c r="DR14072" i="3"/>
  <c r="DR14073" i="3"/>
  <c r="DR14074" i="3"/>
  <c r="DR14075" i="3"/>
  <c r="DR14076" i="3"/>
  <c r="DR14077" i="3"/>
  <c r="DR14078" i="3"/>
  <c r="DR14079" i="3"/>
  <c r="DR14080" i="3"/>
  <c r="DR14081" i="3"/>
  <c r="DR14082" i="3"/>
  <c r="DR14083" i="3"/>
  <c r="DR14084" i="3"/>
  <c r="DR14085" i="3"/>
  <c r="DR14086" i="3"/>
  <c r="DR14087" i="3"/>
  <c r="DR14088" i="3"/>
  <c r="DR14089" i="3"/>
  <c r="DR14090" i="3"/>
  <c r="DR14091" i="3"/>
  <c r="DR14092" i="3"/>
  <c r="DR14093" i="3"/>
  <c r="DR14094" i="3"/>
  <c r="DR14095" i="3"/>
  <c r="DR14096" i="3"/>
  <c r="DR14097" i="3"/>
  <c r="DR14098" i="3"/>
  <c r="DR14099" i="3"/>
  <c r="DR14100" i="3"/>
  <c r="DR14101" i="3"/>
  <c r="DR14102" i="3"/>
  <c r="DR14103" i="3"/>
  <c r="DR14104" i="3"/>
  <c r="DR14105" i="3"/>
  <c r="DR14106" i="3"/>
  <c r="DR14107" i="3"/>
  <c r="DR14108" i="3"/>
  <c r="DR14109" i="3"/>
  <c r="DR14110" i="3"/>
  <c r="DR14111" i="3"/>
  <c r="DR14112" i="3"/>
  <c r="DR14113" i="3"/>
  <c r="DR14114" i="3"/>
  <c r="DR14115" i="3"/>
  <c r="DR14116" i="3"/>
  <c r="DR14117" i="3"/>
  <c r="DR14118" i="3"/>
  <c r="DR14119" i="3"/>
  <c r="DR14120" i="3"/>
  <c r="DR14121" i="3"/>
  <c r="DR14122" i="3"/>
  <c r="DR14123" i="3"/>
  <c r="DR14124" i="3"/>
  <c r="DR14125" i="3"/>
  <c r="DR14126" i="3"/>
  <c r="DR14127" i="3"/>
  <c r="DR14128" i="3"/>
  <c r="DR14129" i="3"/>
  <c r="DR14130" i="3"/>
  <c r="DR14131" i="3"/>
  <c r="DR14132" i="3"/>
  <c r="DR14133" i="3"/>
  <c r="DR14134" i="3"/>
  <c r="DR14135" i="3"/>
  <c r="DR14136" i="3"/>
  <c r="DR14137" i="3"/>
  <c r="DR14138" i="3"/>
  <c r="DR14139" i="3"/>
  <c r="DR14140" i="3"/>
  <c r="DR14141" i="3"/>
  <c r="DR14142" i="3"/>
  <c r="DR14143" i="3"/>
  <c r="DR14144" i="3"/>
  <c r="DR14145" i="3"/>
  <c r="DR14146" i="3"/>
  <c r="DR14147" i="3"/>
  <c r="DR14148" i="3"/>
  <c r="DR14149" i="3"/>
  <c r="DR14150" i="3"/>
  <c r="DR14151" i="3"/>
  <c r="DR14152" i="3"/>
  <c r="DR14153" i="3"/>
  <c r="DR14154" i="3"/>
  <c r="DR14155" i="3"/>
  <c r="DR14156" i="3"/>
  <c r="DR14157" i="3"/>
  <c r="DR14158" i="3"/>
  <c r="DR14159" i="3"/>
  <c r="DR14160" i="3"/>
  <c r="DR14161" i="3"/>
  <c r="DR14162" i="3"/>
  <c r="DR14163" i="3"/>
  <c r="DR14164" i="3"/>
  <c r="DR14165" i="3"/>
  <c r="DR14166" i="3"/>
  <c r="DR14167" i="3"/>
  <c r="DR14168" i="3"/>
  <c r="DR14169" i="3"/>
  <c r="DR14170" i="3"/>
  <c r="DR14171" i="3"/>
  <c r="DR14172" i="3"/>
  <c r="DR14173" i="3"/>
  <c r="DR14174" i="3"/>
  <c r="DR14175" i="3"/>
  <c r="DR14176" i="3"/>
  <c r="DR14177" i="3"/>
  <c r="DR14178" i="3"/>
  <c r="DR14179" i="3"/>
  <c r="DR14180" i="3"/>
  <c r="DR14181" i="3"/>
  <c r="DR14182" i="3"/>
  <c r="DR14183" i="3"/>
  <c r="DR14184" i="3"/>
  <c r="DR14185" i="3"/>
  <c r="DR14186" i="3"/>
  <c r="DR14187" i="3"/>
  <c r="DR14188" i="3"/>
  <c r="DR14189" i="3"/>
  <c r="DR14190" i="3"/>
  <c r="DR14191" i="3"/>
  <c r="DR14192" i="3"/>
  <c r="DR14193" i="3"/>
  <c r="DR14194" i="3"/>
  <c r="DR14195" i="3"/>
  <c r="DR14196" i="3"/>
  <c r="DR14197" i="3"/>
  <c r="DR14198" i="3"/>
  <c r="DR14199" i="3"/>
  <c r="DR14200" i="3"/>
  <c r="DR14201" i="3"/>
  <c r="DR14202" i="3"/>
  <c r="DR14203" i="3"/>
  <c r="DR14204" i="3"/>
  <c r="DR14205" i="3"/>
  <c r="DR14206" i="3"/>
  <c r="DR14207" i="3"/>
  <c r="DR14208" i="3"/>
  <c r="DR14209" i="3"/>
  <c r="DR14210" i="3"/>
  <c r="DR14211" i="3"/>
  <c r="DR14212" i="3"/>
  <c r="DR14213" i="3"/>
  <c r="DR14214" i="3"/>
  <c r="DR14215" i="3"/>
  <c r="DR14216" i="3"/>
  <c r="DR14217" i="3"/>
  <c r="DR14218" i="3"/>
  <c r="DR14219" i="3"/>
  <c r="DR14220" i="3"/>
  <c r="DR14221" i="3"/>
  <c r="DR14222" i="3"/>
  <c r="DR14223" i="3"/>
  <c r="DR14224" i="3"/>
  <c r="DR14225" i="3"/>
  <c r="DR14226" i="3"/>
  <c r="DR14227" i="3"/>
  <c r="DR14228" i="3"/>
  <c r="DR14229" i="3"/>
  <c r="DR14230" i="3"/>
  <c r="DR14231" i="3"/>
  <c r="DR14232" i="3"/>
  <c r="DR14233" i="3"/>
  <c r="DR14234" i="3"/>
  <c r="DR14235" i="3"/>
  <c r="DR14236" i="3"/>
  <c r="DR14237" i="3"/>
  <c r="DR14238" i="3"/>
  <c r="DR14239" i="3"/>
  <c r="DR14240" i="3"/>
  <c r="DR14241" i="3"/>
  <c r="DR14242" i="3"/>
  <c r="DR14243" i="3"/>
  <c r="DR14244" i="3"/>
  <c r="DR14245" i="3"/>
  <c r="DR14246" i="3"/>
  <c r="DR14247" i="3"/>
  <c r="DR14248" i="3"/>
  <c r="DR14249" i="3"/>
  <c r="DR14250" i="3"/>
  <c r="DR14251" i="3"/>
  <c r="DR14252" i="3"/>
  <c r="DR14253" i="3"/>
  <c r="DR14254" i="3"/>
  <c r="DR14255" i="3"/>
  <c r="DR14256" i="3"/>
  <c r="DR14257" i="3"/>
  <c r="DR14258" i="3"/>
  <c r="DR14259" i="3"/>
  <c r="DR14260" i="3"/>
  <c r="DR14261" i="3"/>
  <c r="DR14262" i="3"/>
  <c r="DR14263" i="3"/>
  <c r="DR14264" i="3"/>
  <c r="DR14265" i="3"/>
  <c r="DR14266" i="3"/>
  <c r="DR14267" i="3"/>
  <c r="DR14268" i="3"/>
  <c r="DR14269" i="3"/>
  <c r="DR14270" i="3"/>
  <c r="DR14271" i="3"/>
  <c r="DR14272" i="3"/>
  <c r="DR14273" i="3"/>
  <c r="DR14274" i="3"/>
  <c r="DR14275" i="3"/>
  <c r="DR14276" i="3"/>
  <c r="DR14277" i="3"/>
  <c r="DR14278" i="3"/>
  <c r="DR14279" i="3"/>
  <c r="DR14280" i="3"/>
  <c r="DR14281" i="3"/>
  <c r="DR14282" i="3"/>
  <c r="DR14283" i="3"/>
  <c r="DR14284" i="3"/>
  <c r="DR14285" i="3"/>
  <c r="DR14286" i="3"/>
  <c r="DR14287" i="3"/>
  <c r="DR14288" i="3"/>
  <c r="DR14289" i="3"/>
  <c r="DR14290" i="3"/>
  <c r="DR14291" i="3"/>
  <c r="DR14292" i="3"/>
  <c r="DR14293" i="3"/>
  <c r="DR14294" i="3"/>
  <c r="DR14295" i="3"/>
  <c r="DR14296" i="3"/>
  <c r="DR14297" i="3"/>
  <c r="DR14298" i="3"/>
  <c r="DR14299" i="3"/>
  <c r="DR14300" i="3"/>
  <c r="DR14301" i="3"/>
  <c r="DR14302" i="3"/>
  <c r="DR14303" i="3"/>
  <c r="DR14304" i="3"/>
  <c r="DR14305" i="3"/>
  <c r="DR14306" i="3"/>
  <c r="DR14307" i="3"/>
  <c r="DR14308" i="3"/>
  <c r="DR14309" i="3"/>
  <c r="DR14310" i="3"/>
  <c r="DR14311" i="3"/>
  <c r="DR14312" i="3"/>
  <c r="DR14313" i="3"/>
  <c r="DR14314" i="3"/>
  <c r="DR14315" i="3"/>
  <c r="DR14316" i="3"/>
  <c r="DR14317" i="3"/>
  <c r="DR14318" i="3"/>
  <c r="DR14319" i="3"/>
  <c r="DR14320" i="3"/>
  <c r="DR14321" i="3"/>
  <c r="DR14322" i="3"/>
  <c r="DR14323" i="3"/>
  <c r="DR14324" i="3"/>
  <c r="DR14325" i="3"/>
  <c r="DR14326" i="3"/>
  <c r="DR14327" i="3"/>
  <c r="DR14328" i="3"/>
  <c r="DR14329" i="3"/>
  <c r="DR14330" i="3"/>
  <c r="DR14331" i="3"/>
  <c r="DR14332" i="3"/>
  <c r="DR14333" i="3"/>
  <c r="DR14334" i="3"/>
  <c r="DR14335" i="3"/>
  <c r="DR14336" i="3"/>
  <c r="DR14337" i="3"/>
  <c r="DR14338" i="3"/>
  <c r="DR14339" i="3"/>
  <c r="DR14340" i="3"/>
  <c r="DR14341" i="3"/>
  <c r="DR14342" i="3"/>
  <c r="DR14343" i="3"/>
  <c r="DR14344" i="3"/>
  <c r="DR14345" i="3"/>
  <c r="DR14346" i="3"/>
  <c r="DR14347" i="3"/>
  <c r="DR14348" i="3"/>
  <c r="DR14349" i="3"/>
  <c r="DR14350" i="3"/>
  <c r="DR14351" i="3"/>
  <c r="DR14352" i="3"/>
  <c r="DR14353" i="3"/>
  <c r="DR14354" i="3"/>
  <c r="DR14355" i="3"/>
  <c r="DR14356" i="3"/>
  <c r="DR14357" i="3"/>
  <c r="DR14358" i="3"/>
  <c r="DR14359" i="3"/>
  <c r="DR14360" i="3"/>
  <c r="DR14361" i="3"/>
  <c r="DR14362" i="3"/>
  <c r="DR14363" i="3"/>
  <c r="DR14364" i="3"/>
  <c r="DR14365" i="3"/>
  <c r="DR14366" i="3"/>
  <c r="DR14367" i="3"/>
  <c r="DR14368" i="3"/>
  <c r="DR14369" i="3"/>
  <c r="DR14370" i="3"/>
  <c r="DR14371" i="3"/>
  <c r="DR14372" i="3"/>
  <c r="DR14373" i="3"/>
  <c r="DR14374" i="3"/>
  <c r="DR14375" i="3"/>
  <c r="DR14376" i="3"/>
  <c r="DR14377" i="3"/>
  <c r="DR14378" i="3"/>
  <c r="DR14379" i="3"/>
  <c r="DR14380" i="3"/>
  <c r="DR14381" i="3"/>
  <c r="DR14382" i="3"/>
  <c r="DR14383" i="3"/>
  <c r="DR14384" i="3"/>
  <c r="DR14385" i="3"/>
  <c r="DR14386" i="3"/>
  <c r="DR14387" i="3"/>
  <c r="DR14388" i="3"/>
  <c r="DR14389" i="3"/>
  <c r="DR14390" i="3"/>
  <c r="DR14391" i="3"/>
  <c r="DR14392" i="3"/>
  <c r="DR14393" i="3"/>
  <c r="DR14394" i="3"/>
  <c r="DR14395" i="3"/>
  <c r="DR14396" i="3"/>
  <c r="DR14397" i="3"/>
  <c r="DR14398" i="3"/>
  <c r="DR14399" i="3"/>
  <c r="DR14400" i="3"/>
  <c r="DR14401" i="3"/>
  <c r="DR14402" i="3"/>
  <c r="DR14403" i="3"/>
  <c r="DR14404" i="3"/>
  <c r="DR14405" i="3"/>
  <c r="DR14406" i="3"/>
  <c r="DR14407" i="3"/>
  <c r="DR14408" i="3"/>
  <c r="DR14409" i="3"/>
  <c r="DR14410" i="3"/>
  <c r="DR14411" i="3"/>
  <c r="DR14412" i="3"/>
  <c r="DR14413" i="3"/>
  <c r="DR14414" i="3"/>
  <c r="DR14415" i="3"/>
  <c r="DR14416" i="3"/>
  <c r="DR14417" i="3"/>
  <c r="DR14418" i="3"/>
  <c r="DR14419" i="3"/>
  <c r="DR14420" i="3"/>
  <c r="DR14421" i="3"/>
  <c r="DR14422" i="3"/>
  <c r="DR14423" i="3"/>
  <c r="DR14424" i="3"/>
  <c r="DR14425" i="3"/>
  <c r="DR14426" i="3"/>
  <c r="DR14427" i="3"/>
  <c r="DR14428" i="3"/>
  <c r="DR14429" i="3"/>
  <c r="DR14430" i="3"/>
  <c r="DR14431" i="3"/>
  <c r="DR14432" i="3"/>
  <c r="DR14433" i="3"/>
  <c r="DR14434" i="3"/>
  <c r="DR14435" i="3"/>
  <c r="DR14436" i="3"/>
  <c r="DR14437" i="3"/>
  <c r="DR14438" i="3"/>
  <c r="DR14439" i="3"/>
  <c r="DR14440" i="3"/>
  <c r="DR14441" i="3"/>
  <c r="DR14442" i="3"/>
  <c r="DR14443" i="3"/>
  <c r="DR14444" i="3"/>
  <c r="DR14445" i="3"/>
  <c r="DR14446" i="3"/>
  <c r="DR14447" i="3"/>
  <c r="DR14448" i="3"/>
  <c r="DR14449" i="3"/>
  <c r="DR14450" i="3"/>
  <c r="DR14451" i="3"/>
  <c r="DR14452" i="3"/>
  <c r="DR14453" i="3"/>
  <c r="DR14454" i="3"/>
  <c r="DR14455" i="3"/>
  <c r="DR14456" i="3"/>
  <c r="DR14457" i="3"/>
  <c r="DR14458" i="3"/>
  <c r="DR14459" i="3"/>
  <c r="DR14460" i="3"/>
  <c r="DR14461" i="3"/>
  <c r="DR14462" i="3"/>
  <c r="DR14463" i="3"/>
  <c r="DR14464" i="3"/>
  <c r="DR14465" i="3"/>
  <c r="DR14466" i="3"/>
  <c r="DR14467" i="3"/>
  <c r="DR14468" i="3"/>
  <c r="DR14469" i="3"/>
  <c r="DR14470" i="3"/>
  <c r="DR14471" i="3"/>
  <c r="DR14472" i="3"/>
  <c r="DR14473" i="3"/>
  <c r="DR14474" i="3"/>
  <c r="DR14475" i="3"/>
  <c r="DR14476" i="3"/>
  <c r="DR14477" i="3"/>
  <c r="DR14478" i="3"/>
  <c r="DR14479" i="3"/>
  <c r="DR14480" i="3"/>
  <c r="DR14481" i="3"/>
  <c r="DR14482" i="3"/>
  <c r="DR14483" i="3"/>
  <c r="DR14484" i="3"/>
  <c r="DR14485" i="3"/>
  <c r="DR14486" i="3"/>
  <c r="DR14487" i="3"/>
  <c r="DR14488" i="3"/>
  <c r="DR14489" i="3"/>
  <c r="DR14490" i="3"/>
  <c r="DR14491" i="3"/>
  <c r="DR14492" i="3"/>
  <c r="DR14493" i="3"/>
  <c r="DR14494" i="3"/>
  <c r="DR14495" i="3"/>
  <c r="DR14496" i="3"/>
  <c r="DR14497" i="3"/>
  <c r="DR14498" i="3"/>
  <c r="DR14499" i="3"/>
  <c r="DR14500" i="3"/>
  <c r="DR14501" i="3"/>
  <c r="DR14502" i="3"/>
  <c r="DR14503" i="3"/>
  <c r="DR14504" i="3"/>
  <c r="DR14505" i="3"/>
  <c r="DR14506" i="3"/>
  <c r="DR14507" i="3"/>
  <c r="DR14508" i="3"/>
  <c r="DR14509" i="3"/>
  <c r="DR14510" i="3"/>
  <c r="DR14511" i="3"/>
  <c r="DR14512" i="3"/>
  <c r="DR14513" i="3"/>
  <c r="DR14514" i="3"/>
  <c r="DR14515" i="3"/>
  <c r="DR14516" i="3"/>
  <c r="DR14517" i="3"/>
  <c r="DR14518" i="3"/>
  <c r="DR14519" i="3"/>
  <c r="DR14520" i="3"/>
  <c r="DR14521" i="3"/>
  <c r="DR14522" i="3"/>
  <c r="DR14523" i="3"/>
  <c r="DR14524" i="3"/>
  <c r="DR14525" i="3"/>
  <c r="DR14526" i="3"/>
  <c r="DR14527" i="3"/>
  <c r="DR14528" i="3"/>
  <c r="DR14529" i="3"/>
  <c r="DR14530" i="3"/>
  <c r="DR14531" i="3"/>
  <c r="DR14532" i="3"/>
  <c r="DR14533" i="3"/>
  <c r="DR14534" i="3"/>
  <c r="DR14535" i="3"/>
  <c r="DR14536" i="3"/>
  <c r="DR14537" i="3"/>
  <c r="DR14538" i="3"/>
  <c r="DR14539" i="3"/>
  <c r="DR14540" i="3"/>
  <c r="DR14541" i="3"/>
  <c r="DR14542" i="3"/>
  <c r="DR14543" i="3"/>
  <c r="DR14544" i="3"/>
  <c r="DR14545" i="3"/>
  <c r="DR14546" i="3"/>
  <c r="DR14547" i="3"/>
  <c r="DR14548" i="3"/>
  <c r="DR14549" i="3"/>
  <c r="DR14550" i="3"/>
  <c r="DR14551" i="3"/>
  <c r="DR14552" i="3"/>
  <c r="DR14553" i="3"/>
  <c r="DR14554" i="3"/>
  <c r="DR14555" i="3"/>
  <c r="DR14556" i="3"/>
  <c r="DR14557" i="3"/>
  <c r="DR14558" i="3"/>
  <c r="DR14559" i="3"/>
  <c r="DR14560" i="3"/>
  <c r="DR14561" i="3"/>
  <c r="DR14562" i="3"/>
  <c r="DR14563" i="3"/>
  <c r="DR14564" i="3"/>
  <c r="DR14565" i="3"/>
  <c r="DR14566" i="3"/>
  <c r="DR14567" i="3"/>
  <c r="DR14568" i="3"/>
  <c r="DR14569" i="3"/>
  <c r="DR14570" i="3"/>
  <c r="DR14571" i="3"/>
  <c r="DR14572" i="3"/>
  <c r="DR14573" i="3"/>
  <c r="DR14574" i="3"/>
  <c r="DR14575" i="3"/>
  <c r="DR14576" i="3"/>
  <c r="DR14577" i="3"/>
  <c r="DR14578" i="3"/>
  <c r="DR14579" i="3"/>
  <c r="DR14580" i="3"/>
  <c r="DR14581" i="3"/>
  <c r="DR14582" i="3"/>
  <c r="DR14583" i="3"/>
  <c r="DR14584" i="3"/>
  <c r="DR14585" i="3"/>
  <c r="DR14586" i="3"/>
  <c r="DR14587" i="3"/>
  <c r="DR14588" i="3"/>
  <c r="DR14589" i="3"/>
  <c r="DR14590" i="3"/>
  <c r="DR14591" i="3"/>
  <c r="DR14592" i="3"/>
  <c r="DR14593" i="3"/>
  <c r="DR14594" i="3"/>
  <c r="DR14595" i="3"/>
  <c r="DR14596" i="3"/>
  <c r="DR14597" i="3"/>
  <c r="DR14598" i="3"/>
  <c r="DR14599" i="3"/>
  <c r="DR14600" i="3"/>
  <c r="DR14601" i="3"/>
  <c r="DR14602" i="3"/>
  <c r="DR14603" i="3"/>
  <c r="DR14604" i="3"/>
  <c r="DR14605" i="3"/>
  <c r="DR14606" i="3"/>
  <c r="DR14607" i="3"/>
  <c r="DR14608" i="3"/>
  <c r="DR14609" i="3"/>
  <c r="DR14610" i="3"/>
  <c r="DR14611" i="3"/>
  <c r="DR14612" i="3"/>
  <c r="DR14613" i="3"/>
  <c r="DR14614" i="3"/>
  <c r="DR14615" i="3"/>
  <c r="DR14616" i="3"/>
  <c r="DR14617" i="3"/>
  <c r="DR14618" i="3"/>
  <c r="DR14619" i="3"/>
  <c r="DR14620" i="3"/>
  <c r="DR14621" i="3"/>
  <c r="DR14622" i="3"/>
  <c r="DR14623" i="3"/>
  <c r="DR14624" i="3"/>
  <c r="DR14625" i="3"/>
  <c r="DR14626" i="3"/>
  <c r="DR14627" i="3"/>
  <c r="DR14628" i="3"/>
  <c r="DR14629" i="3"/>
  <c r="DR14630" i="3"/>
  <c r="DR14631" i="3"/>
  <c r="DR14632" i="3"/>
  <c r="DR14633" i="3"/>
  <c r="DR14634" i="3"/>
  <c r="DR14635" i="3"/>
  <c r="DR14636" i="3"/>
  <c r="DR14637" i="3"/>
  <c r="DR14638" i="3"/>
  <c r="DR14639" i="3"/>
  <c r="DR14640" i="3"/>
  <c r="DR14641" i="3"/>
  <c r="DR14642" i="3"/>
  <c r="DR14643" i="3"/>
  <c r="DR14644" i="3"/>
  <c r="DR14645" i="3"/>
  <c r="DR14646" i="3"/>
  <c r="DR14647" i="3"/>
  <c r="DR14648" i="3"/>
  <c r="DR14649" i="3"/>
  <c r="DR14650" i="3"/>
  <c r="DR14651" i="3"/>
  <c r="DR14652" i="3"/>
  <c r="DR14653" i="3"/>
  <c r="DR14654" i="3"/>
  <c r="DR14655" i="3"/>
  <c r="DR14656" i="3"/>
  <c r="DR14657" i="3"/>
  <c r="DR14658" i="3"/>
  <c r="DR14659" i="3"/>
  <c r="DR14660" i="3"/>
  <c r="DR14661" i="3"/>
  <c r="DR14662" i="3"/>
  <c r="DR14663" i="3"/>
  <c r="DR14664" i="3"/>
  <c r="DR14665" i="3"/>
  <c r="DR14666" i="3"/>
  <c r="DR14667" i="3"/>
  <c r="DR14668" i="3"/>
  <c r="DR14669" i="3"/>
  <c r="DR14670" i="3"/>
  <c r="DR14671" i="3"/>
  <c r="DR14672" i="3"/>
  <c r="DR14673" i="3"/>
  <c r="DR14674" i="3"/>
  <c r="DR14675" i="3"/>
  <c r="DR14676" i="3"/>
  <c r="DR14677" i="3"/>
  <c r="DR14678" i="3"/>
  <c r="DR14679" i="3"/>
  <c r="DR14680" i="3"/>
  <c r="DR14681" i="3"/>
  <c r="DR14682" i="3"/>
  <c r="DR14683" i="3"/>
  <c r="DR14684" i="3"/>
  <c r="DR14685" i="3"/>
  <c r="DR14686" i="3"/>
  <c r="DR14687" i="3"/>
  <c r="DR14688" i="3"/>
  <c r="DR14689" i="3"/>
  <c r="DR14690" i="3"/>
  <c r="DR14691" i="3"/>
  <c r="DR14692" i="3"/>
  <c r="DR14693" i="3"/>
  <c r="DR14694" i="3"/>
  <c r="DR14695" i="3"/>
  <c r="DR14696" i="3"/>
  <c r="DR14697" i="3"/>
  <c r="DR14698" i="3"/>
  <c r="DR14699" i="3"/>
  <c r="DR14700" i="3"/>
  <c r="DR14701" i="3"/>
  <c r="DR14702" i="3"/>
  <c r="DR14703" i="3"/>
  <c r="DR14704" i="3"/>
  <c r="DR14705" i="3"/>
  <c r="DR14706" i="3"/>
  <c r="DR14707" i="3"/>
  <c r="DR14708" i="3"/>
  <c r="DR14709" i="3"/>
  <c r="DR14710" i="3"/>
  <c r="DR14711" i="3"/>
  <c r="DR14712" i="3"/>
  <c r="DR14713" i="3"/>
  <c r="DR14714" i="3"/>
  <c r="DR14715" i="3"/>
  <c r="DR14716" i="3"/>
  <c r="DR14717" i="3"/>
  <c r="DR14718" i="3"/>
  <c r="DR14719" i="3"/>
  <c r="DR14720" i="3"/>
  <c r="DR14721" i="3"/>
  <c r="DR14722" i="3"/>
  <c r="DR14723" i="3"/>
  <c r="DR14724" i="3"/>
  <c r="DR14725" i="3"/>
  <c r="DR14726" i="3"/>
  <c r="DR14727" i="3"/>
  <c r="DR14728" i="3"/>
  <c r="DR14729" i="3"/>
  <c r="DR14730" i="3"/>
  <c r="DR14731" i="3"/>
  <c r="DR14732" i="3"/>
  <c r="DR14733" i="3"/>
  <c r="DR14734" i="3"/>
  <c r="DR14735" i="3"/>
  <c r="DR14736" i="3"/>
  <c r="DR14737" i="3"/>
  <c r="DR14738" i="3"/>
  <c r="DR14739" i="3"/>
  <c r="DR14740" i="3"/>
  <c r="DR14741" i="3"/>
  <c r="DR14742" i="3"/>
  <c r="DR14743" i="3"/>
  <c r="DR14744" i="3"/>
  <c r="DR14745" i="3"/>
  <c r="DR14746" i="3"/>
  <c r="DR14747" i="3"/>
  <c r="DR14748" i="3"/>
  <c r="DR14749" i="3"/>
  <c r="DR14750" i="3"/>
  <c r="DR14751" i="3"/>
  <c r="DR14752" i="3"/>
  <c r="DR14753" i="3"/>
  <c r="DR14754" i="3"/>
  <c r="DR14755" i="3"/>
  <c r="DR14756" i="3"/>
  <c r="DR14757" i="3"/>
  <c r="DR14758" i="3"/>
  <c r="DR14759" i="3"/>
  <c r="DR14760" i="3"/>
  <c r="DR14761" i="3"/>
  <c r="DR14762" i="3"/>
  <c r="DR14763" i="3"/>
  <c r="DR14764" i="3"/>
  <c r="DR14765" i="3"/>
  <c r="DR14766" i="3"/>
  <c r="DR14767" i="3"/>
  <c r="DR14768" i="3"/>
  <c r="DR14769" i="3"/>
  <c r="DR14770" i="3"/>
  <c r="DR14771" i="3"/>
  <c r="DR14772" i="3"/>
  <c r="DR14773" i="3"/>
  <c r="DR14774" i="3"/>
  <c r="DR14775" i="3"/>
  <c r="DR14776" i="3"/>
  <c r="DR14777" i="3"/>
  <c r="DR14778" i="3"/>
  <c r="DR14779" i="3"/>
  <c r="DR14780" i="3"/>
  <c r="DR14781" i="3"/>
  <c r="DR14782" i="3"/>
  <c r="DR14783" i="3"/>
  <c r="DR14784" i="3"/>
  <c r="DR14785" i="3"/>
  <c r="DR14786" i="3"/>
  <c r="DR14787" i="3"/>
  <c r="DR14788" i="3"/>
  <c r="DR14789" i="3"/>
  <c r="DR14790" i="3"/>
  <c r="DR14791" i="3"/>
  <c r="DR14792" i="3"/>
  <c r="DR14793" i="3"/>
  <c r="DR14794" i="3"/>
  <c r="DR14795" i="3"/>
  <c r="DR14796" i="3"/>
  <c r="DR14797" i="3"/>
  <c r="DR14798" i="3"/>
  <c r="DR14799" i="3"/>
  <c r="DR14800" i="3"/>
  <c r="DR14801" i="3"/>
  <c r="DR14802" i="3"/>
  <c r="DR14803" i="3"/>
  <c r="DR14804" i="3"/>
  <c r="DR14805" i="3"/>
  <c r="DR14806" i="3"/>
  <c r="DR14807" i="3"/>
  <c r="DR14808" i="3"/>
  <c r="DR14809" i="3"/>
  <c r="DR14810" i="3"/>
  <c r="DR14811" i="3"/>
  <c r="DR14812" i="3"/>
  <c r="DR14813" i="3"/>
  <c r="DR14814" i="3"/>
  <c r="DR14815" i="3"/>
  <c r="DR14816" i="3"/>
  <c r="DR14817" i="3"/>
  <c r="DR14818" i="3"/>
  <c r="DR14819" i="3"/>
  <c r="DR14820" i="3"/>
  <c r="DR14821" i="3"/>
  <c r="DR14822" i="3"/>
  <c r="DR14823" i="3"/>
  <c r="DR14824" i="3"/>
  <c r="DR14825" i="3"/>
  <c r="DR14826" i="3"/>
  <c r="DR14827" i="3"/>
  <c r="DR14828" i="3"/>
  <c r="DR14829" i="3"/>
  <c r="DR14830" i="3"/>
  <c r="DR14831" i="3"/>
  <c r="DR14832" i="3"/>
  <c r="DR14833" i="3"/>
  <c r="DR14834" i="3"/>
  <c r="DR14835" i="3"/>
  <c r="DR14836" i="3"/>
  <c r="DR14837" i="3"/>
  <c r="DR14838" i="3"/>
  <c r="DR14839" i="3"/>
  <c r="DR14840" i="3"/>
  <c r="DR14841" i="3"/>
  <c r="DR14842" i="3"/>
  <c r="DR14843" i="3"/>
  <c r="DR14844" i="3"/>
  <c r="DR14845" i="3"/>
  <c r="DR14846" i="3"/>
  <c r="DR14847" i="3"/>
  <c r="DR14848" i="3"/>
  <c r="DR14849" i="3"/>
  <c r="DR14850" i="3"/>
  <c r="DR14851" i="3"/>
  <c r="DR14852" i="3"/>
  <c r="DR14853" i="3"/>
  <c r="DR14854" i="3"/>
  <c r="DR14855" i="3"/>
  <c r="DR14856" i="3"/>
  <c r="DR14857" i="3"/>
  <c r="DR14858" i="3"/>
  <c r="DR14859" i="3"/>
  <c r="DR14860" i="3"/>
  <c r="DR14861" i="3"/>
  <c r="DR14862" i="3"/>
  <c r="DR14863" i="3"/>
  <c r="DR14864" i="3"/>
  <c r="DR14865" i="3"/>
  <c r="DR14866" i="3"/>
  <c r="DR14867" i="3"/>
  <c r="DR14868" i="3"/>
  <c r="DR14869" i="3"/>
  <c r="DR14870" i="3"/>
  <c r="DR14871" i="3"/>
  <c r="DR14872" i="3"/>
  <c r="DR14873" i="3"/>
  <c r="DR14874" i="3"/>
  <c r="DR14875" i="3"/>
  <c r="DR14876" i="3"/>
  <c r="DR14877" i="3"/>
  <c r="DR14878" i="3"/>
  <c r="DR14879" i="3"/>
  <c r="DR14880" i="3"/>
  <c r="DR14881" i="3"/>
  <c r="DR14882" i="3"/>
  <c r="DR14883" i="3"/>
  <c r="DR14884" i="3"/>
  <c r="DR14885" i="3"/>
  <c r="DR14886" i="3"/>
  <c r="DR14887" i="3"/>
  <c r="DR14888" i="3"/>
  <c r="DR14889" i="3"/>
  <c r="DR14890" i="3"/>
  <c r="DR14891" i="3"/>
  <c r="DR14892" i="3"/>
  <c r="DR14893" i="3"/>
  <c r="DR14894" i="3"/>
  <c r="DR14895" i="3"/>
  <c r="DR14896" i="3"/>
  <c r="DR14897" i="3"/>
  <c r="DR14898" i="3"/>
  <c r="DR14899" i="3"/>
  <c r="DR14900" i="3"/>
  <c r="DR14901" i="3"/>
  <c r="DR14902" i="3"/>
  <c r="DR14903" i="3"/>
  <c r="DR14904" i="3"/>
  <c r="DR14905" i="3"/>
  <c r="DR14906" i="3"/>
  <c r="DR14907" i="3"/>
  <c r="DR14908" i="3"/>
  <c r="DR14909" i="3"/>
  <c r="DR14910" i="3"/>
  <c r="DR14911" i="3"/>
  <c r="DR14912" i="3"/>
  <c r="DR14913" i="3"/>
  <c r="DR14914" i="3"/>
  <c r="DR14915" i="3"/>
  <c r="DR14916" i="3"/>
  <c r="DR14917" i="3"/>
  <c r="DR14918" i="3"/>
  <c r="DR14919" i="3"/>
  <c r="DR14920" i="3"/>
  <c r="DR14921" i="3"/>
  <c r="DR14922" i="3"/>
  <c r="DR14923" i="3"/>
  <c r="DR14924" i="3"/>
  <c r="DR14925" i="3"/>
  <c r="DR14926" i="3"/>
  <c r="DR14927" i="3"/>
  <c r="DR14928" i="3"/>
  <c r="DR14929" i="3"/>
  <c r="DR14930" i="3"/>
  <c r="DR14931" i="3"/>
  <c r="DR14932" i="3"/>
  <c r="DR14933" i="3"/>
  <c r="DR14934" i="3"/>
  <c r="DR14935" i="3"/>
  <c r="DR14936" i="3"/>
  <c r="DR14937" i="3"/>
  <c r="DR14938" i="3"/>
  <c r="DR14939" i="3"/>
  <c r="DR14940" i="3"/>
  <c r="DR14941" i="3"/>
  <c r="DR14942" i="3"/>
  <c r="DR14943" i="3"/>
  <c r="DR14944" i="3"/>
  <c r="DR14945" i="3"/>
  <c r="DR14946" i="3"/>
  <c r="DR14947" i="3"/>
  <c r="DR14948" i="3"/>
  <c r="DR14949" i="3"/>
  <c r="DR14950" i="3"/>
  <c r="DR14951" i="3"/>
  <c r="DR14952" i="3"/>
  <c r="DR14953" i="3"/>
  <c r="DR14954" i="3"/>
  <c r="DR14955" i="3"/>
  <c r="DR14956" i="3"/>
  <c r="DR14957" i="3"/>
  <c r="DR14958" i="3"/>
  <c r="DR14959" i="3"/>
  <c r="DR14960" i="3"/>
  <c r="DR14961" i="3"/>
  <c r="DR14962" i="3"/>
  <c r="DR14963" i="3"/>
  <c r="DR14964" i="3"/>
  <c r="DR14965" i="3"/>
  <c r="DR14966" i="3"/>
  <c r="DR14967" i="3"/>
  <c r="DR14968" i="3"/>
  <c r="DR14969" i="3"/>
  <c r="DR14970" i="3"/>
  <c r="DR14971" i="3"/>
  <c r="DR14972" i="3"/>
  <c r="DR14973" i="3"/>
  <c r="DR14974" i="3"/>
  <c r="DR14975" i="3"/>
  <c r="DR14976" i="3"/>
  <c r="DR14977" i="3"/>
  <c r="DR14978" i="3"/>
  <c r="DR14979" i="3"/>
  <c r="DR14980" i="3"/>
  <c r="DR14981" i="3"/>
  <c r="DR14982" i="3"/>
  <c r="DR14983" i="3"/>
  <c r="DR14984" i="3"/>
  <c r="DR14985" i="3"/>
  <c r="DR14986" i="3"/>
  <c r="DR14987" i="3"/>
  <c r="DR14988" i="3"/>
  <c r="DR14989" i="3"/>
  <c r="DR14990" i="3"/>
  <c r="DR14991" i="3"/>
  <c r="DR14992" i="3"/>
  <c r="DR14993" i="3"/>
  <c r="DR14994" i="3"/>
  <c r="DR14995" i="3"/>
  <c r="DR14996" i="3"/>
  <c r="DR14997" i="3"/>
  <c r="DR14998" i="3"/>
  <c r="DR14999" i="3"/>
  <c r="DR15000" i="3"/>
  <c r="DR15001" i="3"/>
  <c r="DR15002" i="3"/>
  <c r="DR15003" i="3"/>
  <c r="DR15004" i="3"/>
  <c r="DR15005" i="3"/>
  <c r="DR15006" i="3"/>
  <c r="DR15007" i="3"/>
  <c r="DR15008" i="3"/>
  <c r="DR15009" i="3"/>
  <c r="DR15010" i="3"/>
  <c r="DR15011" i="3"/>
  <c r="DR15012" i="3"/>
  <c r="DR15013" i="3"/>
  <c r="DR15014" i="3"/>
  <c r="DR15015" i="3"/>
  <c r="DR15016" i="3"/>
  <c r="DR15017" i="3"/>
  <c r="DR15018" i="3"/>
  <c r="DR15019" i="3"/>
  <c r="DR15020" i="3"/>
  <c r="DR15021" i="3"/>
  <c r="DR15022" i="3"/>
  <c r="DR15023" i="3"/>
  <c r="DR15024" i="3"/>
  <c r="DR15025" i="3"/>
  <c r="DR15026" i="3"/>
  <c r="DR15027" i="3"/>
  <c r="DR15028" i="3"/>
  <c r="DR15029" i="3"/>
  <c r="DR15030" i="3"/>
  <c r="DR15031" i="3"/>
  <c r="DR15032" i="3"/>
  <c r="DR15033" i="3"/>
  <c r="DR15034" i="3"/>
  <c r="DR15035" i="3"/>
  <c r="DR15036" i="3"/>
  <c r="DR15037" i="3"/>
  <c r="DR15038" i="3"/>
  <c r="DR15039" i="3"/>
  <c r="DR15040" i="3"/>
  <c r="DR15041" i="3"/>
  <c r="DR15042" i="3"/>
  <c r="DR15043" i="3"/>
  <c r="DR15044" i="3"/>
  <c r="DR15045" i="3"/>
  <c r="DR15046" i="3"/>
  <c r="DR15047" i="3"/>
  <c r="DR15048" i="3"/>
  <c r="DR15049" i="3"/>
  <c r="DR15050" i="3"/>
  <c r="DR15051" i="3"/>
  <c r="DR15052" i="3"/>
  <c r="DR15053" i="3"/>
  <c r="DR15054" i="3"/>
  <c r="DR15055" i="3"/>
  <c r="DR15056" i="3"/>
  <c r="DR15057" i="3"/>
  <c r="DR15058" i="3"/>
  <c r="DR15059" i="3"/>
  <c r="DR15060" i="3"/>
  <c r="DR15061" i="3"/>
  <c r="DR15062" i="3"/>
  <c r="DR15063" i="3"/>
  <c r="DR15064" i="3"/>
  <c r="DR15065" i="3"/>
  <c r="DR15066" i="3"/>
  <c r="DR15067" i="3"/>
  <c r="DR15068" i="3"/>
  <c r="DR15069" i="3"/>
  <c r="DR15070" i="3"/>
  <c r="DR15071" i="3"/>
  <c r="DR15072" i="3"/>
  <c r="DR15073" i="3"/>
  <c r="DR15074" i="3"/>
  <c r="DR15075" i="3"/>
  <c r="DR15076" i="3"/>
  <c r="DR15077" i="3"/>
  <c r="DR15078" i="3"/>
  <c r="DR15079" i="3"/>
  <c r="DR15080" i="3"/>
  <c r="DR15081" i="3"/>
  <c r="DR15082" i="3"/>
  <c r="DR15083" i="3"/>
  <c r="DR15084" i="3"/>
  <c r="DR15085" i="3"/>
  <c r="DR15086" i="3"/>
  <c r="DR15087" i="3"/>
  <c r="DR15088" i="3"/>
  <c r="DR15089" i="3"/>
  <c r="DR15090" i="3"/>
  <c r="DR15091" i="3"/>
  <c r="DR15092" i="3"/>
  <c r="DR15093" i="3"/>
  <c r="DR15094" i="3"/>
  <c r="DR15095" i="3"/>
  <c r="DR15096" i="3"/>
  <c r="DR15097" i="3"/>
  <c r="DR15098" i="3"/>
  <c r="DR15099" i="3"/>
  <c r="DR15100" i="3"/>
  <c r="DR15101" i="3"/>
  <c r="DR15102" i="3"/>
  <c r="DR15103" i="3"/>
  <c r="DR15104" i="3"/>
  <c r="DR15105" i="3"/>
  <c r="DR15106" i="3"/>
  <c r="DR15107" i="3"/>
  <c r="DR15108" i="3"/>
  <c r="DR15109" i="3"/>
  <c r="DR15110" i="3"/>
  <c r="DR15111" i="3"/>
  <c r="DR15112" i="3"/>
  <c r="DR15113" i="3"/>
  <c r="DR15114" i="3"/>
  <c r="DR15115" i="3"/>
  <c r="DR15116" i="3"/>
  <c r="DR15117" i="3"/>
  <c r="DR15118" i="3"/>
  <c r="DR15119" i="3"/>
  <c r="DR15120" i="3"/>
  <c r="DR15121" i="3"/>
  <c r="DR15122" i="3"/>
  <c r="DR15123" i="3"/>
  <c r="DR15124" i="3"/>
  <c r="DR15125" i="3"/>
  <c r="DR15126" i="3"/>
  <c r="DR15127" i="3"/>
  <c r="DR15128" i="3"/>
  <c r="DR15129" i="3"/>
  <c r="DR15130" i="3"/>
  <c r="DR15131" i="3"/>
  <c r="DR15132" i="3"/>
  <c r="DR15133" i="3"/>
  <c r="DR15134" i="3"/>
  <c r="DR15135" i="3"/>
  <c r="DR15136" i="3"/>
  <c r="DR15137" i="3"/>
  <c r="DR15138" i="3"/>
  <c r="DR15139" i="3"/>
  <c r="DR15140" i="3"/>
  <c r="DR15141" i="3"/>
  <c r="DR15142" i="3"/>
  <c r="DR15143" i="3"/>
  <c r="DR15144" i="3"/>
  <c r="DR15145" i="3"/>
  <c r="DR15146" i="3"/>
  <c r="DR15147" i="3"/>
  <c r="DR15148" i="3"/>
  <c r="DR15149" i="3"/>
  <c r="DR15150" i="3"/>
  <c r="DR15151" i="3"/>
  <c r="DR15152" i="3"/>
  <c r="DR15153" i="3"/>
  <c r="DR15154" i="3"/>
  <c r="DR15155" i="3"/>
  <c r="DR15156" i="3"/>
  <c r="DR15157" i="3"/>
  <c r="DR15158" i="3"/>
  <c r="DR15159" i="3"/>
  <c r="DR15160" i="3"/>
  <c r="DR15161" i="3"/>
  <c r="DR15162" i="3"/>
  <c r="DR15163" i="3"/>
  <c r="DR15164" i="3"/>
  <c r="DR15165" i="3"/>
  <c r="DR15166" i="3"/>
  <c r="DR15167" i="3"/>
  <c r="DR15168" i="3"/>
  <c r="DR15169" i="3"/>
  <c r="DR15170" i="3"/>
  <c r="DR15171" i="3"/>
  <c r="DR15172" i="3"/>
  <c r="DR15173" i="3"/>
  <c r="DR15174" i="3"/>
  <c r="DR15175" i="3"/>
  <c r="DR15176" i="3"/>
  <c r="DR15177" i="3"/>
  <c r="DR15178" i="3"/>
  <c r="DR15179" i="3"/>
  <c r="DR15180" i="3"/>
  <c r="DR15181" i="3"/>
  <c r="DR15182" i="3"/>
  <c r="DR15183" i="3"/>
  <c r="DR15184" i="3"/>
  <c r="DR15185" i="3"/>
  <c r="DR15186" i="3"/>
  <c r="DR15187" i="3"/>
  <c r="DR15188" i="3"/>
  <c r="DR15189" i="3"/>
  <c r="DR15190" i="3"/>
  <c r="DR15191" i="3"/>
  <c r="DR15192" i="3"/>
  <c r="DR15193" i="3"/>
  <c r="DR15194" i="3"/>
  <c r="DR15195" i="3"/>
  <c r="DR15196" i="3"/>
  <c r="DR15197" i="3"/>
  <c r="DR15198" i="3"/>
  <c r="DR15199" i="3"/>
  <c r="DR15200" i="3"/>
  <c r="DR15201" i="3"/>
  <c r="DR15202" i="3"/>
  <c r="DR15203" i="3"/>
  <c r="DR15204" i="3"/>
  <c r="DR15205" i="3"/>
  <c r="DR15206" i="3"/>
  <c r="DR15207" i="3"/>
  <c r="DR15208" i="3"/>
  <c r="DR15209" i="3"/>
  <c r="DR15210" i="3"/>
  <c r="DR15211" i="3"/>
  <c r="DR15212" i="3"/>
  <c r="DR15213" i="3"/>
  <c r="DR15214" i="3"/>
  <c r="DR15215" i="3"/>
  <c r="DR15216" i="3"/>
  <c r="DR15217" i="3"/>
  <c r="DR15218" i="3"/>
  <c r="DR15219" i="3"/>
  <c r="DR15220" i="3"/>
  <c r="DR15221" i="3"/>
  <c r="DR15222" i="3"/>
  <c r="DR15223" i="3"/>
  <c r="DR15224" i="3"/>
  <c r="DR15225" i="3"/>
  <c r="DR15226" i="3"/>
  <c r="DR15227" i="3"/>
  <c r="DR15228" i="3"/>
  <c r="DR15229" i="3"/>
  <c r="DR15230" i="3"/>
  <c r="DR15231" i="3"/>
  <c r="DR15232" i="3"/>
  <c r="DR15233" i="3"/>
  <c r="DR15234" i="3"/>
  <c r="DR15235" i="3"/>
  <c r="DR15236" i="3"/>
  <c r="DR15237" i="3"/>
  <c r="DR15238" i="3"/>
  <c r="DR15239" i="3"/>
  <c r="DR15240" i="3"/>
  <c r="DR15241" i="3"/>
  <c r="DR15242" i="3"/>
  <c r="DR15243" i="3"/>
  <c r="DR15244" i="3"/>
  <c r="DR15245" i="3"/>
  <c r="DR15246" i="3"/>
  <c r="DR15247" i="3"/>
  <c r="DR15248" i="3"/>
  <c r="DR15249" i="3"/>
  <c r="DR15250" i="3"/>
  <c r="DR15251" i="3"/>
  <c r="DR15252" i="3"/>
  <c r="DR15253" i="3"/>
  <c r="DR15254" i="3"/>
  <c r="DR15255" i="3"/>
  <c r="DR15256" i="3"/>
  <c r="DR15257" i="3"/>
  <c r="DR15258" i="3"/>
  <c r="DR15259" i="3"/>
  <c r="DR15260" i="3"/>
  <c r="DR15261" i="3"/>
  <c r="DR15262" i="3"/>
  <c r="DR15263" i="3"/>
  <c r="DR15264" i="3"/>
  <c r="DR15265" i="3"/>
  <c r="DR15266" i="3"/>
  <c r="DR15267" i="3"/>
  <c r="DR15268" i="3"/>
  <c r="DR15269" i="3"/>
  <c r="DR15270" i="3"/>
  <c r="DR15271" i="3"/>
  <c r="DR15272" i="3"/>
  <c r="DR15273" i="3"/>
  <c r="DR15274" i="3"/>
  <c r="DR15275" i="3"/>
  <c r="DR15276" i="3"/>
  <c r="DR15277" i="3"/>
  <c r="DR15278" i="3"/>
  <c r="DR15279" i="3"/>
  <c r="DR15280" i="3"/>
  <c r="DR15281" i="3"/>
  <c r="DR15282" i="3"/>
  <c r="DR15283" i="3"/>
  <c r="DR15284" i="3"/>
  <c r="DR15285" i="3"/>
  <c r="DR15286" i="3"/>
  <c r="DR15287" i="3"/>
  <c r="DR15288" i="3"/>
  <c r="DR15289" i="3"/>
  <c r="DR15290" i="3"/>
  <c r="DR15291" i="3"/>
  <c r="DR15292" i="3"/>
  <c r="DR15293" i="3"/>
  <c r="DR15294" i="3"/>
  <c r="DR15295" i="3"/>
  <c r="DR15296" i="3"/>
  <c r="DR15297" i="3"/>
  <c r="DR15298" i="3"/>
  <c r="DR15299" i="3"/>
  <c r="DR15300" i="3"/>
  <c r="DR15301" i="3"/>
  <c r="DR15302" i="3"/>
  <c r="DR15303" i="3"/>
  <c r="DR15304" i="3"/>
  <c r="DR15305" i="3"/>
  <c r="DR15306" i="3"/>
  <c r="DR15307" i="3"/>
  <c r="DR15308" i="3"/>
  <c r="DR15309" i="3"/>
  <c r="DR15310" i="3"/>
  <c r="DR15311" i="3"/>
  <c r="DR15312" i="3"/>
  <c r="DR15313" i="3"/>
  <c r="DR15314" i="3"/>
  <c r="DR15315" i="3"/>
  <c r="DR15316" i="3"/>
  <c r="DR15317" i="3"/>
  <c r="DR15318" i="3"/>
  <c r="DR15319" i="3"/>
  <c r="DR15320" i="3"/>
  <c r="DR15321" i="3"/>
  <c r="DR15322" i="3"/>
  <c r="DR15323" i="3"/>
  <c r="DR15324" i="3"/>
  <c r="DR15325" i="3"/>
  <c r="DR15326" i="3"/>
  <c r="DR15327" i="3"/>
  <c r="DR15328" i="3"/>
  <c r="DR15329" i="3"/>
  <c r="DR15330" i="3"/>
  <c r="DR15331" i="3"/>
  <c r="DR15332" i="3"/>
  <c r="DR15333" i="3"/>
  <c r="DR15334" i="3"/>
  <c r="DR15335" i="3"/>
  <c r="DR15336" i="3"/>
  <c r="DR15337" i="3"/>
  <c r="DR15338" i="3"/>
  <c r="DR15339" i="3"/>
  <c r="DR15340" i="3"/>
  <c r="DR15341" i="3"/>
  <c r="DR15342" i="3"/>
  <c r="DR15343" i="3"/>
  <c r="DR15344" i="3"/>
  <c r="DR15345" i="3"/>
  <c r="DR15346" i="3"/>
  <c r="DR15347" i="3"/>
  <c r="DR15348" i="3"/>
  <c r="DR15349" i="3"/>
  <c r="DR15350" i="3"/>
  <c r="DR15351" i="3"/>
  <c r="DR15352" i="3"/>
  <c r="DR15353" i="3"/>
  <c r="DR15354" i="3"/>
  <c r="DR15355" i="3"/>
  <c r="DR15356" i="3"/>
  <c r="DR15357" i="3"/>
  <c r="DR15358" i="3"/>
  <c r="DR15359" i="3"/>
  <c r="DR15360" i="3"/>
  <c r="DR15361" i="3"/>
  <c r="DR15362" i="3"/>
  <c r="DR15363" i="3"/>
  <c r="DR15364" i="3"/>
  <c r="DR15365" i="3"/>
  <c r="DR15366" i="3"/>
  <c r="DR15367" i="3"/>
  <c r="DR15368" i="3"/>
  <c r="DR15369" i="3"/>
  <c r="DR15370" i="3"/>
  <c r="DR15371" i="3"/>
  <c r="DR15372" i="3"/>
  <c r="DR15373" i="3"/>
  <c r="DR15374" i="3"/>
  <c r="DR15375" i="3"/>
  <c r="DR15376" i="3"/>
  <c r="DR15377" i="3"/>
  <c r="DR15378" i="3"/>
  <c r="DR15379" i="3"/>
  <c r="DR15380" i="3"/>
  <c r="DR15381" i="3"/>
  <c r="DR15382" i="3"/>
  <c r="DR15383" i="3"/>
  <c r="DR15384" i="3"/>
  <c r="DR15385" i="3"/>
  <c r="DR15386" i="3"/>
  <c r="DR15387" i="3"/>
  <c r="DR15388" i="3"/>
  <c r="DR15389" i="3"/>
  <c r="DR15390" i="3"/>
  <c r="DR15391" i="3"/>
  <c r="DR15392" i="3"/>
  <c r="DR15393" i="3"/>
  <c r="DR15394" i="3"/>
  <c r="DR15395" i="3"/>
  <c r="DR15396" i="3"/>
  <c r="DR15397" i="3"/>
  <c r="DR15398" i="3"/>
  <c r="DR15399" i="3"/>
  <c r="DR15400" i="3"/>
  <c r="DR15401" i="3"/>
  <c r="DR15402" i="3"/>
  <c r="DR15403" i="3"/>
  <c r="DR15404" i="3"/>
  <c r="DR15405" i="3"/>
  <c r="DR15406" i="3"/>
  <c r="DR15407" i="3"/>
  <c r="DR15408" i="3"/>
  <c r="DR15409" i="3"/>
  <c r="DR15410" i="3"/>
  <c r="DR15411" i="3"/>
  <c r="DR15412" i="3"/>
  <c r="DR15413" i="3"/>
  <c r="DR15414" i="3"/>
  <c r="DR15415" i="3"/>
  <c r="DR15416" i="3"/>
  <c r="DR15417" i="3"/>
  <c r="DR15418" i="3"/>
  <c r="DR15419" i="3"/>
  <c r="DR15420" i="3"/>
  <c r="DR15421" i="3"/>
  <c r="DR15422" i="3"/>
  <c r="DR15423" i="3"/>
  <c r="DR15424" i="3"/>
  <c r="DR15425" i="3"/>
  <c r="DR15426" i="3"/>
  <c r="DR15427" i="3"/>
  <c r="DR15428" i="3"/>
  <c r="DR15429" i="3"/>
  <c r="DR15430" i="3"/>
  <c r="DR15431" i="3"/>
  <c r="DR15432" i="3"/>
  <c r="DR15433" i="3"/>
  <c r="DR15434" i="3"/>
  <c r="DR15435" i="3"/>
  <c r="DR15436" i="3"/>
  <c r="DR15437" i="3"/>
  <c r="DR15438" i="3"/>
  <c r="DR15439" i="3"/>
  <c r="DR15440" i="3"/>
  <c r="DR15441" i="3"/>
  <c r="DR15442" i="3"/>
  <c r="DR15443" i="3"/>
  <c r="DR15444" i="3"/>
  <c r="DR15445" i="3"/>
  <c r="DR15446" i="3"/>
  <c r="DR15447" i="3"/>
  <c r="DR15448" i="3"/>
  <c r="DR15449" i="3"/>
  <c r="DR15450" i="3"/>
  <c r="DR15451" i="3"/>
  <c r="DR15452" i="3"/>
  <c r="DR15453" i="3"/>
  <c r="DR15454" i="3"/>
  <c r="DR15455" i="3"/>
  <c r="DR15456" i="3"/>
  <c r="DR15457" i="3"/>
  <c r="DR15458" i="3"/>
  <c r="DR15459" i="3"/>
  <c r="DR15460" i="3"/>
  <c r="DR15461" i="3"/>
  <c r="DR15462" i="3"/>
  <c r="DR15463" i="3"/>
  <c r="DR15464" i="3"/>
  <c r="DR15465" i="3"/>
  <c r="DR15466" i="3"/>
  <c r="DR15467" i="3"/>
  <c r="DR15468" i="3"/>
  <c r="DR15469" i="3"/>
  <c r="DR15470" i="3"/>
  <c r="DR15471" i="3"/>
  <c r="DR15472" i="3"/>
  <c r="DR15473" i="3"/>
  <c r="DR15474" i="3"/>
  <c r="DR15475" i="3"/>
  <c r="DR15476" i="3"/>
  <c r="DR15477" i="3"/>
  <c r="DR15478" i="3"/>
  <c r="DR15479" i="3"/>
  <c r="DR15480" i="3"/>
  <c r="DR15481" i="3"/>
  <c r="DR15482" i="3"/>
  <c r="DR15483" i="3"/>
  <c r="DR15484" i="3"/>
  <c r="DR15485" i="3"/>
  <c r="DR15486" i="3"/>
  <c r="DR15487" i="3"/>
  <c r="DR15488" i="3"/>
  <c r="DR15489" i="3"/>
  <c r="DR15490" i="3"/>
  <c r="DR15491" i="3"/>
  <c r="DR15492" i="3"/>
  <c r="DR15493" i="3"/>
  <c r="DR15494" i="3"/>
  <c r="DR15495" i="3"/>
  <c r="DR15496" i="3"/>
  <c r="DR15497" i="3"/>
  <c r="DR15498" i="3"/>
  <c r="DR15499" i="3"/>
  <c r="DR15500" i="3"/>
  <c r="DR15501" i="3"/>
  <c r="DR15502" i="3"/>
  <c r="DR15503" i="3"/>
  <c r="DR15504" i="3"/>
  <c r="DR15505" i="3"/>
  <c r="DR15506" i="3"/>
  <c r="DR15507" i="3"/>
  <c r="DR15508" i="3"/>
  <c r="DR15509" i="3"/>
  <c r="DR15510" i="3"/>
  <c r="DR15511" i="3"/>
  <c r="DR15512" i="3"/>
  <c r="DR15513" i="3"/>
  <c r="DR15514" i="3"/>
  <c r="DR15515" i="3"/>
  <c r="DR15516" i="3"/>
  <c r="DR15517" i="3"/>
  <c r="DR15518" i="3"/>
  <c r="DR15519" i="3"/>
  <c r="DR15520" i="3"/>
  <c r="DR15521" i="3"/>
  <c r="DR15522" i="3"/>
  <c r="DR15523" i="3"/>
  <c r="DR15524" i="3"/>
  <c r="DR15525" i="3"/>
  <c r="DR15526" i="3"/>
  <c r="DR15527" i="3"/>
  <c r="DR15528" i="3"/>
  <c r="DR15529" i="3"/>
  <c r="DR15530" i="3"/>
  <c r="DR15531" i="3"/>
  <c r="DR15532" i="3"/>
  <c r="DR15533" i="3"/>
  <c r="DR15534" i="3"/>
  <c r="DR15535" i="3"/>
  <c r="DR15536" i="3"/>
  <c r="DR15537" i="3"/>
  <c r="DR15538" i="3"/>
  <c r="DR15539" i="3"/>
  <c r="DR15540" i="3"/>
  <c r="DR15541" i="3"/>
  <c r="DR15542" i="3"/>
  <c r="DR15543" i="3"/>
  <c r="DR15544" i="3"/>
  <c r="DR15545" i="3"/>
  <c r="DR15546" i="3"/>
  <c r="DR15547" i="3"/>
  <c r="DR15548" i="3"/>
  <c r="DR15549" i="3"/>
  <c r="DR15550" i="3"/>
  <c r="DR15551" i="3"/>
  <c r="DR15552" i="3"/>
  <c r="DR15553" i="3"/>
  <c r="DR15554" i="3"/>
  <c r="DR15555" i="3"/>
  <c r="DR15556" i="3"/>
  <c r="DR15557" i="3"/>
  <c r="DR15558" i="3"/>
  <c r="DR15559" i="3"/>
  <c r="DR15560" i="3"/>
  <c r="DR15561" i="3"/>
  <c r="DR15562" i="3"/>
  <c r="DR15563" i="3"/>
  <c r="DR15564" i="3"/>
  <c r="DR15565" i="3"/>
  <c r="DR15566" i="3"/>
  <c r="DR15567" i="3"/>
  <c r="DR15568" i="3"/>
  <c r="DR15569" i="3"/>
  <c r="DR15570" i="3"/>
  <c r="DR15571" i="3"/>
  <c r="DR15572" i="3"/>
  <c r="DR15573" i="3"/>
  <c r="DR15574" i="3"/>
  <c r="DR15575" i="3"/>
  <c r="DR15576" i="3"/>
  <c r="DR15577" i="3"/>
  <c r="DR15578" i="3"/>
  <c r="DR15579" i="3"/>
  <c r="DR15580" i="3"/>
  <c r="DR15581" i="3"/>
  <c r="DR15582" i="3"/>
  <c r="DR15583" i="3"/>
  <c r="DR15584" i="3"/>
  <c r="DR15585" i="3"/>
  <c r="DR15586" i="3"/>
  <c r="DR15587" i="3"/>
  <c r="DR15588" i="3"/>
  <c r="DR15589" i="3"/>
  <c r="DR15590" i="3"/>
  <c r="DR15591" i="3"/>
  <c r="DR15592" i="3"/>
  <c r="DR15593" i="3"/>
  <c r="DR15594" i="3"/>
  <c r="DR15595" i="3"/>
  <c r="DR15596" i="3"/>
  <c r="DR15597" i="3"/>
  <c r="DR15598" i="3"/>
  <c r="DR15599" i="3"/>
  <c r="DR15600" i="3"/>
  <c r="DR15601" i="3"/>
  <c r="DR15602" i="3"/>
  <c r="DR15603" i="3"/>
  <c r="DR15604" i="3"/>
  <c r="DR15605" i="3"/>
  <c r="DR15606" i="3"/>
  <c r="DR15607" i="3"/>
  <c r="DR15608" i="3"/>
  <c r="DR15609" i="3"/>
  <c r="DR15610" i="3"/>
  <c r="DR15611" i="3"/>
  <c r="DR15612" i="3"/>
  <c r="DR15613" i="3"/>
  <c r="DR15614" i="3"/>
  <c r="DR15615" i="3"/>
  <c r="DR15616" i="3"/>
  <c r="DR15617" i="3"/>
  <c r="DR15618" i="3"/>
  <c r="DR15619" i="3"/>
  <c r="DR15620" i="3"/>
  <c r="DR15621" i="3"/>
  <c r="DR15622" i="3"/>
  <c r="DR15623" i="3"/>
  <c r="DR15624" i="3"/>
  <c r="DR15625" i="3"/>
  <c r="DR15626" i="3"/>
  <c r="DR15627" i="3"/>
  <c r="DR15628" i="3"/>
  <c r="DR15629" i="3"/>
  <c r="DR15630" i="3"/>
  <c r="DR15631" i="3"/>
  <c r="DR15632" i="3"/>
  <c r="DR15633" i="3"/>
  <c r="DR15634" i="3"/>
  <c r="DR15635" i="3"/>
  <c r="DR15636" i="3"/>
  <c r="DR15637" i="3"/>
  <c r="DR15638" i="3"/>
  <c r="DR15639" i="3"/>
  <c r="DR15640" i="3"/>
  <c r="DR15641" i="3"/>
  <c r="DR15642" i="3"/>
  <c r="DR15643" i="3"/>
  <c r="DR15644" i="3"/>
  <c r="DR15645" i="3"/>
  <c r="DR15646" i="3"/>
  <c r="DR15647" i="3"/>
  <c r="DR15648" i="3"/>
  <c r="DR15649" i="3"/>
  <c r="DR15650" i="3"/>
  <c r="DR15651" i="3"/>
  <c r="DR15652" i="3"/>
  <c r="DR15653" i="3"/>
  <c r="DR15654" i="3"/>
  <c r="DR15655" i="3"/>
  <c r="DR15656" i="3"/>
  <c r="DR15657" i="3"/>
  <c r="DR15658" i="3"/>
  <c r="DR15659" i="3"/>
  <c r="DR15660" i="3"/>
  <c r="DR15661" i="3"/>
  <c r="DR15662" i="3"/>
  <c r="DR15663" i="3"/>
  <c r="DR15664" i="3"/>
  <c r="DR15665" i="3"/>
  <c r="DR15666" i="3"/>
  <c r="DR15667" i="3"/>
  <c r="DR15668" i="3"/>
  <c r="DR15669" i="3"/>
  <c r="DR15670" i="3"/>
  <c r="DR15671" i="3"/>
  <c r="DR15672" i="3"/>
  <c r="DR15673" i="3"/>
  <c r="DR15674" i="3"/>
  <c r="DR15675" i="3"/>
  <c r="DR15676" i="3"/>
  <c r="DR15677" i="3"/>
  <c r="DR15678" i="3"/>
  <c r="DR15679" i="3"/>
  <c r="DR15680" i="3"/>
  <c r="DR15681" i="3"/>
  <c r="DR15682" i="3"/>
  <c r="DR15683" i="3"/>
  <c r="DR15684" i="3"/>
  <c r="DR15685" i="3"/>
  <c r="DR15686" i="3"/>
  <c r="DR15687" i="3"/>
  <c r="DR15688" i="3"/>
  <c r="DR15689" i="3"/>
  <c r="DR15690" i="3"/>
  <c r="DR15691" i="3"/>
  <c r="DR15692" i="3"/>
  <c r="DR15693" i="3"/>
  <c r="DR15694" i="3"/>
  <c r="DR15695" i="3"/>
  <c r="DR15696" i="3"/>
  <c r="DR15697" i="3"/>
  <c r="DR15698" i="3"/>
  <c r="DR15699" i="3"/>
  <c r="DR15700" i="3"/>
  <c r="DR15701" i="3"/>
  <c r="DR15702" i="3"/>
  <c r="DR15703" i="3"/>
  <c r="DR15704" i="3"/>
  <c r="DR15705" i="3"/>
  <c r="DR15706" i="3"/>
  <c r="DR15707" i="3"/>
  <c r="DR15708" i="3"/>
  <c r="DR15709" i="3"/>
  <c r="DR15710" i="3"/>
  <c r="DR15711" i="3"/>
  <c r="DR15712" i="3"/>
  <c r="DR15713" i="3"/>
  <c r="DR15714" i="3"/>
  <c r="DR15715" i="3"/>
  <c r="DR15716" i="3"/>
  <c r="DR15717" i="3"/>
  <c r="DR15718" i="3"/>
  <c r="DR15719" i="3"/>
  <c r="DR15720" i="3"/>
  <c r="DR15721" i="3"/>
  <c r="DR15722" i="3"/>
  <c r="DR15723" i="3"/>
  <c r="DR15724" i="3"/>
  <c r="DR15725" i="3"/>
  <c r="DR15726" i="3"/>
  <c r="DR15727" i="3"/>
  <c r="DR15728" i="3"/>
  <c r="DR15729" i="3"/>
  <c r="DR15730" i="3"/>
  <c r="DR15731" i="3"/>
  <c r="DR15732" i="3"/>
  <c r="DR15733" i="3"/>
  <c r="DR15734" i="3"/>
  <c r="DR15735" i="3"/>
  <c r="DR15736" i="3"/>
  <c r="DR15737" i="3"/>
  <c r="DR15738" i="3"/>
  <c r="DR15739" i="3"/>
  <c r="DR15740" i="3"/>
  <c r="DR15741" i="3"/>
  <c r="DR15742" i="3"/>
  <c r="DR15743" i="3"/>
  <c r="DR15744" i="3"/>
  <c r="DR15745" i="3"/>
  <c r="DR15746" i="3"/>
  <c r="DR15747" i="3"/>
  <c r="DR15748" i="3"/>
  <c r="DR15749" i="3"/>
  <c r="DR15750" i="3"/>
  <c r="DR15751" i="3"/>
  <c r="DR15752" i="3"/>
  <c r="DR15753" i="3"/>
  <c r="DR15754" i="3"/>
  <c r="DR15755" i="3"/>
  <c r="DR15756" i="3"/>
  <c r="DR15757" i="3"/>
  <c r="DR15758" i="3"/>
  <c r="DR15759" i="3"/>
  <c r="DR15760" i="3"/>
  <c r="DR15761" i="3"/>
  <c r="DR15762" i="3"/>
  <c r="DR15763" i="3"/>
  <c r="DR15764" i="3"/>
  <c r="DR15765" i="3"/>
  <c r="DR15766" i="3"/>
  <c r="DR15767" i="3"/>
  <c r="DR15768" i="3"/>
  <c r="DR15769" i="3"/>
  <c r="DR15770" i="3"/>
  <c r="DR15771" i="3"/>
  <c r="DR15772" i="3"/>
  <c r="DR15773" i="3"/>
  <c r="DR15774" i="3"/>
  <c r="DR15775" i="3"/>
  <c r="DR15776" i="3"/>
  <c r="DR15777" i="3"/>
  <c r="DR15778" i="3"/>
  <c r="DR15779" i="3"/>
  <c r="DR15780" i="3"/>
  <c r="DR15781" i="3"/>
  <c r="DR15782" i="3"/>
  <c r="DR15783" i="3"/>
  <c r="DR15784" i="3"/>
  <c r="DR15785" i="3"/>
  <c r="DR15786" i="3"/>
  <c r="DR15787" i="3"/>
  <c r="DR15788" i="3"/>
  <c r="DR15789" i="3"/>
  <c r="DR15790" i="3"/>
  <c r="DR15791" i="3"/>
  <c r="DR15792" i="3"/>
  <c r="DR15793" i="3"/>
  <c r="DR15794" i="3"/>
  <c r="DR15795" i="3"/>
  <c r="DR15796" i="3"/>
  <c r="DR15797" i="3"/>
  <c r="DR15798" i="3"/>
  <c r="DR15799" i="3"/>
  <c r="DR15800" i="3"/>
  <c r="DR15801" i="3"/>
  <c r="DR15802" i="3"/>
  <c r="DR15803" i="3"/>
  <c r="DR15804" i="3"/>
  <c r="DR15805" i="3"/>
  <c r="DR15806" i="3"/>
  <c r="DR15807" i="3"/>
  <c r="DR15808" i="3"/>
  <c r="DR15809" i="3"/>
  <c r="DR15810" i="3"/>
  <c r="DR15811" i="3"/>
  <c r="DR15812" i="3"/>
  <c r="DR15813" i="3"/>
  <c r="DR15814" i="3"/>
  <c r="DR15815" i="3"/>
  <c r="DR15816" i="3"/>
  <c r="DR15817" i="3"/>
  <c r="DR15818" i="3"/>
  <c r="DR15819" i="3"/>
  <c r="DR15820" i="3"/>
  <c r="DR15821" i="3"/>
  <c r="DR15822" i="3"/>
  <c r="DR15823" i="3"/>
  <c r="DR15824" i="3"/>
  <c r="DR15825" i="3"/>
  <c r="DR15826" i="3"/>
  <c r="DR15827" i="3"/>
  <c r="DR15828" i="3"/>
  <c r="DR15829" i="3"/>
  <c r="DR15830" i="3"/>
  <c r="DR15831" i="3"/>
  <c r="DR15832" i="3"/>
  <c r="DR15833" i="3"/>
  <c r="DR15834" i="3"/>
  <c r="DR15835" i="3"/>
  <c r="DR15836" i="3"/>
  <c r="DR15837" i="3"/>
  <c r="DR15838" i="3"/>
  <c r="DR15839" i="3"/>
  <c r="DR15840" i="3"/>
  <c r="DR15841" i="3"/>
  <c r="DR15842" i="3"/>
  <c r="DR15843" i="3"/>
  <c r="DR15844" i="3"/>
  <c r="DR15845" i="3"/>
  <c r="DR15846" i="3"/>
  <c r="DR15847" i="3"/>
  <c r="DR15848" i="3"/>
  <c r="DR15849" i="3"/>
  <c r="DR15850" i="3"/>
  <c r="DR15851" i="3"/>
  <c r="DR15852" i="3"/>
  <c r="DR15853" i="3"/>
  <c r="DR15854" i="3"/>
  <c r="DR15855" i="3"/>
  <c r="DR15856" i="3"/>
  <c r="DR15857" i="3"/>
  <c r="DR15858" i="3"/>
  <c r="DR15859" i="3"/>
  <c r="DR15860" i="3"/>
  <c r="DR15861" i="3"/>
  <c r="DR15862" i="3"/>
  <c r="DR15863" i="3"/>
  <c r="DR15864" i="3"/>
  <c r="DR15865" i="3"/>
  <c r="DR15866" i="3"/>
  <c r="DR15867" i="3"/>
  <c r="DR15868" i="3"/>
  <c r="DR15869" i="3"/>
  <c r="DR15870" i="3"/>
  <c r="DR15871" i="3"/>
  <c r="DR15872" i="3"/>
  <c r="DR15873" i="3"/>
  <c r="DR15874" i="3"/>
  <c r="DR15875" i="3"/>
  <c r="DR15876" i="3"/>
  <c r="DR15877" i="3"/>
  <c r="DR15878" i="3"/>
  <c r="DR15879" i="3"/>
  <c r="DR15880" i="3"/>
  <c r="DR15881" i="3"/>
  <c r="DR15882" i="3"/>
  <c r="DR15883" i="3"/>
  <c r="DR15884" i="3"/>
  <c r="DR15885" i="3"/>
  <c r="DR15886" i="3"/>
  <c r="DR15887" i="3"/>
  <c r="DR15888" i="3"/>
  <c r="DR15889" i="3"/>
  <c r="DR15890" i="3"/>
  <c r="DR15891" i="3"/>
  <c r="DR15892" i="3"/>
  <c r="DR15893" i="3"/>
  <c r="DR15894" i="3"/>
  <c r="DR15895" i="3"/>
  <c r="DR15896" i="3"/>
  <c r="DR15897" i="3"/>
  <c r="DR15898" i="3"/>
  <c r="DR15899" i="3"/>
  <c r="DR15900" i="3"/>
  <c r="DR15901" i="3"/>
  <c r="DR15902" i="3"/>
  <c r="DR15903" i="3"/>
  <c r="DR15904" i="3"/>
  <c r="DR15905" i="3"/>
  <c r="DR15906" i="3"/>
  <c r="DR15907" i="3"/>
  <c r="DR15908" i="3"/>
  <c r="DR15909" i="3"/>
  <c r="DR15910" i="3"/>
  <c r="DR15911" i="3"/>
  <c r="DR15912" i="3"/>
  <c r="DR15913" i="3"/>
  <c r="DR15914" i="3"/>
  <c r="DR15915" i="3"/>
  <c r="DR15916" i="3"/>
  <c r="DR15917" i="3"/>
  <c r="DR15918" i="3"/>
  <c r="DR15919" i="3"/>
  <c r="DR15920" i="3"/>
  <c r="DR15921" i="3"/>
  <c r="DR15922" i="3"/>
  <c r="DR15923" i="3"/>
  <c r="DR15924" i="3"/>
  <c r="DR15925" i="3"/>
  <c r="DR15926" i="3"/>
  <c r="DR15927" i="3"/>
  <c r="DR15928" i="3"/>
  <c r="DR15929" i="3"/>
  <c r="DR15930" i="3"/>
  <c r="DR15931" i="3"/>
  <c r="DR15932" i="3"/>
  <c r="DR15933" i="3"/>
  <c r="DR15934" i="3"/>
  <c r="DR15935" i="3"/>
  <c r="DR15936" i="3"/>
  <c r="DR15937" i="3"/>
  <c r="DR15938" i="3"/>
  <c r="DR15939" i="3"/>
  <c r="DR15940" i="3"/>
  <c r="DR15941" i="3"/>
  <c r="DR15942" i="3"/>
  <c r="DR15943" i="3"/>
  <c r="DR15944" i="3"/>
  <c r="DR15945" i="3"/>
  <c r="DR15946" i="3"/>
  <c r="DR15947" i="3"/>
  <c r="DR15948" i="3"/>
  <c r="DR15949" i="3"/>
  <c r="DR15950" i="3"/>
  <c r="DR15951" i="3"/>
  <c r="DR15952" i="3"/>
  <c r="DR15953" i="3"/>
  <c r="DR15954" i="3"/>
  <c r="DR15955" i="3"/>
  <c r="DR15956" i="3"/>
  <c r="DR15957" i="3"/>
  <c r="DR15958" i="3"/>
  <c r="DR15959" i="3"/>
  <c r="DR15960" i="3"/>
  <c r="DR15961" i="3"/>
  <c r="DR15962" i="3"/>
  <c r="DR15963" i="3"/>
  <c r="DR15964" i="3"/>
  <c r="DR15965" i="3"/>
  <c r="DR15966" i="3"/>
  <c r="DR15967" i="3"/>
  <c r="DR15968" i="3"/>
  <c r="DR15969" i="3"/>
  <c r="DR15970" i="3"/>
  <c r="DR15971" i="3"/>
  <c r="DR15972" i="3"/>
  <c r="DR15973" i="3"/>
  <c r="DR15974" i="3"/>
  <c r="DR15975" i="3"/>
  <c r="DR15976" i="3"/>
  <c r="DR15977" i="3"/>
  <c r="DR15978" i="3"/>
  <c r="DR15979" i="3"/>
  <c r="DR15980" i="3"/>
  <c r="DR15981" i="3"/>
  <c r="DR15982" i="3"/>
  <c r="DR15983" i="3"/>
  <c r="DR15984" i="3"/>
  <c r="DR15985" i="3"/>
  <c r="DR15986" i="3"/>
  <c r="DR15987" i="3"/>
  <c r="DR15988" i="3"/>
  <c r="DR15989" i="3"/>
  <c r="DR15990" i="3"/>
  <c r="DR15991" i="3"/>
  <c r="DR15992" i="3"/>
  <c r="DR15993" i="3"/>
  <c r="DR15994" i="3"/>
  <c r="DR15995" i="3"/>
  <c r="DR15996" i="3"/>
  <c r="DR15997" i="3"/>
  <c r="DR15998" i="3"/>
  <c r="DR15999" i="3"/>
  <c r="DR16000" i="3"/>
  <c r="DR16001" i="3"/>
  <c r="DR16002" i="3"/>
  <c r="DR16003" i="3"/>
  <c r="DR16004" i="3"/>
  <c r="DR16005" i="3"/>
  <c r="DR16006" i="3"/>
  <c r="DR16007" i="3"/>
  <c r="DR16008" i="3"/>
  <c r="DR16009" i="3"/>
  <c r="DR16010" i="3"/>
  <c r="DR16011" i="3"/>
  <c r="DR16012" i="3"/>
  <c r="DR16013" i="3"/>
  <c r="DR16014" i="3"/>
  <c r="DR16015" i="3"/>
  <c r="DR16016" i="3"/>
  <c r="DR16017" i="3"/>
  <c r="DR16018" i="3"/>
  <c r="DR16019" i="3"/>
  <c r="DR16020" i="3"/>
  <c r="DR16021" i="3"/>
  <c r="DR16022" i="3"/>
  <c r="DR16023" i="3"/>
  <c r="DR16024" i="3"/>
  <c r="DR16025" i="3"/>
  <c r="DR16026" i="3"/>
  <c r="DR16027" i="3"/>
  <c r="DR16028" i="3"/>
  <c r="DR16029" i="3"/>
  <c r="DR16030" i="3"/>
  <c r="DR16031" i="3"/>
  <c r="DR16032" i="3"/>
  <c r="DR16033" i="3"/>
  <c r="DR16034" i="3"/>
  <c r="DR16035" i="3"/>
  <c r="DR16036" i="3"/>
  <c r="DR16037" i="3"/>
  <c r="DR16038" i="3"/>
  <c r="DR16039" i="3"/>
  <c r="DR16040" i="3"/>
  <c r="DR16041" i="3"/>
  <c r="DR16042" i="3"/>
  <c r="DR16043" i="3"/>
  <c r="DR16044" i="3"/>
  <c r="DR16045" i="3"/>
  <c r="DR16046" i="3"/>
  <c r="DR16047" i="3"/>
  <c r="DR16048" i="3"/>
  <c r="DR16049" i="3"/>
  <c r="DR16050" i="3"/>
  <c r="DR16051" i="3"/>
  <c r="DR16052" i="3"/>
  <c r="DR16053" i="3"/>
  <c r="DR16054" i="3"/>
  <c r="DR16055" i="3"/>
  <c r="DR16056" i="3"/>
  <c r="DR16057" i="3"/>
  <c r="DR16058" i="3"/>
  <c r="DR16059" i="3"/>
  <c r="DR16060" i="3"/>
  <c r="DR16061" i="3"/>
  <c r="DR16062" i="3"/>
  <c r="DR16063" i="3"/>
  <c r="DR16064" i="3"/>
  <c r="DR16065" i="3"/>
  <c r="DR16066" i="3"/>
  <c r="DR16067" i="3"/>
  <c r="DR16068" i="3"/>
  <c r="DR16069" i="3"/>
  <c r="DR16070" i="3"/>
  <c r="DR16071" i="3"/>
  <c r="DR16072" i="3"/>
  <c r="DR16073" i="3"/>
  <c r="DR16074" i="3"/>
  <c r="DR16075" i="3"/>
  <c r="DR16076" i="3"/>
  <c r="DR16077" i="3"/>
  <c r="DR16078" i="3"/>
  <c r="DR16079" i="3"/>
  <c r="DR16080" i="3"/>
  <c r="DR16081" i="3"/>
  <c r="DR16082" i="3"/>
  <c r="DR16083" i="3"/>
  <c r="DR16084" i="3"/>
  <c r="DR16085" i="3"/>
  <c r="DR16086" i="3"/>
  <c r="DR16087" i="3"/>
  <c r="DR16088" i="3"/>
  <c r="DR16089" i="3"/>
  <c r="DR16090" i="3"/>
  <c r="DR16091" i="3"/>
  <c r="DR16092" i="3"/>
  <c r="DR16093" i="3"/>
  <c r="DR16094" i="3"/>
  <c r="DR16095" i="3"/>
  <c r="DR16096" i="3"/>
  <c r="DR16097" i="3"/>
  <c r="DR16098" i="3"/>
  <c r="DR16099" i="3"/>
  <c r="DR16100" i="3"/>
  <c r="DR16101" i="3"/>
  <c r="DR16102" i="3"/>
  <c r="DR16103" i="3"/>
  <c r="DR16104" i="3"/>
  <c r="DR16105" i="3"/>
  <c r="DR16106" i="3"/>
  <c r="DR16107" i="3"/>
  <c r="DR16108" i="3"/>
  <c r="DR16109" i="3"/>
  <c r="DR16110" i="3"/>
  <c r="DR16111" i="3"/>
  <c r="DR16112" i="3"/>
  <c r="DR16113" i="3"/>
  <c r="DR16114" i="3"/>
  <c r="DR16115" i="3"/>
  <c r="DR16116" i="3"/>
  <c r="DR16117" i="3"/>
  <c r="DR16118" i="3"/>
  <c r="DR16119" i="3"/>
  <c r="DR16120" i="3"/>
  <c r="DR16121" i="3"/>
  <c r="DR16122" i="3"/>
  <c r="DR16123" i="3"/>
  <c r="DR16124" i="3"/>
  <c r="DR16125" i="3"/>
  <c r="DR16126" i="3"/>
  <c r="DR16127" i="3"/>
  <c r="DR16128" i="3"/>
  <c r="DR16129" i="3"/>
  <c r="DR16130" i="3"/>
  <c r="DR16131" i="3"/>
  <c r="DR16132" i="3"/>
  <c r="DR16133" i="3"/>
  <c r="DR16134" i="3"/>
  <c r="DR16135" i="3"/>
  <c r="DR16136" i="3"/>
  <c r="DR16137" i="3"/>
  <c r="DR16138" i="3"/>
  <c r="DR16139" i="3"/>
  <c r="DR16140" i="3"/>
  <c r="DR16141" i="3"/>
  <c r="DR16142" i="3"/>
  <c r="DR16143" i="3"/>
  <c r="DR16144" i="3"/>
  <c r="DR16145" i="3"/>
  <c r="DR16146" i="3"/>
  <c r="DR16147" i="3"/>
  <c r="DR16148" i="3"/>
  <c r="DR16149" i="3"/>
  <c r="DR16150" i="3"/>
  <c r="DR16151" i="3"/>
  <c r="DR16152" i="3"/>
  <c r="DR16153" i="3"/>
  <c r="DR16154" i="3"/>
  <c r="DR16155" i="3"/>
  <c r="DR16156" i="3"/>
  <c r="DR16157" i="3"/>
  <c r="DR16158" i="3"/>
  <c r="DR16159" i="3"/>
  <c r="DR16160" i="3"/>
  <c r="DR16161" i="3"/>
  <c r="DR16162" i="3"/>
  <c r="DR16163" i="3"/>
  <c r="DR16164" i="3"/>
  <c r="DR16165" i="3"/>
  <c r="DR16166" i="3"/>
  <c r="DR16167" i="3"/>
  <c r="DR16168" i="3"/>
  <c r="DR16169" i="3"/>
  <c r="DR16170" i="3"/>
  <c r="DR16171" i="3"/>
  <c r="DR16172" i="3"/>
  <c r="DR16173" i="3"/>
  <c r="DR16174" i="3"/>
  <c r="DR16175" i="3"/>
  <c r="DR16176" i="3"/>
  <c r="DR16177" i="3"/>
  <c r="DR16178" i="3"/>
  <c r="DR16179" i="3"/>
  <c r="DR16180" i="3"/>
  <c r="DR16181" i="3"/>
  <c r="DR16182" i="3"/>
  <c r="DR16183" i="3"/>
  <c r="DR16184" i="3"/>
  <c r="DR16185" i="3"/>
  <c r="DR16186" i="3"/>
  <c r="DR16187" i="3"/>
  <c r="DR16188" i="3"/>
  <c r="DR16189" i="3"/>
  <c r="DR16190" i="3"/>
  <c r="DR16191" i="3"/>
  <c r="DR16192" i="3"/>
  <c r="DR16193" i="3"/>
  <c r="DR16194" i="3"/>
  <c r="DR16195" i="3"/>
  <c r="DR16196" i="3"/>
  <c r="DR16197" i="3"/>
  <c r="DR16198" i="3"/>
  <c r="DR16199" i="3"/>
  <c r="DR16200" i="3"/>
  <c r="DR16201" i="3"/>
  <c r="DR16202" i="3"/>
  <c r="DR16203" i="3"/>
  <c r="DR16204" i="3"/>
  <c r="DR16205" i="3"/>
  <c r="DR16206" i="3"/>
  <c r="DR16207" i="3"/>
  <c r="DR16208" i="3"/>
  <c r="DR16209" i="3"/>
  <c r="DR16210" i="3"/>
  <c r="DR16211" i="3"/>
  <c r="DR16212" i="3"/>
  <c r="DR16213" i="3"/>
  <c r="DR16214" i="3"/>
  <c r="DR16215" i="3"/>
  <c r="DR16216" i="3"/>
  <c r="DR16217" i="3"/>
  <c r="DR16218" i="3"/>
  <c r="DR16219" i="3"/>
  <c r="DR16220" i="3"/>
  <c r="DR16221" i="3"/>
  <c r="DR16222" i="3"/>
  <c r="DR16223" i="3"/>
  <c r="DR16224" i="3"/>
  <c r="DR16225" i="3"/>
  <c r="DR16226" i="3"/>
  <c r="DR16227" i="3"/>
  <c r="DR16228" i="3"/>
  <c r="DR16229" i="3"/>
  <c r="DR16230" i="3"/>
  <c r="DR16231" i="3"/>
  <c r="DR16232" i="3"/>
  <c r="DR16233" i="3"/>
  <c r="DR16234" i="3"/>
  <c r="DR16235" i="3"/>
  <c r="DR16236" i="3"/>
  <c r="DR16237" i="3"/>
  <c r="DR16238" i="3"/>
  <c r="DR16239" i="3"/>
  <c r="DR16240" i="3"/>
  <c r="DR16241" i="3"/>
  <c r="DR16242" i="3"/>
  <c r="DR16243" i="3"/>
  <c r="DR16244" i="3"/>
  <c r="DR16245" i="3"/>
  <c r="DR16246" i="3"/>
  <c r="DR16247" i="3"/>
  <c r="DR16248" i="3"/>
  <c r="DR16249" i="3"/>
  <c r="DR16250" i="3"/>
  <c r="DR16251" i="3"/>
  <c r="DR16252" i="3"/>
  <c r="DR16253" i="3"/>
  <c r="DR16254" i="3"/>
  <c r="DR16255" i="3"/>
  <c r="DR16256" i="3"/>
  <c r="DR16257" i="3"/>
  <c r="DR16258" i="3"/>
  <c r="DR16259" i="3"/>
  <c r="DR16260" i="3"/>
  <c r="DR16261" i="3"/>
  <c r="DR16262" i="3"/>
  <c r="DR16263" i="3"/>
  <c r="DR16264" i="3"/>
  <c r="DR16265" i="3"/>
  <c r="DR16266" i="3"/>
  <c r="DR16267" i="3"/>
  <c r="DR16268" i="3"/>
  <c r="DR16269" i="3"/>
  <c r="DR16270" i="3"/>
  <c r="DR16271" i="3"/>
  <c r="DR16272" i="3"/>
  <c r="DR16273" i="3"/>
  <c r="DR16274" i="3"/>
  <c r="DR16275" i="3"/>
  <c r="DR16276" i="3"/>
  <c r="DR16277" i="3"/>
  <c r="DR16278" i="3"/>
  <c r="DR16279" i="3"/>
  <c r="DR16280" i="3"/>
  <c r="DR16281" i="3"/>
  <c r="DR16282" i="3"/>
  <c r="DR16283" i="3"/>
  <c r="DR16284" i="3"/>
  <c r="DR16285" i="3"/>
  <c r="DR16286" i="3"/>
  <c r="DR16287" i="3"/>
  <c r="DR16288" i="3"/>
  <c r="DR16289" i="3"/>
  <c r="DR16290" i="3"/>
  <c r="DR16291" i="3"/>
  <c r="DR16292" i="3"/>
  <c r="DR16293" i="3"/>
  <c r="DR16294" i="3"/>
  <c r="DR16295" i="3"/>
  <c r="DR16296" i="3"/>
  <c r="DR16297" i="3"/>
  <c r="DR16298" i="3"/>
  <c r="DR16299" i="3"/>
  <c r="DR16300" i="3"/>
  <c r="DR16301" i="3"/>
  <c r="DR16302" i="3"/>
  <c r="DR16303" i="3"/>
  <c r="DR16304" i="3"/>
  <c r="DR16305" i="3"/>
  <c r="DR16306" i="3"/>
  <c r="DR16307" i="3"/>
  <c r="DR16308" i="3"/>
  <c r="DR16309" i="3"/>
  <c r="DR16310" i="3"/>
  <c r="DR16311" i="3"/>
  <c r="DR16312" i="3"/>
  <c r="DR16313" i="3"/>
  <c r="DR16314" i="3"/>
  <c r="DR16315" i="3"/>
  <c r="DR16316" i="3"/>
  <c r="DR16317" i="3"/>
  <c r="DR16318" i="3"/>
  <c r="DR16319" i="3"/>
  <c r="DR16320" i="3"/>
  <c r="DR16321" i="3"/>
  <c r="DR16322" i="3"/>
  <c r="DR16323" i="3"/>
  <c r="DR16324" i="3"/>
  <c r="DR16325" i="3"/>
  <c r="DR16326" i="3"/>
  <c r="DR16327" i="3"/>
  <c r="DR16328" i="3"/>
  <c r="DR16329" i="3"/>
  <c r="DR16330" i="3"/>
  <c r="DR16331" i="3"/>
  <c r="DR16332" i="3"/>
  <c r="DR16333" i="3"/>
  <c r="DR16334" i="3"/>
  <c r="DR16335" i="3"/>
  <c r="DR16336" i="3"/>
  <c r="DR16337" i="3"/>
  <c r="DR16338" i="3"/>
  <c r="DR16339" i="3"/>
  <c r="DR16340" i="3"/>
  <c r="DR16341" i="3"/>
  <c r="DR16342" i="3"/>
  <c r="DR16343" i="3"/>
  <c r="DR16344" i="3"/>
  <c r="DR16345" i="3"/>
  <c r="DR16346" i="3"/>
  <c r="DR16347" i="3"/>
  <c r="DR16348" i="3"/>
  <c r="DR16349" i="3"/>
  <c r="DR16350" i="3"/>
  <c r="DR16351" i="3"/>
  <c r="DR16352" i="3"/>
  <c r="DR16353" i="3"/>
  <c r="DR16354" i="3"/>
  <c r="DR16355" i="3"/>
  <c r="DR16356" i="3"/>
  <c r="DR16357" i="3"/>
  <c r="DR16358" i="3"/>
  <c r="DR16359" i="3"/>
  <c r="DR16360" i="3"/>
  <c r="DR16361" i="3"/>
  <c r="DR16362" i="3"/>
  <c r="DR16363" i="3"/>
  <c r="DR16364" i="3"/>
  <c r="DR16365" i="3"/>
  <c r="DR16366" i="3"/>
  <c r="DR16367" i="3"/>
  <c r="DR16368" i="3"/>
  <c r="DR16369" i="3"/>
  <c r="DR16370" i="3"/>
  <c r="DR16371" i="3"/>
  <c r="DR16372" i="3"/>
  <c r="DR16373" i="3"/>
  <c r="DR16374" i="3"/>
  <c r="DR16375" i="3"/>
  <c r="DR16376" i="3"/>
  <c r="DR16377" i="3"/>
  <c r="DR16378" i="3"/>
  <c r="DR16379" i="3"/>
  <c r="DR16380" i="3"/>
  <c r="DR16381" i="3"/>
  <c r="DR16382" i="3"/>
  <c r="DR16383" i="3"/>
  <c r="DR16384" i="3"/>
  <c r="DR16385" i="3"/>
  <c r="DR16386" i="3"/>
  <c r="DR16387" i="3"/>
  <c r="DR16388" i="3"/>
  <c r="DR16389" i="3"/>
  <c r="DR16390" i="3"/>
  <c r="DR16391" i="3"/>
  <c r="DR16392" i="3"/>
  <c r="DR16393" i="3"/>
  <c r="DR16394" i="3"/>
  <c r="DR16395" i="3"/>
  <c r="DR16396" i="3"/>
  <c r="DR16397" i="3"/>
  <c r="DR16398" i="3"/>
  <c r="DR16399" i="3"/>
  <c r="DR16400" i="3"/>
  <c r="DR16401" i="3"/>
  <c r="DR16402" i="3"/>
  <c r="DR16403" i="3"/>
  <c r="DR16404" i="3"/>
  <c r="DR16405" i="3"/>
  <c r="DR16406" i="3"/>
  <c r="DR16407" i="3"/>
  <c r="DR16408" i="3"/>
  <c r="DR16409" i="3"/>
  <c r="DR16410" i="3"/>
  <c r="DR16411" i="3"/>
  <c r="DR16412" i="3"/>
  <c r="DR16413" i="3"/>
  <c r="DR16414" i="3"/>
  <c r="DR16415" i="3"/>
  <c r="DR16416" i="3"/>
  <c r="DR16417" i="3"/>
  <c r="DR16418" i="3"/>
  <c r="DR16419" i="3"/>
  <c r="DR16420" i="3"/>
  <c r="DR16421" i="3"/>
  <c r="DR16422" i="3"/>
  <c r="DR16423" i="3"/>
  <c r="DR16424" i="3"/>
  <c r="DR16425" i="3"/>
  <c r="DR16426" i="3"/>
  <c r="DR16427" i="3"/>
  <c r="DR16428" i="3"/>
  <c r="DR16429" i="3"/>
  <c r="DR16430" i="3"/>
  <c r="DR16431" i="3"/>
  <c r="DR16432" i="3"/>
  <c r="DR16433" i="3"/>
  <c r="DR16434" i="3"/>
  <c r="DR16435" i="3"/>
  <c r="DR16436" i="3"/>
  <c r="DR16437" i="3"/>
  <c r="DR16438" i="3"/>
  <c r="DR16439" i="3"/>
  <c r="DR16440" i="3"/>
  <c r="DR16441" i="3"/>
  <c r="DR16442" i="3"/>
  <c r="DR16443" i="3"/>
  <c r="DR16444" i="3"/>
  <c r="DR16445" i="3"/>
  <c r="DR16446" i="3"/>
  <c r="DR16447" i="3"/>
  <c r="DR16448" i="3"/>
  <c r="DR16449" i="3"/>
  <c r="DR16450" i="3"/>
  <c r="DR16451" i="3"/>
  <c r="DR16452" i="3"/>
  <c r="DR16453" i="3"/>
  <c r="DR16454" i="3"/>
  <c r="DR16455" i="3"/>
  <c r="DR16456" i="3"/>
  <c r="DR16457" i="3"/>
  <c r="DR16458" i="3"/>
  <c r="DR16459" i="3"/>
  <c r="DR16460" i="3"/>
  <c r="DR16461" i="3"/>
  <c r="DR16462" i="3"/>
  <c r="DR16463" i="3"/>
  <c r="DR16464" i="3"/>
  <c r="DR16465" i="3"/>
  <c r="DR16466" i="3"/>
  <c r="DR16467" i="3"/>
  <c r="DR16468" i="3"/>
  <c r="DR16469" i="3"/>
  <c r="DR16470" i="3"/>
  <c r="DR16471" i="3"/>
  <c r="DR16472" i="3"/>
  <c r="DR16473" i="3"/>
  <c r="DR16474" i="3"/>
  <c r="DR16475" i="3"/>
  <c r="DR16476" i="3"/>
  <c r="DR16477" i="3"/>
  <c r="DR16478" i="3"/>
  <c r="DR16479" i="3"/>
  <c r="DR16480" i="3"/>
  <c r="DR16481" i="3"/>
  <c r="DR16482" i="3"/>
  <c r="DR16483" i="3"/>
  <c r="DR16484" i="3"/>
  <c r="DR16485" i="3"/>
  <c r="DR16486" i="3"/>
  <c r="DR16487" i="3"/>
  <c r="DR16488" i="3"/>
  <c r="DR16489" i="3"/>
  <c r="DR16490" i="3"/>
  <c r="DR16491" i="3"/>
  <c r="DR16492" i="3"/>
  <c r="DR16493" i="3"/>
  <c r="DR16494" i="3"/>
  <c r="DR16495" i="3"/>
  <c r="DR16496" i="3"/>
  <c r="DR16497" i="3"/>
  <c r="DR16498" i="3"/>
  <c r="DR16499" i="3"/>
  <c r="DR16500" i="3"/>
  <c r="DR16501" i="3"/>
  <c r="DR16502" i="3"/>
  <c r="DR16503" i="3"/>
  <c r="DR16504" i="3"/>
  <c r="DR16505" i="3"/>
  <c r="DR16506" i="3"/>
  <c r="DR16507" i="3"/>
  <c r="DR16508" i="3"/>
  <c r="DR16509" i="3"/>
  <c r="DR16510" i="3"/>
  <c r="DR16511" i="3"/>
  <c r="DR16512" i="3"/>
  <c r="DR16513" i="3"/>
  <c r="DR16514" i="3"/>
  <c r="DR16515" i="3"/>
  <c r="DR16516" i="3"/>
  <c r="DR16517" i="3"/>
  <c r="DR16518" i="3"/>
  <c r="DR16519" i="3"/>
  <c r="DR16520" i="3"/>
  <c r="DR16521" i="3"/>
  <c r="DR16522" i="3"/>
  <c r="DR16523" i="3"/>
  <c r="DR16524" i="3"/>
  <c r="DR16525" i="3"/>
  <c r="DR16526" i="3"/>
  <c r="DR16527" i="3"/>
  <c r="DR16528" i="3"/>
  <c r="DR16529" i="3"/>
  <c r="DR16530" i="3"/>
  <c r="DR16531" i="3"/>
  <c r="DR16532" i="3"/>
  <c r="DR16533" i="3"/>
  <c r="DR16534" i="3"/>
  <c r="DR16535" i="3"/>
  <c r="DR16536" i="3"/>
  <c r="DR16537" i="3"/>
  <c r="DR16538" i="3"/>
  <c r="DR16539" i="3"/>
  <c r="DR16540" i="3"/>
  <c r="DR16541" i="3"/>
  <c r="DR16542" i="3"/>
  <c r="DR16543" i="3"/>
  <c r="DR16544" i="3"/>
  <c r="DR16545" i="3"/>
  <c r="DR16546" i="3"/>
  <c r="DR16547" i="3"/>
  <c r="DR16548" i="3"/>
  <c r="DR16549" i="3"/>
  <c r="DR16550" i="3"/>
  <c r="DR16551" i="3"/>
  <c r="DR16552" i="3"/>
  <c r="DR16553" i="3"/>
  <c r="DR16554" i="3"/>
  <c r="DR16555" i="3"/>
  <c r="DR16556" i="3"/>
  <c r="DR16557" i="3"/>
  <c r="DR16558" i="3"/>
  <c r="DR16559" i="3"/>
  <c r="DR16560" i="3"/>
  <c r="DR16561" i="3"/>
  <c r="DR16562" i="3"/>
  <c r="DR16563" i="3"/>
  <c r="DR16564" i="3"/>
  <c r="DR16565" i="3"/>
  <c r="DR16566" i="3"/>
  <c r="DR16567" i="3"/>
  <c r="DR16568" i="3"/>
  <c r="DR16569" i="3"/>
  <c r="DR16570" i="3"/>
  <c r="DR16571" i="3"/>
  <c r="DR16572" i="3"/>
  <c r="DR16573" i="3"/>
  <c r="DR16574" i="3"/>
  <c r="DR16575" i="3"/>
  <c r="DR16576" i="3"/>
  <c r="DR16577" i="3"/>
  <c r="DR16578" i="3"/>
  <c r="DR16579" i="3"/>
  <c r="DR16580" i="3"/>
  <c r="DR16581" i="3"/>
  <c r="DR16582" i="3"/>
  <c r="DR16583" i="3"/>
  <c r="DR16584" i="3"/>
  <c r="DR16585" i="3"/>
  <c r="DR16586" i="3"/>
  <c r="DR16587" i="3"/>
  <c r="DR16588" i="3"/>
  <c r="DR16589" i="3"/>
  <c r="DR16590" i="3"/>
  <c r="DR16591" i="3"/>
  <c r="DR16592" i="3"/>
  <c r="DR16593" i="3"/>
  <c r="DR16594" i="3"/>
  <c r="DR16595" i="3"/>
  <c r="DR16596" i="3"/>
  <c r="DR16597" i="3"/>
  <c r="DR16598" i="3"/>
  <c r="DR16599" i="3"/>
  <c r="DR16600" i="3"/>
  <c r="DR16601" i="3"/>
  <c r="DR16602" i="3"/>
  <c r="DR16603" i="3"/>
  <c r="DR16604" i="3"/>
  <c r="DR16605" i="3"/>
  <c r="DR16606" i="3"/>
  <c r="DR16607" i="3"/>
  <c r="DR16608" i="3"/>
  <c r="DR16609" i="3"/>
  <c r="DR16610" i="3"/>
  <c r="DR16611" i="3"/>
  <c r="DR16612" i="3"/>
  <c r="DR16613" i="3"/>
  <c r="DR16614" i="3"/>
  <c r="DR16615" i="3"/>
  <c r="DR16616" i="3"/>
  <c r="DR16617" i="3"/>
  <c r="DR16618" i="3"/>
  <c r="DR16619" i="3"/>
  <c r="DR16620" i="3"/>
  <c r="DR16621" i="3"/>
  <c r="DR16622" i="3"/>
  <c r="DR16623" i="3"/>
  <c r="DR16624" i="3"/>
  <c r="DR16625" i="3"/>
  <c r="DR16626" i="3"/>
  <c r="DR16627" i="3"/>
  <c r="DR16628" i="3"/>
  <c r="DR16629" i="3"/>
  <c r="DR16630" i="3"/>
  <c r="DR16631" i="3"/>
  <c r="DR16632" i="3"/>
  <c r="DR16633" i="3"/>
  <c r="DR16634" i="3"/>
  <c r="DR16635" i="3"/>
  <c r="DR16636" i="3"/>
  <c r="DR16637" i="3"/>
  <c r="DR16638" i="3"/>
  <c r="DR16639" i="3"/>
  <c r="DR16640" i="3"/>
  <c r="DR16641" i="3"/>
  <c r="DR16642" i="3"/>
  <c r="DR16643" i="3"/>
  <c r="DR16644" i="3"/>
  <c r="DR16645" i="3"/>
  <c r="DR16646" i="3"/>
  <c r="DR16647" i="3"/>
  <c r="DR16648" i="3"/>
  <c r="DR16649" i="3"/>
  <c r="DR16650" i="3"/>
  <c r="DR16651" i="3"/>
  <c r="DR16652" i="3"/>
  <c r="DR16653" i="3"/>
  <c r="DR16654" i="3"/>
  <c r="DR16655" i="3"/>
  <c r="DR16656" i="3"/>
  <c r="DR16657" i="3"/>
  <c r="DR16658" i="3"/>
  <c r="DR16659" i="3"/>
  <c r="DR16660" i="3"/>
  <c r="DR16661" i="3"/>
  <c r="DR16662" i="3"/>
  <c r="DR16663" i="3"/>
  <c r="DR16664" i="3"/>
  <c r="DR16665" i="3"/>
  <c r="DR16666" i="3"/>
  <c r="DR16667" i="3"/>
  <c r="DR16668" i="3"/>
  <c r="DR16669" i="3"/>
  <c r="DR16670" i="3"/>
  <c r="DR16671" i="3"/>
  <c r="DR16672" i="3"/>
  <c r="DR16673" i="3"/>
  <c r="DR16674" i="3"/>
  <c r="DR16675" i="3"/>
  <c r="DR16676" i="3"/>
  <c r="DR16677" i="3"/>
  <c r="DR16678" i="3"/>
  <c r="DR16679" i="3"/>
  <c r="DR16680" i="3"/>
  <c r="DR16681" i="3"/>
  <c r="DR16682" i="3"/>
  <c r="DR16683" i="3"/>
  <c r="DR16684" i="3"/>
  <c r="DR16685" i="3"/>
  <c r="DR16686" i="3"/>
  <c r="DR16687" i="3"/>
  <c r="DR16688" i="3"/>
  <c r="DR16689" i="3"/>
  <c r="DR16690" i="3"/>
  <c r="DR16691" i="3"/>
  <c r="DR16692" i="3"/>
  <c r="DR16693" i="3"/>
  <c r="DR16694" i="3"/>
  <c r="DR16695" i="3"/>
  <c r="DR16696" i="3"/>
  <c r="DR16697" i="3"/>
  <c r="DR16698" i="3"/>
  <c r="DR16699" i="3"/>
  <c r="DR16700" i="3"/>
  <c r="DR16701" i="3"/>
  <c r="DR16702" i="3"/>
  <c r="DR16703" i="3"/>
  <c r="DR16704" i="3"/>
  <c r="DR16705" i="3"/>
  <c r="DR16706" i="3"/>
  <c r="DR16707" i="3"/>
  <c r="DR16708" i="3"/>
  <c r="DR16709" i="3"/>
  <c r="DR16710" i="3"/>
  <c r="DR16711" i="3"/>
  <c r="DR16712" i="3"/>
  <c r="DR16713" i="3"/>
  <c r="DR16714" i="3"/>
  <c r="DR16715" i="3"/>
  <c r="DR16716" i="3"/>
  <c r="DR16717" i="3"/>
  <c r="DR16718" i="3"/>
  <c r="DR16719" i="3"/>
  <c r="DR16720" i="3"/>
  <c r="DR16721" i="3"/>
  <c r="DR16722" i="3"/>
  <c r="DR16723" i="3"/>
  <c r="DR16724" i="3"/>
  <c r="DR16725" i="3"/>
  <c r="DR16726" i="3"/>
  <c r="DR16727" i="3"/>
  <c r="DR16728" i="3"/>
  <c r="DR16729" i="3"/>
  <c r="DR16730" i="3"/>
  <c r="DR16731" i="3"/>
  <c r="DR16732" i="3"/>
  <c r="DR16733" i="3"/>
  <c r="DR16734" i="3"/>
  <c r="DR16735" i="3"/>
  <c r="DR16736" i="3"/>
  <c r="DR16737" i="3"/>
  <c r="DR16738" i="3"/>
  <c r="DR16739" i="3"/>
  <c r="DR16740" i="3"/>
  <c r="DR16741" i="3"/>
  <c r="DR16742" i="3"/>
  <c r="DR16743" i="3"/>
  <c r="DR16744" i="3"/>
  <c r="DR16745" i="3"/>
  <c r="DR16746" i="3"/>
  <c r="DR16747" i="3"/>
  <c r="DR16748" i="3"/>
  <c r="DR16749" i="3"/>
  <c r="DR16750" i="3"/>
  <c r="DR16751" i="3"/>
  <c r="DR16752" i="3"/>
  <c r="DR16753" i="3"/>
  <c r="DR16754" i="3"/>
  <c r="DR16755" i="3"/>
  <c r="DR16756" i="3"/>
  <c r="DR16757" i="3"/>
  <c r="DR16758" i="3"/>
  <c r="DR16759" i="3"/>
  <c r="DR16760" i="3"/>
  <c r="DR16761" i="3"/>
  <c r="DR16762" i="3"/>
  <c r="DR16763" i="3"/>
  <c r="DR16764" i="3"/>
  <c r="DR16765" i="3"/>
  <c r="DR16766" i="3"/>
  <c r="DR16767" i="3"/>
  <c r="DR16768" i="3"/>
  <c r="DR16769" i="3"/>
  <c r="DR16770" i="3"/>
  <c r="DR16771" i="3"/>
  <c r="DR16772" i="3"/>
  <c r="DR16773" i="3"/>
  <c r="DR16774" i="3"/>
  <c r="DR16775" i="3"/>
  <c r="DR16776" i="3"/>
  <c r="DR16777" i="3"/>
  <c r="DR16778" i="3"/>
  <c r="DR16779" i="3"/>
  <c r="DR16780" i="3"/>
  <c r="DR16781" i="3"/>
  <c r="DR16782" i="3"/>
  <c r="DR16783" i="3"/>
  <c r="DR16784" i="3"/>
  <c r="DR16785" i="3"/>
  <c r="DR16786" i="3"/>
  <c r="DR16787" i="3"/>
  <c r="DR16788" i="3"/>
  <c r="DR16789" i="3"/>
  <c r="DR16790" i="3"/>
  <c r="DR16791" i="3"/>
  <c r="DR16792" i="3"/>
  <c r="DR16793" i="3"/>
  <c r="DR16794" i="3"/>
  <c r="DR16795" i="3"/>
  <c r="DR16796" i="3"/>
  <c r="DR16797" i="3"/>
  <c r="DR16798" i="3"/>
  <c r="DR16799" i="3"/>
  <c r="DR16800" i="3"/>
  <c r="DR16801" i="3"/>
  <c r="DR16802" i="3"/>
  <c r="DR16803" i="3"/>
  <c r="DR16804" i="3"/>
  <c r="DR16805" i="3"/>
  <c r="DR16806" i="3"/>
  <c r="DR16807" i="3"/>
  <c r="DR16808" i="3"/>
  <c r="DR16809" i="3"/>
  <c r="DR16810" i="3"/>
  <c r="DR16811" i="3"/>
  <c r="DR16812" i="3"/>
  <c r="DR16813" i="3"/>
  <c r="DR16814" i="3"/>
  <c r="DR16815" i="3"/>
  <c r="DR16816" i="3"/>
  <c r="DR16817" i="3"/>
  <c r="DR16818" i="3"/>
  <c r="DR16819" i="3"/>
  <c r="DR16820" i="3"/>
  <c r="DR16821" i="3"/>
  <c r="DR16822" i="3"/>
  <c r="DR16823" i="3"/>
  <c r="DR16824" i="3"/>
  <c r="DR16825" i="3"/>
  <c r="DR16826" i="3"/>
  <c r="DR16827" i="3"/>
  <c r="DR16828" i="3"/>
  <c r="DR16829" i="3"/>
  <c r="DR16830" i="3"/>
  <c r="DR16831" i="3"/>
  <c r="DR16832" i="3"/>
  <c r="DR16833" i="3"/>
  <c r="DR16834" i="3"/>
  <c r="DR16835" i="3"/>
  <c r="DR16836" i="3"/>
  <c r="DR16837" i="3"/>
  <c r="DR16838" i="3"/>
  <c r="DR16839" i="3"/>
  <c r="DR16840" i="3"/>
  <c r="DR16841" i="3"/>
  <c r="DR16842" i="3"/>
  <c r="DR16843" i="3"/>
  <c r="DR16844" i="3"/>
  <c r="DR16845" i="3"/>
  <c r="DR16846" i="3"/>
  <c r="DR16847" i="3"/>
  <c r="DR16848" i="3"/>
  <c r="DR16849" i="3"/>
  <c r="DR16850" i="3"/>
  <c r="DR16851" i="3"/>
  <c r="DR16852" i="3"/>
  <c r="DR16853" i="3"/>
  <c r="DR16854" i="3"/>
  <c r="DR16855" i="3"/>
  <c r="DR16856" i="3"/>
  <c r="DR16857" i="3"/>
  <c r="DR16858" i="3"/>
  <c r="DR16859" i="3"/>
  <c r="DR16860" i="3"/>
  <c r="DR16861" i="3"/>
  <c r="DR16862" i="3"/>
  <c r="DR16863" i="3"/>
  <c r="DR16864" i="3"/>
  <c r="DR16865" i="3"/>
  <c r="DR16866" i="3"/>
  <c r="DR16867" i="3"/>
  <c r="DR16868" i="3"/>
  <c r="DR16869" i="3"/>
  <c r="DR16870" i="3"/>
  <c r="DR16871" i="3"/>
  <c r="DR16872" i="3"/>
  <c r="DR16873" i="3"/>
  <c r="DR16874" i="3"/>
  <c r="DR16875" i="3"/>
  <c r="DR16876" i="3"/>
  <c r="DR16877" i="3"/>
  <c r="DR16878" i="3"/>
  <c r="DR16879" i="3"/>
  <c r="DR16880" i="3"/>
  <c r="DR16881" i="3"/>
  <c r="DR16882" i="3"/>
  <c r="DR16883" i="3"/>
  <c r="DR16884" i="3"/>
  <c r="DR16885" i="3"/>
  <c r="DR16886" i="3"/>
  <c r="DR16887" i="3"/>
  <c r="DR16888" i="3"/>
  <c r="DR16889" i="3"/>
  <c r="DR16890" i="3"/>
  <c r="DR16891" i="3"/>
  <c r="DR16892" i="3"/>
  <c r="DR16893" i="3"/>
  <c r="DR16894" i="3"/>
  <c r="DR16895" i="3"/>
  <c r="DR16896" i="3"/>
  <c r="DR16897" i="3"/>
  <c r="DR16898" i="3"/>
  <c r="DR16899" i="3"/>
  <c r="DR16900" i="3"/>
  <c r="DR16901" i="3"/>
  <c r="DR16902" i="3"/>
  <c r="DR16903" i="3"/>
  <c r="DR16904" i="3"/>
  <c r="DR16905" i="3"/>
  <c r="DR16906" i="3"/>
  <c r="DR16907" i="3"/>
  <c r="DR16908" i="3"/>
  <c r="DR16909" i="3"/>
  <c r="DR16910" i="3"/>
  <c r="DR16911" i="3"/>
  <c r="DR16912" i="3"/>
  <c r="DR16913" i="3"/>
  <c r="DR16914" i="3"/>
  <c r="DR16915" i="3"/>
  <c r="DR16916" i="3"/>
  <c r="DR16917" i="3"/>
  <c r="DR16918" i="3"/>
  <c r="DR16919" i="3"/>
  <c r="DR16920" i="3"/>
  <c r="DR16921" i="3"/>
  <c r="DR16922" i="3"/>
  <c r="DR16923" i="3"/>
  <c r="DR16924" i="3"/>
  <c r="DR16925" i="3"/>
  <c r="DR16926" i="3"/>
  <c r="DR16927" i="3"/>
  <c r="DR16928" i="3"/>
  <c r="DR16929" i="3"/>
  <c r="DR16930" i="3"/>
  <c r="DR16931" i="3"/>
  <c r="DR16932" i="3"/>
  <c r="DR16933" i="3"/>
  <c r="DR16934" i="3"/>
  <c r="DR16935" i="3"/>
  <c r="DR16936" i="3"/>
  <c r="DR16937" i="3"/>
  <c r="DR16938" i="3"/>
  <c r="DR16939" i="3"/>
  <c r="DR16940" i="3"/>
  <c r="DR16941" i="3"/>
  <c r="DR16942" i="3"/>
  <c r="DR16943" i="3"/>
  <c r="DR16944" i="3"/>
  <c r="DR16945" i="3"/>
  <c r="DR16946" i="3"/>
  <c r="DR16947" i="3"/>
  <c r="DR16948" i="3"/>
  <c r="DR16949" i="3"/>
  <c r="DR16950" i="3"/>
  <c r="DR16951" i="3"/>
  <c r="DR16952" i="3"/>
  <c r="DR16953" i="3"/>
  <c r="DR16954" i="3"/>
  <c r="DR16955" i="3"/>
  <c r="DR16956" i="3"/>
  <c r="DR16957" i="3"/>
  <c r="DR16958" i="3"/>
  <c r="DR16959" i="3"/>
  <c r="DR16960" i="3"/>
  <c r="DR16961" i="3"/>
  <c r="DR16962" i="3"/>
  <c r="DR16963" i="3"/>
  <c r="DR16964" i="3"/>
  <c r="DR16965" i="3"/>
  <c r="DR16966" i="3"/>
  <c r="DR16967" i="3"/>
  <c r="DR16968" i="3"/>
  <c r="DR16969" i="3"/>
  <c r="DR16970" i="3"/>
  <c r="DR16971" i="3"/>
  <c r="DR16972" i="3"/>
  <c r="DR16973" i="3"/>
  <c r="DR16974" i="3"/>
  <c r="DR16975" i="3"/>
  <c r="DR16976" i="3"/>
  <c r="DR16977" i="3"/>
  <c r="DR16978" i="3"/>
  <c r="DR16979" i="3"/>
  <c r="DR16980" i="3"/>
  <c r="DR16981" i="3"/>
  <c r="DR16982" i="3"/>
  <c r="DR16983" i="3"/>
  <c r="DR16984" i="3"/>
  <c r="DR16985" i="3"/>
  <c r="DR16986" i="3"/>
  <c r="DR16987" i="3"/>
  <c r="DR16988" i="3"/>
  <c r="DR16989" i="3"/>
  <c r="DR16990" i="3"/>
  <c r="DR16991" i="3"/>
  <c r="DR16992" i="3"/>
  <c r="DR16993" i="3"/>
  <c r="DR16994" i="3"/>
  <c r="DR16995" i="3"/>
  <c r="DR16996" i="3"/>
  <c r="DR16997" i="3"/>
  <c r="DR16998" i="3"/>
  <c r="DR16999" i="3"/>
  <c r="DR17000" i="3"/>
  <c r="DR17001" i="3"/>
  <c r="DR17002" i="3"/>
  <c r="DR17003" i="3"/>
  <c r="DR17004" i="3"/>
  <c r="DR17005" i="3"/>
  <c r="DR17006" i="3"/>
  <c r="DR17007" i="3"/>
  <c r="DR17008" i="3"/>
  <c r="DR17009" i="3"/>
  <c r="DR17010" i="3"/>
  <c r="DR17011" i="3"/>
  <c r="DR17012" i="3"/>
  <c r="DR17013" i="3"/>
  <c r="DR17014" i="3"/>
  <c r="DR17015" i="3"/>
  <c r="DR17016" i="3"/>
  <c r="DR17017" i="3"/>
  <c r="DR17018" i="3"/>
  <c r="DR17019" i="3"/>
  <c r="DR17020" i="3"/>
  <c r="DR17021" i="3"/>
  <c r="DR17022" i="3"/>
  <c r="DR17023" i="3"/>
  <c r="DR17024" i="3"/>
  <c r="DR17025" i="3"/>
  <c r="DR17026" i="3"/>
  <c r="DR17027" i="3"/>
  <c r="DR17028" i="3"/>
  <c r="DR17029" i="3"/>
  <c r="DR17030" i="3"/>
  <c r="DR17031" i="3"/>
  <c r="DR17032" i="3"/>
  <c r="DR17033" i="3"/>
  <c r="DR17034" i="3"/>
  <c r="DR17035" i="3"/>
  <c r="DR17036" i="3"/>
  <c r="DR17037" i="3"/>
  <c r="DR17038" i="3"/>
  <c r="DR17039" i="3"/>
  <c r="DR17040" i="3"/>
  <c r="DR17041" i="3"/>
  <c r="DR17042" i="3"/>
  <c r="DR17043" i="3"/>
  <c r="DR17044" i="3"/>
  <c r="DR17045" i="3"/>
  <c r="DR17046" i="3"/>
  <c r="DR17047" i="3"/>
  <c r="DR17048" i="3"/>
  <c r="DR17049" i="3"/>
  <c r="DR17050" i="3"/>
  <c r="DR17051" i="3"/>
  <c r="DR17052" i="3"/>
  <c r="DR17053" i="3"/>
  <c r="DR17054" i="3"/>
  <c r="DR17055" i="3"/>
  <c r="DR17056" i="3"/>
  <c r="DR17057" i="3"/>
  <c r="DR17058" i="3"/>
  <c r="DR17059" i="3"/>
  <c r="DR17060" i="3"/>
  <c r="DR17061" i="3"/>
  <c r="DR17062" i="3"/>
  <c r="DR17063" i="3"/>
  <c r="DR17064" i="3"/>
  <c r="DR17065" i="3"/>
  <c r="DR17066" i="3"/>
  <c r="DR17067" i="3"/>
  <c r="DR17068" i="3"/>
  <c r="DR17069" i="3"/>
  <c r="DR17070" i="3"/>
  <c r="DR17071" i="3"/>
  <c r="DR17072" i="3"/>
  <c r="DR17073" i="3"/>
  <c r="DR17074" i="3"/>
  <c r="DR17075" i="3"/>
  <c r="DR17076" i="3"/>
  <c r="DR17077" i="3"/>
  <c r="DR17078" i="3"/>
  <c r="DR17079" i="3"/>
  <c r="DR17080" i="3"/>
  <c r="DR17081" i="3"/>
  <c r="DR17082" i="3"/>
  <c r="DR17083" i="3"/>
  <c r="DR17084" i="3"/>
  <c r="DR17085" i="3"/>
  <c r="DR17086" i="3"/>
  <c r="DR17087" i="3"/>
  <c r="DR17088" i="3"/>
  <c r="DR17089" i="3"/>
  <c r="DR17090" i="3"/>
  <c r="DR17091" i="3"/>
  <c r="DR17092" i="3"/>
  <c r="DR17093" i="3"/>
  <c r="DR17094" i="3"/>
  <c r="DR17095" i="3"/>
  <c r="DR17096" i="3"/>
  <c r="DR17097" i="3"/>
  <c r="DR17098" i="3"/>
  <c r="DR17099" i="3"/>
  <c r="DR17100" i="3"/>
  <c r="DR17101" i="3"/>
  <c r="DR17102" i="3"/>
  <c r="DR17103" i="3"/>
  <c r="DR17104" i="3"/>
  <c r="DR17105" i="3"/>
  <c r="DR17106" i="3"/>
  <c r="DR17107" i="3"/>
  <c r="DR17108" i="3"/>
  <c r="DR17109" i="3"/>
  <c r="DR17110" i="3"/>
  <c r="DR17111" i="3"/>
  <c r="DR17112" i="3"/>
  <c r="DR17113" i="3"/>
  <c r="DR17114" i="3"/>
  <c r="DR17115" i="3"/>
  <c r="DR17116" i="3"/>
  <c r="DR17117" i="3"/>
  <c r="DR17118" i="3"/>
  <c r="DR17119" i="3"/>
  <c r="DR17120" i="3"/>
  <c r="DR17121" i="3"/>
  <c r="DR17122" i="3"/>
  <c r="DR17123" i="3"/>
  <c r="DR17124" i="3"/>
  <c r="DR17125" i="3"/>
  <c r="DR17126" i="3"/>
  <c r="DR17127" i="3"/>
  <c r="DR17128" i="3"/>
  <c r="DR17129" i="3"/>
  <c r="DR17130" i="3"/>
  <c r="DR17131" i="3"/>
  <c r="DR17132" i="3"/>
  <c r="DR17133" i="3"/>
  <c r="DR17134" i="3"/>
  <c r="DR17135" i="3"/>
  <c r="DR17136" i="3"/>
  <c r="DR17137" i="3"/>
  <c r="DR17138" i="3"/>
  <c r="DR17139" i="3"/>
  <c r="DR17140" i="3"/>
  <c r="DR17141" i="3"/>
  <c r="DR17142" i="3"/>
  <c r="DR17143" i="3"/>
  <c r="DR17144" i="3"/>
  <c r="DR17145" i="3"/>
  <c r="DR17146" i="3"/>
  <c r="DR17147" i="3"/>
  <c r="DR17148" i="3"/>
  <c r="DR17149" i="3"/>
  <c r="DR17150" i="3"/>
  <c r="DR17151" i="3"/>
  <c r="DR17152" i="3"/>
  <c r="DR17153" i="3"/>
  <c r="DR17154" i="3"/>
  <c r="DR17155" i="3"/>
  <c r="DR17156" i="3"/>
  <c r="DR17157" i="3"/>
  <c r="DR17158" i="3"/>
  <c r="DR17159" i="3"/>
  <c r="DR17160" i="3"/>
  <c r="DR17161" i="3"/>
  <c r="DR17162" i="3"/>
  <c r="DR17163" i="3"/>
  <c r="DR17164" i="3"/>
  <c r="DR17165" i="3"/>
  <c r="DR17166" i="3"/>
  <c r="DR17167" i="3"/>
  <c r="DR17168" i="3"/>
  <c r="DR17169" i="3"/>
  <c r="DR17170" i="3"/>
  <c r="DR17171" i="3"/>
  <c r="DR17172" i="3"/>
  <c r="DR17173" i="3"/>
  <c r="DR17174" i="3"/>
  <c r="DR17175" i="3"/>
  <c r="DR17176" i="3"/>
  <c r="DR17177" i="3"/>
  <c r="DR17178" i="3"/>
  <c r="DR17179" i="3"/>
  <c r="DR17180" i="3"/>
  <c r="DR17181" i="3"/>
  <c r="DR17182" i="3"/>
  <c r="DR17183" i="3"/>
  <c r="DR17184" i="3"/>
  <c r="DR17185" i="3"/>
  <c r="DR17186" i="3"/>
  <c r="DR17187" i="3"/>
  <c r="DR17188" i="3"/>
  <c r="DR17189" i="3"/>
  <c r="DR17190" i="3"/>
  <c r="DR17191" i="3"/>
  <c r="DR17192" i="3"/>
  <c r="DR17193" i="3"/>
  <c r="DR17194" i="3"/>
  <c r="DR17195" i="3"/>
  <c r="DR17196" i="3"/>
  <c r="DR17197" i="3"/>
  <c r="DR17198" i="3"/>
  <c r="DR17199" i="3"/>
  <c r="DR17200" i="3"/>
  <c r="DR17201" i="3"/>
  <c r="DR17202" i="3"/>
  <c r="DR17203" i="3"/>
  <c r="DR17204" i="3"/>
  <c r="DR17205" i="3"/>
  <c r="DR17206" i="3"/>
  <c r="DR17207" i="3"/>
  <c r="DR17208" i="3"/>
  <c r="DR17209" i="3"/>
  <c r="DR17210" i="3"/>
  <c r="DR17211" i="3"/>
  <c r="DR17212" i="3"/>
  <c r="DR17213" i="3"/>
  <c r="DR17214" i="3"/>
  <c r="DR17215" i="3"/>
  <c r="DR17216" i="3"/>
  <c r="DR17217" i="3"/>
  <c r="DR17218" i="3"/>
  <c r="DR17219" i="3"/>
  <c r="DR17220" i="3"/>
  <c r="DR17221" i="3"/>
  <c r="DR17222" i="3"/>
  <c r="DR17223" i="3"/>
  <c r="DR17224" i="3"/>
  <c r="DR17225" i="3"/>
  <c r="DR17226" i="3"/>
  <c r="DR17227" i="3"/>
  <c r="DR17228" i="3"/>
  <c r="DR17229" i="3"/>
  <c r="DR17230" i="3"/>
  <c r="DR17231" i="3"/>
  <c r="DR17232" i="3"/>
  <c r="DR17233" i="3"/>
  <c r="DR17234" i="3"/>
  <c r="DR17235" i="3"/>
  <c r="DR17236" i="3"/>
  <c r="DR17237" i="3"/>
  <c r="DR17238" i="3"/>
  <c r="DR17239" i="3"/>
  <c r="DR17240" i="3"/>
  <c r="DR17241" i="3"/>
  <c r="DR17242" i="3"/>
  <c r="DR17243" i="3"/>
  <c r="DR17244" i="3"/>
  <c r="DR17245" i="3"/>
  <c r="DR17246" i="3"/>
  <c r="DR17247" i="3"/>
  <c r="DR17248" i="3"/>
  <c r="DR17249" i="3"/>
  <c r="DR17250" i="3"/>
  <c r="DR17251" i="3"/>
  <c r="DR17252" i="3"/>
  <c r="DR17253" i="3"/>
  <c r="DR17254" i="3"/>
  <c r="DR17255" i="3"/>
  <c r="DR17256" i="3"/>
  <c r="DR17257" i="3"/>
  <c r="DR17258" i="3"/>
  <c r="DR17259" i="3"/>
  <c r="DR17260" i="3"/>
  <c r="DR17261" i="3"/>
  <c r="DR17262" i="3"/>
  <c r="DR17263" i="3"/>
  <c r="DR17264" i="3"/>
  <c r="DR17265" i="3"/>
  <c r="DR17266" i="3"/>
  <c r="DR17267" i="3"/>
  <c r="DR17268" i="3"/>
  <c r="DR17269" i="3"/>
  <c r="DR17270" i="3"/>
  <c r="DR17271" i="3"/>
  <c r="DR17272" i="3"/>
  <c r="DR17273" i="3"/>
  <c r="DR17274" i="3"/>
  <c r="DR17275" i="3"/>
  <c r="DR17276" i="3"/>
  <c r="DR17277" i="3"/>
  <c r="DR17278" i="3"/>
  <c r="DR17279" i="3"/>
  <c r="DR17280" i="3"/>
  <c r="DR17281" i="3"/>
  <c r="DR17282" i="3"/>
  <c r="DR17283" i="3"/>
  <c r="DR17284" i="3"/>
  <c r="DR17285" i="3"/>
  <c r="DR17286" i="3"/>
  <c r="DR17287" i="3"/>
  <c r="DR17288" i="3"/>
  <c r="DR17289" i="3"/>
  <c r="DR17290" i="3"/>
  <c r="DR17291" i="3"/>
  <c r="DR17292" i="3"/>
  <c r="DR17293" i="3"/>
  <c r="DR17294" i="3"/>
  <c r="DR17295" i="3"/>
  <c r="DR17296" i="3"/>
  <c r="DR17297" i="3"/>
  <c r="DR17298" i="3"/>
  <c r="DR17299" i="3"/>
  <c r="DR17300" i="3"/>
  <c r="DR17301" i="3"/>
  <c r="DR17302" i="3"/>
  <c r="DR17303" i="3"/>
  <c r="DR17304" i="3"/>
  <c r="DR17305" i="3"/>
  <c r="DR17306" i="3"/>
  <c r="DR17307" i="3"/>
  <c r="DR17308" i="3"/>
  <c r="DR17309" i="3"/>
  <c r="DR17310" i="3"/>
  <c r="DR17311" i="3"/>
  <c r="DR17312" i="3"/>
  <c r="DR17313" i="3"/>
  <c r="DR17314" i="3"/>
  <c r="DR17315" i="3"/>
  <c r="DR17316" i="3"/>
  <c r="DR17317" i="3"/>
  <c r="DR17318" i="3"/>
  <c r="DR17319" i="3"/>
  <c r="DR17320" i="3"/>
  <c r="DR17321" i="3"/>
  <c r="DR17322" i="3"/>
  <c r="DR17323" i="3"/>
  <c r="DR17324" i="3"/>
  <c r="DR17325" i="3"/>
  <c r="DR17326" i="3"/>
  <c r="DR17327" i="3"/>
  <c r="DR17328" i="3"/>
  <c r="DR17329" i="3"/>
  <c r="DR17330" i="3"/>
  <c r="DR17331" i="3"/>
  <c r="DR17332" i="3"/>
  <c r="DR17333" i="3"/>
  <c r="DR17334" i="3"/>
  <c r="DR17335" i="3"/>
  <c r="DR17336" i="3"/>
  <c r="DR17337" i="3"/>
  <c r="DR17338" i="3"/>
  <c r="DR17339" i="3"/>
  <c r="DR17340" i="3"/>
  <c r="DR17341" i="3"/>
  <c r="DR17342" i="3"/>
  <c r="DR17343" i="3"/>
  <c r="DR17344" i="3"/>
  <c r="DR17345" i="3"/>
  <c r="DR17346" i="3"/>
  <c r="DR17347" i="3"/>
  <c r="DR17348" i="3"/>
  <c r="DR17349" i="3"/>
  <c r="DR17350" i="3"/>
  <c r="DR17351" i="3"/>
  <c r="DR17352" i="3"/>
  <c r="DR17353" i="3"/>
  <c r="DR17354" i="3"/>
  <c r="DR17355" i="3"/>
  <c r="DR17356" i="3"/>
  <c r="DR17357" i="3"/>
  <c r="DR17358" i="3"/>
  <c r="DR17359" i="3"/>
  <c r="DR17360" i="3"/>
  <c r="DR17361" i="3"/>
  <c r="DR17362" i="3"/>
  <c r="DR17363" i="3"/>
  <c r="DR17364" i="3"/>
  <c r="DR17365" i="3"/>
  <c r="DR17366" i="3"/>
  <c r="DR17367" i="3"/>
  <c r="DR17368" i="3"/>
  <c r="DR17369" i="3"/>
  <c r="DR17370" i="3"/>
  <c r="DR17371" i="3"/>
  <c r="DR17372" i="3"/>
  <c r="DR17373" i="3"/>
  <c r="DR17374" i="3"/>
  <c r="DR17375" i="3"/>
  <c r="DR17376" i="3"/>
  <c r="DR17377" i="3"/>
  <c r="DR17378" i="3"/>
  <c r="DR17379" i="3"/>
  <c r="DR17380" i="3"/>
  <c r="DR17381" i="3"/>
  <c r="DR17382" i="3"/>
  <c r="DR17383" i="3"/>
  <c r="DR17384" i="3"/>
  <c r="DR17385" i="3"/>
  <c r="DR17386" i="3"/>
  <c r="DR17387" i="3"/>
  <c r="DR17388" i="3"/>
  <c r="DR17389" i="3"/>
  <c r="DR17390" i="3"/>
  <c r="DR17391" i="3"/>
  <c r="DR17392" i="3"/>
  <c r="DR17393" i="3"/>
  <c r="DR17394" i="3"/>
  <c r="DR17395" i="3"/>
  <c r="DR17396" i="3"/>
  <c r="DR17397" i="3"/>
  <c r="DR17398" i="3"/>
  <c r="DR17399" i="3"/>
  <c r="DR17400" i="3"/>
  <c r="DR17401" i="3"/>
  <c r="DR17402" i="3"/>
  <c r="DR17403" i="3"/>
  <c r="DR17404" i="3"/>
  <c r="DR17405" i="3"/>
  <c r="DR17406" i="3"/>
  <c r="DR17407" i="3"/>
  <c r="DR17408" i="3"/>
  <c r="DR17409" i="3"/>
  <c r="DR17410" i="3"/>
  <c r="DR17411" i="3"/>
  <c r="DR17412" i="3"/>
  <c r="DR17413" i="3"/>
  <c r="DR17414" i="3"/>
  <c r="DR17415" i="3"/>
  <c r="DR17416" i="3"/>
  <c r="DR17417" i="3"/>
  <c r="DR17418" i="3"/>
  <c r="DR17419" i="3"/>
  <c r="DR17420" i="3"/>
  <c r="DR17421" i="3"/>
  <c r="DR17422" i="3"/>
  <c r="DR17423" i="3"/>
  <c r="DR17424" i="3"/>
  <c r="DR17425" i="3"/>
  <c r="DR17426" i="3"/>
  <c r="DR17427" i="3"/>
  <c r="DR17428" i="3"/>
  <c r="DR17429" i="3"/>
  <c r="DR17430" i="3"/>
  <c r="DR17431" i="3"/>
  <c r="DR17432" i="3"/>
  <c r="DR17433" i="3"/>
  <c r="DR17434" i="3"/>
  <c r="DR17435" i="3"/>
  <c r="DR17436" i="3"/>
  <c r="DR17437" i="3"/>
  <c r="DR17438" i="3"/>
  <c r="DR17439" i="3"/>
  <c r="DR17440" i="3"/>
  <c r="DR17441" i="3"/>
  <c r="DR17442" i="3"/>
  <c r="DR17443" i="3"/>
  <c r="DR17444" i="3"/>
  <c r="DR17445" i="3"/>
  <c r="DR17446" i="3"/>
  <c r="DR17447" i="3"/>
  <c r="DR17448" i="3"/>
  <c r="DR17449" i="3"/>
  <c r="DR17450" i="3"/>
  <c r="DR17451" i="3"/>
  <c r="DR17452" i="3"/>
  <c r="DR17453" i="3"/>
  <c r="DR17454" i="3"/>
  <c r="DR17455" i="3"/>
  <c r="DR17456" i="3"/>
  <c r="DR17457" i="3"/>
  <c r="DR17458" i="3"/>
  <c r="DR17459" i="3"/>
  <c r="DR17460" i="3"/>
  <c r="DR17461" i="3"/>
  <c r="DR17462" i="3"/>
  <c r="DR17463" i="3"/>
  <c r="DR17464" i="3"/>
  <c r="DR17465" i="3"/>
  <c r="DR17466" i="3"/>
  <c r="DR17467" i="3"/>
  <c r="DR17468" i="3"/>
  <c r="DR17469" i="3"/>
  <c r="DR17470" i="3"/>
  <c r="DR17471" i="3"/>
  <c r="DR17472" i="3"/>
  <c r="DR17473" i="3"/>
  <c r="DR17474" i="3"/>
  <c r="DR17475" i="3"/>
  <c r="DR17476" i="3"/>
  <c r="DR17477" i="3"/>
  <c r="DR17478" i="3"/>
  <c r="DR17479" i="3"/>
  <c r="DR17480" i="3"/>
  <c r="DR17481" i="3"/>
  <c r="DR17482" i="3"/>
  <c r="DR17483" i="3"/>
  <c r="DR17484" i="3"/>
  <c r="DR17485" i="3"/>
  <c r="DR17486" i="3"/>
  <c r="DR17487" i="3"/>
  <c r="DR17488" i="3"/>
  <c r="DR17489" i="3"/>
  <c r="DR17490" i="3"/>
  <c r="DR17491" i="3"/>
  <c r="DR17492" i="3"/>
  <c r="DR17493" i="3"/>
  <c r="DR17494" i="3"/>
  <c r="DR17495" i="3"/>
  <c r="DR17496" i="3"/>
  <c r="DR17497" i="3"/>
  <c r="DR17498" i="3"/>
  <c r="DR17499" i="3"/>
  <c r="DR17500" i="3"/>
  <c r="DR17501" i="3"/>
  <c r="DR17502" i="3"/>
  <c r="DR17503" i="3"/>
  <c r="DR17504" i="3"/>
  <c r="DR17505" i="3"/>
  <c r="DR17506" i="3"/>
  <c r="DR17507" i="3"/>
  <c r="DR17508" i="3"/>
  <c r="DR17509" i="3"/>
  <c r="DR17510" i="3"/>
  <c r="DR17511" i="3"/>
  <c r="DR17512" i="3"/>
  <c r="DR17513" i="3"/>
  <c r="DR17514" i="3"/>
  <c r="DR17515" i="3"/>
  <c r="DR17516" i="3"/>
  <c r="DR17517" i="3"/>
  <c r="DR17518" i="3"/>
  <c r="DR17519" i="3"/>
  <c r="DR17520" i="3"/>
  <c r="DR17521" i="3"/>
  <c r="DR17522" i="3"/>
  <c r="DR17523" i="3"/>
  <c r="DR17524" i="3"/>
  <c r="DR17525" i="3"/>
  <c r="DR17526" i="3"/>
  <c r="DR17527" i="3"/>
  <c r="DR17528" i="3"/>
  <c r="DR17529" i="3"/>
  <c r="DR17530" i="3"/>
  <c r="DR17531" i="3"/>
  <c r="DR17532" i="3"/>
  <c r="DR17533" i="3"/>
  <c r="DR17534" i="3"/>
  <c r="DR17535" i="3"/>
  <c r="DR17536" i="3"/>
  <c r="DR17537" i="3"/>
  <c r="DR17538" i="3"/>
  <c r="DR17539" i="3"/>
  <c r="DR17540" i="3"/>
  <c r="DR17541" i="3"/>
  <c r="DR17542" i="3"/>
  <c r="DR17543" i="3"/>
  <c r="DR17544" i="3"/>
  <c r="DR17545" i="3"/>
  <c r="DR17546" i="3"/>
  <c r="DR17547" i="3"/>
  <c r="DR17548" i="3"/>
  <c r="DR17549" i="3"/>
  <c r="DR17550" i="3"/>
  <c r="DR17551" i="3"/>
  <c r="DR17552" i="3"/>
  <c r="DR17553" i="3"/>
  <c r="DR17554" i="3"/>
  <c r="DR17555" i="3"/>
  <c r="DR17556" i="3"/>
  <c r="DR17557" i="3"/>
  <c r="DR17558" i="3"/>
  <c r="DR17559" i="3"/>
  <c r="DR17560" i="3"/>
  <c r="DR17561" i="3"/>
  <c r="DR17562" i="3"/>
  <c r="DR17563" i="3"/>
  <c r="DR17564" i="3"/>
  <c r="DR17565" i="3"/>
  <c r="DR17566" i="3"/>
  <c r="DR17567" i="3"/>
  <c r="DR17568" i="3"/>
  <c r="DR17569" i="3"/>
  <c r="DR17570" i="3"/>
  <c r="DR17571" i="3"/>
  <c r="DR17572" i="3"/>
  <c r="DR17573" i="3"/>
  <c r="DR17574" i="3"/>
  <c r="DR17575" i="3"/>
  <c r="DR17576" i="3"/>
  <c r="DR17577" i="3"/>
  <c r="DR17578" i="3"/>
  <c r="DR17579" i="3"/>
  <c r="DR17580" i="3"/>
  <c r="DR17581" i="3"/>
  <c r="DR17582" i="3"/>
  <c r="DR17583" i="3"/>
  <c r="DR17584" i="3"/>
  <c r="DR17585" i="3"/>
  <c r="DR17586" i="3"/>
  <c r="DR17587" i="3"/>
  <c r="DR17588" i="3"/>
  <c r="DR17589" i="3"/>
  <c r="DR17590" i="3"/>
  <c r="DR17591" i="3"/>
  <c r="DR17592" i="3"/>
  <c r="DR17593" i="3"/>
  <c r="DR17594" i="3"/>
  <c r="DR17595" i="3"/>
  <c r="DR17596" i="3"/>
  <c r="DR17597" i="3"/>
  <c r="DR17598" i="3"/>
  <c r="DR17599" i="3"/>
  <c r="DR17600" i="3"/>
  <c r="DR17601" i="3"/>
  <c r="DR17602" i="3"/>
  <c r="DR17603" i="3"/>
  <c r="DR17604" i="3"/>
  <c r="DR17605" i="3"/>
  <c r="DR17606" i="3"/>
  <c r="DR17607" i="3"/>
  <c r="DR17608" i="3"/>
  <c r="DR17609" i="3"/>
  <c r="DR17610" i="3"/>
  <c r="DR17611" i="3"/>
  <c r="DR17612" i="3"/>
  <c r="DR17613" i="3"/>
  <c r="DR17614" i="3"/>
  <c r="DR17615" i="3"/>
  <c r="DR17616" i="3"/>
  <c r="DR17617" i="3"/>
  <c r="DR17618" i="3"/>
  <c r="DR17619" i="3"/>
  <c r="DR17620" i="3"/>
  <c r="DR17621" i="3"/>
  <c r="DR17622" i="3"/>
  <c r="DR17623" i="3"/>
  <c r="DR17624" i="3"/>
  <c r="DR17625" i="3"/>
  <c r="DR17626" i="3"/>
  <c r="DR17627" i="3"/>
  <c r="DR17628" i="3"/>
  <c r="DR17629" i="3"/>
  <c r="DR17630" i="3"/>
  <c r="DR17631" i="3"/>
  <c r="DR17632" i="3"/>
  <c r="DR17633" i="3"/>
  <c r="DR17634" i="3"/>
  <c r="DR17635" i="3"/>
  <c r="DR17636" i="3"/>
  <c r="DR17637" i="3"/>
  <c r="DR17638" i="3"/>
  <c r="DR17639" i="3"/>
  <c r="DR17640" i="3"/>
  <c r="DR17641" i="3"/>
  <c r="DR17642" i="3"/>
  <c r="DR17643" i="3"/>
  <c r="DR17644" i="3"/>
  <c r="DR17645" i="3"/>
  <c r="DR17646" i="3"/>
  <c r="DR17647" i="3"/>
  <c r="DR17648" i="3"/>
  <c r="DR17649" i="3"/>
  <c r="DR17650" i="3"/>
  <c r="DR17651" i="3"/>
  <c r="DR17652" i="3"/>
  <c r="DR17653" i="3"/>
  <c r="DR17654" i="3"/>
  <c r="DR17655" i="3"/>
  <c r="DR17656" i="3"/>
  <c r="DR17657" i="3"/>
  <c r="DR17658" i="3"/>
  <c r="DR17659" i="3"/>
  <c r="DR17660" i="3"/>
  <c r="DR17661" i="3"/>
  <c r="DR17662" i="3"/>
  <c r="DR17663" i="3"/>
  <c r="DR17664" i="3"/>
  <c r="DR17665" i="3"/>
  <c r="DR17666" i="3"/>
  <c r="DR17667" i="3"/>
  <c r="DR17668" i="3"/>
  <c r="DR17669" i="3"/>
  <c r="DR17670" i="3"/>
  <c r="DR17671" i="3"/>
  <c r="DR17672" i="3"/>
  <c r="DR17673" i="3"/>
  <c r="DR17674" i="3"/>
  <c r="DR17675" i="3"/>
  <c r="DR17676" i="3"/>
  <c r="DR17677" i="3"/>
  <c r="DR17678" i="3"/>
  <c r="DR17679" i="3"/>
  <c r="DR17680" i="3"/>
  <c r="DR17681" i="3"/>
  <c r="DR17682" i="3"/>
  <c r="DR17683" i="3"/>
  <c r="DR17684" i="3"/>
  <c r="DR17685" i="3"/>
  <c r="DR17686" i="3"/>
  <c r="DR17687" i="3"/>
  <c r="DR17688" i="3"/>
  <c r="DR17689" i="3"/>
  <c r="DR17690" i="3"/>
  <c r="DR17691" i="3"/>
  <c r="DR17692" i="3"/>
  <c r="DR17693" i="3"/>
  <c r="DR17694" i="3"/>
  <c r="DR17695" i="3"/>
  <c r="DR17696" i="3"/>
  <c r="DR17697" i="3"/>
  <c r="DR17698" i="3"/>
  <c r="DR17699" i="3"/>
  <c r="DR17700" i="3"/>
  <c r="DR17701" i="3"/>
  <c r="DR17702" i="3"/>
  <c r="DR17703" i="3"/>
  <c r="DR17704" i="3"/>
  <c r="DR17705" i="3"/>
  <c r="DR17706" i="3"/>
  <c r="DR17707" i="3"/>
  <c r="DR17708" i="3"/>
  <c r="DR17709" i="3"/>
  <c r="DR17710" i="3"/>
  <c r="DR17711" i="3"/>
  <c r="DR17712" i="3"/>
  <c r="DR17713" i="3"/>
  <c r="DR17714" i="3"/>
  <c r="DR17715" i="3"/>
  <c r="DR17716" i="3"/>
  <c r="DR17717" i="3"/>
  <c r="DR17718" i="3"/>
  <c r="DR17719" i="3"/>
  <c r="DR17720" i="3"/>
  <c r="DR17721" i="3"/>
  <c r="DR17722" i="3"/>
  <c r="DR17723" i="3"/>
  <c r="DR17724" i="3"/>
  <c r="DR17725" i="3"/>
  <c r="DR17726" i="3"/>
  <c r="DR17727" i="3"/>
  <c r="DR17728" i="3"/>
  <c r="DR17729" i="3"/>
  <c r="DR17730" i="3"/>
  <c r="DR17731" i="3"/>
  <c r="DR17732" i="3"/>
  <c r="DR17733" i="3"/>
  <c r="DR17734" i="3"/>
  <c r="DR17735" i="3"/>
  <c r="DR17736" i="3"/>
  <c r="DR17737" i="3"/>
  <c r="DR17738" i="3"/>
  <c r="DR17739" i="3"/>
  <c r="DR17740" i="3"/>
  <c r="DR17741" i="3"/>
  <c r="DR17742" i="3"/>
  <c r="DR17743" i="3"/>
  <c r="DR17744" i="3"/>
  <c r="DR17745" i="3"/>
  <c r="DR17746" i="3"/>
  <c r="DR17747" i="3"/>
  <c r="DR17748" i="3"/>
  <c r="DR17749" i="3"/>
  <c r="DR17750" i="3"/>
  <c r="DR17751" i="3"/>
  <c r="DR17752" i="3"/>
  <c r="DR17753" i="3"/>
  <c r="DR17754" i="3"/>
  <c r="DR17755" i="3"/>
  <c r="DR17756" i="3"/>
  <c r="DR17757" i="3"/>
  <c r="DR17758" i="3"/>
  <c r="DR17759" i="3"/>
  <c r="DR17760" i="3"/>
  <c r="DR17761" i="3"/>
  <c r="DR17762" i="3"/>
  <c r="DR17763" i="3"/>
  <c r="DR17764" i="3"/>
  <c r="DR17765" i="3"/>
  <c r="DR17766" i="3"/>
  <c r="DR17767" i="3"/>
  <c r="DR17768" i="3"/>
  <c r="DR17769" i="3"/>
  <c r="DR17770" i="3"/>
  <c r="DR17771" i="3"/>
  <c r="DR17772" i="3"/>
  <c r="DR17773" i="3"/>
  <c r="DR17774" i="3"/>
  <c r="DR17775" i="3"/>
  <c r="DR17776" i="3"/>
  <c r="DR17777" i="3"/>
  <c r="DR17778" i="3"/>
  <c r="DR17779" i="3"/>
  <c r="DR17780" i="3"/>
  <c r="DR17781" i="3"/>
  <c r="DR17782" i="3"/>
  <c r="DR17783" i="3"/>
  <c r="DR17784" i="3"/>
  <c r="DR17785" i="3"/>
  <c r="DR17786" i="3"/>
  <c r="DR17787" i="3"/>
  <c r="DR17788" i="3"/>
  <c r="DR17789" i="3"/>
  <c r="DR17790" i="3"/>
  <c r="DR17791" i="3"/>
  <c r="DR17792" i="3"/>
  <c r="DR17793" i="3"/>
  <c r="DR17794" i="3"/>
  <c r="DR17795" i="3"/>
  <c r="DR17796" i="3"/>
  <c r="DR17797" i="3"/>
  <c r="DR17798" i="3"/>
  <c r="DR17799" i="3"/>
  <c r="DR17800" i="3"/>
  <c r="DR17801" i="3"/>
  <c r="DR17802" i="3"/>
  <c r="DR17803" i="3"/>
  <c r="DR17804" i="3"/>
  <c r="DR17805" i="3"/>
  <c r="DR17806" i="3"/>
  <c r="DR17807" i="3"/>
  <c r="DR17808" i="3"/>
  <c r="DR17809" i="3"/>
  <c r="DR17810" i="3"/>
  <c r="DR17811" i="3"/>
  <c r="DR17812" i="3"/>
  <c r="DR17813" i="3"/>
  <c r="DR17814" i="3"/>
  <c r="DR17815" i="3"/>
  <c r="DR17816" i="3"/>
  <c r="DR17817" i="3"/>
  <c r="DR17818" i="3"/>
  <c r="DR17819" i="3"/>
  <c r="DR17820" i="3"/>
  <c r="DR17821" i="3"/>
  <c r="DR17822" i="3"/>
  <c r="DR17823" i="3"/>
  <c r="DR17824" i="3"/>
  <c r="DR17825" i="3"/>
  <c r="DR17826" i="3"/>
  <c r="DR17827" i="3"/>
  <c r="DR17828" i="3"/>
  <c r="DR17829" i="3"/>
  <c r="DR17830" i="3"/>
  <c r="DR17831" i="3"/>
  <c r="DR17832" i="3"/>
  <c r="DR17833" i="3"/>
  <c r="DR17834" i="3"/>
  <c r="DR17835" i="3"/>
  <c r="DR17836" i="3"/>
  <c r="DR17837" i="3"/>
  <c r="DR17838" i="3"/>
  <c r="DR17839" i="3"/>
  <c r="DR17840" i="3"/>
  <c r="DR17841" i="3"/>
  <c r="DR17842" i="3"/>
  <c r="DR17843" i="3"/>
  <c r="DR17844" i="3"/>
  <c r="DR17845" i="3"/>
  <c r="DR17846" i="3"/>
  <c r="DR17847" i="3"/>
  <c r="DR17848" i="3"/>
  <c r="DR17849" i="3"/>
  <c r="DR17850" i="3"/>
  <c r="DR17851" i="3"/>
  <c r="DR17852" i="3"/>
  <c r="DR17853" i="3"/>
  <c r="DR17854" i="3"/>
  <c r="DR17855" i="3"/>
  <c r="DR17856" i="3"/>
  <c r="DR17857" i="3"/>
  <c r="DR17858" i="3"/>
  <c r="DR17859" i="3"/>
  <c r="DR17860" i="3"/>
  <c r="DR17861" i="3"/>
  <c r="DR17862" i="3"/>
  <c r="DR17863" i="3"/>
  <c r="DR17864" i="3"/>
  <c r="DR17865" i="3"/>
  <c r="DR17866" i="3"/>
  <c r="DR17867" i="3"/>
  <c r="DR17868" i="3"/>
  <c r="DR17869" i="3"/>
  <c r="DR17870" i="3"/>
  <c r="DR17871" i="3"/>
  <c r="DR17872" i="3"/>
  <c r="DR17873" i="3"/>
  <c r="DR17874" i="3"/>
  <c r="DR17875" i="3"/>
  <c r="DR17876" i="3"/>
  <c r="DR17877" i="3"/>
  <c r="DR17878" i="3"/>
  <c r="DR17879" i="3"/>
  <c r="DR17880" i="3"/>
  <c r="DR17881" i="3"/>
  <c r="DR17882" i="3"/>
  <c r="DR17883" i="3"/>
  <c r="DR17884" i="3"/>
  <c r="DR17885" i="3"/>
  <c r="DR17886" i="3"/>
  <c r="DR17887" i="3"/>
  <c r="DR17888" i="3"/>
  <c r="DR17889" i="3"/>
  <c r="DR17890" i="3"/>
  <c r="DR17891" i="3"/>
  <c r="DR17892" i="3"/>
  <c r="DR17893" i="3"/>
  <c r="DR17894" i="3"/>
  <c r="DR17895" i="3"/>
  <c r="DR17896" i="3"/>
  <c r="DR17897" i="3"/>
  <c r="DR17898" i="3"/>
  <c r="DR17899" i="3"/>
  <c r="DR17900" i="3"/>
  <c r="DR17901" i="3"/>
  <c r="DR17902" i="3"/>
  <c r="DR17903" i="3"/>
  <c r="DR17904" i="3"/>
  <c r="DR17905" i="3"/>
  <c r="DR17906" i="3"/>
  <c r="DR17907" i="3"/>
  <c r="DR17908" i="3"/>
  <c r="DR17909" i="3"/>
  <c r="DR17910" i="3"/>
  <c r="DR17911" i="3"/>
  <c r="DR17912" i="3"/>
  <c r="DR17913" i="3"/>
  <c r="DR17914" i="3"/>
  <c r="DR17915" i="3"/>
  <c r="DR17916" i="3"/>
  <c r="DR17917" i="3"/>
  <c r="DR17918" i="3"/>
  <c r="DR17919" i="3"/>
  <c r="DR17920" i="3"/>
  <c r="DR17921" i="3"/>
  <c r="DR17922" i="3"/>
  <c r="DR17923" i="3"/>
  <c r="DR17924" i="3"/>
  <c r="DR17925" i="3"/>
  <c r="DR17926" i="3"/>
  <c r="DR17927" i="3"/>
  <c r="DR17928" i="3"/>
  <c r="DR17929" i="3"/>
  <c r="DR17930" i="3"/>
  <c r="DR17931" i="3"/>
  <c r="DR17932" i="3"/>
  <c r="DR17933" i="3"/>
  <c r="DR17934" i="3"/>
  <c r="DR17935" i="3"/>
  <c r="DR17936" i="3"/>
  <c r="DR17937" i="3"/>
  <c r="DR17938" i="3"/>
  <c r="DR17939" i="3"/>
  <c r="DR17940" i="3"/>
  <c r="DR17941" i="3"/>
  <c r="DR17942" i="3"/>
  <c r="DR17943" i="3"/>
  <c r="DR17944" i="3"/>
  <c r="DR17945" i="3"/>
  <c r="DR17946" i="3"/>
  <c r="DR17947" i="3"/>
  <c r="DR17948" i="3"/>
  <c r="DR17949" i="3"/>
  <c r="DR17950" i="3"/>
  <c r="DR17951" i="3"/>
  <c r="DR17952" i="3"/>
  <c r="DR17953" i="3"/>
  <c r="DR17954" i="3"/>
  <c r="DR17955" i="3"/>
  <c r="DR17956" i="3"/>
  <c r="DR17957" i="3"/>
  <c r="DR17958" i="3"/>
  <c r="DR17959" i="3"/>
  <c r="DR17960" i="3"/>
  <c r="DR17961" i="3"/>
  <c r="DR17962" i="3"/>
  <c r="DR17963" i="3"/>
  <c r="DR17964" i="3"/>
  <c r="DR17965" i="3"/>
  <c r="DR17966" i="3"/>
  <c r="DR17967" i="3"/>
  <c r="DR17968" i="3"/>
  <c r="DR17969" i="3"/>
  <c r="DR17970" i="3"/>
  <c r="DR17971" i="3"/>
  <c r="DR17972" i="3"/>
  <c r="DR17973" i="3"/>
  <c r="DR17974" i="3"/>
  <c r="DR17975" i="3"/>
  <c r="DR17976" i="3"/>
  <c r="DR17977" i="3"/>
  <c r="DR17978" i="3"/>
  <c r="DR17979" i="3"/>
  <c r="DR17980" i="3"/>
  <c r="DR17981" i="3"/>
  <c r="DR17982" i="3"/>
  <c r="DR17983" i="3"/>
  <c r="DR17984" i="3"/>
  <c r="DR17985" i="3"/>
  <c r="DR17986" i="3"/>
  <c r="DR17987" i="3"/>
  <c r="DR17988" i="3"/>
  <c r="DR17989" i="3"/>
  <c r="DR17990" i="3"/>
  <c r="DR17991" i="3"/>
  <c r="DR17992" i="3"/>
  <c r="DR17993" i="3"/>
  <c r="DR17994" i="3"/>
  <c r="DR17995" i="3"/>
  <c r="DR17996" i="3"/>
  <c r="DR17997" i="3"/>
  <c r="DR17998" i="3"/>
  <c r="DR17999" i="3"/>
  <c r="DR18000" i="3"/>
  <c r="DR18001" i="3"/>
  <c r="DR18002" i="3"/>
  <c r="DR18003" i="3"/>
  <c r="DR18004" i="3"/>
  <c r="DR18005" i="3"/>
  <c r="DR18006" i="3"/>
  <c r="DR18007" i="3"/>
  <c r="DR18008" i="3"/>
  <c r="DR18009" i="3"/>
  <c r="DR18010" i="3"/>
  <c r="DR18011" i="3"/>
  <c r="DR18012" i="3"/>
  <c r="DR18013" i="3"/>
  <c r="DR18014" i="3"/>
  <c r="DR18015" i="3"/>
  <c r="DR18016" i="3"/>
  <c r="DR18017" i="3"/>
  <c r="DR18018" i="3"/>
  <c r="DR18019" i="3"/>
  <c r="DR18020" i="3"/>
  <c r="DR18021" i="3"/>
  <c r="DR18022" i="3"/>
  <c r="DR18023" i="3"/>
  <c r="DR18024" i="3"/>
  <c r="DR18025" i="3"/>
  <c r="DR18026" i="3"/>
  <c r="DR18027" i="3"/>
  <c r="DR18028" i="3"/>
  <c r="DR18029" i="3"/>
  <c r="DR18030" i="3"/>
  <c r="DR18031" i="3"/>
  <c r="DR18032" i="3"/>
  <c r="DR18033" i="3"/>
  <c r="DR18034" i="3"/>
  <c r="DR18035" i="3"/>
  <c r="DR18036" i="3"/>
  <c r="DR18037" i="3"/>
  <c r="DR18038" i="3"/>
  <c r="DR18039" i="3"/>
  <c r="DR18040" i="3"/>
  <c r="DR18041" i="3"/>
  <c r="DR18042" i="3"/>
  <c r="DR18043" i="3"/>
  <c r="DR18044" i="3"/>
  <c r="DR18045" i="3"/>
  <c r="DR18046" i="3"/>
  <c r="DR18047" i="3"/>
  <c r="DR18048" i="3"/>
  <c r="DR18049" i="3"/>
  <c r="DR18050" i="3"/>
  <c r="DR18051" i="3"/>
  <c r="DR18052" i="3"/>
  <c r="DR18053" i="3"/>
  <c r="DR18054" i="3"/>
  <c r="DR18055" i="3"/>
  <c r="DR18056" i="3"/>
  <c r="DR18057" i="3"/>
  <c r="DR18058" i="3"/>
  <c r="DR18059" i="3"/>
  <c r="DR18060" i="3"/>
  <c r="DR18061" i="3"/>
  <c r="DR18062" i="3"/>
  <c r="DR18063" i="3"/>
  <c r="DR18064" i="3"/>
  <c r="DR18065" i="3"/>
  <c r="DR18066" i="3"/>
  <c r="DR18067" i="3"/>
  <c r="DR18068" i="3"/>
  <c r="DR18069" i="3"/>
  <c r="DR18070" i="3"/>
  <c r="DR18071" i="3"/>
  <c r="DR18072" i="3"/>
  <c r="DR18073" i="3"/>
  <c r="DR18074" i="3"/>
  <c r="DR18075" i="3"/>
  <c r="DR18076" i="3"/>
  <c r="DR18077" i="3"/>
  <c r="DR18078" i="3"/>
  <c r="DR18079" i="3"/>
  <c r="DR18080" i="3"/>
  <c r="DR18081" i="3"/>
  <c r="DR18082" i="3"/>
  <c r="DR18083" i="3"/>
  <c r="DR18084" i="3"/>
  <c r="DR18085" i="3"/>
  <c r="DR18086" i="3"/>
  <c r="DR18087" i="3"/>
  <c r="DR18088" i="3"/>
  <c r="DR18089" i="3"/>
  <c r="DR18090" i="3"/>
  <c r="DR18091" i="3"/>
  <c r="DR18092" i="3"/>
  <c r="DR18093" i="3"/>
  <c r="DR18094" i="3"/>
  <c r="DR18095" i="3"/>
  <c r="DR18096" i="3"/>
  <c r="DR18097" i="3"/>
  <c r="DR18098" i="3"/>
  <c r="DR18099" i="3"/>
  <c r="DR18100" i="3"/>
  <c r="DR18101" i="3"/>
  <c r="DR18102" i="3"/>
  <c r="DR18103" i="3"/>
  <c r="DR18104" i="3"/>
  <c r="DR18105" i="3"/>
  <c r="DR18106" i="3"/>
  <c r="DR18107" i="3"/>
  <c r="DR18108" i="3"/>
  <c r="DR18109" i="3"/>
  <c r="DR18110" i="3"/>
  <c r="DR18111" i="3"/>
  <c r="DR18112" i="3"/>
  <c r="DR18113" i="3"/>
  <c r="DR18114" i="3"/>
  <c r="DR18115" i="3"/>
  <c r="DR18116" i="3"/>
  <c r="DR18117" i="3"/>
  <c r="DR18118" i="3"/>
  <c r="DR18119" i="3"/>
  <c r="DR18120" i="3"/>
  <c r="DR18121" i="3"/>
  <c r="DR18122" i="3"/>
  <c r="DR18123" i="3"/>
  <c r="DR18124" i="3"/>
  <c r="DR18125" i="3"/>
  <c r="DR18126" i="3"/>
  <c r="DR18127" i="3"/>
  <c r="DR18128" i="3"/>
  <c r="DR18129" i="3"/>
  <c r="DR18130" i="3"/>
  <c r="DR18131" i="3"/>
  <c r="DR18132" i="3"/>
  <c r="DR18133" i="3"/>
  <c r="DR18134" i="3"/>
  <c r="DR18135" i="3"/>
  <c r="DR18136" i="3"/>
  <c r="DR18137" i="3"/>
  <c r="DR18138" i="3"/>
  <c r="DR18139" i="3"/>
  <c r="DR18140" i="3"/>
  <c r="DR18141" i="3"/>
  <c r="DR18142" i="3"/>
  <c r="DR18143" i="3"/>
  <c r="DR18144" i="3"/>
  <c r="DR18145" i="3"/>
  <c r="DR18146" i="3"/>
  <c r="DR18147" i="3"/>
  <c r="DR18148" i="3"/>
  <c r="DR18149" i="3"/>
  <c r="DR18150" i="3"/>
  <c r="DR18151" i="3"/>
  <c r="DR18152" i="3"/>
  <c r="DR18153" i="3"/>
  <c r="DR18154" i="3"/>
  <c r="DR18155" i="3"/>
  <c r="DR18156" i="3"/>
  <c r="DR18157" i="3"/>
  <c r="DR18158" i="3"/>
  <c r="DR18159" i="3"/>
  <c r="DR18160" i="3"/>
  <c r="DR18161" i="3"/>
  <c r="DR18162" i="3"/>
  <c r="DR18163" i="3"/>
  <c r="DR18164" i="3"/>
  <c r="DR18165" i="3"/>
  <c r="DR18166" i="3"/>
  <c r="DR18167" i="3"/>
  <c r="DR18168" i="3"/>
  <c r="DR18169" i="3"/>
  <c r="DR18170" i="3"/>
  <c r="DR18171" i="3"/>
  <c r="DR18172" i="3"/>
  <c r="DR18173" i="3"/>
  <c r="DR18174" i="3"/>
  <c r="DR18175" i="3"/>
  <c r="DR18176" i="3"/>
  <c r="DR18177" i="3"/>
  <c r="DR18178" i="3"/>
  <c r="DR18179" i="3"/>
  <c r="DR18180" i="3"/>
  <c r="DR18181" i="3"/>
  <c r="DR18182" i="3"/>
  <c r="DR18183" i="3"/>
  <c r="DR18184" i="3"/>
  <c r="DR18185" i="3"/>
  <c r="DR18186" i="3"/>
  <c r="DR18187" i="3"/>
  <c r="DR18188" i="3"/>
  <c r="DR18189" i="3"/>
  <c r="DR18190" i="3"/>
  <c r="DR18191" i="3"/>
  <c r="DR18192" i="3"/>
  <c r="DR18193" i="3"/>
  <c r="DR18194" i="3"/>
  <c r="DR18195" i="3"/>
  <c r="DR18196" i="3"/>
  <c r="DR18197" i="3"/>
  <c r="DR18198" i="3"/>
  <c r="DR18199" i="3"/>
  <c r="DR18200" i="3"/>
  <c r="DR18201" i="3"/>
  <c r="DR18202" i="3"/>
  <c r="DR18203" i="3"/>
  <c r="DR18204" i="3"/>
  <c r="DR18205" i="3"/>
  <c r="DR18206" i="3"/>
  <c r="DR18207" i="3"/>
  <c r="DR18208" i="3"/>
  <c r="DR18209" i="3"/>
  <c r="DR18210" i="3"/>
  <c r="DR18211" i="3"/>
  <c r="DR18212" i="3"/>
  <c r="DR18213" i="3"/>
  <c r="DR18214" i="3"/>
  <c r="DR18215" i="3"/>
  <c r="DR18216" i="3"/>
  <c r="DR18217" i="3"/>
  <c r="DR18218" i="3"/>
  <c r="DR18219" i="3"/>
  <c r="DR18220" i="3"/>
  <c r="DR18221" i="3"/>
  <c r="DR18222" i="3"/>
  <c r="DR18223" i="3"/>
  <c r="DR18224" i="3"/>
  <c r="DR18225" i="3"/>
  <c r="DR18226" i="3"/>
  <c r="DR18227" i="3"/>
  <c r="DR18228" i="3"/>
  <c r="DR18229" i="3"/>
  <c r="DR18230" i="3"/>
  <c r="DR18231" i="3"/>
  <c r="DR18232" i="3"/>
  <c r="DR18233" i="3"/>
  <c r="DR18234" i="3"/>
  <c r="DR18235" i="3"/>
  <c r="DR18236" i="3"/>
  <c r="DR18237" i="3"/>
  <c r="DR18238" i="3"/>
  <c r="DR18239" i="3"/>
  <c r="DR18240" i="3"/>
  <c r="DR18241" i="3"/>
  <c r="DR18242" i="3"/>
  <c r="DR18243" i="3"/>
  <c r="DR18244" i="3"/>
  <c r="DR18245" i="3"/>
  <c r="DR18246" i="3"/>
  <c r="DR18247" i="3"/>
  <c r="DR18248" i="3"/>
  <c r="DR18249" i="3"/>
  <c r="DR18250" i="3"/>
  <c r="DR18251" i="3"/>
  <c r="DR18252" i="3"/>
  <c r="DR18253" i="3"/>
  <c r="DR18254" i="3"/>
  <c r="DR18255" i="3"/>
  <c r="DR18256" i="3"/>
  <c r="DR18257" i="3"/>
  <c r="DR18258" i="3"/>
  <c r="DR18259" i="3"/>
  <c r="DR18260" i="3"/>
  <c r="DR18261" i="3"/>
  <c r="DR18262" i="3"/>
  <c r="DR18263" i="3"/>
  <c r="DR18264" i="3"/>
  <c r="DR18265" i="3"/>
  <c r="DR18266" i="3"/>
  <c r="DR18267" i="3"/>
  <c r="DR18268" i="3"/>
  <c r="DR18269" i="3"/>
  <c r="DR18270" i="3"/>
  <c r="DR18271" i="3"/>
  <c r="DR18272" i="3"/>
  <c r="DR18273" i="3"/>
  <c r="DR18274" i="3"/>
  <c r="DR18275" i="3"/>
  <c r="DR18276" i="3"/>
  <c r="DR18277" i="3"/>
  <c r="DR18278" i="3"/>
  <c r="DR18279" i="3"/>
  <c r="DR18280" i="3"/>
  <c r="DR18281" i="3"/>
  <c r="DR18282" i="3"/>
  <c r="DR18283" i="3"/>
  <c r="DR18284" i="3"/>
  <c r="DR18285" i="3"/>
  <c r="DR18286" i="3"/>
  <c r="DR18287" i="3"/>
  <c r="DR18288" i="3"/>
  <c r="DR18289" i="3"/>
  <c r="DR18290" i="3"/>
  <c r="DR18291" i="3"/>
  <c r="DR18292" i="3"/>
  <c r="DR18293" i="3"/>
  <c r="DR18294" i="3"/>
  <c r="DR18295" i="3"/>
  <c r="DR18296" i="3"/>
  <c r="DR18297" i="3"/>
  <c r="DR18298" i="3"/>
  <c r="DR18299" i="3"/>
  <c r="DR18300" i="3"/>
  <c r="DR18301" i="3"/>
  <c r="DR18302" i="3"/>
  <c r="DR18303" i="3"/>
  <c r="DR18304" i="3"/>
  <c r="DR18305" i="3"/>
  <c r="DR18306" i="3"/>
  <c r="DR18307" i="3"/>
  <c r="DR18308" i="3"/>
  <c r="DR18309" i="3"/>
  <c r="DR18310" i="3"/>
  <c r="DR18311" i="3"/>
  <c r="DR18312" i="3"/>
  <c r="DR18313" i="3"/>
  <c r="DR18314" i="3"/>
  <c r="DR18315" i="3"/>
  <c r="DR18316" i="3"/>
  <c r="DR18317" i="3"/>
  <c r="DR18318" i="3"/>
  <c r="DR18319" i="3"/>
  <c r="DR18320" i="3"/>
  <c r="DR18321" i="3"/>
  <c r="DR18322" i="3"/>
  <c r="DR18323" i="3"/>
  <c r="DR18324" i="3"/>
  <c r="DR18325" i="3"/>
  <c r="DR18326" i="3"/>
  <c r="DR18327" i="3"/>
  <c r="DR18328" i="3"/>
  <c r="DR18329" i="3"/>
  <c r="DR18330" i="3"/>
  <c r="DR18331" i="3"/>
  <c r="DR18332" i="3"/>
  <c r="DR18333" i="3"/>
  <c r="DR18334" i="3"/>
  <c r="DR18335" i="3"/>
  <c r="DR18336" i="3"/>
  <c r="DR18337" i="3"/>
  <c r="DR18338" i="3"/>
  <c r="DR18339" i="3"/>
  <c r="DR18340" i="3"/>
  <c r="DR18341" i="3"/>
  <c r="DR18342" i="3"/>
  <c r="DR18343" i="3"/>
  <c r="DR18344" i="3"/>
  <c r="DR18345" i="3"/>
  <c r="DR18346" i="3"/>
  <c r="DR18347" i="3"/>
  <c r="DR18348" i="3"/>
  <c r="DR18349" i="3"/>
  <c r="DR18350" i="3"/>
  <c r="DR18351" i="3"/>
  <c r="DR18352" i="3"/>
  <c r="DR18353" i="3"/>
  <c r="DR18354" i="3"/>
  <c r="DR18355" i="3"/>
  <c r="DR18356" i="3"/>
  <c r="DR18357" i="3"/>
  <c r="DR18358" i="3"/>
  <c r="DR18359" i="3"/>
  <c r="DR18360" i="3"/>
  <c r="DR18361" i="3"/>
  <c r="DR18362" i="3"/>
  <c r="DR18363" i="3"/>
  <c r="DR18364" i="3"/>
  <c r="DR18365" i="3"/>
  <c r="DR18366" i="3"/>
  <c r="DR18367" i="3"/>
  <c r="DR18368" i="3"/>
  <c r="DR18369" i="3"/>
  <c r="DR18370" i="3"/>
  <c r="DR18371" i="3"/>
  <c r="DR18372" i="3"/>
  <c r="DR18373" i="3"/>
  <c r="DR18374" i="3"/>
  <c r="DR18375" i="3"/>
  <c r="DR18376" i="3"/>
  <c r="DR18377" i="3"/>
  <c r="DR18378" i="3"/>
  <c r="DR18379" i="3"/>
  <c r="DR18380" i="3"/>
  <c r="DR18381" i="3"/>
  <c r="DR18382" i="3"/>
  <c r="DR18383" i="3"/>
  <c r="DR18384" i="3"/>
  <c r="DR18385" i="3"/>
  <c r="DR18386" i="3"/>
  <c r="DR18387" i="3"/>
  <c r="DR18388" i="3"/>
  <c r="DR18389" i="3"/>
  <c r="DR18390" i="3"/>
  <c r="DR18391" i="3"/>
  <c r="DR18392" i="3"/>
  <c r="DR18393" i="3"/>
  <c r="DR18394" i="3"/>
  <c r="DR18395" i="3"/>
  <c r="DR18396" i="3"/>
  <c r="DR18397" i="3"/>
  <c r="DR18398" i="3"/>
  <c r="DR18399" i="3"/>
  <c r="DR18400" i="3"/>
  <c r="DR18401" i="3"/>
  <c r="DR18402" i="3"/>
  <c r="DR18403" i="3"/>
  <c r="DR18404" i="3"/>
  <c r="DR18405" i="3"/>
  <c r="DR18406" i="3"/>
  <c r="DR18407" i="3"/>
  <c r="DR18408" i="3"/>
  <c r="DR18409" i="3"/>
  <c r="DR18410" i="3"/>
  <c r="DR18411" i="3"/>
  <c r="DR18412" i="3"/>
  <c r="DR18413" i="3"/>
  <c r="DR18414" i="3"/>
  <c r="DR18415" i="3"/>
  <c r="DR18416" i="3"/>
  <c r="DR18417" i="3"/>
  <c r="DR18418" i="3"/>
  <c r="DR18419" i="3"/>
  <c r="DR18420" i="3"/>
  <c r="DR18421" i="3"/>
  <c r="DR18422" i="3"/>
  <c r="DR18423" i="3"/>
  <c r="DR18424" i="3"/>
  <c r="DR18425" i="3"/>
  <c r="DR18426" i="3"/>
  <c r="DR18427" i="3"/>
  <c r="DR18428" i="3"/>
  <c r="DR18429" i="3"/>
  <c r="DR18430" i="3"/>
  <c r="DR18431" i="3"/>
  <c r="DR18432" i="3"/>
  <c r="DR18433" i="3"/>
  <c r="DR18434" i="3"/>
  <c r="DR18435" i="3"/>
  <c r="DR18436" i="3"/>
  <c r="DR18437" i="3"/>
  <c r="DR18438" i="3"/>
  <c r="DR18439" i="3"/>
  <c r="DR18440" i="3"/>
  <c r="DR18441" i="3"/>
  <c r="DR18442" i="3"/>
  <c r="DR18443" i="3"/>
  <c r="DR18444" i="3"/>
  <c r="DR18445" i="3"/>
  <c r="DR18446" i="3"/>
  <c r="DR18447" i="3"/>
  <c r="DR18448" i="3"/>
  <c r="DR18449" i="3"/>
  <c r="DR18450" i="3"/>
  <c r="DR18451" i="3"/>
  <c r="DR18452" i="3"/>
  <c r="DR18453" i="3"/>
  <c r="DR18454" i="3"/>
  <c r="DR18455" i="3"/>
  <c r="DR18456" i="3"/>
  <c r="DR18457" i="3"/>
  <c r="DR18458" i="3"/>
  <c r="DR18459" i="3"/>
  <c r="DR18460" i="3"/>
  <c r="DR18461" i="3"/>
  <c r="DR18462" i="3"/>
  <c r="DR18463" i="3"/>
  <c r="DR18464" i="3"/>
  <c r="DR18465" i="3"/>
  <c r="DR18466" i="3"/>
  <c r="DR18467" i="3"/>
  <c r="DR18468" i="3"/>
  <c r="DR18469" i="3"/>
  <c r="DR18470" i="3"/>
  <c r="DR18471" i="3"/>
  <c r="DR18472" i="3"/>
  <c r="DR18473" i="3"/>
  <c r="DR18474" i="3"/>
  <c r="DR18475" i="3"/>
  <c r="DR18476" i="3"/>
  <c r="DR18477" i="3"/>
  <c r="DR18478" i="3"/>
  <c r="DR18479" i="3"/>
  <c r="DR18480" i="3"/>
  <c r="DR18481" i="3"/>
  <c r="DR18482" i="3"/>
  <c r="DR18483" i="3"/>
  <c r="DR18484" i="3"/>
  <c r="DR18485" i="3"/>
  <c r="DR18486" i="3"/>
  <c r="DR18487" i="3"/>
  <c r="DR18488" i="3"/>
  <c r="DR18489" i="3"/>
  <c r="DR18490" i="3"/>
  <c r="DR18491" i="3"/>
  <c r="DR18492" i="3"/>
  <c r="DR18493" i="3"/>
  <c r="DR18494" i="3"/>
  <c r="DR18495" i="3"/>
  <c r="DR18496" i="3"/>
  <c r="DR18497" i="3"/>
  <c r="DR18498" i="3"/>
  <c r="DR18499" i="3"/>
  <c r="DR18500" i="3"/>
  <c r="DR18501" i="3"/>
  <c r="DR18502" i="3"/>
  <c r="DR18503" i="3"/>
  <c r="DR18504" i="3"/>
  <c r="DR18505" i="3"/>
  <c r="DR18506" i="3"/>
  <c r="DR18507" i="3"/>
  <c r="DR18508" i="3"/>
  <c r="DR18509" i="3"/>
  <c r="DR18510" i="3"/>
  <c r="DR18511" i="3"/>
  <c r="DR18512" i="3"/>
  <c r="DR18513" i="3"/>
  <c r="DR18514" i="3"/>
  <c r="DR18515" i="3"/>
  <c r="DR18516" i="3"/>
  <c r="DR18517" i="3"/>
  <c r="DR18518" i="3"/>
  <c r="DR18519" i="3"/>
  <c r="DR18520" i="3"/>
  <c r="DR18521" i="3"/>
  <c r="DR18522" i="3"/>
  <c r="DR18523" i="3"/>
  <c r="DR18524" i="3"/>
  <c r="DR18525" i="3"/>
  <c r="DR18526" i="3"/>
  <c r="DR18527" i="3"/>
  <c r="DR18528" i="3"/>
  <c r="DR18529" i="3"/>
  <c r="DR18530" i="3"/>
  <c r="DR18531" i="3"/>
  <c r="DR18532" i="3"/>
  <c r="DR18533" i="3"/>
  <c r="DR18534" i="3"/>
  <c r="DR18535" i="3"/>
  <c r="DR18536" i="3"/>
  <c r="DR18537" i="3"/>
  <c r="DR18538" i="3"/>
  <c r="DR18539" i="3"/>
  <c r="DR18540" i="3"/>
  <c r="DR18541" i="3"/>
  <c r="DR18542" i="3"/>
  <c r="DR18543" i="3"/>
  <c r="DR18544" i="3"/>
  <c r="DR18545" i="3"/>
  <c r="DR18546" i="3"/>
  <c r="DR18547" i="3"/>
  <c r="DR18548" i="3"/>
  <c r="DR18549" i="3"/>
  <c r="DR18550" i="3"/>
  <c r="DR18551" i="3"/>
  <c r="DR18552" i="3"/>
  <c r="DR18553" i="3"/>
  <c r="DR18554" i="3"/>
  <c r="DR18555" i="3"/>
  <c r="DR18556" i="3"/>
  <c r="DR18557" i="3"/>
  <c r="DR18558" i="3"/>
  <c r="DR18559" i="3"/>
  <c r="DR18560" i="3"/>
  <c r="DR18561" i="3"/>
  <c r="DR18562" i="3"/>
  <c r="DR18563" i="3"/>
  <c r="DR18564" i="3"/>
  <c r="DR18565" i="3"/>
  <c r="DR18566" i="3"/>
  <c r="DR18567" i="3"/>
  <c r="DR18568" i="3"/>
  <c r="DR18569" i="3"/>
  <c r="DR18570" i="3"/>
  <c r="DR18571" i="3"/>
  <c r="DR18572" i="3"/>
  <c r="DR18573" i="3"/>
  <c r="DR18574" i="3"/>
  <c r="DR18575" i="3"/>
  <c r="DR18576" i="3"/>
  <c r="DR18577" i="3"/>
  <c r="DR18578" i="3"/>
  <c r="DR18579" i="3"/>
  <c r="DR18580" i="3"/>
  <c r="DR18581" i="3"/>
  <c r="DR18582" i="3"/>
  <c r="DR18583" i="3"/>
  <c r="DR18584" i="3"/>
  <c r="DR18585" i="3"/>
  <c r="DR18586" i="3"/>
  <c r="DR18587" i="3"/>
  <c r="DR18588" i="3"/>
  <c r="DR18589" i="3"/>
  <c r="DR18590" i="3"/>
  <c r="DR18591" i="3"/>
  <c r="DR18592" i="3"/>
  <c r="DR18593" i="3"/>
  <c r="DR18594" i="3"/>
  <c r="DR18595" i="3"/>
  <c r="DR18596" i="3"/>
  <c r="DR18597" i="3"/>
  <c r="DR18598" i="3"/>
  <c r="DR18599" i="3"/>
  <c r="DR18600" i="3"/>
  <c r="DR18601" i="3"/>
  <c r="DR18602" i="3"/>
  <c r="DR18603" i="3"/>
  <c r="DR18604" i="3"/>
  <c r="DR18605" i="3"/>
  <c r="DR18606" i="3"/>
  <c r="DR18607" i="3"/>
  <c r="DR18608" i="3"/>
  <c r="DR18609" i="3"/>
  <c r="DR18610" i="3"/>
  <c r="DR18611" i="3"/>
  <c r="DR18612" i="3"/>
  <c r="DR18613" i="3"/>
  <c r="DR18614" i="3"/>
  <c r="DR18615" i="3"/>
  <c r="DR18616" i="3"/>
  <c r="DR18617" i="3"/>
  <c r="DR18618" i="3"/>
  <c r="DR18619" i="3"/>
  <c r="DR18620" i="3"/>
  <c r="DR18621" i="3"/>
  <c r="DR18622" i="3"/>
  <c r="DR18623" i="3"/>
  <c r="DR18624" i="3"/>
  <c r="DR18625" i="3"/>
  <c r="DR18626" i="3"/>
  <c r="DR18627" i="3"/>
  <c r="DR18628" i="3"/>
  <c r="DR18629" i="3"/>
  <c r="DR18630" i="3"/>
  <c r="DR18631" i="3"/>
  <c r="DR18632" i="3"/>
  <c r="DR18633" i="3"/>
  <c r="DR18634" i="3"/>
  <c r="DR18635" i="3"/>
  <c r="DR18636" i="3"/>
  <c r="DR18637" i="3"/>
  <c r="DR18638" i="3"/>
  <c r="DR18639" i="3"/>
  <c r="DR18640" i="3"/>
  <c r="DR18641" i="3"/>
  <c r="DR18642" i="3"/>
  <c r="DR18643" i="3"/>
  <c r="DR18644" i="3"/>
  <c r="DR18645" i="3"/>
  <c r="DR18646" i="3"/>
  <c r="DR18647" i="3"/>
  <c r="DR18648" i="3"/>
  <c r="DR18649" i="3"/>
  <c r="DR18650" i="3"/>
  <c r="DR18651" i="3"/>
  <c r="DR18652" i="3"/>
  <c r="DR18653" i="3"/>
  <c r="DR18654" i="3"/>
  <c r="DR18655" i="3"/>
  <c r="DR18656" i="3"/>
  <c r="DR18657" i="3"/>
  <c r="DR18658" i="3"/>
  <c r="DR18659" i="3"/>
  <c r="DR18660" i="3"/>
  <c r="DR18661" i="3"/>
  <c r="DR18662" i="3"/>
  <c r="DR18663" i="3"/>
  <c r="DR18664" i="3"/>
  <c r="DR18665" i="3"/>
  <c r="DR18666" i="3"/>
  <c r="DR18667" i="3"/>
  <c r="DR18668" i="3"/>
  <c r="DR18669" i="3"/>
  <c r="DR18670" i="3"/>
  <c r="DR18671" i="3"/>
  <c r="DR18672" i="3"/>
  <c r="DR18673" i="3"/>
  <c r="DR18674" i="3"/>
  <c r="DR18675" i="3"/>
  <c r="DR18676" i="3"/>
  <c r="DR18677" i="3"/>
  <c r="DR18678" i="3"/>
  <c r="DR18679" i="3"/>
  <c r="DR18680" i="3"/>
  <c r="DR18681" i="3"/>
  <c r="DR18682" i="3"/>
  <c r="DR18683" i="3"/>
  <c r="DR18684" i="3"/>
  <c r="DR18685" i="3"/>
  <c r="DR18686" i="3"/>
  <c r="DR18687" i="3"/>
  <c r="DR18688" i="3"/>
  <c r="DR18689" i="3"/>
  <c r="DR18690" i="3"/>
  <c r="DR18691" i="3"/>
  <c r="DR18692" i="3"/>
  <c r="DR18693" i="3"/>
  <c r="DR18694" i="3"/>
  <c r="DR18695" i="3"/>
  <c r="DR18696" i="3"/>
  <c r="DR18697" i="3"/>
  <c r="DR18698" i="3"/>
  <c r="DR18699" i="3"/>
  <c r="DR18700" i="3"/>
  <c r="DR18701" i="3"/>
  <c r="DR18702" i="3"/>
  <c r="DR18703" i="3"/>
  <c r="DR18704" i="3"/>
  <c r="DR18705" i="3"/>
  <c r="DR18706" i="3"/>
  <c r="DR18707" i="3"/>
  <c r="DR18708" i="3"/>
  <c r="DR18709" i="3"/>
  <c r="DR18710" i="3"/>
  <c r="DR18711" i="3"/>
  <c r="DR18712" i="3"/>
  <c r="DR18713" i="3"/>
  <c r="DR18714" i="3"/>
  <c r="DR18715" i="3"/>
  <c r="DR18716" i="3"/>
  <c r="DR18717" i="3"/>
  <c r="DR18718" i="3"/>
  <c r="DR18719" i="3"/>
  <c r="DR18720" i="3"/>
  <c r="DR18721" i="3"/>
  <c r="DR18722" i="3"/>
  <c r="DR18723" i="3"/>
  <c r="DR18724" i="3"/>
  <c r="DR18725" i="3"/>
  <c r="DR18726" i="3"/>
  <c r="DR18727" i="3"/>
  <c r="DR18728" i="3"/>
  <c r="DR18729" i="3"/>
  <c r="DR18730" i="3"/>
  <c r="DR18731" i="3"/>
  <c r="DR18732" i="3"/>
  <c r="DR18733" i="3"/>
  <c r="DR18734" i="3"/>
  <c r="DR18735" i="3"/>
  <c r="DR18736" i="3"/>
  <c r="DR18737" i="3"/>
  <c r="DR18738" i="3"/>
  <c r="DR18739" i="3"/>
  <c r="DR18740" i="3"/>
  <c r="DR18741" i="3"/>
  <c r="DR18742" i="3"/>
  <c r="DR18743" i="3"/>
  <c r="DR18744" i="3"/>
  <c r="DR18745" i="3"/>
  <c r="DR18746" i="3"/>
  <c r="DR18747" i="3"/>
  <c r="DR18748" i="3"/>
  <c r="DR18749" i="3"/>
  <c r="DR18750" i="3"/>
  <c r="DR18751" i="3"/>
  <c r="DR18752" i="3"/>
  <c r="DR18753" i="3"/>
  <c r="DR18754" i="3"/>
  <c r="DR18755" i="3"/>
  <c r="DR18756" i="3"/>
  <c r="DR18757" i="3"/>
  <c r="DR18758" i="3"/>
  <c r="DR18759" i="3"/>
  <c r="DR18760" i="3"/>
  <c r="DR18761" i="3"/>
  <c r="DR18762" i="3"/>
  <c r="DR18763" i="3"/>
  <c r="DR18764" i="3"/>
  <c r="DR18765" i="3"/>
  <c r="DR18766" i="3"/>
  <c r="DR18767" i="3"/>
  <c r="DR18768" i="3"/>
  <c r="DR18769" i="3"/>
  <c r="DR18770" i="3"/>
  <c r="DR18771" i="3"/>
  <c r="DR18772" i="3"/>
  <c r="DR18773" i="3"/>
  <c r="DR18774" i="3"/>
  <c r="DR18775" i="3"/>
  <c r="DR18776" i="3"/>
  <c r="DR18777" i="3"/>
  <c r="DR18778" i="3"/>
  <c r="DR18779" i="3"/>
  <c r="DR18780" i="3"/>
  <c r="DR18781" i="3"/>
  <c r="DR18782" i="3"/>
  <c r="DR18783" i="3"/>
  <c r="DR18784" i="3"/>
  <c r="DR18785" i="3"/>
  <c r="DR18786" i="3"/>
  <c r="DR18787" i="3"/>
  <c r="DR18788" i="3"/>
  <c r="DR18789" i="3"/>
  <c r="DR18790" i="3"/>
  <c r="DR18791" i="3"/>
  <c r="DR18792" i="3"/>
  <c r="DR18793" i="3"/>
  <c r="DR18794" i="3"/>
  <c r="DR18795" i="3"/>
  <c r="DR18796" i="3"/>
  <c r="DR18797" i="3"/>
  <c r="DR18798" i="3"/>
  <c r="DR18799" i="3"/>
  <c r="DR18800" i="3"/>
  <c r="DR18801" i="3"/>
  <c r="DR18802" i="3"/>
  <c r="DR18803" i="3"/>
  <c r="DR18804" i="3"/>
  <c r="DR18805" i="3"/>
  <c r="DR18806" i="3"/>
  <c r="DR18807" i="3"/>
  <c r="DR18808" i="3"/>
  <c r="DR18809" i="3"/>
  <c r="DR18810" i="3"/>
  <c r="DR18811" i="3"/>
  <c r="DR18812" i="3"/>
  <c r="DR18813" i="3"/>
  <c r="DR18814" i="3"/>
  <c r="DR18815" i="3"/>
  <c r="DR18816" i="3"/>
  <c r="DR18817" i="3"/>
  <c r="DR18818" i="3"/>
  <c r="DR18819" i="3"/>
  <c r="DR18820" i="3"/>
  <c r="DR18821" i="3"/>
  <c r="DR18822" i="3"/>
  <c r="DR18823" i="3"/>
  <c r="DR18824" i="3"/>
  <c r="DR18825" i="3"/>
  <c r="DR18826" i="3"/>
  <c r="DR18827" i="3"/>
  <c r="DR18828" i="3"/>
  <c r="DR18829" i="3"/>
  <c r="DR18830" i="3"/>
  <c r="DR18831" i="3"/>
  <c r="DR18832" i="3"/>
  <c r="DR18833" i="3"/>
  <c r="DR18834" i="3"/>
  <c r="DR18835" i="3"/>
  <c r="DR18836" i="3"/>
  <c r="DR18837" i="3"/>
  <c r="DR18838" i="3"/>
  <c r="DR18839" i="3"/>
  <c r="DR18840" i="3"/>
  <c r="DR18841" i="3"/>
  <c r="DR18842" i="3"/>
  <c r="DR18843" i="3"/>
  <c r="DR18844" i="3"/>
  <c r="DR18845" i="3"/>
  <c r="DR18846" i="3"/>
  <c r="DR18847" i="3"/>
  <c r="DR18848" i="3"/>
  <c r="DR18849" i="3"/>
  <c r="DR18850" i="3"/>
  <c r="DR18851" i="3"/>
  <c r="DR18852" i="3"/>
  <c r="DR18853" i="3"/>
  <c r="DR18854" i="3"/>
  <c r="DR18855" i="3"/>
  <c r="DR18856" i="3"/>
  <c r="DR18857" i="3"/>
  <c r="DR18858" i="3"/>
  <c r="DR18859" i="3"/>
  <c r="DR18860" i="3"/>
  <c r="DR18861" i="3"/>
  <c r="DR18862" i="3"/>
  <c r="DR18863" i="3"/>
  <c r="DR18864" i="3"/>
  <c r="DR18865" i="3"/>
  <c r="DR18866" i="3"/>
  <c r="DR18867" i="3"/>
  <c r="DR18868" i="3"/>
  <c r="DR18869" i="3"/>
  <c r="DR18870" i="3"/>
  <c r="DR18871" i="3"/>
  <c r="DR18872" i="3"/>
  <c r="DR18873" i="3"/>
  <c r="DR18874" i="3"/>
  <c r="DR18875" i="3"/>
  <c r="DR18876" i="3"/>
  <c r="DR18877" i="3"/>
  <c r="DR18878" i="3"/>
  <c r="DR18879" i="3"/>
  <c r="DR18880" i="3"/>
  <c r="DR18881" i="3"/>
  <c r="DR18882" i="3"/>
  <c r="DR18883" i="3"/>
  <c r="DR18884" i="3"/>
  <c r="DR18885" i="3"/>
  <c r="DR18886" i="3"/>
  <c r="DR18887" i="3"/>
  <c r="DR18888" i="3"/>
  <c r="DR18889" i="3"/>
  <c r="DR18890" i="3"/>
  <c r="DR18891" i="3"/>
  <c r="DR18892" i="3"/>
  <c r="DR18893" i="3"/>
  <c r="DR18894" i="3"/>
  <c r="DR18895" i="3"/>
  <c r="DR18896" i="3"/>
  <c r="DR18897" i="3"/>
  <c r="DR18898" i="3"/>
  <c r="DR18899" i="3"/>
  <c r="DR18900" i="3"/>
  <c r="DR18901" i="3"/>
  <c r="DR18902" i="3"/>
  <c r="DR18903" i="3"/>
  <c r="DR18904" i="3"/>
  <c r="DR18905" i="3"/>
  <c r="DR18906" i="3"/>
  <c r="DR18907" i="3"/>
  <c r="DR18908" i="3"/>
  <c r="DR18909" i="3"/>
  <c r="DR18910" i="3"/>
  <c r="DR18911" i="3"/>
  <c r="DR18912" i="3"/>
  <c r="DR18913" i="3"/>
  <c r="DR18914" i="3"/>
  <c r="DR18915" i="3"/>
  <c r="DR18916" i="3"/>
  <c r="DR18917" i="3"/>
  <c r="DR18918" i="3"/>
  <c r="DR18919" i="3"/>
  <c r="DR18920" i="3"/>
  <c r="DR18921" i="3"/>
  <c r="DR18922" i="3"/>
  <c r="DR18923" i="3"/>
  <c r="DR18924" i="3"/>
  <c r="DR18925" i="3"/>
  <c r="DR18926" i="3"/>
  <c r="DR18927" i="3"/>
  <c r="DR18928" i="3"/>
  <c r="DR18929" i="3"/>
  <c r="DR18930" i="3"/>
  <c r="DR18931" i="3"/>
  <c r="DR18932" i="3"/>
  <c r="DR18933" i="3"/>
  <c r="DR18934" i="3"/>
  <c r="DR18935" i="3"/>
  <c r="DR18936" i="3"/>
  <c r="DR18937" i="3"/>
  <c r="DR18938" i="3"/>
  <c r="DR18939" i="3"/>
  <c r="DR18940" i="3"/>
  <c r="DR18941" i="3"/>
  <c r="DR18942" i="3"/>
  <c r="DR18943" i="3"/>
  <c r="DR18944" i="3"/>
  <c r="DR18945" i="3"/>
  <c r="DR18946" i="3"/>
  <c r="DR18947" i="3"/>
  <c r="DR18948" i="3"/>
  <c r="DR18949" i="3"/>
  <c r="DR18950" i="3"/>
  <c r="DR18951" i="3"/>
  <c r="DR18952" i="3"/>
  <c r="DR18953" i="3"/>
  <c r="DR18954" i="3"/>
  <c r="DR18955" i="3"/>
  <c r="DR18956" i="3"/>
  <c r="DR18957" i="3"/>
  <c r="DR18958" i="3"/>
  <c r="DR18959" i="3"/>
  <c r="DR18960" i="3"/>
  <c r="DR18961" i="3"/>
  <c r="DR18962" i="3"/>
  <c r="DR18963" i="3"/>
  <c r="DR18964" i="3"/>
  <c r="DR18965" i="3"/>
  <c r="DR18966" i="3"/>
  <c r="DR18967" i="3"/>
  <c r="DR18968" i="3"/>
  <c r="DR18969" i="3"/>
  <c r="DR18970" i="3"/>
  <c r="DR18971" i="3"/>
  <c r="DR18972" i="3"/>
  <c r="DR18973" i="3"/>
  <c r="DR18974" i="3"/>
  <c r="DR18975" i="3"/>
  <c r="DR18976" i="3"/>
  <c r="DR18977" i="3"/>
  <c r="DR18978" i="3"/>
  <c r="DR18979" i="3"/>
  <c r="DR18980" i="3"/>
  <c r="DR18981" i="3"/>
  <c r="DR18982" i="3"/>
  <c r="DR18983" i="3"/>
  <c r="DR18984" i="3"/>
  <c r="DR18985" i="3"/>
  <c r="DR18986" i="3"/>
  <c r="DR18987" i="3"/>
  <c r="DR18988" i="3"/>
  <c r="DR18989" i="3"/>
  <c r="DR18990" i="3"/>
  <c r="DR18991" i="3"/>
  <c r="DR18992" i="3"/>
  <c r="DR18993" i="3"/>
  <c r="DR18994" i="3"/>
  <c r="DR18995" i="3"/>
  <c r="DR18996" i="3"/>
  <c r="DR18997" i="3"/>
  <c r="DR18998" i="3"/>
  <c r="DR18999" i="3"/>
  <c r="DR19000" i="3"/>
  <c r="DR19001" i="3"/>
  <c r="DR19002" i="3"/>
  <c r="DR19003" i="3"/>
  <c r="DR19004" i="3"/>
  <c r="DR19005" i="3"/>
  <c r="DR19006" i="3"/>
  <c r="DR19007" i="3"/>
  <c r="DR19008" i="3"/>
  <c r="DR19009" i="3"/>
  <c r="DR19010" i="3"/>
  <c r="DR19011" i="3"/>
  <c r="DR19012" i="3"/>
  <c r="DR19013" i="3"/>
  <c r="DR19014" i="3"/>
  <c r="DR19015" i="3"/>
  <c r="DR19016" i="3"/>
  <c r="DR19017" i="3"/>
  <c r="DR19018" i="3"/>
  <c r="DR19019" i="3"/>
  <c r="DR19020" i="3"/>
  <c r="DR19021" i="3"/>
  <c r="DR19022" i="3"/>
  <c r="DR19023" i="3"/>
  <c r="DR19024" i="3"/>
  <c r="DR19025" i="3"/>
  <c r="DR19026" i="3"/>
  <c r="DR19027" i="3"/>
  <c r="DR19028" i="3"/>
  <c r="DR19029" i="3"/>
  <c r="DR19030" i="3"/>
  <c r="DR19031" i="3"/>
  <c r="DR19032" i="3"/>
  <c r="DR19033" i="3"/>
  <c r="DR19034" i="3"/>
  <c r="DR19035" i="3"/>
  <c r="DR19036" i="3"/>
  <c r="DR19037" i="3"/>
  <c r="DR19038" i="3"/>
  <c r="DR19039" i="3"/>
  <c r="DR19040" i="3"/>
  <c r="DR19041" i="3"/>
  <c r="DR19042" i="3"/>
  <c r="DR19043" i="3"/>
  <c r="DR19044" i="3"/>
  <c r="DR19045" i="3"/>
  <c r="DR19046" i="3"/>
  <c r="DR19047" i="3"/>
  <c r="DR19048" i="3"/>
  <c r="DR19049" i="3"/>
  <c r="DR19050" i="3"/>
  <c r="DR19051" i="3"/>
  <c r="DR19052" i="3"/>
  <c r="DR19053" i="3"/>
  <c r="DR19054" i="3"/>
  <c r="DR19055" i="3"/>
  <c r="DR19056" i="3"/>
  <c r="DR19057" i="3"/>
  <c r="DR19058" i="3"/>
  <c r="DR19059" i="3"/>
  <c r="DR19060" i="3"/>
  <c r="DR19061" i="3"/>
  <c r="DR19062" i="3"/>
  <c r="DR19063" i="3"/>
  <c r="DR19064" i="3"/>
  <c r="DR19065" i="3"/>
  <c r="DR19066" i="3"/>
  <c r="DR19067" i="3"/>
  <c r="DR19068" i="3"/>
  <c r="DR19069" i="3"/>
  <c r="DR19070" i="3"/>
  <c r="DR19071" i="3"/>
  <c r="DR19072" i="3"/>
  <c r="DR19073" i="3"/>
  <c r="DR19074" i="3"/>
  <c r="DR19075" i="3"/>
  <c r="DR19076" i="3"/>
  <c r="DR19077" i="3"/>
  <c r="DR19078" i="3"/>
  <c r="DR19079" i="3"/>
  <c r="DR19080" i="3"/>
  <c r="DR19081" i="3"/>
  <c r="DR19082" i="3"/>
  <c r="DR19083" i="3"/>
  <c r="DR19084" i="3"/>
  <c r="DR19085" i="3"/>
  <c r="DR19086" i="3"/>
  <c r="DR19087" i="3"/>
  <c r="DR19088" i="3"/>
  <c r="DR19089" i="3"/>
  <c r="DR19090" i="3"/>
  <c r="DR19091" i="3"/>
  <c r="DR19092" i="3"/>
  <c r="DR19093" i="3"/>
  <c r="DR19094" i="3"/>
  <c r="DR19095" i="3"/>
  <c r="DR19096" i="3"/>
  <c r="DR19097" i="3"/>
  <c r="DR19098" i="3"/>
  <c r="DR19099" i="3"/>
  <c r="DR19100" i="3"/>
  <c r="DR19101" i="3"/>
  <c r="DR19102" i="3"/>
  <c r="DR19103" i="3"/>
  <c r="DR19104" i="3"/>
  <c r="DR19105" i="3"/>
  <c r="DR19106" i="3"/>
  <c r="DR19107" i="3"/>
  <c r="DR19108" i="3"/>
  <c r="DR19109" i="3"/>
  <c r="DR19110" i="3"/>
  <c r="DR19111" i="3"/>
  <c r="DR19112" i="3"/>
  <c r="DR19113" i="3"/>
  <c r="DR19114" i="3"/>
  <c r="DR19115" i="3"/>
  <c r="DR19116" i="3"/>
  <c r="DR19117" i="3"/>
  <c r="DR19118" i="3"/>
  <c r="DR19119" i="3"/>
  <c r="DR19120" i="3"/>
  <c r="DR19121" i="3"/>
  <c r="DR19122" i="3"/>
  <c r="DR19123" i="3"/>
  <c r="DR19124" i="3"/>
  <c r="DR19125" i="3"/>
  <c r="DR19126" i="3"/>
  <c r="DR19127" i="3"/>
  <c r="DR19128" i="3"/>
  <c r="DR19129" i="3"/>
  <c r="DR19130" i="3"/>
  <c r="DR19131" i="3"/>
  <c r="DR19132" i="3"/>
  <c r="DR19133" i="3"/>
  <c r="DR19134" i="3"/>
  <c r="DR19135" i="3"/>
  <c r="DR19136" i="3"/>
  <c r="DR19137" i="3"/>
  <c r="DR19138" i="3"/>
  <c r="DR19139" i="3"/>
  <c r="DR19140" i="3"/>
  <c r="DR19141" i="3"/>
  <c r="DR19142" i="3"/>
  <c r="DR19143" i="3"/>
  <c r="DR19144" i="3"/>
  <c r="DR19145" i="3"/>
  <c r="DR19146" i="3"/>
  <c r="DR19147" i="3"/>
  <c r="DR19148" i="3"/>
  <c r="DR19149" i="3"/>
  <c r="DR19150" i="3"/>
  <c r="DR19151" i="3"/>
  <c r="DR19152" i="3"/>
  <c r="DR19153" i="3"/>
  <c r="DR19154" i="3"/>
  <c r="DR19155" i="3"/>
  <c r="DR19156" i="3"/>
  <c r="DR19157" i="3"/>
  <c r="DR19158" i="3"/>
  <c r="DR19159" i="3"/>
  <c r="DR19160" i="3"/>
  <c r="DR19161" i="3"/>
  <c r="DR19162" i="3"/>
  <c r="DR19163" i="3"/>
  <c r="DR19164" i="3"/>
  <c r="DR19165" i="3"/>
  <c r="DR19166" i="3"/>
  <c r="DR19167" i="3"/>
  <c r="DR19168" i="3"/>
  <c r="DR19169" i="3"/>
  <c r="DR19170" i="3"/>
  <c r="DR19171" i="3"/>
  <c r="DR19172" i="3"/>
  <c r="DR19173" i="3"/>
  <c r="DR19174" i="3"/>
  <c r="DR19175" i="3"/>
  <c r="DR19176" i="3"/>
  <c r="DR19177" i="3"/>
  <c r="DR19178" i="3"/>
  <c r="DR19179" i="3"/>
  <c r="DR19180" i="3"/>
  <c r="DR19181" i="3"/>
  <c r="DR19182" i="3"/>
  <c r="DR19183" i="3"/>
  <c r="DR19184" i="3"/>
  <c r="DR19185" i="3"/>
  <c r="DR19186" i="3"/>
  <c r="DR19187" i="3"/>
  <c r="DR19188" i="3"/>
  <c r="DR19189" i="3"/>
  <c r="DR19190" i="3"/>
  <c r="DR19191" i="3"/>
  <c r="DR19192" i="3"/>
  <c r="DR19193" i="3"/>
  <c r="DR19194" i="3"/>
  <c r="DR19195" i="3"/>
  <c r="DR19196" i="3"/>
  <c r="DR19197" i="3"/>
  <c r="DR19198" i="3"/>
  <c r="DR19199" i="3"/>
  <c r="DR19200" i="3"/>
  <c r="DR19201" i="3"/>
  <c r="DR19202" i="3"/>
  <c r="DR19203" i="3"/>
  <c r="DR19204" i="3"/>
  <c r="DR19205" i="3"/>
  <c r="DR19206" i="3"/>
  <c r="DR19207" i="3"/>
  <c r="DR19208" i="3"/>
  <c r="DR19209" i="3"/>
  <c r="DR19210" i="3"/>
  <c r="DR19211" i="3"/>
  <c r="DR19212" i="3"/>
  <c r="DR19213" i="3"/>
  <c r="DR19214" i="3"/>
  <c r="DR19215" i="3"/>
  <c r="DR19216" i="3"/>
  <c r="DR19217" i="3"/>
  <c r="DR19218" i="3"/>
  <c r="DR19219" i="3"/>
  <c r="DR19220" i="3"/>
  <c r="DR19221" i="3"/>
  <c r="DR19222" i="3"/>
  <c r="DR19223" i="3"/>
  <c r="DR19224" i="3"/>
  <c r="DR19225" i="3"/>
  <c r="DR19226" i="3"/>
  <c r="DR19227" i="3"/>
  <c r="DR19228" i="3"/>
  <c r="DR19229" i="3"/>
  <c r="DR19230" i="3"/>
  <c r="DR19231" i="3"/>
  <c r="DR19232" i="3"/>
  <c r="DR19233" i="3"/>
  <c r="DR19234" i="3"/>
  <c r="DR19235" i="3"/>
  <c r="DR19236" i="3"/>
  <c r="DR19237" i="3"/>
  <c r="DR19238" i="3"/>
  <c r="DR19239" i="3"/>
  <c r="DR19240" i="3"/>
  <c r="DR19241" i="3"/>
  <c r="DR19242" i="3"/>
  <c r="DR19243" i="3"/>
  <c r="DR19244" i="3"/>
  <c r="DR19245" i="3"/>
  <c r="DR19246" i="3"/>
  <c r="DR19247" i="3"/>
  <c r="DR19248" i="3"/>
  <c r="DR19249" i="3"/>
  <c r="DR19250" i="3"/>
  <c r="DR19251" i="3"/>
  <c r="DR19252" i="3"/>
  <c r="DR19253" i="3"/>
  <c r="DR19254" i="3"/>
  <c r="DR19255" i="3"/>
  <c r="DR19256" i="3"/>
  <c r="DR19257" i="3"/>
  <c r="DR19258" i="3"/>
  <c r="DR19259" i="3"/>
  <c r="DR19260" i="3"/>
  <c r="DR19261" i="3"/>
  <c r="DR19262" i="3"/>
  <c r="DR19263" i="3"/>
  <c r="DR19264" i="3"/>
  <c r="DR19265" i="3"/>
  <c r="DR19266" i="3"/>
  <c r="DR19267" i="3"/>
  <c r="DR19268" i="3"/>
  <c r="DR19269" i="3"/>
  <c r="DR19270" i="3"/>
  <c r="DR19271" i="3"/>
  <c r="DR19272" i="3"/>
  <c r="DR19273" i="3"/>
  <c r="DR19274" i="3"/>
  <c r="DR19275" i="3"/>
  <c r="DR19276" i="3"/>
  <c r="DR19277" i="3"/>
  <c r="DR19278" i="3"/>
  <c r="DR19279" i="3"/>
  <c r="DR19280" i="3"/>
  <c r="DR19281" i="3"/>
  <c r="DR19282" i="3"/>
  <c r="DR19283" i="3"/>
  <c r="DR19284" i="3"/>
  <c r="DR19285" i="3"/>
  <c r="DR19286" i="3"/>
  <c r="DR19287" i="3"/>
  <c r="DR19288" i="3"/>
  <c r="DR19289" i="3"/>
  <c r="DR19290" i="3"/>
  <c r="DR19291" i="3"/>
  <c r="DR19292" i="3"/>
  <c r="DR19293" i="3"/>
  <c r="DR19294" i="3"/>
  <c r="DR19295" i="3"/>
  <c r="DR19296" i="3"/>
  <c r="DR19297" i="3"/>
  <c r="DR19298" i="3"/>
  <c r="DR19299" i="3"/>
  <c r="DR19300" i="3"/>
  <c r="DR19301" i="3"/>
  <c r="DR19302" i="3"/>
  <c r="DR19303" i="3"/>
  <c r="DR19304" i="3"/>
  <c r="DR19305" i="3"/>
  <c r="DR19306" i="3"/>
  <c r="DR19307" i="3"/>
  <c r="DR19308" i="3"/>
  <c r="DR19309" i="3"/>
  <c r="DR19310" i="3"/>
  <c r="DR19311" i="3"/>
  <c r="DR19312" i="3"/>
  <c r="DR19313" i="3"/>
  <c r="DR19314" i="3"/>
  <c r="DR19315" i="3"/>
  <c r="DR19316" i="3"/>
  <c r="DR19317" i="3"/>
  <c r="DR19318" i="3"/>
  <c r="DR19319" i="3"/>
  <c r="DR19320" i="3"/>
  <c r="DR19321" i="3"/>
  <c r="DR19322" i="3"/>
  <c r="DR19323" i="3"/>
  <c r="DR19324" i="3"/>
  <c r="DR19325" i="3"/>
  <c r="DR19326" i="3"/>
  <c r="DR19327" i="3"/>
  <c r="DR19328" i="3"/>
  <c r="DR19329" i="3"/>
  <c r="DR19330" i="3"/>
  <c r="DR19331" i="3"/>
  <c r="DR19332" i="3"/>
  <c r="DR19333" i="3"/>
  <c r="DR19334" i="3"/>
  <c r="DR19335" i="3"/>
  <c r="DR19336" i="3"/>
  <c r="DR19337" i="3"/>
  <c r="DR19338" i="3"/>
  <c r="DR19339" i="3"/>
  <c r="DR19340" i="3"/>
  <c r="DR19341" i="3"/>
  <c r="DR19342" i="3"/>
  <c r="DR19343" i="3"/>
  <c r="DR19344" i="3"/>
  <c r="DR19345" i="3"/>
  <c r="DR19346" i="3"/>
  <c r="DR19347" i="3"/>
  <c r="DR19348" i="3"/>
  <c r="DR19349" i="3"/>
  <c r="DR19350" i="3"/>
  <c r="DR19351" i="3"/>
  <c r="DR19352" i="3"/>
  <c r="DR19353" i="3"/>
  <c r="DR19354" i="3"/>
  <c r="DR19355" i="3"/>
  <c r="DR19356" i="3"/>
  <c r="DR19357" i="3"/>
  <c r="DR19358" i="3"/>
  <c r="DR19359" i="3"/>
  <c r="DR19360" i="3"/>
  <c r="DR19361" i="3"/>
  <c r="DR19362" i="3"/>
  <c r="DR19363" i="3"/>
  <c r="DR19364" i="3"/>
  <c r="DR19365" i="3"/>
  <c r="DR19366" i="3"/>
  <c r="DR19367" i="3"/>
  <c r="DR19368" i="3"/>
  <c r="DR19369" i="3"/>
  <c r="DR19370" i="3"/>
  <c r="DR19371" i="3"/>
  <c r="DR19372" i="3"/>
  <c r="DR19373" i="3"/>
  <c r="DR19374" i="3"/>
  <c r="DR19375" i="3"/>
  <c r="DR19376" i="3"/>
  <c r="DR19377" i="3"/>
  <c r="DR19378" i="3"/>
  <c r="DR19379" i="3"/>
  <c r="DR19380" i="3"/>
  <c r="DR19381" i="3"/>
  <c r="DR19382" i="3"/>
  <c r="DR19383" i="3"/>
  <c r="DR19384" i="3"/>
  <c r="DR19385" i="3"/>
  <c r="DR19386" i="3"/>
  <c r="DR19387" i="3"/>
  <c r="DR19388" i="3"/>
  <c r="DR19389" i="3"/>
  <c r="DR19390" i="3"/>
  <c r="DR19391" i="3"/>
  <c r="DR19392" i="3"/>
  <c r="DR19393" i="3"/>
  <c r="DR19394" i="3"/>
  <c r="DR19395" i="3"/>
  <c r="DR19396" i="3"/>
  <c r="DR19397" i="3"/>
  <c r="DR19398" i="3"/>
  <c r="DR19399" i="3"/>
  <c r="DR19400" i="3"/>
  <c r="DR19401" i="3"/>
  <c r="DR19402" i="3"/>
  <c r="DR19403" i="3"/>
  <c r="DR19404" i="3"/>
  <c r="DR19405" i="3"/>
  <c r="DR19406" i="3"/>
  <c r="DR19407" i="3"/>
  <c r="DR19408" i="3"/>
  <c r="DR19409" i="3"/>
  <c r="DR19410" i="3"/>
  <c r="DR19411" i="3"/>
  <c r="DR19412" i="3"/>
  <c r="DR19413" i="3"/>
  <c r="DR19414" i="3"/>
  <c r="DR19415" i="3"/>
  <c r="DR19416" i="3"/>
  <c r="DR19417" i="3"/>
  <c r="DR19418" i="3"/>
  <c r="DR19419" i="3"/>
  <c r="DR19420" i="3"/>
  <c r="DR19421" i="3"/>
  <c r="DR19422" i="3"/>
  <c r="DR19423" i="3"/>
  <c r="DR19424" i="3"/>
  <c r="DR19425" i="3"/>
  <c r="DR19426" i="3"/>
  <c r="DR19427" i="3"/>
  <c r="DR19428" i="3"/>
  <c r="DR19429" i="3"/>
  <c r="DR19430" i="3"/>
  <c r="DR19431" i="3"/>
  <c r="DR19432" i="3"/>
  <c r="DR19433" i="3"/>
  <c r="DR19434" i="3"/>
  <c r="DR19435" i="3"/>
  <c r="DR19436" i="3"/>
  <c r="DR19437" i="3"/>
  <c r="DR19438" i="3"/>
  <c r="DR19439" i="3"/>
  <c r="DR19440" i="3"/>
  <c r="DR19441" i="3"/>
  <c r="DR19442" i="3"/>
  <c r="DR19443" i="3"/>
  <c r="DR19444" i="3"/>
  <c r="DR19445" i="3"/>
  <c r="DR19446" i="3"/>
  <c r="DR19447" i="3"/>
  <c r="DR19448" i="3"/>
  <c r="DR19449" i="3"/>
  <c r="DR19450" i="3"/>
  <c r="DR19451" i="3"/>
  <c r="DR19452" i="3"/>
  <c r="DR19453" i="3"/>
  <c r="DR19454" i="3"/>
  <c r="DR19455" i="3"/>
  <c r="DR19456" i="3"/>
  <c r="DR19457" i="3"/>
  <c r="DR19458" i="3"/>
  <c r="DR19459" i="3"/>
  <c r="DR19460" i="3"/>
  <c r="DR19461" i="3"/>
  <c r="DR19462" i="3"/>
  <c r="DR19463" i="3"/>
  <c r="DR19464" i="3"/>
  <c r="DR19465" i="3"/>
  <c r="DR19466" i="3"/>
  <c r="DR19467" i="3"/>
  <c r="DR19468" i="3"/>
  <c r="DR19469" i="3"/>
  <c r="DR19470" i="3"/>
  <c r="DR19471" i="3"/>
  <c r="DR19472" i="3"/>
  <c r="DR19473" i="3"/>
  <c r="DR19474" i="3"/>
  <c r="DR19475" i="3"/>
  <c r="DR19476" i="3"/>
  <c r="DR19477" i="3"/>
  <c r="DR19478" i="3"/>
  <c r="DR19479" i="3"/>
  <c r="DR19480" i="3"/>
  <c r="DR19481" i="3"/>
  <c r="DR19482" i="3"/>
  <c r="DR19483" i="3"/>
  <c r="DR19484" i="3"/>
  <c r="DR19485" i="3"/>
  <c r="DR19486" i="3"/>
  <c r="DR19487" i="3"/>
  <c r="DR19488" i="3"/>
  <c r="DR19489" i="3"/>
  <c r="DR19490" i="3"/>
  <c r="DR19491" i="3"/>
  <c r="DR19492" i="3"/>
  <c r="DR19493" i="3"/>
  <c r="DR19494" i="3"/>
  <c r="DR19495" i="3"/>
  <c r="DR19496" i="3"/>
  <c r="DR19497" i="3"/>
  <c r="DR19498" i="3"/>
  <c r="DR19499" i="3"/>
  <c r="DR19500" i="3"/>
  <c r="DR19501" i="3"/>
  <c r="DR19502" i="3"/>
  <c r="DR19503" i="3"/>
  <c r="DR19504" i="3"/>
  <c r="DR19505" i="3"/>
  <c r="DR19506" i="3"/>
  <c r="DR19507" i="3"/>
  <c r="DR19508" i="3"/>
  <c r="DR19509" i="3"/>
  <c r="DR19510" i="3"/>
  <c r="DR19511" i="3"/>
  <c r="DR19512" i="3"/>
  <c r="DR19513" i="3"/>
  <c r="DR19514" i="3"/>
  <c r="DR19515" i="3"/>
  <c r="DR19516" i="3"/>
  <c r="DR19517" i="3"/>
  <c r="DR19518" i="3"/>
  <c r="DR19519" i="3"/>
  <c r="DR19520" i="3"/>
  <c r="DR19521" i="3"/>
  <c r="DR19522" i="3"/>
  <c r="DR19523" i="3"/>
  <c r="DR19524" i="3"/>
  <c r="DR19525" i="3"/>
  <c r="DR19526" i="3"/>
  <c r="DR19527" i="3"/>
  <c r="DR19528" i="3"/>
  <c r="DR19529" i="3"/>
  <c r="DR19530" i="3"/>
  <c r="DR19531" i="3"/>
  <c r="DR19532" i="3"/>
  <c r="DR19533" i="3"/>
  <c r="DR19534" i="3"/>
  <c r="DR19535" i="3"/>
  <c r="DR19536" i="3"/>
  <c r="DR19537" i="3"/>
  <c r="DR19538" i="3"/>
  <c r="DR19539" i="3"/>
  <c r="DR19540" i="3"/>
  <c r="DR19541" i="3"/>
  <c r="DR19542" i="3"/>
  <c r="DR19543" i="3"/>
  <c r="DR19544" i="3"/>
  <c r="DR19545" i="3"/>
  <c r="DR19546" i="3"/>
  <c r="DR19547" i="3"/>
  <c r="DR19548" i="3"/>
  <c r="DR19549" i="3"/>
  <c r="DR19550" i="3"/>
  <c r="DR19551" i="3"/>
  <c r="DR19552" i="3"/>
  <c r="DR19553" i="3"/>
  <c r="DR19554" i="3"/>
  <c r="DR19555" i="3"/>
  <c r="DR19556" i="3"/>
  <c r="DR19557" i="3"/>
  <c r="DR19558" i="3"/>
  <c r="DR19559" i="3"/>
  <c r="DR19560" i="3"/>
  <c r="DR19561" i="3"/>
  <c r="DR19562" i="3"/>
  <c r="DR19563" i="3"/>
  <c r="DR19564" i="3"/>
  <c r="DR19565" i="3"/>
  <c r="DR19566" i="3"/>
  <c r="DR19567" i="3"/>
  <c r="DR19568" i="3"/>
  <c r="DR19569" i="3"/>
  <c r="DR19570" i="3"/>
  <c r="DR19571" i="3"/>
  <c r="DR19572" i="3"/>
  <c r="DR19573" i="3"/>
  <c r="DR19574" i="3"/>
  <c r="DR19575" i="3"/>
  <c r="DR19576" i="3"/>
  <c r="DR19577" i="3"/>
  <c r="DR19578" i="3"/>
  <c r="DR19579" i="3"/>
  <c r="DR19580" i="3"/>
  <c r="DR19581" i="3"/>
  <c r="DR19582" i="3"/>
  <c r="DR19583" i="3"/>
  <c r="DR19584" i="3"/>
  <c r="DR19585" i="3"/>
  <c r="DR19586" i="3"/>
  <c r="DR19587" i="3"/>
  <c r="DR19588" i="3"/>
  <c r="DR19589" i="3"/>
  <c r="DR19590" i="3"/>
  <c r="DR19591" i="3"/>
  <c r="DR19592" i="3"/>
  <c r="DR19593" i="3"/>
  <c r="DR19594" i="3"/>
  <c r="DR19595" i="3"/>
  <c r="DR19596" i="3"/>
  <c r="DR19597" i="3"/>
  <c r="DR19598" i="3"/>
  <c r="DR19599" i="3"/>
  <c r="DR19600" i="3"/>
  <c r="DR19601" i="3"/>
  <c r="DR19602" i="3"/>
  <c r="DR19603" i="3"/>
  <c r="DR19604" i="3"/>
  <c r="DR19605" i="3"/>
  <c r="DR19606" i="3"/>
  <c r="DR19607" i="3"/>
  <c r="DR19608" i="3"/>
  <c r="DR19609" i="3"/>
  <c r="DR19610" i="3"/>
  <c r="DR19611" i="3"/>
  <c r="DR19612" i="3"/>
  <c r="DR19613" i="3"/>
  <c r="DR19614" i="3"/>
  <c r="DR19615" i="3"/>
  <c r="DR19616" i="3"/>
  <c r="DR19617" i="3"/>
  <c r="DR19618" i="3"/>
  <c r="DR19619" i="3"/>
  <c r="DR19620" i="3"/>
  <c r="DR19621" i="3"/>
  <c r="DR19622" i="3"/>
  <c r="DR19623" i="3"/>
  <c r="DR19624" i="3"/>
  <c r="DR19625" i="3"/>
  <c r="DR19626" i="3"/>
  <c r="DR19627" i="3"/>
  <c r="DR19628" i="3"/>
  <c r="DR19629" i="3"/>
  <c r="DR19630" i="3"/>
  <c r="DR19631" i="3"/>
  <c r="DR19632" i="3"/>
  <c r="DR19633" i="3"/>
  <c r="DR19634" i="3"/>
  <c r="DR19635" i="3"/>
  <c r="DR19636" i="3"/>
  <c r="DR19637" i="3"/>
  <c r="DR19638" i="3"/>
  <c r="DR19639" i="3"/>
  <c r="DR19640" i="3"/>
  <c r="DR19641" i="3"/>
  <c r="DR19642" i="3"/>
  <c r="DR19643" i="3"/>
  <c r="DR19644" i="3"/>
  <c r="DR19645" i="3"/>
  <c r="DR19646" i="3"/>
  <c r="DR19647" i="3"/>
  <c r="DR19648" i="3"/>
  <c r="DR19649" i="3"/>
  <c r="DR19650" i="3"/>
  <c r="DR19651" i="3"/>
  <c r="DR19652" i="3"/>
  <c r="DR19653" i="3"/>
  <c r="DR19654" i="3"/>
  <c r="DR19655" i="3"/>
  <c r="DR19656" i="3"/>
  <c r="DR19657" i="3"/>
  <c r="DR19658" i="3"/>
  <c r="DR19659" i="3"/>
  <c r="DR19660" i="3"/>
  <c r="DR19661" i="3"/>
  <c r="DR19662" i="3"/>
  <c r="DR19663" i="3"/>
  <c r="DR19664" i="3"/>
  <c r="DR19665" i="3"/>
  <c r="DR19666" i="3"/>
  <c r="DR19667" i="3"/>
  <c r="DR19668" i="3"/>
  <c r="DR19669" i="3"/>
  <c r="DR19670" i="3"/>
  <c r="DR19671" i="3"/>
  <c r="DR19672" i="3"/>
  <c r="DR19673" i="3"/>
  <c r="DR19674" i="3"/>
  <c r="DR19675" i="3"/>
  <c r="DR19676" i="3"/>
  <c r="DR19677" i="3"/>
  <c r="DR19678" i="3"/>
  <c r="DR19679" i="3"/>
  <c r="DR19680" i="3"/>
  <c r="DR19681" i="3"/>
  <c r="DR19682" i="3"/>
  <c r="DR19683" i="3"/>
  <c r="DR19684" i="3"/>
  <c r="DR19685" i="3"/>
  <c r="DR19686" i="3"/>
  <c r="DR19687" i="3"/>
  <c r="DR19688" i="3"/>
  <c r="DR19689" i="3"/>
  <c r="DR19690" i="3"/>
  <c r="DR19691" i="3"/>
  <c r="DR19692" i="3"/>
  <c r="DR19693" i="3"/>
  <c r="DR19694" i="3"/>
  <c r="DR19695" i="3"/>
  <c r="DR19696" i="3"/>
  <c r="DR19697" i="3"/>
  <c r="DR19698" i="3"/>
  <c r="DR19699" i="3"/>
  <c r="DR19700" i="3"/>
  <c r="DR19701" i="3"/>
  <c r="DR19702" i="3"/>
  <c r="DR19703" i="3"/>
  <c r="DR19704" i="3"/>
  <c r="DR19705" i="3"/>
  <c r="DR19706" i="3"/>
  <c r="DR19707" i="3"/>
  <c r="DR19708" i="3"/>
  <c r="DR19709" i="3"/>
  <c r="DR19710" i="3"/>
  <c r="DR19711" i="3"/>
  <c r="DR19712" i="3"/>
  <c r="DR19713" i="3"/>
  <c r="DR19714" i="3"/>
  <c r="DR19715" i="3"/>
  <c r="DR19716" i="3"/>
  <c r="DR19717" i="3"/>
  <c r="DR19718" i="3"/>
  <c r="DR19719" i="3"/>
  <c r="DR19720" i="3"/>
  <c r="DR19721" i="3"/>
  <c r="DR19722" i="3"/>
  <c r="DR19723" i="3"/>
  <c r="DR19724" i="3"/>
  <c r="DR19725" i="3"/>
  <c r="DR19726" i="3"/>
  <c r="DR19727" i="3"/>
  <c r="DR19728" i="3"/>
  <c r="DR19729" i="3"/>
  <c r="DR19730" i="3"/>
  <c r="DR19731" i="3"/>
  <c r="DR19732" i="3"/>
  <c r="DR19733" i="3"/>
  <c r="DR19734" i="3"/>
  <c r="DR19735" i="3"/>
  <c r="DR19736" i="3"/>
  <c r="DR19737" i="3"/>
  <c r="DR19738" i="3"/>
  <c r="DR19739" i="3"/>
  <c r="DR19740" i="3"/>
  <c r="DR19741" i="3"/>
  <c r="DR19742" i="3"/>
  <c r="DR19743" i="3"/>
  <c r="DR19744" i="3"/>
  <c r="DR19745" i="3"/>
  <c r="DR19746" i="3"/>
  <c r="DR19747" i="3"/>
  <c r="DR19748" i="3"/>
  <c r="DR19749" i="3"/>
  <c r="DR19750" i="3"/>
  <c r="DR19751" i="3"/>
  <c r="DR19752" i="3"/>
  <c r="DR19753" i="3"/>
  <c r="DR19754" i="3"/>
  <c r="DR19755" i="3"/>
  <c r="DR19756" i="3"/>
  <c r="DR19757" i="3"/>
  <c r="DR19758" i="3"/>
  <c r="DR19759" i="3"/>
  <c r="DR19760" i="3"/>
  <c r="DR19761" i="3"/>
  <c r="DR19762" i="3"/>
  <c r="DR19763" i="3"/>
  <c r="DR19764" i="3"/>
  <c r="DR19765" i="3"/>
  <c r="DR19766" i="3"/>
  <c r="DR19767" i="3"/>
  <c r="DR19768" i="3"/>
  <c r="DR19769" i="3"/>
  <c r="DR19770" i="3"/>
  <c r="DR19771" i="3"/>
  <c r="DR19772" i="3"/>
  <c r="DR19773" i="3"/>
  <c r="DR19774" i="3"/>
  <c r="DR19775" i="3"/>
  <c r="DR19776" i="3"/>
  <c r="DR19777" i="3"/>
  <c r="DR19778" i="3"/>
  <c r="DR19779" i="3"/>
  <c r="DR19780" i="3"/>
  <c r="DR19781" i="3"/>
  <c r="DR19782" i="3"/>
  <c r="DR19783" i="3"/>
  <c r="DR19784" i="3"/>
  <c r="DR19785" i="3"/>
  <c r="DR19786" i="3"/>
  <c r="DR19787" i="3"/>
  <c r="DR19788" i="3"/>
  <c r="DR19789" i="3"/>
  <c r="DR19790" i="3"/>
  <c r="DR19791" i="3"/>
  <c r="DR19792" i="3"/>
  <c r="DR19793" i="3"/>
  <c r="DR19794" i="3"/>
  <c r="DR19795" i="3"/>
  <c r="DR19796" i="3"/>
  <c r="DR19797" i="3"/>
  <c r="DR19798" i="3"/>
  <c r="DR19799" i="3"/>
  <c r="DR19800" i="3"/>
  <c r="DR19801" i="3"/>
  <c r="DR19802" i="3"/>
  <c r="DR19803" i="3"/>
  <c r="DR19804" i="3"/>
  <c r="DR19805" i="3"/>
  <c r="DR19806" i="3"/>
  <c r="DR19807" i="3"/>
  <c r="DR19808" i="3"/>
  <c r="DR19809" i="3"/>
  <c r="DR19810" i="3"/>
  <c r="DR19811" i="3"/>
  <c r="DR19812" i="3"/>
  <c r="DR19813" i="3"/>
  <c r="DR19814" i="3"/>
  <c r="DR19815" i="3"/>
  <c r="DR19816" i="3"/>
  <c r="DR19817" i="3"/>
  <c r="DR19818" i="3"/>
  <c r="DR19819" i="3"/>
  <c r="DR19820" i="3"/>
  <c r="DR19821" i="3"/>
  <c r="DR19822" i="3"/>
  <c r="DR19823" i="3"/>
  <c r="DR19824" i="3"/>
  <c r="DR19825" i="3"/>
  <c r="DR19826" i="3"/>
  <c r="DR19827" i="3"/>
  <c r="DR19828" i="3"/>
  <c r="DR19829" i="3"/>
  <c r="DR19830" i="3"/>
  <c r="DR19831" i="3"/>
  <c r="DR19832" i="3"/>
  <c r="DR19833" i="3"/>
  <c r="DR19834" i="3"/>
  <c r="DR19835" i="3"/>
  <c r="DR19836" i="3"/>
  <c r="DR19837" i="3"/>
  <c r="DR19838" i="3"/>
  <c r="DR19839" i="3"/>
  <c r="DR19840" i="3"/>
  <c r="DR19841" i="3"/>
  <c r="DR19842" i="3"/>
  <c r="DR19843" i="3"/>
  <c r="DR19844" i="3"/>
  <c r="DR19845" i="3"/>
  <c r="DR19846" i="3"/>
  <c r="DR19847" i="3"/>
  <c r="DR19848" i="3"/>
  <c r="DR19849" i="3"/>
  <c r="DR19850" i="3"/>
  <c r="DR19851" i="3"/>
  <c r="DR19852" i="3"/>
  <c r="DR19853" i="3"/>
  <c r="DR19854" i="3"/>
  <c r="DR19855" i="3"/>
  <c r="DR19856" i="3"/>
  <c r="DR19857" i="3"/>
  <c r="DR19858" i="3"/>
  <c r="DR19859" i="3"/>
  <c r="DR19860" i="3"/>
  <c r="DR19861" i="3"/>
  <c r="DR19862" i="3"/>
  <c r="DR19863" i="3"/>
  <c r="DR19864" i="3"/>
  <c r="DR19865" i="3"/>
  <c r="DR19866" i="3"/>
  <c r="DR19867" i="3"/>
  <c r="DR19868" i="3"/>
  <c r="DR19869" i="3"/>
  <c r="DR19870" i="3"/>
  <c r="DR19871" i="3"/>
  <c r="DR19872" i="3"/>
  <c r="DR19873" i="3"/>
  <c r="DR19874" i="3"/>
  <c r="DR19875" i="3"/>
  <c r="DR19876" i="3"/>
  <c r="DR19877" i="3"/>
  <c r="DR19878" i="3"/>
  <c r="DR19879" i="3"/>
  <c r="DR19880" i="3"/>
  <c r="DR19881" i="3"/>
  <c r="DR19882" i="3"/>
  <c r="DR19883" i="3"/>
  <c r="DR19884" i="3"/>
  <c r="DR19885" i="3"/>
  <c r="DR19886" i="3"/>
  <c r="DR19887" i="3"/>
  <c r="DR19888" i="3"/>
  <c r="DR19889" i="3"/>
  <c r="DR19890" i="3"/>
  <c r="DR19891" i="3"/>
  <c r="DR19892" i="3"/>
  <c r="DR19893" i="3"/>
  <c r="DR19894" i="3"/>
  <c r="DR19895" i="3"/>
  <c r="DR19896" i="3"/>
  <c r="DR19897" i="3"/>
  <c r="DR19898" i="3"/>
  <c r="DR19899" i="3"/>
  <c r="DR19900" i="3"/>
  <c r="DR19901" i="3"/>
  <c r="DR19902" i="3"/>
  <c r="DR19903" i="3"/>
  <c r="DR19904" i="3"/>
  <c r="DR19905" i="3"/>
  <c r="DR19906" i="3"/>
  <c r="DR19907" i="3"/>
  <c r="DR19908" i="3"/>
  <c r="DR19909" i="3"/>
  <c r="DR19910" i="3"/>
  <c r="DR19911" i="3"/>
  <c r="DR19912" i="3"/>
  <c r="DR19913" i="3"/>
  <c r="DR19914" i="3"/>
  <c r="DR19915" i="3"/>
  <c r="DR19916" i="3"/>
  <c r="DR19917" i="3"/>
  <c r="DR19918" i="3"/>
  <c r="DR19919" i="3"/>
  <c r="DR19920" i="3"/>
  <c r="DR19921" i="3"/>
  <c r="DR19922" i="3"/>
  <c r="DR19923" i="3"/>
  <c r="DR19924" i="3"/>
  <c r="DR19925" i="3"/>
  <c r="DR19926" i="3"/>
  <c r="DR19927" i="3"/>
  <c r="DR19928" i="3"/>
  <c r="DR19929" i="3"/>
  <c r="DR19930" i="3"/>
  <c r="DR19931" i="3"/>
  <c r="DR19932" i="3"/>
  <c r="DR19933" i="3"/>
  <c r="DR19934" i="3"/>
  <c r="DR19935" i="3"/>
  <c r="DR19936" i="3"/>
  <c r="DR19937" i="3"/>
  <c r="DR19938" i="3"/>
  <c r="DR19939" i="3"/>
  <c r="DR19940" i="3"/>
  <c r="DR19941" i="3"/>
  <c r="DR19942" i="3"/>
  <c r="DR19943" i="3"/>
  <c r="DR19944" i="3"/>
  <c r="DR19945" i="3"/>
  <c r="DR19946" i="3"/>
  <c r="DR19947" i="3"/>
  <c r="DR19948" i="3"/>
  <c r="DR19949" i="3"/>
  <c r="DR19950" i="3"/>
  <c r="DR19951" i="3"/>
  <c r="DR19952" i="3"/>
  <c r="DR19953" i="3"/>
  <c r="DR19954" i="3"/>
  <c r="DR19955" i="3"/>
  <c r="DR19956" i="3"/>
  <c r="DR19957" i="3"/>
  <c r="DR19958" i="3"/>
  <c r="DR19959" i="3"/>
  <c r="DR19960" i="3"/>
  <c r="DR19961" i="3"/>
  <c r="DR19962" i="3"/>
  <c r="DR19963" i="3"/>
  <c r="DR19964" i="3"/>
  <c r="DR19965" i="3"/>
  <c r="DR19966" i="3"/>
  <c r="DR19967" i="3"/>
  <c r="DR19968" i="3"/>
  <c r="DR19969" i="3"/>
  <c r="DR19970" i="3"/>
  <c r="DR19971" i="3"/>
  <c r="DR19972" i="3"/>
  <c r="DR19973" i="3"/>
  <c r="DR19974" i="3"/>
  <c r="DR19975" i="3"/>
  <c r="DR19976" i="3"/>
  <c r="DR19977" i="3"/>
  <c r="DR19978" i="3"/>
  <c r="DR19979" i="3"/>
  <c r="DR19980" i="3"/>
  <c r="DR19981" i="3"/>
  <c r="DR19982" i="3"/>
  <c r="DR19983" i="3"/>
  <c r="DR19984" i="3"/>
  <c r="DR19985" i="3"/>
  <c r="DR19986" i="3"/>
  <c r="DR19987" i="3"/>
  <c r="DR19988" i="3"/>
  <c r="DR19989" i="3"/>
  <c r="DR19990" i="3"/>
  <c r="DR19991" i="3"/>
  <c r="DR19992" i="3"/>
  <c r="DR19993" i="3"/>
  <c r="DR19994" i="3"/>
  <c r="DR19995" i="3"/>
  <c r="DR19996" i="3"/>
  <c r="DR19997" i="3"/>
  <c r="DR19998" i="3"/>
  <c r="DR19999" i="3"/>
  <c r="DR20000" i="3"/>
  <c r="DR20001" i="3"/>
  <c r="DR20002" i="3"/>
  <c r="DR20003" i="3"/>
  <c r="DR20004" i="3"/>
  <c r="DR20005" i="3"/>
  <c r="DR20006" i="3"/>
  <c r="DR20007" i="3"/>
  <c r="DR20008" i="3"/>
  <c r="DR20009" i="3"/>
  <c r="DR20010" i="3"/>
  <c r="DR20011" i="3"/>
  <c r="DR20012" i="3"/>
  <c r="DR20013" i="3"/>
  <c r="DR20014" i="3"/>
  <c r="DR20015" i="3"/>
  <c r="DR20016" i="3"/>
  <c r="DR20017" i="3"/>
  <c r="DR20018" i="3"/>
  <c r="DR20019" i="3"/>
  <c r="DR20020" i="3"/>
  <c r="DR20021" i="3"/>
  <c r="DR20022" i="3"/>
  <c r="DR20023" i="3"/>
  <c r="DR20024" i="3"/>
  <c r="DR20025" i="3"/>
  <c r="DR20026" i="3"/>
  <c r="DR20027" i="3"/>
  <c r="DR20028" i="3"/>
  <c r="DR20029" i="3"/>
  <c r="DR20030" i="3"/>
  <c r="DR20031" i="3"/>
  <c r="DR20032" i="3"/>
  <c r="DR20033" i="3"/>
  <c r="DR20034" i="3"/>
  <c r="DR20035" i="3"/>
  <c r="DR20036" i="3"/>
  <c r="DR20037" i="3"/>
  <c r="DR20038" i="3"/>
  <c r="DR20039" i="3"/>
  <c r="DR20040" i="3"/>
  <c r="DR20041" i="3"/>
  <c r="DR20042" i="3"/>
  <c r="DR20043" i="3"/>
  <c r="DR20044" i="3"/>
  <c r="DR20045" i="3"/>
  <c r="DR20046" i="3"/>
  <c r="DR20047" i="3"/>
  <c r="DR20048" i="3"/>
  <c r="DR20049" i="3"/>
  <c r="DR20050" i="3"/>
  <c r="DR20051" i="3"/>
  <c r="DR20052" i="3"/>
  <c r="DR20053" i="3"/>
  <c r="DR20054" i="3"/>
  <c r="DR20055" i="3"/>
  <c r="DR20056" i="3"/>
  <c r="DR20057" i="3"/>
  <c r="DR20058" i="3"/>
  <c r="DR20059" i="3"/>
  <c r="DR20060" i="3"/>
  <c r="DR20061" i="3"/>
  <c r="DR20062" i="3"/>
  <c r="DR20063" i="3"/>
  <c r="DR20064" i="3"/>
  <c r="DR20065" i="3"/>
  <c r="DR20066" i="3"/>
  <c r="DR20067" i="3"/>
  <c r="DR20068" i="3"/>
  <c r="DR20069" i="3"/>
  <c r="DR20070" i="3"/>
  <c r="DR20071" i="3"/>
  <c r="DR20072" i="3"/>
  <c r="DR20073" i="3"/>
  <c r="DR20074" i="3"/>
  <c r="DR20075" i="3"/>
  <c r="DR20076" i="3"/>
  <c r="DR20077" i="3"/>
  <c r="DR20078" i="3"/>
  <c r="DR20079" i="3"/>
  <c r="DR20080" i="3"/>
  <c r="DR20081" i="3"/>
  <c r="DR20082" i="3"/>
  <c r="DR20083" i="3"/>
  <c r="DR20084" i="3"/>
  <c r="DR20085" i="3"/>
  <c r="DR20086" i="3"/>
  <c r="DR20087" i="3"/>
  <c r="DR20088" i="3"/>
  <c r="DR20216" i="3"/>
  <c r="DR20217" i="3"/>
  <c r="DR20218" i="3"/>
  <c r="DR20219" i="3"/>
  <c r="DR20220" i="3"/>
  <c r="DR20221" i="3"/>
  <c r="DR20222" i="3"/>
  <c r="DR20223" i="3"/>
  <c r="DR20224" i="3"/>
  <c r="DR20225" i="3"/>
  <c r="DR20226" i="3"/>
  <c r="DR20227" i="3"/>
  <c r="DR20228" i="3"/>
  <c r="DR20229" i="3"/>
  <c r="DR20230" i="3"/>
  <c r="DR20231" i="3"/>
  <c r="DR20232" i="3"/>
  <c r="DR20233" i="3"/>
  <c r="DR20234" i="3"/>
  <c r="DR20235" i="3"/>
  <c r="DR20236" i="3"/>
  <c r="DR20237" i="3"/>
  <c r="DR20238" i="3"/>
  <c r="DR20239" i="3"/>
  <c r="DR20240" i="3"/>
  <c r="DR20241" i="3"/>
  <c r="DR20242" i="3"/>
  <c r="DR20243" i="3"/>
  <c r="DR20244" i="3"/>
  <c r="DR20245" i="3"/>
  <c r="DR20246" i="3"/>
  <c r="DR20247" i="3"/>
  <c r="DR20248" i="3"/>
  <c r="DR20249" i="3"/>
  <c r="DR20250" i="3"/>
  <c r="DR20251" i="3"/>
  <c r="DR20252" i="3"/>
  <c r="DR20253" i="3"/>
  <c r="DR20254" i="3"/>
  <c r="DR20255" i="3"/>
  <c r="DR20256" i="3"/>
  <c r="DR20257" i="3"/>
  <c r="DR20258" i="3"/>
  <c r="DR20259" i="3"/>
  <c r="DR20260" i="3"/>
  <c r="DR20261" i="3"/>
  <c r="DR20262" i="3"/>
  <c r="DR20263" i="3"/>
  <c r="DR20264" i="3"/>
  <c r="DR20265" i="3"/>
  <c r="DR20266" i="3"/>
  <c r="DR20267" i="3"/>
  <c r="DR20268" i="3"/>
  <c r="DR20269" i="3"/>
  <c r="DR20270" i="3"/>
  <c r="DR20271" i="3"/>
  <c r="DR20272" i="3"/>
  <c r="DR20273" i="3"/>
  <c r="DR20274" i="3"/>
  <c r="DR20275" i="3"/>
  <c r="DR20276" i="3"/>
  <c r="DR20277" i="3"/>
  <c r="DR20278" i="3"/>
  <c r="DR20279" i="3"/>
  <c r="DR20280" i="3"/>
  <c r="DR20281" i="3"/>
  <c r="DR20282" i="3"/>
  <c r="DR20283" i="3"/>
  <c r="DR20284" i="3"/>
  <c r="DR20285" i="3"/>
  <c r="DR20286" i="3"/>
  <c r="DR20287" i="3"/>
  <c r="DR20288" i="3"/>
  <c r="DR20289" i="3"/>
  <c r="DR20290" i="3"/>
  <c r="DR20291" i="3"/>
  <c r="DR20292" i="3"/>
  <c r="DR20293" i="3"/>
  <c r="DR20294" i="3"/>
  <c r="DR20295" i="3"/>
  <c r="DR20296" i="3"/>
  <c r="DR20297" i="3"/>
  <c r="DR20298" i="3"/>
  <c r="DR20299" i="3"/>
  <c r="DR20300" i="3"/>
  <c r="DR20301" i="3"/>
  <c r="DR20302" i="3"/>
  <c r="DR20303" i="3"/>
  <c r="DR20304" i="3"/>
  <c r="DR20305" i="3"/>
  <c r="DR20306" i="3"/>
  <c r="DR20307" i="3"/>
  <c r="DR20308" i="3"/>
  <c r="DR20309" i="3"/>
  <c r="DR20310" i="3"/>
  <c r="DR20311" i="3"/>
  <c r="DR20312" i="3"/>
  <c r="DR20313" i="3"/>
  <c r="DR20314" i="3"/>
  <c r="DR20315" i="3"/>
  <c r="DR20316" i="3"/>
  <c r="DR20317" i="3"/>
  <c r="DR20318" i="3"/>
  <c r="DR20319" i="3"/>
  <c r="DR20320" i="3"/>
  <c r="DR20321" i="3"/>
  <c r="DR20322" i="3"/>
  <c r="DR20323" i="3"/>
  <c r="DR20324" i="3"/>
  <c r="DR20325" i="3"/>
  <c r="DR20326" i="3"/>
  <c r="DR20327" i="3"/>
  <c r="DR20328" i="3"/>
  <c r="DR20329" i="3"/>
  <c r="DR20330" i="3"/>
  <c r="DR20331" i="3"/>
  <c r="DR20332" i="3"/>
  <c r="DR20333" i="3"/>
  <c r="DR20334" i="3"/>
  <c r="DR20335" i="3"/>
  <c r="DR20336" i="3"/>
  <c r="DR20337" i="3"/>
  <c r="DR20338" i="3"/>
  <c r="DR20339" i="3"/>
  <c r="DR20340" i="3"/>
  <c r="DR20341" i="3"/>
  <c r="DR20342" i="3"/>
  <c r="DR20343" i="3"/>
  <c r="DR20344" i="3"/>
  <c r="DR20345" i="3"/>
  <c r="DR20346" i="3"/>
  <c r="DR20347" i="3"/>
  <c r="DR20348" i="3"/>
  <c r="DR20349" i="3"/>
  <c r="DR20350" i="3"/>
  <c r="DR20351" i="3"/>
  <c r="DR20352" i="3"/>
  <c r="DR20353" i="3"/>
  <c r="DR20354" i="3"/>
  <c r="DR20355" i="3"/>
  <c r="DR20356" i="3"/>
  <c r="DR20357" i="3"/>
  <c r="DR20358" i="3"/>
  <c r="DR20359" i="3"/>
  <c r="DR20360" i="3"/>
  <c r="DR20361" i="3"/>
  <c r="DR20362" i="3"/>
  <c r="DR20363" i="3"/>
  <c r="DR20364" i="3"/>
  <c r="DR20365" i="3"/>
  <c r="DR20366" i="3"/>
  <c r="DR20367" i="3"/>
  <c r="DR20368" i="3"/>
  <c r="DR20369" i="3"/>
  <c r="DR20370" i="3"/>
  <c r="DR20371" i="3"/>
  <c r="DR20372" i="3"/>
  <c r="DR20373" i="3"/>
  <c r="DR20374" i="3"/>
  <c r="DR20375" i="3"/>
  <c r="DR20376" i="3"/>
  <c r="DR20377" i="3"/>
  <c r="DR20378" i="3"/>
  <c r="DR20379" i="3"/>
  <c r="DR20380" i="3"/>
  <c r="DR20381" i="3"/>
  <c r="DR20382" i="3"/>
  <c r="DR20383" i="3"/>
  <c r="DR20384" i="3"/>
  <c r="DR20385" i="3"/>
  <c r="DR20386" i="3"/>
  <c r="DR20387" i="3"/>
  <c r="DR20388" i="3"/>
  <c r="DR20389" i="3"/>
  <c r="DR20390" i="3"/>
  <c r="DR20391" i="3"/>
  <c r="DR20392" i="3"/>
  <c r="DR20393" i="3"/>
  <c r="DR20394" i="3"/>
  <c r="DR20395" i="3"/>
  <c r="DR20396" i="3"/>
  <c r="DR20397" i="3"/>
  <c r="DR20398" i="3"/>
  <c r="DR20399" i="3"/>
  <c r="DR20400" i="3"/>
  <c r="DR20401" i="3"/>
  <c r="DR20402" i="3"/>
  <c r="DR20403" i="3"/>
  <c r="DR20404" i="3"/>
  <c r="DR20405" i="3"/>
  <c r="DR20406" i="3"/>
  <c r="DR20407" i="3"/>
  <c r="DR20408" i="3"/>
  <c r="DR20409" i="3"/>
  <c r="DR20410" i="3"/>
  <c r="DR20411" i="3"/>
  <c r="DR20412" i="3"/>
  <c r="DR20413" i="3"/>
  <c r="DR20414" i="3"/>
  <c r="DR20415" i="3"/>
  <c r="DR20416" i="3"/>
  <c r="DR20417" i="3"/>
  <c r="DR20418" i="3"/>
  <c r="DR20419" i="3"/>
  <c r="DR20420" i="3"/>
  <c r="DR20421" i="3"/>
  <c r="DR20422" i="3"/>
  <c r="DR20423" i="3"/>
  <c r="DR20424" i="3"/>
  <c r="DR20425" i="3"/>
  <c r="DR20426" i="3"/>
  <c r="DR20427" i="3"/>
  <c r="DR20428" i="3"/>
  <c r="DR20429" i="3"/>
  <c r="DR20430" i="3"/>
  <c r="DR20431" i="3"/>
  <c r="DR20432" i="3"/>
  <c r="DR20433" i="3"/>
  <c r="DR20434" i="3"/>
  <c r="DR20435" i="3"/>
  <c r="DR20436" i="3"/>
  <c r="DR20437" i="3"/>
  <c r="DR20438" i="3"/>
  <c r="DR20439" i="3"/>
  <c r="DR20440" i="3"/>
  <c r="DR20441" i="3"/>
  <c r="DR20442" i="3"/>
  <c r="DR20443" i="3"/>
  <c r="DR20444" i="3"/>
  <c r="DR20445" i="3"/>
  <c r="DR20446" i="3"/>
  <c r="DR20447" i="3"/>
  <c r="DR20448" i="3"/>
  <c r="DR20449" i="3"/>
  <c r="DR20450" i="3"/>
  <c r="DR20451" i="3"/>
  <c r="DR20452" i="3"/>
  <c r="DR20453" i="3"/>
  <c r="DR20454" i="3"/>
  <c r="DR20455" i="3"/>
  <c r="DR20456" i="3"/>
  <c r="DR20457" i="3"/>
  <c r="DR20458" i="3"/>
  <c r="DR20459" i="3"/>
  <c r="DR20460" i="3"/>
  <c r="DR20461" i="3"/>
  <c r="DR20462" i="3"/>
  <c r="DR20463" i="3"/>
  <c r="DR20464" i="3"/>
  <c r="DR20465" i="3"/>
  <c r="DR20466" i="3"/>
  <c r="DR20467" i="3"/>
  <c r="DR20468" i="3"/>
  <c r="DR20469" i="3"/>
  <c r="DR20470" i="3"/>
  <c r="DR20471" i="3"/>
  <c r="DR20472" i="3"/>
  <c r="DR20473" i="3"/>
  <c r="DR20474" i="3"/>
  <c r="DR20475" i="3"/>
  <c r="DR20476" i="3"/>
  <c r="DR20477" i="3"/>
  <c r="DR20478" i="3"/>
  <c r="DR20479" i="3"/>
  <c r="DR20480" i="3"/>
  <c r="DR20481" i="3"/>
  <c r="DR20482" i="3"/>
  <c r="DR20483" i="3"/>
  <c r="DR20484" i="3"/>
  <c r="DR20485" i="3"/>
  <c r="DR20486" i="3"/>
  <c r="DR20487" i="3"/>
  <c r="DR20488" i="3"/>
  <c r="DR20489" i="3"/>
  <c r="DR20490" i="3"/>
  <c r="DR20491" i="3"/>
  <c r="DR20492" i="3"/>
  <c r="DR20493" i="3"/>
  <c r="DR20494" i="3"/>
  <c r="DR20495" i="3"/>
  <c r="DR20496" i="3"/>
  <c r="DR20497" i="3"/>
  <c r="DR20498" i="3"/>
  <c r="DR20499" i="3"/>
  <c r="DR20500" i="3"/>
  <c r="DR20501" i="3"/>
  <c r="DR20502" i="3"/>
  <c r="DR20503" i="3"/>
  <c r="DR20504" i="3"/>
  <c r="DR20505" i="3"/>
  <c r="DR20506" i="3"/>
  <c r="DR20507" i="3"/>
  <c r="DR20508" i="3"/>
  <c r="DR20509" i="3"/>
  <c r="DR20510" i="3"/>
  <c r="DR20511" i="3"/>
  <c r="DR20512" i="3"/>
  <c r="DR20513" i="3"/>
  <c r="DR20514" i="3"/>
  <c r="DR20515" i="3"/>
  <c r="DR20516" i="3"/>
  <c r="DR20517" i="3"/>
  <c r="DR20518" i="3"/>
  <c r="DR20519" i="3"/>
  <c r="DR20520" i="3"/>
  <c r="DR20521" i="3"/>
  <c r="DR20522" i="3"/>
  <c r="DR20523" i="3"/>
  <c r="DR20524" i="3"/>
  <c r="DR20525" i="3"/>
  <c r="DR20526" i="3"/>
  <c r="DR20527" i="3"/>
  <c r="DR20528" i="3"/>
  <c r="DR20529" i="3"/>
  <c r="DR20530" i="3"/>
  <c r="DR20531" i="3"/>
  <c r="DR20532" i="3"/>
  <c r="DR20533" i="3"/>
  <c r="DR20534" i="3"/>
  <c r="DR20535" i="3"/>
  <c r="DR20536" i="3"/>
  <c r="DR20537" i="3"/>
  <c r="DR20538" i="3"/>
  <c r="DR20539" i="3"/>
  <c r="DR20540" i="3"/>
  <c r="DR20541" i="3"/>
  <c r="DR20542" i="3"/>
  <c r="DR20543" i="3"/>
  <c r="DR20544" i="3"/>
  <c r="DR20545" i="3"/>
  <c r="DR20546" i="3"/>
  <c r="DR20547" i="3"/>
  <c r="DR20548" i="3"/>
  <c r="DR20549" i="3"/>
  <c r="DR20550" i="3"/>
  <c r="DR20551" i="3"/>
  <c r="DR20552" i="3"/>
  <c r="DR20553" i="3"/>
  <c r="DR20554" i="3"/>
  <c r="DR20555" i="3"/>
  <c r="DR20556" i="3"/>
  <c r="DR20557" i="3"/>
  <c r="DR20558" i="3"/>
  <c r="DR20559" i="3"/>
  <c r="DR20560" i="3"/>
  <c r="DR20561" i="3"/>
  <c r="DR20562" i="3"/>
  <c r="DR20563" i="3"/>
  <c r="DR20564" i="3"/>
  <c r="DR20565" i="3"/>
  <c r="DR20566" i="3"/>
  <c r="DR20567" i="3"/>
  <c r="DR20568" i="3"/>
  <c r="DR20569" i="3"/>
  <c r="DR20570" i="3"/>
  <c r="DR20571" i="3"/>
  <c r="DR20572" i="3"/>
  <c r="DR20573" i="3"/>
  <c r="DR20574" i="3"/>
  <c r="DR20575" i="3"/>
  <c r="DR20576" i="3"/>
  <c r="DR20577" i="3"/>
  <c r="DR20578" i="3"/>
  <c r="DR20579" i="3"/>
  <c r="DR20580" i="3"/>
  <c r="DR20581" i="3"/>
  <c r="DR20582" i="3"/>
  <c r="DR20583" i="3"/>
  <c r="DR20584" i="3"/>
  <c r="DR20585" i="3"/>
  <c r="DR20586" i="3"/>
  <c r="DR20587" i="3"/>
  <c r="DR20588" i="3"/>
  <c r="DR20589" i="3"/>
  <c r="DR20590" i="3"/>
  <c r="DR20591" i="3"/>
  <c r="DR20592" i="3"/>
  <c r="DR20593" i="3"/>
  <c r="DR20594" i="3"/>
  <c r="DR20595" i="3"/>
  <c r="DR20596" i="3"/>
  <c r="DR20597" i="3"/>
  <c r="DR20598" i="3"/>
  <c r="DR20599" i="3"/>
  <c r="DR20600" i="3"/>
  <c r="DR20601" i="3"/>
  <c r="DR20602" i="3"/>
  <c r="DR20603" i="3"/>
  <c r="DR20604" i="3"/>
  <c r="DR20605" i="3"/>
  <c r="DR20606" i="3"/>
  <c r="DR20607" i="3"/>
  <c r="DR20608" i="3"/>
  <c r="DR20609" i="3"/>
  <c r="DR20610" i="3"/>
  <c r="DR20611" i="3"/>
  <c r="DR20612" i="3"/>
  <c r="DR20613" i="3"/>
  <c r="DR20614" i="3"/>
  <c r="DR20615" i="3"/>
  <c r="DR20616" i="3"/>
  <c r="DR20617" i="3"/>
  <c r="DR20618" i="3"/>
  <c r="DR20619" i="3"/>
  <c r="DR20620" i="3"/>
  <c r="DR20621" i="3"/>
  <c r="DR20622" i="3"/>
  <c r="DR20623" i="3"/>
  <c r="DR20624" i="3"/>
  <c r="DR20625" i="3"/>
  <c r="DR20626" i="3"/>
  <c r="DR20627" i="3"/>
  <c r="DR20628" i="3"/>
  <c r="DR20629" i="3"/>
  <c r="DR20630" i="3"/>
  <c r="DR20631" i="3"/>
  <c r="DR20632" i="3"/>
  <c r="DR20633" i="3"/>
  <c r="DR20634" i="3"/>
  <c r="DR20635" i="3"/>
  <c r="DR20636" i="3"/>
  <c r="DR20637" i="3"/>
  <c r="DR20638" i="3"/>
  <c r="DR20639" i="3"/>
  <c r="DR20640" i="3"/>
  <c r="DR20641" i="3"/>
  <c r="DR20642" i="3"/>
  <c r="DR20643" i="3"/>
  <c r="DR20644" i="3"/>
  <c r="DR20645" i="3"/>
  <c r="DR20646" i="3"/>
  <c r="DR20647" i="3"/>
  <c r="DR20648" i="3"/>
  <c r="DR20649" i="3"/>
  <c r="DR20650" i="3"/>
  <c r="DR20651" i="3"/>
  <c r="DR20652" i="3"/>
  <c r="DR20653" i="3"/>
  <c r="DR20654" i="3"/>
  <c r="DR20655" i="3"/>
  <c r="DR20656" i="3"/>
  <c r="DR20657" i="3"/>
  <c r="DR20658" i="3"/>
  <c r="DR20659" i="3"/>
  <c r="DR20660" i="3"/>
  <c r="DR20661" i="3"/>
  <c r="DR20662" i="3"/>
  <c r="DR20663" i="3"/>
  <c r="DR20664" i="3"/>
  <c r="DR20665" i="3"/>
  <c r="DR20666" i="3"/>
  <c r="DR20667" i="3"/>
  <c r="DR20668" i="3"/>
  <c r="DR20669" i="3"/>
  <c r="DR20670" i="3"/>
  <c r="DR20671" i="3"/>
  <c r="DR20672" i="3"/>
  <c r="DR20673" i="3"/>
  <c r="DR20674" i="3"/>
  <c r="DR20675" i="3"/>
  <c r="DR20676" i="3"/>
  <c r="DR20677" i="3"/>
  <c r="DR20678" i="3"/>
  <c r="DR20679" i="3"/>
  <c r="DR20680" i="3"/>
  <c r="DR20681" i="3"/>
  <c r="DR20682" i="3"/>
  <c r="DR20683" i="3"/>
  <c r="DR20684" i="3"/>
  <c r="DR20685" i="3"/>
  <c r="DR20686" i="3"/>
  <c r="DR20687" i="3"/>
  <c r="DR20688" i="3"/>
  <c r="DR20689" i="3"/>
  <c r="DR20690" i="3"/>
  <c r="DR20691" i="3"/>
  <c r="DR20692" i="3"/>
  <c r="DR20693" i="3"/>
  <c r="DR20694" i="3"/>
  <c r="DR20695" i="3"/>
  <c r="DR20696" i="3"/>
  <c r="DR20697" i="3"/>
  <c r="DR20698" i="3"/>
  <c r="DR20699" i="3"/>
  <c r="DR20700" i="3"/>
  <c r="DR20701" i="3"/>
  <c r="DR20702" i="3"/>
  <c r="DR20703" i="3"/>
  <c r="DR20704" i="3"/>
  <c r="DR20705" i="3"/>
  <c r="DR20706" i="3"/>
  <c r="DR20707" i="3"/>
  <c r="DR20708" i="3"/>
  <c r="DR20709" i="3"/>
  <c r="DR20710" i="3"/>
  <c r="DR20711" i="3"/>
  <c r="DR20712" i="3"/>
  <c r="DR20713" i="3"/>
  <c r="DR20714" i="3"/>
  <c r="DR20715" i="3"/>
  <c r="DR20716" i="3"/>
  <c r="DR20717" i="3"/>
  <c r="DR20718" i="3"/>
  <c r="DR20719" i="3"/>
  <c r="DR20720" i="3"/>
  <c r="DR20721" i="3"/>
  <c r="DR20722" i="3"/>
  <c r="DR20723" i="3"/>
  <c r="DR20724" i="3"/>
  <c r="DR20725" i="3"/>
  <c r="DR20726" i="3"/>
  <c r="DR20727" i="3"/>
  <c r="DR20728" i="3"/>
  <c r="DR20729" i="3"/>
  <c r="DR20730" i="3"/>
  <c r="DR20731" i="3"/>
  <c r="DR20732" i="3"/>
  <c r="DR20733" i="3"/>
  <c r="DR20734" i="3"/>
  <c r="DR20735" i="3"/>
  <c r="DR20736" i="3"/>
  <c r="DR20737" i="3"/>
  <c r="DR20738" i="3"/>
  <c r="DR20739" i="3"/>
  <c r="DR20740" i="3"/>
  <c r="DR20741" i="3"/>
  <c r="DR20742" i="3"/>
  <c r="DR20743" i="3"/>
  <c r="DR20744" i="3"/>
  <c r="DR20745" i="3"/>
  <c r="DR20746" i="3"/>
  <c r="DR20747" i="3"/>
  <c r="DR20748" i="3"/>
  <c r="DR20749" i="3"/>
  <c r="DR20750" i="3"/>
  <c r="DR20751" i="3"/>
  <c r="DR20752" i="3"/>
  <c r="DR20753" i="3"/>
  <c r="DR20754" i="3"/>
  <c r="DR20755" i="3"/>
  <c r="DR20756" i="3"/>
  <c r="DR20757" i="3"/>
  <c r="DR20758" i="3"/>
  <c r="DR20759" i="3"/>
  <c r="DR20760" i="3"/>
  <c r="DR20761" i="3"/>
  <c r="DR20762" i="3"/>
  <c r="DR20763" i="3"/>
  <c r="DR20764" i="3"/>
  <c r="DR20765" i="3"/>
  <c r="DR20766" i="3"/>
  <c r="DR20767" i="3"/>
  <c r="DR20768" i="3"/>
  <c r="DR20769" i="3"/>
  <c r="DR20770" i="3"/>
  <c r="DR20771" i="3"/>
  <c r="DR20772" i="3"/>
  <c r="DR20773" i="3"/>
  <c r="DR20774" i="3"/>
  <c r="DR20775" i="3"/>
  <c r="DR20776" i="3"/>
  <c r="DR20777" i="3"/>
  <c r="DR20778" i="3"/>
  <c r="DR20779" i="3"/>
  <c r="DR20780" i="3"/>
  <c r="DR20781" i="3"/>
  <c r="DR20782" i="3"/>
  <c r="DR20783" i="3"/>
  <c r="DR20784" i="3"/>
  <c r="DR20785" i="3"/>
  <c r="DR20786" i="3"/>
  <c r="DR20787" i="3"/>
  <c r="DR20788" i="3"/>
  <c r="DR20789" i="3"/>
  <c r="DR20790" i="3"/>
  <c r="DR20791" i="3"/>
  <c r="DR20792" i="3"/>
  <c r="DR20793" i="3"/>
  <c r="DR20794" i="3"/>
  <c r="DR20795" i="3"/>
  <c r="DR20796" i="3"/>
  <c r="DR20797" i="3"/>
  <c r="DR20798" i="3"/>
  <c r="DR20799" i="3"/>
  <c r="DR20800" i="3"/>
  <c r="DR20801" i="3"/>
  <c r="DR20802" i="3"/>
  <c r="DR20803" i="3"/>
  <c r="DR20804" i="3"/>
  <c r="DR20805" i="3"/>
  <c r="DR20806" i="3"/>
  <c r="DR20807" i="3"/>
  <c r="DR20808" i="3"/>
  <c r="DR20809" i="3"/>
  <c r="DR20810" i="3"/>
  <c r="DR20811" i="3"/>
  <c r="DR20812" i="3"/>
  <c r="DR20813" i="3"/>
  <c r="DR20814" i="3"/>
  <c r="DR20815" i="3"/>
  <c r="DR20816" i="3"/>
  <c r="DR20817" i="3"/>
  <c r="DR20818" i="3"/>
  <c r="DR20819" i="3"/>
  <c r="DR20820" i="3"/>
  <c r="DR20821" i="3"/>
  <c r="DR20822" i="3"/>
  <c r="DR20823" i="3"/>
  <c r="DR20824" i="3"/>
  <c r="DR20825" i="3"/>
  <c r="DR20826" i="3"/>
  <c r="DR20827" i="3"/>
  <c r="DR20828" i="3"/>
  <c r="DR20829" i="3"/>
  <c r="DR20830" i="3"/>
  <c r="DR20831" i="3"/>
  <c r="DR20832" i="3"/>
  <c r="DR20833" i="3"/>
  <c r="DR20834" i="3"/>
  <c r="DR20835" i="3"/>
  <c r="DR20836" i="3"/>
  <c r="DR20837" i="3"/>
  <c r="DR20838" i="3"/>
  <c r="DR20839" i="3"/>
  <c r="DR20840" i="3"/>
  <c r="DR20841" i="3"/>
  <c r="DR20842" i="3"/>
  <c r="DR20843" i="3"/>
  <c r="DR20844" i="3"/>
  <c r="DR20845" i="3"/>
  <c r="DR20846" i="3"/>
  <c r="DR20847" i="3"/>
  <c r="DR20848" i="3"/>
  <c r="DR20849" i="3"/>
  <c r="DR20850" i="3"/>
  <c r="DR20851" i="3"/>
  <c r="DR20852" i="3"/>
  <c r="DR20853" i="3"/>
  <c r="DR20854" i="3"/>
  <c r="DR20855" i="3"/>
  <c r="DR20856" i="3"/>
  <c r="DR20857" i="3"/>
  <c r="DR20858" i="3"/>
  <c r="DR20859" i="3"/>
  <c r="DR20860" i="3"/>
  <c r="DR20861" i="3"/>
  <c r="DR20862" i="3"/>
  <c r="DR20863" i="3"/>
  <c r="DR20864" i="3"/>
  <c r="DR20865" i="3"/>
  <c r="DR20866" i="3"/>
  <c r="DR20867" i="3"/>
  <c r="DR20868" i="3"/>
  <c r="DR20869" i="3"/>
  <c r="DR20870" i="3"/>
  <c r="DR20871" i="3"/>
  <c r="DR20872" i="3"/>
  <c r="DR20873" i="3"/>
  <c r="DR20874" i="3"/>
  <c r="DR20875" i="3"/>
  <c r="DR20876" i="3"/>
  <c r="DR20877" i="3"/>
  <c r="DR20878" i="3"/>
  <c r="DR20879" i="3"/>
  <c r="DR20880" i="3"/>
  <c r="DR20881" i="3"/>
  <c r="DR20882" i="3"/>
  <c r="DR20883" i="3"/>
  <c r="DR20884" i="3"/>
  <c r="DR20885" i="3"/>
  <c r="DR20886" i="3"/>
  <c r="DR90" i="3"/>
  <c r="AE71" i="3" l="1"/>
  <c r="B1816" i="3" l="1"/>
  <c r="B1817" i="3"/>
  <c r="B1818" i="3"/>
  <c r="B1819" i="3"/>
  <c r="B1820" i="3"/>
  <c r="B1821" i="3"/>
  <c r="B1822" i="3"/>
  <c r="B1823" i="3"/>
  <c r="B1824" i="3"/>
  <c r="B1825" i="3"/>
  <c r="B1826" i="3"/>
  <c r="B1827" i="3"/>
  <c r="B1828" i="3"/>
  <c r="B1829" i="3"/>
  <c r="B1830" i="3"/>
  <c r="B1831" i="3"/>
  <c r="S70" i="3" l="1"/>
  <c r="G1915" i="3" l="1"/>
  <c r="G1912" i="3"/>
  <c r="E20" i="3"/>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5" i="2"/>
  <c r="G1136" i="2"/>
  <c r="G1137" i="2"/>
  <c r="G1138" i="2"/>
  <c r="G1139" i="2"/>
  <c r="G1140" i="2"/>
  <c r="G1141" i="2"/>
  <c r="G1142" i="2"/>
  <c r="G1143" i="2"/>
  <c r="G1144" i="2"/>
  <c r="G1145" i="2"/>
  <c r="G1146" i="2"/>
  <c r="G1147" i="2"/>
  <c r="W57" i="3"/>
  <c r="AI57" i="3" s="1"/>
  <c r="W58" i="3"/>
  <c r="AI58" i="3" s="1"/>
  <c r="W59" i="3"/>
  <c r="AI59" i="3" s="1"/>
  <c r="W61" i="3"/>
  <c r="AI61" i="3" s="1"/>
  <c r="AI62" i="3"/>
  <c r="W70" i="3"/>
  <c r="AI70" i="3" s="1"/>
  <c r="W54" i="3" l="1"/>
  <c r="W71" i="3" s="1"/>
  <c r="AJ26" i="3"/>
  <c r="AE26" i="3"/>
  <c r="W26" i="3"/>
  <c r="S26" i="3"/>
  <c r="J26" i="3"/>
  <c r="F26" i="3"/>
  <c r="O13" i="3"/>
  <c r="W13" i="3"/>
  <c r="AG13" i="3"/>
  <c r="AH13" i="3"/>
  <c r="AI13" i="3"/>
  <c r="E14" i="3"/>
  <c r="W14" i="3"/>
  <c r="Z14" i="3"/>
  <c r="AB14" i="3"/>
  <c r="E15" i="3"/>
  <c r="Y15" i="3"/>
  <c r="F16" i="3"/>
  <c r="L16" i="3"/>
  <c r="W16" i="3"/>
  <c r="Y16" i="3"/>
  <c r="AA16" i="3"/>
  <c r="F17" i="3"/>
  <c r="K17" i="3"/>
  <c r="O17" i="3"/>
  <c r="W17" i="3"/>
  <c r="F18" i="3"/>
  <c r="G18" i="3"/>
  <c r="H18" i="3"/>
  <c r="I18" i="3"/>
  <c r="J18" i="3"/>
  <c r="K18" i="3"/>
  <c r="L18" i="3"/>
  <c r="M18" i="3"/>
  <c r="N18" i="3"/>
  <c r="O18" i="3"/>
  <c r="P18" i="3"/>
  <c r="Q18" i="3"/>
  <c r="R18" i="3"/>
  <c r="S18" i="3"/>
  <c r="F20" i="3"/>
  <c r="G20" i="3"/>
  <c r="H20" i="3"/>
  <c r="I20" i="3"/>
  <c r="J20" i="3"/>
  <c r="K20" i="3"/>
  <c r="L20" i="3"/>
  <c r="M20" i="3"/>
  <c r="N20" i="3"/>
  <c r="O20" i="3"/>
  <c r="P20" i="3"/>
  <c r="Q20" i="3"/>
  <c r="R20" i="3"/>
  <c r="U20" i="3"/>
  <c r="AF20" i="3"/>
  <c r="AJ20" i="3"/>
  <c r="G22" i="3"/>
  <c r="M22" i="3"/>
  <c r="T22" i="3"/>
  <c r="AB22" i="3"/>
  <c r="AJ22" i="3"/>
  <c r="G23" i="3"/>
  <c r="M23" i="3"/>
  <c r="T23" i="3"/>
  <c r="AJ23" i="3"/>
  <c r="AI54" i="3" l="1"/>
  <c r="AI71" i="3" s="1"/>
  <c r="AB72" i="3" s="1"/>
  <c r="AE1914" i="3"/>
  <c r="O112" i="6" l="1"/>
  <c r="Q112" i="6" s="1"/>
  <c r="D31" i="6" s="1"/>
  <c r="AI10" i="3" l="1"/>
  <c r="AJ447" i="6"/>
  <c r="AJ446" i="6"/>
  <c r="AI446" i="6" s="1"/>
  <c r="AJ448" i="6" l="1"/>
  <c r="V75" i="6" s="1"/>
  <c r="AI52" i="6"/>
  <c r="AI51" i="6"/>
  <c r="AI50" i="6"/>
  <c r="AI49" i="6"/>
  <c r="F47" i="6"/>
  <c r="F48" i="6"/>
  <c r="AI53" i="6" l="1"/>
  <c r="AJ48" i="6"/>
  <c r="AJ32" i="6"/>
  <c r="AI42" i="6"/>
  <c r="AJ42" i="6" s="1"/>
  <c r="AI40" i="6"/>
  <c r="AJ40" i="6" s="1"/>
  <c r="AJ38" i="6"/>
  <c r="AJ37" i="6"/>
  <c r="AI34" i="6"/>
  <c r="AJ34" i="6" s="1"/>
  <c r="AJ31" i="6"/>
  <c r="AJ6" i="6"/>
  <c r="B80" i="6"/>
  <c r="D264" i="6"/>
  <c r="D263" i="6"/>
  <c r="D262" i="6"/>
  <c r="D261" i="6"/>
  <c r="D260" i="6"/>
  <c r="D259" i="6"/>
  <c r="D258" i="6"/>
  <c r="D257" i="6"/>
  <c r="D256" i="6"/>
  <c r="D255" i="6"/>
  <c r="D254" i="6"/>
  <c r="D253" i="6"/>
  <c r="D233" i="6"/>
  <c r="D232" i="6"/>
  <c r="D231" i="6"/>
  <c r="D230" i="6"/>
  <c r="D229" i="6"/>
  <c r="D228" i="6"/>
  <c r="D227" i="6"/>
  <c r="D226" i="6"/>
  <c r="D225" i="6"/>
  <c r="D203" i="6"/>
  <c r="D202" i="6"/>
  <c r="D201" i="6"/>
  <c r="D200" i="6"/>
  <c r="D199" i="6"/>
  <c r="D198" i="6"/>
  <c r="D197" i="6"/>
  <c r="D196" i="6"/>
  <c r="D195" i="6"/>
  <c r="D194" i="6"/>
  <c r="D193" i="6"/>
  <c r="D172" i="6"/>
  <c r="D171" i="6"/>
  <c r="D170" i="6"/>
  <c r="D169" i="6"/>
  <c r="D168" i="6"/>
  <c r="D167" i="6"/>
  <c r="D166" i="6"/>
  <c r="D165" i="6"/>
  <c r="D164" i="6"/>
  <c r="D142" i="6"/>
  <c r="D141" i="6"/>
  <c r="D140" i="6"/>
  <c r="D139" i="6"/>
  <c r="D138" i="6"/>
  <c r="D137" i="6"/>
  <c r="D136" i="6"/>
  <c r="D135" i="6"/>
  <c r="D134" i="6"/>
  <c r="D111" i="6"/>
  <c r="D110" i="6"/>
  <c r="D109" i="6"/>
  <c r="D108" i="6"/>
  <c r="D107" i="6"/>
  <c r="D106" i="6"/>
  <c r="D105" i="6"/>
  <c r="D104" i="6"/>
  <c r="D103" i="6"/>
  <c r="D102" i="6"/>
  <c r="D101" i="6"/>
  <c r="D100" i="6"/>
  <c r="D252" i="6"/>
  <c r="D251" i="6"/>
  <c r="D250" i="6"/>
  <c r="D249" i="6"/>
  <c r="D248" i="6"/>
  <c r="D247" i="6"/>
  <c r="D246" i="6"/>
  <c r="D245" i="6"/>
  <c r="D244" i="6"/>
  <c r="D243" i="6"/>
  <c r="D242" i="6"/>
  <c r="D241" i="6"/>
  <c r="D240" i="6"/>
  <c r="D239" i="6"/>
  <c r="D238" i="6"/>
  <c r="D237" i="6"/>
  <c r="D236" i="6"/>
  <c r="D235" i="6"/>
  <c r="D234" i="6"/>
  <c r="D224" i="6"/>
  <c r="D223" i="6"/>
  <c r="D222" i="6"/>
  <c r="D221" i="6"/>
  <c r="D220" i="6"/>
  <c r="D219" i="6"/>
  <c r="D218" i="6"/>
  <c r="D217" i="6"/>
  <c r="D216" i="6"/>
  <c r="D215" i="6"/>
  <c r="D214" i="6"/>
  <c r="D213" i="6"/>
  <c r="D212" i="6"/>
  <c r="D211" i="6"/>
  <c r="D210" i="6"/>
  <c r="D209" i="6"/>
  <c r="D208" i="6"/>
  <c r="D207" i="6"/>
  <c r="D206" i="6"/>
  <c r="D205" i="6"/>
  <c r="D204" i="6"/>
  <c r="D192" i="6"/>
  <c r="D191" i="6"/>
  <c r="D190" i="6"/>
  <c r="D189" i="6"/>
  <c r="D188" i="6"/>
  <c r="D187" i="6"/>
  <c r="D186" i="6"/>
  <c r="D185" i="6"/>
  <c r="D184" i="6"/>
  <c r="D183" i="6"/>
  <c r="D182" i="6"/>
  <c r="D181" i="6"/>
  <c r="D180" i="6"/>
  <c r="D179" i="6"/>
  <c r="D178" i="6"/>
  <c r="D177" i="6"/>
  <c r="D176" i="6"/>
  <c r="D175" i="6"/>
  <c r="D174" i="6"/>
  <c r="D173" i="6"/>
  <c r="D163" i="6"/>
  <c r="D162" i="6"/>
  <c r="D161" i="6"/>
  <c r="D160" i="6"/>
  <c r="D159" i="6"/>
  <c r="D158" i="6"/>
  <c r="D157" i="6"/>
  <c r="D156" i="6"/>
  <c r="D155" i="6"/>
  <c r="D154" i="6"/>
  <c r="D153" i="6"/>
  <c r="D152" i="6"/>
  <c r="D151" i="6"/>
  <c r="D150" i="6"/>
  <c r="D149" i="6"/>
  <c r="D148" i="6"/>
  <c r="D147" i="6"/>
  <c r="D146" i="6"/>
  <c r="D145" i="6"/>
  <c r="D144" i="6"/>
  <c r="D143" i="6"/>
  <c r="D133" i="6"/>
  <c r="D132" i="6"/>
  <c r="D131" i="6"/>
  <c r="D130" i="6"/>
  <c r="D129" i="6"/>
  <c r="D128" i="6"/>
  <c r="D127" i="6"/>
  <c r="D126" i="6"/>
  <c r="D125" i="6"/>
  <c r="D124" i="6"/>
  <c r="D123" i="6"/>
  <c r="D122" i="6"/>
  <c r="D121" i="6"/>
  <c r="D120" i="6"/>
  <c r="D119" i="6"/>
  <c r="D118" i="6"/>
  <c r="D117" i="6"/>
  <c r="D116" i="6"/>
  <c r="D115" i="6"/>
  <c r="D114" i="6"/>
  <c r="D113" i="6"/>
  <c r="D112" i="6"/>
  <c r="D99" i="6"/>
  <c r="D98" i="6"/>
  <c r="D97" i="6"/>
  <c r="D96" i="6"/>
  <c r="D95" i="6"/>
  <c r="D94" i="6"/>
  <c r="D93" i="6"/>
  <c r="D92" i="6"/>
  <c r="D91" i="6"/>
  <c r="D90" i="6"/>
  <c r="D89" i="6"/>
  <c r="D88" i="6"/>
  <c r="D87" i="6"/>
  <c r="D86" i="6"/>
  <c r="D85" i="6"/>
  <c r="D84" i="6"/>
  <c r="D83" i="6"/>
  <c r="D82" i="6"/>
  <c r="D81" i="6"/>
  <c r="E264" i="6"/>
  <c r="E263" i="6"/>
  <c r="E262" i="6"/>
  <c r="E261" i="6"/>
  <c r="E260" i="6"/>
  <c r="E259" i="6"/>
  <c r="E258" i="6"/>
  <c r="E257" i="6"/>
  <c r="E256" i="6"/>
  <c r="E255" i="6"/>
  <c r="E254" i="6"/>
  <c r="E253" i="6"/>
  <c r="E252" i="6"/>
  <c r="F252" i="6" s="1"/>
  <c r="E251" i="6"/>
  <c r="F251" i="6" s="1"/>
  <c r="E250" i="6"/>
  <c r="F250" i="6" s="1"/>
  <c r="E249" i="6"/>
  <c r="F249" i="6" s="1"/>
  <c r="E248" i="6"/>
  <c r="F248" i="6" s="1"/>
  <c r="E247" i="6"/>
  <c r="F247" i="6" s="1"/>
  <c r="E246" i="6"/>
  <c r="F246" i="6" s="1"/>
  <c r="E245" i="6"/>
  <c r="F245" i="6" s="1"/>
  <c r="E244" i="6"/>
  <c r="F244" i="6" s="1"/>
  <c r="E243" i="6"/>
  <c r="F243" i="6" s="1"/>
  <c r="E242" i="6"/>
  <c r="F242" i="6" s="1"/>
  <c r="E241" i="6"/>
  <c r="F241" i="6" s="1"/>
  <c r="E240" i="6"/>
  <c r="F240" i="6" s="1"/>
  <c r="E239" i="6"/>
  <c r="F239" i="6" s="1"/>
  <c r="E238" i="6"/>
  <c r="F238" i="6" s="1"/>
  <c r="E237" i="6"/>
  <c r="F237" i="6" s="1"/>
  <c r="E236" i="6"/>
  <c r="F236" i="6" s="1"/>
  <c r="E235" i="6"/>
  <c r="F235" i="6" s="1"/>
  <c r="E234" i="6"/>
  <c r="F234" i="6" s="1"/>
  <c r="E233" i="6"/>
  <c r="F233" i="6" s="1"/>
  <c r="E232" i="6"/>
  <c r="F232" i="6" s="1"/>
  <c r="E231" i="6"/>
  <c r="F231" i="6" s="1"/>
  <c r="E230" i="6"/>
  <c r="F230" i="6" s="1"/>
  <c r="E229" i="6"/>
  <c r="F229" i="6" s="1"/>
  <c r="E228" i="6"/>
  <c r="F228" i="6" s="1"/>
  <c r="E227" i="6"/>
  <c r="F227" i="6" s="1"/>
  <c r="E226" i="6"/>
  <c r="F226" i="6" s="1"/>
  <c r="E225" i="6"/>
  <c r="F225" i="6" s="1"/>
  <c r="E224" i="6"/>
  <c r="F224" i="6" s="1"/>
  <c r="E223" i="6"/>
  <c r="F223" i="6" s="1"/>
  <c r="E222" i="6"/>
  <c r="F222" i="6" s="1"/>
  <c r="E221" i="6"/>
  <c r="F221" i="6" s="1"/>
  <c r="E220" i="6"/>
  <c r="F220" i="6" s="1"/>
  <c r="E219" i="6"/>
  <c r="F219" i="6" s="1"/>
  <c r="E218" i="6"/>
  <c r="F218" i="6" s="1"/>
  <c r="E217" i="6"/>
  <c r="F217" i="6" s="1"/>
  <c r="E216" i="6"/>
  <c r="F216" i="6" s="1"/>
  <c r="E215" i="6"/>
  <c r="F215" i="6" s="1"/>
  <c r="E214" i="6"/>
  <c r="F214" i="6" s="1"/>
  <c r="E213" i="6"/>
  <c r="F213" i="6" s="1"/>
  <c r="E212" i="6"/>
  <c r="F212" i="6" s="1"/>
  <c r="E211" i="6"/>
  <c r="F211" i="6" s="1"/>
  <c r="E210" i="6"/>
  <c r="F210" i="6" s="1"/>
  <c r="E209" i="6"/>
  <c r="F209" i="6" s="1"/>
  <c r="E208" i="6"/>
  <c r="F208" i="6" s="1"/>
  <c r="E207" i="6"/>
  <c r="F207" i="6" s="1"/>
  <c r="E206" i="6"/>
  <c r="F206" i="6" s="1"/>
  <c r="E205" i="6"/>
  <c r="F205" i="6" s="1"/>
  <c r="E204" i="6"/>
  <c r="F204" i="6" s="1"/>
  <c r="E203" i="6"/>
  <c r="F203" i="6" s="1"/>
  <c r="E202" i="6"/>
  <c r="F202" i="6" s="1"/>
  <c r="E201" i="6"/>
  <c r="F201" i="6" s="1"/>
  <c r="E200" i="6"/>
  <c r="F200" i="6" s="1"/>
  <c r="E199" i="6"/>
  <c r="F199" i="6" s="1"/>
  <c r="E198" i="6"/>
  <c r="F198" i="6" s="1"/>
  <c r="E197" i="6"/>
  <c r="F197" i="6" s="1"/>
  <c r="E196" i="6"/>
  <c r="F196" i="6" s="1"/>
  <c r="E195" i="6"/>
  <c r="F195" i="6" s="1"/>
  <c r="E194" i="6"/>
  <c r="F194" i="6" s="1"/>
  <c r="E193" i="6"/>
  <c r="F193" i="6" s="1"/>
  <c r="E192" i="6"/>
  <c r="F192" i="6" s="1"/>
  <c r="E191" i="6"/>
  <c r="F191" i="6" s="1"/>
  <c r="E190" i="6"/>
  <c r="F190" i="6" s="1"/>
  <c r="E189" i="6"/>
  <c r="F189" i="6" s="1"/>
  <c r="E188" i="6"/>
  <c r="F188" i="6" s="1"/>
  <c r="E187" i="6"/>
  <c r="F187" i="6" s="1"/>
  <c r="E186" i="6"/>
  <c r="F186" i="6" s="1"/>
  <c r="E185" i="6"/>
  <c r="F185" i="6" s="1"/>
  <c r="E184" i="6"/>
  <c r="F184" i="6" s="1"/>
  <c r="E183" i="6"/>
  <c r="F183" i="6" s="1"/>
  <c r="E182" i="6"/>
  <c r="F182" i="6" s="1"/>
  <c r="E181" i="6"/>
  <c r="F181" i="6" s="1"/>
  <c r="E180" i="6"/>
  <c r="F180" i="6" s="1"/>
  <c r="E179" i="6"/>
  <c r="F179" i="6" s="1"/>
  <c r="E178" i="6"/>
  <c r="F178" i="6" s="1"/>
  <c r="E177" i="6"/>
  <c r="F177" i="6" s="1"/>
  <c r="E176" i="6"/>
  <c r="F176" i="6" s="1"/>
  <c r="E175" i="6"/>
  <c r="F175" i="6" s="1"/>
  <c r="E174" i="6"/>
  <c r="F174" i="6" s="1"/>
  <c r="E173" i="6"/>
  <c r="F173" i="6" s="1"/>
  <c r="E172" i="6"/>
  <c r="F172" i="6" s="1"/>
  <c r="E171" i="6"/>
  <c r="F171" i="6" s="1"/>
  <c r="E170" i="6"/>
  <c r="F170" i="6" s="1"/>
  <c r="E169" i="6"/>
  <c r="F169" i="6" s="1"/>
  <c r="E168" i="6"/>
  <c r="F168" i="6" s="1"/>
  <c r="E167" i="6"/>
  <c r="F167" i="6" s="1"/>
  <c r="E166" i="6"/>
  <c r="F166" i="6" s="1"/>
  <c r="E165" i="6"/>
  <c r="F165" i="6" s="1"/>
  <c r="E164" i="6"/>
  <c r="F164" i="6" s="1"/>
  <c r="E163" i="6"/>
  <c r="F163" i="6" s="1"/>
  <c r="E162" i="6"/>
  <c r="F162" i="6" s="1"/>
  <c r="E161" i="6"/>
  <c r="F161" i="6" s="1"/>
  <c r="E160" i="6"/>
  <c r="F160" i="6" s="1"/>
  <c r="E159" i="6"/>
  <c r="F159" i="6" s="1"/>
  <c r="E158" i="6"/>
  <c r="F158" i="6" s="1"/>
  <c r="E157" i="6"/>
  <c r="F157" i="6" s="1"/>
  <c r="E156" i="6"/>
  <c r="F156" i="6" s="1"/>
  <c r="E155" i="6"/>
  <c r="F155" i="6" s="1"/>
  <c r="E154" i="6"/>
  <c r="F154" i="6" s="1"/>
  <c r="E153" i="6"/>
  <c r="F153" i="6" s="1"/>
  <c r="E152" i="6"/>
  <c r="F152" i="6" s="1"/>
  <c r="E151" i="6"/>
  <c r="F151" i="6" s="1"/>
  <c r="E150" i="6"/>
  <c r="F150" i="6" s="1"/>
  <c r="E149" i="6"/>
  <c r="F149" i="6" s="1"/>
  <c r="E148" i="6"/>
  <c r="F148" i="6" s="1"/>
  <c r="E147" i="6"/>
  <c r="F147" i="6" s="1"/>
  <c r="E146" i="6"/>
  <c r="F146" i="6" s="1"/>
  <c r="E145" i="6"/>
  <c r="F145" i="6" s="1"/>
  <c r="E144" i="6"/>
  <c r="F144" i="6" s="1"/>
  <c r="E143" i="6"/>
  <c r="F143" i="6" s="1"/>
  <c r="E142" i="6"/>
  <c r="F142" i="6" s="1"/>
  <c r="E141" i="6"/>
  <c r="F141" i="6" s="1"/>
  <c r="E140" i="6"/>
  <c r="F140" i="6" s="1"/>
  <c r="E139" i="6"/>
  <c r="F139" i="6" s="1"/>
  <c r="E138" i="6"/>
  <c r="F138" i="6" s="1"/>
  <c r="E137" i="6"/>
  <c r="F137" i="6" s="1"/>
  <c r="E136" i="6"/>
  <c r="F136" i="6" s="1"/>
  <c r="E135" i="6"/>
  <c r="F135" i="6" s="1"/>
  <c r="E134" i="6"/>
  <c r="F134" i="6" s="1"/>
  <c r="E133" i="6"/>
  <c r="F133" i="6" s="1"/>
  <c r="E132" i="6"/>
  <c r="F132" i="6" s="1"/>
  <c r="E131" i="6"/>
  <c r="F131" i="6" s="1"/>
  <c r="E130" i="6"/>
  <c r="F130" i="6" s="1"/>
  <c r="E129" i="6"/>
  <c r="F129" i="6" s="1"/>
  <c r="E128" i="6"/>
  <c r="F128" i="6" s="1"/>
  <c r="E127" i="6"/>
  <c r="F127" i="6" s="1"/>
  <c r="E126" i="6"/>
  <c r="F126" i="6" s="1"/>
  <c r="E125" i="6"/>
  <c r="F125" i="6" s="1"/>
  <c r="E124" i="6"/>
  <c r="F124" i="6" s="1"/>
  <c r="E123" i="6"/>
  <c r="F123" i="6" s="1"/>
  <c r="E122" i="6"/>
  <c r="F122" i="6" s="1"/>
  <c r="E121" i="6"/>
  <c r="F121" i="6" s="1"/>
  <c r="E120" i="6"/>
  <c r="F120" i="6" s="1"/>
  <c r="E119" i="6"/>
  <c r="F119" i="6" s="1"/>
  <c r="E118" i="6"/>
  <c r="F118" i="6" s="1"/>
  <c r="E117" i="6"/>
  <c r="F117" i="6" s="1"/>
  <c r="E116" i="6"/>
  <c r="F116" i="6" s="1"/>
  <c r="E115" i="6"/>
  <c r="F115" i="6" s="1"/>
  <c r="E114" i="6"/>
  <c r="F114" i="6" s="1"/>
  <c r="E113" i="6"/>
  <c r="F113" i="6" s="1"/>
  <c r="E112" i="6"/>
  <c r="F112" i="6" s="1"/>
  <c r="E111" i="6"/>
  <c r="F111" i="6" s="1"/>
  <c r="E110" i="6"/>
  <c r="F110" i="6" s="1"/>
  <c r="E109" i="6"/>
  <c r="F109" i="6" s="1"/>
  <c r="E108" i="6"/>
  <c r="F108" i="6" s="1"/>
  <c r="E107" i="6"/>
  <c r="F107" i="6" s="1"/>
  <c r="E106" i="6"/>
  <c r="F106" i="6" s="1"/>
  <c r="E105" i="6"/>
  <c r="F105" i="6" s="1"/>
  <c r="E104" i="6"/>
  <c r="F104" i="6" s="1"/>
  <c r="E103" i="6"/>
  <c r="F103" i="6" s="1"/>
  <c r="E102" i="6"/>
  <c r="F102" i="6" s="1"/>
  <c r="E101" i="6"/>
  <c r="F101" i="6" s="1"/>
  <c r="E100" i="6"/>
  <c r="F100" i="6" s="1"/>
  <c r="E99" i="6"/>
  <c r="F99" i="6" s="1"/>
  <c r="E98" i="6"/>
  <c r="F98" i="6" s="1"/>
  <c r="E97" i="6"/>
  <c r="F97" i="6" s="1"/>
  <c r="E96" i="6"/>
  <c r="F96" i="6" s="1"/>
  <c r="E95" i="6"/>
  <c r="F95" i="6" s="1"/>
  <c r="E94" i="6"/>
  <c r="F94" i="6" s="1"/>
  <c r="E93" i="6"/>
  <c r="F93" i="6" s="1"/>
  <c r="E92" i="6"/>
  <c r="F92" i="6" s="1"/>
  <c r="E91" i="6"/>
  <c r="F91" i="6" s="1"/>
  <c r="E90" i="6"/>
  <c r="F90" i="6" s="1"/>
  <c r="E89" i="6"/>
  <c r="F89" i="6" s="1"/>
  <c r="E88" i="6"/>
  <c r="F88" i="6" s="1"/>
  <c r="E87" i="6"/>
  <c r="F87" i="6" s="1"/>
  <c r="E86" i="6"/>
  <c r="F86" i="6" s="1"/>
  <c r="E85" i="6"/>
  <c r="F85" i="6" s="1"/>
  <c r="E84" i="6"/>
  <c r="F84" i="6" s="1"/>
  <c r="E83" i="6"/>
  <c r="F83" i="6" s="1"/>
  <c r="E82" i="6"/>
  <c r="F82" i="6" s="1"/>
  <c r="AG1914" i="3"/>
  <c r="AK1916" i="3"/>
  <c r="AJ1916" i="3" s="1"/>
  <c r="AG1916" i="3" s="1"/>
  <c r="AK1915" i="3"/>
  <c r="AJ1915" i="3" l="1"/>
  <c r="AG1915" i="3" s="1"/>
  <c r="AG1917" i="3" s="1"/>
  <c r="AJ43" i="6"/>
  <c r="AJ44" i="6"/>
  <c r="AJ36" i="6"/>
  <c r="E80" i="6"/>
  <c r="F80" i="6" s="1"/>
  <c r="D80" i="6"/>
  <c r="AE1918" i="3" l="1"/>
  <c r="AE1919" i="3" l="1"/>
  <c r="AE1920" i="3" s="1"/>
  <c r="B1845" i="3"/>
  <c r="B1844" i="3"/>
  <c r="B1843" i="3"/>
  <c r="B1842" i="3"/>
  <c r="B1841" i="3"/>
  <c r="B1840" i="3"/>
  <c r="B1839" i="3"/>
  <c r="B1838" i="3"/>
  <c r="B1837" i="3"/>
  <c r="B1836" i="3"/>
  <c r="B1835" i="3"/>
  <c r="B1834" i="3"/>
  <c r="B1833" i="3"/>
  <c r="B1832" i="3"/>
  <c r="B1915" i="3"/>
  <c r="B1916" i="3" s="1"/>
  <c r="K1102" i="2"/>
  <c r="K1103" i="2"/>
  <c r="G1102" i="2"/>
  <c r="D1102" i="2"/>
  <c r="D1111" i="2"/>
  <c r="D1110" i="2"/>
  <c r="D1109" i="2"/>
  <c r="D1108" i="2"/>
  <c r="D1107" i="2"/>
  <c r="D1106" i="2"/>
  <c r="D1105" i="2"/>
  <c r="D1104" i="2"/>
  <c r="D1103" i="2"/>
  <c r="G1917" i="3" l="1"/>
  <c r="G1918" i="3" s="1"/>
  <c r="K1912" i="3"/>
  <c r="M445" i="6"/>
  <c r="L1912" i="3"/>
  <c r="H445" i="6"/>
  <c r="K100" i="3"/>
  <c r="F98" i="3"/>
  <c r="AQ48" i="2"/>
  <c r="F101" i="3" s="1"/>
  <c r="AQ47" i="2"/>
  <c r="F100" i="3" s="1"/>
  <c r="AM18" i="2"/>
  <c r="K1918" i="3" l="1"/>
  <c r="AM14" i="2"/>
  <c r="AQ43" i="2"/>
  <c r="AR43" i="2" s="1"/>
  <c r="AQ42" i="2"/>
  <c r="AR42" i="2" s="1"/>
  <c r="AP40" i="2"/>
  <c r="BC40" i="2"/>
  <c r="BB40" i="2"/>
  <c r="BA40" i="2"/>
  <c r="AZ40" i="2"/>
  <c r="AY40" i="2"/>
  <c r="AX40" i="2"/>
  <c r="AW40" i="2"/>
  <c r="AV40" i="2"/>
  <c r="AU40" i="2"/>
  <c r="AT40" i="2"/>
  <c r="AS40" i="2"/>
  <c r="AR40" i="2"/>
  <c r="AQ40" i="2"/>
  <c r="AQ44" i="2" l="1"/>
  <c r="AR44" i="2" s="1"/>
  <c r="F97" i="3" s="1"/>
  <c r="BD40" i="2"/>
  <c r="F96" i="3" s="1"/>
  <c r="P91" i="3"/>
  <c r="AD42" i="6" l="1"/>
  <c r="N56" i="6" s="1"/>
  <c r="O91" i="3" s="1"/>
  <c r="AD40" i="6"/>
  <c r="M56" i="6" s="1"/>
  <c r="N91" i="3" s="1"/>
  <c r="AD34" i="6"/>
  <c r="K56" i="6" s="1"/>
  <c r="L91" i="3" s="1"/>
  <c r="L56" i="6"/>
  <c r="M91" i="3" s="1"/>
  <c r="J56" i="6"/>
  <c r="K91" i="3" s="1"/>
  <c r="I56" i="6"/>
  <c r="J91" i="3" s="1"/>
  <c r="AD29" i="6"/>
  <c r="G56" i="6" s="1"/>
  <c r="H91" i="3" s="1"/>
  <c r="AD27" i="6"/>
  <c r="F56" i="6" s="1"/>
  <c r="G91" i="3" s="1"/>
  <c r="AD25" i="6"/>
  <c r="E56" i="6" s="1"/>
  <c r="F91" i="3" s="1"/>
  <c r="AD23" i="6"/>
  <c r="D56" i="6" s="1"/>
  <c r="E91" i="3" s="1"/>
  <c r="AD21" i="6"/>
  <c r="C56" i="6" s="1"/>
  <c r="D91" i="3" s="1"/>
  <c r="AD19" i="6"/>
  <c r="B56" i="6" s="1"/>
  <c r="C91" i="3" s="1"/>
  <c r="AF41" i="3"/>
  <c r="AE18" i="2"/>
  <c r="AE18" i="3" s="1"/>
  <c r="Z445" i="6"/>
  <c r="F8" i="3"/>
  <c r="A4" i="5"/>
  <c r="D4" i="5" s="1"/>
  <c r="ER35" i="5"/>
  <c r="ER36" i="5" s="1"/>
  <c r="ER37" i="5" s="1"/>
  <c r="ER38" i="5" s="1"/>
  <c r="ER39" i="5" s="1"/>
  <c r="ER40" i="5" s="1"/>
  <c r="ER41" i="5" s="1"/>
  <c r="D25" i="5"/>
  <c r="AR25" i="5" s="1"/>
  <c r="AC25" i="5"/>
  <c r="AD25" i="5" s="1"/>
  <c r="AE25" i="5" s="1"/>
  <c r="AF25" i="5" s="1"/>
  <c r="E25" i="5"/>
  <c r="D24" i="5"/>
  <c r="AO24" i="5" s="1"/>
  <c r="BG24" i="5" s="1"/>
  <c r="AC24" i="5"/>
  <c r="AD24" i="5" s="1"/>
  <c r="AQ24" i="5"/>
  <c r="AS24" i="5"/>
  <c r="AP24" i="5"/>
  <c r="E24" i="5"/>
  <c r="D23" i="5"/>
  <c r="AR23" i="5" s="1"/>
  <c r="AC23" i="5"/>
  <c r="AD23" i="5" s="1"/>
  <c r="AE23" i="5" s="1"/>
  <c r="AF23" i="5" s="1"/>
  <c r="E23" i="5"/>
  <c r="D22" i="5"/>
  <c r="AQ22" i="5" s="1"/>
  <c r="AC22" i="5"/>
  <c r="AD22" i="5" s="1"/>
  <c r="AR22" i="5"/>
  <c r="BJ22" i="5" s="1"/>
  <c r="AS22" i="5"/>
  <c r="BK22" i="5" s="1"/>
  <c r="CU22" i="5" s="1"/>
  <c r="AP22" i="5"/>
  <c r="E22" i="5"/>
  <c r="D21" i="5"/>
  <c r="AC21" i="5"/>
  <c r="AD21" i="5" s="1"/>
  <c r="AE21" i="5" s="1"/>
  <c r="AF21" i="5" s="1"/>
  <c r="AG21" i="5" s="1"/>
  <c r="AH21" i="5" s="1"/>
  <c r="AI21" i="5" s="1"/>
  <c r="E21" i="5"/>
  <c r="D20" i="5"/>
  <c r="AS20" i="5" s="1"/>
  <c r="AC20" i="5"/>
  <c r="AD20" i="5" s="1"/>
  <c r="AE20" i="5" s="1"/>
  <c r="E20" i="5"/>
  <c r="D19" i="5"/>
  <c r="AS19" i="5" s="1"/>
  <c r="AC19" i="5"/>
  <c r="AD19" i="5" s="1"/>
  <c r="AQ19" i="5"/>
  <c r="DI19" i="5" s="1"/>
  <c r="AP19" i="5"/>
  <c r="E19" i="5"/>
  <c r="D18" i="5"/>
  <c r="AC18" i="5"/>
  <c r="AD18" i="5" s="1"/>
  <c r="AE18" i="5" s="1"/>
  <c r="E18" i="5"/>
  <c r="D17" i="5"/>
  <c r="AT17" i="5" s="1"/>
  <c r="AC17" i="5"/>
  <c r="AD17" i="5" s="1"/>
  <c r="AR17" i="5"/>
  <c r="E17" i="5"/>
  <c r="D16" i="5"/>
  <c r="AR16" i="5" s="1"/>
  <c r="AC16" i="5"/>
  <c r="AD16" i="5" s="1"/>
  <c r="AE16" i="5" s="1"/>
  <c r="AF16" i="5" s="1"/>
  <c r="E16" i="5"/>
  <c r="D15" i="5"/>
  <c r="AR15" i="5" s="1"/>
  <c r="AC15" i="5"/>
  <c r="AD15" i="5" s="1"/>
  <c r="AE15" i="5" s="1"/>
  <c r="AF15" i="5" s="1"/>
  <c r="E15" i="5"/>
  <c r="D14" i="5"/>
  <c r="AR14" i="5" s="1"/>
  <c r="AC14" i="5"/>
  <c r="AD14" i="5"/>
  <c r="AE14" i="5" s="1"/>
  <c r="AF14" i="5" s="1"/>
  <c r="E14" i="5"/>
  <c r="D13" i="5"/>
  <c r="AC13" i="5"/>
  <c r="AD13" i="5" s="1"/>
  <c r="E13" i="5"/>
  <c r="D12" i="5"/>
  <c r="AR12" i="5" s="1"/>
  <c r="AC12" i="5"/>
  <c r="E12" i="5"/>
  <c r="D11" i="5"/>
  <c r="AQ11" i="5" s="1"/>
  <c r="AC11" i="5"/>
  <c r="AD11" i="5" s="1"/>
  <c r="E11" i="5"/>
  <c r="D10" i="5"/>
  <c r="AR10" i="5" s="1"/>
  <c r="AC10" i="5"/>
  <c r="AD10" i="5"/>
  <c r="AE10" i="5" s="1"/>
  <c r="AF10" i="5" s="1"/>
  <c r="E10" i="5"/>
  <c r="D9" i="5"/>
  <c r="AQ9" i="5" s="1"/>
  <c r="AC9" i="5"/>
  <c r="AD9" i="5" s="1"/>
  <c r="E9" i="5"/>
  <c r="D8" i="5"/>
  <c r="AR8" i="5" s="1"/>
  <c r="AC8" i="5"/>
  <c r="AD8" i="5" s="1"/>
  <c r="AE8" i="5" s="1"/>
  <c r="AF8" i="5" s="1"/>
  <c r="E8" i="5"/>
  <c r="D7" i="5"/>
  <c r="AC7" i="5"/>
  <c r="AD7" i="5" s="1"/>
  <c r="E7" i="5"/>
  <c r="D6" i="5"/>
  <c r="AR6" i="5" s="1"/>
  <c r="AC6" i="5"/>
  <c r="AD6" i="5" s="1"/>
  <c r="AE6" i="5" s="1"/>
  <c r="AF6" i="5" s="1"/>
  <c r="AG6" i="5" s="1"/>
  <c r="E6" i="5"/>
  <c r="D5" i="5"/>
  <c r="AQ5" i="5" s="1"/>
  <c r="DI5" i="5" s="1"/>
  <c r="AC5" i="5"/>
  <c r="AD5" i="5"/>
  <c r="AE5" i="5" s="1"/>
  <c r="AP5" i="5"/>
  <c r="E5" i="5"/>
  <c r="AC4" i="5"/>
  <c r="AD4" i="5"/>
  <c r="E5" i="4"/>
  <c r="D5" i="4"/>
  <c r="AC5" i="4"/>
  <c r="AD5" i="4"/>
  <c r="AE5" i="4" s="1"/>
  <c r="ER35" i="4"/>
  <c r="ER36" i="4" s="1"/>
  <c r="ER37" i="4"/>
  <c r="ER38" i="4" s="1"/>
  <c r="ER39" i="4" s="1"/>
  <c r="ER40" i="4" s="1"/>
  <c r="ER41" i="4" s="1"/>
  <c r="E6" i="4"/>
  <c r="D6" i="4"/>
  <c r="AC6" i="4"/>
  <c r="AD6" i="4"/>
  <c r="AE6" i="4" s="1"/>
  <c r="AF6" i="4" s="1"/>
  <c r="AG6" i="4" s="1"/>
  <c r="AH6" i="4" s="1"/>
  <c r="AI6" i="4" s="1"/>
  <c r="AJ6" i="4" s="1"/>
  <c r="AK6" i="4" s="1"/>
  <c r="AL6" i="4" s="1"/>
  <c r="AM6" i="4" s="1"/>
  <c r="E7" i="4"/>
  <c r="D7" i="4"/>
  <c r="AS7" i="4" s="1"/>
  <c r="AC7" i="4"/>
  <c r="AD7" i="4" s="1"/>
  <c r="E8" i="4"/>
  <c r="D8" i="4"/>
  <c r="AC8" i="4"/>
  <c r="AD8" i="4" s="1"/>
  <c r="AE8" i="4" s="1"/>
  <c r="E9" i="4"/>
  <c r="D9" i="4"/>
  <c r="AC9" i="4"/>
  <c r="AD9" i="4" s="1"/>
  <c r="E10" i="4"/>
  <c r="D10" i="4"/>
  <c r="AC10" i="4"/>
  <c r="AD10" i="4"/>
  <c r="AE10" i="4" s="1"/>
  <c r="E11" i="4"/>
  <c r="D11" i="4"/>
  <c r="AO11" i="4" s="1"/>
  <c r="BG11" i="4" s="1"/>
  <c r="AC11" i="4"/>
  <c r="AD11" i="4"/>
  <c r="E12" i="4"/>
  <c r="D12" i="4"/>
  <c r="AS12" i="4" s="1"/>
  <c r="AC12" i="4"/>
  <c r="AD12" i="4" s="1"/>
  <c r="AE12" i="4" s="1"/>
  <c r="E13" i="4"/>
  <c r="D13" i="4"/>
  <c r="AC13" i="4"/>
  <c r="AD13" i="4" s="1"/>
  <c r="E14" i="4"/>
  <c r="D14" i="4"/>
  <c r="AS14" i="4" s="1"/>
  <c r="AC14" i="4"/>
  <c r="E15" i="4"/>
  <c r="D15" i="4"/>
  <c r="AC15" i="4"/>
  <c r="AD15" i="4" s="1"/>
  <c r="E16" i="4"/>
  <c r="D16" i="4"/>
  <c r="AP16" i="4" s="1"/>
  <c r="AS16" i="4"/>
  <c r="AC16" i="4"/>
  <c r="E17" i="4"/>
  <c r="D17" i="4"/>
  <c r="AS17" i="4" s="1"/>
  <c r="AC17" i="4"/>
  <c r="E18" i="4"/>
  <c r="D18" i="4"/>
  <c r="AC18" i="4"/>
  <c r="AD18" i="4" s="1"/>
  <c r="E19" i="4"/>
  <c r="D19" i="4"/>
  <c r="AC19" i="4"/>
  <c r="AD19" i="4" s="1"/>
  <c r="AE19" i="4" s="1"/>
  <c r="AF19" i="4" s="1"/>
  <c r="E20" i="4"/>
  <c r="D20" i="4"/>
  <c r="AC20" i="4"/>
  <c r="AD20" i="4" s="1"/>
  <c r="E21" i="4"/>
  <c r="D21" i="4"/>
  <c r="AC21" i="4"/>
  <c r="AD21" i="4" s="1"/>
  <c r="AE21" i="4" s="1"/>
  <c r="AF21" i="4" s="1"/>
  <c r="E22" i="4"/>
  <c r="D22" i="4"/>
  <c r="AC22" i="4"/>
  <c r="AD22" i="4" s="1"/>
  <c r="E23" i="4"/>
  <c r="D23" i="4"/>
  <c r="AR23" i="4" s="1"/>
  <c r="AC23" i="4"/>
  <c r="AD23" i="4"/>
  <c r="E24" i="4"/>
  <c r="D24" i="4"/>
  <c r="AO24" i="4" s="1"/>
  <c r="BG24" i="4" s="1"/>
  <c r="AC24" i="4"/>
  <c r="AD24" i="4" s="1"/>
  <c r="E25" i="4"/>
  <c r="D25" i="4"/>
  <c r="AC25" i="4"/>
  <c r="AD25" i="4" s="1"/>
  <c r="E26" i="4"/>
  <c r="D26" i="4"/>
  <c r="AS26" i="4" s="1"/>
  <c r="AR26" i="4"/>
  <c r="AC26" i="4"/>
  <c r="AD26" i="4" s="1"/>
  <c r="AE26" i="4" s="1"/>
  <c r="E27" i="4"/>
  <c r="D27" i="4"/>
  <c r="AO27" i="4" s="1"/>
  <c r="BG27" i="4" s="1"/>
  <c r="AC27" i="4"/>
  <c r="E28" i="4"/>
  <c r="D28" i="4"/>
  <c r="AC28" i="4"/>
  <c r="E29" i="4"/>
  <c r="D29" i="4"/>
  <c r="AS29" i="4"/>
  <c r="AC29" i="4"/>
  <c r="AD29" i="4" s="1"/>
  <c r="E30" i="4"/>
  <c r="D30" i="4"/>
  <c r="AS30" i="4" s="1"/>
  <c r="AC30" i="4"/>
  <c r="AD30" i="4" s="1"/>
  <c r="AE30" i="4" s="1"/>
  <c r="E31" i="4"/>
  <c r="D31" i="4"/>
  <c r="AQ31" i="4" s="1"/>
  <c r="AS31" i="4"/>
  <c r="AC31" i="4"/>
  <c r="E32" i="4"/>
  <c r="D32" i="4"/>
  <c r="AP32" i="4"/>
  <c r="AC32" i="4"/>
  <c r="E33" i="4"/>
  <c r="D33" i="4"/>
  <c r="AP33" i="4"/>
  <c r="AC33" i="4"/>
  <c r="AD33" i="4"/>
  <c r="AU33" i="4"/>
  <c r="E34" i="4"/>
  <c r="D34" i="4"/>
  <c r="AC34" i="4"/>
  <c r="AD34" i="4"/>
  <c r="AE34" i="4" s="1"/>
  <c r="E35" i="4"/>
  <c r="D35" i="4"/>
  <c r="AC35" i="4"/>
  <c r="AD35" i="4" s="1"/>
  <c r="E36" i="4"/>
  <c r="D36" i="4"/>
  <c r="AO36" i="4" s="1"/>
  <c r="BG36" i="4" s="1"/>
  <c r="AC36" i="4"/>
  <c r="AD36" i="4"/>
  <c r="E37" i="4"/>
  <c r="D37" i="4"/>
  <c r="AO37" i="4" s="1"/>
  <c r="BG37" i="4"/>
  <c r="AP37" i="4"/>
  <c r="AS37" i="4"/>
  <c r="AC37" i="4"/>
  <c r="AD37" i="4"/>
  <c r="AE37" i="4" s="1"/>
  <c r="E38" i="4"/>
  <c r="D38" i="4"/>
  <c r="AC38" i="4"/>
  <c r="AD38" i="4" s="1"/>
  <c r="E39" i="4"/>
  <c r="D39" i="4"/>
  <c r="AP39" i="4" s="1"/>
  <c r="AC39" i="4"/>
  <c r="AD39" i="4" s="1"/>
  <c r="AE39" i="4" s="1"/>
  <c r="AF39" i="4" s="1"/>
  <c r="E40" i="4"/>
  <c r="D40" i="4"/>
  <c r="AO40" i="4" s="1"/>
  <c r="BG40" i="4" s="1"/>
  <c r="AT40" i="4"/>
  <c r="AC40" i="4"/>
  <c r="E41" i="4"/>
  <c r="D41" i="4"/>
  <c r="AS41" i="4" s="1"/>
  <c r="AC41" i="4"/>
  <c r="AD41" i="4" s="1"/>
  <c r="AE41" i="4" s="1"/>
  <c r="AF41" i="4" s="1"/>
  <c r="E42" i="4"/>
  <c r="D42" i="4"/>
  <c r="AQ42" i="4" s="1"/>
  <c r="AC42" i="4"/>
  <c r="E43" i="4"/>
  <c r="D43" i="4"/>
  <c r="AO43" i="4" s="1"/>
  <c r="BG43" i="4" s="1"/>
  <c r="AS43" i="4"/>
  <c r="AC43" i="4"/>
  <c r="AD43" i="4"/>
  <c r="AE43" i="4" s="1"/>
  <c r="E44" i="4"/>
  <c r="D44" i="4"/>
  <c r="AC44" i="4"/>
  <c r="AD44" i="4" s="1"/>
  <c r="E45" i="4"/>
  <c r="D45" i="4"/>
  <c r="AC45" i="4"/>
  <c r="AD45" i="4" s="1"/>
  <c r="AE45" i="4" s="1"/>
  <c r="E46" i="4"/>
  <c r="D46" i="4"/>
  <c r="AQ46" i="4" s="1"/>
  <c r="AO46" i="4"/>
  <c r="BG46" i="4" s="1"/>
  <c r="AC46" i="4"/>
  <c r="AD46" i="4" s="1"/>
  <c r="E47" i="4"/>
  <c r="D47" i="4"/>
  <c r="AT47" i="4" s="1"/>
  <c r="AC47" i="4"/>
  <c r="E48" i="4"/>
  <c r="D48" i="4"/>
  <c r="AO48" i="4" s="1"/>
  <c r="BG48" i="4" s="1"/>
  <c r="AP48" i="4"/>
  <c r="BH48" i="4" s="1"/>
  <c r="CR48" i="4" s="1"/>
  <c r="AS48" i="4"/>
  <c r="AC48" i="4"/>
  <c r="E49" i="4"/>
  <c r="D49" i="4"/>
  <c r="AQ49" i="4" s="1"/>
  <c r="AC49" i="4"/>
  <c r="AD49" i="4" s="1"/>
  <c r="AE49" i="4" s="1"/>
  <c r="E50" i="4"/>
  <c r="D50" i="4"/>
  <c r="AQ50" i="4" s="1"/>
  <c r="AR50" i="4"/>
  <c r="AS50" i="4"/>
  <c r="AC50" i="4"/>
  <c r="AD50" i="4" s="1"/>
  <c r="E51" i="4"/>
  <c r="D51" i="4"/>
  <c r="AQ51" i="4"/>
  <c r="AP51" i="4"/>
  <c r="AC51" i="4"/>
  <c r="E52" i="4"/>
  <c r="D52" i="4"/>
  <c r="AC52" i="4"/>
  <c r="E53" i="4"/>
  <c r="D53" i="4"/>
  <c r="AQ53" i="4" s="1"/>
  <c r="AO53" i="4"/>
  <c r="BG53" i="4" s="1"/>
  <c r="AP53" i="4"/>
  <c r="AR53" i="4"/>
  <c r="BK53" i="4"/>
  <c r="CU53" i="4" s="1"/>
  <c r="AS53" i="4"/>
  <c r="AC53" i="4"/>
  <c r="E54" i="4"/>
  <c r="D54" i="4"/>
  <c r="AS54" i="4" s="1"/>
  <c r="AC54" i="4"/>
  <c r="AD54" i="4" s="1"/>
  <c r="E55" i="4"/>
  <c r="D55" i="4"/>
  <c r="AC55" i="4"/>
  <c r="E56" i="4"/>
  <c r="D56" i="4"/>
  <c r="AQ56" i="4" s="1"/>
  <c r="AS56" i="4"/>
  <c r="AC56" i="4"/>
  <c r="AU56" i="4" s="1"/>
  <c r="E57" i="4"/>
  <c r="D57" i="4"/>
  <c r="AQ57" i="4" s="1"/>
  <c r="AS57" i="4"/>
  <c r="AC57" i="4"/>
  <c r="E58" i="4"/>
  <c r="D58" i="4"/>
  <c r="AC58" i="4"/>
  <c r="AD58" i="4" s="1"/>
  <c r="E59" i="4"/>
  <c r="D59" i="4"/>
  <c r="AP59" i="4"/>
  <c r="AO59" i="4"/>
  <c r="BG59" i="4" s="1"/>
  <c r="AT59" i="4"/>
  <c r="AC59" i="4"/>
  <c r="E60" i="4"/>
  <c r="D60" i="4"/>
  <c r="AC60" i="4"/>
  <c r="AD60" i="4" s="1"/>
  <c r="E61" i="4"/>
  <c r="D61" i="4"/>
  <c r="AU61" i="4" s="1"/>
  <c r="AC61" i="4"/>
  <c r="AD61" i="4"/>
  <c r="AE61" i="4" s="1"/>
  <c r="E62" i="4"/>
  <c r="D62" i="4"/>
  <c r="AS62" i="4" s="1"/>
  <c r="AC62" i="4"/>
  <c r="AD62" i="4"/>
  <c r="E63" i="4"/>
  <c r="D63" i="4"/>
  <c r="AC63" i="4"/>
  <c r="AD63" i="4"/>
  <c r="AE63" i="4" s="1"/>
  <c r="E64" i="4"/>
  <c r="D64" i="4"/>
  <c r="AO64" i="4" s="1"/>
  <c r="BG64" i="4" s="1"/>
  <c r="AC64" i="4"/>
  <c r="AD64" i="4" s="1"/>
  <c r="E65" i="4"/>
  <c r="D65" i="4"/>
  <c r="AC65" i="4"/>
  <c r="AD65" i="4" s="1"/>
  <c r="AE65" i="4" s="1"/>
  <c r="AF65" i="4" s="1"/>
  <c r="E66" i="4"/>
  <c r="D66" i="4"/>
  <c r="AO66" i="4" s="1"/>
  <c r="BG66" i="4" s="1"/>
  <c r="AR66" i="4"/>
  <c r="AS66" i="4"/>
  <c r="AC66" i="4"/>
  <c r="AD66" i="4" s="1"/>
  <c r="AV66" i="4" s="1"/>
  <c r="E67" i="4"/>
  <c r="D67" i="4"/>
  <c r="AP67" i="4" s="1"/>
  <c r="AR67" i="4"/>
  <c r="AS67" i="4"/>
  <c r="AC67" i="4"/>
  <c r="AD67" i="4" s="1"/>
  <c r="AE67" i="4" s="1"/>
  <c r="E68" i="4"/>
  <c r="D68" i="4"/>
  <c r="AS68" i="4" s="1"/>
  <c r="AC68" i="4"/>
  <c r="AD68" i="4" s="1"/>
  <c r="AE68" i="4" s="1"/>
  <c r="AF68" i="4" s="1"/>
  <c r="E69" i="4"/>
  <c r="D69" i="4"/>
  <c r="AC69" i="4"/>
  <c r="AD69" i="4" s="1"/>
  <c r="E70" i="4"/>
  <c r="D70" i="4"/>
  <c r="AC70" i="4"/>
  <c r="AD70" i="4" s="1"/>
  <c r="AE70" i="4" s="1"/>
  <c r="AF70" i="4" s="1"/>
  <c r="AX70" i="4" s="1"/>
  <c r="E71" i="4"/>
  <c r="D71" i="4"/>
  <c r="AS71" i="4" s="1"/>
  <c r="AR71" i="4"/>
  <c r="AC71" i="4"/>
  <c r="AD71" i="4" s="1"/>
  <c r="E72" i="4"/>
  <c r="D72" i="4"/>
  <c r="AC72" i="4"/>
  <c r="AD72" i="4" s="1"/>
  <c r="AE72" i="4" s="1"/>
  <c r="AF72" i="4" s="1"/>
  <c r="E73" i="4"/>
  <c r="D73" i="4"/>
  <c r="AC73" i="4"/>
  <c r="AD73" i="4"/>
  <c r="E74" i="4"/>
  <c r="D74" i="4"/>
  <c r="AP74" i="4" s="1"/>
  <c r="AR74" i="4"/>
  <c r="AC74" i="4"/>
  <c r="AD74" i="4" s="1"/>
  <c r="E75" i="4"/>
  <c r="D75" i="4"/>
  <c r="AC75" i="4"/>
  <c r="AD75" i="4" s="1"/>
  <c r="E76" i="4"/>
  <c r="D76" i="4"/>
  <c r="AP76" i="4"/>
  <c r="AR76" i="4"/>
  <c r="AC76" i="4"/>
  <c r="AD76" i="4"/>
  <c r="E77" i="4"/>
  <c r="D77" i="4"/>
  <c r="AC77" i="4"/>
  <c r="AD77" i="4" s="1"/>
  <c r="E78" i="4"/>
  <c r="D78" i="4"/>
  <c r="AP78" i="4" s="1"/>
  <c r="AC78" i="4"/>
  <c r="E79" i="4"/>
  <c r="D79" i="4"/>
  <c r="AT79" i="4" s="1"/>
  <c r="AO79" i="4"/>
  <c r="BG79" i="4" s="1"/>
  <c r="AC79" i="4"/>
  <c r="E80" i="4"/>
  <c r="D80" i="4"/>
  <c r="AC80" i="4"/>
  <c r="AD80" i="4" s="1"/>
  <c r="E81" i="4"/>
  <c r="D81" i="4"/>
  <c r="AC81" i="4"/>
  <c r="AD81" i="4" s="1"/>
  <c r="E82" i="4"/>
  <c r="D82" i="4"/>
  <c r="AO82" i="4" s="1"/>
  <c r="BG82" i="4" s="1"/>
  <c r="AR82" i="4"/>
  <c r="AC82" i="4"/>
  <c r="AD82" i="4"/>
  <c r="AE82" i="4" s="1"/>
  <c r="E83" i="4"/>
  <c r="D83" i="4"/>
  <c r="AP83" i="4" s="1"/>
  <c r="AC83" i="4"/>
  <c r="AD83" i="4" s="1"/>
  <c r="E84" i="4"/>
  <c r="D84" i="4"/>
  <c r="AC84" i="4"/>
  <c r="AD84" i="4" s="1"/>
  <c r="AE84" i="4" s="1"/>
  <c r="E85" i="4"/>
  <c r="D85" i="4"/>
  <c r="AC85" i="4"/>
  <c r="AD85" i="4" s="1"/>
  <c r="E86" i="4"/>
  <c r="D86" i="4"/>
  <c r="AT86" i="4" s="1"/>
  <c r="AC86" i="4"/>
  <c r="AD86" i="4" s="1"/>
  <c r="E87" i="4"/>
  <c r="D87" i="4"/>
  <c r="AC87" i="4"/>
  <c r="AD87" i="4" s="1"/>
  <c r="AE87" i="4" s="1"/>
  <c r="E88" i="4"/>
  <c r="D88" i="4"/>
  <c r="AC88" i="4"/>
  <c r="AD88" i="4" s="1"/>
  <c r="AU88" i="4"/>
  <c r="E89" i="4"/>
  <c r="D89" i="4"/>
  <c r="AS89" i="4" s="1"/>
  <c r="AC89" i="4"/>
  <c r="AD89" i="4" s="1"/>
  <c r="E90" i="4"/>
  <c r="D90" i="4"/>
  <c r="AP90" i="4" s="1"/>
  <c r="AC90" i="4"/>
  <c r="AD90" i="4" s="1"/>
  <c r="AE90" i="4" s="1"/>
  <c r="E91" i="4"/>
  <c r="D91" i="4"/>
  <c r="AC91" i="4"/>
  <c r="AD91" i="4" s="1"/>
  <c r="AE91" i="4" s="1"/>
  <c r="E92" i="4"/>
  <c r="D92" i="4"/>
  <c r="AC92" i="4"/>
  <c r="AD92" i="4" s="1"/>
  <c r="E93" i="4"/>
  <c r="D93" i="4"/>
  <c r="AS93" i="4" s="1"/>
  <c r="AC93" i="4"/>
  <c r="AD93" i="4" s="1"/>
  <c r="AE93" i="4" s="1"/>
  <c r="AF93" i="4" s="1"/>
  <c r="E94" i="4"/>
  <c r="D94" i="4"/>
  <c r="AC94" i="4"/>
  <c r="AD94" i="4" s="1"/>
  <c r="AE94" i="4" s="1"/>
  <c r="AF94" i="4" s="1"/>
  <c r="E95" i="4"/>
  <c r="D95" i="4"/>
  <c r="AC95" i="4"/>
  <c r="AD95" i="4" s="1"/>
  <c r="AE95" i="4" s="1"/>
  <c r="E96" i="4"/>
  <c r="D96" i="4"/>
  <c r="AO96" i="4" s="1"/>
  <c r="BG96" i="4" s="1"/>
  <c r="AC96" i="4"/>
  <c r="E97" i="4"/>
  <c r="D97" i="4"/>
  <c r="AS97" i="4" s="1"/>
  <c r="AC97" i="4"/>
  <c r="AD97" i="4" s="1"/>
  <c r="E98" i="4"/>
  <c r="D98" i="4"/>
  <c r="AP98" i="4" s="1"/>
  <c r="AC98" i="4"/>
  <c r="AD98" i="4" s="1"/>
  <c r="AE98" i="4" s="1"/>
  <c r="AF98" i="4" s="1"/>
  <c r="E99" i="4"/>
  <c r="D99" i="4"/>
  <c r="AC99" i="4"/>
  <c r="AD99" i="4"/>
  <c r="E100" i="4"/>
  <c r="D100" i="4"/>
  <c r="AQ100" i="4" s="1"/>
  <c r="AC100" i="4"/>
  <c r="E101" i="4"/>
  <c r="D101" i="4"/>
  <c r="AC101" i="4"/>
  <c r="AD101" i="4"/>
  <c r="AE101" i="4" s="1"/>
  <c r="E102" i="4"/>
  <c r="D102" i="4"/>
  <c r="AC102" i="4"/>
  <c r="AD102" i="4"/>
  <c r="AE102" i="4" s="1"/>
  <c r="E103" i="4"/>
  <c r="D103" i="4"/>
  <c r="AC103" i="4"/>
  <c r="AD103" i="4" s="1"/>
  <c r="E104" i="4"/>
  <c r="D104" i="4"/>
  <c r="AC104" i="4"/>
  <c r="AD104" i="4" s="1"/>
  <c r="AE104" i="4" s="1"/>
  <c r="E105" i="4"/>
  <c r="D105" i="4"/>
  <c r="AC105" i="4"/>
  <c r="AD105" i="4" s="1"/>
  <c r="E106" i="4"/>
  <c r="D106" i="4"/>
  <c r="AO106" i="4" s="1"/>
  <c r="BG106" i="4" s="1"/>
  <c r="AP106" i="4"/>
  <c r="AS106" i="4"/>
  <c r="AC106" i="4"/>
  <c r="E107" i="4"/>
  <c r="D107" i="4"/>
  <c r="AP107" i="4" s="1"/>
  <c r="AC107" i="4"/>
  <c r="AD107" i="4" s="1"/>
  <c r="E108" i="4"/>
  <c r="D108" i="4"/>
  <c r="AP108" i="4" s="1"/>
  <c r="AO108" i="4"/>
  <c r="BG108" i="4" s="1"/>
  <c r="AR108" i="4"/>
  <c r="AC108" i="4"/>
  <c r="AD108" i="4" s="1"/>
  <c r="E109" i="4"/>
  <c r="D109" i="4"/>
  <c r="AR109" i="4" s="1"/>
  <c r="AC109" i="4"/>
  <c r="AD109" i="4" s="1"/>
  <c r="AE109" i="4" s="1"/>
  <c r="E110" i="4"/>
  <c r="D110" i="4"/>
  <c r="AC110" i="4"/>
  <c r="AD110" i="4" s="1"/>
  <c r="E111" i="4"/>
  <c r="D111" i="4"/>
  <c r="AC111" i="4"/>
  <c r="AD111" i="4" s="1"/>
  <c r="AE111" i="4" s="1"/>
  <c r="E112" i="4"/>
  <c r="D112" i="4"/>
  <c r="AC112" i="4"/>
  <c r="AD112" i="4"/>
  <c r="E113" i="4"/>
  <c r="D113" i="4"/>
  <c r="AR113" i="4" s="1"/>
  <c r="AC113" i="4"/>
  <c r="AD113" i="4" s="1"/>
  <c r="E114" i="4"/>
  <c r="D114" i="4"/>
  <c r="AO114" i="4" s="1"/>
  <c r="BG114" i="4" s="1"/>
  <c r="AQ114" i="4"/>
  <c r="AP114" i="4"/>
  <c r="DI114" i="4"/>
  <c r="AT114" i="4"/>
  <c r="BL114" i="4" s="1"/>
  <c r="AR114" i="4"/>
  <c r="AS114" i="4"/>
  <c r="BK114" i="4" s="1"/>
  <c r="CU114" i="4" s="1"/>
  <c r="AC114" i="4"/>
  <c r="AD114" i="4"/>
  <c r="E115" i="4"/>
  <c r="D115" i="4"/>
  <c r="AO115" i="4" s="1"/>
  <c r="BG115" i="4" s="1"/>
  <c r="AC115" i="4"/>
  <c r="AD115" i="4" s="1"/>
  <c r="AE115" i="4" s="1"/>
  <c r="AF115" i="4" s="1"/>
  <c r="E116" i="4"/>
  <c r="D116" i="4"/>
  <c r="AR116" i="4" s="1"/>
  <c r="AC116" i="4"/>
  <c r="AD116" i="4" s="1"/>
  <c r="E117" i="4"/>
  <c r="D117" i="4"/>
  <c r="AC117" i="4"/>
  <c r="AD117" i="4" s="1"/>
  <c r="E118" i="4"/>
  <c r="D118" i="4"/>
  <c r="AT118" i="4" s="1"/>
  <c r="AC118" i="4"/>
  <c r="E119" i="4"/>
  <c r="D119" i="4"/>
  <c r="AO119" i="4" s="1"/>
  <c r="BG119" i="4" s="1"/>
  <c r="AR119" i="4"/>
  <c r="AC119" i="4"/>
  <c r="E120" i="4"/>
  <c r="D120" i="4"/>
  <c r="AQ120" i="4" s="1"/>
  <c r="DI120" i="4" s="1"/>
  <c r="AC120" i="4"/>
  <c r="E121" i="4"/>
  <c r="D121" i="4"/>
  <c r="AP121" i="4" s="1"/>
  <c r="AQ121" i="4"/>
  <c r="AC121" i="4"/>
  <c r="E122" i="4"/>
  <c r="D122" i="4"/>
  <c r="AP122" i="4" s="1"/>
  <c r="AC122" i="4"/>
  <c r="E123" i="4"/>
  <c r="D123" i="4"/>
  <c r="AO123" i="4" s="1"/>
  <c r="BG123" i="4" s="1"/>
  <c r="AQ123" i="4"/>
  <c r="DI123" i="4" s="1"/>
  <c r="AP123" i="4"/>
  <c r="AT123" i="4"/>
  <c r="AS123" i="4"/>
  <c r="AC123" i="4"/>
  <c r="E124" i="4"/>
  <c r="D124" i="4"/>
  <c r="AQ124" i="4" s="1"/>
  <c r="AO124" i="4"/>
  <c r="BG124" i="4" s="1"/>
  <c r="AR124" i="4"/>
  <c r="AC124" i="4"/>
  <c r="AD124" i="4" s="1"/>
  <c r="E125" i="4"/>
  <c r="D125" i="4"/>
  <c r="AO125" i="4" s="1"/>
  <c r="AC125" i="4"/>
  <c r="E126" i="4"/>
  <c r="D126" i="4"/>
  <c r="AC126" i="4"/>
  <c r="AD126" i="4" s="1"/>
  <c r="E127" i="4"/>
  <c r="D127" i="4"/>
  <c r="AP127" i="4" s="1"/>
  <c r="AC127" i="4"/>
  <c r="E128" i="4"/>
  <c r="D128" i="4"/>
  <c r="AC128" i="4"/>
  <c r="AD128" i="4" s="1"/>
  <c r="E129" i="4"/>
  <c r="D129" i="4"/>
  <c r="AP129" i="4" s="1"/>
  <c r="AC129" i="4"/>
  <c r="E130" i="4"/>
  <c r="D130" i="4"/>
  <c r="AQ130" i="4" s="1"/>
  <c r="DI130" i="4" s="1"/>
  <c r="AO130" i="4"/>
  <c r="AS130" i="4"/>
  <c r="AC130" i="4"/>
  <c r="AD130" i="4" s="1"/>
  <c r="AV130" i="4" s="1"/>
  <c r="BG130" i="4"/>
  <c r="E131" i="4"/>
  <c r="D131" i="4"/>
  <c r="AQ131" i="4" s="1"/>
  <c r="AO131" i="4"/>
  <c r="BG131" i="4" s="1"/>
  <c r="AP131" i="4"/>
  <c r="BH131" i="4" s="1"/>
  <c r="CR131" i="4" s="1"/>
  <c r="AT131" i="4"/>
  <c r="AC131" i="4"/>
  <c r="E132" i="4"/>
  <c r="D132" i="4"/>
  <c r="AC132" i="4"/>
  <c r="AD132" i="4" s="1"/>
  <c r="E133" i="4"/>
  <c r="D133" i="4"/>
  <c r="AP133" i="4" s="1"/>
  <c r="AC133" i="4"/>
  <c r="E134" i="4"/>
  <c r="D134" i="4"/>
  <c r="AQ134" i="4" s="1"/>
  <c r="AO134" i="4"/>
  <c r="BG134" i="4" s="1"/>
  <c r="AS134" i="4"/>
  <c r="AC134" i="4"/>
  <c r="E135" i="4"/>
  <c r="D135" i="4"/>
  <c r="AC135" i="4"/>
  <c r="AD135" i="4"/>
  <c r="E136" i="4"/>
  <c r="D136" i="4"/>
  <c r="AQ136" i="4" s="1"/>
  <c r="AO136" i="4"/>
  <c r="BG136" i="4" s="1"/>
  <c r="AR136" i="4"/>
  <c r="AS136" i="4"/>
  <c r="BK136" i="4"/>
  <c r="CU136" i="4" s="1"/>
  <c r="AC136" i="4"/>
  <c r="AD136" i="4" s="1"/>
  <c r="E137" i="4"/>
  <c r="D137" i="4"/>
  <c r="AO137" i="4" s="1"/>
  <c r="BG137" i="4" s="1"/>
  <c r="AC137" i="4"/>
  <c r="AD137" i="4"/>
  <c r="E138" i="4"/>
  <c r="D138" i="4"/>
  <c r="AQ138" i="4" s="1"/>
  <c r="AP138" i="4"/>
  <c r="AR138" i="4"/>
  <c r="AS138" i="4"/>
  <c r="BK138" i="4" s="1"/>
  <c r="CU138" i="4" s="1"/>
  <c r="AC138" i="4"/>
  <c r="E139" i="4"/>
  <c r="D139" i="4"/>
  <c r="AQ139" i="4" s="1"/>
  <c r="AR139" i="4"/>
  <c r="AC139" i="4"/>
  <c r="AU139" i="4" s="1"/>
  <c r="E140" i="4"/>
  <c r="D140" i="4"/>
  <c r="AR140" i="4"/>
  <c r="AC140" i="4"/>
  <c r="AD140" i="4"/>
  <c r="AE140" i="4" s="1"/>
  <c r="E141" i="4"/>
  <c r="D141" i="4"/>
  <c r="AR141" i="4" s="1"/>
  <c r="AC141" i="4"/>
  <c r="AD141" i="4"/>
  <c r="E142" i="4"/>
  <c r="D142" i="4"/>
  <c r="AO142" i="4" s="1"/>
  <c r="BG142" i="4" s="1"/>
  <c r="AC142" i="4"/>
  <c r="AD142" i="4" s="1"/>
  <c r="E143" i="4"/>
  <c r="D143" i="4"/>
  <c r="AS143" i="4" s="1"/>
  <c r="AC143" i="4"/>
  <c r="AD143" i="4" s="1"/>
  <c r="E144" i="4"/>
  <c r="D144" i="4"/>
  <c r="AO144" i="4" s="1"/>
  <c r="BG144" i="4" s="1"/>
  <c r="AC144" i="4"/>
  <c r="AD144" i="4" s="1"/>
  <c r="E145" i="4"/>
  <c r="D145" i="4"/>
  <c r="AP145" i="4" s="1"/>
  <c r="AC145" i="4"/>
  <c r="AD145" i="4" s="1"/>
  <c r="E146" i="4"/>
  <c r="D146" i="4"/>
  <c r="AS146" i="4" s="1"/>
  <c r="AC146" i="4"/>
  <c r="AD146" i="4" s="1"/>
  <c r="E147" i="4"/>
  <c r="D147" i="4"/>
  <c r="AT147" i="4" s="1"/>
  <c r="AC147" i="4"/>
  <c r="AD147" i="4" s="1"/>
  <c r="AE147" i="4" s="1"/>
  <c r="AF147" i="4" s="1"/>
  <c r="AG147" i="4" s="1"/>
  <c r="E148" i="4"/>
  <c r="D148" i="4"/>
  <c r="AO148" i="4" s="1"/>
  <c r="BG148" i="4" s="1"/>
  <c r="AC148" i="4"/>
  <c r="AD148" i="4" s="1"/>
  <c r="AE148" i="4" s="1"/>
  <c r="E149" i="4"/>
  <c r="D149" i="4"/>
  <c r="AC149" i="4"/>
  <c r="AD149" i="4" s="1"/>
  <c r="AE149" i="4" s="1"/>
  <c r="AF149" i="4" s="1"/>
  <c r="E150" i="4"/>
  <c r="D150" i="4"/>
  <c r="AO150" i="4" s="1"/>
  <c r="BG150" i="4" s="1"/>
  <c r="AC150" i="4"/>
  <c r="AD150" i="4" s="1"/>
  <c r="AE150" i="4" s="1"/>
  <c r="E151" i="4"/>
  <c r="D151" i="4"/>
  <c r="AT151" i="4" s="1"/>
  <c r="AC151" i="4"/>
  <c r="AD151" i="4" s="1"/>
  <c r="E152" i="4"/>
  <c r="D152" i="4"/>
  <c r="AO152" i="4" s="1"/>
  <c r="BG152" i="4" s="1"/>
  <c r="AC152" i="4"/>
  <c r="AD152" i="4" s="1"/>
  <c r="E153" i="4"/>
  <c r="D153" i="4"/>
  <c r="AC153" i="4"/>
  <c r="E154" i="4"/>
  <c r="D154" i="4"/>
  <c r="AO154" i="4" s="1"/>
  <c r="BG154" i="4" s="1"/>
  <c r="AS154" i="4"/>
  <c r="AC154" i="4"/>
  <c r="AD154" i="4" s="1"/>
  <c r="E155" i="4"/>
  <c r="D155" i="4"/>
  <c r="AT155" i="4" s="1"/>
  <c r="AC155" i="4"/>
  <c r="AD155" i="4"/>
  <c r="AE155" i="4" s="1"/>
  <c r="AF155" i="4" s="1"/>
  <c r="E156" i="4"/>
  <c r="D156" i="4"/>
  <c r="AO156" i="4" s="1"/>
  <c r="BG156" i="4" s="1"/>
  <c r="AC156" i="4"/>
  <c r="AD156" i="4"/>
  <c r="AE156" i="4" s="1"/>
  <c r="E157" i="4"/>
  <c r="D157" i="4"/>
  <c r="AP157" i="4" s="1"/>
  <c r="AC157" i="4"/>
  <c r="AD157" i="4" s="1"/>
  <c r="AE157" i="4" s="1"/>
  <c r="AF157" i="4" s="1"/>
  <c r="E158" i="4"/>
  <c r="D158" i="4"/>
  <c r="AO158" i="4" s="1"/>
  <c r="BG158" i="4" s="1"/>
  <c r="AC158" i="4"/>
  <c r="AD158" i="4" s="1"/>
  <c r="AE158" i="4" s="1"/>
  <c r="E159" i="4"/>
  <c r="D159" i="4"/>
  <c r="AT159" i="4" s="1"/>
  <c r="AC159" i="4"/>
  <c r="AD159" i="4" s="1"/>
  <c r="E160" i="4"/>
  <c r="D160" i="4"/>
  <c r="AO160" i="4" s="1"/>
  <c r="BG160" i="4" s="1"/>
  <c r="AC160" i="4"/>
  <c r="AD160" i="4" s="1"/>
  <c r="E161" i="4"/>
  <c r="D161" i="4"/>
  <c r="AC161" i="4"/>
  <c r="AD161" i="4" s="1"/>
  <c r="AE161" i="4" s="1"/>
  <c r="E162" i="4"/>
  <c r="D162" i="4"/>
  <c r="AC162" i="4"/>
  <c r="E163" i="4"/>
  <c r="D163" i="4"/>
  <c r="AQ163" i="4" s="1"/>
  <c r="AP163" i="4"/>
  <c r="AT163" i="4"/>
  <c r="AC163" i="4"/>
  <c r="AD163" i="4" s="1"/>
  <c r="E164" i="4"/>
  <c r="D164" i="4"/>
  <c r="AQ164" i="4" s="1"/>
  <c r="AC164" i="4"/>
  <c r="AD164" i="4" s="1"/>
  <c r="E165" i="4"/>
  <c r="D165" i="4"/>
  <c r="AQ165" i="4" s="1"/>
  <c r="AO165" i="4"/>
  <c r="BG165" i="4" s="1"/>
  <c r="AP165" i="4"/>
  <c r="AR165" i="4"/>
  <c r="AS165" i="4"/>
  <c r="AC165" i="4"/>
  <c r="AD165" i="4" s="1"/>
  <c r="AE165" i="4" s="1"/>
  <c r="E166" i="4"/>
  <c r="D166" i="4"/>
  <c r="AP166" i="4" s="1"/>
  <c r="AC166" i="4"/>
  <c r="E167" i="4"/>
  <c r="D167" i="4"/>
  <c r="AR167" i="4" s="1"/>
  <c r="AO167" i="4"/>
  <c r="BG167" i="4" s="1"/>
  <c r="AS167" i="4"/>
  <c r="AC167" i="4"/>
  <c r="AD167" i="4" s="1"/>
  <c r="AU167" i="4"/>
  <c r="E168" i="4"/>
  <c r="D168" i="4"/>
  <c r="AC168" i="4"/>
  <c r="AD168" i="4" s="1"/>
  <c r="E169" i="4"/>
  <c r="D169" i="4"/>
  <c r="AP169" i="4"/>
  <c r="AC169" i="4"/>
  <c r="AD169" i="4"/>
  <c r="E170" i="4"/>
  <c r="D170" i="4"/>
  <c r="AC170" i="4"/>
  <c r="AD170" i="4" s="1"/>
  <c r="E171" i="4"/>
  <c r="D171" i="4"/>
  <c r="AQ171" i="4" s="1"/>
  <c r="AP171" i="4"/>
  <c r="AT171" i="4"/>
  <c r="AR171" i="4"/>
  <c r="AS171" i="4"/>
  <c r="BL171" i="4" s="1"/>
  <c r="AC171" i="4"/>
  <c r="E172" i="4"/>
  <c r="D172" i="4"/>
  <c r="AC172" i="4"/>
  <c r="AD172" i="4" s="1"/>
  <c r="AE172" i="4" s="1"/>
  <c r="AF172" i="4" s="1"/>
  <c r="AG172" i="4" s="1"/>
  <c r="E173" i="4"/>
  <c r="D173" i="4"/>
  <c r="AC173" i="4"/>
  <c r="AD173" i="4" s="1"/>
  <c r="E174" i="4"/>
  <c r="D174" i="4"/>
  <c r="AC174" i="4"/>
  <c r="AD174" i="4" s="1"/>
  <c r="AE174" i="4" s="1"/>
  <c r="AF174" i="4" s="1"/>
  <c r="AG174" i="4" s="1"/>
  <c r="E175" i="4"/>
  <c r="D175" i="4"/>
  <c r="AC175" i="4"/>
  <c r="AD175" i="4"/>
  <c r="AE175" i="4" s="1"/>
  <c r="E176" i="4"/>
  <c r="D176" i="4"/>
  <c r="AC176" i="4"/>
  <c r="AD176" i="4" s="1"/>
  <c r="AE176" i="4" s="1"/>
  <c r="E177" i="4"/>
  <c r="D177" i="4"/>
  <c r="AU177" i="4" s="1"/>
  <c r="AC177" i="4"/>
  <c r="AD177" i="4" s="1"/>
  <c r="E178" i="4"/>
  <c r="D178" i="4"/>
  <c r="AC178" i="4"/>
  <c r="AD178" i="4" s="1"/>
  <c r="AE178" i="4" s="1"/>
  <c r="AF178" i="4" s="1"/>
  <c r="AG178" i="4" s="1"/>
  <c r="E179" i="4"/>
  <c r="D179" i="4"/>
  <c r="AU179" i="4"/>
  <c r="AC179" i="4"/>
  <c r="AD179" i="4" s="1"/>
  <c r="E180" i="4"/>
  <c r="D180" i="4"/>
  <c r="AC180" i="4"/>
  <c r="AD180" i="4" s="1"/>
  <c r="E181" i="4"/>
  <c r="D181" i="4"/>
  <c r="AC181" i="4"/>
  <c r="E182" i="4"/>
  <c r="D182" i="4"/>
  <c r="AC182" i="4"/>
  <c r="AD182" i="4" s="1"/>
  <c r="AE182" i="4" s="1"/>
  <c r="E183" i="4"/>
  <c r="D183" i="4"/>
  <c r="AC183" i="4"/>
  <c r="AD183" i="4" s="1"/>
  <c r="AE183" i="4" s="1"/>
  <c r="E184" i="4"/>
  <c r="D184" i="4"/>
  <c r="AR184" i="4"/>
  <c r="AC184" i="4"/>
  <c r="AD184" i="4" s="1"/>
  <c r="E185" i="4"/>
  <c r="D185" i="4"/>
  <c r="AC185" i="4"/>
  <c r="AD185" i="4" s="1"/>
  <c r="E186" i="4"/>
  <c r="D186" i="4"/>
  <c r="AC186" i="4"/>
  <c r="AD186" i="4" s="1"/>
  <c r="E187" i="4"/>
  <c r="D187" i="4"/>
  <c r="AC187" i="4"/>
  <c r="AD187" i="4" s="1"/>
  <c r="AE187" i="4" s="1"/>
  <c r="E188" i="4"/>
  <c r="D188" i="4"/>
  <c r="AS188" i="4" s="1"/>
  <c r="AC188" i="4"/>
  <c r="AD188" i="4" s="1"/>
  <c r="E189" i="4"/>
  <c r="D189" i="4"/>
  <c r="AR189" i="4"/>
  <c r="AC189" i="4"/>
  <c r="AD189" i="4" s="1"/>
  <c r="AE189" i="4" s="1"/>
  <c r="E190" i="4"/>
  <c r="D190" i="4"/>
  <c r="AC190" i="4"/>
  <c r="AD190" i="4" s="1"/>
  <c r="E191" i="4"/>
  <c r="D191" i="4"/>
  <c r="AP191" i="4" s="1"/>
  <c r="AC191" i="4"/>
  <c r="AD191" i="4"/>
  <c r="E192" i="4"/>
  <c r="D192" i="4"/>
  <c r="AQ192" i="4" s="1"/>
  <c r="AS192" i="4"/>
  <c r="AC192" i="4"/>
  <c r="E193" i="4"/>
  <c r="D193" i="4"/>
  <c r="AO193" i="4" s="1"/>
  <c r="BG193" i="4" s="1"/>
  <c r="AR193" i="4"/>
  <c r="AC193" i="4"/>
  <c r="AD193" i="4"/>
  <c r="AE193" i="4"/>
  <c r="AW193" i="4" s="1"/>
  <c r="E194" i="4"/>
  <c r="D194" i="4"/>
  <c r="AR194" i="4" s="1"/>
  <c r="AC194" i="4"/>
  <c r="AD194" i="4" s="1"/>
  <c r="E195" i="4"/>
  <c r="D195" i="4"/>
  <c r="AC195" i="4"/>
  <c r="AD195" i="4"/>
  <c r="AE195" i="4" s="1"/>
  <c r="E196" i="4"/>
  <c r="D196" i="4"/>
  <c r="AC196" i="4"/>
  <c r="AD196" i="4" s="1"/>
  <c r="E197" i="4"/>
  <c r="D197" i="4"/>
  <c r="AC197" i="4"/>
  <c r="AD197" i="4" s="1"/>
  <c r="E198" i="4"/>
  <c r="D198" i="4"/>
  <c r="AC198" i="4"/>
  <c r="AD198" i="4" s="1"/>
  <c r="AE198" i="4" s="1"/>
  <c r="E199" i="4"/>
  <c r="D199" i="4"/>
  <c r="AC199" i="4"/>
  <c r="AD199" i="4"/>
  <c r="E200" i="4"/>
  <c r="D200" i="4"/>
  <c r="AC200" i="4"/>
  <c r="AD200" i="4" s="1"/>
  <c r="E201" i="4"/>
  <c r="D201" i="4"/>
  <c r="AU201" i="4" s="1"/>
  <c r="AC201" i="4"/>
  <c r="AD201" i="4" s="1"/>
  <c r="AE201" i="4" s="1"/>
  <c r="AF201" i="4" s="1"/>
  <c r="E202" i="4"/>
  <c r="D202" i="4"/>
  <c r="AQ202" i="4" s="1"/>
  <c r="AC202" i="4"/>
  <c r="AD202" i="4" s="1"/>
  <c r="E203" i="4"/>
  <c r="D203" i="4"/>
  <c r="AP203" i="4" s="1"/>
  <c r="BH203" i="4" s="1"/>
  <c r="CR203" i="4" s="1"/>
  <c r="AO203" i="4"/>
  <c r="BG203" i="4"/>
  <c r="AT203" i="4"/>
  <c r="AC203" i="4"/>
  <c r="E204" i="4"/>
  <c r="D204" i="4"/>
  <c r="AC204" i="4"/>
  <c r="E205" i="4"/>
  <c r="D205" i="4"/>
  <c r="AQ205" i="4" s="1"/>
  <c r="AP205" i="4"/>
  <c r="AR205" i="4"/>
  <c r="AS205" i="4"/>
  <c r="AC205" i="4"/>
  <c r="AD205" i="4" s="1"/>
  <c r="AE205" i="4" s="1"/>
  <c r="AF205" i="4" s="1"/>
  <c r="E206" i="4"/>
  <c r="D206" i="4"/>
  <c r="AO206" i="4" s="1"/>
  <c r="BG206" i="4" s="1"/>
  <c r="AR206" i="4"/>
  <c r="AC206" i="4"/>
  <c r="AD206" i="4" s="1"/>
  <c r="E207" i="4"/>
  <c r="D207" i="4"/>
  <c r="AQ207" i="4" s="1"/>
  <c r="AO207" i="4"/>
  <c r="BG207" i="4" s="1"/>
  <c r="AT207" i="4"/>
  <c r="AC207" i="4"/>
  <c r="E208" i="4"/>
  <c r="D208" i="4"/>
  <c r="AQ208" i="4" s="1"/>
  <c r="BI208" i="4" s="1"/>
  <c r="AP208" i="4"/>
  <c r="AC208" i="4"/>
  <c r="E209" i="4"/>
  <c r="D209" i="4"/>
  <c r="AR209" i="4" s="1"/>
  <c r="AS209" i="4"/>
  <c r="AC209" i="4"/>
  <c r="AD209" i="4"/>
  <c r="AE209" i="4" s="1"/>
  <c r="E210" i="4"/>
  <c r="D210" i="4"/>
  <c r="AR210" i="4" s="1"/>
  <c r="AC210" i="4"/>
  <c r="AD210" i="4" s="1"/>
  <c r="E211" i="4"/>
  <c r="D211" i="4"/>
  <c r="AC211" i="4"/>
  <c r="AD211" i="4" s="1"/>
  <c r="AE211" i="4" s="1"/>
  <c r="E212" i="4"/>
  <c r="D212" i="4"/>
  <c r="AP212" i="4" s="1"/>
  <c r="AC212" i="4"/>
  <c r="AD212" i="4" s="1"/>
  <c r="E213" i="4"/>
  <c r="D213" i="4"/>
  <c r="AO213" i="4"/>
  <c r="BG213" i="4" s="1"/>
  <c r="AP213" i="4"/>
  <c r="AR213" i="4"/>
  <c r="AC213" i="4"/>
  <c r="E214" i="4"/>
  <c r="D214" i="4"/>
  <c r="AC214" i="4"/>
  <c r="AD214" i="4" s="1"/>
  <c r="AE214" i="4" s="1"/>
  <c r="AF214" i="4" s="1"/>
  <c r="E215" i="4"/>
  <c r="D215" i="4"/>
  <c r="AC215" i="4"/>
  <c r="AD215" i="4" s="1"/>
  <c r="AE215" i="4" s="1"/>
  <c r="AF215" i="4" s="1"/>
  <c r="E216" i="4"/>
  <c r="D216" i="4"/>
  <c r="AP216" i="4" s="1"/>
  <c r="AC216" i="4"/>
  <c r="E217" i="4"/>
  <c r="D217" i="4"/>
  <c r="AC217" i="4"/>
  <c r="E218" i="4"/>
  <c r="D218" i="4"/>
  <c r="AC218" i="4"/>
  <c r="AD218" i="4"/>
  <c r="AE218" i="4" s="1"/>
  <c r="AF218" i="4" s="1"/>
  <c r="AG218" i="4" s="1"/>
  <c r="AH218" i="4" s="1"/>
  <c r="AI218" i="4" s="1"/>
  <c r="AJ218" i="4" s="1"/>
  <c r="E219" i="4"/>
  <c r="D219" i="4"/>
  <c r="AC219" i="4"/>
  <c r="AD219" i="4" s="1"/>
  <c r="AE219" i="4" s="1"/>
  <c r="E220" i="4"/>
  <c r="D220" i="4"/>
  <c r="AP220" i="4" s="1"/>
  <c r="AC220" i="4"/>
  <c r="AD220" i="4"/>
  <c r="E221" i="4"/>
  <c r="D221" i="4"/>
  <c r="AU221" i="4" s="1"/>
  <c r="AC221" i="4"/>
  <c r="AD221" i="4"/>
  <c r="AE221" i="4" s="1"/>
  <c r="E222" i="4"/>
  <c r="D222" i="4"/>
  <c r="AS222" i="4" s="1"/>
  <c r="AC222" i="4"/>
  <c r="AD222" i="4" s="1"/>
  <c r="AE222" i="4" s="1"/>
  <c r="E223" i="4"/>
  <c r="D223" i="4"/>
  <c r="AC223" i="4"/>
  <c r="AD223" i="4" s="1"/>
  <c r="AE223" i="4" s="1"/>
  <c r="E224" i="4"/>
  <c r="D224" i="4"/>
  <c r="AQ224" i="4" s="1"/>
  <c r="AR224" i="4"/>
  <c r="AS224" i="4"/>
  <c r="AC224" i="4"/>
  <c r="AD224" i="4" s="1"/>
  <c r="E225" i="4"/>
  <c r="D225" i="4"/>
  <c r="AQ225" i="4" s="1"/>
  <c r="AC225" i="4"/>
  <c r="E226" i="4"/>
  <c r="D226" i="4"/>
  <c r="AC226" i="4"/>
  <c r="AD226" i="4" s="1"/>
  <c r="AE226" i="4" s="1"/>
  <c r="AF226" i="4" s="1"/>
  <c r="E227" i="4"/>
  <c r="D227" i="4"/>
  <c r="AO227" i="4" s="1"/>
  <c r="BG227" i="4" s="1"/>
  <c r="AP227" i="4"/>
  <c r="AC227" i="4"/>
  <c r="E228" i="4"/>
  <c r="D228" i="4"/>
  <c r="AC228" i="4"/>
  <c r="AD228" i="4" s="1"/>
  <c r="AE228" i="4" s="1"/>
  <c r="E229" i="4"/>
  <c r="D229" i="4"/>
  <c r="AO229" i="4" s="1"/>
  <c r="BG229" i="4" s="1"/>
  <c r="AP229" i="4"/>
  <c r="AC229" i="4"/>
  <c r="E230" i="4"/>
  <c r="D230" i="4"/>
  <c r="AR230" i="4" s="1"/>
  <c r="AC230" i="4"/>
  <c r="AD230" i="4" s="1"/>
  <c r="AE230" i="4" s="1"/>
  <c r="AW230" i="4" s="1"/>
  <c r="E231" i="4"/>
  <c r="D231" i="4"/>
  <c r="AQ231" i="4" s="1"/>
  <c r="AC231" i="4"/>
  <c r="E232" i="4"/>
  <c r="D232" i="4"/>
  <c r="AC232" i="4"/>
  <c r="AD232" i="4" s="1"/>
  <c r="E233" i="4"/>
  <c r="D233" i="4"/>
  <c r="AC233" i="4"/>
  <c r="E234" i="4"/>
  <c r="D234" i="4"/>
  <c r="AC234" i="4"/>
  <c r="AD234" i="4" s="1"/>
  <c r="E235" i="4"/>
  <c r="D235" i="4"/>
  <c r="AQ235" i="4" s="1"/>
  <c r="AC235" i="4"/>
  <c r="AD235" i="4" s="1"/>
  <c r="E236" i="4"/>
  <c r="D236" i="4"/>
  <c r="AC236" i="4"/>
  <c r="AD236" i="4"/>
  <c r="E237" i="4"/>
  <c r="D237" i="4"/>
  <c r="AC237" i="4"/>
  <c r="AD237" i="4" s="1"/>
  <c r="E238" i="4"/>
  <c r="D238" i="4"/>
  <c r="AQ238" i="4" s="1"/>
  <c r="AS238" i="4"/>
  <c r="AC238" i="4"/>
  <c r="E239" i="4"/>
  <c r="D239" i="4"/>
  <c r="AO239" i="4" s="1"/>
  <c r="BG239" i="4" s="1"/>
  <c r="AP239" i="4"/>
  <c r="AC239" i="4"/>
  <c r="E240" i="4"/>
  <c r="D240" i="4"/>
  <c r="AO240" i="4" s="1"/>
  <c r="BG240" i="4" s="1"/>
  <c r="AC240" i="4"/>
  <c r="AD240" i="4"/>
  <c r="AE240" i="4" s="1"/>
  <c r="E241" i="4"/>
  <c r="D241" i="4"/>
  <c r="AP241" i="4"/>
  <c r="AR241" i="4"/>
  <c r="AS241" i="4"/>
  <c r="AC241" i="4"/>
  <c r="AD241" i="4"/>
  <c r="E242" i="4"/>
  <c r="D242" i="4"/>
  <c r="AO242" i="4" s="1"/>
  <c r="BG242" i="4" s="1"/>
  <c r="AR242" i="4"/>
  <c r="AS242" i="4"/>
  <c r="AC242" i="4"/>
  <c r="AD242" i="4" s="1"/>
  <c r="E243" i="4"/>
  <c r="D243" i="4"/>
  <c r="AO243" i="4" s="1"/>
  <c r="BG243" i="4" s="1"/>
  <c r="AS243" i="4"/>
  <c r="AC243" i="4"/>
  <c r="AD243" i="4" s="1"/>
  <c r="E244" i="4"/>
  <c r="D244" i="4"/>
  <c r="AP244" i="4" s="1"/>
  <c r="AR244" i="4"/>
  <c r="AC244" i="4"/>
  <c r="E245" i="4"/>
  <c r="D245" i="4"/>
  <c r="AO245" i="4" s="1"/>
  <c r="BG245" i="4" s="1"/>
  <c r="AQ245" i="4"/>
  <c r="AT245" i="4"/>
  <c r="CT245" i="4" s="1"/>
  <c r="AR245" i="4"/>
  <c r="AS245" i="4"/>
  <c r="AC245" i="4"/>
  <c r="E246" i="4"/>
  <c r="D246" i="4"/>
  <c r="AC246" i="4"/>
  <c r="AD246" i="4" s="1"/>
  <c r="E247" i="4"/>
  <c r="D247" i="4"/>
  <c r="AQ247" i="4" s="1"/>
  <c r="AP247" i="4"/>
  <c r="AT247" i="4"/>
  <c r="AC247" i="4"/>
  <c r="AD247" i="4" s="1"/>
  <c r="E248" i="4"/>
  <c r="D248" i="4"/>
  <c r="AC248" i="4"/>
  <c r="E249" i="4"/>
  <c r="D249" i="4"/>
  <c r="AC249" i="4"/>
  <c r="E250" i="4"/>
  <c r="D250" i="4"/>
  <c r="AC250" i="4"/>
  <c r="AD250" i="4" s="1"/>
  <c r="E251" i="4"/>
  <c r="D251" i="4"/>
  <c r="AC251" i="4"/>
  <c r="AD251" i="4" s="1"/>
  <c r="AE251" i="4" s="1"/>
  <c r="E252" i="4"/>
  <c r="D252" i="4"/>
  <c r="AP252" i="4" s="1"/>
  <c r="AC252" i="4"/>
  <c r="E253" i="4"/>
  <c r="D253" i="4"/>
  <c r="AO253" i="4" s="1"/>
  <c r="BG253" i="4" s="1"/>
  <c r="AT253" i="4"/>
  <c r="AC253" i="4"/>
  <c r="AD253" i="4" s="1"/>
  <c r="E254" i="4"/>
  <c r="D254" i="4"/>
  <c r="AR254" i="4"/>
  <c r="AC254" i="4"/>
  <c r="E255" i="4"/>
  <c r="D255" i="4"/>
  <c r="AT255" i="4" s="1"/>
  <c r="AC255" i="4"/>
  <c r="AD255" i="4" s="1"/>
  <c r="AE255" i="4" s="1"/>
  <c r="E256" i="4"/>
  <c r="D256" i="4"/>
  <c r="AO256" i="4"/>
  <c r="AP256" i="4"/>
  <c r="AR256" i="4"/>
  <c r="AS256" i="4"/>
  <c r="BK256" i="4"/>
  <c r="CU256" i="4" s="1"/>
  <c r="AC256" i="4"/>
  <c r="AD256" i="4" s="1"/>
  <c r="E257" i="4"/>
  <c r="D257" i="4"/>
  <c r="AQ257" i="4" s="1"/>
  <c r="AO257" i="4"/>
  <c r="BG257" i="4" s="1"/>
  <c r="AR257" i="4"/>
  <c r="AS257" i="4"/>
  <c r="BK257" i="4" s="1"/>
  <c r="CU257" i="4" s="1"/>
  <c r="AC257" i="4"/>
  <c r="AD257" i="4" s="1"/>
  <c r="AE257" i="4" s="1"/>
  <c r="AV257" i="4"/>
  <c r="AU257" i="4"/>
  <c r="E258" i="4"/>
  <c r="D258" i="4"/>
  <c r="AO258" i="4" s="1"/>
  <c r="BG258" i="4"/>
  <c r="AC258" i="4"/>
  <c r="AD258" i="4" s="1"/>
  <c r="E259" i="4"/>
  <c r="D259" i="4"/>
  <c r="AR259" i="4" s="1"/>
  <c r="AP259" i="4"/>
  <c r="AC259" i="4"/>
  <c r="E260" i="4"/>
  <c r="D260" i="4"/>
  <c r="AO260" i="4" s="1"/>
  <c r="BG260" i="4" s="1"/>
  <c r="AC260" i="4"/>
  <c r="AD260" i="4"/>
  <c r="E261" i="4"/>
  <c r="D261" i="4"/>
  <c r="AO261" i="4" s="1"/>
  <c r="BG261" i="4" s="1"/>
  <c r="AQ261" i="4"/>
  <c r="AT261" i="4"/>
  <c r="AR261" i="4"/>
  <c r="AC261" i="4"/>
  <c r="E262" i="4"/>
  <c r="D262" i="4"/>
  <c r="AC262" i="4"/>
  <c r="E263" i="4"/>
  <c r="D263" i="4"/>
  <c r="AC263" i="4"/>
  <c r="AD263" i="4" s="1"/>
  <c r="E264" i="4"/>
  <c r="D264" i="4"/>
  <c r="AC264" i="4"/>
  <c r="AD264" i="4" s="1"/>
  <c r="E265" i="4"/>
  <c r="D265" i="4"/>
  <c r="AO265" i="4" s="1"/>
  <c r="BG265" i="4" s="1"/>
  <c r="AC265" i="4"/>
  <c r="AD265" i="4"/>
  <c r="E266" i="4"/>
  <c r="D266" i="4"/>
  <c r="AR266" i="4" s="1"/>
  <c r="AC266" i="4"/>
  <c r="AD266" i="4" s="1"/>
  <c r="E267" i="4"/>
  <c r="D267" i="4"/>
  <c r="AC267" i="4"/>
  <c r="AD267" i="4" s="1"/>
  <c r="E268" i="4"/>
  <c r="D268" i="4"/>
  <c r="AC268" i="4"/>
  <c r="AD268" i="4" s="1"/>
  <c r="E269" i="4"/>
  <c r="D269" i="4"/>
  <c r="AC269" i="4"/>
  <c r="AD269" i="4" s="1"/>
  <c r="AE269" i="4" s="1"/>
  <c r="E270" i="4"/>
  <c r="D270" i="4"/>
  <c r="AC270" i="4"/>
  <c r="E271" i="4"/>
  <c r="D271" i="4"/>
  <c r="AS271" i="4" s="1"/>
  <c r="AC271" i="4"/>
  <c r="E272" i="4"/>
  <c r="D272" i="4"/>
  <c r="AQ272" i="4" s="1"/>
  <c r="AR272" i="4"/>
  <c r="AC272" i="4"/>
  <c r="AD272" i="4"/>
  <c r="AU272" i="4"/>
  <c r="E273" i="4"/>
  <c r="D273" i="4"/>
  <c r="AS273" i="4" s="1"/>
  <c r="AC273" i="4"/>
  <c r="E274" i="4"/>
  <c r="D274" i="4"/>
  <c r="AC274" i="4"/>
  <c r="AD274" i="4" s="1"/>
  <c r="AE274" i="4" s="1"/>
  <c r="AF274" i="4" s="1"/>
  <c r="AG274" i="4" s="1"/>
  <c r="AH274" i="4" s="1"/>
  <c r="AI274" i="4" s="1"/>
  <c r="AJ274" i="4" s="1"/>
  <c r="AK274" i="4" s="1"/>
  <c r="E275" i="4"/>
  <c r="D275" i="4"/>
  <c r="AS275" i="4" s="1"/>
  <c r="AC275" i="4"/>
  <c r="AD275" i="4" s="1"/>
  <c r="E276" i="4"/>
  <c r="D276" i="4"/>
  <c r="AC276" i="4"/>
  <c r="AD276" i="4" s="1"/>
  <c r="AE276" i="4" s="1"/>
  <c r="AF276" i="4" s="1"/>
  <c r="E277" i="4"/>
  <c r="D277" i="4"/>
  <c r="AT277" i="4" s="1"/>
  <c r="AC277" i="4"/>
  <c r="E278" i="4"/>
  <c r="D278" i="4"/>
  <c r="AO278" i="4" s="1"/>
  <c r="BG278" i="4" s="1"/>
  <c r="AC278" i="4"/>
  <c r="AD278" i="4"/>
  <c r="E279" i="4"/>
  <c r="D279" i="4"/>
  <c r="AQ279" i="4" s="1"/>
  <c r="AP279" i="4"/>
  <c r="AR279" i="4"/>
  <c r="AS279" i="4"/>
  <c r="AC279" i="4"/>
  <c r="E280" i="4"/>
  <c r="D280" i="4"/>
  <c r="AO280" i="4" s="1"/>
  <c r="BG280" i="4" s="1"/>
  <c r="AS280" i="4"/>
  <c r="AC280" i="4"/>
  <c r="AD280" i="4" s="1"/>
  <c r="E281" i="4"/>
  <c r="D281" i="4"/>
  <c r="AC281" i="4"/>
  <c r="AD281" i="4" s="1"/>
  <c r="E282" i="4"/>
  <c r="D282" i="4"/>
  <c r="AO282" i="4" s="1"/>
  <c r="BG282" i="4" s="1"/>
  <c r="AP282" i="4"/>
  <c r="AR282" i="4"/>
  <c r="AS282" i="4"/>
  <c r="BK282" i="4" s="1"/>
  <c r="CU282" i="4" s="1"/>
  <c r="AC282" i="4"/>
  <c r="AD282" i="4" s="1"/>
  <c r="E283" i="4"/>
  <c r="D283" i="4"/>
  <c r="AQ283" i="4"/>
  <c r="AC283" i="4"/>
  <c r="AD283" i="4" s="1"/>
  <c r="AE283" i="4" s="1"/>
  <c r="AF283" i="4" s="1"/>
  <c r="AG283" i="4" s="1"/>
  <c r="E284" i="4"/>
  <c r="D284" i="4"/>
  <c r="AR284" i="4" s="1"/>
  <c r="AC284" i="4"/>
  <c r="AD284" i="4" s="1"/>
  <c r="AE284" i="4" s="1"/>
  <c r="E285" i="4"/>
  <c r="D285" i="4"/>
  <c r="AQ285" i="4" s="1"/>
  <c r="AC285" i="4"/>
  <c r="AD285" i="4" s="1"/>
  <c r="E286" i="4"/>
  <c r="D286" i="4"/>
  <c r="AS286" i="4" s="1"/>
  <c r="AC286" i="4"/>
  <c r="AD286" i="4"/>
  <c r="E287" i="4"/>
  <c r="D287" i="4"/>
  <c r="AO287" i="4" s="1"/>
  <c r="BG287" i="4" s="1"/>
  <c r="AC287" i="4"/>
  <c r="E288" i="4"/>
  <c r="D288" i="4"/>
  <c r="AO288" i="4" s="1"/>
  <c r="AP288" i="4"/>
  <c r="BH288" i="4" s="1"/>
  <c r="CR288" i="4" s="1"/>
  <c r="AR288" i="4"/>
  <c r="AC288" i="4"/>
  <c r="BG288" i="4"/>
  <c r="E289" i="4"/>
  <c r="D289" i="4"/>
  <c r="AQ289" i="4" s="1"/>
  <c r="AO289" i="4"/>
  <c r="BG289" i="4" s="1"/>
  <c r="AR289" i="4"/>
  <c r="BJ289" i="4" s="1"/>
  <c r="AS289" i="4"/>
  <c r="AC289" i="4"/>
  <c r="AD289" i="4" s="1"/>
  <c r="E290" i="4"/>
  <c r="D290" i="4"/>
  <c r="AC290" i="4"/>
  <c r="AD290" i="4" s="1"/>
  <c r="E291" i="4"/>
  <c r="D291" i="4"/>
  <c r="AP291" i="4" s="1"/>
  <c r="AC291" i="4"/>
  <c r="E292" i="4"/>
  <c r="D292" i="4"/>
  <c r="AC292" i="4"/>
  <c r="AD292" i="4" s="1"/>
  <c r="AE292" i="4" s="1"/>
  <c r="E293" i="4"/>
  <c r="D293" i="4"/>
  <c r="AR293" i="4" s="1"/>
  <c r="AC293" i="4"/>
  <c r="AD293" i="4" s="1"/>
  <c r="E294" i="4"/>
  <c r="D294" i="4"/>
  <c r="AS294" i="4" s="1"/>
  <c r="AP294" i="4"/>
  <c r="AC294" i="4"/>
  <c r="AD294" i="4" s="1"/>
  <c r="E295" i="4"/>
  <c r="D295" i="4"/>
  <c r="AC295" i="4"/>
  <c r="AD295" i="4" s="1"/>
  <c r="E296" i="4"/>
  <c r="D296" i="4"/>
  <c r="AQ296" i="4" s="1"/>
  <c r="AC296" i="4"/>
  <c r="AD296" i="4" s="1"/>
  <c r="AE296" i="4" s="1"/>
  <c r="AU296" i="4"/>
  <c r="E297" i="4"/>
  <c r="D297" i="4"/>
  <c r="AC297" i="4"/>
  <c r="E298" i="4"/>
  <c r="D298" i="4"/>
  <c r="AQ298" i="4" s="1"/>
  <c r="AS298" i="4"/>
  <c r="AC298" i="4"/>
  <c r="E299" i="4"/>
  <c r="D299" i="4"/>
  <c r="AQ299" i="4" s="1"/>
  <c r="CQ299" i="4" s="1"/>
  <c r="AC299" i="4"/>
  <c r="AD299" i="4" s="1"/>
  <c r="E300" i="4"/>
  <c r="D300" i="4"/>
  <c r="AC300" i="4"/>
  <c r="AD300" i="4" s="1"/>
  <c r="E301" i="4"/>
  <c r="D301" i="4"/>
  <c r="AO301" i="4" s="1"/>
  <c r="AC301" i="4"/>
  <c r="AD301" i="4" s="1"/>
  <c r="E302" i="4"/>
  <c r="D302" i="4"/>
  <c r="AC302" i="4"/>
  <c r="AD302" i="4" s="1"/>
  <c r="E303" i="4"/>
  <c r="D303" i="4"/>
  <c r="AC303" i="4"/>
  <c r="AD303" i="4" s="1"/>
  <c r="AE303" i="4" s="1"/>
  <c r="E304" i="4"/>
  <c r="D304" i="4"/>
  <c r="AP304" i="4" s="1"/>
  <c r="AC304" i="4"/>
  <c r="AD304" i="4" s="1"/>
  <c r="AE304" i="4" s="1"/>
  <c r="AU304" i="4"/>
  <c r="E305" i="4"/>
  <c r="D305" i="4"/>
  <c r="AP305" i="4" s="1"/>
  <c r="AC305" i="4"/>
  <c r="AD305" i="4" s="1"/>
  <c r="AE305" i="4" s="1"/>
  <c r="E306" i="4"/>
  <c r="D306" i="4"/>
  <c r="AC306" i="4"/>
  <c r="AD306" i="4" s="1"/>
  <c r="AE306" i="4" s="1"/>
  <c r="AF306" i="4" s="1"/>
  <c r="AG306" i="4" s="1"/>
  <c r="E307" i="4"/>
  <c r="D307" i="4"/>
  <c r="AO307" i="4"/>
  <c r="BG307" i="4" s="1"/>
  <c r="AC307" i="4"/>
  <c r="AD307" i="4" s="1"/>
  <c r="AE307" i="4"/>
  <c r="E308" i="4"/>
  <c r="D308" i="4"/>
  <c r="AC308" i="4"/>
  <c r="AD308" i="4" s="1"/>
  <c r="E309" i="4"/>
  <c r="D309" i="4"/>
  <c r="AR309" i="4" s="1"/>
  <c r="AC309" i="4"/>
  <c r="AD309" i="4"/>
  <c r="AE309" i="4" s="1"/>
  <c r="E310" i="4"/>
  <c r="D310" i="4"/>
  <c r="AO310" i="4" s="1"/>
  <c r="BG310" i="4" s="1"/>
  <c r="AP310" i="4"/>
  <c r="AR310" i="4"/>
  <c r="AS310" i="4"/>
  <c r="AC310" i="4"/>
  <c r="AD310" i="4" s="1"/>
  <c r="AC4" i="4"/>
  <c r="AD4" i="4"/>
  <c r="AE4" i="4" s="1"/>
  <c r="AF4" i="4" s="1"/>
  <c r="AG4" i="4" s="1"/>
  <c r="AH4" i="4" s="1"/>
  <c r="AE285" i="4"/>
  <c r="AQ268" i="4"/>
  <c r="AT266" i="4"/>
  <c r="AT252" i="4"/>
  <c r="AQ250" i="4"/>
  <c r="AQ248" i="4"/>
  <c r="AT248" i="4"/>
  <c r="AQ244" i="4"/>
  <c r="BI244" i="4" s="1"/>
  <c r="AT244" i="4"/>
  <c r="AF222" i="4"/>
  <c r="AE212" i="4"/>
  <c r="AF212" i="4" s="1"/>
  <c r="AX212" i="4" s="1"/>
  <c r="DI202" i="4"/>
  <c r="AF193" i="4"/>
  <c r="AG193" i="4" s="1"/>
  <c r="AH193" i="4" s="1"/>
  <c r="AW189" i="4"/>
  <c r="AF189" i="4"/>
  <c r="AX174" i="4"/>
  <c r="AQ260" i="4"/>
  <c r="AT260" i="4"/>
  <c r="AQ256" i="4"/>
  <c r="BJ256" i="4" s="1"/>
  <c r="AT256" i="4"/>
  <c r="AT254" i="4"/>
  <c r="AV240" i="4"/>
  <c r="AE196" i="4"/>
  <c r="AF195" i="4"/>
  <c r="AG195" i="4" s="1"/>
  <c r="DI192" i="4"/>
  <c r="AP299" i="4"/>
  <c r="AO299" i="4"/>
  <c r="AT305" i="4"/>
  <c r="AT299" i="4"/>
  <c r="AT291" i="4"/>
  <c r="AT289" i="4"/>
  <c r="AT287" i="4"/>
  <c r="AW283" i="4"/>
  <c r="AT279" i="4"/>
  <c r="AS270" i="4"/>
  <c r="AU268" i="4"/>
  <c r="AS266" i="4"/>
  <c r="AS264" i="4"/>
  <c r="AS252" i="4"/>
  <c r="AO252" i="4"/>
  <c r="AU250" i="4"/>
  <c r="AS248" i="4"/>
  <c r="AO248" i="4"/>
  <c r="BG248" i="4" s="1"/>
  <c r="AS244" i="4"/>
  <c r="AO244" i="4"/>
  <c r="AE185" i="4"/>
  <c r="AV185" i="4"/>
  <c r="AT182" i="4"/>
  <c r="AQ180" i="4"/>
  <c r="AT180" i="4"/>
  <c r="AT178" i="4"/>
  <c r="AQ176" i="4"/>
  <c r="DI176" i="4" s="1"/>
  <c r="AT176" i="4"/>
  <c r="AQ174" i="4"/>
  <c r="AT174" i="4"/>
  <c r="AW174" i="4"/>
  <c r="AE173" i="4"/>
  <c r="AV173" i="4"/>
  <c r="I171" i="4"/>
  <c r="CV171" i="4"/>
  <c r="AE169" i="4"/>
  <c r="AV169" i="4"/>
  <c r="AE168" i="4"/>
  <c r="AF168" i="4" s="1"/>
  <c r="AF165" i="4"/>
  <c r="AG165" i="4" s="1"/>
  <c r="AW165" i="4"/>
  <c r="AE152" i="4"/>
  <c r="AV150" i="4"/>
  <c r="AW149" i="4"/>
  <c r="AV148" i="4"/>
  <c r="AE146" i="4"/>
  <c r="AV146" i="4"/>
  <c r="BI138" i="4"/>
  <c r="DI138" i="4"/>
  <c r="CQ136" i="4"/>
  <c r="DI136" i="4"/>
  <c r="AE132" i="4"/>
  <c r="AE130" i="4"/>
  <c r="AF130" i="4" s="1"/>
  <c r="AG130" i="4"/>
  <c r="AE124" i="4"/>
  <c r="AV124" i="4"/>
  <c r="AT240" i="4"/>
  <c r="AT238" i="4"/>
  <c r="AT230" i="4"/>
  <c r="AT228" i="4"/>
  <c r="AT224" i="4"/>
  <c r="AT222" i="4"/>
  <c r="AV221" i="4"/>
  <c r="AV219" i="4"/>
  <c r="AT216" i="4"/>
  <c r="AT214" i="4"/>
  <c r="AT210" i="4"/>
  <c r="AV209" i="4"/>
  <c r="AT208" i="4"/>
  <c r="AT206" i="4"/>
  <c r="AV205" i="4"/>
  <c r="AT204" i="4"/>
  <c r="AT200" i="4"/>
  <c r="AV195" i="4"/>
  <c r="AT194" i="4"/>
  <c r="CT194" i="4" s="1"/>
  <c r="AV193" i="4"/>
  <c r="AT192" i="4"/>
  <c r="AV189" i="4"/>
  <c r="AT188" i="4"/>
  <c r="AU186" i="4"/>
  <c r="AS186" i="4"/>
  <c r="AU184" i="4"/>
  <c r="AS184" i="4"/>
  <c r="BK184" i="4" s="1"/>
  <c r="CU184" i="4" s="1"/>
  <c r="AV178" i="4"/>
  <c r="AV176" i="4"/>
  <c r="AV174" i="4"/>
  <c r="AS172" i="4"/>
  <c r="AU170" i="4"/>
  <c r="AQ186" i="4"/>
  <c r="AT186" i="4"/>
  <c r="AQ184" i="4"/>
  <c r="BJ184" i="4" s="1"/>
  <c r="AT184" i="4"/>
  <c r="AQ172" i="4"/>
  <c r="DI172" i="4" s="1"/>
  <c r="AW172" i="4"/>
  <c r="AF161" i="4"/>
  <c r="AE160" i="4"/>
  <c r="AV160" i="4"/>
  <c r="AF158" i="4"/>
  <c r="AG158" i="4" s="1"/>
  <c r="AW157" i="4"/>
  <c r="AV156" i="4"/>
  <c r="AE142" i="4"/>
  <c r="AV142" i="4"/>
  <c r="AF140" i="4"/>
  <c r="AG140" i="4" s="1"/>
  <c r="AV140" i="4"/>
  <c r="AE136" i="4"/>
  <c r="AV136" i="4"/>
  <c r="CQ130" i="4"/>
  <c r="CQ124" i="4"/>
  <c r="DI124" i="4"/>
  <c r="AT117" i="4"/>
  <c r="AE116" i="4"/>
  <c r="AV116" i="4"/>
  <c r="AQ113" i="4"/>
  <c r="BJ113" i="4" s="1"/>
  <c r="AT113" i="4"/>
  <c r="AE112" i="4"/>
  <c r="AF112" i="4" s="1"/>
  <c r="AV112" i="4"/>
  <c r="AQ109" i="4"/>
  <c r="AT109" i="4"/>
  <c r="AF104" i="4"/>
  <c r="AW104" i="4"/>
  <c r="AW98" i="4"/>
  <c r="AW94" i="4"/>
  <c r="AF91" i="4"/>
  <c r="AV91" i="4"/>
  <c r="AF84" i="4"/>
  <c r="AG84" i="4" s="1"/>
  <c r="AH84" i="4" s="1"/>
  <c r="AW84" i="4"/>
  <c r="AF82" i="4"/>
  <c r="AW82" i="4"/>
  <c r="AE81" i="4"/>
  <c r="AV81" i="4"/>
  <c r="AG72" i="4"/>
  <c r="AG70" i="4"/>
  <c r="BJ109" i="4"/>
  <c r="AQ119" i="4"/>
  <c r="AT119" i="4"/>
  <c r="AQ115" i="4"/>
  <c r="AT115" i="4"/>
  <c r="AW115" i="4"/>
  <c r="AE114" i="4"/>
  <c r="AW114" i="4" s="1"/>
  <c r="BO114" i="4" s="1"/>
  <c r="AV114" i="4"/>
  <c r="AE110" i="4"/>
  <c r="AE105" i="4"/>
  <c r="AF105" i="4"/>
  <c r="AE103" i="4"/>
  <c r="AF103" i="4" s="1"/>
  <c r="AV103" i="4"/>
  <c r="AE99" i="4"/>
  <c r="AF99" i="4"/>
  <c r="AG99" i="4" s="1"/>
  <c r="AF90" i="4"/>
  <c r="AG90" i="4" s="1"/>
  <c r="AE89" i="4"/>
  <c r="AE85" i="4"/>
  <c r="AE83" i="4"/>
  <c r="AV83" i="4"/>
  <c r="AW168" i="4"/>
  <c r="AT168" i="4"/>
  <c r="AT166" i="4"/>
  <c r="AV165" i="4"/>
  <c r="BO165" i="4" s="1"/>
  <c r="L165" i="4" s="1"/>
  <c r="AT164" i="4"/>
  <c r="AT162" i="4"/>
  <c r="AV161" i="4"/>
  <c r="AT160" i="4"/>
  <c r="AW158" i="4"/>
  <c r="AT158" i="4"/>
  <c r="AT156" i="4"/>
  <c r="AV155" i="4"/>
  <c r="AT154" i="4"/>
  <c r="AT152" i="4"/>
  <c r="AT150" i="4"/>
  <c r="AT148" i="4"/>
  <c r="AV147" i="4"/>
  <c r="AT146" i="4"/>
  <c r="AT144" i="4"/>
  <c r="AT142" i="4"/>
  <c r="AW140" i="4"/>
  <c r="AT140" i="4"/>
  <c r="AT138" i="4"/>
  <c r="BL138" i="4" s="1"/>
  <c r="AT136" i="4"/>
  <c r="AT134" i="4"/>
  <c r="BL134" i="4" s="1"/>
  <c r="AT132" i="4"/>
  <c r="AW130" i="4"/>
  <c r="AT130" i="4"/>
  <c r="AT128" i="4"/>
  <c r="AT124" i="4"/>
  <c r="AT122" i="4"/>
  <c r="AU117" i="4"/>
  <c r="AO117" i="4"/>
  <c r="AV115" i="4"/>
  <c r="AU113" i="4"/>
  <c r="AS113" i="4"/>
  <c r="BK113" i="4" s="1"/>
  <c r="CU113" i="4" s="1"/>
  <c r="AO113" i="4"/>
  <c r="BG113" i="4" s="1"/>
  <c r="AU109" i="4"/>
  <c r="BM109" i="4" s="1"/>
  <c r="AS109" i="4"/>
  <c r="BK109" i="4" s="1"/>
  <c r="CU109" i="4" s="1"/>
  <c r="AO109" i="4"/>
  <c r="AT80" i="4"/>
  <c r="AQ78" i="4"/>
  <c r="AT78" i="4"/>
  <c r="AQ76" i="4"/>
  <c r="AT76" i="4"/>
  <c r="AQ74" i="4"/>
  <c r="BJ74" i="4" s="1"/>
  <c r="AT74" i="4"/>
  <c r="AE73" i="4"/>
  <c r="AW73" i="4"/>
  <c r="BO73" i="4" s="1"/>
  <c r="AV73" i="4"/>
  <c r="AE71" i="4"/>
  <c r="AV71" i="4"/>
  <c r="AE69" i="4"/>
  <c r="AV69" i="4"/>
  <c r="AW67" i="4"/>
  <c r="AF67" i="4"/>
  <c r="AX67" i="4" s="1"/>
  <c r="BP67" i="4" s="1"/>
  <c r="AE66" i="4"/>
  <c r="AF66" i="4" s="1"/>
  <c r="AW61" i="4"/>
  <c r="CW61" i="4" s="1"/>
  <c r="AF61" i="4"/>
  <c r="AE60" i="4"/>
  <c r="AV60" i="4"/>
  <c r="AE50" i="4"/>
  <c r="AV50" i="4"/>
  <c r="AE46" i="4"/>
  <c r="AF46" i="4" s="1"/>
  <c r="AV46" i="4"/>
  <c r="AG41" i="4"/>
  <c r="AH41" i="4" s="1"/>
  <c r="AX41" i="4"/>
  <c r="AG39" i="4"/>
  <c r="AX39" i="4"/>
  <c r="AE77" i="4"/>
  <c r="AE75" i="4"/>
  <c r="AT72" i="4"/>
  <c r="AQ70" i="4"/>
  <c r="AT70" i="4"/>
  <c r="AW70" i="4"/>
  <c r="BP70" i="4" s="1"/>
  <c r="AQ68" i="4"/>
  <c r="AT68" i="4"/>
  <c r="AW68" i="4"/>
  <c r="BO68" i="4" s="1"/>
  <c r="L68" i="4" s="1"/>
  <c r="AE64" i="4"/>
  <c r="AV64" i="4"/>
  <c r="AF63" i="4"/>
  <c r="AG63" i="4" s="1"/>
  <c r="AE62" i="4"/>
  <c r="AV62" i="4"/>
  <c r="AE58" i="4"/>
  <c r="AV58" i="4"/>
  <c r="DI56" i="4"/>
  <c r="AE54" i="4"/>
  <c r="AV54" i="4"/>
  <c r="DI50" i="4"/>
  <c r="AW49" i="4"/>
  <c r="AF49" i="4"/>
  <c r="AG49" i="4" s="1"/>
  <c r="CQ46" i="4"/>
  <c r="DI46" i="4"/>
  <c r="AW45" i="4"/>
  <c r="AF45" i="4"/>
  <c r="AX45" i="4"/>
  <c r="AE44" i="4"/>
  <c r="AF44" i="4" s="1"/>
  <c r="AT107" i="4"/>
  <c r="AV104" i="4"/>
  <c r="AT103" i="4"/>
  <c r="AV98" i="4"/>
  <c r="AT95" i="4"/>
  <c r="AW93" i="4"/>
  <c r="AT93" i="4"/>
  <c r="AW91" i="4"/>
  <c r="BO91" i="4" s="1"/>
  <c r="AT91" i="4"/>
  <c r="AT89" i="4"/>
  <c r="BL89" i="4" s="1"/>
  <c r="AV84" i="4"/>
  <c r="AT83" i="4"/>
  <c r="AV82" i="4"/>
  <c r="AU80" i="4"/>
  <c r="BM80" i="4"/>
  <c r="AS80" i="4"/>
  <c r="AS78" i="4"/>
  <c r="AO78" i="4"/>
  <c r="BG78" i="4" s="1"/>
  <c r="AU76" i="4"/>
  <c r="AS76" i="4"/>
  <c r="BK76" i="4" s="1"/>
  <c r="CU76" i="4" s="1"/>
  <c r="AO76" i="4"/>
  <c r="AU74" i="4"/>
  <c r="AS74" i="4"/>
  <c r="BK74" i="4" s="1"/>
  <c r="CU74" i="4" s="1"/>
  <c r="AO74" i="4"/>
  <c r="BG74" i="4" s="1"/>
  <c r="AV72" i="4"/>
  <c r="AV70" i="4"/>
  <c r="AV68" i="4"/>
  <c r="AQ43" i="4"/>
  <c r="AT43" i="4"/>
  <c r="AQ41" i="4"/>
  <c r="AT41" i="4"/>
  <c r="AW41" i="4"/>
  <c r="AQ39" i="4"/>
  <c r="AT39" i="4"/>
  <c r="AW39" i="4"/>
  <c r="BP39" i="4" s="1"/>
  <c r="AQ37" i="4"/>
  <c r="AT37" i="4"/>
  <c r="AE35" i="4"/>
  <c r="AW35" i="4"/>
  <c r="BO35" i="4" s="1"/>
  <c r="AF35" i="4"/>
  <c r="AV35" i="4"/>
  <c r="AE33" i="4"/>
  <c r="AV33" i="4"/>
  <c r="DI31" i="4"/>
  <c r="AW30" i="4"/>
  <c r="AF30" i="4"/>
  <c r="AE29" i="4"/>
  <c r="AF29" i="4" s="1"/>
  <c r="AV29" i="4"/>
  <c r="AW26" i="4"/>
  <c r="AF26" i="4"/>
  <c r="AE25" i="4"/>
  <c r="AV25" i="4"/>
  <c r="AV67" i="4"/>
  <c r="AW66" i="4"/>
  <c r="BO66" i="4" s="1"/>
  <c r="L66" i="4" s="1"/>
  <c r="AT66" i="4"/>
  <c r="AT64" i="4"/>
  <c r="AV63" i="4"/>
  <c r="AT62" i="4"/>
  <c r="BL62" i="4" s="1"/>
  <c r="I62" i="4" s="1"/>
  <c r="AV61" i="4"/>
  <c r="BN61" i="4" s="1"/>
  <c r="CX61" i="4" s="1"/>
  <c r="AT60" i="4"/>
  <c r="AT58" i="4"/>
  <c r="AT56" i="4"/>
  <c r="BM56" i="4" s="1"/>
  <c r="AT54" i="4"/>
  <c r="BL54" i="4"/>
  <c r="AT52" i="4"/>
  <c r="AT50" i="4"/>
  <c r="BL50" i="4"/>
  <c r="AV49" i="4"/>
  <c r="AT48" i="4"/>
  <c r="AT46" i="4"/>
  <c r="AV45" i="4"/>
  <c r="AT44" i="4"/>
  <c r="AV43" i="4"/>
  <c r="AV41" i="4"/>
  <c r="BO41" i="4" s="1"/>
  <c r="L41" i="4" s="1"/>
  <c r="AV39" i="4"/>
  <c r="AV37" i="4"/>
  <c r="AE38" i="4"/>
  <c r="AF38" i="4" s="1"/>
  <c r="AX38" i="4" s="1"/>
  <c r="BP38" i="4" s="1"/>
  <c r="AV38" i="4"/>
  <c r="AE36" i="4"/>
  <c r="AF36" i="4"/>
  <c r="AX36" i="4" s="1"/>
  <c r="BP36" i="4" s="1"/>
  <c r="AV36" i="4"/>
  <c r="AW34" i="4"/>
  <c r="AF34" i="4"/>
  <c r="AX34" i="4" s="1"/>
  <c r="AG21" i="4"/>
  <c r="AX21" i="4"/>
  <c r="AE24" i="4"/>
  <c r="AF24" i="4" s="1"/>
  <c r="AV24" i="4"/>
  <c r="AQ21" i="4"/>
  <c r="AT21" i="4"/>
  <c r="AW21" i="4"/>
  <c r="AE20" i="4"/>
  <c r="AW20" i="4" s="1"/>
  <c r="AV20" i="4"/>
  <c r="AQ17" i="4"/>
  <c r="AT17" i="4"/>
  <c r="AF10" i="4"/>
  <c r="AW10" i="4"/>
  <c r="AW5" i="4"/>
  <c r="AF5" i="4"/>
  <c r="AX5" i="4" s="1"/>
  <c r="BP5" i="4" s="1"/>
  <c r="AG8" i="5"/>
  <c r="AY8" i="5" s="1"/>
  <c r="AX8" i="5"/>
  <c r="AT35" i="4"/>
  <c r="AV34" i="4"/>
  <c r="AT33" i="4"/>
  <c r="BM33" i="4" s="1"/>
  <c r="AT31" i="4"/>
  <c r="BL31" i="4" s="1"/>
  <c r="AV30" i="4"/>
  <c r="BO30" i="4" s="1"/>
  <c r="AW29" i="4"/>
  <c r="AT29" i="4"/>
  <c r="AT27" i="4"/>
  <c r="AV26" i="4"/>
  <c r="AT25" i="4"/>
  <c r="AU23" i="4"/>
  <c r="AS23" i="4"/>
  <c r="BK23" i="4"/>
  <c r="CU23" i="4"/>
  <c r="AV21" i="4"/>
  <c r="AU19" i="4"/>
  <c r="AS19" i="4"/>
  <c r="AQ23" i="4"/>
  <c r="BJ23" i="4" s="1"/>
  <c r="AT23" i="4"/>
  <c r="AE22" i="4"/>
  <c r="AW22" i="4"/>
  <c r="AV22" i="4"/>
  <c r="AQ19" i="4"/>
  <c r="AT19" i="4"/>
  <c r="AW19" i="4"/>
  <c r="AE18" i="4"/>
  <c r="AV18" i="4"/>
  <c r="AE15" i="4"/>
  <c r="AF15" i="4"/>
  <c r="AV15" i="4"/>
  <c r="AE13" i="4"/>
  <c r="AV13" i="4"/>
  <c r="AF12" i="4"/>
  <c r="AX12" i="4" s="1"/>
  <c r="AW12" i="4"/>
  <c r="AF8" i="4"/>
  <c r="AW8" i="4"/>
  <c r="AF5" i="5"/>
  <c r="AX5" i="5" s="1"/>
  <c r="AW5" i="5"/>
  <c r="AE9" i="5"/>
  <c r="AV9" i="5"/>
  <c r="AG10" i="5"/>
  <c r="AX10" i="5"/>
  <c r="AE11" i="5"/>
  <c r="AV11" i="5"/>
  <c r="AE13" i="5"/>
  <c r="AG14" i="5"/>
  <c r="AX14" i="5"/>
  <c r="BI5" i="5"/>
  <c r="F5" i="5" s="1"/>
  <c r="AW6" i="5"/>
  <c r="AU6" i="5"/>
  <c r="AV6" i="5"/>
  <c r="AQ6" i="5"/>
  <c r="AS6" i="5"/>
  <c r="AT6" i="5"/>
  <c r="AO6" i="5"/>
  <c r="AP6" i="5"/>
  <c r="AD16" i="4"/>
  <c r="AE16" i="4" s="1"/>
  <c r="AF16" i="4" s="1"/>
  <c r="AW15" i="4"/>
  <c r="AT15" i="4"/>
  <c r="AT13" i="4"/>
  <c r="AT11" i="4"/>
  <c r="AV10" i="4"/>
  <c r="AT9" i="4"/>
  <c r="AV8" i="4"/>
  <c r="AT7" i="4"/>
  <c r="BL7" i="4"/>
  <c r="AV5" i="5"/>
  <c r="AX6" i="5"/>
  <c r="AG16" i="5"/>
  <c r="AY16" i="5" s="1"/>
  <c r="AX16" i="5"/>
  <c r="AE17" i="5"/>
  <c r="AF17" i="5" s="1"/>
  <c r="AV17" i="5"/>
  <c r="AW18" i="5"/>
  <c r="AF18" i="5"/>
  <c r="AE19" i="5"/>
  <c r="AF19" i="5" s="1"/>
  <c r="AV19" i="5"/>
  <c r="AF20" i="5"/>
  <c r="AX20" i="5" s="1"/>
  <c r="BP20" i="5" s="1"/>
  <c r="AW20" i="5"/>
  <c r="AJ21" i="5"/>
  <c r="BA21" i="5"/>
  <c r="AP8" i="5"/>
  <c r="AO8" i="5"/>
  <c r="BG8" i="5" s="1"/>
  <c r="AT8" i="5"/>
  <c r="AS8" i="5"/>
  <c r="AQ8" i="5"/>
  <c r="AV8" i="5"/>
  <c r="BN8" i="5" s="1"/>
  <c r="CX8" i="5" s="1"/>
  <c r="AU8" i="5"/>
  <c r="AW8" i="5"/>
  <c r="DI9" i="5"/>
  <c r="AP10" i="5"/>
  <c r="AO10" i="5"/>
  <c r="AT10" i="5"/>
  <c r="BL10" i="5" s="1"/>
  <c r="AS10" i="5"/>
  <c r="BK10" i="5"/>
  <c r="CU10" i="5" s="1"/>
  <c r="AQ10" i="5"/>
  <c r="CQ10" i="5" s="1"/>
  <c r="AV10" i="5"/>
  <c r="BN10" i="5" s="1"/>
  <c r="CX10" i="5" s="1"/>
  <c r="AU10" i="5"/>
  <c r="BM10" i="5" s="1"/>
  <c r="AW10" i="5"/>
  <c r="DI11" i="5"/>
  <c r="AP12" i="5"/>
  <c r="AO12" i="5"/>
  <c r="AT12" i="5"/>
  <c r="AS12" i="5"/>
  <c r="BK12" i="5"/>
  <c r="CU12" i="5" s="1"/>
  <c r="AQ12" i="5"/>
  <c r="AP14" i="5"/>
  <c r="AO14" i="5"/>
  <c r="AT14" i="5"/>
  <c r="AS14" i="5"/>
  <c r="BK14" i="5" s="1"/>
  <c r="CU14" i="5" s="1"/>
  <c r="AQ14" i="5"/>
  <c r="AV14" i="5"/>
  <c r="AU14" i="5"/>
  <c r="BM14" i="5" s="1"/>
  <c r="AW14" i="5"/>
  <c r="BO14" i="5" s="1"/>
  <c r="AW15" i="5"/>
  <c r="AG15" i="5"/>
  <c r="AZ21" i="5"/>
  <c r="AW21" i="5"/>
  <c r="AU21" i="5"/>
  <c r="AV21" i="5"/>
  <c r="AQ21" i="5"/>
  <c r="AS21" i="5"/>
  <c r="AT21" i="5"/>
  <c r="AO21" i="5"/>
  <c r="BG21" i="5" s="1"/>
  <c r="AP21" i="5"/>
  <c r="BI21" i="5" s="1"/>
  <c r="F21" i="5" s="1"/>
  <c r="AE22" i="5"/>
  <c r="AF22" i="5" s="1"/>
  <c r="AV22" i="5"/>
  <c r="AX23" i="5"/>
  <c r="AG23" i="5"/>
  <c r="AY23" i="5" s="1"/>
  <c r="AE24" i="5"/>
  <c r="AF24" i="5" s="1"/>
  <c r="AX24" i="5" s="1"/>
  <c r="BP24" i="5" s="1"/>
  <c r="AV24" i="5"/>
  <c r="AX25" i="5"/>
  <c r="AG25" i="5"/>
  <c r="AH25" i="5" s="1"/>
  <c r="AP16" i="5"/>
  <c r="AO16" i="5"/>
  <c r="BG16" i="5" s="1"/>
  <c r="AT16" i="5"/>
  <c r="AS16" i="5"/>
  <c r="AQ16" i="5"/>
  <c r="CQ16" i="5" s="1"/>
  <c r="AV16" i="5"/>
  <c r="AU16" i="5"/>
  <c r="BM16" i="5"/>
  <c r="AW16" i="5"/>
  <c r="CT17" i="5"/>
  <c r="DI22" i="5"/>
  <c r="BI22" i="5"/>
  <c r="AP23" i="5"/>
  <c r="AO23" i="5"/>
  <c r="BG23" i="5"/>
  <c r="AT23" i="5"/>
  <c r="AS23" i="5"/>
  <c r="BK23" i="5"/>
  <c r="CU23" i="5"/>
  <c r="AQ23" i="5"/>
  <c r="BJ23" i="5" s="1"/>
  <c r="AV23" i="5"/>
  <c r="AU23" i="5"/>
  <c r="AW23" i="5"/>
  <c r="DI24" i="5"/>
  <c r="BI24" i="5"/>
  <c r="CQ24" i="5"/>
  <c r="AP25" i="5"/>
  <c r="AO25" i="5"/>
  <c r="BG25" i="5" s="1"/>
  <c r="AT25" i="5"/>
  <c r="AS25" i="5"/>
  <c r="BK25" i="5" s="1"/>
  <c r="CU25" i="5" s="1"/>
  <c r="AQ25" i="5"/>
  <c r="BJ25" i="5" s="1"/>
  <c r="AV25" i="5"/>
  <c r="BN25" i="5" s="1"/>
  <c r="CX25" i="5" s="1"/>
  <c r="AU25" i="5"/>
  <c r="AW25" i="5"/>
  <c r="F22" i="5"/>
  <c r="CT16" i="5"/>
  <c r="AY25" i="5"/>
  <c r="BQ25" i="5" s="1"/>
  <c r="DA25" i="5" s="1"/>
  <c r="AG20" i="5"/>
  <c r="AW19" i="5"/>
  <c r="BO15" i="4"/>
  <c r="CT6" i="5"/>
  <c r="AF13" i="5"/>
  <c r="AF11" i="5"/>
  <c r="AW11" i="5"/>
  <c r="AF9" i="5"/>
  <c r="AW9" i="5"/>
  <c r="BP5" i="5"/>
  <c r="AX8" i="4"/>
  <c r="BP8" i="4" s="1"/>
  <c r="AG8" i="4"/>
  <c r="BO29" i="4"/>
  <c r="L29" i="4" s="1"/>
  <c r="AG5" i="4"/>
  <c r="BL17" i="4"/>
  <c r="AG34" i="4"/>
  <c r="AW36" i="4"/>
  <c r="BO36" i="4" s="1"/>
  <c r="BL48" i="4"/>
  <c r="AG26" i="4"/>
  <c r="AX26" i="4"/>
  <c r="BL37" i="4"/>
  <c r="BL41" i="4"/>
  <c r="BL43" i="4"/>
  <c r="AG45" i="4"/>
  <c r="BP45" i="4"/>
  <c r="AX63" i="4"/>
  <c r="DI70" i="4"/>
  <c r="AX46" i="4"/>
  <c r="AG46" i="4"/>
  <c r="BG109" i="4"/>
  <c r="BG117" i="4"/>
  <c r="BM117" i="4"/>
  <c r="CT136" i="4"/>
  <c r="BL136" i="4"/>
  <c r="CT138" i="4"/>
  <c r="CT140" i="4"/>
  <c r="BM6" i="5"/>
  <c r="BM19" i="4"/>
  <c r="BH78" i="4"/>
  <c r="CR78" i="4" s="1"/>
  <c r="AW24" i="5"/>
  <c r="AW22" i="5"/>
  <c r="DI21" i="5"/>
  <c r="CQ21" i="5"/>
  <c r="BJ12" i="5"/>
  <c r="BI12" i="5"/>
  <c r="DI12" i="5"/>
  <c r="BL12" i="5"/>
  <c r="CT12" i="5"/>
  <c r="DI10" i="5"/>
  <c r="CT10" i="5"/>
  <c r="DI8" i="5"/>
  <c r="CT8" i="5"/>
  <c r="AW17" i="5"/>
  <c r="AH16" i="5"/>
  <c r="AI16" i="5" s="1"/>
  <c r="AV16" i="4"/>
  <c r="BO5" i="5"/>
  <c r="BO8" i="4"/>
  <c r="AG12" i="4"/>
  <c r="AF18" i="4"/>
  <c r="AX18" i="4" s="1"/>
  <c r="BP18" i="4" s="1"/>
  <c r="AW18" i="4"/>
  <c r="AF22" i="4"/>
  <c r="AG22" i="4" s="1"/>
  <c r="DI23" i="4"/>
  <c r="BL29" i="4"/>
  <c r="AH8" i="5"/>
  <c r="AZ8" i="5" s="1"/>
  <c r="BR8" i="5" s="1"/>
  <c r="AF20" i="4"/>
  <c r="AG20" i="4" s="1"/>
  <c r="DI21" i="4"/>
  <c r="AW24" i="4"/>
  <c r="BO24" i="4" s="1"/>
  <c r="L24" i="4" s="1"/>
  <c r="AW38" i="4"/>
  <c r="BO26" i="4"/>
  <c r="L26" i="4" s="1"/>
  <c r="AG30" i="4"/>
  <c r="AX30" i="4"/>
  <c r="BP30" i="4" s="1"/>
  <c r="BO39" i="4"/>
  <c r="BI39" i="4"/>
  <c r="DI39" i="4"/>
  <c r="DI41" i="4"/>
  <c r="CQ43" i="4"/>
  <c r="DI43" i="4"/>
  <c r="BG76" i="4"/>
  <c r="BH76" i="4"/>
  <c r="CR76" i="4" s="1"/>
  <c r="BL93" i="4"/>
  <c r="AX49" i="4"/>
  <c r="BP49" i="4" s="1"/>
  <c r="BL68" i="4"/>
  <c r="I68" i="4"/>
  <c r="AF75" i="4"/>
  <c r="AG75" i="4" s="1"/>
  <c r="AH39" i="4"/>
  <c r="AY39" i="4"/>
  <c r="BQ39" i="4" s="1"/>
  <c r="AY41" i="4"/>
  <c r="AF71" i="4"/>
  <c r="AW71" i="4"/>
  <c r="AF73" i="4"/>
  <c r="AG73" i="4" s="1"/>
  <c r="CQ74" i="4"/>
  <c r="BI74" i="4"/>
  <c r="F74" i="4" s="1"/>
  <c r="DI74" i="4"/>
  <c r="CQ76" i="4"/>
  <c r="BI76" i="4"/>
  <c r="DI76" i="4"/>
  <c r="CQ78" i="4"/>
  <c r="BI78" i="4"/>
  <c r="DI78" i="4"/>
  <c r="CT124" i="4"/>
  <c r="BO130" i="4"/>
  <c r="BL146" i="4"/>
  <c r="AG103" i="4"/>
  <c r="AF110" i="4"/>
  <c r="AG110" i="4"/>
  <c r="AH110" i="4" s="1"/>
  <c r="CQ115" i="4"/>
  <c r="DI115" i="4"/>
  <c r="CT119" i="4"/>
  <c r="BM21" i="5"/>
  <c r="BN6" i="5"/>
  <c r="CX6" i="5" s="1"/>
  <c r="BH74" i="4"/>
  <c r="CR74" i="4" s="1"/>
  <c r="AG67" i="4"/>
  <c r="BL74" i="4"/>
  <c r="BL76" i="4"/>
  <c r="CC76" i="4" s="1"/>
  <c r="DK76" i="4" s="1"/>
  <c r="BL78" i="4"/>
  <c r="BL130" i="4"/>
  <c r="BO140" i="4"/>
  <c r="AX90" i="4"/>
  <c r="AX99" i="4"/>
  <c r="AF114" i="4"/>
  <c r="CQ119" i="4"/>
  <c r="DI119" i="4"/>
  <c r="AH72" i="4"/>
  <c r="AY72" i="4"/>
  <c r="AW81" i="4"/>
  <c r="AF81" i="4"/>
  <c r="AX82" i="4"/>
  <c r="BP82" i="4" s="1"/>
  <c r="AG82" i="4"/>
  <c r="BO84" i="4"/>
  <c r="AG94" i="4"/>
  <c r="BO104" i="4"/>
  <c r="CQ109" i="4"/>
  <c r="DI109" i="4"/>
  <c r="AW112" i="4"/>
  <c r="BO112" i="4" s="1"/>
  <c r="L112" i="4" s="1"/>
  <c r="CT113" i="4"/>
  <c r="BL113" i="4"/>
  <c r="AX140" i="4"/>
  <c r="BP140" i="4" s="1"/>
  <c r="DI186" i="4"/>
  <c r="CT230" i="4"/>
  <c r="AX130" i="4"/>
  <c r="F138" i="4"/>
  <c r="AX165" i="4"/>
  <c r="BP165" i="4"/>
  <c r="AG168" i="4"/>
  <c r="AX168" i="4"/>
  <c r="CT256" i="4"/>
  <c r="BL256" i="4"/>
  <c r="BG301" i="4"/>
  <c r="AG189" i="4"/>
  <c r="AH189" i="4"/>
  <c r="AX189" i="4"/>
  <c r="BP189" i="4" s="1"/>
  <c r="AX193" i="4"/>
  <c r="BP193" i="4" s="1"/>
  <c r="AX84" i="4"/>
  <c r="BP84" i="4" s="1"/>
  <c r="AX98" i="4"/>
  <c r="BP98" i="4"/>
  <c r="AG98" i="4"/>
  <c r="CT109" i="4"/>
  <c r="BL109" i="4"/>
  <c r="CQ113" i="4"/>
  <c r="DI113" i="4"/>
  <c r="AF116" i="4"/>
  <c r="AX116" i="4" s="1"/>
  <c r="BP116" i="4" s="1"/>
  <c r="AW116" i="4"/>
  <c r="AX155" i="4"/>
  <c r="AG155" i="4"/>
  <c r="AX157" i="4"/>
  <c r="BP157" i="4" s="1"/>
  <c r="AG157" i="4"/>
  <c r="AX158" i="4"/>
  <c r="AX161" i="4"/>
  <c r="AG161" i="4"/>
  <c r="AF175" i="4"/>
  <c r="AG175" i="4" s="1"/>
  <c r="AW175" i="4"/>
  <c r="DI184" i="4"/>
  <c r="BL186" i="4"/>
  <c r="BL188" i="4"/>
  <c r="AF173" i="4"/>
  <c r="AW173" i="4"/>
  <c r="BO173" i="4" s="1"/>
  <c r="L173" i="4" s="1"/>
  <c r="DI180" i="4"/>
  <c r="AF185" i="4"/>
  <c r="AW185" i="4"/>
  <c r="BG299" i="4"/>
  <c r="AG205" i="4"/>
  <c r="AX205" i="4"/>
  <c r="AG212" i="4"/>
  <c r="AH212" i="4" s="1"/>
  <c r="AX214" i="4"/>
  <c r="AG214" i="4"/>
  <c r="AF230" i="4"/>
  <c r="AG230" i="4" s="1"/>
  <c r="DI244" i="4"/>
  <c r="AF257" i="4"/>
  <c r="AW257" i="4"/>
  <c r="BO257" i="4"/>
  <c r="BL192" i="4"/>
  <c r="CT206" i="4"/>
  <c r="CT210" i="4"/>
  <c r="BL222" i="4"/>
  <c r="BL224" i="4"/>
  <c r="BL238" i="4"/>
  <c r="AX147" i="4"/>
  <c r="AX149" i="4"/>
  <c r="BP149" i="4" s="1"/>
  <c r="AG149" i="4"/>
  <c r="AF169" i="4"/>
  <c r="AG169" i="4" s="1"/>
  <c r="AW169" i="4"/>
  <c r="BO169" i="4" s="1"/>
  <c r="BO174" i="4"/>
  <c r="L174" i="4" s="1"/>
  <c r="AF187" i="4"/>
  <c r="AX187" i="4" s="1"/>
  <c r="BP187" i="4" s="1"/>
  <c r="AW187" i="4"/>
  <c r="CT279" i="4"/>
  <c r="BL279" i="4"/>
  <c r="CT289" i="4"/>
  <c r="BL289" i="4"/>
  <c r="AX195" i="4"/>
  <c r="AG201" i="4"/>
  <c r="AX201" i="4"/>
  <c r="AF251" i="4"/>
  <c r="AW251" i="4"/>
  <c r="CT254" i="4"/>
  <c r="BI256" i="4"/>
  <c r="F256" i="4" s="1"/>
  <c r="DI256" i="4"/>
  <c r="CQ260" i="4"/>
  <c r="DI260" i="4"/>
  <c r="AF269" i="4"/>
  <c r="AH174" i="4"/>
  <c r="AY174" i="4"/>
  <c r="BO193" i="4"/>
  <c r="BL244" i="4"/>
  <c r="DI250" i="4"/>
  <c r="BL252" i="4"/>
  <c r="AF255" i="4"/>
  <c r="AG255" i="4" s="1"/>
  <c r="AW255" i="4"/>
  <c r="CT266" i="4"/>
  <c r="BL266" i="4"/>
  <c r="AX283" i="4"/>
  <c r="BP283" i="4"/>
  <c r="AX306" i="4"/>
  <c r="BH299" i="4"/>
  <c r="CR299" i="4" s="1"/>
  <c r="BH244" i="4"/>
  <c r="I266" i="4"/>
  <c r="AH283" i="4"/>
  <c r="AI283" i="4"/>
  <c r="AJ283" i="4" s="1"/>
  <c r="AY283" i="4"/>
  <c r="AG269" i="4"/>
  <c r="AX251" i="4"/>
  <c r="AG251" i="4"/>
  <c r="CW257" i="4"/>
  <c r="AH214" i="4"/>
  <c r="AY214" i="4"/>
  <c r="BQ214" i="4" s="1"/>
  <c r="DA214" i="4" s="1"/>
  <c r="AY212" i="4"/>
  <c r="BQ212" i="4"/>
  <c r="DA212" i="4" s="1"/>
  <c r="BO185" i="4"/>
  <c r="I188" i="4"/>
  <c r="CV188" i="4"/>
  <c r="I186" i="4"/>
  <c r="CV186" i="4"/>
  <c r="AH155" i="4"/>
  <c r="AY155" i="4"/>
  <c r="BQ155" i="4" s="1"/>
  <c r="DA155" i="4" s="1"/>
  <c r="AG116" i="4"/>
  <c r="AY116" i="4" s="1"/>
  <c r="CC109" i="4"/>
  <c r="DK109" i="4" s="1"/>
  <c r="I109" i="4"/>
  <c r="CV109" i="4"/>
  <c r="DL109" i="4"/>
  <c r="AY84" i="4"/>
  <c r="BQ84" i="4" s="1"/>
  <c r="DA84" i="4" s="1"/>
  <c r="AY193" i="4"/>
  <c r="AY189" i="4"/>
  <c r="BQ189" i="4" s="1"/>
  <c r="CC256" i="4"/>
  <c r="DK256" i="4" s="1"/>
  <c r="ED256" i="4" s="1"/>
  <c r="DL256" i="4"/>
  <c r="I256" i="4"/>
  <c r="CV256" i="4"/>
  <c r="AH165" i="4"/>
  <c r="AY165" i="4"/>
  <c r="BQ165" i="4" s="1"/>
  <c r="DA165" i="4" s="1"/>
  <c r="AH130" i="4"/>
  <c r="AZ130" i="4" s="1"/>
  <c r="AY130" i="4"/>
  <c r="AH140" i="4"/>
  <c r="AY140" i="4"/>
  <c r="BQ140" i="4" s="1"/>
  <c r="DA140" i="4" s="1"/>
  <c r="AX112" i="4"/>
  <c r="AG112" i="4"/>
  <c r="AY112" i="4" s="1"/>
  <c r="BQ112" i="4" s="1"/>
  <c r="L84" i="4"/>
  <c r="BO81" i="4"/>
  <c r="L81" i="4" s="1"/>
  <c r="AI72" i="4"/>
  <c r="AZ72" i="4"/>
  <c r="AX110" i="4"/>
  <c r="L130" i="4"/>
  <c r="BZ78" i="4"/>
  <c r="DH78" i="4"/>
  <c r="F78" i="4"/>
  <c r="BZ76" i="4"/>
  <c r="DH76" i="4" s="1"/>
  <c r="EA76" i="4" s="1"/>
  <c r="F76" i="4"/>
  <c r="BZ74" i="4"/>
  <c r="DH74" i="4" s="1"/>
  <c r="AX73" i="4"/>
  <c r="BP73" i="4" s="1"/>
  <c r="AX71" i="4"/>
  <c r="BP71" i="4" s="1"/>
  <c r="AG71" i="4"/>
  <c r="CV68" i="4"/>
  <c r="AG38" i="4"/>
  <c r="AH38" i="4" s="1"/>
  <c r="AX22" i="4"/>
  <c r="BP22" i="4" s="1"/>
  <c r="AG18" i="4"/>
  <c r="AW16" i="4"/>
  <c r="AZ16" i="5"/>
  <c r="CZ16" i="5" s="1"/>
  <c r="AX17" i="5"/>
  <c r="BP17" i="5" s="1"/>
  <c r="AG17" i="5"/>
  <c r="CC12" i="5"/>
  <c r="DK12" i="5" s="1"/>
  <c r="I12" i="5"/>
  <c r="F12" i="5"/>
  <c r="AG22" i="5"/>
  <c r="AX22" i="5"/>
  <c r="BP22" i="5" s="1"/>
  <c r="AG24" i="5"/>
  <c r="I138" i="4"/>
  <c r="I134" i="4"/>
  <c r="CV134" i="4"/>
  <c r="L30" i="4"/>
  <c r="I50" i="4"/>
  <c r="CV50" i="4"/>
  <c r="I17" i="4"/>
  <c r="CV17" i="4"/>
  <c r="AY5" i="4"/>
  <c r="BQ5" i="4"/>
  <c r="AH5" i="4"/>
  <c r="L35" i="4"/>
  <c r="CV31" i="4"/>
  <c r="I31" i="4"/>
  <c r="BO9" i="5"/>
  <c r="L15" i="4"/>
  <c r="BO19" i="5"/>
  <c r="L19" i="5" s="1"/>
  <c r="L14" i="5"/>
  <c r="AX255" i="4"/>
  <c r="BP255" i="4" s="1"/>
  <c r="L193" i="4"/>
  <c r="AH201" i="4"/>
  <c r="AY201" i="4"/>
  <c r="BQ201" i="4" s="1"/>
  <c r="DA201" i="4" s="1"/>
  <c r="AH195" i="4"/>
  <c r="AI195" i="4" s="1"/>
  <c r="AY195" i="4"/>
  <c r="BQ195" i="4" s="1"/>
  <c r="DA195" i="4" s="1"/>
  <c r="I289" i="4"/>
  <c r="CV289" i="4"/>
  <c r="AX169" i="4"/>
  <c r="AH149" i="4"/>
  <c r="AY149" i="4"/>
  <c r="BQ149" i="4" s="1"/>
  <c r="DA149" i="4" s="1"/>
  <c r="AH147" i="4"/>
  <c r="AY147" i="4"/>
  <c r="I238" i="4"/>
  <c r="CV238" i="4"/>
  <c r="I222" i="4"/>
  <c r="CV222" i="4"/>
  <c r="I192" i="4"/>
  <c r="CV192" i="4"/>
  <c r="AI4" i="4"/>
  <c r="AJ4" i="4" s="1"/>
  <c r="AK4" i="4" s="1"/>
  <c r="AL4" i="4" s="1"/>
  <c r="AX257" i="4"/>
  <c r="BP257" i="4" s="1"/>
  <c r="AG257" i="4"/>
  <c r="F244" i="4"/>
  <c r="AX230" i="4"/>
  <c r="BP230" i="4" s="1"/>
  <c r="AX226" i="4"/>
  <c r="AG226" i="4"/>
  <c r="AH205" i="4"/>
  <c r="AY205" i="4"/>
  <c r="BQ205" i="4" s="1"/>
  <c r="DA205" i="4" s="1"/>
  <c r="AX185" i="4"/>
  <c r="BP185" i="4" s="1"/>
  <c r="AG185" i="4"/>
  <c r="AX173" i="4"/>
  <c r="BP173" i="4" s="1"/>
  <c r="AG173" i="4"/>
  <c r="AH173" i="4" s="1"/>
  <c r="AI173" i="4" s="1"/>
  <c r="AX175" i="4"/>
  <c r="BP175" i="4" s="1"/>
  <c r="AH158" i="4"/>
  <c r="AY158" i="4"/>
  <c r="BO116" i="4"/>
  <c r="AH168" i="4"/>
  <c r="AY168" i="4"/>
  <c r="BQ168" i="4" s="1"/>
  <c r="DA168" i="4" s="1"/>
  <c r="CC113" i="4"/>
  <c r="DK113" i="4" s="1"/>
  <c r="ED113" i="4" s="1"/>
  <c r="I113" i="4"/>
  <c r="CV113" i="4"/>
  <c r="DL113" i="4"/>
  <c r="L104" i="4"/>
  <c r="AH94" i="4"/>
  <c r="AY94" i="4"/>
  <c r="AH82" i="4"/>
  <c r="AY82" i="4"/>
  <c r="BQ82" i="4" s="1"/>
  <c r="AG81" i="4"/>
  <c r="AX81" i="4"/>
  <c r="BP81" i="4" s="1"/>
  <c r="AX114" i="4"/>
  <c r="BP114" i="4" s="1"/>
  <c r="AG114" i="4"/>
  <c r="AH114" i="4" s="1"/>
  <c r="AZ114" i="4" s="1"/>
  <c r="AH99" i="4"/>
  <c r="AY99" i="4"/>
  <c r="BQ99" i="4" s="1"/>
  <c r="DA99" i="4" s="1"/>
  <c r="AH90" i="4"/>
  <c r="AZ90" i="4" s="1"/>
  <c r="AY90" i="4"/>
  <c r="BQ90" i="4" s="1"/>
  <c r="DA90" i="4" s="1"/>
  <c r="L140" i="4"/>
  <c r="I130" i="4"/>
  <c r="CV130" i="4"/>
  <c r="CV78" i="4"/>
  <c r="I78" i="4"/>
  <c r="CV76" i="4"/>
  <c r="I76" i="4"/>
  <c r="CC74" i="4"/>
  <c r="DK74" i="4" s="1"/>
  <c r="CV74" i="4"/>
  <c r="DL74" i="4"/>
  <c r="I74" i="4"/>
  <c r="BO71" i="4"/>
  <c r="AI39" i="4"/>
  <c r="AZ39" i="4"/>
  <c r="AX75" i="4"/>
  <c r="I89" i="4"/>
  <c r="CV89" i="4"/>
  <c r="F39" i="4"/>
  <c r="AH30" i="4"/>
  <c r="AY30" i="4"/>
  <c r="BQ30" i="4" s="1"/>
  <c r="CV62" i="4"/>
  <c r="I54" i="4"/>
  <c r="CV54" i="4"/>
  <c r="BO38" i="4"/>
  <c r="AX20" i="4"/>
  <c r="AI8" i="5"/>
  <c r="BA8" i="5"/>
  <c r="BS8" i="5" s="1"/>
  <c r="CV29" i="4"/>
  <c r="I29" i="4"/>
  <c r="BO22" i="4"/>
  <c r="BO18" i="4"/>
  <c r="L18" i="4" s="1"/>
  <c r="AY12" i="4"/>
  <c r="BQ12" i="4" s="1"/>
  <c r="AH12" i="4"/>
  <c r="L8" i="4"/>
  <c r="BO17" i="5"/>
  <c r="L17" i="5" s="1"/>
  <c r="BO22" i="5"/>
  <c r="BO24" i="5"/>
  <c r="AH46" i="4"/>
  <c r="AZ46" i="4" s="1"/>
  <c r="CZ46" i="4" s="1"/>
  <c r="AY46" i="4"/>
  <c r="BQ46" i="4" s="1"/>
  <c r="DA46" i="4" s="1"/>
  <c r="AH45" i="4"/>
  <c r="AI45" i="4" s="1"/>
  <c r="BA45" i="4" s="1"/>
  <c r="AY45" i="4"/>
  <c r="BQ45" i="4"/>
  <c r="DA45" i="4" s="1"/>
  <c r="L91" i="4"/>
  <c r="I43" i="4"/>
  <c r="CV43" i="4"/>
  <c r="CV41" i="4"/>
  <c r="I41" i="4"/>
  <c r="CV37" i="4"/>
  <c r="I37" i="4"/>
  <c r="AH26" i="4"/>
  <c r="AY26" i="4"/>
  <c r="AG36" i="4"/>
  <c r="AY36" i="4" s="1"/>
  <c r="BQ36" i="4" s="1"/>
  <c r="DA36" i="4" s="1"/>
  <c r="AH34" i="4"/>
  <c r="AY34" i="4"/>
  <c r="AH8" i="4"/>
  <c r="AY8" i="4"/>
  <c r="AX9" i="5"/>
  <c r="AG9" i="5"/>
  <c r="AH9" i="5" s="1"/>
  <c r="AI9" i="5" s="1"/>
  <c r="AX11" i="5"/>
  <c r="AG11" i="5"/>
  <c r="AH11" i="5" s="1"/>
  <c r="AG13" i="5"/>
  <c r="AX19" i="5"/>
  <c r="BP19" i="5" s="1"/>
  <c r="AG19" i="5"/>
  <c r="AH20" i="5"/>
  <c r="AI20" i="5"/>
  <c r="AY20" i="5"/>
  <c r="BQ20" i="5"/>
  <c r="DA20" i="5" s="1"/>
  <c r="EA78" i="4"/>
  <c r="EA74" i="4"/>
  <c r="AZ20" i="5"/>
  <c r="AH13" i="5"/>
  <c r="AI13" i="5"/>
  <c r="AJ13" i="5" s="1"/>
  <c r="AK13" i="5" s="1"/>
  <c r="AL13" i="5" s="1"/>
  <c r="AM13" i="5" s="1"/>
  <c r="AY11" i="5"/>
  <c r="AY9" i="5"/>
  <c r="AZ26" i="4"/>
  <c r="BR26" i="4" s="1"/>
  <c r="AI26" i="4"/>
  <c r="AJ8" i="5"/>
  <c r="L38" i="4"/>
  <c r="AZ30" i="4"/>
  <c r="AI30" i="4"/>
  <c r="AH75" i="4"/>
  <c r="AY75" i="4"/>
  <c r="L71" i="4"/>
  <c r="L73" i="4"/>
  <c r="AY114" i="4"/>
  <c r="AI94" i="4"/>
  <c r="AJ94" i="4" s="1"/>
  <c r="AK94" i="4" s="1"/>
  <c r="AZ94" i="4"/>
  <c r="L116" i="4"/>
  <c r="AI158" i="4"/>
  <c r="AJ158" i="4" s="1"/>
  <c r="BA158" i="4"/>
  <c r="BS158" i="4" s="1"/>
  <c r="AZ158" i="4"/>
  <c r="AI147" i="4"/>
  <c r="AZ147" i="4"/>
  <c r="AZ195" i="4"/>
  <c r="AZ5" i="4"/>
  <c r="CZ5" i="4" s="1"/>
  <c r="AI5" i="4"/>
  <c r="AH22" i="5"/>
  <c r="AZ22" i="5" s="1"/>
  <c r="AY22" i="5"/>
  <c r="BQ22" i="5" s="1"/>
  <c r="AJ16" i="5"/>
  <c r="BA16" i="5"/>
  <c r="BS16" i="5"/>
  <c r="AX16" i="4"/>
  <c r="BP16" i="4" s="1"/>
  <c r="AG16" i="4"/>
  <c r="AH16" i="4"/>
  <c r="AY110" i="4"/>
  <c r="BQ110" i="4" s="1"/>
  <c r="DA110" i="4" s="1"/>
  <c r="BR72" i="4"/>
  <c r="O72" i="4" s="1"/>
  <c r="AH112" i="4"/>
  <c r="AI140" i="4"/>
  <c r="AJ140" i="4" s="1"/>
  <c r="BB140" i="4" s="1"/>
  <c r="AZ140" i="4"/>
  <c r="AI84" i="4"/>
  <c r="BA84" i="4" s="1"/>
  <c r="BS84" i="4" s="1"/>
  <c r="AZ84" i="4"/>
  <c r="AH116" i="4"/>
  <c r="AI155" i="4"/>
  <c r="AZ155" i="4"/>
  <c r="L257" i="4"/>
  <c r="L169" i="4"/>
  <c r="AH251" i="4"/>
  <c r="AZ251" i="4" s="1"/>
  <c r="AY251" i="4"/>
  <c r="BQ251" i="4" s="1"/>
  <c r="AH269" i="4"/>
  <c r="AI269" i="4"/>
  <c r="AJ269" i="4" s="1"/>
  <c r="AZ283" i="4"/>
  <c r="AI8" i="4"/>
  <c r="AZ8" i="4"/>
  <c r="AH36" i="4"/>
  <c r="AZ45" i="4"/>
  <c r="L24" i="5"/>
  <c r="L22" i="5"/>
  <c r="L22" i="4"/>
  <c r="CZ8" i="5"/>
  <c r="AJ39" i="4"/>
  <c r="BA39" i="4"/>
  <c r="BS39" i="4" s="1"/>
  <c r="AI90" i="4"/>
  <c r="AJ90" i="4" s="1"/>
  <c r="AK90" i="4" s="1"/>
  <c r="AL90" i="4" s="1"/>
  <c r="AH81" i="4"/>
  <c r="AZ81" i="4" s="1"/>
  <c r="AY81" i="4"/>
  <c r="BQ81" i="4" s="1"/>
  <c r="AI82" i="4"/>
  <c r="AZ82" i="4"/>
  <c r="AY173" i="4"/>
  <c r="BQ173" i="4"/>
  <c r="DA173" i="4" s="1"/>
  <c r="AZ205" i="4"/>
  <c r="BR205" i="4" s="1"/>
  <c r="AI205" i="4"/>
  <c r="AJ205" i="4" s="1"/>
  <c r="AH257" i="4"/>
  <c r="AI257" i="4"/>
  <c r="AJ257" i="4" s="1"/>
  <c r="AY257" i="4"/>
  <c r="L9" i="5"/>
  <c r="AH17" i="5"/>
  <c r="AI17" i="5" s="1"/>
  <c r="AY17" i="5"/>
  <c r="BQ17" i="5"/>
  <c r="BR16" i="5"/>
  <c r="BO16" i="4"/>
  <c r="L16" i="4" s="1"/>
  <c r="AH22" i="4"/>
  <c r="AY22" i="4"/>
  <c r="BQ22" i="4" s="1"/>
  <c r="AZ38" i="4"/>
  <c r="AY38" i="4"/>
  <c r="BQ38" i="4" s="1"/>
  <c r="L114" i="4"/>
  <c r="AJ72" i="4"/>
  <c r="BA72" i="4"/>
  <c r="BS72" i="4" s="1"/>
  <c r="AI130" i="4"/>
  <c r="AZ189" i="4"/>
  <c r="AI189" i="4"/>
  <c r="AJ189" i="4" s="1"/>
  <c r="AZ193" i="4"/>
  <c r="AI193" i="4"/>
  <c r="L185" i="4"/>
  <c r="AI212" i="4"/>
  <c r="BA212" i="4" s="1"/>
  <c r="BS212" i="4" s="1"/>
  <c r="AZ212" i="4"/>
  <c r="CZ212" i="4" s="1"/>
  <c r="AI214" i="4"/>
  <c r="AJ214" i="4"/>
  <c r="AZ214" i="4"/>
  <c r="CZ189" i="4"/>
  <c r="BR189" i="4"/>
  <c r="O189" i="4" s="1"/>
  <c r="AZ17" i="5"/>
  <c r="BA205" i="4"/>
  <c r="CZ90" i="4"/>
  <c r="AK39" i="4"/>
  <c r="BC39" i="4" s="1"/>
  <c r="BB39" i="4"/>
  <c r="AJ45" i="4"/>
  <c r="CZ8" i="4"/>
  <c r="BA283" i="4"/>
  <c r="BS283" i="4"/>
  <c r="AJ84" i="4"/>
  <c r="BA140" i="4"/>
  <c r="BS140" i="4" s="1"/>
  <c r="AK16" i="5"/>
  <c r="BC16" i="5" s="1"/>
  <c r="BU16" i="5" s="1"/>
  <c r="BB16" i="5"/>
  <c r="AI22" i="5"/>
  <c r="AJ22" i="5" s="1"/>
  <c r="BR5" i="4"/>
  <c r="BR46" i="4"/>
  <c r="AZ9" i="5"/>
  <c r="BR212" i="4"/>
  <c r="BA214" i="4"/>
  <c r="BS214" i="4"/>
  <c r="AJ193" i="4"/>
  <c r="AK193" i="4" s="1"/>
  <c r="BC193" i="4" s="1"/>
  <c r="BA193" i="4"/>
  <c r="BS193" i="4" s="1"/>
  <c r="AI38" i="4"/>
  <c r="AZ257" i="4"/>
  <c r="AZ173" i="4"/>
  <c r="BA90" i="4"/>
  <c r="BS90" i="4" s="1"/>
  <c r="AI251" i="4"/>
  <c r="CZ84" i="4"/>
  <c r="BR84" i="4"/>
  <c r="AY16" i="4"/>
  <c r="CZ158" i="4"/>
  <c r="BA94" i="4"/>
  <c r="BS94" i="4"/>
  <c r="AI114" i="4"/>
  <c r="BA114" i="4" s="1"/>
  <c r="BS114" i="4" s="1"/>
  <c r="AJ114" i="4"/>
  <c r="CZ30" i="4"/>
  <c r="BR30" i="4"/>
  <c r="O30" i="4" s="1"/>
  <c r="BA257" i="4"/>
  <c r="DB212" i="4"/>
  <c r="AL16" i="5"/>
  <c r="AM16" i="5" s="1"/>
  <c r="BE16" i="5" s="1"/>
  <c r="BB94" i="4"/>
  <c r="BT94" i="4" s="1"/>
  <c r="CZ173" i="4"/>
  <c r="BB193" i="4"/>
  <c r="BT193" i="4" s="1"/>
  <c r="DD193" i="4" s="1"/>
  <c r="AJ9" i="5"/>
  <c r="BB9" i="5" s="1"/>
  <c r="BT9" i="5" s="1"/>
  <c r="BA9" i="5"/>
  <c r="BS9" i="5" s="1"/>
  <c r="O26" i="4"/>
  <c r="DB26" i="4"/>
  <c r="O5" i="4"/>
  <c r="DA5" i="4"/>
  <c r="CZ22" i="5"/>
  <c r="BR22" i="5"/>
  <c r="DB22" i="5" s="1"/>
  <c r="CZ17" i="5"/>
  <c r="BR17" i="5"/>
  <c r="CI189" i="4"/>
  <c r="DQ189" i="4" s="1"/>
  <c r="DB189" i="4"/>
  <c r="DB17" i="5"/>
  <c r="O17" i="5"/>
  <c r="AK9" i="5"/>
  <c r="AL9" i="5" s="1"/>
  <c r="AM4" i="4"/>
  <c r="AL193" i="4"/>
  <c r="BD193" i="4"/>
  <c r="BV193" i="4" s="1"/>
  <c r="AK114" i="4"/>
  <c r="AL114" i="4" s="1"/>
  <c r="BB114" i="4"/>
  <c r="BT114" i="4" s="1"/>
  <c r="DC39" i="4"/>
  <c r="BU39" i="4"/>
  <c r="R39" i="4" s="1"/>
  <c r="S39" i="4"/>
  <c r="DU39" i="4"/>
  <c r="DC16" i="5"/>
  <c r="DU16" i="5"/>
  <c r="S16" i="5"/>
  <c r="DT16" i="5"/>
  <c r="AK257" i="4"/>
  <c r="BC257" i="4" s="1"/>
  <c r="BB257" i="4"/>
  <c r="BT257" i="4"/>
  <c r="AK269" i="4"/>
  <c r="AL269" i="4" s="1"/>
  <c r="DE16" i="5"/>
  <c r="AM193" i="4"/>
  <c r="BE193" i="4"/>
  <c r="BC9" i="5"/>
  <c r="DC193" i="4"/>
  <c r="BU193" i="4"/>
  <c r="DU193" i="4"/>
  <c r="S193" i="4"/>
  <c r="DE193" i="4"/>
  <c r="R193" i="4"/>
  <c r="DU9" i="5"/>
  <c r="DA38" i="4"/>
  <c r="DA81" i="4"/>
  <c r="DA251" i="4"/>
  <c r="DA112" i="4"/>
  <c r="DA22" i="5"/>
  <c r="CI22" i="5"/>
  <c r="DQ22" i="5" s="1"/>
  <c r="EJ22" i="5" s="1"/>
  <c r="DR22" i="5"/>
  <c r="BN23" i="5"/>
  <c r="CX23" i="5"/>
  <c r="CQ23" i="5"/>
  <c r="DI23" i="5"/>
  <c r="BK16" i="5"/>
  <c r="BL16" i="5"/>
  <c r="BO21" i="5"/>
  <c r="BJ10" i="5"/>
  <c r="BI10" i="5"/>
  <c r="BG10" i="5"/>
  <c r="BH10" i="5"/>
  <c r="BK8" i="5"/>
  <c r="BL8" i="5"/>
  <c r="BI8" i="5"/>
  <c r="BH8" i="5"/>
  <c r="CR8" i="5"/>
  <c r="AK21" i="5"/>
  <c r="BB21" i="5"/>
  <c r="BT21" i="5" s="1"/>
  <c r="DD21" i="5"/>
  <c r="BG6" i="5"/>
  <c r="CQ6" i="5"/>
  <c r="AF13" i="4"/>
  <c r="AW13" i="4"/>
  <c r="BO13" i="4" s="1"/>
  <c r="L13" i="4" s="1"/>
  <c r="DI17" i="4"/>
  <c r="BO45" i="4"/>
  <c r="AX35" i="4"/>
  <c r="BP35" i="4"/>
  <c r="AG35" i="4"/>
  <c r="DI68" i="4"/>
  <c r="AF60" i="4"/>
  <c r="AW60" i="4"/>
  <c r="AX66" i="4"/>
  <c r="BP66" i="4"/>
  <c r="AG66" i="4"/>
  <c r="BM74" i="4"/>
  <c r="CT74" i="4"/>
  <c r="ED74" i="4"/>
  <c r="AF87" i="4"/>
  <c r="AW87" i="4"/>
  <c r="BO98" i="4"/>
  <c r="AX104" i="4"/>
  <c r="BP104" i="4" s="1"/>
  <c r="AG104" i="4"/>
  <c r="CW10" i="5"/>
  <c r="CW14" i="5"/>
  <c r="BI23" i="5"/>
  <c r="BZ23" i="5"/>
  <c r="DH23" i="5" s="1"/>
  <c r="F24" i="5"/>
  <c r="BH23" i="5"/>
  <c r="CR23" i="5"/>
  <c r="BN16" i="5"/>
  <c r="BH16" i="5"/>
  <c r="CR16" i="5" s="1"/>
  <c r="BI16" i="5"/>
  <c r="BH21" i="5"/>
  <c r="BZ21" i="5"/>
  <c r="DH21" i="5" s="1"/>
  <c r="EA21" i="5" s="1"/>
  <c r="BN14" i="5"/>
  <c r="CQ14" i="5"/>
  <c r="DI14" i="5"/>
  <c r="BG14" i="5"/>
  <c r="BH14" i="5"/>
  <c r="BH6" i="5"/>
  <c r="CR6" i="5" s="1"/>
  <c r="BI6" i="5"/>
  <c r="BK6" i="5"/>
  <c r="BL6" i="5"/>
  <c r="BP14" i="5"/>
  <c r="BP10" i="5"/>
  <c r="CW19" i="4"/>
  <c r="DI19" i="4"/>
  <c r="BM23" i="4"/>
  <c r="BO49" i="4"/>
  <c r="BO67" i="4"/>
  <c r="AF25" i="4"/>
  <c r="AX25" i="4"/>
  <c r="AW25" i="4"/>
  <c r="AX44" i="4"/>
  <c r="AG44" i="4"/>
  <c r="AF54" i="4"/>
  <c r="AW54" i="4"/>
  <c r="AF58" i="4"/>
  <c r="AW58" i="4"/>
  <c r="AF62" i="4"/>
  <c r="AW62" i="4"/>
  <c r="BM113" i="4"/>
  <c r="AF85" i="4"/>
  <c r="DI299" i="4"/>
  <c r="BI299" i="4"/>
  <c r="DI298" i="4"/>
  <c r="AW296" i="4"/>
  <c r="AF296" i="4"/>
  <c r="AX296" i="4" s="1"/>
  <c r="AE290" i="4"/>
  <c r="AF290" i="4" s="1"/>
  <c r="AV290" i="4"/>
  <c r="DI285" i="4"/>
  <c r="AE278" i="4"/>
  <c r="AV278" i="4"/>
  <c r="AW276" i="4"/>
  <c r="AV267" i="4"/>
  <c r="AE267" i="4"/>
  <c r="AE260" i="4"/>
  <c r="AW260" i="4" s="1"/>
  <c r="AV260" i="4"/>
  <c r="AE256" i="4"/>
  <c r="AW256" i="4" s="1"/>
  <c r="AV256" i="4"/>
  <c r="AE242" i="4"/>
  <c r="AW242" i="4" s="1"/>
  <c r="AV242" i="4"/>
  <c r="AE241" i="4"/>
  <c r="AV241" i="4"/>
  <c r="AE234" i="4"/>
  <c r="AV234" i="4"/>
  <c r="DI231" i="4"/>
  <c r="DI224" i="4"/>
  <c r="AF223" i="4"/>
  <c r="AX223" i="4"/>
  <c r="AW223" i="4"/>
  <c r="AE220" i="4"/>
  <c r="AV220" i="4"/>
  <c r="AF219" i="4"/>
  <c r="AG219" i="4" s="1"/>
  <c r="AW219" i="4"/>
  <c r="BM186" i="4"/>
  <c r="BL184" i="4"/>
  <c r="CC184" i="4" s="1"/>
  <c r="DK184" i="4" s="1"/>
  <c r="AE310" i="4"/>
  <c r="AW310" i="4"/>
  <c r="AV310" i="4"/>
  <c r="AE308" i="4"/>
  <c r="AV308" i="4"/>
  <c r="AF307" i="4"/>
  <c r="AG307" i="4" s="1"/>
  <c r="AW307" i="4"/>
  <c r="AE302" i="4"/>
  <c r="AV302" i="4"/>
  <c r="AE295" i="4"/>
  <c r="AF295" i="4"/>
  <c r="AV295" i="4"/>
  <c r="AE294" i="4"/>
  <c r="AF294" i="4" s="1"/>
  <c r="AV294" i="4"/>
  <c r="AE293" i="4"/>
  <c r="AV293" i="4"/>
  <c r="AF292" i="4"/>
  <c r="CQ289" i="4"/>
  <c r="DI289" i="4"/>
  <c r="AE286" i="4"/>
  <c r="AW286" i="4" s="1"/>
  <c r="AV286" i="4"/>
  <c r="AW284" i="4"/>
  <c r="AF284" i="4"/>
  <c r="AE282" i="4"/>
  <c r="AV282" i="4"/>
  <c r="AE266" i="4"/>
  <c r="AF266" i="4"/>
  <c r="AG266" i="4" s="1"/>
  <c r="AY266" i="4" s="1"/>
  <c r="AV266" i="4"/>
  <c r="AV263" i="4"/>
  <c r="AE263" i="4"/>
  <c r="AF263" i="4"/>
  <c r="AE258" i="4"/>
  <c r="AV258" i="4"/>
  <c r="AE253" i="4"/>
  <c r="AF253" i="4"/>
  <c r="AV253" i="4"/>
  <c r="BI247" i="4"/>
  <c r="DI247" i="4"/>
  <c r="AE243" i="4"/>
  <c r="AF243" i="4"/>
  <c r="AV243" i="4"/>
  <c r="AE237" i="4"/>
  <c r="AW237" i="4" s="1"/>
  <c r="AV237" i="4"/>
  <c r="AW221" i="4"/>
  <c r="AF221" i="4"/>
  <c r="AV307" i="4"/>
  <c r="AW306" i="4"/>
  <c r="BP306" i="4" s="1"/>
  <c r="AU310" i="4"/>
  <c r="AU308" i="4"/>
  <c r="AS308" i="4"/>
  <c r="AO308" i="4"/>
  <c r="BG308" i="4" s="1"/>
  <c r="AU307" i="4"/>
  <c r="AS307" i="4"/>
  <c r="AR306" i="4"/>
  <c r="AT306" i="4"/>
  <c r="AO306" i="4"/>
  <c r="BG306" i="4" s="1"/>
  <c r="AS305" i="4"/>
  <c r="AR305" i="4"/>
  <c r="AR304" i="4"/>
  <c r="AT304" i="4"/>
  <c r="AO304" i="4"/>
  <c r="BG304" i="4" s="1"/>
  <c r="AU302" i="4"/>
  <c r="AU300" i="4"/>
  <c r="AU299" i="4"/>
  <c r="AT298" i="4"/>
  <c r="BL298" i="4"/>
  <c r="AO298" i="4"/>
  <c r="AS297" i="4"/>
  <c r="AU294" i="4"/>
  <c r="AT294" i="4"/>
  <c r="BL294" i="4" s="1"/>
  <c r="AU290" i="4"/>
  <c r="AT290" i="4"/>
  <c r="AU289" i="4"/>
  <c r="AP289" i="4"/>
  <c r="BH289" i="4" s="1"/>
  <c r="CR289" i="4" s="1"/>
  <c r="AU286" i="4"/>
  <c r="AT286" i="4"/>
  <c r="BL286" i="4" s="1"/>
  <c r="AU285" i="4"/>
  <c r="AP285" i="4"/>
  <c r="AU282" i="4"/>
  <c r="BM282" i="4"/>
  <c r="AT282" i="4"/>
  <c r="AU281" i="4"/>
  <c r="AP281" i="4"/>
  <c r="AU278" i="4"/>
  <c r="BM278" i="4" s="1"/>
  <c r="AT278" i="4"/>
  <c r="AP277" i="4"/>
  <c r="AR269" i="4"/>
  <c r="AU265" i="4"/>
  <c r="AS265" i="4"/>
  <c r="AR265" i="4"/>
  <c r="CQ261" i="4"/>
  <c r="CQ257" i="4"/>
  <c r="AU251" i="4"/>
  <c r="AS251" i="4"/>
  <c r="AR251" i="4"/>
  <c r="AU247" i="4"/>
  <c r="AS247" i="4"/>
  <c r="AR247" i="4"/>
  <c r="BK247" i="4" s="1"/>
  <c r="CU247" i="4" s="1"/>
  <c r="BJ245" i="4"/>
  <c r="AU241" i="4"/>
  <c r="AT241" i="4"/>
  <c r="AU240" i="4"/>
  <c r="BN240" i="4" s="1"/>
  <c r="CX240" i="4" s="1"/>
  <c r="AP240" i="4"/>
  <c r="BH240" i="4" s="1"/>
  <c r="CR240" i="4" s="1"/>
  <c r="AU237" i="4"/>
  <c r="BM237" i="4" s="1"/>
  <c r="AT237" i="4"/>
  <c r="AU236" i="4"/>
  <c r="AP236" i="4"/>
  <c r="AS233" i="4"/>
  <c r="AR233" i="4"/>
  <c r="AU232" i="4"/>
  <c r="AP232" i="4"/>
  <c r="AS231" i="4"/>
  <c r="AR231" i="4"/>
  <c r="AU230" i="4"/>
  <c r="AP230" i="4"/>
  <c r="AS229" i="4"/>
  <c r="AR229" i="4"/>
  <c r="AU228" i="4"/>
  <c r="BM228" i="4" s="1"/>
  <c r="AP228" i="4"/>
  <c r="AS227" i="4"/>
  <c r="AR227" i="4"/>
  <c r="AU226" i="4"/>
  <c r="AP226" i="4"/>
  <c r="AS225" i="4"/>
  <c r="AR225" i="4"/>
  <c r="BK225" i="4" s="1"/>
  <c r="CU225" i="4" s="1"/>
  <c r="AU224" i="4"/>
  <c r="BM224" i="4"/>
  <c r="AP224" i="4"/>
  <c r="AU223" i="4"/>
  <c r="AS221" i="4"/>
  <c r="AR221" i="4"/>
  <c r="AU219" i="4"/>
  <c r="AQ219" i="4"/>
  <c r="AR219" i="4"/>
  <c r="BJ219" i="4" s="1"/>
  <c r="AR218" i="4"/>
  <c r="AO218" i="4"/>
  <c r="AU215" i="4"/>
  <c r="AT215" i="4"/>
  <c r="AU214" i="4"/>
  <c r="AD213" i="4"/>
  <c r="AU213" i="4"/>
  <c r="CQ207" i="4"/>
  <c r="DI207" i="4"/>
  <c r="AD217" i="4"/>
  <c r="AU217" i="4"/>
  <c r="AQ215" i="4"/>
  <c r="AR215" i="4"/>
  <c r="BJ215" i="4" s="1"/>
  <c r="AS215" i="4"/>
  <c r="AQ187" i="4"/>
  <c r="AR187" i="4"/>
  <c r="BJ187" i="4" s="1"/>
  <c r="AS187" i="4"/>
  <c r="AU187" i="4"/>
  <c r="AO186" i="4"/>
  <c r="AP186" i="4"/>
  <c r="AQ183" i="4"/>
  <c r="AO183" i="4"/>
  <c r="BG183" i="4"/>
  <c r="AP183" i="4"/>
  <c r="AT183" i="4"/>
  <c r="AU183" i="4"/>
  <c r="AO182" i="4"/>
  <c r="AR182" i="4"/>
  <c r="AU182" i="4"/>
  <c r="BM182" i="4" s="1"/>
  <c r="AQ181" i="4"/>
  <c r="BI181" i="4" s="1"/>
  <c r="AO181" i="4"/>
  <c r="AP181" i="4"/>
  <c r="AR181" i="4"/>
  <c r="AS181" i="4"/>
  <c r="AO180" i="4"/>
  <c r="AR180" i="4"/>
  <c r="AU180" i="4"/>
  <c r="BM180" i="4" s="1"/>
  <c r="AQ179" i="4"/>
  <c r="AO179" i="4"/>
  <c r="AP179" i="4"/>
  <c r="AR179" i="4"/>
  <c r="AS179" i="4"/>
  <c r="AO178" i="4"/>
  <c r="AR178" i="4"/>
  <c r="CT178" i="4"/>
  <c r="AU178" i="4"/>
  <c r="AQ177" i="4"/>
  <c r="AO177" i="4"/>
  <c r="AP177" i="4"/>
  <c r="AR177" i="4"/>
  <c r="BJ177" i="4" s="1"/>
  <c r="AS177" i="4"/>
  <c r="AO176" i="4"/>
  <c r="AR176" i="4"/>
  <c r="BJ176" i="4" s="1"/>
  <c r="AU176" i="4"/>
  <c r="BM176" i="4"/>
  <c r="AQ175" i="4"/>
  <c r="AO175" i="4"/>
  <c r="BG175" i="4" s="1"/>
  <c r="AP175" i="4"/>
  <c r="AR175" i="4"/>
  <c r="BJ175" i="4" s="1"/>
  <c r="AS175" i="4"/>
  <c r="AO174" i="4"/>
  <c r="AR174" i="4"/>
  <c r="BJ174" i="4" s="1"/>
  <c r="AU174" i="4"/>
  <c r="BI121" i="4"/>
  <c r="DI121" i="4"/>
  <c r="AS211" i="4"/>
  <c r="AR211" i="4"/>
  <c r="AU209" i="4"/>
  <c r="BN209" i="4" s="1"/>
  <c r="CX209" i="4" s="1"/>
  <c r="BK209" i="4"/>
  <c r="CU209" i="4" s="1"/>
  <c r="AS207" i="4"/>
  <c r="AR207" i="4"/>
  <c r="AU205" i="4"/>
  <c r="BJ205" i="4"/>
  <c r="BK205" i="4"/>
  <c r="AS203" i="4"/>
  <c r="AR203" i="4"/>
  <c r="AU202" i="4"/>
  <c r="AP202" i="4"/>
  <c r="AU199" i="4"/>
  <c r="AT199" i="4"/>
  <c r="AU198" i="4"/>
  <c r="AP198" i="4"/>
  <c r="AU195" i="4"/>
  <c r="AT195" i="4"/>
  <c r="AU194" i="4"/>
  <c r="AP194" i="4"/>
  <c r="AU193" i="4"/>
  <c r="BN193" i="4" s="1"/>
  <c r="AU191" i="4"/>
  <c r="BM191" i="4" s="1"/>
  <c r="AT191" i="4"/>
  <c r="AU190" i="4"/>
  <c r="AP190" i="4"/>
  <c r="AU188" i="4"/>
  <c r="BM188" i="4" s="1"/>
  <c r="AT187" i="4"/>
  <c r="AO187" i="4"/>
  <c r="AR186" i="4"/>
  <c r="BJ186" i="4" s="1"/>
  <c r="AU185" i="4"/>
  <c r="AS183" i="4"/>
  <c r="AS182" i="4"/>
  <c r="AP182" i="4"/>
  <c r="BH182" i="4" s="1"/>
  <c r="CR182" i="4" s="1"/>
  <c r="AT181" i="4"/>
  <c r="AS180" i="4"/>
  <c r="AP180" i="4"/>
  <c r="AT179" i="4"/>
  <c r="BL179" i="4" s="1"/>
  <c r="AS178" i="4"/>
  <c r="AP178" i="4"/>
  <c r="AT177" i="4"/>
  <c r="AS176" i="4"/>
  <c r="BL176" i="4" s="1"/>
  <c r="AP176" i="4"/>
  <c r="AT175" i="4"/>
  <c r="BL175" i="4" s="1"/>
  <c r="AS174" i="4"/>
  <c r="AP174" i="4"/>
  <c r="BH174" i="4" s="1"/>
  <c r="CR174" i="4" s="1"/>
  <c r="AQ173" i="4"/>
  <c r="AR173" i="4"/>
  <c r="BJ173" i="4" s="1"/>
  <c r="AS173" i="4"/>
  <c r="BK173" i="4"/>
  <c r="CU173" i="4" s="1"/>
  <c r="AU173" i="4"/>
  <c r="AV172" i="4"/>
  <c r="AO172" i="4"/>
  <c r="AP172" i="4"/>
  <c r="BK171" i="4"/>
  <c r="CT171" i="4"/>
  <c r="BJ171" i="4"/>
  <c r="AE170" i="4"/>
  <c r="DI165" i="4"/>
  <c r="CQ165" i="4"/>
  <c r="BI165" i="4"/>
  <c r="CQ131" i="4"/>
  <c r="BI131" i="4"/>
  <c r="F131" i="4" s="1"/>
  <c r="DI131" i="4"/>
  <c r="AE117" i="4"/>
  <c r="AV117" i="4"/>
  <c r="BN117" i="4" s="1"/>
  <c r="CX117" i="4" s="1"/>
  <c r="AU169" i="4"/>
  <c r="AS169" i="4"/>
  <c r="AR169" i="4"/>
  <c r="AU168" i="4"/>
  <c r="BM168" i="4" s="1"/>
  <c r="AP168" i="4"/>
  <c r="AU165" i="4"/>
  <c r="AT165" i="4"/>
  <c r="AU164" i="4"/>
  <c r="BM164" i="4" s="1"/>
  <c r="AP164" i="4"/>
  <c r="AU163" i="4"/>
  <c r="AU161" i="4"/>
  <c r="BN161" i="4" s="1"/>
  <c r="CX161" i="4" s="1"/>
  <c r="AT161" i="4"/>
  <c r="AU160" i="4"/>
  <c r="BM160" i="4" s="1"/>
  <c r="AP160" i="4"/>
  <c r="BH160" i="4" s="1"/>
  <c r="CR160" i="4" s="1"/>
  <c r="AU157" i="4"/>
  <c r="BM157" i="4"/>
  <c r="AT157" i="4"/>
  <c r="AU156" i="4"/>
  <c r="AP156" i="4"/>
  <c r="BH156" i="4" s="1"/>
  <c r="AS153" i="4"/>
  <c r="AR153" i="4"/>
  <c r="AU152" i="4"/>
  <c r="AP152" i="4"/>
  <c r="BH152" i="4" s="1"/>
  <c r="CR152" i="4" s="1"/>
  <c r="AU149" i="4"/>
  <c r="CW149" i="4" s="1"/>
  <c r="AT149" i="4"/>
  <c r="AU148" i="4"/>
  <c r="BN148" i="4" s="1"/>
  <c r="AP148" i="4"/>
  <c r="BH148" i="4" s="1"/>
  <c r="CR148" i="4" s="1"/>
  <c r="AU145" i="4"/>
  <c r="BM145" i="4" s="1"/>
  <c r="AT145" i="4"/>
  <c r="AU144" i="4"/>
  <c r="BM144" i="4" s="1"/>
  <c r="AP144" i="4"/>
  <c r="BH144" i="4" s="1"/>
  <c r="CR144" i="4" s="1"/>
  <c r="AU143" i="4"/>
  <c r="AU141" i="4"/>
  <c r="AT141" i="4"/>
  <c r="BM141" i="4" s="1"/>
  <c r="AU140" i="4"/>
  <c r="BM140" i="4"/>
  <c r="AP140" i="4"/>
  <c r="AU137" i="4"/>
  <c r="AT137" i="4"/>
  <c r="AU136" i="4"/>
  <c r="BM136" i="4"/>
  <c r="AP136" i="4"/>
  <c r="AS133" i="4"/>
  <c r="AR133" i="4"/>
  <c r="AU132" i="4"/>
  <c r="AP132" i="4"/>
  <c r="AS131" i="4"/>
  <c r="BL131" i="4" s="1"/>
  <c r="AR131" i="4"/>
  <c r="AU130" i="4"/>
  <c r="BM130" i="4" s="1"/>
  <c r="AP130" i="4"/>
  <c r="BH130" i="4" s="1"/>
  <c r="CR130" i="4" s="1"/>
  <c r="AS129" i="4"/>
  <c r="AR129" i="4"/>
  <c r="AU128" i="4"/>
  <c r="BM128" i="4" s="1"/>
  <c r="AP128" i="4"/>
  <c r="AS127" i="4"/>
  <c r="AR127" i="4"/>
  <c r="AU126" i="4"/>
  <c r="AP126" i="4"/>
  <c r="AS125" i="4"/>
  <c r="AR125" i="4"/>
  <c r="AU124" i="4"/>
  <c r="BM124" i="4" s="1"/>
  <c r="AP124" i="4"/>
  <c r="AS121" i="4"/>
  <c r="AR121" i="4"/>
  <c r="AU116" i="4"/>
  <c r="AU114" i="4"/>
  <c r="CC114" i="4"/>
  <c r="DK114" i="4" s="1"/>
  <c r="I114" i="4"/>
  <c r="CV114" i="4"/>
  <c r="AE113" i="4"/>
  <c r="AQ112" i="4"/>
  <c r="AO112" i="4"/>
  <c r="BG112" i="4"/>
  <c r="AP112" i="4"/>
  <c r="BH112" i="4"/>
  <c r="AT112" i="4"/>
  <c r="AU112" i="4"/>
  <c r="AT110" i="4"/>
  <c r="AV109" i="4"/>
  <c r="BN109" i="4" s="1"/>
  <c r="AP109" i="4"/>
  <c r="BH109" i="4" s="1"/>
  <c r="AU108" i="4"/>
  <c r="AU107" i="4"/>
  <c r="BM107" i="4" s="1"/>
  <c r="AR107" i="4"/>
  <c r="AU104" i="4"/>
  <c r="CW104" i="4" s="1"/>
  <c r="AT104" i="4"/>
  <c r="CT114" i="4"/>
  <c r="BJ114" i="4"/>
  <c r="AQ110" i="4"/>
  <c r="AR110" i="4"/>
  <c r="AS110" i="4"/>
  <c r="AU110" i="4"/>
  <c r="AQ107" i="4"/>
  <c r="AS107" i="4"/>
  <c r="AD106" i="4"/>
  <c r="AU106" i="4"/>
  <c r="AQ104" i="4"/>
  <c r="AR104" i="4"/>
  <c r="BJ104" i="4" s="1"/>
  <c r="AS104" i="4"/>
  <c r="DI100" i="4"/>
  <c r="AE80" i="4"/>
  <c r="AV80" i="4"/>
  <c r="BN80" i="4" s="1"/>
  <c r="CX80" i="4" s="1"/>
  <c r="AE76" i="4"/>
  <c r="AF76" i="4" s="1"/>
  <c r="AV76" i="4"/>
  <c r="AE74" i="4"/>
  <c r="AV74" i="4"/>
  <c r="BN74" i="4" s="1"/>
  <c r="CX74" i="4" s="1"/>
  <c r="AU102" i="4"/>
  <c r="AS100" i="4"/>
  <c r="BK100" i="4" s="1"/>
  <c r="AR100" i="4"/>
  <c r="AU99" i="4"/>
  <c r="AP99" i="4"/>
  <c r="AU98" i="4"/>
  <c r="AS96" i="4"/>
  <c r="AR96" i="4"/>
  <c r="AU95" i="4"/>
  <c r="AP95" i="4"/>
  <c r="AU94" i="4"/>
  <c r="AS92" i="4"/>
  <c r="AR92" i="4"/>
  <c r="AU91" i="4"/>
  <c r="AP91" i="4"/>
  <c r="AU90" i="4"/>
  <c r="AS88" i="4"/>
  <c r="AR88" i="4"/>
  <c r="BK88" i="4" s="1"/>
  <c r="CU88" i="4" s="1"/>
  <c r="AU87" i="4"/>
  <c r="AP87" i="4"/>
  <c r="AU86" i="4"/>
  <c r="BM86" i="4" s="1"/>
  <c r="AS84" i="4"/>
  <c r="BK84" i="4" s="1"/>
  <c r="CU84" i="4" s="1"/>
  <c r="AR84" i="4"/>
  <c r="AU82" i="4"/>
  <c r="AU73" i="4"/>
  <c r="BN73" i="4" s="1"/>
  <c r="AT73" i="4"/>
  <c r="AP73" i="4"/>
  <c r="AO73" i="4"/>
  <c r="AU72" i="4"/>
  <c r="AR72" i="4"/>
  <c r="CT72" i="4"/>
  <c r="AS69" i="4"/>
  <c r="AR69" i="4"/>
  <c r="BK69" i="4" s="1"/>
  <c r="CU69" i="4" s="1"/>
  <c r="AP69" i="4"/>
  <c r="BH69" i="4"/>
  <c r="CR69" i="4" s="1"/>
  <c r="AO69" i="4"/>
  <c r="BG69" i="4" s="1"/>
  <c r="AU68" i="4"/>
  <c r="AR68" i="4"/>
  <c r="BK68" i="4" s="1"/>
  <c r="AU67" i="4"/>
  <c r="BK67" i="4"/>
  <c r="CU67" i="4"/>
  <c r="AS65" i="4"/>
  <c r="BK65" i="4"/>
  <c r="AR65" i="4"/>
  <c r="AU64" i="4"/>
  <c r="AP64" i="4"/>
  <c r="AQ59" i="4"/>
  <c r="AR59" i="4"/>
  <c r="CT59" i="4"/>
  <c r="AS59" i="4"/>
  <c r="AQ58" i="4"/>
  <c r="AP58" i="4"/>
  <c r="AU58" i="4"/>
  <c r="AQ55" i="4"/>
  <c r="AR55" i="4"/>
  <c r="AS55" i="4"/>
  <c r="BK55" i="4" s="1"/>
  <c r="CU55" i="4" s="1"/>
  <c r="AQ54" i="4"/>
  <c r="AP54" i="4"/>
  <c r="AU54" i="4"/>
  <c r="BN54" i="4" s="1"/>
  <c r="BI51" i="4"/>
  <c r="F51" i="4" s="1"/>
  <c r="DI51" i="4"/>
  <c r="AE23" i="4"/>
  <c r="AV23" i="4"/>
  <c r="BN23" i="4" s="1"/>
  <c r="CX23" i="4" s="1"/>
  <c r="AD57" i="4"/>
  <c r="AU57" i="4"/>
  <c r="DI42" i="4"/>
  <c r="AG19" i="4"/>
  <c r="AY19" i="4" s="1"/>
  <c r="AX19" i="4"/>
  <c r="BP19" i="4" s="1"/>
  <c r="AS51" i="4"/>
  <c r="BK51" i="4" s="1"/>
  <c r="CU51" i="4" s="1"/>
  <c r="AR51" i="4"/>
  <c r="BJ51" i="4" s="1"/>
  <c r="AU50" i="4"/>
  <c r="BN50" i="4" s="1"/>
  <c r="AP50" i="4"/>
  <c r="AU49" i="4"/>
  <c r="AS47" i="4"/>
  <c r="AR47" i="4"/>
  <c r="AU46" i="4"/>
  <c r="BN46" i="4"/>
  <c r="AP46" i="4"/>
  <c r="AU45" i="4"/>
  <c r="AS42" i="4"/>
  <c r="AR42" i="4"/>
  <c r="AP42" i="4"/>
  <c r="AO42" i="4"/>
  <c r="AU41" i="4"/>
  <c r="AR41" i="4"/>
  <c r="CT41" i="4" s="1"/>
  <c r="AS38" i="4"/>
  <c r="AR38" i="4"/>
  <c r="AP38" i="4"/>
  <c r="AO38" i="4"/>
  <c r="AU37" i="4"/>
  <c r="AR37" i="4"/>
  <c r="CT37" i="4" s="1"/>
  <c r="AU36" i="4"/>
  <c r="AS36" i="4"/>
  <c r="AR36" i="4"/>
  <c r="AU35" i="4"/>
  <c r="AP35" i="4"/>
  <c r="AU34" i="4"/>
  <c r="AU22" i="4"/>
  <c r="AT22" i="4"/>
  <c r="AP22" i="4"/>
  <c r="BH22" i="4" s="1"/>
  <c r="CR22" i="4" s="1"/>
  <c r="AO22" i="4"/>
  <c r="AU21" i="4"/>
  <c r="AR21" i="4"/>
  <c r="AP21" i="4"/>
  <c r="BI21" i="4" s="1"/>
  <c r="AT20" i="4"/>
  <c r="AQ18" i="4"/>
  <c r="AO18" i="4"/>
  <c r="BG18" i="4"/>
  <c r="AP18" i="4"/>
  <c r="AT18" i="4"/>
  <c r="AU18" i="4"/>
  <c r="AO17" i="4"/>
  <c r="AP17" i="4"/>
  <c r="AR17" i="4"/>
  <c r="AT16" i="4"/>
  <c r="AR16" i="4"/>
  <c r="AO16" i="4"/>
  <c r="BH16" i="4" s="1"/>
  <c r="CR16" i="4" s="1"/>
  <c r="AR15" i="4"/>
  <c r="AD14" i="4"/>
  <c r="AU14" i="4"/>
  <c r="BK17" i="4"/>
  <c r="AQ15" i="4"/>
  <c r="AP15" i="4"/>
  <c r="AU15" i="4"/>
  <c r="AQ8" i="4"/>
  <c r="AT8" i="4"/>
  <c r="BL8" i="4" s="1"/>
  <c r="AU8" i="4"/>
  <c r="AQ7" i="4"/>
  <c r="AP7" i="4"/>
  <c r="AU7" i="4"/>
  <c r="BM7" i="4" s="1"/>
  <c r="AH6" i="5"/>
  <c r="AZ6" i="5" s="1"/>
  <c r="AY6" i="5"/>
  <c r="BQ6" i="5" s="1"/>
  <c r="AE7" i="5"/>
  <c r="AV7" i="5"/>
  <c r="AX21" i="5"/>
  <c r="BP21" i="5" s="1"/>
  <c r="AQ14" i="4"/>
  <c r="AR14" i="4"/>
  <c r="AR13" i="4"/>
  <c r="AO13" i="4"/>
  <c r="BG13" i="4" s="1"/>
  <c r="AQ10" i="4"/>
  <c r="AR10" i="4"/>
  <c r="AS10" i="4"/>
  <c r="AQ9" i="4"/>
  <c r="AP9" i="4"/>
  <c r="AU9" i="4"/>
  <c r="AS8" i="4"/>
  <c r="AO8" i="4"/>
  <c r="AR7" i="4"/>
  <c r="BK7" i="4" s="1"/>
  <c r="AO7" i="4"/>
  <c r="BG7" i="4" s="1"/>
  <c r="AE4" i="5"/>
  <c r="AF4" i="5" s="1"/>
  <c r="AG4" i="5" s="1"/>
  <c r="AO5" i="5"/>
  <c r="BH5" i="5" s="1"/>
  <c r="AT5" i="5"/>
  <c r="AS5" i="5"/>
  <c r="AU7" i="5"/>
  <c r="AX15" i="5"/>
  <c r="BP15" i="5" s="1"/>
  <c r="AV15" i="5"/>
  <c r="AQ15" i="5"/>
  <c r="AS15" i="5"/>
  <c r="BK15" i="5" s="1"/>
  <c r="CU15" i="5" s="1"/>
  <c r="AO15" i="5"/>
  <c r="BG15" i="5" s="1"/>
  <c r="AP15" i="5"/>
  <c r="AU17" i="5"/>
  <c r="BN17" i="5" s="1"/>
  <c r="AQ17" i="5"/>
  <c r="AS17" i="5"/>
  <c r="AO17" i="5"/>
  <c r="AP17" i="5"/>
  <c r="BH17" i="5" s="1"/>
  <c r="CR17" i="5" s="1"/>
  <c r="AO18" i="5"/>
  <c r="BG18" i="5" s="1"/>
  <c r="AT18" i="5"/>
  <c r="AQ18" i="5"/>
  <c r="AU19" i="5"/>
  <c r="BN19" i="5" s="1"/>
  <c r="AV20" i="5"/>
  <c r="BO20" i="5"/>
  <c r="L20" i="5" s="1"/>
  <c r="AR20" i="5"/>
  <c r="AT20" i="5"/>
  <c r="BL20" i="5" s="1"/>
  <c r="AR21" i="5"/>
  <c r="AU22" i="5"/>
  <c r="BH24" i="5"/>
  <c r="AU24" i="5"/>
  <c r="CW24" i="5"/>
  <c r="AV18" i="5"/>
  <c r="AR18" i="5"/>
  <c r="CT18" i="5" s="1"/>
  <c r="AY21" i="5"/>
  <c r="CU68" i="4"/>
  <c r="CT20" i="5"/>
  <c r="CW19" i="5"/>
  <c r="BJ15" i="5"/>
  <c r="DI15" i="5"/>
  <c r="CQ15" i="5"/>
  <c r="BK10" i="4"/>
  <c r="CU10" i="4" s="1"/>
  <c r="DI15" i="4"/>
  <c r="CT15" i="4"/>
  <c r="CW18" i="4"/>
  <c r="F21" i="4"/>
  <c r="BJ41" i="4"/>
  <c r="CW45" i="4"/>
  <c r="BM46" i="4"/>
  <c r="BK41" i="4"/>
  <c r="DI58" i="4"/>
  <c r="BI58" i="4"/>
  <c r="CQ59" i="4"/>
  <c r="BH64" i="4"/>
  <c r="CR64" i="4" s="1"/>
  <c r="BM72" i="4"/>
  <c r="CW73" i="4"/>
  <c r="CW82" i="4"/>
  <c r="BM91" i="4"/>
  <c r="BK92" i="4"/>
  <c r="CU92" i="4" s="1"/>
  <c r="CW98" i="4"/>
  <c r="CT107" i="4"/>
  <c r="BM114" i="4"/>
  <c r="BN114" i="4"/>
  <c r="CW114" i="4"/>
  <c r="BK127" i="4"/>
  <c r="CU127" i="4" s="1"/>
  <c r="BK129" i="4"/>
  <c r="CU129" i="4"/>
  <c r="BM132" i="4"/>
  <c r="BM137" i="4"/>
  <c r="CR156" i="4"/>
  <c r="BM163" i="4"/>
  <c r="CW165" i="4"/>
  <c r="AF117" i="4"/>
  <c r="AW117" i="4"/>
  <c r="BZ131" i="4"/>
  <c r="DH131" i="4" s="1"/>
  <c r="CW173" i="4"/>
  <c r="CT175" i="4"/>
  <c r="BK180" i="4"/>
  <c r="CU180" i="4" s="1"/>
  <c r="BL180" i="4"/>
  <c r="CT203" i="4"/>
  <c r="BN205" i="4"/>
  <c r="BL207" i="4"/>
  <c r="CT174" i="4"/>
  <c r="BN176" i="4"/>
  <c r="BG176" i="4"/>
  <c r="CQ176" i="4"/>
  <c r="DI179" i="4"/>
  <c r="BI179" i="4"/>
  <c r="F179" i="4" s="1"/>
  <c r="CT182" i="4"/>
  <c r="DI183" i="4"/>
  <c r="CQ183" i="4"/>
  <c r="BG186" i="4"/>
  <c r="CQ186" i="4"/>
  <c r="CQ187" i="4"/>
  <c r="DI187" i="4"/>
  <c r="BM214" i="4"/>
  <c r="BJ231" i="4"/>
  <c r="CT247" i="4"/>
  <c r="BJ247" i="4"/>
  <c r="BM247" i="4"/>
  <c r="CW251" i="4"/>
  <c r="BK305" i="4"/>
  <c r="CU305" i="4" s="1"/>
  <c r="BL305" i="4"/>
  <c r="CT306" i="4"/>
  <c r="BN237" i="4"/>
  <c r="CX237" i="4" s="1"/>
  <c r="AF258" i="4"/>
  <c r="AW258" i="4"/>
  <c r="BO258" i="4" s="1"/>
  <c r="L258" i="4" s="1"/>
  <c r="AW263" i="4"/>
  <c r="AW266" i="4"/>
  <c r="AF282" i="4"/>
  <c r="AW282" i="4"/>
  <c r="AG292" i="4"/>
  <c r="AY292" i="4" s="1"/>
  <c r="AW293" i="4"/>
  <c r="AF293" i="4"/>
  <c r="AX293" i="4" s="1"/>
  <c r="AF310" i="4"/>
  <c r="BN130" i="4"/>
  <c r="BN160" i="4"/>
  <c r="CX160" i="4" s="1"/>
  <c r="AX219" i="4"/>
  <c r="BI224" i="4"/>
  <c r="AW241" i="4"/>
  <c r="CW241" i="4" s="1"/>
  <c r="AF241" i="4"/>
  <c r="AF242" i="4"/>
  <c r="AF256" i="4"/>
  <c r="AX256" i="4"/>
  <c r="BI285" i="4"/>
  <c r="AW290" i="4"/>
  <c r="AG296" i="4"/>
  <c r="BN173" i="4"/>
  <c r="CW140" i="4"/>
  <c r="CW130" i="4"/>
  <c r="AX62" i="4"/>
  <c r="BP62" i="4" s="1"/>
  <c r="AG62" i="4"/>
  <c r="AX54" i="4"/>
  <c r="BP54" i="4" s="1"/>
  <c r="AG54" i="4"/>
  <c r="AH54" i="4" s="1"/>
  <c r="AI54" i="4" s="1"/>
  <c r="AG25" i="4"/>
  <c r="L49" i="4"/>
  <c r="CU6" i="5"/>
  <c r="CR21" i="5"/>
  <c r="EA23" i="5"/>
  <c r="F23" i="5"/>
  <c r="BO60" i="4"/>
  <c r="L60" i="4" s="1"/>
  <c r="L45" i="4"/>
  <c r="BN18" i="4"/>
  <c r="CT13" i="4"/>
  <c r="I8" i="5"/>
  <c r="DL10" i="5"/>
  <c r="L21" i="5"/>
  <c r="CU16" i="5"/>
  <c r="BR21" i="5"/>
  <c r="BO18" i="5"/>
  <c r="BK20" i="5"/>
  <c r="CU20" i="5" s="1"/>
  <c r="BM17" i="5"/>
  <c r="BG5" i="5"/>
  <c r="CQ5" i="5"/>
  <c r="BJ7" i="4"/>
  <c r="CT7" i="4"/>
  <c r="AI6" i="5"/>
  <c r="CQ7" i="4"/>
  <c r="DI7" i="4"/>
  <c r="DI8" i="4"/>
  <c r="BK14" i="4"/>
  <c r="CU14" i="4" s="1"/>
  <c r="CT17" i="4"/>
  <c r="BJ17" i="4"/>
  <c r="BM41" i="4"/>
  <c r="CW41" i="4"/>
  <c r="BN41" i="4"/>
  <c r="BH46" i="4"/>
  <c r="CR46" i="4" s="1"/>
  <c r="BI46" i="4"/>
  <c r="CT47" i="4"/>
  <c r="CW49" i="4"/>
  <c r="BM50" i="4"/>
  <c r="BI42" i="4"/>
  <c r="F42" i="4" s="1"/>
  <c r="DI54" i="4"/>
  <c r="DI55" i="4"/>
  <c r="BJ68" i="4"/>
  <c r="CT68" i="4"/>
  <c r="BM95" i="4"/>
  <c r="BK96" i="4"/>
  <c r="BJ100" i="4"/>
  <c r="AW76" i="4"/>
  <c r="DI104" i="4"/>
  <c r="BI107" i="4"/>
  <c r="DI107" i="4"/>
  <c r="DI110" i="4"/>
  <c r="DI112" i="4"/>
  <c r="CQ112" i="4"/>
  <c r="BK121" i="4"/>
  <c r="CU121" i="4"/>
  <c r="BH124" i="4"/>
  <c r="CR124" i="4" s="1"/>
  <c r="BI124" i="4"/>
  <c r="BI130" i="4"/>
  <c r="BJ131" i="4"/>
  <c r="CT141" i="4"/>
  <c r="BM149" i="4"/>
  <c r="BM152" i="4"/>
  <c r="CW157" i="4"/>
  <c r="CT165" i="4"/>
  <c r="BO172" i="4"/>
  <c r="L172" i="4" s="1"/>
  <c r="DI173" i="4"/>
  <c r="BL177" i="4"/>
  <c r="BK182" i="4"/>
  <c r="CU182" i="4" s="1"/>
  <c r="BL182" i="4"/>
  <c r="CC182" i="4" s="1"/>
  <c r="DK182" i="4" s="1"/>
  <c r="BK186" i="4"/>
  <c r="BM194" i="4"/>
  <c r="BN195" i="4"/>
  <c r="CX195" i="4" s="1"/>
  <c r="BJ207" i="4"/>
  <c r="F121" i="4"/>
  <c r="BM174" i="4"/>
  <c r="CW174" i="4"/>
  <c r="BG174" i="4"/>
  <c r="CQ174" i="4"/>
  <c r="CT176" i="4"/>
  <c r="BI177" i="4"/>
  <c r="BM178" i="4"/>
  <c r="BJ179" i="4"/>
  <c r="BJ180" i="4"/>
  <c r="CT180" i="4"/>
  <c r="DI181" i="4"/>
  <c r="CQ181" i="4"/>
  <c r="BG182" i="4"/>
  <c r="BH186" i="4"/>
  <c r="CR186" i="4" s="1"/>
  <c r="BI186" i="4"/>
  <c r="BZ186" i="4" s="1"/>
  <c r="DH186" i="4" s="1"/>
  <c r="EA186" i="4" s="1"/>
  <c r="DI215" i="4"/>
  <c r="AE217" i="4"/>
  <c r="AV217" i="4"/>
  <c r="BK231" i="4"/>
  <c r="CU231" i="4" s="1"/>
  <c r="BM240" i="4"/>
  <c r="BL247" i="4"/>
  <c r="BM289" i="4"/>
  <c r="BM299" i="4"/>
  <c r="CT305" i="4"/>
  <c r="CW221" i="4"/>
  <c r="BO221" i="4"/>
  <c r="L221" i="4" s="1"/>
  <c r="AF237" i="4"/>
  <c r="AW243" i="4"/>
  <c r="F247" i="4"/>
  <c r="AW253" i="4"/>
  <c r="BN282" i="4"/>
  <c r="CX282" i="4" s="1"/>
  <c r="BN286" i="4"/>
  <c r="CX286" i="4"/>
  <c r="BI289" i="4"/>
  <c r="F289" i="4" s="1"/>
  <c r="AW295" i="4"/>
  <c r="BO295" i="4" s="1"/>
  <c r="BN178" i="4"/>
  <c r="CX178" i="4" s="1"/>
  <c r="BN140" i="4"/>
  <c r="CX140" i="4" s="1"/>
  <c r="DL184" i="4"/>
  <c r="CV184" i="4"/>
  <c r="I184" i="4"/>
  <c r="AG223" i="4"/>
  <c r="AY223" i="4" s="1"/>
  <c r="BQ223" i="4" s="1"/>
  <c r="AF260" i="4"/>
  <c r="AG260" i="4" s="1"/>
  <c r="AW267" i="4"/>
  <c r="AF267" i="4"/>
  <c r="AF278" i="4"/>
  <c r="AW278" i="4"/>
  <c r="BO278" i="4" s="1"/>
  <c r="L278" i="4" s="1"/>
  <c r="CQ298" i="4"/>
  <c r="BH304" i="4"/>
  <c r="CR304" i="4" s="1"/>
  <c r="BN174" i="4"/>
  <c r="BN136" i="4"/>
  <c r="CX136" i="4"/>
  <c r="CT186" i="4"/>
  <c r="AG85" i="4"/>
  <c r="AH85" i="4"/>
  <c r="AI85" i="4" s="1"/>
  <c r="AJ85" i="4" s="1"/>
  <c r="AK85" i="4" s="1"/>
  <c r="AL85" i="4" s="1"/>
  <c r="AM85" i="4" s="1"/>
  <c r="BN165" i="4"/>
  <c r="CX165" i="4" s="1"/>
  <c r="BO62" i="4"/>
  <c r="BO58" i="4"/>
  <c r="BO54" i="4"/>
  <c r="AH44" i="4"/>
  <c r="AI44" i="4" s="1"/>
  <c r="AY44" i="4"/>
  <c r="BN104" i="4"/>
  <c r="BN72" i="4"/>
  <c r="CX72" i="4" s="1"/>
  <c r="BO25" i="4"/>
  <c r="L25" i="4" s="1"/>
  <c r="L67" i="4"/>
  <c r="BN49" i="4"/>
  <c r="CR14" i="5"/>
  <c r="CX14" i="5"/>
  <c r="CF14" i="5"/>
  <c r="DN14" i="5" s="1"/>
  <c r="BI109" i="4"/>
  <c r="F109" i="4" s="1"/>
  <c r="L98" i="4"/>
  <c r="CW87" i="4"/>
  <c r="BN58" i="4"/>
  <c r="CX58" i="4" s="1"/>
  <c r="AH35" i="4"/>
  <c r="AY35" i="4"/>
  <c r="BQ35" i="4"/>
  <c r="BN45" i="4"/>
  <c r="BN34" i="4"/>
  <c r="CW8" i="4"/>
  <c r="BZ8" i="5"/>
  <c r="DH8" i="5" s="1"/>
  <c r="F8" i="5"/>
  <c r="CU8" i="5"/>
  <c r="F10" i="5"/>
  <c r="BO15" i="5"/>
  <c r="CV16" i="5"/>
  <c r="CX34" i="4"/>
  <c r="AZ44" i="4"/>
  <c r="CF165" i="4"/>
  <c r="DN165" i="4" s="1"/>
  <c r="AY85" i="4"/>
  <c r="BZ289" i="4"/>
  <c r="DH289" i="4" s="1"/>
  <c r="EA289" i="4" s="1"/>
  <c r="AX253" i="4"/>
  <c r="BP253" i="4" s="1"/>
  <c r="AG253" i="4"/>
  <c r="AH253" i="4"/>
  <c r="BO243" i="4"/>
  <c r="L243" i="4" s="1"/>
  <c r="AG237" i="4"/>
  <c r="AY237" i="4" s="1"/>
  <c r="AX237" i="4"/>
  <c r="BP237" i="4" s="1"/>
  <c r="I247" i="4"/>
  <c r="CV247" i="4"/>
  <c r="F177" i="4"/>
  <c r="CU186" i="4"/>
  <c r="CC186" i="4"/>
  <c r="DK186" i="4" s="1"/>
  <c r="CV182" i="4"/>
  <c r="I182" i="4"/>
  <c r="CX148" i="4"/>
  <c r="AG76" i="4"/>
  <c r="AX76" i="4"/>
  <c r="BP76" i="4" s="1"/>
  <c r="L18" i="5"/>
  <c r="CX18" i="4"/>
  <c r="CF18" i="4"/>
  <c r="DN18" i="4" s="1"/>
  <c r="AY54" i="4"/>
  <c r="AH62" i="4"/>
  <c r="AY62" i="4"/>
  <c r="BQ62" i="4" s="1"/>
  <c r="DA62" i="4" s="1"/>
  <c r="CW290" i="4"/>
  <c r="F285" i="4"/>
  <c r="AG256" i="4"/>
  <c r="AX242" i="4"/>
  <c r="AG242" i="4"/>
  <c r="BO241" i="4"/>
  <c r="F224" i="4"/>
  <c r="BO310" i="4"/>
  <c r="BO293" i="4"/>
  <c r="BO266" i="4"/>
  <c r="CV294" i="4"/>
  <c r="I294" i="4"/>
  <c r="I286" i="4"/>
  <c r="CX176" i="4"/>
  <c r="I207" i="4"/>
  <c r="CV207" i="4"/>
  <c r="CX205" i="4"/>
  <c r="CV180" i="4"/>
  <c r="I180" i="4"/>
  <c r="AG117" i="4"/>
  <c r="AX117" i="4"/>
  <c r="BP117" i="4"/>
  <c r="I131" i="4"/>
  <c r="CV131" i="4"/>
  <c r="CX114" i="4"/>
  <c r="CF114" i="4"/>
  <c r="DN114" i="4"/>
  <c r="AZ35" i="4"/>
  <c r="AI35" i="4"/>
  <c r="CF58" i="4"/>
  <c r="DN58" i="4" s="1"/>
  <c r="L58" i="4"/>
  <c r="CX174" i="4"/>
  <c r="CF174" i="4"/>
  <c r="DN174" i="4" s="1"/>
  <c r="CW278" i="4"/>
  <c r="AX267" i="4"/>
  <c r="BP267" i="4" s="1"/>
  <c r="AG267" i="4"/>
  <c r="AH267" i="4"/>
  <c r="AX260" i="4"/>
  <c r="BP260" i="4" s="1"/>
  <c r="DA223" i="4"/>
  <c r="AH223" i="4"/>
  <c r="AG295" i="4"/>
  <c r="AY295" i="4" s="1"/>
  <c r="BQ295" i="4" s="1"/>
  <c r="DA295" i="4" s="1"/>
  <c r="AX295" i="4"/>
  <c r="BP295" i="4" s="1"/>
  <c r="BO253" i="4"/>
  <c r="L253" i="4" s="1"/>
  <c r="AX243" i="4"/>
  <c r="BP243" i="4" s="1"/>
  <c r="AG243" i="4"/>
  <c r="BO237" i="4"/>
  <c r="CW237" i="4"/>
  <c r="AW217" i="4"/>
  <c r="AF217" i="4"/>
  <c r="F186" i="4"/>
  <c r="F181" i="4"/>
  <c r="CX193" i="4"/>
  <c r="CF193" i="4"/>
  <c r="DN193" i="4" s="1"/>
  <c r="BZ124" i="4"/>
  <c r="DH124" i="4"/>
  <c r="EA124" i="4" s="1"/>
  <c r="F124" i="4"/>
  <c r="F107" i="4"/>
  <c r="CW76" i="4"/>
  <c r="BZ46" i="4"/>
  <c r="DH46" i="4" s="1"/>
  <c r="EA46" i="4" s="1"/>
  <c r="F46" i="4"/>
  <c r="CX41" i="4"/>
  <c r="CF41" i="4"/>
  <c r="DN41" i="4" s="1"/>
  <c r="AY25" i="4"/>
  <c r="AH25" i="4"/>
  <c r="AI25" i="4"/>
  <c r="CX173" i="4"/>
  <c r="CF173" i="4"/>
  <c r="DN173" i="4" s="1"/>
  <c r="AX290" i="4"/>
  <c r="AG290" i="4"/>
  <c r="AH290" i="4" s="1"/>
  <c r="AG241" i="4"/>
  <c r="AH241" i="4" s="1"/>
  <c r="AI241" i="4" s="1"/>
  <c r="AJ241" i="4" s="1"/>
  <c r="AX241" i="4"/>
  <c r="BP241" i="4" s="1"/>
  <c r="AH219" i="4"/>
  <c r="AY219" i="4"/>
  <c r="BQ219" i="4" s="1"/>
  <c r="DA219" i="4" s="1"/>
  <c r="CX130" i="4"/>
  <c r="CF130" i="4"/>
  <c r="DN130" i="4" s="1"/>
  <c r="AG293" i="4"/>
  <c r="AH293" i="4"/>
  <c r="AZ293" i="4" s="1"/>
  <c r="BO282" i="4"/>
  <c r="CW282" i="4"/>
  <c r="AX266" i="4"/>
  <c r="BP266" i="4" s="1"/>
  <c r="BO263" i="4"/>
  <c r="AX258" i="4"/>
  <c r="BP258" i="4" s="1"/>
  <c r="AG258" i="4"/>
  <c r="CC305" i="4"/>
  <c r="DK305" i="4" s="1"/>
  <c r="CV305" i="4"/>
  <c r="I305" i="4"/>
  <c r="CV298" i="4"/>
  <c r="I298" i="4"/>
  <c r="I175" i="4"/>
  <c r="CV175" i="4"/>
  <c r="BO117" i="4"/>
  <c r="CW117" i="4"/>
  <c r="F58" i="4"/>
  <c r="AH4" i="5"/>
  <c r="AI4" i="5" s="1"/>
  <c r="AJ4" i="5" s="1"/>
  <c r="AK4" i="5" s="1"/>
  <c r="AL4" i="5" s="1"/>
  <c r="AM4" i="5" s="1"/>
  <c r="AH266" i="4"/>
  <c r="AY293" i="4"/>
  <c r="BQ293" i="4" s="1"/>
  <c r="AY241" i="4"/>
  <c r="BQ241" i="4" s="1"/>
  <c r="DA241" i="4" s="1"/>
  <c r="AY290" i="4"/>
  <c r="CZ35" i="4"/>
  <c r="BR35" i="4"/>
  <c r="AH117" i="4"/>
  <c r="AZ117" i="4" s="1"/>
  <c r="AY117" i="4"/>
  <c r="BQ117" i="4"/>
  <c r="DA117" i="4" s="1"/>
  <c r="L310" i="4"/>
  <c r="AH242" i="4"/>
  <c r="AY242" i="4"/>
  <c r="BQ242" i="4" s="1"/>
  <c r="DA242" i="4" s="1"/>
  <c r="AH76" i="4"/>
  <c r="AI76" i="4"/>
  <c r="AY76" i="4"/>
  <c r="BQ76" i="4" s="1"/>
  <c r="DA76" i="4" s="1"/>
  <c r="AY253" i="4"/>
  <c r="AY258" i="4"/>
  <c r="BQ258" i="4" s="1"/>
  <c r="AH258" i="4"/>
  <c r="AI258" i="4" s="1"/>
  <c r="CF282" i="4"/>
  <c r="DN282" i="4" s="1"/>
  <c r="L282" i="4"/>
  <c r="AZ25" i="4"/>
  <c r="CZ25" i="4" s="1"/>
  <c r="AH295" i="4"/>
  <c r="AZ295" i="4" s="1"/>
  <c r="AY267" i="4"/>
  <c r="BQ267" i="4" s="1"/>
  <c r="DA267" i="4" s="1"/>
  <c r="BA35" i="4"/>
  <c r="BS35" i="4" s="1"/>
  <c r="AJ35" i="4"/>
  <c r="AK35" i="4" s="1"/>
  <c r="L293" i="4"/>
  <c r="AI62" i="4"/>
  <c r="AJ62" i="4" s="1"/>
  <c r="AZ62" i="4"/>
  <c r="L295" i="4"/>
  <c r="BA62" i="4"/>
  <c r="AZ258" i="4"/>
  <c r="CZ258" i="4" s="1"/>
  <c r="AZ76" i="4"/>
  <c r="BR76" i="4" s="1"/>
  <c r="AI117" i="4"/>
  <c r="O35" i="4"/>
  <c r="AZ241" i="4"/>
  <c r="AI293" i="4"/>
  <c r="BR258" i="4"/>
  <c r="DB258" i="4" s="1"/>
  <c r="AL274" i="4"/>
  <c r="AM274" i="4" s="1"/>
  <c r="BK17" i="5"/>
  <c r="BL17" i="5"/>
  <c r="BM9" i="4"/>
  <c r="BN7" i="5"/>
  <c r="BK16" i="4"/>
  <c r="BI17" i="4"/>
  <c r="BI18" i="4"/>
  <c r="BN21" i="4"/>
  <c r="CW21" i="4"/>
  <c r="BJ37" i="4"/>
  <c r="BK37" i="4"/>
  <c r="CC68" i="4"/>
  <c r="DK68" i="4" s="1"/>
  <c r="BM73" i="4"/>
  <c r="CW94" i="4"/>
  <c r="BN98" i="4"/>
  <c r="BK107" i="4"/>
  <c r="BL107" i="4"/>
  <c r="BM112" i="4"/>
  <c r="BI164" i="4"/>
  <c r="F164" i="4" s="1"/>
  <c r="BM165" i="4"/>
  <c r="BL165" i="4"/>
  <c r="CU171" i="4"/>
  <c r="CC171" i="4"/>
  <c r="DK171" i="4" s="1"/>
  <c r="BK176" i="4"/>
  <c r="BM199" i="4"/>
  <c r="CU205" i="4"/>
  <c r="BK211" i="4"/>
  <c r="CU211" i="4" s="1"/>
  <c r="DI177" i="4"/>
  <c r="BM304" i="4"/>
  <c r="BN241" i="4"/>
  <c r="AX58" i="4"/>
  <c r="BP58" i="4" s="1"/>
  <c r="AG58" i="4"/>
  <c r="CX16" i="5"/>
  <c r="CW34" i="4"/>
  <c r="BM21" i="4"/>
  <c r="DI18" i="4"/>
  <c r="BN15" i="4"/>
  <c r="BJ18" i="5"/>
  <c r="BI9" i="4"/>
  <c r="DI9" i="4"/>
  <c r="DI10" i="4"/>
  <c r="BI15" i="4"/>
  <c r="BG22" i="4"/>
  <c r="BI54" i="4"/>
  <c r="CW67" i="4"/>
  <c r="BN67" i="4"/>
  <c r="BN82" i="4"/>
  <c r="CX82" i="4" s="1"/>
  <c r="BK110" i="4"/>
  <c r="CU110" i="4" s="1"/>
  <c r="CT104" i="4"/>
  <c r="BM104" i="4"/>
  <c r="CX109" i="4"/>
  <c r="CR112" i="4"/>
  <c r="BI112" i="4"/>
  <c r="BH136" i="4"/>
  <c r="CR136" i="4" s="1"/>
  <c r="BI136" i="4"/>
  <c r="F136" i="4"/>
  <c r="BM156" i="4"/>
  <c r="BN156" i="4"/>
  <c r="BM161" i="4"/>
  <c r="BK169" i="4"/>
  <c r="CW169" i="4"/>
  <c r="BN169" i="4"/>
  <c r="BM177" i="4"/>
  <c r="CT177" i="4"/>
  <c r="BH180" i="4"/>
  <c r="CR180" i="4" s="1"/>
  <c r="BI180" i="4"/>
  <c r="F180" i="4" s="1"/>
  <c r="BM195" i="4"/>
  <c r="BK175" i="4"/>
  <c r="DI175" i="4"/>
  <c r="CQ175" i="4"/>
  <c r="BK177" i="4"/>
  <c r="BK179" i="4"/>
  <c r="CU179" i="4" s="1"/>
  <c r="BG179" i="4"/>
  <c r="CQ179" i="4"/>
  <c r="BH183" i="4"/>
  <c r="BI183" i="4"/>
  <c r="BM187" i="4"/>
  <c r="CW187" i="4"/>
  <c r="BM215" i="4"/>
  <c r="BL215" i="4"/>
  <c r="DI219" i="4"/>
  <c r="BM241" i="4"/>
  <c r="BM286" i="4"/>
  <c r="BM294" i="4"/>
  <c r="BN307" i="4"/>
  <c r="CW307" i="4"/>
  <c r="BN302" i="4"/>
  <c r="CX302" i="4"/>
  <c r="AX276" i="4"/>
  <c r="BP276" i="4" s="1"/>
  <c r="AG276" i="4"/>
  <c r="I244" i="4"/>
  <c r="CV244" i="4"/>
  <c r="I252" i="4"/>
  <c r="CV252" i="4"/>
  <c r="AX15" i="4"/>
  <c r="BP15" i="4" s="1"/>
  <c r="AG15" i="4"/>
  <c r="BM8" i="5"/>
  <c r="BO61" i="4"/>
  <c r="CF61" i="4" s="1"/>
  <c r="DN61" i="4" s="1"/>
  <c r="AF83" i="4"/>
  <c r="AW83" i="4"/>
  <c r="BO82" i="4"/>
  <c r="AF142" i="4"/>
  <c r="AX142" i="4" s="1"/>
  <c r="AW142" i="4"/>
  <c r="AQ308" i="4"/>
  <c r="AT308" i="4"/>
  <c r="AR308" i="4"/>
  <c r="AD298" i="4"/>
  <c r="AE298" i="4" s="1"/>
  <c r="AU298" i="4"/>
  <c r="BM298" i="4" s="1"/>
  <c r="AQ294" i="4"/>
  <c r="AR294" i="4"/>
  <c r="BK294" i="4" s="1"/>
  <c r="AE289" i="4"/>
  <c r="AV289" i="4"/>
  <c r="BN289" i="4" s="1"/>
  <c r="CX289" i="4" s="1"/>
  <c r="AD287" i="4"/>
  <c r="AU287" i="4"/>
  <c r="BM287" i="4" s="1"/>
  <c r="AE280" i="4"/>
  <c r="AV280" i="4"/>
  <c r="AQ276" i="4"/>
  <c r="AO276" i="4"/>
  <c r="BG276" i="4" s="1"/>
  <c r="AP276" i="4"/>
  <c r="AR276" i="4"/>
  <c r="BJ276" i="4" s="1"/>
  <c r="AS276" i="4"/>
  <c r="AU276" i="4"/>
  <c r="AV276" i="4"/>
  <c r="AT276" i="4"/>
  <c r="BM276" i="4"/>
  <c r="AD273" i="4"/>
  <c r="AU273" i="4"/>
  <c r="DI272" i="4"/>
  <c r="AQ267" i="4"/>
  <c r="AT267" i="4"/>
  <c r="AU267" i="4"/>
  <c r="AO267" i="4"/>
  <c r="BG267" i="4" s="1"/>
  <c r="AS267" i="4"/>
  <c r="AV264" i="4"/>
  <c r="AE264" i="4"/>
  <c r="AD252" i="4"/>
  <c r="AV252" i="4"/>
  <c r="AU252" i="4"/>
  <c r="BM252" i="4" s="1"/>
  <c r="AQ251" i="4"/>
  <c r="AV251" i="4"/>
  <c r="AO251" i="4"/>
  <c r="AT251" i="4"/>
  <c r="AD249" i="4"/>
  <c r="AU249" i="4"/>
  <c r="AE246" i="4"/>
  <c r="AV246" i="4"/>
  <c r="AD244" i="4"/>
  <c r="AU244" i="4"/>
  <c r="BM244" i="4" s="1"/>
  <c r="AE236" i="4"/>
  <c r="AW236" i="4" s="1"/>
  <c r="AV236" i="4"/>
  <c r="DI235" i="4"/>
  <c r="AE232" i="4"/>
  <c r="AV232" i="4"/>
  <c r="BN232" i="4" s="1"/>
  <c r="CX232" i="4" s="1"/>
  <c r="AE224" i="4"/>
  <c r="AV224" i="4"/>
  <c r="AT223" i="4"/>
  <c r="AQ222" i="4"/>
  <c r="AU222" i="4"/>
  <c r="BM222" i="4" s="1"/>
  <c r="AW222" i="4"/>
  <c r="AO222" i="4"/>
  <c r="BG222" i="4" s="1"/>
  <c r="AR222" i="4"/>
  <c r="AD208" i="4"/>
  <c r="AE208" i="4"/>
  <c r="AU208" i="4"/>
  <c r="BM208" i="4" s="1"/>
  <c r="AE206" i="4"/>
  <c r="AV206" i="4"/>
  <c r="AQ200" i="4"/>
  <c r="AP200" i="4"/>
  <c r="AU200" i="4"/>
  <c r="BM200" i="4" s="1"/>
  <c r="AO200" i="4"/>
  <c r="BG200" i="4"/>
  <c r="AR200" i="4"/>
  <c r="AQ198" i="4"/>
  <c r="AR198" i="4"/>
  <c r="AS198" i="4"/>
  <c r="BK198" i="4" s="1"/>
  <c r="CU198" i="4" s="1"/>
  <c r="AO198" i="4"/>
  <c r="AV198" i="4"/>
  <c r="BN198" i="4" s="1"/>
  <c r="CX198" i="4" s="1"/>
  <c r="AT198" i="4"/>
  <c r="AQ196" i="4"/>
  <c r="AP196" i="4"/>
  <c r="BH196" i="4" s="1"/>
  <c r="AU196" i="4"/>
  <c r="AO196" i="4"/>
  <c r="BG196" i="4" s="1"/>
  <c r="AR196" i="4"/>
  <c r="AT196" i="4"/>
  <c r="AQ185" i="4"/>
  <c r="AR185" i="4"/>
  <c r="BJ185" i="4"/>
  <c r="AO185" i="4"/>
  <c r="AT185" i="4"/>
  <c r="AP185" i="4"/>
  <c r="AS185" i="4"/>
  <c r="BK185" i="4" s="1"/>
  <c r="CU185" i="4" s="1"/>
  <c r="AF136" i="4"/>
  <c r="AW136" i="4"/>
  <c r="AF124" i="4"/>
  <c r="AW124" i="4"/>
  <c r="AF146" i="4"/>
  <c r="AW146" i="4"/>
  <c r="AV296" i="4"/>
  <c r="AF228" i="4"/>
  <c r="AG228" i="4" s="1"/>
  <c r="AW228" i="4"/>
  <c r="CW228" i="4" s="1"/>
  <c r="BK310" i="4"/>
  <c r="AQ309" i="4"/>
  <c r="AO309" i="4"/>
  <c r="BG309" i="4" s="1"/>
  <c r="AP309" i="4"/>
  <c r="AU309" i="4"/>
  <c r="AV309" i="4"/>
  <c r="AT309" i="4"/>
  <c r="AP308" i="4"/>
  <c r="BH308" i="4" s="1"/>
  <c r="AQ307" i="4"/>
  <c r="AR307" i="4"/>
  <c r="BK307" i="4" s="1"/>
  <c r="CU307" i="4" s="1"/>
  <c r="AP307" i="4"/>
  <c r="AQ306" i="4"/>
  <c r="AS306" i="4"/>
  <c r="AV306" i="4"/>
  <c r="AQ305" i="4"/>
  <c r="AO305" i="4"/>
  <c r="AQ304" i="4"/>
  <c r="DI304" i="4" s="1"/>
  <c r="AS304" i="4"/>
  <c r="AQ303" i="4"/>
  <c r="DI303" i="4"/>
  <c r="AS303" i="4"/>
  <c r="AV303" i="4"/>
  <c r="BN303" i="4" s="1"/>
  <c r="CX303" i="4" s="1"/>
  <c r="AU303" i="4"/>
  <c r="AO303" i="4"/>
  <c r="AQ302" i="4"/>
  <c r="AO302" i="4"/>
  <c r="BG302" i="4" s="1"/>
  <c r="AP302" i="4"/>
  <c r="AT302" i="4"/>
  <c r="AQ301" i="4"/>
  <c r="AR301" i="4"/>
  <c r="AT301" i="4"/>
  <c r="AQ300" i="4"/>
  <c r="AO300" i="4"/>
  <c r="BG300" i="4" s="1"/>
  <c r="AP300" i="4"/>
  <c r="BH300" i="4" s="1"/>
  <c r="CR300" i="4" s="1"/>
  <c r="AT300" i="4"/>
  <c r="AR300" i="4"/>
  <c r="AS300" i="4"/>
  <c r="BK300" i="4" s="1"/>
  <c r="CU300" i="4" s="1"/>
  <c r="AE299" i="4"/>
  <c r="AV299" i="4"/>
  <c r="BN299" i="4" s="1"/>
  <c r="CX299" i="4" s="1"/>
  <c r="AD297" i="4"/>
  <c r="AU297" i="4"/>
  <c r="DI296" i="4"/>
  <c r="AQ295" i="4"/>
  <c r="AO295" i="4"/>
  <c r="BG295" i="4"/>
  <c r="AR295" i="4"/>
  <c r="AS295" i="4"/>
  <c r="AO294" i="4"/>
  <c r="BG294" i="4"/>
  <c r="AQ291" i="4"/>
  <c r="AO291" i="4"/>
  <c r="BG291" i="4" s="1"/>
  <c r="AR291" i="4"/>
  <c r="AS291" i="4"/>
  <c r="BK289" i="4"/>
  <c r="CC289" i="4" s="1"/>
  <c r="DK289" i="4" s="1"/>
  <c r="AD279" i="4"/>
  <c r="AV279" i="4" s="1"/>
  <c r="AU279" i="4"/>
  <c r="BM279" i="4" s="1"/>
  <c r="BI279" i="4"/>
  <c r="BJ279" i="4"/>
  <c r="AQ277" i="4"/>
  <c r="AR277" i="4"/>
  <c r="AS277" i="4"/>
  <c r="BL277" i="4" s="1"/>
  <c r="AO277" i="4"/>
  <c r="BG277" i="4" s="1"/>
  <c r="AQ275" i="4"/>
  <c r="AP275" i="4"/>
  <c r="BH275" i="4" s="1"/>
  <c r="CR275" i="4" s="1"/>
  <c r="AU275" i="4"/>
  <c r="AT275" i="4"/>
  <c r="BL275" i="4" s="1"/>
  <c r="I275" i="4" s="1"/>
  <c r="AO275" i="4"/>
  <c r="BG275" i="4" s="1"/>
  <c r="AR275" i="4"/>
  <c r="BJ275" i="4"/>
  <c r="BJ272" i="4"/>
  <c r="AD271" i="4"/>
  <c r="AV271" i="4"/>
  <c r="BN271" i="4" s="1"/>
  <c r="AU271" i="4"/>
  <c r="AE268" i="4"/>
  <c r="AV268" i="4"/>
  <c r="BN268" i="4" s="1"/>
  <c r="CX268" i="4" s="1"/>
  <c r="AR267" i="4"/>
  <c r="AP267" i="4"/>
  <c r="BH267" i="4" s="1"/>
  <c r="CR267" i="4" s="1"/>
  <c r="AP251" i="4"/>
  <c r="BH251" i="4" s="1"/>
  <c r="CR251" i="4"/>
  <c r="AP250" i="4"/>
  <c r="BI250" i="4" s="1"/>
  <c r="AO250" i="4"/>
  <c r="CQ250" i="4" s="1"/>
  <c r="AR250" i="4"/>
  <c r="AD231" i="4"/>
  <c r="AU231" i="4"/>
  <c r="AD227" i="4"/>
  <c r="AU227" i="4"/>
  <c r="AQ223" i="4"/>
  <c r="AR223" i="4"/>
  <c r="BJ223" i="4" s="1"/>
  <c r="AS223" i="4"/>
  <c r="BK223" i="4" s="1"/>
  <c r="CU223" i="4" s="1"/>
  <c r="AO223" i="4"/>
  <c r="BG223" i="4" s="1"/>
  <c r="AQ220" i="4"/>
  <c r="AR220" i="4"/>
  <c r="AS220" i="4"/>
  <c r="AT220" i="4"/>
  <c r="AO220" i="4"/>
  <c r="AU220" i="4"/>
  <c r="AO219" i="4"/>
  <c r="BG219" i="4" s="1"/>
  <c r="AP219" i="4"/>
  <c r="AT219" i="4"/>
  <c r="AS219" i="4"/>
  <c r="BK219" i="4" s="1"/>
  <c r="AD216" i="4"/>
  <c r="AU216" i="4"/>
  <c r="BM216" i="4" s="1"/>
  <c r="AQ211" i="4"/>
  <c r="AP211" i="4"/>
  <c r="AO211" i="4"/>
  <c r="BG211" i="4" s="1"/>
  <c r="AT211" i="4"/>
  <c r="AD204" i="4"/>
  <c r="AU204" i="4"/>
  <c r="BM204" i="4" s="1"/>
  <c r="AS200" i="4"/>
  <c r="AS196" i="4"/>
  <c r="AD181" i="4"/>
  <c r="AU181" i="4"/>
  <c r="AX178" i="4"/>
  <c r="AQ178" i="4"/>
  <c r="AW178" i="4"/>
  <c r="AU175" i="4"/>
  <c r="CW175" i="4" s="1"/>
  <c r="AV175" i="4"/>
  <c r="AO173" i="4"/>
  <c r="AP173" i="4"/>
  <c r="AT173" i="4"/>
  <c r="CT173" i="4" s="1"/>
  <c r="AR172" i="4"/>
  <c r="AX172" i="4"/>
  <c r="AU172" i="4"/>
  <c r="AT172" i="4"/>
  <c r="AO170" i="4"/>
  <c r="AP170" i="4"/>
  <c r="AV170" i="4"/>
  <c r="AS170" i="4"/>
  <c r="AQ170" i="4"/>
  <c r="AT170" i="4"/>
  <c r="BL170" i="4" s="1"/>
  <c r="BK167" i="4"/>
  <c r="AD166" i="4"/>
  <c r="AU166" i="4"/>
  <c r="BM166" i="4" s="1"/>
  <c r="AQ161" i="4"/>
  <c r="AR161" i="4"/>
  <c r="AO161" i="4"/>
  <c r="BG161" i="4" s="1"/>
  <c r="AE151" i="4"/>
  <c r="AV151" i="4"/>
  <c r="AQ149" i="4"/>
  <c r="AR149" i="4"/>
  <c r="AS149" i="4"/>
  <c r="BL149" i="4" s="1"/>
  <c r="AO149" i="4"/>
  <c r="AV149" i="4"/>
  <c r="BJ139" i="4"/>
  <c r="AE135" i="4"/>
  <c r="AV135" i="4"/>
  <c r="AD133" i="4"/>
  <c r="AU133" i="4"/>
  <c r="AD129" i="4"/>
  <c r="AE129" i="4" s="1"/>
  <c r="AW129" i="4" s="1"/>
  <c r="AU129" i="4"/>
  <c r="AD125" i="4"/>
  <c r="AE125" i="4" s="1"/>
  <c r="AF125" i="4" s="1"/>
  <c r="AX125" i="4" s="1"/>
  <c r="BP125" i="4" s="1"/>
  <c r="AU125" i="4"/>
  <c r="AD122" i="4"/>
  <c r="AU122" i="4"/>
  <c r="BM122" i="4" s="1"/>
  <c r="AF109" i="4"/>
  <c r="AW109" i="4"/>
  <c r="AQ102" i="4"/>
  <c r="AT102" i="4"/>
  <c r="AO102" i="4"/>
  <c r="BG102" i="4" s="1"/>
  <c r="AS102" i="4"/>
  <c r="AV102" i="4"/>
  <c r="AQ99" i="4"/>
  <c r="AR99" i="4"/>
  <c r="AS99" i="4"/>
  <c r="BK99" i="4" s="1"/>
  <c r="CU99" i="4" s="1"/>
  <c r="AO99" i="4"/>
  <c r="AV99" i="4"/>
  <c r="BN99" i="4"/>
  <c r="CX99" i="4" s="1"/>
  <c r="AW99" i="4"/>
  <c r="AT99" i="4"/>
  <c r="BL99" i="4" s="1"/>
  <c r="I99" i="4" s="1"/>
  <c r="AQ97" i="4"/>
  <c r="AP97" i="4"/>
  <c r="AU97" i="4"/>
  <c r="AO97" i="4"/>
  <c r="BG97" i="4" s="1"/>
  <c r="AR97" i="4"/>
  <c r="AT97" i="4"/>
  <c r="AQ94" i="4"/>
  <c r="AT94" i="4"/>
  <c r="AO94" i="4"/>
  <c r="BG94" i="4" s="1"/>
  <c r="AS94" i="4"/>
  <c r="AV94" i="4"/>
  <c r="AQ91" i="4"/>
  <c r="AR91" i="4"/>
  <c r="CT91" i="4" s="1"/>
  <c r="AS91" i="4"/>
  <c r="AO91" i="4"/>
  <c r="BG91" i="4" s="1"/>
  <c r="AQ89" i="4"/>
  <c r="AP89" i="4"/>
  <c r="AU89" i="4"/>
  <c r="AO89" i="4"/>
  <c r="BG89" i="4" s="1"/>
  <c r="AR89" i="4"/>
  <c r="AV89" i="4"/>
  <c r="AE88" i="4"/>
  <c r="AW88" i="4" s="1"/>
  <c r="AV88" i="4"/>
  <c r="BN88" i="4" s="1"/>
  <c r="CX88" i="4" s="1"/>
  <c r="AE86" i="4"/>
  <c r="AF86" i="4" s="1"/>
  <c r="AQ77" i="4"/>
  <c r="DI77" i="4" s="1"/>
  <c r="AR77" i="4"/>
  <c r="AS77" i="4"/>
  <c r="AU77" i="4"/>
  <c r="AO77" i="4"/>
  <c r="BG77" i="4" s="1"/>
  <c r="AT77" i="4"/>
  <c r="AP77" i="4"/>
  <c r="BH77" i="4"/>
  <c r="CR77" i="4" s="1"/>
  <c r="AV77" i="4"/>
  <c r="BN77" i="4" s="1"/>
  <c r="CX77" i="4" s="1"/>
  <c r="BJ76" i="4"/>
  <c r="AQ73" i="4"/>
  <c r="AS73" i="4"/>
  <c r="AR73" i="4"/>
  <c r="AQ69" i="4"/>
  <c r="AU69" i="4"/>
  <c r="BN69" i="4" s="1"/>
  <c r="CX69" i="4" s="1"/>
  <c r="AT69" i="4"/>
  <c r="BL69" i="4" s="1"/>
  <c r="AQ60" i="4"/>
  <c r="AP60" i="4"/>
  <c r="BH60" i="4" s="1"/>
  <c r="CR60" i="4" s="1"/>
  <c r="AU60" i="4"/>
  <c r="AO60" i="4"/>
  <c r="BG60" i="4" s="1"/>
  <c r="AR60" i="4"/>
  <c r="DI53" i="4"/>
  <c r="CQ53" i="4"/>
  <c r="BI53" i="4"/>
  <c r="BJ53" i="4"/>
  <c r="AF43" i="4"/>
  <c r="AW43" i="4"/>
  <c r="BO43" i="4" s="1"/>
  <c r="AQ34" i="4"/>
  <c r="AT34" i="4"/>
  <c r="BM34" i="4" s="1"/>
  <c r="AO34" i="4"/>
  <c r="BG34" i="4" s="1"/>
  <c r="AS34" i="4"/>
  <c r="AP34" i="4"/>
  <c r="BH34" i="4" s="1"/>
  <c r="CR34" i="4" s="1"/>
  <c r="AR34" i="4"/>
  <c r="AE281" i="4"/>
  <c r="AV281" i="4"/>
  <c r="BN281" i="4" s="1"/>
  <c r="AQ278" i="4"/>
  <c r="AR278" i="4"/>
  <c r="AS278" i="4"/>
  <c r="BL278" i="4" s="1"/>
  <c r="I278" i="4" s="1"/>
  <c r="AE272" i="4"/>
  <c r="AV272" i="4"/>
  <c r="AD270" i="4"/>
  <c r="AU270" i="4"/>
  <c r="AP266" i="4"/>
  <c r="BH266" i="4" s="1"/>
  <c r="CR266" i="4" s="1"/>
  <c r="AQ266" i="4"/>
  <c r="AU266" i="4"/>
  <c r="AO266" i="4"/>
  <c r="BG266" i="4"/>
  <c r="DI257" i="4"/>
  <c r="BJ257" i="4"/>
  <c r="BH256" i="4"/>
  <c r="CR256" i="4" s="1"/>
  <c r="AD248" i="4"/>
  <c r="AE248" i="4" s="1"/>
  <c r="AU248" i="4"/>
  <c r="BM248" i="4" s="1"/>
  <c r="AP246" i="4"/>
  <c r="AQ246" i="4"/>
  <c r="AT246" i="4"/>
  <c r="AO246" i="4"/>
  <c r="AQ243" i="4"/>
  <c r="AT243" i="4"/>
  <c r="AU243" i="4"/>
  <c r="BK242" i="4"/>
  <c r="AQ242" i="4"/>
  <c r="AP242" i="4"/>
  <c r="AU242" i="4"/>
  <c r="AT242" i="4"/>
  <c r="DI238" i="4"/>
  <c r="AE235" i="4"/>
  <c r="AV235" i="4"/>
  <c r="AD233" i="4"/>
  <c r="AU233" i="4"/>
  <c r="AD229" i="4"/>
  <c r="AU229" i="4"/>
  <c r="AD225" i="4"/>
  <c r="AU225" i="4"/>
  <c r="BK224" i="4"/>
  <c r="AQ221" i="4"/>
  <c r="AP221" i="4"/>
  <c r="AQ218" i="4"/>
  <c r="AS218" i="4"/>
  <c r="BK218" i="4" s="1"/>
  <c r="AV218" i="4"/>
  <c r="AQ214" i="4"/>
  <c r="DI214" i="4" s="1"/>
  <c r="AR214" i="4"/>
  <c r="AS214" i="4"/>
  <c r="AV214" i="4"/>
  <c r="BO214" i="4" s="1"/>
  <c r="L214" i="4" s="1"/>
  <c r="AW214" i="4"/>
  <c r="BH213" i="4"/>
  <c r="AQ213" i="4"/>
  <c r="AT213" i="4"/>
  <c r="AS213" i="4"/>
  <c r="AQ212" i="4"/>
  <c r="AU212" i="4"/>
  <c r="AW212" i="4"/>
  <c r="BP212" i="4" s="1"/>
  <c r="AT212" i="4"/>
  <c r="AE210" i="4"/>
  <c r="AV210" i="4"/>
  <c r="DI208" i="4"/>
  <c r="AD207" i="4"/>
  <c r="AU207" i="4"/>
  <c r="BM207" i="4" s="1"/>
  <c r="AD203" i="4"/>
  <c r="AU203" i="4"/>
  <c r="BM203" i="4" s="1"/>
  <c r="AQ201" i="4"/>
  <c r="AO201" i="4"/>
  <c r="BG201" i="4" s="1"/>
  <c r="AP201" i="4"/>
  <c r="AR201" i="4"/>
  <c r="AS201" i="4"/>
  <c r="AT201" i="4"/>
  <c r="AW201" i="4"/>
  <c r="AV201" i="4"/>
  <c r="BN201" i="4" s="1"/>
  <c r="CX201" i="4" s="1"/>
  <c r="AQ197" i="4"/>
  <c r="CQ197" i="4" s="1"/>
  <c r="AO197" i="4"/>
  <c r="BG197" i="4" s="1"/>
  <c r="AP197" i="4"/>
  <c r="AR197" i="4"/>
  <c r="BJ197" i="4"/>
  <c r="AS197" i="4"/>
  <c r="AU197" i="4"/>
  <c r="AT197" i="4"/>
  <c r="AE191" i="4"/>
  <c r="AV191" i="4"/>
  <c r="BN191" i="4" s="1"/>
  <c r="CX191" i="4" s="1"/>
  <c r="AE188" i="4"/>
  <c r="AV188" i="4"/>
  <c r="BN188" i="4"/>
  <c r="CX188" i="4" s="1"/>
  <c r="AE184" i="4"/>
  <c r="AV184" i="4"/>
  <c r="BN184" i="4" s="1"/>
  <c r="CX184" i="4" s="1"/>
  <c r="AR183" i="4"/>
  <c r="BJ183" i="4"/>
  <c r="AV183" i="4"/>
  <c r="BN183" i="4" s="1"/>
  <c r="AE180" i="4"/>
  <c r="AV180" i="4"/>
  <c r="BN180" i="4"/>
  <c r="AR170" i="4"/>
  <c r="AE164" i="4"/>
  <c r="AV164" i="4"/>
  <c r="BN164" i="4" s="1"/>
  <c r="CX164" i="4" s="1"/>
  <c r="AD162" i="4"/>
  <c r="AU162" i="4"/>
  <c r="BM162" i="4" s="1"/>
  <c r="AP161" i="4"/>
  <c r="BH161" i="4"/>
  <c r="CR161" i="4" s="1"/>
  <c r="AE159" i="4"/>
  <c r="AW159" i="4" s="1"/>
  <c r="AV159" i="4"/>
  <c r="AQ157" i="4"/>
  <c r="AR157" i="4"/>
  <c r="CT157" i="4" s="1"/>
  <c r="AS157" i="4"/>
  <c r="BL157" i="4" s="1"/>
  <c r="I157" i="4" s="1"/>
  <c r="AO157" i="4"/>
  <c r="BG157" i="4" s="1"/>
  <c r="AV157" i="4"/>
  <c r="BN157" i="4" s="1"/>
  <c r="CX157" i="4" s="1"/>
  <c r="AQ153" i="4"/>
  <c r="CQ153" i="4"/>
  <c r="AP153" i="4"/>
  <c r="AO153" i="4"/>
  <c r="BG153" i="4" s="1"/>
  <c r="AT153" i="4"/>
  <c r="BL153" i="4" s="1"/>
  <c r="I153" i="4" s="1"/>
  <c r="AP149" i="4"/>
  <c r="AQ145" i="4"/>
  <c r="AR145" i="4"/>
  <c r="AS145" i="4"/>
  <c r="AO145" i="4"/>
  <c r="BG145" i="4" s="1"/>
  <c r="AE141" i="4"/>
  <c r="AV141" i="4"/>
  <c r="DI139" i="4"/>
  <c r="AD134" i="4"/>
  <c r="AU134" i="4"/>
  <c r="BM134" i="4" s="1"/>
  <c r="AE126" i="4"/>
  <c r="AV126" i="4"/>
  <c r="BN126" i="4" s="1"/>
  <c r="CX126" i="4" s="1"/>
  <c r="AD120" i="4"/>
  <c r="AU120" i="4"/>
  <c r="AP117" i="4"/>
  <c r="BH117" i="4" s="1"/>
  <c r="CR117" i="4" s="1"/>
  <c r="AR117" i="4"/>
  <c r="AQ117" i="4"/>
  <c r="AS117" i="4"/>
  <c r="AF111" i="4"/>
  <c r="AG111" i="4" s="1"/>
  <c r="AH111" i="4" s="1"/>
  <c r="AI111" i="4" s="1"/>
  <c r="AJ111" i="4" s="1"/>
  <c r="AK111" i="4" s="1"/>
  <c r="AL111" i="4" s="1"/>
  <c r="AE108" i="4"/>
  <c r="AV108" i="4"/>
  <c r="BN108" i="4" s="1"/>
  <c r="CX108" i="4" s="1"/>
  <c r="AE107" i="4"/>
  <c r="AW107" i="4" s="1"/>
  <c r="CW107" i="4" s="1"/>
  <c r="AV107" i="4"/>
  <c r="BN107" i="4" s="1"/>
  <c r="CX107" i="4" s="1"/>
  <c r="AQ103" i="4"/>
  <c r="AR103" i="4"/>
  <c r="CT103" i="4" s="1"/>
  <c r="AU103" i="4"/>
  <c r="AO103" i="4"/>
  <c r="BG103" i="4" s="1"/>
  <c r="AX103" i="4"/>
  <c r="AR102" i="4"/>
  <c r="AP102" i="4"/>
  <c r="BH102" i="4" s="1"/>
  <c r="CR102" i="4" s="1"/>
  <c r="AQ101" i="4"/>
  <c r="AP101" i="4"/>
  <c r="BH101" i="4" s="1"/>
  <c r="CR101" i="4" s="1"/>
  <c r="AU101" i="4"/>
  <c r="AO101" i="4"/>
  <c r="BG101" i="4" s="1"/>
  <c r="AR101" i="4"/>
  <c r="AQ98" i="4"/>
  <c r="AT98" i="4"/>
  <c r="AO98" i="4"/>
  <c r="AS98" i="4"/>
  <c r="AQ95" i="4"/>
  <c r="AR95" i="4"/>
  <c r="AS95" i="4"/>
  <c r="BL95" i="4" s="1"/>
  <c r="I95" i="4" s="1"/>
  <c r="AO95" i="4"/>
  <c r="AV95" i="4"/>
  <c r="BN95" i="4" s="1"/>
  <c r="CX95" i="4" s="1"/>
  <c r="AR94" i="4"/>
  <c r="AP94" i="4"/>
  <c r="BH94" i="4" s="1"/>
  <c r="CR94" i="4" s="1"/>
  <c r="AQ93" i="4"/>
  <c r="AU93" i="4"/>
  <c r="BM93" i="4" s="1"/>
  <c r="AO93" i="4"/>
  <c r="AR93" i="4"/>
  <c r="AV93" i="4"/>
  <c r="BN93" i="4" s="1"/>
  <c r="CX93" i="4" s="1"/>
  <c r="AE92" i="4"/>
  <c r="AF92" i="4" s="1"/>
  <c r="AV92" i="4"/>
  <c r="AQ90" i="4"/>
  <c r="BI90" i="4" s="1"/>
  <c r="AT90" i="4"/>
  <c r="AO90" i="4"/>
  <c r="BG90" i="4"/>
  <c r="AS90" i="4"/>
  <c r="AW90" i="4"/>
  <c r="AV90" i="4"/>
  <c r="BN90" i="4" s="1"/>
  <c r="CX90" i="4" s="1"/>
  <c r="AQ87" i="4"/>
  <c r="AR87" i="4"/>
  <c r="BK87" i="4" s="1"/>
  <c r="CU87" i="4" s="1"/>
  <c r="AS87" i="4"/>
  <c r="AO87" i="4"/>
  <c r="AV87" i="4"/>
  <c r="AT87" i="4"/>
  <c r="AP80" i="4"/>
  <c r="BH80" i="4" s="1"/>
  <c r="CR80" i="4" s="1"/>
  <c r="AR80" i="4"/>
  <c r="BK80" i="4" s="1"/>
  <c r="CU80" i="4" s="1"/>
  <c r="AQ80" i="4"/>
  <c r="DI80" i="4" s="1"/>
  <c r="AO80" i="4"/>
  <c r="BG80" i="4"/>
  <c r="AD78" i="4"/>
  <c r="AU78" i="4"/>
  <c r="BM78" i="4" s="1"/>
  <c r="AO72" i="4"/>
  <c r="BG72" i="4" s="1"/>
  <c r="AP72" i="4"/>
  <c r="BH72" i="4" s="1"/>
  <c r="CR72" i="4" s="1"/>
  <c r="AS72" i="4"/>
  <c r="AX72" i="4"/>
  <c r="AQ72" i="4"/>
  <c r="DI72" i="4"/>
  <c r="AW72" i="4"/>
  <c r="AQ63" i="4"/>
  <c r="CQ63" i="4" s="1"/>
  <c r="AO63" i="4"/>
  <c r="BG63" i="4"/>
  <c r="AP63" i="4"/>
  <c r="AT63" i="4"/>
  <c r="AU63" i="4"/>
  <c r="AR63" i="4"/>
  <c r="AS63" i="4"/>
  <c r="AW63" i="4"/>
  <c r="AS60" i="4"/>
  <c r="BK60" i="4" s="1"/>
  <c r="CU60" i="4" s="1"/>
  <c r="AD40" i="4"/>
  <c r="AE40" i="4" s="1"/>
  <c r="AU40" i="4"/>
  <c r="AF37" i="4"/>
  <c r="AW37" i="4"/>
  <c r="AQ5" i="4"/>
  <c r="AO5" i="4"/>
  <c r="BG5" i="4" s="1"/>
  <c r="AP5" i="4"/>
  <c r="AR5" i="4"/>
  <c r="AS5" i="4"/>
  <c r="BK5" i="4"/>
  <c r="CU5" i="4" s="1"/>
  <c r="AU5" i="4"/>
  <c r="AV5" i="4"/>
  <c r="BN5" i="4" s="1"/>
  <c r="AT5" i="4"/>
  <c r="AQ199" i="4"/>
  <c r="AR199" i="4"/>
  <c r="AS199" i="4"/>
  <c r="BK199" i="4" s="1"/>
  <c r="CU199" i="4" s="1"/>
  <c r="AQ188" i="4"/>
  <c r="AO188" i="4"/>
  <c r="BG188" i="4" s="1"/>
  <c r="AR188" i="4"/>
  <c r="DI171" i="4"/>
  <c r="BI171" i="4"/>
  <c r="BJ165" i="4"/>
  <c r="AQ160" i="4"/>
  <c r="AR160" i="4"/>
  <c r="AS160" i="4"/>
  <c r="AQ159" i="4"/>
  <c r="AO159" i="4"/>
  <c r="BG159" i="4" s="1"/>
  <c r="AP159" i="4"/>
  <c r="BH159" i="4" s="1"/>
  <c r="CR159" i="4" s="1"/>
  <c r="AR159" i="4"/>
  <c r="AS159" i="4"/>
  <c r="AU159" i="4"/>
  <c r="BM159" i="4"/>
  <c r="AQ158" i="4"/>
  <c r="AP158" i="4"/>
  <c r="BH158" i="4"/>
  <c r="CR158" i="4" s="1"/>
  <c r="AU158" i="4"/>
  <c r="BM158" i="4" s="1"/>
  <c r="AQ156" i="4"/>
  <c r="AR156" i="4"/>
  <c r="AS156" i="4"/>
  <c r="AQ155" i="4"/>
  <c r="AO155" i="4"/>
  <c r="BG155" i="4" s="1"/>
  <c r="AP155" i="4"/>
  <c r="AR155" i="4"/>
  <c r="AS155" i="4"/>
  <c r="AU155" i="4"/>
  <c r="AQ154" i="4"/>
  <c r="AP154" i="4"/>
  <c r="BH154" i="4" s="1"/>
  <c r="CR154" i="4" s="1"/>
  <c r="AU154" i="4"/>
  <c r="BM154" i="4" s="1"/>
  <c r="AQ152" i="4"/>
  <c r="AR152" i="4"/>
  <c r="AS152" i="4"/>
  <c r="AQ151" i="4"/>
  <c r="AO151" i="4"/>
  <c r="AP151" i="4"/>
  <c r="AR151" i="4"/>
  <c r="AS151" i="4"/>
  <c r="AU151" i="4"/>
  <c r="BM151" i="4" s="1"/>
  <c r="AQ150" i="4"/>
  <c r="AP150" i="4"/>
  <c r="BH150" i="4" s="1"/>
  <c r="CR150" i="4" s="1"/>
  <c r="AU150" i="4"/>
  <c r="BM150" i="4"/>
  <c r="AQ148" i="4"/>
  <c r="AR148" i="4"/>
  <c r="AS148" i="4"/>
  <c r="AQ147" i="4"/>
  <c r="AO147" i="4"/>
  <c r="AP147" i="4"/>
  <c r="AR147" i="4"/>
  <c r="AS147" i="4"/>
  <c r="AU147" i="4"/>
  <c r="AQ146" i="4"/>
  <c r="AP146" i="4"/>
  <c r="AU146" i="4"/>
  <c r="BM146" i="4" s="1"/>
  <c r="AQ144" i="4"/>
  <c r="AR144" i="4"/>
  <c r="CT144" i="4" s="1"/>
  <c r="AS144" i="4"/>
  <c r="AQ143" i="4"/>
  <c r="AT143" i="4"/>
  <c r="AQ142" i="4"/>
  <c r="BI142" i="4" s="1"/>
  <c r="AP142" i="4"/>
  <c r="AU142" i="4"/>
  <c r="BM142" i="4" s="1"/>
  <c r="AD131" i="4"/>
  <c r="AU131" i="4"/>
  <c r="BM131" i="4" s="1"/>
  <c r="AD127" i="4"/>
  <c r="AU127" i="4"/>
  <c r="AD121" i="4"/>
  <c r="AU121" i="4"/>
  <c r="AQ118" i="4"/>
  <c r="AR118" i="4"/>
  <c r="BK118" i="4" s="1"/>
  <c r="CU118" i="4" s="1"/>
  <c r="AS118" i="4"/>
  <c r="AP113" i="4"/>
  <c r="AV113" i="4"/>
  <c r="AO110" i="4"/>
  <c r="AP110" i="4"/>
  <c r="BH108" i="4"/>
  <c r="CR108" i="4" s="1"/>
  <c r="AQ108" i="4"/>
  <c r="AT108" i="4"/>
  <c r="BH106" i="4"/>
  <c r="CR106" i="4" s="1"/>
  <c r="AQ84" i="4"/>
  <c r="AO84" i="4"/>
  <c r="BG84" i="4"/>
  <c r="AT84" i="4"/>
  <c r="CT84" i="4" s="1"/>
  <c r="AO70" i="4"/>
  <c r="CQ70" i="4" s="1"/>
  <c r="AP70" i="4"/>
  <c r="AS70" i="4"/>
  <c r="AR70" i="4"/>
  <c r="AU70" i="4"/>
  <c r="AQ65" i="4"/>
  <c r="AO65" i="4"/>
  <c r="BG65" i="4" s="1"/>
  <c r="AT65" i="4"/>
  <c r="AQ62" i="4"/>
  <c r="AP62" i="4"/>
  <c r="AU62" i="4"/>
  <c r="BN62" i="4" s="1"/>
  <c r="CX62" i="4" s="1"/>
  <c r="AO62" i="4"/>
  <c r="BG62" i="4" s="1"/>
  <c r="AR62" i="4"/>
  <c r="BK62" i="4" s="1"/>
  <c r="AQ61" i="4"/>
  <c r="AO61" i="4"/>
  <c r="AP61" i="4"/>
  <c r="AR61" i="4"/>
  <c r="AS61" i="4"/>
  <c r="AT61" i="4"/>
  <c r="BM61" i="4" s="1"/>
  <c r="DI57" i="4"/>
  <c r="AD51" i="4"/>
  <c r="AU51" i="4"/>
  <c r="AD48" i="4"/>
  <c r="AU48" i="4"/>
  <c r="BM48" i="4" s="1"/>
  <c r="AQ35" i="4"/>
  <c r="AR35" i="4"/>
  <c r="AS35" i="4"/>
  <c r="BK35" i="4" s="1"/>
  <c r="AO35" i="4"/>
  <c r="AQ29" i="4"/>
  <c r="AP29" i="4"/>
  <c r="AU29" i="4"/>
  <c r="CW29" i="4" s="1"/>
  <c r="AO29" i="4"/>
  <c r="BG29" i="4" s="1"/>
  <c r="AR29" i="4"/>
  <c r="BK29" i="4" s="1"/>
  <c r="CU29" i="4" s="1"/>
  <c r="AQ20" i="4"/>
  <c r="AR20" i="4"/>
  <c r="AS20" i="4"/>
  <c r="AO20" i="4"/>
  <c r="BG20" i="4" s="1"/>
  <c r="AU20" i="4"/>
  <c r="AP20" i="4"/>
  <c r="BH20" i="4"/>
  <c r="AQ13" i="4"/>
  <c r="BJ13" i="4" s="1"/>
  <c r="AS13" i="4"/>
  <c r="AP13" i="4"/>
  <c r="AU13" i="4"/>
  <c r="AQ83" i="4"/>
  <c r="AR83" i="4"/>
  <c r="AS83" i="4"/>
  <c r="AQ82" i="4"/>
  <c r="AT82" i="4"/>
  <c r="AQ81" i="4"/>
  <c r="AO81" i="4"/>
  <c r="AP81" i="4"/>
  <c r="AT81" i="4"/>
  <c r="AQ71" i="4"/>
  <c r="AO71" i="4"/>
  <c r="BG71" i="4" s="1"/>
  <c r="AT71" i="4"/>
  <c r="AU71" i="4"/>
  <c r="AO68" i="4"/>
  <c r="AP68" i="4"/>
  <c r="AQ67" i="4"/>
  <c r="AT67" i="4"/>
  <c r="BK66" i="4"/>
  <c r="AQ66" i="4"/>
  <c r="AP66" i="4"/>
  <c r="BH66" i="4" s="1"/>
  <c r="CR66" i="4" s="1"/>
  <c r="AU66" i="4"/>
  <c r="AQ64" i="4"/>
  <c r="AR64" i="4"/>
  <c r="AS64" i="4"/>
  <c r="BH59" i="4"/>
  <c r="CR59" i="4" s="1"/>
  <c r="AO55" i="4"/>
  <c r="AP55" i="4"/>
  <c r="AT55" i="4"/>
  <c r="AO54" i="4"/>
  <c r="AR54" i="4"/>
  <c r="CT54" i="4" s="1"/>
  <c r="AD53" i="4"/>
  <c r="AU53" i="4"/>
  <c r="BK50" i="4"/>
  <c r="AD47" i="4"/>
  <c r="AV47" i="4" s="1"/>
  <c r="BN47" i="4" s="1"/>
  <c r="CX47" i="4" s="1"/>
  <c r="AU47" i="4"/>
  <c r="BM47" i="4" s="1"/>
  <c r="AQ36" i="4"/>
  <c r="AP36" i="4"/>
  <c r="BH36" i="4" s="1"/>
  <c r="CR36" i="4" s="1"/>
  <c r="AQ30" i="4"/>
  <c r="AO30" i="4"/>
  <c r="BG30" i="4" s="1"/>
  <c r="AP30" i="4"/>
  <c r="AT30" i="4"/>
  <c r="AU30" i="4"/>
  <c r="AR30" i="4"/>
  <c r="BJ30" i="4" s="1"/>
  <c r="AD27" i="4"/>
  <c r="AU27" i="4"/>
  <c r="BM27" i="4" s="1"/>
  <c r="AO15" i="4"/>
  <c r="CQ15" i="4" s="1"/>
  <c r="AS15" i="4"/>
  <c r="AR7" i="5"/>
  <c r="AS7" i="5"/>
  <c r="BK7" i="5" s="1"/>
  <c r="AO7" i="5"/>
  <c r="BG7" i="5" s="1"/>
  <c r="AP7" i="5"/>
  <c r="AQ7" i="5"/>
  <c r="DI7" i="5" s="1"/>
  <c r="AT7" i="5"/>
  <c r="BI19" i="5"/>
  <c r="BK26" i="4"/>
  <c r="CU26" i="4" s="1"/>
  <c r="AQ26" i="4"/>
  <c r="BJ26" i="4" s="1"/>
  <c r="AO26" i="4"/>
  <c r="BH26" i="4" s="1"/>
  <c r="AP26" i="4"/>
  <c r="AT26" i="4"/>
  <c r="AU26" i="4"/>
  <c r="AQ25" i="4"/>
  <c r="AP25" i="4"/>
  <c r="AU25" i="4"/>
  <c r="AQ24" i="4"/>
  <c r="CQ24" i="4" s="1"/>
  <c r="AR24" i="4"/>
  <c r="AS24" i="4"/>
  <c r="AU24" i="4"/>
  <c r="BN24" i="4"/>
  <c r="AO23" i="4"/>
  <c r="AP23" i="4"/>
  <c r="AO21" i="4"/>
  <c r="BG21" i="4" s="1"/>
  <c r="AS21" i="4"/>
  <c r="AO14" i="4"/>
  <c r="AP14" i="4"/>
  <c r="BH14" i="4" s="1"/>
  <c r="CR14" i="4" s="1"/>
  <c r="AT14" i="4"/>
  <c r="AQ12" i="4"/>
  <c r="AO12" i="4"/>
  <c r="BG12" i="4" s="1"/>
  <c r="AP12" i="4"/>
  <c r="AR12" i="4"/>
  <c r="AU12" i="4"/>
  <c r="AV12" i="4"/>
  <c r="AQ11" i="4"/>
  <c r="AU11" i="4"/>
  <c r="BM11" i="4" s="1"/>
  <c r="AU11" i="5"/>
  <c r="AR11" i="5"/>
  <c r="AT11" i="5"/>
  <c r="AO11" i="5"/>
  <c r="AP11" i="5"/>
  <c r="AS11" i="5"/>
  <c r="AQ20" i="5"/>
  <c r="DI20" i="5" s="1"/>
  <c r="AO20" i="5"/>
  <c r="AP20" i="5"/>
  <c r="BH20" i="5" s="1"/>
  <c r="CR20" i="5" s="1"/>
  <c r="AU20" i="5"/>
  <c r="BM20" i="5"/>
  <c r="AU9" i="5"/>
  <c r="BM9" i="5"/>
  <c r="AR9" i="5"/>
  <c r="BJ9" i="5"/>
  <c r="AT9" i="5"/>
  <c r="CT9" i="5"/>
  <c r="AO9" i="5"/>
  <c r="AP9" i="5"/>
  <c r="BI9" i="5" s="1"/>
  <c r="F9" i="5" s="1"/>
  <c r="AU15" i="5"/>
  <c r="AT15" i="5"/>
  <c r="AR24" i="5"/>
  <c r="AT24" i="5"/>
  <c r="BL24" i="5" s="1"/>
  <c r="I24" i="5" s="1"/>
  <c r="CU62" i="4"/>
  <c r="CC62" i="4"/>
  <c r="DK62" i="4" s="1"/>
  <c r="DR212" i="4"/>
  <c r="BM24" i="5"/>
  <c r="CW15" i="5"/>
  <c r="CW20" i="5"/>
  <c r="BN20" i="5"/>
  <c r="CX20" i="5" s="1"/>
  <c r="CQ11" i="5"/>
  <c r="BO12" i="4"/>
  <c r="BJ12" i="4"/>
  <c r="CQ21" i="4"/>
  <c r="CQ23" i="4"/>
  <c r="DI24" i="4"/>
  <c r="CT26" i="4"/>
  <c r="BL26" i="4"/>
  <c r="F19" i="5"/>
  <c r="BJ7" i="5"/>
  <c r="BL30" i="4"/>
  <c r="CQ36" i="4"/>
  <c r="BI55" i="4"/>
  <c r="BL64" i="4"/>
  <c r="CQ64" i="4"/>
  <c r="DI64" i="4"/>
  <c r="BI64" i="4"/>
  <c r="CU66" i="4"/>
  <c r="BI67" i="4"/>
  <c r="DI67" i="4"/>
  <c r="BJ67" i="4"/>
  <c r="CQ81" i="4"/>
  <c r="DI81" i="4"/>
  <c r="DI83" i="4"/>
  <c r="BN13" i="4"/>
  <c r="CT20" i="4"/>
  <c r="BH29" i="4"/>
  <c r="CR29" i="4" s="1"/>
  <c r="CT35" i="4"/>
  <c r="BH61" i="4"/>
  <c r="CR61" i="4" s="1"/>
  <c r="BH62" i="4"/>
  <c r="CR62" i="4" s="1"/>
  <c r="BM70" i="4"/>
  <c r="BN70" i="4"/>
  <c r="CW70" i="4"/>
  <c r="BG70" i="4"/>
  <c r="BL84" i="4"/>
  <c r="CC84" i="4" s="1"/>
  <c r="DK84" i="4" s="1"/>
  <c r="DI84" i="4"/>
  <c r="CQ84" i="4"/>
  <c r="BJ84" i="4"/>
  <c r="DI108" i="4"/>
  <c r="BI108" i="4"/>
  <c r="BZ108" i="4" s="1"/>
  <c r="BN113" i="4"/>
  <c r="BL118" i="4"/>
  <c r="DI118" i="4"/>
  <c r="AV121" i="4"/>
  <c r="AE121" i="4"/>
  <c r="AW121" i="4" s="1"/>
  <c r="AV131" i="4"/>
  <c r="BN131" i="4" s="1"/>
  <c r="CX131" i="4" s="1"/>
  <c r="AE131" i="4"/>
  <c r="DI143" i="4"/>
  <c r="BL144" i="4"/>
  <c r="DI144" i="4"/>
  <c r="CQ144" i="4"/>
  <c r="BI144" i="4"/>
  <c r="BL147" i="4"/>
  <c r="CT148" i="4"/>
  <c r="CQ150" i="4"/>
  <c r="DI150" i="4"/>
  <c r="BJ151" i="4"/>
  <c r="BH155" i="4"/>
  <c r="CR155" i="4" s="1"/>
  <c r="DI155" i="4"/>
  <c r="BJ156" i="4"/>
  <c r="CT156" i="4"/>
  <c r="CQ158" i="4"/>
  <c r="DI158" i="4"/>
  <c r="BI158" i="4"/>
  <c r="BK160" i="4"/>
  <c r="CU160" i="4" s="1"/>
  <c r="BL160" i="4"/>
  <c r="BI160" i="4"/>
  <c r="DI199" i="4"/>
  <c r="BK30" i="4"/>
  <c r="AG37" i="4"/>
  <c r="AY37" i="4" s="1"/>
  <c r="BQ37" i="4" s="1"/>
  <c r="DA37" i="4" s="1"/>
  <c r="AX37" i="4"/>
  <c r="BP37" i="4" s="1"/>
  <c r="AV40" i="4"/>
  <c r="BP63" i="4"/>
  <c r="CW63" i="4"/>
  <c r="BO63" i="4"/>
  <c r="BJ63" i="4"/>
  <c r="CT63" i="4"/>
  <c r="BL63" i="4"/>
  <c r="BO72" i="4"/>
  <c r="CW72" i="4"/>
  <c r="BP72" i="4"/>
  <c r="CZ72" i="4"/>
  <c r="BJ80" i="4"/>
  <c r="BG87" i="4"/>
  <c r="BL90" i="4"/>
  <c r="BM90" i="4"/>
  <c r="BO93" i="4"/>
  <c r="L93" i="4"/>
  <c r="DI93" i="4"/>
  <c r="BK95" i="4"/>
  <c r="CU95" i="4" s="1"/>
  <c r="CQ95" i="4"/>
  <c r="DI95" i="4"/>
  <c r="BI98" i="4"/>
  <c r="DI98" i="4"/>
  <c r="DI101" i="4"/>
  <c r="CQ117" i="4"/>
  <c r="AF141" i="4"/>
  <c r="AG141" i="4" s="1"/>
  <c r="AW141" i="4"/>
  <c r="CT145" i="4"/>
  <c r="BH153" i="4"/>
  <c r="CR153" i="4" s="1"/>
  <c r="BL155" i="4"/>
  <c r="BJ157" i="4"/>
  <c r="CT159" i="4"/>
  <c r="AF159" i="4"/>
  <c r="CX183" i="4"/>
  <c r="CT201" i="4"/>
  <c r="AE203" i="4"/>
  <c r="AV203" i="4"/>
  <c r="BN203" i="4" s="1"/>
  <c r="CX203" i="4" s="1"/>
  <c r="BM212" i="4"/>
  <c r="CQ213" i="4"/>
  <c r="BI213" i="4"/>
  <c r="DI213" i="4"/>
  <c r="BJ213" i="4"/>
  <c r="BP214" i="4"/>
  <c r="CW214" i="4"/>
  <c r="BL214" i="4"/>
  <c r="BK214" i="4"/>
  <c r="CU214" i="4" s="1"/>
  <c r="AE229" i="4"/>
  <c r="AF229" i="4" s="1"/>
  <c r="AV229" i="4"/>
  <c r="BN229" i="4"/>
  <c r="CX229" i="4" s="1"/>
  <c r="AF235" i="4"/>
  <c r="AW235" i="4"/>
  <c r="CT242" i="4"/>
  <c r="BL242" i="4"/>
  <c r="BL243" i="4"/>
  <c r="AV248" i="4"/>
  <c r="BN248" i="4"/>
  <c r="CX248" i="4" s="1"/>
  <c r="BM266" i="4"/>
  <c r="BN266" i="4"/>
  <c r="CX266" i="4"/>
  <c r="CW266" i="4"/>
  <c r="AE270" i="4"/>
  <c r="AW270" i="4" s="1"/>
  <c r="AV270" i="4"/>
  <c r="CT278" i="4"/>
  <c r="AW281" i="4"/>
  <c r="CW281" i="4" s="1"/>
  <c r="AF281" i="4"/>
  <c r="AX281" i="4" s="1"/>
  <c r="BI34" i="4"/>
  <c r="AG43" i="4"/>
  <c r="AX43" i="4"/>
  <c r="BP43" i="4" s="1"/>
  <c r="BJ69" i="4"/>
  <c r="BK73" i="4"/>
  <c r="BL73" i="4"/>
  <c r="DL76" i="4"/>
  <c r="CQ77" i="4"/>
  <c r="BI77" i="4"/>
  <c r="F77" i="4" s="1"/>
  <c r="BN89" i="4"/>
  <c r="CX89" i="4" s="1"/>
  <c r="BJ91" i="4"/>
  <c r="BL97" i="4"/>
  <c r="BO99" i="4"/>
  <c r="BN102" i="4"/>
  <c r="CX102" i="4" s="1"/>
  <c r="DI102" i="4"/>
  <c r="CW109" i="4"/>
  <c r="BO109" i="4"/>
  <c r="BH145" i="4"/>
  <c r="CR145" i="4" s="1"/>
  <c r="BN149" i="4"/>
  <c r="CX149" i="4" s="1"/>
  <c r="BO149" i="4"/>
  <c r="BK149" i="4"/>
  <c r="BI149" i="4"/>
  <c r="F149" i="4" s="1"/>
  <c r="DI149" i="4"/>
  <c r="BM170" i="4"/>
  <c r="CT170" i="4"/>
  <c r="BM172" i="4"/>
  <c r="CW172" i="4"/>
  <c r="BN172" i="4"/>
  <c r="CF172" i="4" s="1"/>
  <c r="DN172" i="4" s="1"/>
  <c r="BP172" i="4"/>
  <c r="BM175" i="4"/>
  <c r="DI178" i="4"/>
  <c r="BI178" i="4"/>
  <c r="BL211" i="4"/>
  <c r="CC211" i="4" s="1"/>
  <c r="DK211" i="4" s="1"/>
  <c r="CT211" i="4"/>
  <c r="BH211" i="4"/>
  <c r="CR211" i="4" s="1"/>
  <c r="AV216" i="4"/>
  <c r="BN216" i="4" s="1"/>
  <c r="CX216" i="4" s="1"/>
  <c r="AE216" i="4"/>
  <c r="BI219" i="4"/>
  <c r="BM220" i="4"/>
  <c r="BN220" i="4"/>
  <c r="CT220" i="4"/>
  <c r="BL220" i="4"/>
  <c r="I220" i="4" s="1"/>
  <c r="BJ220" i="4"/>
  <c r="CQ223" i="4"/>
  <c r="DI223" i="4"/>
  <c r="AV227" i="4"/>
  <c r="AE227" i="4"/>
  <c r="AE231" i="4"/>
  <c r="AF231" i="4" s="1"/>
  <c r="AG231" i="4" s="1"/>
  <c r="AV231" i="4"/>
  <c r="BN231" i="4" s="1"/>
  <c r="CX231" i="4" s="1"/>
  <c r="BJ250" i="4"/>
  <c r="BH250" i="4"/>
  <c r="CR250" i="4"/>
  <c r="AF268" i="4"/>
  <c r="AW268" i="4"/>
  <c r="BO268" i="4" s="1"/>
  <c r="CX271" i="4"/>
  <c r="AE271" i="4"/>
  <c r="CQ275" i="4"/>
  <c r="CQ277" i="4"/>
  <c r="DI277" i="4"/>
  <c r="BI277" i="4"/>
  <c r="CU289" i="4"/>
  <c r="DL289" i="4"/>
  <c r="BL291" i="4"/>
  <c r="BH291" i="4"/>
  <c r="CR291" i="4" s="1"/>
  <c r="AE297" i="4"/>
  <c r="AV297" i="4"/>
  <c r="BN297" i="4"/>
  <c r="CX297" i="4" s="1"/>
  <c r="AW299" i="4"/>
  <c r="AF299" i="4"/>
  <c r="CQ300" i="4"/>
  <c r="DI300" i="4"/>
  <c r="BH302" i="4"/>
  <c r="CR302" i="4"/>
  <c r="CQ302" i="4"/>
  <c r="DI302" i="4"/>
  <c r="BI304" i="4"/>
  <c r="CQ304" i="4"/>
  <c r="CQ305" i="4"/>
  <c r="DI305" i="4"/>
  <c r="BI305" i="4"/>
  <c r="BJ305" i="4"/>
  <c r="DI307" i="4"/>
  <c r="CQ307" i="4"/>
  <c r="CT309" i="4"/>
  <c r="AG146" i="4"/>
  <c r="AY146" i="4" s="1"/>
  <c r="BQ146" i="4" s="1"/>
  <c r="DA146" i="4" s="1"/>
  <c r="AX146" i="4"/>
  <c r="BO136" i="4"/>
  <c r="CW136" i="4"/>
  <c r="BL185" i="4"/>
  <c r="CC185" i="4" s="1"/>
  <c r="DK185" i="4" s="1"/>
  <c r="CT185" i="4"/>
  <c r="CR196" i="4"/>
  <c r="BG198" i="4"/>
  <c r="BH198" i="4"/>
  <c r="CR198" i="4" s="1"/>
  <c r="CT200" i="4"/>
  <c r="DI200" i="4"/>
  <c r="DI222" i="4"/>
  <c r="CQ222" i="4"/>
  <c r="AW224" i="4"/>
  <c r="AF224" i="4"/>
  <c r="AG224" i="4" s="1"/>
  <c r="AH224" i="4" s="1"/>
  <c r="AI224" i="4" s="1"/>
  <c r="BA224" i="4" s="1"/>
  <c r="BL251" i="4"/>
  <c r="BM251" i="4"/>
  <c r="CT251" i="4"/>
  <c r="BM267" i="4"/>
  <c r="CW267" i="4"/>
  <c r="BN276" i="4"/>
  <c r="CX276" i="4" s="1"/>
  <c r="BO276" i="4"/>
  <c r="BK276" i="4"/>
  <c r="DI276" i="4"/>
  <c r="BI276" i="4"/>
  <c r="AF280" i="4"/>
  <c r="AW280" i="4"/>
  <c r="BO280" i="4" s="1"/>
  <c r="AW289" i="4"/>
  <c r="AF289" i="4"/>
  <c r="AX289" i="4" s="1"/>
  <c r="DI294" i="4"/>
  <c r="BI294" i="4"/>
  <c r="CQ294" i="4"/>
  <c r="BK308" i="4"/>
  <c r="CU308" i="4"/>
  <c r="BI308" i="4"/>
  <c r="CQ308" i="4"/>
  <c r="DI308" i="4"/>
  <c r="BN146" i="4"/>
  <c r="BO142" i="4"/>
  <c r="L82" i="4"/>
  <c r="CF82" i="4"/>
  <c r="DN82" i="4" s="1"/>
  <c r="AX83" i="4"/>
  <c r="BP83" i="4" s="1"/>
  <c r="AG83" i="4"/>
  <c r="L61" i="4"/>
  <c r="BL83" i="4"/>
  <c r="I215" i="4"/>
  <c r="DL175" i="4"/>
  <c r="CU175" i="4"/>
  <c r="CC175" i="4"/>
  <c r="DK175" i="4" s="1"/>
  <c r="ED175" i="4" s="1"/>
  <c r="CX169" i="4"/>
  <c r="CF169" i="4"/>
  <c r="DN169" i="4" s="1"/>
  <c r="CX156" i="4"/>
  <c r="BZ136" i="4"/>
  <c r="DH136" i="4" s="1"/>
  <c r="EA136" i="4" s="1"/>
  <c r="BN15" i="5"/>
  <c r="I165" i="4"/>
  <c r="CV165" i="4"/>
  <c r="I107" i="4"/>
  <c r="CC107" i="4"/>
  <c r="DK107" i="4" s="1"/>
  <c r="CV107" i="4"/>
  <c r="CX98" i="4"/>
  <c r="CF98" i="4"/>
  <c r="DN98" i="4" s="1"/>
  <c r="BH91" i="4"/>
  <c r="CR91" i="4"/>
  <c r="DL37" i="4"/>
  <c r="CX21" i="4"/>
  <c r="F18" i="4"/>
  <c r="CV17" i="5"/>
  <c r="BJ20" i="5"/>
  <c r="BH21" i="4"/>
  <c r="BM11" i="5"/>
  <c r="BN11" i="5"/>
  <c r="CQ11" i="4"/>
  <c r="BI12" i="4"/>
  <c r="F12" i="4" s="1"/>
  <c r="DI12" i="4"/>
  <c r="BG14" i="4"/>
  <c r="CQ14" i="4"/>
  <c r="CW24" i="4"/>
  <c r="BM25" i="4"/>
  <c r="CW25" i="4"/>
  <c r="DI25" i="4"/>
  <c r="BI26" i="4"/>
  <c r="DI26" i="4"/>
  <c r="CT7" i="5"/>
  <c r="DI30" i="4"/>
  <c r="BG54" i="4"/>
  <c r="BH54" i="4"/>
  <c r="CR54" i="4" s="1"/>
  <c r="BG55" i="4"/>
  <c r="CQ55" i="4"/>
  <c r="BI66" i="4"/>
  <c r="DI66" i="4"/>
  <c r="BG68" i="4"/>
  <c r="CQ68" i="4"/>
  <c r="CT71" i="4"/>
  <c r="BL71" i="4"/>
  <c r="CQ71" i="4"/>
  <c r="CT82" i="4"/>
  <c r="DI13" i="4"/>
  <c r="CQ13" i="4"/>
  <c r="BN20" i="4"/>
  <c r="CW20" i="4"/>
  <c r="BM20" i="4"/>
  <c r="BK20" i="4"/>
  <c r="BL20" i="4"/>
  <c r="CC20" i="4" s="1"/>
  <c r="DK20" i="4" s="1"/>
  <c r="BI20" i="4"/>
  <c r="BJ29" i="4"/>
  <c r="CT29" i="4"/>
  <c r="BN29" i="4"/>
  <c r="BI29" i="4"/>
  <c r="DI29" i="4"/>
  <c r="CQ29" i="4"/>
  <c r="CU35" i="4"/>
  <c r="AE48" i="4"/>
  <c r="AV48" i="4"/>
  <c r="BN48" i="4" s="1"/>
  <c r="CX48" i="4" s="1"/>
  <c r="AE51" i="4"/>
  <c r="AW51" i="4"/>
  <c r="BO51" i="4" s="1"/>
  <c r="L51" i="4" s="1"/>
  <c r="AV51" i="4"/>
  <c r="BN51" i="4"/>
  <c r="CX51" i="4" s="1"/>
  <c r="CT62" i="4"/>
  <c r="BM62" i="4"/>
  <c r="CW62" i="4"/>
  <c r="BI62" i="4"/>
  <c r="CT65" i="4"/>
  <c r="BL65" i="4"/>
  <c r="BJ65" i="4"/>
  <c r="CQ65" i="4"/>
  <c r="BJ70" i="4"/>
  <c r="CT70" i="4"/>
  <c r="BI113" i="4"/>
  <c r="BH113" i="4"/>
  <c r="CR113" i="4" s="1"/>
  <c r="AE127" i="4"/>
  <c r="AV127" i="4"/>
  <c r="BN127" i="4"/>
  <c r="CX127" i="4" s="1"/>
  <c r="DI142" i="4"/>
  <c r="CQ142" i="4"/>
  <c r="BM143" i="4"/>
  <c r="BJ144" i="4"/>
  <c r="DI146" i="4"/>
  <c r="BM147" i="4"/>
  <c r="BN147" i="4"/>
  <c r="BK148" i="4"/>
  <c r="CU148" i="4" s="1"/>
  <c r="BL148" i="4"/>
  <c r="DI151" i="4"/>
  <c r="CT152" i="4"/>
  <c r="DI154" i="4"/>
  <c r="BM155" i="4"/>
  <c r="BN155" i="4"/>
  <c r="BK156" i="4"/>
  <c r="CU156" i="4" s="1"/>
  <c r="BL156" i="4"/>
  <c r="CV156" i="4" s="1"/>
  <c r="DI156" i="4"/>
  <c r="CT160" i="4"/>
  <c r="F171" i="4"/>
  <c r="CQ188" i="4"/>
  <c r="DI188" i="4"/>
  <c r="BO5" i="4"/>
  <c r="BO37" i="4"/>
  <c r="L37" i="4" s="1"/>
  <c r="CW37" i="4"/>
  <c r="BL60" i="4"/>
  <c r="BM63" i="4"/>
  <c r="BN63" i="4"/>
  <c r="CX63" i="4" s="1"/>
  <c r="DI63" i="4"/>
  <c r="BI63" i="4"/>
  <c r="BL72" i="4"/>
  <c r="BK72" i="4"/>
  <c r="CU72" i="4"/>
  <c r="BI80" i="4"/>
  <c r="CQ80" i="4"/>
  <c r="BN87" i="4"/>
  <c r="CX87" i="4"/>
  <c r="BO87" i="4"/>
  <c r="BI87" i="4"/>
  <c r="DI90" i="4"/>
  <c r="AW92" i="4"/>
  <c r="BJ93" i="4"/>
  <c r="CT93" i="4"/>
  <c r="BK93" i="4"/>
  <c r="BG95" i="4"/>
  <c r="BJ95" i="4"/>
  <c r="CT95" i="4"/>
  <c r="AF107" i="4"/>
  <c r="AX111" i="4"/>
  <c r="BL117" i="4"/>
  <c r="CT118" i="4"/>
  <c r="AE120" i="4"/>
  <c r="AW120" i="4" s="1"/>
  <c r="CW120" i="4" s="1"/>
  <c r="AV120" i="4"/>
  <c r="BN120" i="4" s="1"/>
  <c r="CX120" i="4" s="1"/>
  <c r="AW126" i="4"/>
  <c r="AF126" i="4"/>
  <c r="AE134" i="4"/>
  <c r="AV134" i="4"/>
  <c r="BN134" i="4"/>
  <c r="CX134" i="4" s="1"/>
  <c r="DI145" i="4"/>
  <c r="BI145" i="4"/>
  <c r="BZ145" i="4" s="1"/>
  <c r="DH145" i="4" s="1"/>
  <c r="BI153" i="4"/>
  <c r="BO157" i="4"/>
  <c r="BK157" i="4"/>
  <c r="CU157" i="4"/>
  <c r="DI157" i="4"/>
  <c r="BI157" i="4"/>
  <c r="CQ157" i="4"/>
  <c r="CT183" i="4"/>
  <c r="AF184" i="4"/>
  <c r="AG184" i="4" s="1"/>
  <c r="AW184" i="4"/>
  <c r="AW188" i="4"/>
  <c r="AF188" i="4"/>
  <c r="AX188" i="4" s="1"/>
  <c r="BP188" i="4" s="1"/>
  <c r="AF191" i="4"/>
  <c r="AW191" i="4"/>
  <c r="DI197" i="4"/>
  <c r="BO201" i="4"/>
  <c r="CQ201" i="4"/>
  <c r="CW212" i="4"/>
  <c r="DI212" i="4"/>
  <c r="BI212" i="4"/>
  <c r="BM213" i="4"/>
  <c r="CT213" i="4"/>
  <c r="BJ214" i="4"/>
  <c r="CT214" i="4"/>
  <c r="DI218" i="4"/>
  <c r="BJ218" i="4"/>
  <c r="DI221" i="4"/>
  <c r="BI221" i="4"/>
  <c r="CC224" i="4"/>
  <c r="DK224" i="4" s="1"/>
  <c r="AE225" i="4"/>
  <c r="AV225" i="4"/>
  <c r="BN225" i="4"/>
  <c r="CX225" i="4" s="1"/>
  <c r="AE233" i="4"/>
  <c r="AV233" i="4"/>
  <c r="BN233" i="4" s="1"/>
  <c r="BM242" i="4"/>
  <c r="CW242" i="4"/>
  <c r="BN242" i="4"/>
  <c r="CX242" i="4" s="1"/>
  <c r="DI242" i="4"/>
  <c r="CQ242" i="4"/>
  <c r="CW243" i="4"/>
  <c r="CQ243" i="4"/>
  <c r="DI243" i="4"/>
  <c r="BZ256" i="4"/>
  <c r="DH256" i="4" s="1"/>
  <c r="BJ266" i="4"/>
  <c r="BI266" i="4"/>
  <c r="CX281" i="4"/>
  <c r="BK34" i="4"/>
  <c r="CU34" i="4" s="1"/>
  <c r="CT34" i="4"/>
  <c r="BL34" i="4"/>
  <c r="BJ60" i="4"/>
  <c r="DO60" i="4" s="1"/>
  <c r="CT60" i="4"/>
  <c r="BM60" i="4"/>
  <c r="CW60" i="4"/>
  <c r="CQ60" i="4"/>
  <c r="BL77" i="4"/>
  <c r="BM77" i="4"/>
  <c r="AF88" i="4"/>
  <c r="AX88" i="4" s="1"/>
  <c r="BP88" i="4" s="1"/>
  <c r="BM89" i="4"/>
  <c r="BH90" i="4"/>
  <c r="CR90" i="4"/>
  <c r="DI91" i="4"/>
  <c r="CQ91" i="4"/>
  <c r="BI91" i="4"/>
  <c r="BO94" i="4"/>
  <c r="BN94" i="4"/>
  <c r="CX94" i="4"/>
  <c r="CQ94" i="4"/>
  <c r="BM102" i="4"/>
  <c r="AE122" i="4"/>
  <c r="AV122" i="4"/>
  <c r="AV125" i="4"/>
  <c r="BN125" i="4" s="1"/>
  <c r="CX125" i="4" s="1"/>
  <c r="AV129" i="4"/>
  <c r="BN129" i="4" s="1"/>
  <c r="CX129" i="4" s="1"/>
  <c r="AE133" i="4"/>
  <c r="AW133" i="4" s="1"/>
  <c r="BO133" i="4" s="1"/>
  <c r="L133" i="4" s="1"/>
  <c r="AV133" i="4"/>
  <c r="BN133" i="4" s="1"/>
  <c r="CX133" i="4"/>
  <c r="AF135" i="4"/>
  <c r="AW135" i="4"/>
  <c r="BJ149" i="4"/>
  <c r="CT149" i="4"/>
  <c r="CT151" i="4"/>
  <c r="BH157" i="4"/>
  <c r="CR157" i="4" s="1"/>
  <c r="CQ161" i="4"/>
  <c r="AV166" i="4"/>
  <c r="BN166" i="4" s="1"/>
  <c r="CX166" i="4" s="1"/>
  <c r="AE166" i="4"/>
  <c r="DI170" i="4"/>
  <c r="BI170" i="4"/>
  <c r="BN170" i="4"/>
  <c r="CX170" i="4" s="1"/>
  <c r="BL172" i="4"/>
  <c r="BI173" i="4"/>
  <c r="BO178" i="4"/>
  <c r="CW178" i="4"/>
  <c r="AV181" i="4"/>
  <c r="BN181" i="4" s="1"/>
  <c r="CX181" i="4" s="1"/>
  <c r="AE181" i="4"/>
  <c r="BK200" i="4"/>
  <c r="CU200" i="4"/>
  <c r="BL200" i="4"/>
  <c r="AV204" i="4"/>
  <c r="AE204" i="4"/>
  <c r="AF204" i="4"/>
  <c r="AX204" i="4" s="1"/>
  <c r="BI211" i="4"/>
  <c r="DI220" i="4"/>
  <c r="BI220" i="4"/>
  <c r="BG250" i="4"/>
  <c r="CT275" i="4"/>
  <c r="BK275" i="4"/>
  <c r="BI291" i="4"/>
  <c r="CQ291" i="4"/>
  <c r="DI291" i="4"/>
  <c r="CQ295" i="4"/>
  <c r="DI295" i="4"/>
  <c r="CT300" i="4"/>
  <c r="CQ301" i="4"/>
  <c r="BG303" i="4"/>
  <c r="CQ303" i="4"/>
  <c r="BG305" i="4"/>
  <c r="BH305" i="4"/>
  <c r="CR305" i="4" s="1"/>
  <c r="DI306" i="4"/>
  <c r="CQ306" i="4"/>
  <c r="BJ306" i="4"/>
  <c r="BJ307" i="4"/>
  <c r="AX228" i="4"/>
  <c r="BO124" i="4"/>
  <c r="CW124" i="4"/>
  <c r="BN142" i="4"/>
  <c r="CX142" i="4" s="1"/>
  <c r="AG136" i="4"/>
  <c r="AX136" i="4"/>
  <c r="BP136" i="4"/>
  <c r="CW158" i="4"/>
  <c r="BN71" i="4"/>
  <c r="CF71" i="4" s="1"/>
  <c r="DN71" i="4" s="1"/>
  <c r="BN60" i="4"/>
  <c r="DI185" i="4"/>
  <c r="BI198" i="4"/>
  <c r="BM201" i="4"/>
  <c r="AW206" i="4"/>
  <c r="AF206" i="4"/>
  <c r="AV208" i="4"/>
  <c r="BN208" i="4" s="1"/>
  <c r="CX208" i="4" s="1"/>
  <c r="BJ242" i="4"/>
  <c r="AE244" i="4"/>
  <c r="AV244" i="4"/>
  <c r="BN244" i="4" s="1"/>
  <c r="CX244" i="4" s="1"/>
  <c r="AW246" i="4"/>
  <c r="BO246" i="4" s="1"/>
  <c r="AF246" i="4"/>
  <c r="BI251" i="4"/>
  <c r="BJ251" i="4"/>
  <c r="DI251" i="4"/>
  <c r="AE252" i="4"/>
  <c r="BL267" i="4"/>
  <c r="BL276" i="4"/>
  <c r="CC276" i="4" s="1"/>
  <c r="DK276" i="4" s="1"/>
  <c r="CT276" i="4"/>
  <c r="CW276" i="4"/>
  <c r="AE287" i="4"/>
  <c r="AV287" i="4"/>
  <c r="BN287" i="4" s="1"/>
  <c r="CX287" i="4" s="1"/>
  <c r="BJ294" i="4"/>
  <c r="CT294" i="4"/>
  <c r="BH294" i="4"/>
  <c r="CR294" i="4"/>
  <c r="BL308" i="4"/>
  <c r="CV308" i="4" s="1"/>
  <c r="BN150" i="4"/>
  <c r="CT80" i="4"/>
  <c r="BO83" i="4"/>
  <c r="L83" i="4" s="1"/>
  <c r="BN66" i="4"/>
  <c r="BI70" i="4"/>
  <c r="CW93" i="4"/>
  <c r="BN25" i="4"/>
  <c r="CF25" i="4" s="1"/>
  <c r="DN25" i="4" s="1"/>
  <c r="AH15" i="4"/>
  <c r="AY15" i="4"/>
  <c r="BQ15" i="4" s="1"/>
  <c r="DA15" i="4" s="1"/>
  <c r="BQ72" i="4"/>
  <c r="DR72" i="4" s="1"/>
  <c r="AH276" i="4"/>
  <c r="AI276" i="4" s="1"/>
  <c r="AY276" i="4"/>
  <c r="BQ276" i="4"/>
  <c r="DA276" i="4" s="1"/>
  <c r="CX307" i="4"/>
  <c r="CQ219" i="4"/>
  <c r="F183" i="4"/>
  <c r="I179" i="4"/>
  <c r="CU177" i="4"/>
  <c r="BZ180" i="4"/>
  <c r="DH180" i="4" s="1"/>
  <c r="CU169" i="4"/>
  <c r="BM82" i="4"/>
  <c r="CQ54" i="4"/>
  <c r="F15" i="4"/>
  <c r="F9" i="4"/>
  <c r="CF15" i="4"/>
  <c r="DN15" i="4" s="1"/>
  <c r="CX15" i="4"/>
  <c r="AY58" i="4"/>
  <c r="BQ58" i="4"/>
  <c r="DA58" i="4" s="1"/>
  <c r="AH58" i="4"/>
  <c r="AI58" i="4" s="1"/>
  <c r="CX241" i="4"/>
  <c r="BJ221" i="4"/>
  <c r="BJ178" i="4"/>
  <c r="BJ211" i="4"/>
  <c r="BK183" i="4"/>
  <c r="CU183" i="4" s="1"/>
  <c r="BM98" i="4"/>
  <c r="BM94" i="4"/>
  <c r="CT73" i="4"/>
  <c r="CX7" i="5"/>
  <c r="CU17" i="5"/>
  <c r="AZ58" i="4"/>
  <c r="CX66" i="4"/>
  <c r="CF66" i="4"/>
  <c r="DN66" i="4" s="1"/>
  <c r="CX71" i="4"/>
  <c r="AY136" i="4"/>
  <c r="BQ136" i="4" s="1"/>
  <c r="DA136" i="4" s="1"/>
  <c r="AH136" i="4"/>
  <c r="AI136" i="4" s="1"/>
  <c r="AJ136" i="4" s="1"/>
  <c r="BZ211" i="4"/>
  <c r="DH211" i="4" s="1"/>
  <c r="F173" i="4"/>
  <c r="F170" i="4"/>
  <c r="AX135" i="4"/>
  <c r="BP135" i="4" s="1"/>
  <c r="AG135" i="4"/>
  <c r="AW125" i="4"/>
  <c r="AG88" i="4"/>
  <c r="AH88" i="4" s="1"/>
  <c r="AI88" i="4" s="1"/>
  <c r="BA88" i="4" s="1"/>
  <c r="CV77" i="4"/>
  <c r="I77" i="4"/>
  <c r="I34" i="4"/>
  <c r="CV34" i="4"/>
  <c r="CC34" i="4"/>
  <c r="DK34" i="4" s="1"/>
  <c r="AF225" i="4"/>
  <c r="AW225" i="4"/>
  <c r="BO225" i="4" s="1"/>
  <c r="BO191" i="4"/>
  <c r="CW191" i="4"/>
  <c r="AG188" i="4"/>
  <c r="AY188" i="4" s="1"/>
  <c r="BQ188" i="4" s="1"/>
  <c r="DA188" i="4" s="1"/>
  <c r="CW184" i="4"/>
  <c r="F145" i="4"/>
  <c r="F87" i="4"/>
  <c r="CV72" i="4"/>
  <c r="I72" i="4"/>
  <c r="CC72" i="4"/>
  <c r="DK72" i="4" s="1"/>
  <c r="CX155" i="4"/>
  <c r="F142" i="4"/>
  <c r="AF127" i="4"/>
  <c r="AW127" i="4"/>
  <c r="I65" i="4"/>
  <c r="CV65" i="4"/>
  <c r="F29" i="4"/>
  <c r="CV20" i="4"/>
  <c r="I20" i="4"/>
  <c r="F26" i="4"/>
  <c r="CX11" i="5"/>
  <c r="CR21" i="4"/>
  <c r="BZ21" i="4"/>
  <c r="DH21" i="4" s="1"/>
  <c r="CV83" i="4"/>
  <c r="I83" i="4"/>
  <c r="AY83" i="4"/>
  <c r="BQ83" i="4"/>
  <c r="DA83" i="4" s="1"/>
  <c r="AH83" i="4"/>
  <c r="F308" i="4"/>
  <c r="BZ294" i="4"/>
  <c r="DH294" i="4" s="1"/>
  <c r="F276" i="4"/>
  <c r="I251" i="4"/>
  <c r="CV251" i="4"/>
  <c r="BO224" i="4"/>
  <c r="CW224" i="4"/>
  <c r="I185" i="4"/>
  <c r="CV185" i="4"/>
  <c r="DL185" i="4"/>
  <c r="AH146" i="4"/>
  <c r="AI146" i="4" s="1"/>
  <c r="F304" i="4"/>
  <c r="BO299" i="4"/>
  <c r="CW299" i="4"/>
  <c r="AF297" i="4"/>
  <c r="AW297" i="4"/>
  <c r="CW297" i="4" s="1"/>
  <c r="AW227" i="4"/>
  <c r="AF227" i="4"/>
  <c r="AG227" i="4" s="1"/>
  <c r="AY227" i="4" s="1"/>
  <c r="CX220" i="4"/>
  <c r="CX172" i="4"/>
  <c r="L149" i="4"/>
  <c r="CF109" i="4"/>
  <c r="DN109" i="4"/>
  <c r="DO109" i="4"/>
  <c r="L109" i="4"/>
  <c r="I97" i="4"/>
  <c r="AH43" i="4"/>
  <c r="AY43" i="4"/>
  <c r="BQ43" i="4" s="1"/>
  <c r="AG281" i="4"/>
  <c r="CF266" i="4"/>
  <c r="DN266" i="4" s="1"/>
  <c r="CV243" i="4"/>
  <c r="I243" i="4"/>
  <c r="AX235" i="4"/>
  <c r="BP235" i="4" s="1"/>
  <c r="AG235" i="4"/>
  <c r="F213" i="4"/>
  <c r="I155" i="4"/>
  <c r="CV155" i="4"/>
  <c r="AX141" i="4"/>
  <c r="BP141" i="4" s="1"/>
  <c r="L72" i="4"/>
  <c r="CF72" i="4"/>
  <c r="DN72" i="4" s="1"/>
  <c r="AH37" i="4"/>
  <c r="CC160" i="4"/>
  <c r="DK160" i="4" s="1"/>
  <c r="BZ144" i="4"/>
  <c r="DH144" i="4" s="1"/>
  <c r="EA144" i="4" s="1"/>
  <c r="F144" i="4"/>
  <c r="DH108" i="4"/>
  <c r="DL84" i="4"/>
  <c r="I84" i="4"/>
  <c r="F64" i="4"/>
  <c r="BZ64" i="4"/>
  <c r="DH64" i="4"/>
  <c r="L12" i="4"/>
  <c r="CF20" i="5"/>
  <c r="DN20" i="5" s="1"/>
  <c r="CV24" i="5"/>
  <c r="CX150" i="4"/>
  <c r="AW244" i="4"/>
  <c r="BO244" i="4" s="1"/>
  <c r="AF244" i="4"/>
  <c r="AG244" i="4"/>
  <c r="AX206" i="4"/>
  <c r="AG206" i="4"/>
  <c r="CX60" i="4"/>
  <c r="CF60" i="4"/>
  <c r="DN60" i="4" s="1"/>
  <c r="AW204" i="4"/>
  <c r="I172" i="4"/>
  <c r="CV172" i="4"/>
  <c r="F91" i="4"/>
  <c r="BO88" i="4"/>
  <c r="CW88" i="4"/>
  <c r="AF233" i="4"/>
  <c r="AX233" i="4"/>
  <c r="BP233" i="4" s="1"/>
  <c r="AW233" i="4"/>
  <c r="BO188" i="4"/>
  <c r="CW188" i="4"/>
  <c r="AX184" i="4"/>
  <c r="BP184" i="4" s="1"/>
  <c r="AF120" i="4"/>
  <c r="AX120" i="4" s="1"/>
  <c r="BP120" i="4" s="1"/>
  <c r="BO120" i="4"/>
  <c r="CV117" i="4"/>
  <c r="CF87" i="4"/>
  <c r="DN87" i="4" s="1"/>
  <c r="F80" i="4"/>
  <c r="CX147" i="4"/>
  <c r="AF51" i="4"/>
  <c r="AX51" i="4"/>
  <c r="BP51" i="4" s="1"/>
  <c r="L136" i="4"/>
  <c r="CF136" i="4"/>
  <c r="DN136" i="4"/>
  <c r="DL305" i="4"/>
  <c r="ED305" i="4" s="1"/>
  <c r="AW231" i="4"/>
  <c r="CV220" i="4"/>
  <c r="F178" i="4"/>
  <c r="BZ77" i="4"/>
  <c r="DH77" i="4" s="1"/>
  <c r="EA77" i="4" s="1"/>
  <c r="I73" i="4"/>
  <c r="CC73" i="4"/>
  <c r="DK73" i="4" s="1"/>
  <c r="CV73" i="4"/>
  <c r="BO281" i="4"/>
  <c r="AF270" i="4"/>
  <c r="AG270" i="4" s="1"/>
  <c r="BO235" i="4"/>
  <c r="L235" i="4" s="1"/>
  <c r="AW229" i="4"/>
  <c r="AF203" i="4"/>
  <c r="AX203" i="4" s="1"/>
  <c r="AW203" i="4"/>
  <c r="DO157" i="4"/>
  <c r="CW141" i="4"/>
  <c r="BZ160" i="4"/>
  <c r="DH160" i="4" s="1"/>
  <c r="F158" i="4"/>
  <c r="AF121" i="4"/>
  <c r="AG121" i="4" s="1"/>
  <c r="AY121" i="4" s="1"/>
  <c r="CX113" i="4"/>
  <c r="F67" i="4"/>
  <c r="I26" i="4"/>
  <c r="AG120" i="4"/>
  <c r="AH120" i="4" s="1"/>
  <c r="BO233" i="4"/>
  <c r="L88" i="4"/>
  <c r="AG204" i="4"/>
  <c r="AH206" i="4"/>
  <c r="AI206" i="4" s="1"/>
  <c r="AY206" i="4"/>
  <c r="CW244" i="4"/>
  <c r="AH235" i="4"/>
  <c r="AY235" i="4"/>
  <c r="BQ235" i="4" s="1"/>
  <c r="DA235" i="4" s="1"/>
  <c r="AX227" i="4"/>
  <c r="L224" i="4"/>
  <c r="AX127" i="4"/>
  <c r="AG127" i="4"/>
  <c r="AH127" i="4" s="1"/>
  <c r="AI127" i="4" s="1"/>
  <c r="L191" i="4"/>
  <c r="CW225" i="4"/>
  <c r="AG125" i="4"/>
  <c r="CW133" i="4"/>
  <c r="AG203" i="4"/>
  <c r="AX270" i="4"/>
  <c r="L280" i="4"/>
  <c r="AG233" i="4"/>
  <c r="AY233" i="4" s="1"/>
  <c r="AX244" i="4"/>
  <c r="BP244" i="4"/>
  <c r="AY141" i="4"/>
  <c r="BQ141" i="4" s="1"/>
  <c r="DA141" i="4" s="1"/>
  <c r="AH141" i="4"/>
  <c r="AI43" i="4"/>
  <c r="BA43" i="4" s="1"/>
  <c r="AZ43" i="4"/>
  <c r="AX297" i="4"/>
  <c r="AG297" i="4"/>
  <c r="AY297" i="4" s="1"/>
  <c r="L299" i="4"/>
  <c r="AZ83" i="4"/>
  <c r="CZ83" i="4" s="1"/>
  <c r="AI83" i="4"/>
  <c r="AX225" i="4"/>
  <c r="BP225" i="4" s="1"/>
  <c r="AG225" i="4"/>
  <c r="AY225" i="4" s="1"/>
  <c r="AY88" i="4"/>
  <c r="CW129" i="4"/>
  <c r="AK136" i="4"/>
  <c r="BC136" i="4" s="1"/>
  <c r="DU136" i="4" s="1"/>
  <c r="AZ136" i="4"/>
  <c r="CZ136" i="4" s="1"/>
  <c r="AZ88" i="4"/>
  <c r="BS88" i="4"/>
  <c r="BR83" i="4"/>
  <c r="AH297" i="4"/>
  <c r="AI297" i="4" s="1"/>
  <c r="AJ43" i="4"/>
  <c r="BB43" i="4" s="1"/>
  <c r="BT43" i="4" s="1"/>
  <c r="AH244" i="4"/>
  <c r="AY244" i="4"/>
  <c r="AZ224" i="4"/>
  <c r="AH121" i="4"/>
  <c r="L225" i="4"/>
  <c r="AY127" i="4"/>
  <c r="BA136" i="4"/>
  <c r="BS136" i="4"/>
  <c r="AH233" i="4"/>
  <c r="AZ206" i="4"/>
  <c r="L233" i="4"/>
  <c r="BB136" i="4"/>
  <c r="AJ88" i="4"/>
  <c r="AZ127" i="4"/>
  <c r="AM111" i="4"/>
  <c r="S136" i="4"/>
  <c r="AH125" i="4"/>
  <c r="AY125" i="4"/>
  <c r="BQ125" i="4" s="1"/>
  <c r="BO203" i="4"/>
  <c r="CW231" i="4"/>
  <c r="BO231" i="4"/>
  <c r="CU275" i="4"/>
  <c r="BO92" i="4"/>
  <c r="L5" i="4"/>
  <c r="CF5" i="4"/>
  <c r="DN5" i="4"/>
  <c r="F62" i="4"/>
  <c r="BZ62" i="4"/>
  <c r="DH62" i="4" s="1"/>
  <c r="AF48" i="4"/>
  <c r="AW48" i="4"/>
  <c r="AF216" i="4"/>
  <c r="AW216" i="4"/>
  <c r="CV90" i="4"/>
  <c r="BK70" i="4"/>
  <c r="CU70" i="4" s="1"/>
  <c r="BL70" i="4"/>
  <c r="BK155" i="4"/>
  <c r="CU155" i="4"/>
  <c r="BJ155" i="4"/>
  <c r="CT155" i="4"/>
  <c r="BJ159" i="4"/>
  <c r="BI159" i="4"/>
  <c r="CQ159" i="4"/>
  <c r="F90" i="4"/>
  <c r="BZ90" i="4"/>
  <c r="DH90" i="4"/>
  <c r="BK213" i="4"/>
  <c r="BL213" i="4"/>
  <c r="BI307" i="4"/>
  <c r="BH307" i="4"/>
  <c r="CR307" i="4" s="1"/>
  <c r="F112" i="4"/>
  <c r="BZ112" i="4"/>
  <c r="DH112" i="4"/>
  <c r="EA112" i="4" s="1"/>
  <c r="AI223" i="4"/>
  <c r="AZ223" i="4"/>
  <c r="BI7" i="4"/>
  <c r="BH7" i="4"/>
  <c r="CR7" i="4" s="1"/>
  <c r="BI95" i="4"/>
  <c r="BH95" i="4"/>
  <c r="CR95" i="4" s="1"/>
  <c r="AW74" i="4"/>
  <c r="AF74" i="4"/>
  <c r="BN236" i="4"/>
  <c r="CX236" i="4" s="1"/>
  <c r="AD277" i="4"/>
  <c r="AU277" i="4"/>
  <c r="BM277" i="4" s="1"/>
  <c r="AD123" i="4"/>
  <c r="AU123" i="4"/>
  <c r="BM123" i="4" s="1"/>
  <c r="AQ111" i="4"/>
  <c r="AT111" i="4"/>
  <c r="AS111" i="4"/>
  <c r="AV111" i="4"/>
  <c r="BN111" i="4"/>
  <c r="CX111" i="4" s="1"/>
  <c r="AR111" i="4"/>
  <c r="BJ111" i="4" s="1"/>
  <c r="AU111" i="4"/>
  <c r="AO111" i="4"/>
  <c r="BG111" i="4"/>
  <c r="AW111" i="4"/>
  <c r="AY111" i="4"/>
  <c r="BQ111" i="4" s="1"/>
  <c r="DA111" i="4" s="1"/>
  <c r="AZ111" i="4"/>
  <c r="BA111" i="4"/>
  <c r="AP111" i="4"/>
  <c r="BH111" i="4" s="1"/>
  <c r="CR111" i="4" s="1"/>
  <c r="BC111" i="4"/>
  <c r="BD111" i="4"/>
  <c r="AR85" i="4"/>
  <c r="AS85" i="4"/>
  <c r="AT85" i="4"/>
  <c r="AV85" i="4"/>
  <c r="AO85" i="4"/>
  <c r="BG85" i="4" s="1"/>
  <c r="AX85" i="4"/>
  <c r="BP85" i="4" s="1"/>
  <c r="BB85" i="4"/>
  <c r="BE85" i="4"/>
  <c r="AW85" i="4"/>
  <c r="BD85" i="4"/>
  <c r="AQ85" i="4"/>
  <c r="AU85" i="4"/>
  <c r="BA85" i="4"/>
  <c r="AP85" i="4"/>
  <c r="BC85" i="4"/>
  <c r="BV85" i="4" s="1"/>
  <c r="AZ85" i="4"/>
  <c r="BS85" i="4" s="1"/>
  <c r="CZ88" i="4"/>
  <c r="BQ244" i="4"/>
  <c r="DA244" i="4"/>
  <c r="AG51" i="4"/>
  <c r="AY120" i="4"/>
  <c r="BQ120" i="4" s="1"/>
  <c r="BO229" i="4"/>
  <c r="CW229" i="4"/>
  <c r="DL69" i="4"/>
  <c r="BO127" i="4"/>
  <c r="CW127" i="4"/>
  <c r="F198" i="4"/>
  <c r="BZ198" i="4"/>
  <c r="DH198" i="4" s="1"/>
  <c r="L124" i="4"/>
  <c r="BZ91" i="4"/>
  <c r="DH91" i="4" s="1"/>
  <c r="EA91" i="4" s="1"/>
  <c r="BZ266" i="4"/>
  <c r="DH266" i="4" s="1"/>
  <c r="F266" i="4"/>
  <c r="DI159" i="4"/>
  <c r="AE279" i="4"/>
  <c r="CX24" i="4"/>
  <c r="CF24" i="4"/>
  <c r="DN24" i="4"/>
  <c r="CU50" i="4"/>
  <c r="CC50" i="4"/>
  <c r="DK50" i="4" s="1"/>
  <c r="BL152" i="4"/>
  <c r="BK152" i="4"/>
  <c r="CU152" i="4" s="1"/>
  <c r="CT87" i="4"/>
  <c r="BM87" i="4"/>
  <c r="CX180" i="4"/>
  <c r="AE207" i="4"/>
  <c r="AV207" i="4"/>
  <c r="BN207" i="4" s="1"/>
  <c r="CX207" i="4" s="1"/>
  <c r="F53" i="4"/>
  <c r="DI60" i="4"/>
  <c r="BI60" i="4"/>
  <c r="BG149" i="4"/>
  <c r="BH149" i="4"/>
  <c r="CQ149" i="4"/>
  <c r="BJ161" i="4"/>
  <c r="CT161" i="4"/>
  <c r="BK304" i="4"/>
  <c r="CU304" i="4" s="1"/>
  <c r="BL304" i="4"/>
  <c r="BR88" i="4"/>
  <c r="AH203" i="4"/>
  <c r="AY203" i="4"/>
  <c r="BQ203" i="4" s="1"/>
  <c r="DA203" i="4" s="1"/>
  <c r="L142" i="4"/>
  <c r="AZ15" i="4"/>
  <c r="AI15" i="4"/>
  <c r="F70" i="4"/>
  <c r="EG60" i="4"/>
  <c r="CF201" i="4"/>
  <c r="DN201" i="4" s="1"/>
  <c r="L201" i="4"/>
  <c r="DL156" i="4"/>
  <c r="I156" i="4"/>
  <c r="CC156" i="4"/>
  <c r="DK156" i="4" s="1"/>
  <c r="ED156" i="4" s="1"/>
  <c r="F20" i="4"/>
  <c r="I71" i="4"/>
  <c r="CV71" i="4"/>
  <c r="F66" i="4"/>
  <c r="BZ66" i="4"/>
  <c r="DH66" i="4" s="1"/>
  <c r="AG280" i="4"/>
  <c r="AX280" i="4"/>
  <c r="BP280" i="4"/>
  <c r="F277" i="4"/>
  <c r="CV97" i="4"/>
  <c r="AG159" i="4"/>
  <c r="AX159" i="4"/>
  <c r="BP159" i="4" s="1"/>
  <c r="F160" i="4"/>
  <c r="BZ158" i="4"/>
  <c r="DH158" i="4" s="1"/>
  <c r="I147" i="4"/>
  <c r="CV147" i="4"/>
  <c r="F108" i="4"/>
  <c r="CV64" i="4"/>
  <c r="BM14" i="4"/>
  <c r="BL14" i="4"/>
  <c r="CT14" i="4"/>
  <c r="BZ26" i="4"/>
  <c r="DH26" i="4" s="1"/>
  <c r="CR26" i="4"/>
  <c r="BM13" i="4"/>
  <c r="CW13" i="4"/>
  <c r="BM40" i="4"/>
  <c r="BN40" i="4"/>
  <c r="CX40" i="4" s="1"/>
  <c r="DO93" i="4"/>
  <c r="CW159" i="4"/>
  <c r="BO159" i="4"/>
  <c r="BP201" i="4"/>
  <c r="CW201" i="4"/>
  <c r="BH201" i="4"/>
  <c r="CR201" i="4" s="1"/>
  <c r="BI201" i="4"/>
  <c r="L43" i="4"/>
  <c r="CC69" i="4"/>
  <c r="DK69" i="4" s="1"/>
  <c r="ED69" i="4" s="1"/>
  <c r="CV69" i="4"/>
  <c r="I69" i="4"/>
  <c r="AG86" i="4"/>
  <c r="AX86" i="4"/>
  <c r="BK89" i="4"/>
  <c r="CT89" i="4"/>
  <c r="BJ89" i="4"/>
  <c r="BK91" i="4"/>
  <c r="CU91" i="4" s="1"/>
  <c r="BL91" i="4"/>
  <c r="BL94" i="4"/>
  <c r="BK94" i="4"/>
  <c r="CU94" i="4" s="1"/>
  <c r="DI94" i="4"/>
  <c r="BI94" i="4"/>
  <c r="DI97" i="4"/>
  <c r="BI97" i="4"/>
  <c r="CQ97" i="4"/>
  <c r="CQ99" i="4"/>
  <c r="BG99" i="4"/>
  <c r="BH99" i="4"/>
  <c r="CR99" i="4" s="1"/>
  <c r="CU219" i="4"/>
  <c r="BJ291" i="4"/>
  <c r="CT291" i="4"/>
  <c r="BH185" i="4"/>
  <c r="CR185" i="4" s="1"/>
  <c r="BI185" i="4"/>
  <c r="AF264" i="4"/>
  <c r="AW264" i="4"/>
  <c r="DI267" i="4"/>
  <c r="CQ267" i="4"/>
  <c r="BI267" i="4"/>
  <c r="DL41" i="4"/>
  <c r="CU41" i="4"/>
  <c r="CC41" i="4"/>
  <c r="DK41" i="4" s="1"/>
  <c r="ED41" i="4" s="1"/>
  <c r="CX46" i="4"/>
  <c r="AF170" i="4"/>
  <c r="AW170" i="4"/>
  <c r="BI172" i="4"/>
  <c r="BH172" i="4"/>
  <c r="CR172" i="4" s="1"/>
  <c r="BI176" i="4"/>
  <c r="BH176" i="4"/>
  <c r="CR176" i="4" s="1"/>
  <c r="BL178" i="4"/>
  <c r="BK178" i="4"/>
  <c r="CU178" i="4" s="1"/>
  <c r="BL181" i="4"/>
  <c r="CT181" i="4"/>
  <c r="BM181" i="4"/>
  <c r="BN185" i="4"/>
  <c r="DO185" i="4" s="1"/>
  <c r="CW185" i="4"/>
  <c r="BM185" i="4"/>
  <c r="BL187" i="4"/>
  <c r="CT187" i="4"/>
  <c r="BL203" i="4"/>
  <c r="BK203" i="4"/>
  <c r="CT207" i="4"/>
  <c r="BK207" i="4"/>
  <c r="DV16" i="5"/>
  <c r="AZ233" i="4"/>
  <c r="AI233" i="4"/>
  <c r="L188" i="4"/>
  <c r="CF188" i="4"/>
  <c r="DN188" i="4" s="1"/>
  <c r="AJ146" i="4"/>
  <c r="BA146" i="4"/>
  <c r="L178" i="4"/>
  <c r="CF178" i="4"/>
  <c r="DN178" i="4"/>
  <c r="DL214" i="4"/>
  <c r="CC214" i="4"/>
  <c r="DK214" i="4" s="1"/>
  <c r="CV214" i="4"/>
  <c r="BK24" i="4"/>
  <c r="CU24" i="4" s="1"/>
  <c r="BJ24" i="4"/>
  <c r="CQ72" i="4"/>
  <c r="BI72" i="4"/>
  <c r="BJ72" i="4"/>
  <c r="CU218" i="4"/>
  <c r="DI73" i="4"/>
  <c r="BI73" i="4"/>
  <c r="CQ73" i="4"/>
  <c r="BJ73" i="4"/>
  <c r="CW222" i="4"/>
  <c r="AF298" i="4"/>
  <c r="AW298" i="4"/>
  <c r="CX67" i="4"/>
  <c r="CF67" i="4"/>
  <c r="DN67" i="4" s="1"/>
  <c r="AJ117" i="4"/>
  <c r="BA117" i="4"/>
  <c r="BS117" i="4"/>
  <c r="BL104" i="4"/>
  <c r="BK104" i="4"/>
  <c r="AE106" i="4"/>
  <c r="AV106" i="4"/>
  <c r="BN106" i="4" s="1"/>
  <c r="CX106" i="4" s="1"/>
  <c r="BM230" i="4"/>
  <c r="CW230" i="4"/>
  <c r="BK233" i="4"/>
  <c r="F16" i="5"/>
  <c r="BZ16" i="5"/>
  <c r="DH16" i="5" s="1"/>
  <c r="AH71" i="4"/>
  <c r="AY71" i="4"/>
  <c r="BQ71" i="4"/>
  <c r="DI283" i="4"/>
  <c r="AO274" i="4"/>
  <c r="BG274" i="4" s="1"/>
  <c r="AP274" i="4"/>
  <c r="AS274" i="4"/>
  <c r="AU274" i="4"/>
  <c r="AT274" i="4"/>
  <c r="BB274" i="4"/>
  <c r="AV274" i="4"/>
  <c r="AX274" i="4"/>
  <c r="AR274" i="4"/>
  <c r="BJ274" i="4" s="1"/>
  <c r="BA274" i="4"/>
  <c r="BC274" i="4"/>
  <c r="BE274" i="4"/>
  <c r="AQ274" i="4"/>
  <c r="AY274" i="4"/>
  <c r="AD79" i="4"/>
  <c r="AU79" i="4"/>
  <c r="BM79" i="4" s="1"/>
  <c r="AR13" i="5"/>
  <c r="AP13" i="5"/>
  <c r="AO13" i="5"/>
  <c r="BG13" i="5" s="1"/>
  <c r="AW13" i="5"/>
  <c r="AV13" i="5"/>
  <c r="AX13" i="5"/>
  <c r="AY13" i="5"/>
  <c r="AZ13" i="5"/>
  <c r="BA13" i="5"/>
  <c r="BC13" i="5"/>
  <c r="AU13" i="5"/>
  <c r="BE13" i="5"/>
  <c r="AQ13" i="5"/>
  <c r="BB13" i="5"/>
  <c r="AS13" i="5"/>
  <c r="BK13" i="5" s="1"/>
  <c r="CU13" i="5" s="1"/>
  <c r="AT13" i="5"/>
  <c r="BD13" i="5"/>
  <c r="BV13" i="5"/>
  <c r="CW203" i="4"/>
  <c r="AH270" i="4"/>
  <c r="AY270" i="4"/>
  <c r="BQ270" i="4" s="1"/>
  <c r="DA270" i="4" s="1"/>
  <c r="I90" i="4"/>
  <c r="BN122" i="4"/>
  <c r="CX122" i="4" s="1"/>
  <c r="F212" i="4"/>
  <c r="AG126" i="4"/>
  <c r="AX126" i="4"/>
  <c r="BP126" i="4" s="1"/>
  <c r="AV298" i="4"/>
  <c r="BN298" i="4" s="1"/>
  <c r="CU276" i="4"/>
  <c r="DL276" i="4"/>
  <c r="BO227" i="4"/>
  <c r="F34" i="4"/>
  <c r="BZ34" i="4"/>
  <c r="DH34" i="4"/>
  <c r="I63" i="4"/>
  <c r="CV63" i="4"/>
  <c r="AF131" i="4"/>
  <c r="AW131" i="4"/>
  <c r="BL21" i="4"/>
  <c r="BK21" i="4"/>
  <c r="CU21" i="4"/>
  <c r="CU7" i="5"/>
  <c r="BK54" i="4"/>
  <c r="BJ54" i="4"/>
  <c r="BH151" i="4"/>
  <c r="BI151" i="4"/>
  <c r="DI34" i="4"/>
  <c r="BJ34" i="4"/>
  <c r="DL34" i="4" s="1"/>
  <c r="ED34" i="4" s="1"/>
  <c r="CQ34" i="4"/>
  <c r="CQ69" i="4"/>
  <c r="BI69" i="4"/>
  <c r="DI69" i="4"/>
  <c r="BJ172" i="4"/>
  <c r="BK172" i="4"/>
  <c r="BO175" i="4"/>
  <c r="BN175" i="4"/>
  <c r="CX175" i="4"/>
  <c r="BH220" i="4"/>
  <c r="BG220" i="4"/>
  <c r="BO306" i="4"/>
  <c r="DI196" i="4"/>
  <c r="BJ196" i="4"/>
  <c r="CQ196" i="4"/>
  <c r="BJ198" i="4"/>
  <c r="DI198" i="4"/>
  <c r="CQ198" i="4"/>
  <c r="CF117" i="4"/>
  <c r="DN117" i="4" s="1"/>
  <c r="L237" i="4"/>
  <c r="CF237" i="4"/>
  <c r="DN237" i="4" s="1"/>
  <c r="AW274" i="4"/>
  <c r="BO290" i="4"/>
  <c r="BN290" i="4"/>
  <c r="CX290" i="4" s="1"/>
  <c r="CZ9" i="5"/>
  <c r="BP9" i="5"/>
  <c r="AP6" i="4"/>
  <c r="AV6" i="4"/>
  <c r="AX6" i="4"/>
  <c r="AW6" i="4"/>
  <c r="AY6" i="4"/>
  <c r="BR6" i="4" s="1"/>
  <c r="BE6" i="4"/>
  <c r="BD6" i="4"/>
  <c r="AS6" i="4"/>
  <c r="AT6" i="4"/>
  <c r="AO6" i="4"/>
  <c r="BG6" i="4"/>
  <c r="BA6" i="4"/>
  <c r="BS6" i="4" s="1"/>
  <c r="DC6" i="4" s="1"/>
  <c r="BC6" i="4"/>
  <c r="AQ6" i="4"/>
  <c r="AZ6" i="4"/>
  <c r="AR6" i="4"/>
  <c r="BJ6" i="4" s="1"/>
  <c r="BB6" i="4"/>
  <c r="AU6" i="4"/>
  <c r="BM6" i="4" s="1"/>
  <c r="BE111" i="4"/>
  <c r="BB111" i="4"/>
  <c r="BT111" i="4" s="1"/>
  <c r="BR127" i="4"/>
  <c r="BR136" i="4"/>
  <c r="AZ146" i="4"/>
  <c r="F55" i="4"/>
  <c r="L281" i="4"/>
  <c r="CF281" i="4"/>
  <c r="DN281" i="4" s="1"/>
  <c r="I214" i="4"/>
  <c r="DA43" i="4"/>
  <c r="F251" i="4"/>
  <c r="BZ251" i="4"/>
  <c r="DH251" i="4" s="1"/>
  <c r="BO206" i="4"/>
  <c r="BI196" i="4"/>
  <c r="CQ220" i="4"/>
  <c r="CV200" i="4"/>
  <c r="I200" i="4"/>
  <c r="CC200" i="4"/>
  <c r="DK200" i="4" s="1"/>
  <c r="CT172" i="4"/>
  <c r="I148" i="4"/>
  <c r="CX29" i="4"/>
  <c r="CF29" i="4"/>
  <c r="DN29" i="4" s="1"/>
  <c r="BD274" i="4"/>
  <c r="BV274" i="4" s="1"/>
  <c r="F294" i="4"/>
  <c r="CU149" i="4"/>
  <c r="BL87" i="4"/>
  <c r="CX13" i="4"/>
  <c r="CF13" i="4"/>
  <c r="DN13" i="4" s="1"/>
  <c r="CT11" i="5"/>
  <c r="BL11" i="5"/>
  <c r="CT108" i="4"/>
  <c r="BM108" i="4"/>
  <c r="BG110" i="4"/>
  <c r="CQ110" i="4"/>
  <c r="DI5" i="4"/>
  <c r="BI5" i="4"/>
  <c r="CQ5" i="4"/>
  <c r="BJ5" i="4"/>
  <c r="BP90" i="4"/>
  <c r="BJ102" i="4"/>
  <c r="CT102" i="4"/>
  <c r="BN103" i="4"/>
  <c r="CX103" i="4" s="1"/>
  <c r="BM103" i="4"/>
  <c r="BZ213" i="4"/>
  <c r="DH213" i="4"/>
  <c r="CR213" i="4"/>
  <c r="CU242" i="4"/>
  <c r="CC99" i="4"/>
  <c r="DK99" i="4" s="1"/>
  <c r="CV99" i="4"/>
  <c r="BK102" i="4"/>
  <c r="CU102" i="4" s="1"/>
  <c r="BM302" i="4"/>
  <c r="CR308" i="4"/>
  <c r="BZ308" i="4"/>
  <c r="DH308" i="4"/>
  <c r="EA308" i="4" s="1"/>
  <c r="BJ309" i="4"/>
  <c r="BI309" i="4"/>
  <c r="DI309" i="4"/>
  <c r="CQ309" i="4"/>
  <c r="BN296" i="4"/>
  <c r="CX296" i="4" s="1"/>
  <c r="BO296" i="4"/>
  <c r="AG124" i="4"/>
  <c r="AX124" i="4"/>
  <c r="BP124" i="4" s="1"/>
  <c r="BJ200" i="4"/>
  <c r="BI200" i="4"/>
  <c r="CQ200" i="4"/>
  <c r="AE249" i="4"/>
  <c r="AV249" i="4"/>
  <c r="BN249" i="4" s="1"/>
  <c r="CX249" i="4" s="1"/>
  <c r="BB241" i="4"/>
  <c r="AK241" i="4"/>
  <c r="DA258" i="4"/>
  <c r="L117" i="4"/>
  <c r="DA293" i="4"/>
  <c r="DL179" i="4"/>
  <c r="CV179" i="4"/>
  <c r="CC179" i="4"/>
  <c r="DK179" i="4" s="1"/>
  <c r="AF220" i="4"/>
  <c r="AW220" i="4"/>
  <c r="AY66" i="4"/>
  <c r="BQ66" i="4" s="1"/>
  <c r="AH66" i="4"/>
  <c r="AX60" i="4"/>
  <c r="BP60" i="4" s="1"/>
  <c r="AG60" i="4"/>
  <c r="CV276" i="4"/>
  <c r="I276" i="4"/>
  <c r="BP228" i="4"/>
  <c r="F211" i="4"/>
  <c r="F157" i="4"/>
  <c r="BZ157" i="4"/>
  <c r="DH157" i="4" s="1"/>
  <c r="EA157" i="4" s="1"/>
  <c r="F63" i="4"/>
  <c r="I211" i="4"/>
  <c r="DL211" i="4"/>
  <c r="ED211" i="4" s="1"/>
  <c r="CF149" i="4"/>
  <c r="DN149" i="4" s="1"/>
  <c r="CU30" i="4"/>
  <c r="DL30" i="4"/>
  <c r="BL7" i="5"/>
  <c r="BM7" i="5"/>
  <c r="BH13" i="4"/>
  <c r="CR13" i="4" s="1"/>
  <c r="BI13" i="4"/>
  <c r="BJ20" i="4"/>
  <c r="DI20" i="4"/>
  <c r="BL61" i="4"/>
  <c r="CT61" i="4"/>
  <c r="BJ62" i="4"/>
  <c r="CQ62" i="4"/>
  <c r="EA62" i="4" s="1"/>
  <c r="DI62" i="4"/>
  <c r="ED84" i="4"/>
  <c r="BL143" i="4"/>
  <c r="BG147" i="4"/>
  <c r="BH147" i="4"/>
  <c r="DI148" i="4"/>
  <c r="BJ148" i="4"/>
  <c r="DL148" i="4" s="1"/>
  <c r="CQ148" i="4"/>
  <c r="AF164" i="4"/>
  <c r="AW164" i="4"/>
  <c r="AF180" i="4"/>
  <c r="AW180" i="4"/>
  <c r="BH197" i="4"/>
  <c r="CR197" i="4" s="1"/>
  <c r="BI197" i="4"/>
  <c r="CU224" i="4"/>
  <c r="BJ77" i="4"/>
  <c r="BK77" i="4"/>
  <c r="CT77" i="4"/>
  <c r="CQ89" i="4"/>
  <c r="DI89" i="4"/>
  <c r="CQ102" i="4"/>
  <c r="BI102" i="4"/>
  <c r="AG109" i="4"/>
  <c r="AX109" i="4"/>
  <c r="BP109" i="4" s="1"/>
  <c r="DI161" i="4"/>
  <c r="BI161" i="4"/>
  <c r="I277" i="4"/>
  <c r="AH228" i="4"/>
  <c r="AY228" i="4"/>
  <c r="BQ228" i="4" s="1"/>
  <c r="DA228" i="4" s="1"/>
  <c r="CT223" i="4"/>
  <c r="BM223" i="4"/>
  <c r="BL223" i="4"/>
  <c r="AW232" i="4"/>
  <c r="AF232" i="4"/>
  <c r="L246" i="4"/>
  <c r="CU294" i="4"/>
  <c r="DL294" i="4"/>
  <c r="CV215" i="4"/>
  <c r="AZ242" i="4"/>
  <c r="AI242" i="4"/>
  <c r="BQ237" i="4"/>
  <c r="DA237" i="4"/>
  <c r="CV177" i="4"/>
  <c r="I177" i="4"/>
  <c r="CC177" i="4"/>
  <c r="DK177" i="4"/>
  <c r="DL177" i="4"/>
  <c r="CU96" i="4"/>
  <c r="O21" i="5"/>
  <c r="DB21" i="5"/>
  <c r="AY296" i="4"/>
  <c r="BQ296" i="4" s="1"/>
  <c r="DA296" i="4" s="1"/>
  <c r="AH296" i="4"/>
  <c r="AX310" i="4"/>
  <c r="BP310" i="4"/>
  <c r="AG310" i="4"/>
  <c r="DL247" i="4"/>
  <c r="CU65" i="4"/>
  <c r="DL65" i="4"/>
  <c r="CC65" i="4"/>
  <c r="DK65" i="4"/>
  <c r="ED65" i="4" s="1"/>
  <c r="BN76" i="4"/>
  <c r="CX76" i="4" s="1"/>
  <c r="BO76" i="4"/>
  <c r="BK153" i="4"/>
  <c r="BJ153" i="4"/>
  <c r="CQ172" i="4"/>
  <c r="BG172" i="4"/>
  <c r="BK174" i="4"/>
  <c r="BL174" i="4"/>
  <c r="BG178" i="4"/>
  <c r="BH178" i="4"/>
  <c r="CQ178" i="4"/>
  <c r="AH307" i="4"/>
  <c r="AY307" i="4"/>
  <c r="BQ307" i="4" s="1"/>
  <c r="DA307" i="4" s="1"/>
  <c r="CW219" i="4"/>
  <c r="BO219" i="4"/>
  <c r="CW223" i="4"/>
  <c r="BP223" i="4"/>
  <c r="DA22" i="4"/>
  <c r="AI112" i="4"/>
  <c r="AZ112" i="4"/>
  <c r="CZ112" i="4" s="1"/>
  <c r="CT25" i="5"/>
  <c r="BL25" i="5"/>
  <c r="BM25" i="5"/>
  <c r="BP16" i="5"/>
  <c r="CW16" i="5"/>
  <c r="AY10" i="5"/>
  <c r="BQ10" i="5" s="1"/>
  <c r="AH10" i="5"/>
  <c r="AF305" i="4"/>
  <c r="AW305" i="4"/>
  <c r="AF303" i="4"/>
  <c r="AW303" i="4"/>
  <c r="AE300" i="4"/>
  <c r="AV300" i="4"/>
  <c r="BN300" i="4" s="1"/>
  <c r="CX300" i="4" s="1"/>
  <c r="AQ292" i="4"/>
  <c r="AR292" i="4"/>
  <c r="AO292" i="4"/>
  <c r="BG292" i="4"/>
  <c r="AP292" i="4"/>
  <c r="AT292" i="4"/>
  <c r="AS292" i="4"/>
  <c r="AV292" i="4"/>
  <c r="AX292" i="4"/>
  <c r="BQ292" i="4" s="1"/>
  <c r="DA292" i="4" s="1"/>
  <c r="AU292" i="4"/>
  <c r="BM292" i="4" s="1"/>
  <c r="AW292" i="4"/>
  <c r="DI225" i="4"/>
  <c r="BJ225" i="4"/>
  <c r="BG125" i="4"/>
  <c r="BL56" i="4"/>
  <c r="AE11" i="4"/>
  <c r="AV11" i="4"/>
  <c r="BN11" i="4"/>
  <c r="CX11" i="4" s="1"/>
  <c r="AE9" i="4"/>
  <c r="AV9" i="4"/>
  <c r="BN9" i="4"/>
  <c r="AD12" i="5"/>
  <c r="AU12" i="5"/>
  <c r="BM12" i="5" s="1"/>
  <c r="AH188" i="4"/>
  <c r="AY224" i="4"/>
  <c r="AX231" i="4"/>
  <c r="BP231" i="4" s="1"/>
  <c r="CW51" i="4"/>
  <c r="CC26" i="4"/>
  <c r="DK26" i="4" s="1"/>
  <c r="CF93" i="4"/>
  <c r="DN93" i="4" s="1"/>
  <c r="EG93" i="4"/>
  <c r="CW268" i="4"/>
  <c r="AX224" i="4"/>
  <c r="BZ80" i="4"/>
  <c r="DH80" i="4" s="1"/>
  <c r="EA80" i="4" s="1"/>
  <c r="F305" i="4"/>
  <c r="AG289" i="4"/>
  <c r="CW125" i="4"/>
  <c r="BO125" i="4"/>
  <c r="AH135" i="4"/>
  <c r="AY135" i="4"/>
  <c r="BQ135" i="4" s="1"/>
  <c r="CX25" i="4"/>
  <c r="CT308" i="4"/>
  <c r="AF236" i="4"/>
  <c r="CF133" i="4"/>
  <c r="DN133" i="4" s="1"/>
  <c r="BL102" i="4"/>
  <c r="CT99" i="4"/>
  <c r="BI89" i="4"/>
  <c r="CV278" i="4"/>
  <c r="AG191" i="4"/>
  <c r="AX191" i="4"/>
  <c r="BP191" i="4" s="1"/>
  <c r="I117" i="4"/>
  <c r="DL60" i="4"/>
  <c r="I60" i="4"/>
  <c r="CC60" i="4"/>
  <c r="DK60" i="4" s="1"/>
  <c r="CV60" i="4"/>
  <c r="F113" i="4"/>
  <c r="BZ113" i="4"/>
  <c r="DH113" i="4" s="1"/>
  <c r="EA113" i="4"/>
  <c r="CU20" i="4"/>
  <c r="CX20" i="4"/>
  <c r="BM173" i="4"/>
  <c r="BP146" i="4"/>
  <c r="F279" i="4"/>
  <c r="F219" i="4"/>
  <c r="BM197" i="4"/>
  <c r="BL199" i="4"/>
  <c r="AE47" i="4"/>
  <c r="DL26" i="4"/>
  <c r="CV26" i="4"/>
  <c r="BG23" i="4"/>
  <c r="CW9" i="5"/>
  <c r="CC294" i="4"/>
  <c r="DK294" i="4"/>
  <c r="ED294" i="4"/>
  <c r="BJ24" i="5"/>
  <c r="BK24" i="5"/>
  <c r="BH9" i="5"/>
  <c r="CR9" i="5"/>
  <c r="BG9" i="5"/>
  <c r="CQ9" i="5"/>
  <c r="BK12" i="4"/>
  <c r="BH12" i="4"/>
  <c r="CQ12" i="4"/>
  <c r="BG26" i="4"/>
  <c r="CQ26" i="4"/>
  <c r="BI7" i="5"/>
  <c r="CQ7" i="5"/>
  <c r="AE27" i="4"/>
  <c r="AV27" i="4"/>
  <c r="BN27" i="4" s="1"/>
  <c r="CX27" i="4" s="1"/>
  <c r="BI30" i="4"/>
  <c r="CQ30" i="4"/>
  <c r="DI36" i="4"/>
  <c r="BJ36" i="4"/>
  <c r="CW66" i="4"/>
  <c r="BM66" i="4"/>
  <c r="CQ66" i="4"/>
  <c r="BJ66" i="4"/>
  <c r="BM71" i="4"/>
  <c r="CW71" i="4"/>
  <c r="BJ71" i="4"/>
  <c r="DI71" i="4"/>
  <c r="CC29" i="4"/>
  <c r="DK29" i="4"/>
  <c r="ED29" i="4" s="1"/>
  <c r="DL29" i="4"/>
  <c r="DI61" i="4"/>
  <c r="BI61" i="4"/>
  <c r="BH70" i="4"/>
  <c r="CR70" i="4" s="1"/>
  <c r="BH142" i="4"/>
  <c r="BI146" i="4"/>
  <c r="BK151" i="4"/>
  <c r="BL151" i="4"/>
  <c r="CQ156" i="4"/>
  <c r="BI156" i="4"/>
  <c r="BJ199" i="4"/>
  <c r="CT199" i="4"/>
  <c r="BJ94" i="4"/>
  <c r="CT94" i="4"/>
  <c r="CQ145" i="4"/>
  <c r="EA145" i="4" s="1"/>
  <c r="BJ145" i="4"/>
  <c r="BK201" i="4"/>
  <c r="CU201" i="4"/>
  <c r="AW210" i="4"/>
  <c r="AF210" i="4"/>
  <c r="BN214" i="4"/>
  <c r="DO214" i="4" s="1"/>
  <c r="CX214" i="4"/>
  <c r="AW218" i="4"/>
  <c r="AW248" i="4"/>
  <c r="AF248" i="4"/>
  <c r="AF272" i="4"/>
  <c r="AW272" i="4"/>
  <c r="BJ278" i="4"/>
  <c r="BK278" i="4"/>
  <c r="CU278" i="4" s="1"/>
  <c r="CW99" i="4"/>
  <c r="BP99" i="4"/>
  <c r="CU167" i="4"/>
  <c r="CC275" i="4"/>
  <c r="DK275" i="4" s="1"/>
  <c r="CV275" i="4"/>
  <c r="BK295" i="4"/>
  <c r="BJ295" i="4"/>
  <c r="BG185" i="4"/>
  <c r="CQ185" i="4"/>
  <c r="CT196" i="4"/>
  <c r="BM196" i="4"/>
  <c r="BN224" i="4"/>
  <c r="CX224" i="4"/>
  <c r="BG251" i="4"/>
  <c r="CQ251" i="4"/>
  <c r="EA251" i="4" s="1"/>
  <c r="BN252" i="4"/>
  <c r="CX252" i="4"/>
  <c r="BH276" i="4"/>
  <c r="CQ276" i="4"/>
  <c r="CR183" i="4"/>
  <c r="BZ183" i="4"/>
  <c r="DH183" i="4" s="1"/>
  <c r="EA183" i="4" s="1"/>
  <c r="CC37" i="4"/>
  <c r="DK37" i="4" s="1"/>
  <c r="ED37" i="4" s="1"/>
  <c r="CU37" i="4"/>
  <c r="CC17" i="5"/>
  <c r="DK17" i="5" s="1"/>
  <c r="I17" i="5"/>
  <c r="BA241" i="4"/>
  <c r="BS241" i="4"/>
  <c r="AK62" i="4"/>
  <c r="BB62" i="4"/>
  <c r="BT62" i="4" s="1"/>
  <c r="AJ54" i="4"/>
  <c r="BA54" i="4"/>
  <c r="AZ266" i="4"/>
  <c r="AI266" i="4"/>
  <c r="L15" i="5"/>
  <c r="L54" i="4"/>
  <c r="BZ130" i="4"/>
  <c r="DH130" i="4"/>
  <c r="EA130" i="4" s="1"/>
  <c r="F130" i="4"/>
  <c r="BA6" i="5"/>
  <c r="BS6" i="5" s="1"/>
  <c r="AJ6" i="5"/>
  <c r="AX307" i="4"/>
  <c r="BP307" i="4"/>
  <c r="BN22" i="5"/>
  <c r="CW22" i="5"/>
  <c r="CV20" i="5"/>
  <c r="CC20" i="5"/>
  <c r="DK20" i="5" s="1"/>
  <c r="I20" i="5"/>
  <c r="DO20" i="5"/>
  <c r="DL20" i="5"/>
  <c r="CC7" i="4"/>
  <c r="DK7" i="4" s="1"/>
  <c r="ED7" i="4" s="1"/>
  <c r="DL7" i="4"/>
  <c r="CU7" i="4"/>
  <c r="BL59" i="4"/>
  <c r="BK59" i="4"/>
  <c r="CU59" i="4" s="1"/>
  <c r="CR109" i="4"/>
  <c r="BM110" i="4"/>
  <c r="CT110" i="4"/>
  <c r="BL110" i="4"/>
  <c r="CW116" i="4"/>
  <c r="BN116" i="4"/>
  <c r="AV213" i="4"/>
  <c r="BN213" i="4" s="1"/>
  <c r="CX213" i="4" s="1"/>
  <c r="AE213" i="4"/>
  <c r="CQ218" i="4"/>
  <c r="BG218" i="4"/>
  <c r="BN219" i="4"/>
  <c r="CX219" i="4" s="1"/>
  <c r="CT304" i="4"/>
  <c r="BN308" i="4"/>
  <c r="CX308" i="4"/>
  <c r="BM308" i="4"/>
  <c r="AV305" i="4"/>
  <c r="AX263" i="4"/>
  <c r="BP263" i="4"/>
  <c r="AG263" i="4"/>
  <c r="BQ266" i="4"/>
  <c r="BN267" i="4"/>
  <c r="CX267" i="4" s="1"/>
  <c r="BO267" i="4"/>
  <c r="BW193" i="4"/>
  <c r="DD9" i="5"/>
  <c r="AJ130" i="4"/>
  <c r="BA130" i="4"/>
  <c r="BS130" i="4"/>
  <c r="AZ22" i="4"/>
  <c r="AI22" i="4"/>
  <c r="AI116" i="4"/>
  <c r="AZ116" i="4"/>
  <c r="CR244" i="4"/>
  <c r="BZ244" i="4"/>
  <c r="DH244" i="4"/>
  <c r="L5" i="5"/>
  <c r="BO11" i="5"/>
  <c r="CW11" i="5"/>
  <c r="BL23" i="5"/>
  <c r="CT23" i="5"/>
  <c r="BM23" i="5"/>
  <c r="BL154" i="4"/>
  <c r="BP158" i="4"/>
  <c r="BP168" i="4"/>
  <c r="CW168" i="4"/>
  <c r="AF89" i="4"/>
  <c r="AW89" i="4"/>
  <c r="AI37" i="4"/>
  <c r="AZ37" i="4"/>
  <c r="CZ58" i="4"/>
  <c r="BR58" i="4"/>
  <c r="DA72" i="4"/>
  <c r="CI72" i="4"/>
  <c r="DQ72" i="4" s="1"/>
  <c r="EJ72" i="4" s="1"/>
  <c r="I308" i="4"/>
  <c r="CC308" i="4"/>
  <c r="DK308" i="4"/>
  <c r="AF252" i="4"/>
  <c r="AW252" i="4"/>
  <c r="CF225" i="4"/>
  <c r="DN225" i="4" s="1"/>
  <c r="CF157" i="4"/>
  <c r="DN157" i="4" s="1"/>
  <c r="EG157" i="4" s="1"/>
  <c r="BO126" i="4"/>
  <c r="CW126" i="4"/>
  <c r="CX5" i="4"/>
  <c r="BZ304" i="4"/>
  <c r="DH304" i="4" s="1"/>
  <c r="EA304" i="4" s="1"/>
  <c r="AH231" i="4"/>
  <c r="AI231" i="4" s="1"/>
  <c r="AY231" i="4"/>
  <c r="BQ231" i="4" s="1"/>
  <c r="DA231" i="4" s="1"/>
  <c r="CC153" i="4"/>
  <c r="DK153" i="4" s="1"/>
  <c r="I160" i="4"/>
  <c r="CV160" i="4"/>
  <c r="BG81" i="4"/>
  <c r="BI83" i="4"/>
  <c r="BJ83" i="4"/>
  <c r="DI65" i="4"/>
  <c r="BJ108" i="4"/>
  <c r="CQ108" i="4"/>
  <c r="EA108" i="4"/>
  <c r="BL5" i="4"/>
  <c r="BM5" i="4"/>
  <c r="CW5" i="4"/>
  <c r="CQ90" i="4"/>
  <c r="EA90" i="4" s="1"/>
  <c r="BG98" i="4"/>
  <c r="CQ98" i="4"/>
  <c r="BH98" i="4"/>
  <c r="CR98" i="4" s="1"/>
  <c r="BK117" i="4"/>
  <c r="CU117" i="4" s="1"/>
  <c r="CT117" i="4"/>
  <c r="CT153" i="4"/>
  <c r="CC157" i="4"/>
  <c r="DK157" i="4"/>
  <c r="CV157" i="4"/>
  <c r="DL157" i="4"/>
  <c r="AE162" i="4"/>
  <c r="AV162" i="4"/>
  <c r="BN162" i="4"/>
  <c r="CX162" i="4" s="1"/>
  <c r="BM243" i="4"/>
  <c r="BN243" i="4"/>
  <c r="CQ266" i="4"/>
  <c r="DI266" i="4"/>
  <c r="BN272" i="4"/>
  <c r="CX272" i="4" s="1"/>
  <c r="BM69" i="4"/>
  <c r="CT69" i="4"/>
  <c r="BG170" i="4"/>
  <c r="BH170" i="4"/>
  <c r="DI275" i="4"/>
  <c r="BI275" i="4"/>
  <c r="BL306" i="4"/>
  <c r="BK306" i="4"/>
  <c r="CW146" i="4"/>
  <c r="BO146" i="4"/>
  <c r="BL198" i="4"/>
  <c r="BM198" i="4"/>
  <c r="BO236" i="4"/>
  <c r="CW236" i="4"/>
  <c r="AE273" i="4"/>
  <c r="AV273" i="4"/>
  <c r="BN273" i="4" s="1"/>
  <c r="CX273" i="4" s="1"/>
  <c r="BP142" i="4"/>
  <c r="CU107" i="4"/>
  <c r="L263" i="4"/>
  <c r="AI253" i="4"/>
  <c r="AZ253" i="4"/>
  <c r="CW36" i="4"/>
  <c r="BN36" i="4"/>
  <c r="DI59" i="4"/>
  <c r="BJ59" i="4"/>
  <c r="BI59" i="4"/>
  <c r="CU100" i="4"/>
  <c r="AF80" i="4"/>
  <c r="AX80" i="4" s="1"/>
  <c r="AW80" i="4"/>
  <c r="F165" i="4"/>
  <c r="DL171" i="4"/>
  <c r="DL176" i="4"/>
  <c r="I176" i="4"/>
  <c r="CV176" i="4"/>
  <c r="CT179" i="4"/>
  <c r="BM179" i="4"/>
  <c r="DL186" i="4"/>
  <c r="ED186" i="4" s="1"/>
  <c r="BH177" i="4"/>
  <c r="BG177" i="4"/>
  <c r="BB72" i="4"/>
  <c r="BT72" i="4" s="1"/>
  <c r="AK72" i="4"/>
  <c r="DA17" i="5"/>
  <c r="CI17" i="5"/>
  <c r="DQ17" i="5" s="1"/>
  <c r="DR17" i="5"/>
  <c r="BJ16" i="5"/>
  <c r="DI16" i="5"/>
  <c r="BS21" i="5"/>
  <c r="CZ21" i="5"/>
  <c r="AF304" i="4"/>
  <c r="AW304" i="4"/>
  <c r="AE301" i="4"/>
  <c r="AV301" i="4"/>
  <c r="AK218" i="4"/>
  <c r="BB218" i="4"/>
  <c r="AP86" i="4"/>
  <c r="AO86" i="4"/>
  <c r="BG86" i="4" s="1"/>
  <c r="AR86" i="4"/>
  <c r="CT86" i="4" s="1"/>
  <c r="AS86" i="4"/>
  <c r="AQ86" i="4"/>
  <c r="AG65" i="4"/>
  <c r="AX65" i="4"/>
  <c r="AD55" i="4"/>
  <c r="AU55" i="4"/>
  <c r="BM55" i="4"/>
  <c r="BJ50" i="4"/>
  <c r="CT50" i="4"/>
  <c r="AD17" i="4"/>
  <c r="AU17" i="4"/>
  <c r="BM17" i="4" s="1"/>
  <c r="AV7" i="4"/>
  <c r="BN7" i="4" s="1"/>
  <c r="CX7" i="4" s="1"/>
  <c r="AE7" i="4"/>
  <c r="AF7" i="4" s="1"/>
  <c r="AJ224" i="4"/>
  <c r="CF51" i="4"/>
  <c r="DN51" i="4" s="1"/>
  <c r="CF299" i="4"/>
  <c r="DN299" i="4" s="1"/>
  <c r="CC30" i="4"/>
  <c r="DK30" i="4" s="1"/>
  <c r="CV153" i="4"/>
  <c r="CV277" i="4"/>
  <c r="L87" i="4"/>
  <c r="BO204" i="4"/>
  <c r="CF204" i="4" s="1"/>
  <c r="DN204" i="4" s="1"/>
  <c r="CW204" i="4"/>
  <c r="F220" i="4"/>
  <c r="CV84" i="4"/>
  <c r="CV211" i="4"/>
  <c r="L157" i="4"/>
  <c r="CF191" i="4"/>
  <c r="DN191" i="4" s="1"/>
  <c r="F221" i="4"/>
  <c r="AF129" i="4"/>
  <c r="BM99" i="4"/>
  <c r="AG142" i="4"/>
  <c r="BN204" i="4"/>
  <c r="CX204" i="4" s="1"/>
  <c r="CQ170" i="4"/>
  <c r="BO135" i="4"/>
  <c r="AW86" i="4"/>
  <c r="BP86" i="4" s="1"/>
  <c r="DI153" i="4"/>
  <c r="AF134" i="4"/>
  <c r="AG134" i="4" s="1"/>
  <c r="AW134" i="4"/>
  <c r="BO107" i="4"/>
  <c r="BI148" i="4"/>
  <c r="BL35" i="4"/>
  <c r="BM29" i="4"/>
  <c r="DO29" i="4" s="1"/>
  <c r="CQ20" i="4"/>
  <c r="CT222" i="4"/>
  <c r="CT198" i="4"/>
  <c r="AW271" i="4"/>
  <c r="AF271" i="4"/>
  <c r="BL173" i="4"/>
  <c r="DO173" i="4" s="1"/>
  <c r="EG173" i="4" s="1"/>
  <c r="CT97" i="4"/>
  <c r="CU73" i="4"/>
  <c r="DL73" i="4"/>
  <c r="ED73" i="4"/>
  <c r="BN270" i="4"/>
  <c r="CX270" i="4" s="1"/>
  <c r="AG229" i="4"/>
  <c r="AX229" i="4"/>
  <c r="BP229" i="4"/>
  <c r="F98" i="4"/>
  <c r="CT5" i="4"/>
  <c r="I144" i="4"/>
  <c r="CV144" i="4"/>
  <c r="BN121" i="4"/>
  <c r="CX121" i="4" s="1"/>
  <c r="CC118" i="4"/>
  <c r="DK118" i="4" s="1"/>
  <c r="CX70" i="4"/>
  <c r="EA64" i="4"/>
  <c r="BI36" i="4"/>
  <c r="EG20" i="5"/>
  <c r="BN9" i="5"/>
  <c r="BG11" i="5"/>
  <c r="BG15" i="4"/>
  <c r="BH15" i="4"/>
  <c r="BH30" i="4"/>
  <c r="CR30" i="4" s="1"/>
  <c r="AE53" i="4"/>
  <c r="AV53" i="4"/>
  <c r="BN53" i="4" s="1"/>
  <c r="CX53" i="4" s="1"/>
  <c r="BJ61" i="4"/>
  <c r="BK61" i="4"/>
  <c r="CU61" i="4"/>
  <c r="BI110" i="4"/>
  <c r="BZ110" i="4" s="1"/>
  <c r="BH110" i="4"/>
  <c r="CR110" i="4"/>
  <c r="BK144" i="4"/>
  <c r="CC144" i="4"/>
  <c r="DK144" i="4" s="1"/>
  <c r="BI154" i="4"/>
  <c r="CQ154" i="4"/>
  <c r="CQ155" i="4"/>
  <c r="BI155" i="4"/>
  <c r="CQ160" i="4"/>
  <c r="DI160" i="4"/>
  <c r="BJ160" i="4"/>
  <c r="DL160" i="4"/>
  <c r="ED160" i="4" s="1"/>
  <c r="BJ188" i="4"/>
  <c r="CT188" i="4"/>
  <c r="BK188" i="4"/>
  <c r="BH63" i="4"/>
  <c r="DI87" i="4"/>
  <c r="BJ87" i="4"/>
  <c r="CQ87" i="4"/>
  <c r="BG93" i="4"/>
  <c r="CQ93" i="4"/>
  <c r="DL95" i="4"/>
  <c r="CC95" i="4"/>
  <c r="DK95" i="4" s="1"/>
  <c r="ED95" i="4" s="1"/>
  <c r="CV95" i="4"/>
  <c r="BK197" i="4"/>
  <c r="CF214" i="4"/>
  <c r="DN214" i="4" s="1"/>
  <c r="DI246" i="4"/>
  <c r="BI246" i="4"/>
  <c r="CQ278" i="4"/>
  <c r="DI278" i="4"/>
  <c r="AV86" i="4"/>
  <c r="BN86" i="4" s="1"/>
  <c r="CX86" i="4" s="1"/>
  <c r="BK97" i="4"/>
  <c r="BJ97" i="4"/>
  <c r="DI211" i="4"/>
  <c r="CQ211" i="4"/>
  <c r="EA211" i="4" s="1"/>
  <c r="BZ250" i="4"/>
  <c r="DH250" i="4" s="1"/>
  <c r="EA250" i="4" s="1"/>
  <c r="F250" i="4"/>
  <c r="BL300" i="4"/>
  <c r="BJ300" i="4"/>
  <c r="BI300" i="4"/>
  <c r="BI302" i="4"/>
  <c r="AV304" i="4"/>
  <c r="BN304" i="4" s="1"/>
  <c r="CX304" i="4" s="1"/>
  <c r="BN309" i="4"/>
  <c r="CX309" i="4"/>
  <c r="BH200" i="4"/>
  <c r="CR200" i="4" s="1"/>
  <c r="AF208" i="4"/>
  <c r="AW208" i="4"/>
  <c r="BO251" i="4"/>
  <c r="BN251" i="4"/>
  <c r="CX251" i="4" s="1"/>
  <c r="F54" i="4"/>
  <c r="CQ177" i="4"/>
  <c r="BM54" i="4"/>
  <c r="DO54" i="4" s="1"/>
  <c r="BA293" i="4"/>
  <c r="BS293" i="4"/>
  <c r="AJ293" i="4"/>
  <c r="BR117" i="4"/>
  <c r="CZ117" i="4"/>
  <c r="O76" i="4"/>
  <c r="AH237" i="4"/>
  <c r="AZ237" i="4" s="1"/>
  <c r="CZ293" i="4"/>
  <c r="BR293" i="4"/>
  <c r="AZ290" i="4"/>
  <c r="AI290" i="4"/>
  <c r="AX217" i="4"/>
  <c r="BP217" i="4" s="1"/>
  <c r="AG217" i="4"/>
  <c r="L241" i="4"/>
  <c r="CF241" i="4"/>
  <c r="DN241" i="4" s="1"/>
  <c r="BA44" i="4"/>
  <c r="BS44" i="4" s="1"/>
  <c r="AJ44" i="4"/>
  <c r="CF104" i="4"/>
  <c r="DN104" i="4" s="1"/>
  <c r="CX104" i="4"/>
  <c r="DO41" i="4"/>
  <c r="EG41" i="4" s="1"/>
  <c r="BM18" i="4"/>
  <c r="BL47" i="4"/>
  <c r="BK47" i="4"/>
  <c r="CX50" i="4"/>
  <c r="CV286" i="4"/>
  <c r="BG298" i="4"/>
  <c r="BM300" i="4"/>
  <c r="BJ304" i="4"/>
  <c r="AF234" i="4"/>
  <c r="AX234" i="4" s="1"/>
  <c r="AW234" i="4"/>
  <c r="F6" i="5"/>
  <c r="BZ6" i="5"/>
  <c r="DH6" i="5" s="1"/>
  <c r="BO16" i="5"/>
  <c r="AL21" i="5"/>
  <c r="BC21" i="5"/>
  <c r="AL94" i="4"/>
  <c r="BC94" i="4"/>
  <c r="AI36" i="4"/>
  <c r="AZ36" i="4"/>
  <c r="BP169" i="4"/>
  <c r="ED171" i="4"/>
  <c r="O258" i="4"/>
  <c r="CI258" i="4"/>
  <c r="DQ258" i="4" s="1"/>
  <c r="BR295" i="4"/>
  <c r="CZ295" i="4"/>
  <c r="AZ219" i="4"/>
  <c r="AI219" i="4"/>
  <c r="BP242" i="4"/>
  <c r="CX45" i="4"/>
  <c r="CF45" i="4"/>
  <c r="DN45" i="4" s="1"/>
  <c r="BN24" i="5"/>
  <c r="CQ18" i="5"/>
  <c r="DI18" i="5"/>
  <c r="BJ10" i="4"/>
  <c r="DA6" i="5"/>
  <c r="CW15" i="4"/>
  <c r="BM15" i="4"/>
  <c r="BN22" i="4"/>
  <c r="CW22" i="4"/>
  <c r="BN35" i="4"/>
  <c r="CX35" i="4" s="1"/>
  <c r="CW35" i="4"/>
  <c r="BM35" i="4"/>
  <c r="AE57" i="4"/>
  <c r="AV57" i="4"/>
  <c r="BN57" i="4" s="1"/>
  <c r="CX57" i="4" s="1"/>
  <c r="BG73" i="4"/>
  <c r="BH73" i="4"/>
  <c r="CR73" i="4" s="1"/>
  <c r="BK125" i="4"/>
  <c r="BM148" i="4"/>
  <c r="BI202" i="4"/>
  <c r="CQ180" i="4"/>
  <c r="EA180" i="4" s="1"/>
  <c r="BG180" i="4"/>
  <c r="BL183" i="4"/>
  <c r="BM183" i="4"/>
  <c r="BK215" i="4"/>
  <c r="AW302" i="4"/>
  <c r="AF302" i="4"/>
  <c r="CW54" i="4"/>
  <c r="AH104" i="4"/>
  <c r="AY104" i="4"/>
  <c r="BQ104" i="4" s="1"/>
  <c r="CC16" i="5"/>
  <c r="DK16" i="5"/>
  <c r="I16" i="5"/>
  <c r="DL16" i="5"/>
  <c r="AM114" i="4"/>
  <c r="BE114" i="4"/>
  <c r="BW114" i="4" s="1"/>
  <c r="BD114" i="4"/>
  <c r="DB30" i="4"/>
  <c r="CI30" i="4"/>
  <c r="DQ30" i="4"/>
  <c r="EJ30" i="4" s="1"/>
  <c r="DR30" i="4"/>
  <c r="CZ81" i="4"/>
  <c r="BR81" i="4"/>
  <c r="BR257" i="4"/>
  <c r="CZ257" i="4"/>
  <c r="BQ9" i="5"/>
  <c r="DA9" i="5" s="1"/>
  <c r="BR9" i="5"/>
  <c r="DA30" i="4"/>
  <c r="BR94" i="4"/>
  <c r="AY226" i="4"/>
  <c r="BQ226" i="4" s="1"/>
  <c r="DA226" i="4" s="1"/>
  <c r="AH226" i="4"/>
  <c r="AI149" i="4"/>
  <c r="AZ149" i="4"/>
  <c r="L39" i="4"/>
  <c r="BR62" i="4"/>
  <c r="CZ62" i="4"/>
  <c r="BA76" i="4"/>
  <c r="BS76" i="4" s="1"/>
  <c r="AJ76" i="4"/>
  <c r="L266" i="4"/>
  <c r="DA35" i="4"/>
  <c r="CI35" i="4"/>
  <c r="DQ35" i="4"/>
  <c r="DL180" i="4"/>
  <c r="CC180" i="4"/>
  <c r="DK180" i="4" s="1"/>
  <c r="ED180" i="4" s="1"/>
  <c r="BH15" i="5"/>
  <c r="CR15" i="5" s="1"/>
  <c r="BI15" i="5"/>
  <c r="AE14" i="4"/>
  <c r="AV14" i="4"/>
  <c r="BN14" i="4"/>
  <c r="CX14" i="4" s="1"/>
  <c r="BH18" i="4"/>
  <c r="CQ18" i="4"/>
  <c r="CT21" i="4"/>
  <c r="BJ21" i="4"/>
  <c r="BG181" i="4"/>
  <c r="BH181" i="4"/>
  <c r="BK265" i="4"/>
  <c r="CU265" i="4" s="1"/>
  <c r="BO260" i="4"/>
  <c r="BP296" i="4"/>
  <c r="CW296" i="4"/>
  <c r="F299" i="4"/>
  <c r="BZ299" i="4"/>
  <c r="DH299" i="4" s="1"/>
  <c r="EA299" i="4" s="1"/>
  <c r="AG87" i="4"/>
  <c r="AX87" i="4"/>
  <c r="BP87" i="4" s="1"/>
  <c r="AG13" i="4"/>
  <c r="AX13" i="4"/>
  <c r="BP13" i="4"/>
  <c r="CV8" i="5"/>
  <c r="CC8" i="5"/>
  <c r="DK8" i="5" s="1"/>
  <c r="DB84" i="4"/>
  <c r="O84" i="4"/>
  <c r="CI84" i="4"/>
  <c r="DQ84" i="4" s="1"/>
  <c r="EJ84" i="4" s="1"/>
  <c r="DR84" i="4"/>
  <c r="CI46" i="4"/>
  <c r="DQ46" i="4" s="1"/>
  <c r="DB46" i="4"/>
  <c r="O46" i="4"/>
  <c r="AJ147" i="4"/>
  <c r="BA147" i="4"/>
  <c r="BS147" i="4"/>
  <c r="DA82" i="4"/>
  <c r="AV275" i="4"/>
  <c r="BN275" i="4" s="1"/>
  <c r="CX275" i="4" s="1"/>
  <c r="AE275" i="4"/>
  <c r="AW275" i="4" s="1"/>
  <c r="AQ269" i="4"/>
  <c r="BJ269" i="4" s="1"/>
  <c r="AT269" i="4"/>
  <c r="AO269" i="4"/>
  <c r="BG269" i="4"/>
  <c r="AP269" i="4"/>
  <c r="AV269" i="4"/>
  <c r="AX269" i="4"/>
  <c r="BP269" i="4"/>
  <c r="AY269" i="4"/>
  <c r="BA269" i="4"/>
  <c r="AW269" i="4"/>
  <c r="BB269" i="4"/>
  <c r="BT269" i="4" s="1"/>
  <c r="AU269" i="4"/>
  <c r="BC269" i="4"/>
  <c r="AS269" i="4"/>
  <c r="BK269" i="4" s="1"/>
  <c r="CU269" i="4" s="1"/>
  <c r="AZ269" i="4"/>
  <c r="BJ121" i="4"/>
  <c r="CW68" i="4"/>
  <c r="AH19" i="4"/>
  <c r="BG17" i="5"/>
  <c r="CW17" i="5"/>
  <c r="BG8" i="4"/>
  <c r="CQ8" i="4"/>
  <c r="BN8" i="4"/>
  <c r="BM8" i="4"/>
  <c r="BG16" i="4"/>
  <c r="BG17" i="4"/>
  <c r="BJ42" i="4"/>
  <c r="DL114" i="4"/>
  <c r="ED114" i="4" s="1"/>
  <c r="BK133" i="4"/>
  <c r="CU133" i="4" s="1"/>
  <c r="CW193" i="4"/>
  <c r="CT241" i="4"/>
  <c r="BL241" i="4"/>
  <c r="BL282" i="4"/>
  <c r="CT282" i="4"/>
  <c r="AF308" i="4"/>
  <c r="AW308" i="4"/>
  <c r="BN278" i="4"/>
  <c r="I6" i="5"/>
  <c r="CV6" i="5"/>
  <c r="CC6" i="5"/>
  <c r="DK6" i="5" s="1"/>
  <c r="CR10" i="5"/>
  <c r="BZ10" i="5"/>
  <c r="DH10" i="5" s="1"/>
  <c r="EA10" i="5" s="1"/>
  <c r="DW193" i="4"/>
  <c r="BA38" i="4"/>
  <c r="BS38" i="4" s="1"/>
  <c r="AJ38" i="4"/>
  <c r="BB38" i="4" s="1"/>
  <c r="BT38" i="4" s="1"/>
  <c r="BT16" i="5"/>
  <c r="DD16" i="5"/>
  <c r="AK189" i="4"/>
  <c r="AL189" i="4" s="1"/>
  <c r="BB189" i="4"/>
  <c r="AI34" i="4"/>
  <c r="AZ34" i="4"/>
  <c r="AH185" i="4"/>
  <c r="AY185" i="4"/>
  <c r="BQ185" i="4" s="1"/>
  <c r="DA185" i="4" s="1"/>
  <c r="AH73" i="4"/>
  <c r="AY73" i="4"/>
  <c r="BQ73" i="4" s="1"/>
  <c r="DA73" i="4" s="1"/>
  <c r="DA39" i="4"/>
  <c r="DI174" i="4"/>
  <c r="BI174" i="4"/>
  <c r="AO232" i="4"/>
  <c r="BG232" i="4" s="1"/>
  <c r="AR232" i="4"/>
  <c r="BJ232" i="4"/>
  <c r="AT232" i="4"/>
  <c r="BM232" i="4" s="1"/>
  <c r="AS232" i="4"/>
  <c r="AQ232" i="4"/>
  <c r="BQ44" i="4"/>
  <c r="DA44" i="4" s="1"/>
  <c r="BP219" i="4"/>
  <c r="BQ21" i="5"/>
  <c r="DA21" i="5"/>
  <c r="CT21" i="5"/>
  <c r="BK21" i="5"/>
  <c r="BJ21" i="5"/>
  <c r="BG38" i="4"/>
  <c r="BH38" i="4"/>
  <c r="CR38" i="4" s="1"/>
  <c r="BG42" i="4"/>
  <c r="CQ42" i="4"/>
  <c r="BH42" i="4"/>
  <c r="CR42" i="4" s="1"/>
  <c r="CW91" i="4"/>
  <c r="BN91" i="4"/>
  <c r="EA131" i="4"/>
  <c r="BG187" i="4"/>
  <c r="CT215" i="4"/>
  <c r="BR173" i="4"/>
  <c r="R16" i="5"/>
  <c r="AK84" i="4"/>
  <c r="BB84" i="4"/>
  <c r="BT84" i="4" s="1"/>
  <c r="AZ75" i="4"/>
  <c r="BR75" i="4" s="1"/>
  <c r="AI75" i="4"/>
  <c r="AH18" i="4"/>
  <c r="AY18" i="4"/>
  <c r="BQ18" i="4" s="1"/>
  <c r="DA189" i="4"/>
  <c r="DR189" i="4"/>
  <c r="EJ189" i="4" s="1"/>
  <c r="BQ283" i="4"/>
  <c r="BR283" i="4"/>
  <c r="AH157" i="4"/>
  <c r="AY157" i="4"/>
  <c r="BQ157" i="4" s="1"/>
  <c r="DA157" i="4" s="1"/>
  <c r="AY67" i="4"/>
  <c r="BQ67" i="4" s="1"/>
  <c r="DA67" i="4" s="1"/>
  <c r="AH67" i="4"/>
  <c r="AI110" i="4"/>
  <c r="AZ110" i="4"/>
  <c r="I146" i="4"/>
  <c r="CV146" i="4"/>
  <c r="L36" i="4"/>
  <c r="AJ17" i="5"/>
  <c r="BA17" i="5"/>
  <c r="BS17" i="5"/>
  <c r="AJ30" i="4"/>
  <c r="BA30" i="4"/>
  <c r="BS30" i="4" s="1"/>
  <c r="AK8" i="5"/>
  <c r="BB8" i="5"/>
  <c r="BT8" i="5" s="1"/>
  <c r="DD8" i="5" s="1"/>
  <c r="BP11" i="5"/>
  <c r="BQ11" i="5"/>
  <c r="DA11" i="5" s="1"/>
  <c r="CV224" i="4"/>
  <c r="I224" i="4"/>
  <c r="AH103" i="4"/>
  <c r="AY103" i="4"/>
  <c r="BQ103" i="4" s="1"/>
  <c r="DA103" i="4" s="1"/>
  <c r="CV93" i="4"/>
  <c r="I93" i="4"/>
  <c r="BO21" i="4"/>
  <c r="BP21" i="4"/>
  <c r="AG24" i="4"/>
  <c r="AX24" i="4"/>
  <c r="BP24" i="4" s="1"/>
  <c r="AP297" i="4"/>
  <c r="AR297" i="4"/>
  <c r="AO297" i="4"/>
  <c r="BG297" i="4"/>
  <c r="AT297" i="4"/>
  <c r="AQ297" i="4"/>
  <c r="AQ237" i="4"/>
  <c r="AO237" i="4"/>
  <c r="BG237" i="4" s="1"/>
  <c r="AP237" i="4"/>
  <c r="AR237" i="4"/>
  <c r="AS237" i="4"/>
  <c r="AG215" i="4"/>
  <c r="AX215" i="4"/>
  <c r="AF211" i="4"/>
  <c r="AW211" i="4"/>
  <c r="AK22" i="5"/>
  <c r="BB22" i="5"/>
  <c r="CI5" i="4"/>
  <c r="DQ5" i="4"/>
  <c r="DB5" i="4"/>
  <c r="DR5" i="4"/>
  <c r="DB16" i="5"/>
  <c r="O16" i="5"/>
  <c r="BA5" i="4"/>
  <c r="BS5" i="4" s="1"/>
  <c r="AJ5" i="4"/>
  <c r="CZ195" i="4"/>
  <c r="BR195" i="4"/>
  <c r="BR147" i="4"/>
  <c r="CZ147" i="4"/>
  <c r="AZ165" i="4"/>
  <c r="AI165" i="4"/>
  <c r="AI174" i="4"/>
  <c r="AZ174" i="4"/>
  <c r="BP130" i="4"/>
  <c r="CZ130" i="4"/>
  <c r="BP41" i="4"/>
  <c r="BQ41" i="4"/>
  <c r="AX61" i="4"/>
  <c r="BP61" i="4" s="1"/>
  <c r="AG61" i="4"/>
  <c r="BM184" i="4"/>
  <c r="CT184" i="4"/>
  <c r="ED184" i="4" s="1"/>
  <c r="BO189" i="4"/>
  <c r="AQ249" i="4"/>
  <c r="AP249" i="4"/>
  <c r="AS249" i="4"/>
  <c r="AT249" i="4"/>
  <c r="BM249" i="4" s="1"/>
  <c r="AO249" i="4"/>
  <c r="BG249" i="4" s="1"/>
  <c r="AR249" i="4"/>
  <c r="AD245" i="4"/>
  <c r="AU245" i="4"/>
  <c r="BM245" i="4" s="1"/>
  <c r="BQ16" i="4"/>
  <c r="O212" i="4"/>
  <c r="CI212" i="4"/>
  <c r="DQ212" i="4" s="1"/>
  <c r="EJ212" i="4" s="1"/>
  <c r="BQ257" i="4"/>
  <c r="DA257" i="4" s="1"/>
  <c r="CZ155" i="4"/>
  <c r="BR155" i="4"/>
  <c r="AJ20" i="5"/>
  <c r="BA20" i="5"/>
  <c r="BS20" i="5" s="1"/>
  <c r="BQ26" i="4"/>
  <c r="BS45" i="4"/>
  <c r="AZ12" i="4"/>
  <c r="AI12" i="4"/>
  <c r="BQ158" i="4"/>
  <c r="BQ147" i="4"/>
  <c r="DA147" i="4"/>
  <c r="AJ195" i="4"/>
  <c r="AK195" i="4" s="1"/>
  <c r="BA195" i="4"/>
  <c r="BS195" i="4" s="1"/>
  <c r="BQ130" i="4"/>
  <c r="BQ193" i="4"/>
  <c r="AK283" i="4"/>
  <c r="BB283" i="4"/>
  <c r="BT283" i="4" s="1"/>
  <c r="AH175" i="4"/>
  <c r="AY175" i="4"/>
  <c r="BQ175" i="4"/>
  <c r="I136" i="4"/>
  <c r="CC136" i="4"/>
  <c r="DK136" i="4"/>
  <c r="CV136" i="4"/>
  <c r="BP26" i="4"/>
  <c r="CZ26" i="4"/>
  <c r="I48" i="4"/>
  <c r="CV48" i="4"/>
  <c r="CT23" i="4"/>
  <c r="BL23" i="4"/>
  <c r="BP8" i="5"/>
  <c r="BQ8" i="5"/>
  <c r="AG91" i="4"/>
  <c r="AX91" i="4"/>
  <c r="BP91" i="4"/>
  <c r="BG252" i="4"/>
  <c r="BH252" i="4"/>
  <c r="CR252" i="4" s="1"/>
  <c r="AT307" i="4"/>
  <c r="BP174" i="4"/>
  <c r="BQ174" i="4"/>
  <c r="DA174" i="4" s="1"/>
  <c r="AG222" i="4"/>
  <c r="AX222" i="4"/>
  <c r="BP222" i="4"/>
  <c r="DI248" i="4"/>
  <c r="CQ248" i="4"/>
  <c r="BH239" i="4"/>
  <c r="AF182" i="4"/>
  <c r="AG182" i="4" s="1"/>
  <c r="AW182" i="4"/>
  <c r="BS257" i="4"/>
  <c r="DC257" i="4" s="1"/>
  <c r="CZ193" i="4"/>
  <c r="BR193" i="4"/>
  <c r="CZ38" i="4"/>
  <c r="BR38" i="4"/>
  <c r="CZ283" i="4"/>
  <c r="BQ75" i="4"/>
  <c r="BQ34" i="4"/>
  <c r="CZ114" i="4"/>
  <c r="BR114" i="4"/>
  <c r="AI168" i="4"/>
  <c r="AZ168" i="4"/>
  <c r="BP251" i="4"/>
  <c r="I279" i="4"/>
  <c r="CV279" i="4"/>
  <c r="AH161" i="4"/>
  <c r="AY161" i="4"/>
  <c r="BQ161" i="4" s="1"/>
  <c r="DA161" i="4" s="1"/>
  <c r="AH98" i="4"/>
  <c r="AY98" i="4"/>
  <c r="BQ98" i="4" s="1"/>
  <c r="DA98" i="4" s="1"/>
  <c r="CT14" i="5"/>
  <c r="BL14" i="5"/>
  <c r="AF64" i="4"/>
  <c r="AW64" i="4"/>
  <c r="AF69" i="4"/>
  <c r="AW69" i="4"/>
  <c r="BO69" i="4" s="1"/>
  <c r="DO69" i="4" s="1"/>
  <c r="AG105" i="4"/>
  <c r="AX105" i="4"/>
  <c r="BG244" i="4"/>
  <c r="CQ244" i="4"/>
  <c r="EA244" i="4" s="1"/>
  <c r="AY178" i="4"/>
  <c r="BQ178" i="4" s="1"/>
  <c r="DA178" i="4" s="1"/>
  <c r="AH178" i="4"/>
  <c r="DI268" i="4"/>
  <c r="AU262" i="4"/>
  <c r="AD262" i="4"/>
  <c r="BG256" i="4"/>
  <c r="CQ256" i="4"/>
  <c r="EA256" i="4"/>
  <c r="CQ245" i="4"/>
  <c r="DI245" i="4"/>
  <c r="BJ244" i="4"/>
  <c r="CT244" i="4"/>
  <c r="AQ228" i="4"/>
  <c r="AS228" i="4"/>
  <c r="BK228" i="4" s="1"/>
  <c r="CU228" i="4" s="1"/>
  <c r="AO228" i="4"/>
  <c r="AV228" i="4"/>
  <c r="BO228" i="4" s="1"/>
  <c r="AR228" i="4"/>
  <c r="BJ228" i="4" s="1"/>
  <c r="AP218" i="4"/>
  <c r="AU218" i="4"/>
  <c r="CW218" i="4" s="1"/>
  <c r="AT218" i="4"/>
  <c r="AX218" i="4"/>
  <c r="BP218" i="4"/>
  <c r="AY218" i="4"/>
  <c r="BQ218" i="4" s="1"/>
  <c r="DA218" i="4" s="1"/>
  <c r="BA218" i="4"/>
  <c r="AZ218" i="4"/>
  <c r="F208" i="4"/>
  <c r="AE145" i="4"/>
  <c r="AV145" i="4"/>
  <c r="BN145" i="4" s="1"/>
  <c r="CX145" i="4" s="1"/>
  <c r="AV144" i="4"/>
  <c r="BN144" i="4"/>
  <c r="CX144" i="4"/>
  <c r="AE144" i="4"/>
  <c r="DL12" i="5"/>
  <c r="ED12" i="5" s="1"/>
  <c r="CV12" i="5"/>
  <c r="CW23" i="5"/>
  <c r="BO23" i="5"/>
  <c r="BL19" i="4"/>
  <c r="AH21" i="4"/>
  <c r="AY21" i="4"/>
  <c r="BQ21" i="4"/>
  <c r="DA21" i="4" s="1"/>
  <c r="CC138" i="4"/>
  <c r="DK138" i="4" s="1"/>
  <c r="CV138" i="4"/>
  <c r="BL248" i="4"/>
  <c r="AF309" i="4"/>
  <c r="AG309" i="4" s="1"/>
  <c r="AW309" i="4"/>
  <c r="AP303" i="4"/>
  <c r="AT303" i="4"/>
  <c r="AR303" i="4"/>
  <c r="AO286" i="4"/>
  <c r="BG286" i="4" s="1"/>
  <c r="AR286" i="4"/>
  <c r="AQ286" i="4"/>
  <c r="AP286" i="4"/>
  <c r="AO283" i="4"/>
  <c r="BG283" i="4" s="1"/>
  <c r="AU283" i="4"/>
  <c r="CW283" i="4" s="1"/>
  <c r="AV283" i="4"/>
  <c r="BN283" i="4" s="1"/>
  <c r="CX283" i="4" s="1"/>
  <c r="AT283" i="4"/>
  <c r="AR283" i="4"/>
  <c r="BJ283" i="4" s="1"/>
  <c r="AP283" i="4"/>
  <c r="AO273" i="4"/>
  <c r="BG273" i="4" s="1"/>
  <c r="AR273" i="4"/>
  <c r="BJ273" i="4" s="1"/>
  <c r="AT273" i="4"/>
  <c r="AQ273" i="4"/>
  <c r="AP273" i="4"/>
  <c r="BH273" i="4" s="1"/>
  <c r="CR273" i="4" s="1"/>
  <c r="AD259" i="4"/>
  <c r="AU259" i="4"/>
  <c r="AR246" i="4"/>
  <c r="AU246" i="4"/>
  <c r="AS246" i="4"/>
  <c r="BJ224" i="4"/>
  <c r="CT224" i="4"/>
  <c r="BI205" i="4"/>
  <c r="DI205" i="4"/>
  <c r="AE200" i="4"/>
  <c r="AV200" i="4"/>
  <c r="BN200" i="4" s="1"/>
  <c r="CX200" i="4" s="1"/>
  <c r="AW198" i="4"/>
  <c r="CW198" i="4" s="1"/>
  <c r="AF198" i="4"/>
  <c r="AV167" i="4"/>
  <c r="BN167" i="4"/>
  <c r="AE167" i="4"/>
  <c r="AS101" i="4"/>
  <c r="BK101" i="4"/>
  <c r="CU101" i="4" s="1"/>
  <c r="AT101" i="4"/>
  <c r="AV101" i="4"/>
  <c r="AO92" i="4"/>
  <c r="AQ92" i="4"/>
  <c r="AP92" i="4"/>
  <c r="AU92" i="4"/>
  <c r="AT92" i="4"/>
  <c r="BP112" i="4"/>
  <c r="BP23" i="5"/>
  <c r="BJ14" i="5"/>
  <c r="BI14" i="5"/>
  <c r="BO10" i="5"/>
  <c r="DO10" i="5" s="1"/>
  <c r="CQ8" i="5"/>
  <c r="EA8" i="5" s="1"/>
  <c r="BJ8" i="5"/>
  <c r="I7" i="4"/>
  <c r="CV7" i="4"/>
  <c r="DI6" i="5"/>
  <c r="BJ6" i="5"/>
  <c r="AY14" i="5"/>
  <c r="BQ14" i="5"/>
  <c r="DA14" i="5" s="1"/>
  <c r="AH14" i="5"/>
  <c r="AX10" i="4"/>
  <c r="BP10" i="4"/>
  <c r="AG10" i="4"/>
  <c r="BI37" i="4"/>
  <c r="CQ37" i="4"/>
  <c r="DI37" i="4"/>
  <c r="AF77" i="4"/>
  <c r="AW77" i="4"/>
  <c r="CT76" i="4"/>
  <c r="ED76" i="4"/>
  <c r="BM76" i="4"/>
  <c r="BL80" i="4"/>
  <c r="AH70" i="4"/>
  <c r="AY70" i="4"/>
  <c r="BQ70" i="4" s="1"/>
  <c r="DA70" i="4" s="1"/>
  <c r="AF183" i="4"/>
  <c r="AW183" i="4"/>
  <c r="AF196" i="4"/>
  <c r="AW196" i="4"/>
  <c r="AY306" i="4"/>
  <c r="BQ306" i="4"/>
  <c r="AH306" i="4"/>
  <c r="AZ306" i="4" s="1"/>
  <c r="AQ290" i="4"/>
  <c r="AO290" i="4"/>
  <c r="BG290" i="4"/>
  <c r="AP290" i="4"/>
  <c r="AO284" i="4"/>
  <c r="BG284" i="4" s="1"/>
  <c r="AP284" i="4"/>
  <c r="BH284" i="4"/>
  <c r="CR284" i="4" s="1"/>
  <c r="AS284" i="4"/>
  <c r="BK284" i="4"/>
  <c r="CU284" i="4"/>
  <c r="AV284" i="4"/>
  <c r="AQ284" i="4"/>
  <c r="AT284" i="4"/>
  <c r="AU284" i="4"/>
  <c r="CW284" i="4" s="1"/>
  <c r="AS283" i="4"/>
  <c r="AU261" i="4"/>
  <c r="BM261" i="4"/>
  <c r="AD261" i="4"/>
  <c r="AO235" i="4"/>
  <c r="AT235" i="4"/>
  <c r="AP235" i="4"/>
  <c r="AR235" i="4"/>
  <c r="BJ235" i="4" s="1"/>
  <c r="AU235" i="4"/>
  <c r="AS235" i="4"/>
  <c r="AU171" i="4"/>
  <c r="BM171" i="4"/>
  <c r="AD171" i="4"/>
  <c r="AE128" i="4"/>
  <c r="AV128" i="4"/>
  <c r="BN128" i="4"/>
  <c r="CX128" i="4"/>
  <c r="AS126" i="4"/>
  <c r="AO126" i="4"/>
  <c r="BG126" i="4" s="1"/>
  <c r="AQ126" i="4"/>
  <c r="AR126" i="4"/>
  <c r="BJ126" i="4" s="1"/>
  <c r="AT126" i="4"/>
  <c r="BL123" i="4"/>
  <c r="AU119" i="4"/>
  <c r="BM119" i="4" s="1"/>
  <c r="AD119" i="4"/>
  <c r="AG115" i="4"/>
  <c r="AX115" i="4"/>
  <c r="BP115" i="4" s="1"/>
  <c r="AW95" i="4"/>
  <c r="AF95" i="4"/>
  <c r="AX93" i="4"/>
  <c r="BP93" i="4" s="1"/>
  <c r="AG93" i="4"/>
  <c r="BN33" i="4"/>
  <c r="CX33" i="4" s="1"/>
  <c r="BJ119" i="4"/>
  <c r="AP306" i="4"/>
  <c r="AU306" i="4"/>
  <c r="BN306" i="4" s="1"/>
  <c r="CX306" i="4" s="1"/>
  <c r="AS301" i="4"/>
  <c r="AU301" i="4"/>
  <c r="BM301" i="4"/>
  <c r="AO296" i="4"/>
  <c r="AP296" i="4"/>
  <c r="AS296" i="4"/>
  <c r="AD291" i="4"/>
  <c r="AU291" i="4"/>
  <c r="BM291" i="4" s="1"/>
  <c r="AS263" i="4"/>
  <c r="AO263" i="4"/>
  <c r="BG263" i="4"/>
  <c r="AP263" i="4"/>
  <c r="AR258" i="4"/>
  <c r="BJ258" i="4" s="1"/>
  <c r="AP258" i="4"/>
  <c r="BH258" i="4" s="1"/>
  <c r="CR258" i="4" s="1"/>
  <c r="AS258" i="4"/>
  <c r="AQ258" i="4"/>
  <c r="AU258" i="4"/>
  <c r="AT258" i="4"/>
  <c r="AQ255" i="4"/>
  <c r="AP255" i="4"/>
  <c r="AR255" i="4"/>
  <c r="AV255" i="4"/>
  <c r="AU255" i="4"/>
  <c r="AO255" i="4"/>
  <c r="BG255" i="4" s="1"/>
  <c r="AS255" i="4"/>
  <c r="AO214" i="4"/>
  <c r="AP214" i="4"/>
  <c r="AO212" i="4"/>
  <c r="AS212" i="4"/>
  <c r="BL212" i="4"/>
  <c r="AR212" i="4"/>
  <c r="AV212" i="4"/>
  <c r="AW209" i="4"/>
  <c r="AF209" i="4"/>
  <c r="AQ190" i="4"/>
  <c r="AS190" i="4"/>
  <c r="BK190" i="4"/>
  <c r="CU190" i="4"/>
  <c r="AO190" i="4"/>
  <c r="AR190" i="4"/>
  <c r="AT190" i="4"/>
  <c r="AX182" i="4"/>
  <c r="BP182" i="4" s="1"/>
  <c r="AV182" i="4"/>
  <c r="BN182" i="4" s="1"/>
  <c r="CX182" i="4" s="1"/>
  <c r="AQ182" i="4"/>
  <c r="AF176" i="4"/>
  <c r="AW176" i="4"/>
  <c r="AE163" i="4"/>
  <c r="AV163" i="4"/>
  <c r="BN163" i="4" s="1"/>
  <c r="CX163" i="4" s="1"/>
  <c r="AE143" i="4"/>
  <c r="AV143" i="4"/>
  <c r="BN143" i="4"/>
  <c r="CX143" i="4"/>
  <c r="CQ134" i="4"/>
  <c r="DI134" i="4"/>
  <c r="AU96" i="4"/>
  <c r="AD96" i="4"/>
  <c r="AG68" i="4"/>
  <c r="AX68" i="4"/>
  <c r="BP68" i="4"/>
  <c r="AQ44" i="4"/>
  <c r="AU44" i="4"/>
  <c r="BM44" i="4" s="1"/>
  <c r="AO44" i="4"/>
  <c r="BG44" i="4"/>
  <c r="AR44" i="4"/>
  <c r="CT44" i="4" s="1"/>
  <c r="AP44" i="4"/>
  <c r="BH44" i="4" s="1"/>
  <c r="CR44" i="4" s="1"/>
  <c r="AS44" i="4"/>
  <c r="AV44" i="4"/>
  <c r="AW44" i="4"/>
  <c r="AU32" i="4"/>
  <c r="AD32" i="4"/>
  <c r="AG5" i="5"/>
  <c r="CW25" i="5"/>
  <c r="BO25" i="5"/>
  <c r="CQ25" i="5"/>
  <c r="BI25" i="5"/>
  <c r="BP25" i="5"/>
  <c r="BQ23" i="5"/>
  <c r="DA23" i="5" s="1"/>
  <c r="AG18" i="5"/>
  <c r="AX18" i="5"/>
  <c r="BP18" i="5" s="1"/>
  <c r="BK244" i="4"/>
  <c r="AP301" i="4"/>
  <c r="BI301" i="4" s="1"/>
  <c r="AR299" i="4"/>
  <c r="AS299" i="4"/>
  <c r="AR296" i="4"/>
  <c r="BJ296" i="4"/>
  <c r="AQ293" i="4"/>
  <c r="AU293" i="4"/>
  <c r="AO293" i="4"/>
  <c r="BG293" i="4" s="1"/>
  <c r="AT293" i="4"/>
  <c r="AD288" i="4"/>
  <c r="AU288" i="4"/>
  <c r="AO285" i="4"/>
  <c r="AV285" i="4"/>
  <c r="AT285" i="4"/>
  <c r="AR285" i="4"/>
  <c r="BK279" i="4"/>
  <c r="AT271" i="4"/>
  <c r="BM271" i="4" s="1"/>
  <c r="AO271" i="4"/>
  <c r="BG271" i="4" s="1"/>
  <c r="AR271" i="4"/>
  <c r="AQ271" i="4"/>
  <c r="AR263" i="4"/>
  <c r="CT261" i="4"/>
  <c r="AQ253" i="4"/>
  <c r="AP253" i="4"/>
  <c r="BH253" i="4" s="1"/>
  <c r="CR253" i="4" s="1"/>
  <c r="AS253" i="4"/>
  <c r="BK253" i="4" s="1"/>
  <c r="CU253" i="4" s="1"/>
  <c r="AR253" i="4"/>
  <c r="AU253" i="4"/>
  <c r="BN253" i="4" s="1"/>
  <c r="AR252" i="4"/>
  <c r="CT252" i="4" s="1"/>
  <c r="AQ252" i="4"/>
  <c r="AR248" i="4"/>
  <c r="AP248" i="4"/>
  <c r="BH248" i="4"/>
  <c r="CR248" i="4" s="1"/>
  <c r="AF240" i="4"/>
  <c r="AW240" i="4"/>
  <c r="AO221" i="4"/>
  <c r="BH221" i="4" s="1"/>
  <c r="AT221" i="4"/>
  <c r="AO215" i="4"/>
  <c r="BG215" i="4" s="1"/>
  <c r="AP215" i="4"/>
  <c r="AW215" i="4"/>
  <c r="AV215" i="4"/>
  <c r="AS202" i="4"/>
  <c r="AO202" i="4"/>
  <c r="CQ202" i="4" s="1"/>
  <c r="AR202" i="4"/>
  <c r="AT202" i="4"/>
  <c r="AH172" i="4"/>
  <c r="AY172" i="4"/>
  <c r="BQ172" i="4" s="1"/>
  <c r="DA172" i="4" s="1"/>
  <c r="AS161" i="4"/>
  <c r="AW161" i="4"/>
  <c r="AR158" i="4"/>
  <c r="CT158" i="4" s="1"/>
  <c r="AS158" i="4"/>
  <c r="BL158" i="4" s="1"/>
  <c r="BK158" i="4"/>
  <c r="CU158" i="4" s="1"/>
  <c r="AV158" i="4"/>
  <c r="BN158" i="4" s="1"/>
  <c r="CX158" i="4" s="1"/>
  <c r="AF148" i="4"/>
  <c r="AW148" i="4"/>
  <c r="AW147" i="4"/>
  <c r="AE137" i="4"/>
  <c r="AV137" i="4"/>
  <c r="BN137" i="4" s="1"/>
  <c r="CX137" i="4" s="1"/>
  <c r="BH114" i="4"/>
  <c r="CR114" i="4" s="1"/>
  <c r="AW110" i="4"/>
  <c r="AV110" i="4"/>
  <c r="BN110" i="4"/>
  <c r="CX110" i="4" s="1"/>
  <c r="AS103" i="4"/>
  <c r="AP103" i="4"/>
  <c r="AW103" i="4"/>
  <c r="AQ88" i="4"/>
  <c r="BJ88" i="4" s="1"/>
  <c r="AT88" i="4"/>
  <c r="AO88" i="4"/>
  <c r="BG88" i="4" s="1"/>
  <c r="AP88" i="4"/>
  <c r="AP65" i="4"/>
  <c r="AU65" i="4"/>
  <c r="BM65" i="4" s="1"/>
  <c r="AW65" i="4"/>
  <c r="AV65" i="4"/>
  <c r="AU305" i="4"/>
  <c r="BM305" i="4" s="1"/>
  <c r="AS281" i="4"/>
  <c r="AP264" i="4"/>
  <c r="AD254" i="4"/>
  <c r="AU254" i="4"/>
  <c r="BM254" i="4"/>
  <c r="AE250" i="4"/>
  <c r="AD239" i="4"/>
  <c r="AQ230" i="4"/>
  <c r="AS230" i="4"/>
  <c r="AO230" i="4"/>
  <c r="AV230" i="4"/>
  <c r="BH227" i="4"/>
  <c r="CR227" i="4" s="1"/>
  <c r="AO208" i="4"/>
  <c r="AR208" i="4"/>
  <c r="AQ204" i="4"/>
  <c r="AS204" i="4"/>
  <c r="AO204" i="4"/>
  <c r="BG204" i="4" s="1"/>
  <c r="AP199" i="4"/>
  <c r="AO189" i="4"/>
  <c r="BG189" i="4" s="1"/>
  <c r="AS189" i="4"/>
  <c r="BK189" i="4" s="1"/>
  <c r="CU189" i="4" s="1"/>
  <c r="AT189" i="4"/>
  <c r="AQ189" i="4"/>
  <c r="BJ189" i="4"/>
  <c r="AP189" i="4"/>
  <c r="AU189" i="4"/>
  <c r="AQ166" i="4"/>
  <c r="AO166" i="4"/>
  <c r="BG166" i="4" s="1"/>
  <c r="AR166" i="4"/>
  <c r="AS166" i="4"/>
  <c r="AD118" i="4"/>
  <c r="AU118" i="4"/>
  <c r="BM118" i="4" s="1"/>
  <c r="BK241" i="4"/>
  <c r="CU241" i="4" s="1"/>
  <c r="AQ241" i="4"/>
  <c r="AO241" i="4"/>
  <c r="AO234" i="4"/>
  <c r="BG234" i="4"/>
  <c r="AR234" i="4"/>
  <c r="AP234" i="4"/>
  <c r="BH229" i="4"/>
  <c r="CR229" i="4" s="1"/>
  <c r="AO225" i="4"/>
  <c r="CQ225" i="4" s="1"/>
  <c r="AT225" i="4"/>
  <c r="AP225" i="4"/>
  <c r="AO217" i="4"/>
  <c r="AT217" i="4"/>
  <c r="AP217" i="4"/>
  <c r="AR217" i="4"/>
  <c r="AP143" i="4"/>
  <c r="AO143" i="4"/>
  <c r="BG143" i="4"/>
  <c r="AR143" i="4"/>
  <c r="CT143" i="4" s="1"/>
  <c r="AR142" i="4"/>
  <c r="AS142" i="4"/>
  <c r="AQ132" i="4"/>
  <c r="AS132" i="4"/>
  <c r="AO132" i="4"/>
  <c r="AQ128" i="4"/>
  <c r="AS128" i="4"/>
  <c r="BL128" i="4" s="1"/>
  <c r="CV128" i="4" s="1"/>
  <c r="AO128" i="4"/>
  <c r="AR128" i="4"/>
  <c r="CQ123" i="4"/>
  <c r="BI123" i="4"/>
  <c r="AS120" i="4"/>
  <c r="AO120" i="4"/>
  <c r="BG120" i="4" s="1"/>
  <c r="AT120" i="4"/>
  <c r="AP120" i="4"/>
  <c r="AQ116" i="4"/>
  <c r="AO116" i="4"/>
  <c r="AS116" i="4"/>
  <c r="BK116" i="4" s="1"/>
  <c r="CU116" i="4" s="1"/>
  <c r="AP116" i="4"/>
  <c r="AT116" i="4"/>
  <c r="BM116" i="4" s="1"/>
  <c r="AR58" i="4"/>
  <c r="AO58" i="4"/>
  <c r="AS58" i="4"/>
  <c r="AQ191" i="4"/>
  <c r="BI191" i="4" s="1"/>
  <c r="AS191" i="4"/>
  <c r="AO191" i="4"/>
  <c r="BH191" i="4" s="1"/>
  <c r="CR191" i="4" s="1"/>
  <c r="BG191" i="4"/>
  <c r="AE186" i="4"/>
  <c r="AV186" i="4"/>
  <c r="BN186" i="4" s="1"/>
  <c r="CX186" i="4" s="1"/>
  <c r="AD138" i="4"/>
  <c r="AU138" i="4"/>
  <c r="BM138" i="4" s="1"/>
  <c r="AQ129" i="4"/>
  <c r="AO129" i="4"/>
  <c r="AT129" i="4"/>
  <c r="AQ122" i="4"/>
  <c r="AS122" i="4"/>
  <c r="AO122" i="4"/>
  <c r="BG122" i="4" s="1"/>
  <c r="CQ114" i="4"/>
  <c r="AP84" i="4"/>
  <c r="BI84" i="4" s="1"/>
  <c r="AU84" i="4"/>
  <c r="AO83" i="4"/>
  <c r="CQ83" i="4" s="1"/>
  <c r="AU83" i="4"/>
  <c r="AD59" i="4"/>
  <c r="AU59" i="4"/>
  <c r="BM59" i="4" s="1"/>
  <c r="AD192" i="4"/>
  <c r="AU192" i="4"/>
  <c r="BM192" i="4" s="1"/>
  <c r="AR191" i="4"/>
  <c r="BJ136" i="4"/>
  <c r="DL136" i="4" s="1"/>
  <c r="ED136" i="4" s="1"/>
  <c r="AO135" i="4"/>
  <c r="AP135" i="4"/>
  <c r="AS135" i="4"/>
  <c r="AU135" i="4"/>
  <c r="CW135" i="4" s="1"/>
  <c r="AQ133" i="4"/>
  <c r="BJ133" i="4" s="1"/>
  <c r="AO133" i="4"/>
  <c r="AT133" i="4"/>
  <c r="BH123" i="4"/>
  <c r="CR123" i="4"/>
  <c r="AR122" i="4"/>
  <c r="BI114" i="4"/>
  <c r="AD100" i="4"/>
  <c r="AU100" i="4"/>
  <c r="AQ79" i="4"/>
  <c r="BJ79" i="4" s="1"/>
  <c r="AR79" i="4"/>
  <c r="AP79" i="4"/>
  <c r="BH79" i="4"/>
  <c r="CR79" i="4" s="1"/>
  <c r="AS79" i="4"/>
  <c r="AO56" i="4"/>
  <c r="AR56" i="4"/>
  <c r="AP56" i="4"/>
  <c r="AD52" i="4"/>
  <c r="AU52" i="4"/>
  <c r="BM52" i="4" s="1"/>
  <c r="AS75" i="4"/>
  <c r="AO75" i="4"/>
  <c r="AT75" i="4"/>
  <c r="AQ45" i="4"/>
  <c r="AP45" i="4"/>
  <c r="AT45" i="4"/>
  <c r="AO45" i="4"/>
  <c r="BG45" i="4" s="1"/>
  <c r="AR45" i="4"/>
  <c r="BJ45" i="4"/>
  <c r="AQ40" i="4"/>
  <c r="AP40" i="4"/>
  <c r="BH40" i="4"/>
  <c r="CR40" i="4"/>
  <c r="AR40" i="4"/>
  <c r="BJ40" i="4" s="1"/>
  <c r="AD31" i="4"/>
  <c r="AU31" i="4"/>
  <c r="BM31" i="4" s="1"/>
  <c r="AU28" i="4"/>
  <c r="AD28" i="4"/>
  <c r="AO19" i="4"/>
  <c r="AV19" i="4"/>
  <c r="AP19" i="4"/>
  <c r="AR19" i="4"/>
  <c r="BK19" i="4" s="1"/>
  <c r="CU19" i="4" s="1"/>
  <c r="AR18" i="4"/>
  <c r="AS18" i="4"/>
  <c r="BK18" i="4" s="1"/>
  <c r="CU18" i="4" s="1"/>
  <c r="AP75" i="4"/>
  <c r="BH75" i="4" s="1"/>
  <c r="CR75" i="4" s="1"/>
  <c r="AO57" i="4"/>
  <c r="AT57" i="4"/>
  <c r="AP57" i="4"/>
  <c r="AR57" i="4"/>
  <c r="BH53" i="4"/>
  <c r="CR53" i="4"/>
  <c r="AO51" i="4"/>
  <c r="AT51" i="4"/>
  <c r="AS45" i="4"/>
  <c r="BK45" i="4" s="1"/>
  <c r="CU45" i="4" s="1"/>
  <c r="AS40" i="4"/>
  <c r="BL40" i="4" s="1"/>
  <c r="AQ27" i="4"/>
  <c r="AP27" i="4"/>
  <c r="BH27" i="4" s="1"/>
  <c r="CR27" i="4" s="1"/>
  <c r="AR27" i="4"/>
  <c r="AO39" i="4"/>
  <c r="AR39" i="4"/>
  <c r="AU39" i="4"/>
  <c r="BN39" i="4" s="1"/>
  <c r="AQ38" i="4"/>
  <c r="AU38" i="4"/>
  <c r="BN38" i="4" s="1"/>
  <c r="CX38" i="4" s="1"/>
  <c r="AT38" i="4"/>
  <c r="BH37" i="4"/>
  <c r="CR37" i="4" s="1"/>
  <c r="AD42" i="4"/>
  <c r="AU42" i="4"/>
  <c r="AS39" i="4"/>
  <c r="AT24" i="4"/>
  <c r="AP24" i="4"/>
  <c r="AR33" i="4"/>
  <c r="CT33" i="4"/>
  <c r="CV212" i="4"/>
  <c r="I212" i="4"/>
  <c r="CW39" i="4"/>
  <c r="BM39" i="4"/>
  <c r="CT79" i="4"/>
  <c r="CQ191" i="4"/>
  <c r="BL120" i="4"/>
  <c r="BG208" i="4"/>
  <c r="CQ208" i="4"/>
  <c r="BO65" i="4"/>
  <c r="BO110" i="4"/>
  <c r="CW110" i="4"/>
  <c r="BL161" i="4"/>
  <c r="BK161" i="4"/>
  <c r="CU161" i="4" s="1"/>
  <c r="BJ248" i="4"/>
  <c r="CT248" i="4"/>
  <c r="CQ44" i="4"/>
  <c r="BO176" i="4"/>
  <c r="CW176" i="4"/>
  <c r="BO209" i="4"/>
  <c r="CW209" i="4"/>
  <c r="AE291" i="4"/>
  <c r="AV291" i="4"/>
  <c r="BN291" i="4" s="1"/>
  <c r="CX291" i="4" s="1"/>
  <c r="CW95" i="4"/>
  <c r="BO95" i="4"/>
  <c r="AE119" i="4"/>
  <c r="AV119" i="4"/>
  <c r="BN119" i="4" s="1"/>
  <c r="CX119" i="4" s="1"/>
  <c r="BH235" i="4"/>
  <c r="CR235" i="4" s="1"/>
  <c r="BI235" i="4"/>
  <c r="CW196" i="4"/>
  <c r="BO77" i="4"/>
  <c r="CW77" i="4"/>
  <c r="F14" i="5"/>
  <c r="BZ14" i="5"/>
  <c r="DH14" i="5" s="1"/>
  <c r="EA14" i="5" s="1"/>
  <c r="BI92" i="4"/>
  <c r="DI92" i="4"/>
  <c r="BJ92" i="4"/>
  <c r="AX198" i="4"/>
  <c r="BP198" i="4" s="1"/>
  <c r="AG198" i="4"/>
  <c r="DO224" i="4"/>
  <c r="BJ286" i="4"/>
  <c r="CT286" i="4"/>
  <c r="CV248" i="4"/>
  <c r="I248" i="4"/>
  <c r="CW69" i="4"/>
  <c r="AX64" i="4"/>
  <c r="BP64" i="4" s="1"/>
  <c r="AG64" i="4"/>
  <c r="AI161" i="4"/>
  <c r="AZ161" i="4"/>
  <c r="DA75" i="4"/>
  <c r="BO182" i="4"/>
  <c r="CW182" i="4"/>
  <c r="CR239" i="4"/>
  <c r="BL307" i="4"/>
  <c r="CT307" i="4"/>
  <c r="CT297" i="4"/>
  <c r="BL297" i="4"/>
  <c r="BM297" i="4"/>
  <c r="CU21" i="5"/>
  <c r="AJ34" i="4"/>
  <c r="BA34" i="4"/>
  <c r="BS34" i="4"/>
  <c r="I282" i="4"/>
  <c r="CV282" i="4"/>
  <c r="CC282" i="4"/>
  <c r="DK282" i="4"/>
  <c r="CR181" i="4"/>
  <c r="BZ181" i="4"/>
  <c r="DH181" i="4" s="1"/>
  <c r="EA181" i="4" s="1"/>
  <c r="O94" i="4"/>
  <c r="DB94" i="4"/>
  <c r="BO302" i="4"/>
  <c r="CW302" i="4"/>
  <c r="F202" i="4"/>
  <c r="CX24" i="5"/>
  <c r="CF24" i="5"/>
  <c r="DN24" i="5" s="1"/>
  <c r="BA219" i="4"/>
  <c r="BS219" i="4" s="1"/>
  <c r="AJ219" i="4"/>
  <c r="BO234" i="4"/>
  <c r="CZ290" i="4"/>
  <c r="BR290" i="4"/>
  <c r="DB117" i="4"/>
  <c r="DR117" i="4"/>
  <c r="CI117" i="4"/>
  <c r="DQ117" i="4" s="1"/>
  <c r="EJ117" i="4" s="1"/>
  <c r="O117" i="4"/>
  <c r="AG208" i="4"/>
  <c r="AX208" i="4"/>
  <c r="BP208" i="4" s="1"/>
  <c r="CC35" i="4"/>
  <c r="DK35" i="4" s="1"/>
  <c r="CV35" i="4"/>
  <c r="I35" i="4"/>
  <c r="L204" i="4"/>
  <c r="BC218" i="4"/>
  <c r="AL218" i="4"/>
  <c r="AX304" i="4"/>
  <c r="BP304" i="4" s="1"/>
  <c r="AG304" i="4"/>
  <c r="AG80" i="4"/>
  <c r="L146" i="4"/>
  <c r="BZ170" i="4"/>
  <c r="DH170" i="4" s="1"/>
  <c r="CR170" i="4"/>
  <c r="F83" i="4"/>
  <c r="L11" i="5"/>
  <c r="CF11" i="5"/>
  <c r="DN11" i="5" s="1"/>
  <c r="AJ116" i="4"/>
  <c r="BA116" i="4"/>
  <c r="BS116" i="4" s="1"/>
  <c r="BB130" i="4"/>
  <c r="BT130" i="4"/>
  <c r="DD130" i="4" s="1"/>
  <c r="AK130" i="4"/>
  <c r="AJ266" i="4"/>
  <c r="BA266" i="4"/>
  <c r="BS266" i="4" s="1"/>
  <c r="AX272" i="4"/>
  <c r="BP272" i="4" s="1"/>
  <c r="AG272" i="4"/>
  <c r="DL151" i="4"/>
  <c r="CV151" i="4"/>
  <c r="CC151" i="4"/>
  <c r="DK151" i="4" s="1"/>
  <c r="I151" i="4"/>
  <c r="CQ143" i="4"/>
  <c r="F7" i="5"/>
  <c r="AH191" i="4"/>
  <c r="AY191" i="4"/>
  <c r="BQ191" i="4" s="1"/>
  <c r="DA191" i="4" s="1"/>
  <c r="DL102" i="4"/>
  <c r="CC102" i="4"/>
  <c r="DK102" i="4" s="1"/>
  <c r="I102" i="4"/>
  <c r="CV102" i="4"/>
  <c r="AW300" i="4"/>
  <c r="AF300" i="4"/>
  <c r="DL25" i="5"/>
  <c r="I25" i="5"/>
  <c r="CC25" i="5"/>
  <c r="DK25" i="5"/>
  <c r="ED25" i="5" s="1"/>
  <c r="CV25" i="5"/>
  <c r="DO25" i="5"/>
  <c r="DL174" i="4"/>
  <c r="CV174" i="4"/>
  <c r="I174" i="4"/>
  <c r="CC174" i="4"/>
  <c r="DK174" i="4"/>
  <c r="DO77" i="4"/>
  <c r="AZ66" i="4"/>
  <c r="AI66" i="4"/>
  <c r="BT241" i="4"/>
  <c r="AW249" i="4"/>
  <c r="AF249" i="4"/>
  <c r="ED102" i="4"/>
  <c r="CC87" i="4"/>
  <c r="DK87" i="4" s="1"/>
  <c r="CV87" i="4"/>
  <c r="I87" i="4"/>
  <c r="DL87" i="4"/>
  <c r="DU6" i="4"/>
  <c r="S6" i="4"/>
  <c r="BU6" i="4"/>
  <c r="BO6" i="4"/>
  <c r="CW6" i="4"/>
  <c r="CW274" i="4"/>
  <c r="BO274" i="4"/>
  <c r="CX298" i="4"/>
  <c r="BW13" i="5"/>
  <c r="DV13" i="5"/>
  <c r="BO13" i="5"/>
  <c r="CW13" i="5"/>
  <c r="AK146" i="4"/>
  <c r="BB146" i="4"/>
  <c r="BT146" i="4" s="1"/>
  <c r="BR233" i="4"/>
  <c r="CZ233" i="4"/>
  <c r="I187" i="4"/>
  <c r="CV187" i="4"/>
  <c r="CV178" i="4"/>
  <c r="I178" i="4"/>
  <c r="CC178" i="4"/>
  <c r="DK178" i="4" s="1"/>
  <c r="DL178" i="4"/>
  <c r="BZ172" i="4"/>
  <c r="DH172" i="4" s="1"/>
  <c r="EA172" i="4" s="1"/>
  <c r="F172" i="4"/>
  <c r="AY280" i="4"/>
  <c r="BQ280" i="4"/>
  <c r="AH280" i="4"/>
  <c r="BR15" i="4"/>
  <c r="CZ15" i="4"/>
  <c r="F159" i="4"/>
  <c r="BZ159" i="4"/>
  <c r="DH159" i="4"/>
  <c r="CW216" i="4"/>
  <c r="BO216" i="4"/>
  <c r="AX48" i="4"/>
  <c r="BP48" i="4"/>
  <c r="AG48" i="4"/>
  <c r="L203" i="4"/>
  <c r="CF203" i="4"/>
  <c r="DN203" i="4"/>
  <c r="BL39" i="4"/>
  <c r="BJ27" i="4"/>
  <c r="CT27" i="4"/>
  <c r="BJ18" i="4"/>
  <c r="CT18" i="4"/>
  <c r="BG19" i="4"/>
  <c r="CQ19" i="4"/>
  <c r="BL45" i="4"/>
  <c r="BI133" i="4"/>
  <c r="DI133" i="4"/>
  <c r="BH135" i="4"/>
  <c r="CR135" i="4" s="1"/>
  <c r="AE59" i="4"/>
  <c r="AV59" i="4"/>
  <c r="BN59" i="4" s="1"/>
  <c r="CX59" i="4" s="1"/>
  <c r="AW186" i="4"/>
  <c r="AF186" i="4"/>
  <c r="CT128" i="4"/>
  <c r="BH143" i="4"/>
  <c r="CR143" i="4"/>
  <c r="BH103" i="4"/>
  <c r="CR103" i="4" s="1"/>
  <c r="BI103" i="4"/>
  <c r="BO147" i="4"/>
  <c r="CW147" i="4"/>
  <c r="BO240" i="4"/>
  <c r="CW240" i="4"/>
  <c r="BI252" i="4"/>
  <c r="DI252" i="4"/>
  <c r="CQ252" i="4"/>
  <c r="BO44" i="4"/>
  <c r="CW44" i="4"/>
  <c r="AX176" i="4"/>
  <c r="BP176" i="4" s="1"/>
  <c r="AG176" i="4"/>
  <c r="CQ190" i="4"/>
  <c r="DI190" i="4"/>
  <c r="BI190" i="4"/>
  <c r="BN212" i="4"/>
  <c r="CX212" i="4" s="1"/>
  <c r="BO212" i="4"/>
  <c r="AH93" i="4"/>
  <c r="AY93" i="4"/>
  <c r="BQ93" i="4" s="1"/>
  <c r="DA93" i="4" s="1"/>
  <c r="BL235" i="4"/>
  <c r="CT284" i="4"/>
  <c r="BL284" i="4"/>
  <c r="DI290" i="4"/>
  <c r="CQ290" i="4"/>
  <c r="CV80" i="4"/>
  <c r="I80" i="4"/>
  <c r="CC80" i="4"/>
  <c r="DK80" i="4" s="1"/>
  <c r="ED80" i="4" s="1"/>
  <c r="DL80" i="4"/>
  <c r="AX77" i="4"/>
  <c r="BP77" i="4" s="1"/>
  <c r="AG77" i="4"/>
  <c r="AH10" i="4"/>
  <c r="AY10" i="4"/>
  <c r="BQ10" i="4" s="1"/>
  <c r="DA10" i="4" s="1"/>
  <c r="BO198" i="4"/>
  <c r="CT246" i="4"/>
  <c r="BJ246" i="4"/>
  <c r="AV259" i="4"/>
  <c r="BN259" i="4" s="1"/>
  <c r="CX259" i="4" s="1"/>
  <c r="AE259" i="4"/>
  <c r="BL283" i="4"/>
  <c r="CT283" i="4"/>
  <c r="BM303" i="4"/>
  <c r="BL303" i="4"/>
  <c r="BK248" i="4"/>
  <c r="CU248" i="4" s="1"/>
  <c r="AF144" i="4"/>
  <c r="AW144" i="4"/>
  <c r="BH166" i="4"/>
  <c r="CR166" i="4" s="1"/>
  <c r="BH228" i="4"/>
  <c r="CR228" i="4" s="1"/>
  <c r="BG228" i="4"/>
  <c r="AX69" i="4"/>
  <c r="BP69" i="4" s="1"/>
  <c r="AG69" i="4"/>
  <c r="CZ168" i="4"/>
  <c r="BR168" i="4"/>
  <c r="CI38" i="4"/>
  <c r="DQ38" i="4" s="1"/>
  <c r="BI237" i="4"/>
  <c r="CQ237" i="4"/>
  <c r="DI237" i="4"/>
  <c r="AI103" i="4"/>
  <c r="AZ103" i="4"/>
  <c r="DB283" i="4"/>
  <c r="O283" i="4"/>
  <c r="CQ232" i="4"/>
  <c r="DI232" i="4"/>
  <c r="BI232" i="4"/>
  <c r="AF14" i="4"/>
  <c r="AW14" i="4"/>
  <c r="AI226" i="4"/>
  <c r="AZ226" i="4"/>
  <c r="CI81" i="4"/>
  <c r="DQ81" i="4" s="1"/>
  <c r="CU215" i="4"/>
  <c r="BR219" i="4"/>
  <c r="CZ219" i="4"/>
  <c r="L16" i="5"/>
  <c r="CF16" i="5"/>
  <c r="DN16" i="5" s="1"/>
  <c r="AG234" i="4"/>
  <c r="AI237" i="4"/>
  <c r="AK293" i="4"/>
  <c r="BB293" i="4"/>
  <c r="BT293" i="4" s="1"/>
  <c r="CF251" i="4"/>
  <c r="DN251" i="4" s="1"/>
  <c r="L251" i="4"/>
  <c r="BZ302" i="4"/>
  <c r="DH302" i="4" s="1"/>
  <c r="EA302" i="4" s="1"/>
  <c r="F302" i="4"/>
  <c r="BO134" i="4"/>
  <c r="CW134" i="4"/>
  <c r="L135" i="4"/>
  <c r="AK224" i="4"/>
  <c r="BB224" i="4"/>
  <c r="BT224" i="4"/>
  <c r="DD224" i="4" s="1"/>
  <c r="DO16" i="5"/>
  <c r="L236" i="4"/>
  <c r="CF236" i="4"/>
  <c r="DN236" i="4" s="1"/>
  <c r="F275" i="4"/>
  <c r="BZ275" i="4"/>
  <c r="DH275" i="4"/>
  <c r="EA275" i="4" s="1"/>
  <c r="AZ231" i="4"/>
  <c r="AJ22" i="4"/>
  <c r="BA22" i="4"/>
  <c r="BS22" i="4" s="1"/>
  <c r="CC59" i="4"/>
  <c r="DK59" i="4" s="1"/>
  <c r="CV59" i="4"/>
  <c r="I59" i="4"/>
  <c r="DL59" i="4"/>
  <c r="CZ266" i="4"/>
  <c r="BR266" i="4"/>
  <c r="CR276" i="4"/>
  <c r="BZ276" i="4"/>
  <c r="DH276" i="4" s="1"/>
  <c r="EA276" i="4" s="1"/>
  <c r="CU295" i="4"/>
  <c r="BO210" i="4"/>
  <c r="CU151" i="4"/>
  <c r="CR142" i="4"/>
  <c r="BZ142" i="4"/>
  <c r="DH142" i="4" s="1"/>
  <c r="EA142" i="4" s="1"/>
  <c r="DO24" i="5"/>
  <c r="DA135" i="4"/>
  <c r="CW292" i="4"/>
  <c r="BK292" i="4"/>
  <c r="CU292" i="4" s="1"/>
  <c r="BO303" i="4"/>
  <c r="CW303" i="4"/>
  <c r="AI10" i="5"/>
  <c r="AZ10" i="5"/>
  <c r="AZ296" i="4"/>
  <c r="AI296" i="4"/>
  <c r="AH109" i="4"/>
  <c r="AY109" i="4"/>
  <c r="BQ109" i="4" s="1"/>
  <c r="DA109" i="4" s="1"/>
  <c r="DO76" i="4"/>
  <c r="DO62" i="4"/>
  <c r="DL62" i="4"/>
  <c r="ED62" i="4"/>
  <c r="CV7" i="5"/>
  <c r="CC7" i="5"/>
  <c r="DK7" i="5" s="1"/>
  <c r="ED7" i="5" s="1"/>
  <c r="DL7" i="5"/>
  <c r="I7" i="5"/>
  <c r="DA66" i="4"/>
  <c r="AY124" i="4"/>
  <c r="BQ124" i="4" s="1"/>
  <c r="DA124" i="4" s="1"/>
  <c r="AH124" i="4"/>
  <c r="CI136" i="4"/>
  <c r="DQ136" i="4" s="1"/>
  <c r="DB136" i="4"/>
  <c r="O136" i="4"/>
  <c r="DR136" i="4"/>
  <c r="F69" i="4"/>
  <c r="BZ69" i="4"/>
  <c r="DH69" i="4" s="1"/>
  <c r="EA69" i="4" s="1"/>
  <c r="DO178" i="4"/>
  <c r="EG178" i="4"/>
  <c r="BM13" i="5"/>
  <c r="BW274" i="4"/>
  <c r="BM274" i="4"/>
  <c r="CQ283" i="4"/>
  <c r="AI71" i="4"/>
  <c r="AZ71" i="4"/>
  <c r="CW298" i="4"/>
  <c r="BO298" i="4"/>
  <c r="DO73" i="4"/>
  <c r="CU203" i="4"/>
  <c r="F97" i="4"/>
  <c r="AH86" i="4"/>
  <c r="AY86" i="4"/>
  <c r="BQ86" i="4" s="1"/>
  <c r="DA86" i="4" s="1"/>
  <c r="AI203" i="4"/>
  <c r="AZ203" i="4"/>
  <c r="CC152" i="4"/>
  <c r="DK152" i="4" s="1"/>
  <c r="CV152" i="4"/>
  <c r="BR223" i="4"/>
  <c r="CZ223" i="4"/>
  <c r="DL213" i="4"/>
  <c r="I213" i="4"/>
  <c r="CC213" i="4"/>
  <c r="DK213" i="4" s="1"/>
  <c r="ED213" i="4" s="1"/>
  <c r="CV213" i="4"/>
  <c r="CC70" i="4"/>
  <c r="DK70" i="4" s="1"/>
  <c r="I70" i="4"/>
  <c r="DL70" i="4"/>
  <c r="CV70" i="4"/>
  <c r="AG216" i="4"/>
  <c r="AX216" i="4"/>
  <c r="BP216" i="4" s="1"/>
  <c r="CF231" i="4"/>
  <c r="DN231" i="4"/>
  <c r="L231" i="4"/>
  <c r="AI125" i="4"/>
  <c r="AZ125" i="4"/>
  <c r="BH24" i="4"/>
  <c r="CR24" i="4" s="1"/>
  <c r="BI24" i="4"/>
  <c r="BM38" i="4"/>
  <c r="CW38" i="4"/>
  <c r="BG39" i="4"/>
  <c r="BH39" i="4"/>
  <c r="CQ39" i="4"/>
  <c r="BK40" i="4"/>
  <c r="CU40" i="4" s="1"/>
  <c r="BG57" i="4"/>
  <c r="CQ57" i="4"/>
  <c r="BJ19" i="4"/>
  <c r="CT19" i="4"/>
  <c r="DI40" i="4"/>
  <c r="BI40" i="4"/>
  <c r="CQ40" i="4"/>
  <c r="BH45" i="4"/>
  <c r="CR45" i="4"/>
  <c r="CT40" i="4"/>
  <c r="BJ56" i="4"/>
  <c r="CT56" i="4"/>
  <c r="BL79" i="4"/>
  <c r="BK79" i="4"/>
  <c r="CU79" i="4"/>
  <c r="BG135" i="4"/>
  <c r="BJ191" i="4"/>
  <c r="CT191" i="4"/>
  <c r="BL129" i="4"/>
  <c r="CT129" i="4"/>
  <c r="BM129" i="4"/>
  <c r="AE138" i="4"/>
  <c r="AV138" i="4"/>
  <c r="BN138" i="4"/>
  <c r="CX138" i="4" s="1"/>
  <c r="BG58" i="4"/>
  <c r="CQ58" i="4"/>
  <c r="BH58" i="4"/>
  <c r="CT116" i="4"/>
  <c r="BL116" i="4"/>
  <c r="BI116" i="4"/>
  <c r="DI116" i="4"/>
  <c r="BG128" i="4"/>
  <c r="BH128" i="4"/>
  <c r="CR128" i="4" s="1"/>
  <c r="BL132" i="4"/>
  <c r="CT217" i="4"/>
  <c r="BM217" i="4"/>
  <c r="CQ241" i="4"/>
  <c r="BI241" i="4"/>
  <c r="DI241" i="4"/>
  <c r="BJ241" i="4"/>
  <c r="AV118" i="4"/>
  <c r="BN118" i="4" s="1"/>
  <c r="AE118" i="4"/>
  <c r="BI166" i="4"/>
  <c r="CQ166" i="4"/>
  <c r="DI166" i="4"/>
  <c r="BL189" i="4"/>
  <c r="CT189" i="4"/>
  <c r="BI199" i="4"/>
  <c r="DI230" i="4"/>
  <c r="BL88" i="4"/>
  <c r="CT88" i="4"/>
  <c r="BM88" i="4"/>
  <c r="DO88" i="4" s="1"/>
  <c r="BL103" i="4"/>
  <c r="BK103" i="4"/>
  <c r="BO148" i="4"/>
  <c r="DO148" i="4" s="1"/>
  <c r="CW148" i="4"/>
  <c r="AI172" i="4"/>
  <c r="AZ172" i="4"/>
  <c r="CW215" i="4"/>
  <c r="BG221" i="4"/>
  <c r="CQ221" i="4"/>
  <c r="AX240" i="4"/>
  <c r="BP240" i="4" s="1"/>
  <c r="AG240" i="4"/>
  <c r="BJ252" i="4"/>
  <c r="BL271" i="4"/>
  <c r="CT271" i="4"/>
  <c r="BN285" i="4"/>
  <c r="CX285" i="4" s="1"/>
  <c r="BL299" i="4"/>
  <c r="BK299" i="4"/>
  <c r="CU299" i="4" s="1"/>
  <c r="F25" i="5"/>
  <c r="AH5" i="5"/>
  <c r="AY5" i="5"/>
  <c r="BQ5" i="5" s="1"/>
  <c r="BN44" i="4"/>
  <c r="CX44" i="4" s="1"/>
  <c r="AH68" i="4"/>
  <c r="AY68" i="4"/>
  <c r="BQ68" i="4"/>
  <c r="DA68" i="4" s="1"/>
  <c r="DI182" i="4"/>
  <c r="CQ182" i="4"/>
  <c r="BJ182" i="4"/>
  <c r="BI182" i="4"/>
  <c r="BJ190" i="4"/>
  <c r="BG214" i="4"/>
  <c r="CQ214" i="4"/>
  <c r="CW258" i="4"/>
  <c r="BI296" i="4"/>
  <c r="BM306" i="4"/>
  <c r="DO306" i="4" s="1"/>
  <c r="CW306" i="4"/>
  <c r="AE171" i="4"/>
  <c r="AV171" i="4"/>
  <c r="BN171" i="4" s="1"/>
  <c r="CX171" i="4" s="1"/>
  <c r="BM235" i="4"/>
  <c r="CW235" i="4"/>
  <c r="BN235" i="4"/>
  <c r="BG235" i="4"/>
  <c r="CQ235" i="4"/>
  <c r="BJ284" i="4"/>
  <c r="DI284" i="4"/>
  <c r="BI284" i="4"/>
  <c r="CQ284" i="4"/>
  <c r="AI306" i="4"/>
  <c r="BN92" i="4"/>
  <c r="CX92" i="4" s="1"/>
  <c r="BN101" i="4"/>
  <c r="CX101" i="4" s="1"/>
  <c r="BO283" i="4"/>
  <c r="BI303" i="4"/>
  <c r="BH303" i="4"/>
  <c r="CR303" i="4" s="1"/>
  <c r="AZ21" i="4"/>
  <c r="AI21" i="4"/>
  <c r="L23" i="5"/>
  <c r="CF23" i="5"/>
  <c r="DN23" i="5" s="1"/>
  <c r="BI218" i="4"/>
  <c r="BH218" i="4"/>
  <c r="CR218" i="4"/>
  <c r="BL255" i="4"/>
  <c r="BK286" i="4"/>
  <c r="AI98" i="4"/>
  <c r="AZ98" i="4"/>
  <c r="AJ168" i="4"/>
  <c r="BA168" i="4"/>
  <c r="BS168" i="4" s="1"/>
  <c r="DA34" i="4"/>
  <c r="CI193" i="4"/>
  <c r="DQ193" i="4" s="1"/>
  <c r="DR193" i="4"/>
  <c r="O193" i="4"/>
  <c r="DB193" i="4"/>
  <c r="DA158" i="4"/>
  <c r="DA26" i="4"/>
  <c r="DR26" i="4"/>
  <c r="CI26" i="4"/>
  <c r="DQ26" i="4" s="1"/>
  <c r="EJ26" i="4" s="1"/>
  <c r="AV245" i="4"/>
  <c r="BN245" i="4"/>
  <c r="CX245" i="4" s="1"/>
  <c r="AE245" i="4"/>
  <c r="L189" i="4"/>
  <c r="CZ174" i="4"/>
  <c r="BR174" i="4"/>
  <c r="AJ165" i="4"/>
  <c r="BA165" i="4"/>
  <c r="BS165" i="4"/>
  <c r="BC22" i="5"/>
  <c r="AL22" i="5"/>
  <c r="AH215" i="4"/>
  <c r="AY215" i="4"/>
  <c r="BQ215" i="4" s="1"/>
  <c r="DA215" i="4" s="1"/>
  <c r="BJ237" i="4"/>
  <c r="CT237" i="4"/>
  <c r="BJ297" i="4"/>
  <c r="BK297" i="4"/>
  <c r="CU297" i="4" s="1"/>
  <c r="CT228" i="4"/>
  <c r="AK17" i="5"/>
  <c r="BB17" i="5"/>
  <c r="BT17" i="5" s="1"/>
  <c r="DD17" i="5" s="1"/>
  <c r="AJ110" i="4"/>
  <c r="BA110" i="4"/>
  <c r="BS110" i="4" s="1"/>
  <c r="DA18" i="4"/>
  <c r="AL84" i="4"/>
  <c r="BC84" i="4"/>
  <c r="BK232" i="4"/>
  <c r="CU232" i="4" s="1"/>
  <c r="AZ185" i="4"/>
  <c r="AI185" i="4"/>
  <c r="BC189" i="4"/>
  <c r="BO308" i="4"/>
  <c r="CW308" i="4"/>
  <c r="BO269" i="4"/>
  <c r="CW269" i="4"/>
  <c r="CQ269" i="4"/>
  <c r="BI269" i="4"/>
  <c r="DI269" i="4"/>
  <c r="BP147" i="4"/>
  <c r="DL8" i="5"/>
  <c r="AH87" i="4"/>
  <c r="AY87" i="4"/>
  <c r="BQ87" i="4" s="1"/>
  <c r="DA87" i="4" s="1"/>
  <c r="BZ42" i="4"/>
  <c r="DH42" i="4" s="1"/>
  <c r="AK76" i="4"/>
  <c r="BB76" i="4"/>
  <c r="BT76" i="4" s="1"/>
  <c r="CI62" i="4"/>
  <c r="DQ62" i="4" s="1"/>
  <c r="DB62" i="4"/>
  <c r="O62" i="4"/>
  <c r="DR62" i="4"/>
  <c r="CF35" i="4"/>
  <c r="DN35" i="4" s="1"/>
  <c r="BU94" i="4"/>
  <c r="S94" i="4"/>
  <c r="DU94" i="4"/>
  <c r="DC94" i="4"/>
  <c r="S21" i="5"/>
  <c r="DC21" i="5"/>
  <c r="BU21" i="5"/>
  <c r="DT21" i="5"/>
  <c r="DU21" i="5"/>
  <c r="CU47" i="4"/>
  <c r="DB293" i="4"/>
  <c r="O293" i="4"/>
  <c r="CI293" i="4"/>
  <c r="DQ293" i="4" s="1"/>
  <c r="DO188" i="4"/>
  <c r="EA160" i="4"/>
  <c r="F154" i="4"/>
  <c r="BZ154" i="4"/>
  <c r="DH154" i="4"/>
  <c r="EA154" i="4" s="1"/>
  <c r="DO61" i="4"/>
  <c r="EG61" i="4" s="1"/>
  <c r="BZ15" i="4"/>
  <c r="DH15" i="4" s="1"/>
  <c r="EA15" i="4" s="1"/>
  <c r="CR15" i="4"/>
  <c r="CX9" i="5"/>
  <c r="CF9" i="5"/>
  <c r="DN9" i="5" s="1"/>
  <c r="CC155" i="4"/>
  <c r="DK155" i="4" s="1"/>
  <c r="AX134" i="4"/>
  <c r="BP134" i="4" s="1"/>
  <c r="BP65" i="4"/>
  <c r="BJ86" i="4"/>
  <c r="CX36" i="4"/>
  <c r="CF36" i="4"/>
  <c r="DN36" i="4" s="1"/>
  <c r="CZ253" i="4"/>
  <c r="BR253" i="4"/>
  <c r="EA266" i="4"/>
  <c r="ED157" i="4"/>
  <c r="CV5" i="4"/>
  <c r="DL5" i="4"/>
  <c r="I5" i="4"/>
  <c r="CC5" i="4"/>
  <c r="DK5" i="4"/>
  <c r="CI58" i="4"/>
  <c r="DQ58" i="4"/>
  <c r="EJ58" i="4" s="1"/>
  <c r="DB58" i="4"/>
  <c r="DR58" i="4"/>
  <c r="O58" i="4"/>
  <c r="CZ37" i="4"/>
  <c r="BR37" i="4"/>
  <c r="AX89" i="4"/>
  <c r="BP89" i="4" s="1"/>
  <c r="AG89" i="4"/>
  <c r="DL23" i="5"/>
  <c r="CC23" i="5"/>
  <c r="DK23" i="5" s="1"/>
  <c r="ED23" i="5" s="1"/>
  <c r="CV23" i="5"/>
  <c r="I23" i="5"/>
  <c r="DO23" i="5"/>
  <c r="CZ22" i="4"/>
  <c r="BR22" i="4"/>
  <c r="T193" i="4"/>
  <c r="DF193" i="4" s="1"/>
  <c r="U193" i="4"/>
  <c r="DG193" i="4" s="1"/>
  <c r="CN193" i="4"/>
  <c r="DV193" i="4"/>
  <c r="EO193" i="4" s="1"/>
  <c r="BN305" i="4"/>
  <c r="CX305" i="4"/>
  <c r="AW213" i="4"/>
  <c r="AF213" i="4"/>
  <c r="CX22" i="5"/>
  <c r="CF22" i="5"/>
  <c r="DN22" i="5" s="1"/>
  <c r="BB54" i="4"/>
  <c r="BT54" i="4" s="1"/>
  <c r="AK54" i="4"/>
  <c r="DO278" i="4"/>
  <c r="BO218" i="4"/>
  <c r="F156" i="4"/>
  <c r="BZ156" i="4"/>
  <c r="DH156" i="4"/>
  <c r="AF27" i="4"/>
  <c r="AW27" i="4"/>
  <c r="CC199" i="4"/>
  <c r="DK199" i="4"/>
  <c r="ED199" i="4" s="1"/>
  <c r="DL199" i="4"/>
  <c r="I199" i="4"/>
  <c r="CV199" i="4"/>
  <c r="F89" i="4"/>
  <c r="AZ135" i="4"/>
  <c r="AI135" i="4"/>
  <c r="CF224" i="4"/>
  <c r="DN224" i="4" s="1"/>
  <c r="BP224" i="4"/>
  <c r="CZ224" i="4"/>
  <c r="AZ188" i="4"/>
  <c r="AI188" i="4"/>
  <c r="I56" i="4"/>
  <c r="CV56" i="4"/>
  <c r="CT292" i="4"/>
  <c r="BL292" i="4"/>
  <c r="DI292" i="4"/>
  <c r="CQ292" i="4"/>
  <c r="BI292" i="4"/>
  <c r="AG303" i="4"/>
  <c r="AX303" i="4"/>
  <c r="BP303" i="4" s="1"/>
  <c r="DA10" i="5"/>
  <c r="BR112" i="4"/>
  <c r="AI307" i="4"/>
  <c r="AZ307" i="4"/>
  <c r="CR178" i="4"/>
  <c r="BZ178" i="4"/>
  <c r="DH178" i="4" s="1"/>
  <c r="EA178" i="4" s="1"/>
  <c r="DR21" i="5"/>
  <c r="DL215" i="4"/>
  <c r="AI228" i="4"/>
  <c r="AZ228" i="4"/>
  <c r="F161" i="4"/>
  <c r="BZ161" i="4"/>
  <c r="DH161" i="4"/>
  <c r="EA161" i="4" s="1"/>
  <c r="F102" i="4"/>
  <c r="BZ102" i="4"/>
  <c r="DH102" i="4"/>
  <c r="EA102" i="4" s="1"/>
  <c r="AX180" i="4"/>
  <c r="BP180" i="4" s="1"/>
  <c r="AG180" i="4"/>
  <c r="CR147" i="4"/>
  <c r="BZ13" i="4"/>
  <c r="DH13" i="4" s="1"/>
  <c r="EA13" i="4" s="1"/>
  <c r="F13" i="4"/>
  <c r="AH60" i="4"/>
  <c r="AY60" i="4"/>
  <c r="BQ60" i="4"/>
  <c r="BO220" i="4"/>
  <c r="CW220" i="4"/>
  <c r="BZ200" i="4"/>
  <c r="DH200" i="4" s="1"/>
  <c r="EA200" i="4" s="1"/>
  <c r="F200" i="4"/>
  <c r="L296" i="4"/>
  <c r="CF296" i="4"/>
  <c r="DN296" i="4" s="1"/>
  <c r="DW274" i="4"/>
  <c r="F196" i="4"/>
  <c r="BZ196" i="4"/>
  <c r="DH196" i="4"/>
  <c r="EA196" i="4" s="1"/>
  <c r="BW6" i="4"/>
  <c r="BN6" i="4"/>
  <c r="CX6" i="4" s="1"/>
  <c r="CC172" i="4"/>
  <c r="DK172" i="4" s="1"/>
  <c r="ED172" i="4" s="1"/>
  <c r="CU172" i="4"/>
  <c r="DL172" i="4"/>
  <c r="F151" i="4"/>
  <c r="CW131" i="4"/>
  <c r="BO131" i="4"/>
  <c r="BT13" i="5"/>
  <c r="DD13" i="5" s="1"/>
  <c r="DC13" i="5"/>
  <c r="DU13" i="5"/>
  <c r="S13" i="5"/>
  <c r="DT13" i="5"/>
  <c r="BU13" i="5"/>
  <c r="BP13" i="5"/>
  <c r="BH13" i="5"/>
  <c r="CR13" i="5" s="1"/>
  <c r="BK271" i="4"/>
  <c r="CU271" i="4" s="1"/>
  <c r="DU274" i="4"/>
  <c r="S274" i="4"/>
  <c r="BN274" i="4"/>
  <c r="CX274" i="4" s="1"/>
  <c r="BK274" i="4"/>
  <c r="CU274" i="4" s="1"/>
  <c r="AF106" i="4"/>
  <c r="AW106" i="4"/>
  <c r="BQ85" i="4"/>
  <c r="DA85" i="4" s="1"/>
  <c r="AX298" i="4"/>
  <c r="BP298" i="4" s="1"/>
  <c r="AG298" i="4"/>
  <c r="DO175" i="4"/>
  <c r="CC203" i="4"/>
  <c r="DK203" i="4" s="1"/>
  <c r="CV203" i="4"/>
  <c r="I203" i="4"/>
  <c r="CV181" i="4"/>
  <c r="I181" i="4"/>
  <c r="BZ176" i="4"/>
  <c r="DH176" i="4"/>
  <c r="EA176" i="4" s="1"/>
  <c r="F176" i="4"/>
  <c r="AX170" i="4"/>
  <c r="BP170" i="4" s="1"/>
  <c r="AG170" i="4"/>
  <c r="I94" i="4"/>
  <c r="DL94" i="4"/>
  <c r="CV94" i="4"/>
  <c r="CC94" i="4"/>
  <c r="DK94" i="4" s="1"/>
  <c r="ED94" i="4" s="1"/>
  <c r="F201" i="4"/>
  <c r="BZ201" i="4"/>
  <c r="DH201" i="4" s="1"/>
  <c r="CV14" i="4"/>
  <c r="I14" i="4"/>
  <c r="CC14" i="4"/>
  <c r="DK14" i="4" s="1"/>
  <c r="BZ70" i="4"/>
  <c r="DH70" i="4" s="1"/>
  <c r="EA70" i="4" s="1"/>
  <c r="O88" i="4"/>
  <c r="DB88" i="4"/>
  <c r="BZ60" i="4"/>
  <c r="DH60" i="4" s="1"/>
  <c r="EA60" i="4" s="1"/>
  <c r="F60" i="4"/>
  <c r="L127" i="4"/>
  <c r="CF127" i="4"/>
  <c r="DN127" i="4" s="1"/>
  <c r="CF229" i="4"/>
  <c r="DN229" i="4" s="1"/>
  <c r="L229" i="4"/>
  <c r="CZ85" i="4"/>
  <c r="BR85" i="4"/>
  <c r="BM85" i="4"/>
  <c r="BW85" i="4"/>
  <c r="BN85" i="4"/>
  <c r="CX85" i="4" s="1"/>
  <c r="BV111" i="4"/>
  <c r="BL111" i="4"/>
  <c r="CT111" i="4"/>
  <c r="BA223" i="4"/>
  <c r="BS223" i="4" s="1"/>
  <c r="AJ223" i="4"/>
  <c r="CU213" i="4"/>
  <c r="BZ9" i="5"/>
  <c r="DH9" i="5" s="1"/>
  <c r="EA9" i="5" s="1"/>
  <c r="BG51" i="4"/>
  <c r="CQ51" i="4"/>
  <c r="BH51" i="4"/>
  <c r="BZ114" i="4"/>
  <c r="DH114" i="4" s="1"/>
  <c r="EA114" i="4" s="1"/>
  <c r="F114" i="4"/>
  <c r="AV192" i="4"/>
  <c r="BN192" i="4" s="1"/>
  <c r="CX192" i="4" s="1"/>
  <c r="AE192" i="4"/>
  <c r="BN84" i="4"/>
  <c r="CW84" i="4"/>
  <c r="BM84" i="4"/>
  <c r="BI129" i="4"/>
  <c r="BL142" i="4"/>
  <c r="BK142" i="4"/>
  <c r="CU142" i="4" s="1"/>
  <c r="CT166" i="4"/>
  <c r="BL204" i="4"/>
  <c r="BH230" i="4"/>
  <c r="CR230" i="4" s="1"/>
  <c r="BG230" i="4"/>
  <c r="AE239" i="4"/>
  <c r="AV239" i="4"/>
  <c r="BH208" i="4"/>
  <c r="CT293" i="4"/>
  <c r="BH301" i="4"/>
  <c r="CR301" i="4" s="1"/>
  <c r="CV158" i="4"/>
  <c r="CF25" i="5"/>
  <c r="DN25" i="5" s="1"/>
  <c r="L25" i="5"/>
  <c r="BG212" i="4"/>
  <c r="CQ212" i="4"/>
  <c r="BH212" i="4"/>
  <c r="BM255" i="4"/>
  <c r="CW255" i="4"/>
  <c r="DI255" i="4"/>
  <c r="CQ255" i="4"/>
  <c r="BI255" i="4"/>
  <c r="CT253" i="4"/>
  <c r="BM284" i="4"/>
  <c r="I128" i="4"/>
  <c r="BN246" i="4"/>
  <c r="CT273" i="4"/>
  <c r="BL273" i="4"/>
  <c r="BM273" i="4"/>
  <c r="BJ303" i="4"/>
  <c r="AX309" i="4"/>
  <c r="BP309" i="4" s="1"/>
  <c r="I19" i="4"/>
  <c r="CV19" i="4"/>
  <c r="AF145" i="4"/>
  <c r="AW145" i="4"/>
  <c r="CZ218" i="4"/>
  <c r="CT218" i="4"/>
  <c r="BL218" i="4"/>
  <c r="BN228" i="4"/>
  <c r="CX228" i="4" s="1"/>
  <c r="AE262" i="4"/>
  <c r="AV262" i="4"/>
  <c r="BN262" i="4" s="1"/>
  <c r="CX262" i="4" s="1"/>
  <c r="I23" i="4"/>
  <c r="CV23" i="4"/>
  <c r="DL23" i="4"/>
  <c r="CC23" i="4"/>
  <c r="DK23" i="4" s="1"/>
  <c r="DA175" i="4"/>
  <c r="DA193" i="4"/>
  <c r="M193" i="4"/>
  <c r="CY193" i="4" s="1"/>
  <c r="BB195" i="4"/>
  <c r="BT195" i="4" s="1"/>
  <c r="BR12" i="4"/>
  <c r="DI249" i="4"/>
  <c r="CQ249" i="4"/>
  <c r="AY61" i="4"/>
  <c r="BQ61" i="4" s="1"/>
  <c r="DA61" i="4" s="1"/>
  <c r="AH61" i="4"/>
  <c r="DA41" i="4"/>
  <c r="CI147" i="4"/>
  <c r="DQ147" i="4" s="1"/>
  <c r="EJ147" i="4" s="1"/>
  <c r="O147" i="4"/>
  <c r="DR147" i="4"/>
  <c r="DB147" i="4"/>
  <c r="AX211" i="4"/>
  <c r="BP211" i="4" s="1"/>
  <c r="AG211" i="4"/>
  <c r="CZ75" i="4"/>
  <c r="O173" i="4"/>
  <c r="DB173" i="4"/>
  <c r="CI173" i="4"/>
  <c r="DQ173" i="4"/>
  <c r="DR173" i="4"/>
  <c r="AK38" i="4"/>
  <c r="CX8" i="4"/>
  <c r="CF8" i="4"/>
  <c r="DN8" i="4" s="1"/>
  <c r="AI19" i="4"/>
  <c r="AZ19" i="4"/>
  <c r="CZ269" i="4"/>
  <c r="BR269" i="4"/>
  <c r="AF275" i="4"/>
  <c r="AH13" i="4"/>
  <c r="AY13" i="4"/>
  <c r="BQ13" i="4" s="1"/>
  <c r="L260" i="4"/>
  <c r="DO21" i="4"/>
  <c r="BA149" i="4"/>
  <c r="BS149" i="4" s="1"/>
  <c r="AJ149" i="4"/>
  <c r="DB257" i="4"/>
  <c r="DR257" i="4"/>
  <c r="CI257" i="4"/>
  <c r="DQ257" i="4" s="1"/>
  <c r="O257" i="4"/>
  <c r="DA104" i="4"/>
  <c r="CX22" i="4"/>
  <c r="CF22" i="4"/>
  <c r="DN22" i="4" s="1"/>
  <c r="O295" i="4"/>
  <c r="DR295" i="4"/>
  <c r="DB295" i="4"/>
  <c r="CI295" i="4"/>
  <c r="DQ295" i="4" s="1"/>
  <c r="AJ36" i="4"/>
  <c r="BA36" i="4"/>
  <c r="BS36" i="4" s="1"/>
  <c r="DO87" i="4"/>
  <c r="EG87" i="4" s="1"/>
  <c r="CC188" i="4"/>
  <c r="DK188" i="4"/>
  <c r="CU188" i="4"/>
  <c r="DL188" i="4"/>
  <c r="CU144" i="4"/>
  <c r="DH110" i="4"/>
  <c r="F110" i="4"/>
  <c r="CW271" i="4"/>
  <c r="BO271" i="4"/>
  <c r="L107" i="4"/>
  <c r="CF107" i="4"/>
  <c r="DN107" i="4" s="1"/>
  <c r="AW7" i="4"/>
  <c r="DI86" i="4"/>
  <c r="BI86" i="4"/>
  <c r="CQ86" i="4"/>
  <c r="CR177" i="4"/>
  <c r="BZ177" i="4"/>
  <c r="DH177" i="4" s="1"/>
  <c r="EA177" i="4" s="1"/>
  <c r="DL306" i="4"/>
  <c r="I306" i="4"/>
  <c r="CV306" i="4"/>
  <c r="CC306" i="4"/>
  <c r="DK306" i="4"/>
  <c r="AG252" i="4"/>
  <c r="AX252" i="4"/>
  <c r="BP252" i="4"/>
  <c r="CF267" i="4"/>
  <c r="DN267" i="4" s="1"/>
  <c r="L267" i="4"/>
  <c r="AH263" i="4"/>
  <c r="AY263" i="4"/>
  <c r="BQ263" i="4" s="1"/>
  <c r="DA263" i="4" s="1"/>
  <c r="I110" i="4"/>
  <c r="CV110" i="4"/>
  <c r="CC110" i="4"/>
  <c r="DK110" i="4" s="1"/>
  <c r="AL62" i="4"/>
  <c r="BC62" i="4"/>
  <c r="BO248" i="4"/>
  <c r="CW248" i="4"/>
  <c r="AG210" i="4"/>
  <c r="AX210" i="4"/>
  <c r="BP210" i="4" s="1"/>
  <c r="BZ30" i="4"/>
  <c r="DH30" i="4" s="1"/>
  <c r="F30" i="4"/>
  <c r="CR12" i="4"/>
  <c r="BZ12" i="4"/>
  <c r="DH12" i="4" s="1"/>
  <c r="EA12" i="4" s="1"/>
  <c r="DL24" i="5"/>
  <c r="CU24" i="5"/>
  <c r="CC24" i="5"/>
  <c r="DK24" i="5" s="1"/>
  <c r="AH289" i="4"/>
  <c r="AY289" i="4"/>
  <c r="BQ289" i="4" s="1"/>
  <c r="DA289" i="4" s="1"/>
  <c r="CX9" i="4"/>
  <c r="AG305" i="4"/>
  <c r="AX305" i="4"/>
  <c r="BP305" i="4" s="1"/>
  <c r="AJ242" i="4"/>
  <c r="BA242" i="4"/>
  <c r="BS242" i="4"/>
  <c r="BO232" i="4"/>
  <c r="CW232" i="4"/>
  <c r="AG164" i="4"/>
  <c r="AX164" i="4"/>
  <c r="BP164" i="4" s="1"/>
  <c r="I143" i="4"/>
  <c r="CV143" i="4"/>
  <c r="O127" i="4"/>
  <c r="DB127" i="4"/>
  <c r="BL13" i="5"/>
  <c r="CT13" i="5"/>
  <c r="CZ13" i="5"/>
  <c r="BR13" i="5"/>
  <c r="CQ274" i="4"/>
  <c r="DI274" i="4"/>
  <c r="BL274" i="4"/>
  <c r="CT274" i="4"/>
  <c r="DA71" i="4"/>
  <c r="CC104" i="4"/>
  <c r="DK104" i="4"/>
  <c r="DL104" i="4"/>
  <c r="I104" i="4"/>
  <c r="CV104" i="4"/>
  <c r="AK117" i="4"/>
  <c r="BB117" i="4"/>
  <c r="BT117" i="4" s="1"/>
  <c r="BZ72" i="4"/>
  <c r="DH72" i="4" s="1"/>
  <c r="EA72" i="4" s="1"/>
  <c r="F72" i="4"/>
  <c r="BZ267" i="4"/>
  <c r="DH267" i="4" s="1"/>
  <c r="EA267" i="4" s="1"/>
  <c r="F267" i="4"/>
  <c r="AG264" i="4"/>
  <c r="AX264" i="4"/>
  <c r="BP264" i="4" s="1"/>
  <c r="L159" i="4"/>
  <c r="AF207" i="4"/>
  <c r="AW207" i="4"/>
  <c r="AI120" i="4"/>
  <c r="AZ120" i="4"/>
  <c r="BO111" i="4"/>
  <c r="CW111" i="4"/>
  <c r="AV277" i="4"/>
  <c r="BN277" i="4"/>
  <c r="AE277" i="4"/>
  <c r="F307" i="4"/>
  <c r="BZ307" i="4"/>
  <c r="DH307" i="4"/>
  <c r="EA307" i="4" s="1"/>
  <c r="DA125" i="4"/>
  <c r="BM57" i="4"/>
  <c r="BL57" i="4"/>
  <c r="CT57" i="4"/>
  <c r="BH56" i="4"/>
  <c r="CR56" i="4" s="1"/>
  <c r="BI56" i="4"/>
  <c r="CQ79" i="4"/>
  <c r="DI79" i="4"/>
  <c r="BI79" i="4"/>
  <c r="BH84" i="4"/>
  <c r="CR84" i="4" s="1"/>
  <c r="DI122" i="4"/>
  <c r="CQ122" i="4"/>
  <c r="BI122" i="4"/>
  <c r="CQ120" i="4"/>
  <c r="BG132" i="4"/>
  <c r="BH132" i="4"/>
  <c r="CR132" i="4" s="1"/>
  <c r="CT142" i="4"/>
  <c r="BJ142" i="4"/>
  <c r="BH234" i="4"/>
  <c r="CR234" i="4" s="1"/>
  <c r="DI189" i="4"/>
  <c r="BI189" i="4"/>
  <c r="CQ189" i="4"/>
  <c r="CQ204" i="4"/>
  <c r="DI204" i="4"/>
  <c r="BK230" i="4"/>
  <c r="CU230" i="4" s="1"/>
  <c r="BL230" i="4"/>
  <c r="AF250" i="4"/>
  <c r="AW250" i="4"/>
  <c r="BM221" i="4"/>
  <c r="BL221" i="4"/>
  <c r="CT221" i="4"/>
  <c r="CT285" i="4"/>
  <c r="BM285" i="4"/>
  <c r="EG25" i="5"/>
  <c r="BJ44" i="4"/>
  <c r="BL190" i="4"/>
  <c r="BM190" i="4"/>
  <c r="CT190" i="4"/>
  <c r="BH214" i="4"/>
  <c r="CR214" i="4" s="1"/>
  <c r="BI214" i="4"/>
  <c r="BO255" i="4"/>
  <c r="BN255" i="4"/>
  <c r="CX255" i="4" s="1"/>
  <c r="CT258" i="4"/>
  <c r="BL258" i="4"/>
  <c r="BK263" i="4"/>
  <c r="CU263" i="4" s="1"/>
  <c r="BK296" i="4"/>
  <c r="CU296" i="4" s="1"/>
  <c r="BL126" i="4"/>
  <c r="CT126" i="4"/>
  <c r="BM126" i="4"/>
  <c r="AX183" i="4"/>
  <c r="BP183" i="4"/>
  <c r="AG183" i="4"/>
  <c r="DL6" i="5"/>
  <c r="ED6" i="5" s="1"/>
  <c r="DO14" i="5"/>
  <c r="EG14" i="5" s="1"/>
  <c r="CT92" i="4"/>
  <c r="BL92" i="4"/>
  <c r="F205" i="4"/>
  <c r="BM218" i="4"/>
  <c r="DL14" i="5"/>
  <c r="I14" i="5"/>
  <c r="CC14" i="5"/>
  <c r="DK14" i="5" s="1"/>
  <c r="CV14" i="5"/>
  <c r="AH222" i="4"/>
  <c r="AY222" i="4"/>
  <c r="BQ222" i="4"/>
  <c r="DA222" i="4" s="1"/>
  <c r="AZ175" i="4"/>
  <c r="AI175" i="4"/>
  <c r="BL249" i="4"/>
  <c r="CT249" i="4"/>
  <c r="DB195" i="4"/>
  <c r="O195" i="4"/>
  <c r="CI195" i="4"/>
  <c r="DQ195" i="4" s="1"/>
  <c r="BK237" i="4"/>
  <c r="CU237" i="4" s="1"/>
  <c r="BL237" i="4"/>
  <c r="AY24" i="4"/>
  <c r="BQ24" i="4"/>
  <c r="DA24" i="4" s="1"/>
  <c r="AH24" i="4"/>
  <c r="CZ110" i="4"/>
  <c r="BR110" i="4"/>
  <c r="BP110" i="4"/>
  <c r="CF278" i="4"/>
  <c r="DN278" i="4" s="1"/>
  <c r="EG278" i="4" s="1"/>
  <c r="CX278" i="4"/>
  <c r="I241" i="4"/>
  <c r="CC241" i="4"/>
  <c r="DK241" i="4" s="1"/>
  <c r="CV241" i="4"/>
  <c r="CT269" i="4"/>
  <c r="BL269" i="4"/>
  <c r="BH126" i="4"/>
  <c r="CR126" i="4" s="1"/>
  <c r="EJ62" i="4"/>
  <c r="AZ104" i="4"/>
  <c r="AI104" i="4"/>
  <c r="BH202" i="4"/>
  <c r="BZ202" i="4" s="1"/>
  <c r="DH202" i="4" s="1"/>
  <c r="EA202" i="4" s="1"/>
  <c r="BL18" i="4"/>
  <c r="AK44" i="4"/>
  <c r="BB44" i="4"/>
  <c r="BT44" i="4" s="1"/>
  <c r="AH217" i="4"/>
  <c r="AY217" i="4"/>
  <c r="BQ217" i="4"/>
  <c r="DA217" i="4" s="1"/>
  <c r="CC300" i="4"/>
  <c r="DK300" i="4" s="1"/>
  <c r="ED300" i="4" s="1"/>
  <c r="DL300" i="4"/>
  <c r="CV300" i="4"/>
  <c r="I300" i="4"/>
  <c r="DL155" i="4"/>
  <c r="CV173" i="4"/>
  <c r="CC173" i="4"/>
  <c r="DK173" i="4" s="1"/>
  <c r="I173" i="4"/>
  <c r="DL173" i="4"/>
  <c r="AE55" i="4"/>
  <c r="AV55" i="4"/>
  <c r="BN55" i="4" s="1"/>
  <c r="CX55" i="4" s="1"/>
  <c r="BN301" i="4"/>
  <c r="CX301" i="4" s="1"/>
  <c r="EJ17" i="5"/>
  <c r="CW89" i="4"/>
  <c r="BO89" i="4"/>
  <c r="DO89" i="4" s="1"/>
  <c r="I154" i="4"/>
  <c r="CV154" i="4"/>
  <c r="CX116" i="4"/>
  <c r="CF116" i="4"/>
  <c r="DN116" i="4" s="1"/>
  <c r="F146" i="4"/>
  <c r="EA26" i="4"/>
  <c r="AX236" i="4"/>
  <c r="BP236" i="4"/>
  <c r="AG236" i="4"/>
  <c r="AF9" i="4"/>
  <c r="AW9" i="4"/>
  <c r="EG16" i="5"/>
  <c r="CU174" i="4"/>
  <c r="BR242" i="4"/>
  <c r="CZ242" i="4"/>
  <c r="CC215" i="4"/>
  <c r="DK215" i="4" s="1"/>
  <c r="ED215" i="4" s="1"/>
  <c r="I223" i="4"/>
  <c r="DL223" i="4"/>
  <c r="CV223" i="4"/>
  <c r="CC223" i="4"/>
  <c r="DK223" i="4" s="1"/>
  <c r="ED223" i="4" s="1"/>
  <c r="DL224" i="4"/>
  <c r="ED224" i="4" s="1"/>
  <c r="BO180" i="4"/>
  <c r="CW180" i="4"/>
  <c r="DL20" i="4"/>
  <c r="ED20" i="4" s="1"/>
  <c r="EA110" i="4"/>
  <c r="CV11" i="5"/>
  <c r="I11" i="5"/>
  <c r="BV6" i="4"/>
  <c r="BP6" i="4"/>
  <c r="L306" i="4"/>
  <c r="CF306" i="4"/>
  <c r="DN306" i="4" s="1"/>
  <c r="L175" i="4"/>
  <c r="CF175" i="4"/>
  <c r="DN175" i="4" s="1"/>
  <c r="EG175" i="4" s="1"/>
  <c r="DL54" i="4"/>
  <c r="CU54" i="4"/>
  <c r="CC54" i="4"/>
  <c r="DK54" i="4" s="1"/>
  <c r="CC21" i="4"/>
  <c r="DK21" i="4" s="1"/>
  <c r="ED21" i="4" s="1"/>
  <c r="DL21" i="4"/>
  <c r="CV21" i="4"/>
  <c r="I21" i="4"/>
  <c r="AZ270" i="4"/>
  <c r="AI270" i="4"/>
  <c r="AE79" i="4"/>
  <c r="AV79" i="4"/>
  <c r="BN79" i="4" s="1"/>
  <c r="CX79" i="4" s="1"/>
  <c r="BP274" i="4"/>
  <c r="CU233" i="4"/>
  <c r="BO170" i="4"/>
  <c r="CW170" i="4"/>
  <c r="F185" i="4"/>
  <c r="BZ185" i="4"/>
  <c r="DH185" i="4" s="1"/>
  <c r="EA185" i="4" s="1"/>
  <c r="CR149" i="4"/>
  <c r="BZ149" i="4"/>
  <c r="DH149" i="4" s="1"/>
  <c r="EA149" i="4" s="1"/>
  <c r="BZ53" i="4"/>
  <c r="DH53" i="4" s="1"/>
  <c r="EA53" i="4" s="1"/>
  <c r="AW279" i="4"/>
  <c r="AF279" i="4"/>
  <c r="BO85" i="4"/>
  <c r="CW85" i="4"/>
  <c r="AE123" i="4"/>
  <c r="AV123" i="4"/>
  <c r="BN123" i="4" s="1"/>
  <c r="CX123" i="4" s="1"/>
  <c r="BH232" i="4"/>
  <c r="CR232" i="4" s="1"/>
  <c r="F95" i="4"/>
  <c r="BZ95" i="4"/>
  <c r="DH95" i="4" s="1"/>
  <c r="EA95" i="4" s="1"/>
  <c r="BP111" i="4"/>
  <c r="BM24" i="4"/>
  <c r="BL24" i="4"/>
  <c r="CT24" i="4"/>
  <c r="AV42" i="4"/>
  <c r="BN42" i="4" s="1"/>
  <c r="CX42" i="4" s="1"/>
  <c r="AE42" i="4"/>
  <c r="CQ38" i="4"/>
  <c r="BI38" i="4"/>
  <c r="DI38" i="4"/>
  <c r="BJ38" i="4"/>
  <c r="BI27" i="4"/>
  <c r="CQ27" i="4"/>
  <c r="DI27" i="4"/>
  <c r="CT51" i="4"/>
  <c r="BL51" i="4"/>
  <c r="BK57" i="4"/>
  <c r="CU57" i="4" s="1"/>
  <c r="BJ57" i="4"/>
  <c r="BI19" i="4"/>
  <c r="BH19" i="4"/>
  <c r="CR19" i="4" s="1"/>
  <c r="AV31" i="4"/>
  <c r="BN31" i="4" s="1"/>
  <c r="CX31" i="4" s="1"/>
  <c r="AE31" i="4"/>
  <c r="DI45" i="4"/>
  <c r="BI45" i="4"/>
  <c r="CQ45" i="4"/>
  <c r="BG75" i="4"/>
  <c r="BG56" i="4"/>
  <c r="CQ56" i="4"/>
  <c r="AE100" i="4"/>
  <c r="AV100" i="4"/>
  <c r="BN100" i="4" s="1"/>
  <c r="BL133" i="4"/>
  <c r="CT133" i="4"/>
  <c r="BM133" i="4"/>
  <c r="BN135" i="4"/>
  <c r="CX135" i="4" s="1"/>
  <c r="DO136" i="4"/>
  <c r="EG136" i="4" s="1"/>
  <c r="BG83" i="4"/>
  <c r="BH83" i="4"/>
  <c r="CR83" i="4" s="1"/>
  <c r="BG129" i="4"/>
  <c r="BH129" i="4"/>
  <c r="CR129" i="4" s="1"/>
  <c r="BL191" i="4"/>
  <c r="BK191" i="4"/>
  <c r="CU191" i="4"/>
  <c r="CT58" i="4"/>
  <c r="BJ58" i="4"/>
  <c r="BH116" i="4"/>
  <c r="CR116" i="4"/>
  <c r="BH120" i="4"/>
  <c r="CR120" i="4" s="1"/>
  <c r="BI120" i="4"/>
  <c r="F123" i="4"/>
  <c r="BZ123" i="4"/>
  <c r="DH123" i="4" s="1"/>
  <c r="BK128" i="4"/>
  <c r="CU128" i="4" s="1"/>
  <c r="CQ132" i="4"/>
  <c r="DI132" i="4"/>
  <c r="BI132" i="4"/>
  <c r="BK143" i="4"/>
  <c r="CU143" i="4" s="1"/>
  <c r="BJ143" i="4"/>
  <c r="BG217" i="4"/>
  <c r="BK166" i="4"/>
  <c r="CU166" i="4" s="1"/>
  <c r="BL166" i="4"/>
  <c r="BM189" i="4"/>
  <c r="CW189" i="4"/>
  <c r="BJ208" i="4"/>
  <c r="CT208" i="4"/>
  <c r="BO230" i="4"/>
  <c r="BN230" i="4"/>
  <c r="CX230" i="4" s="1"/>
  <c r="AE254" i="4"/>
  <c r="AV254" i="4"/>
  <c r="BN254" i="4" s="1"/>
  <c r="CX254" i="4" s="1"/>
  <c r="BN65" i="4"/>
  <c r="CX65" i="4" s="1"/>
  <c r="CQ88" i="4"/>
  <c r="BI88" i="4"/>
  <c r="DI88" i="4"/>
  <c r="AG148" i="4"/>
  <c r="AX148" i="4"/>
  <c r="BP148" i="4" s="1"/>
  <c r="BP161" i="4"/>
  <c r="BO161" i="4"/>
  <c r="CW161" i="4"/>
  <c r="CT202" i="4"/>
  <c r="BL202" i="4"/>
  <c r="BM202" i="4"/>
  <c r="BI215" i="4"/>
  <c r="BH215" i="4"/>
  <c r="CR215" i="4" s="1"/>
  <c r="BM253" i="4"/>
  <c r="CW253" i="4"/>
  <c r="DI253" i="4"/>
  <c r="BI253" i="4"/>
  <c r="CQ253" i="4"/>
  <c r="DI271" i="4"/>
  <c r="CQ271" i="4"/>
  <c r="CU279" i="4"/>
  <c r="CC279" i="4"/>
  <c r="DK279" i="4" s="1"/>
  <c r="DL279" i="4"/>
  <c r="BG285" i="4"/>
  <c r="CQ285" i="4"/>
  <c r="BH285" i="4"/>
  <c r="AV288" i="4"/>
  <c r="BN288" i="4" s="1"/>
  <c r="CX288" i="4" s="1"/>
  <c r="AE288" i="4"/>
  <c r="BJ293" i="4"/>
  <c r="CQ293" i="4"/>
  <c r="DI293" i="4"/>
  <c r="CT299" i="4"/>
  <c r="BJ299" i="4"/>
  <c r="AH18" i="5"/>
  <c r="AY18" i="5"/>
  <c r="BQ18" i="5" s="1"/>
  <c r="DA18" i="5" s="1"/>
  <c r="AE32" i="4"/>
  <c r="AV32" i="4"/>
  <c r="BN32" i="4" s="1"/>
  <c r="CX32" i="4" s="1"/>
  <c r="BK44" i="4"/>
  <c r="CU44" i="4" s="1"/>
  <c r="BL44" i="4"/>
  <c r="AE96" i="4"/>
  <c r="AV96" i="4"/>
  <c r="BN96" i="4" s="1"/>
  <c r="CX96" i="4" s="1"/>
  <c r="AW163" i="4"/>
  <c r="AF163" i="4"/>
  <c r="BG190" i="4"/>
  <c r="BH190" i="4"/>
  <c r="CR190" i="4" s="1"/>
  <c r="AG209" i="4"/>
  <c r="AX209" i="4"/>
  <c r="BP209" i="4" s="1"/>
  <c r="BK212" i="4"/>
  <c r="CU212" i="4" s="1"/>
  <c r="BH255" i="4"/>
  <c r="CR255" i="4" s="1"/>
  <c r="DI258" i="4"/>
  <c r="CQ258" i="4"/>
  <c r="BI258" i="4"/>
  <c r="BH263" i="4"/>
  <c r="CR263" i="4" s="1"/>
  <c r="BG296" i="4"/>
  <c r="CQ296" i="4"/>
  <c r="BH306" i="4"/>
  <c r="CR306" i="4" s="1"/>
  <c r="BI306" i="4"/>
  <c r="AG95" i="4"/>
  <c r="AX95" i="4"/>
  <c r="BP95" i="4" s="1"/>
  <c r="BJ116" i="4"/>
  <c r="DI126" i="4"/>
  <c r="CQ126" i="4"/>
  <c r="BI126" i="4"/>
  <c r="AF128" i="4"/>
  <c r="AW128" i="4"/>
  <c r="BL253" i="4"/>
  <c r="BK283" i="4"/>
  <c r="CU283" i="4" s="1"/>
  <c r="BN284" i="4"/>
  <c r="CX284" i="4" s="1"/>
  <c r="BO284" i="4"/>
  <c r="BH290" i="4"/>
  <c r="CR290" i="4" s="1"/>
  <c r="DA306" i="4"/>
  <c r="AI70" i="4"/>
  <c r="AZ70" i="4"/>
  <c r="F37" i="4"/>
  <c r="BZ37" i="4"/>
  <c r="DH37" i="4" s="1"/>
  <c r="EA37" i="4" s="1"/>
  <c r="AZ14" i="5"/>
  <c r="AI14" i="5"/>
  <c r="L10" i="5"/>
  <c r="CF10" i="5"/>
  <c r="DN10" i="5" s="1"/>
  <c r="EG10" i="5" s="1"/>
  <c r="BH92" i="4"/>
  <c r="CR92" i="4" s="1"/>
  <c r="BL101" i="4"/>
  <c r="CT101" i="4"/>
  <c r="CX167" i="4"/>
  <c r="AF200" i="4"/>
  <c r="AW200" i="4"/>
  <c r="BK246" i="4"/>
  <c r="CU246" i="4" s="1"/>
  <c r="BL246" i="4"/>
  <c r="CQ273" i="4"/>
  <c r="BI273" i="4"/>
  <c r="DI273" i="4"/>
  <c r="BH283" i="4"/>
  <c r="CR283" i="4" s="1"/>
  <c r="BM283" i="4"/>
  <c r="CQ286" i="4"/>
  <c r="BI286" i="4"/>
  <c r="DI286" i="4"/>
  <c r="CW309" i="4"/>
  <c r="BO309" i="4"/>
  <c r="BK252" i="4"/>
  <c r="EG23" i="5"/>
  <c r="DI228" i="4"/>
  <c r="BI228" i="4"/>
  <c r="CQ228" i="4"/>
  <c r="CT255" i="4"/>
  <c r="AZ178" i="4"/>
  <c r="AI178" i="4"/>
  <c r="AH105" i="4"/>
  <c r="AY105" i="4"/>
  <c r="BQ105" i="4" s="1"/>
  <c r="DA105" i="4" s="1"/>
  <c r="BO64" i="4"/>
  <c r="CW64" i="4"/>
  <c r="DB114" i="4"/>
  <c r="O114" i="4"/>
  <c r="EJ193" i="4"/>
  <c r="BI248" i="4"/>
  <c r="AH91" i="4"/>
  <c r="AY91" i="4"/>
  <c r="BQ91" i="4"/>
  <c r="CC244" i="4"/>
  <c r="DK244" i="4" s="1"/>
  <c r="AL283" i="4"/>
  <c r="BC283" i="4"/>
  <c r="BA12" i="4"/>
  <c r="BS12" i="4" s="1"/>
  <c r="AJ12" i="4"/>
  <c r="DB155" i="4"/>
  <c r="O155" i="4"/>
  <c r="CI155" i="4"/>
  <c r="DQ155" i="4" s="1"/>
  <c r="BJ249" i="4"/>
  <c r="BH249" i="4"/>
  <c r="CR249" i="4" s="1"/>
  <c r="BN189" i="4"/>
  <c r="CX189" i="4" s="1"/>
  <c r="AJ174" i="4"/>
  <c r="BA174" i="4"/>
  <c r="BS174" i="4" s="1"/>
  <c r="BR165" i="4"/>
  <c r="CZ165" i="4"/>
  <c r="BB5" i="4"/>
  <c r="BT5" i="4" s="1"/>
  <c r="AK5" i="4"/>
  <c r="BH237" i="4"/>
  <c r="CR237" i="4" s="1"/>
  <c r="DI297" i="4"/>
  <c r="CQ297" i="4"/>
  <c r="BI297" i="4"/>
  <c r="BH297" i="4"/>
  <c r="CR297" i="4" s="1"/>
  <c r="BL228" i="4"/>
  <c r="L21" i="4"/>
  <c r="CF21" i="4"/>
  <c r="DN21" i="4" s="1"/>
  <c r="EG21" i="4" s="1"/>
  <c r="AL8" i="5"/>
  <c r="BC8" i="5"/>
  <c r="AZ67" i="4"/>
  <c r="AI67" i="4"/>
  <c r="AI157" i="4"/>
  <c r="AZ157" i="4"/>
  <c r="AI18" i="4"/>
  <c r="AZ18" i="4"/>
  <c r="BA75" i="4"/>
  <c r="BS75" i="4" s="1"/>
  <c r="AJ75" i="4"/>
  <c r="CL16" i="5"/>
  <c r="CF91" i="4"/>
  <c r="DN91" i="4" s="1"/>
  <c r="CX91" i="4"/>
  <c r="EA42" i="4"/>
  <c r="CT232" i="4"/>
  <c r="BL232" i="4"/>
  <c r="AZ73" i="4"/>
  <c r="AI73" i="4"/>
  <c r="BR34" i="4"/>
  <c r="CZ34" i="4"/>
  <c r="AG308" i="4"/>
  <c r="AX308" i="4"/>
  <c r="BP308" i="4" s="1"/>
  <c r="CQ215" i="4"/>
  <c r="BU269" i="4"/>
  <c r="DU269" i="4"/>
  <c r="S269" i="4"/>
  <c r="BS269" i="4"/>
  <c r="DC269" i="4"/>
  <c r="BH269" i="4"/>
  <c r="CR269" i="4" s="1"/>
  <c r="BK273" i="4"/>
  <c r="CU273" i="4" s="1"/>
  <c r="BB147" i="4"/>
  <c r="BT147" i="4" s="1"/>
  <c r="AK147" i="4"/>
  <c r="CR18" i="4"/>
  <c r="BZ18" i="4"/>
  <c r="DH18" i="4" s="1"/>
  <c r="EA18" i="4" s="1"/>
  <c r="M21" i="5"/>
  <c r="CY21" i="5" s="1"/>
  <c r="F15" i="5"/>
  <c r="BZ15" i="5"/>
  <c r="DH15" i="5" s="1"/>
  <c r="EA15" i="5" s="1"/>
  <c r="CZ149" i="4"/>
  <c r="BR149" i="4"/>
  <c r="O9" i="5"/>
  <c r="CI9" i="5"/>
  <c r="DQ9" i="5"/>
  <c r="EJ9" i="5" s="1"/>
  <c r="DB9" i="5"/>
  <c r="DR9" i="5"/>
  <c r="EJ257" i="4"/>
  <c r="ED16" i="5"/>
  <c r="AX302" i="4"/>
  <c r="BP302" i="4" s="1"/>
  <c r="AG302" i="4"/>
  <c r="CV183" i="4"/>
  <c r="CC183" i="4"/>
  <c r="DK183" i="4" s="1"/>
  <c r="ED183" i="4" s="1"/>
  <c r="DL183" i="4"/>
  <c r="I183" i="4"/>
  <c r="BJ129" i="4"/>
  <c r="CU125" i="4"/>
  <c r="AW57" i="4"/>
  <c r="AF57" i="4"/>
  <c r="CZ36" i="4"/>
  <c r="BR36" i="4"/>
  <c r="AM94" i="4"/>
  <c r="BE94" i="4" s="1"/>
  <c r="BD94" i="4"/>
  <c r="BV94" i="4" s="1"/>
  <c r="DW94" i="4" s="1"/>
  <c r="BD21" i="5"/>
  <c r="BV21" i="5" s="1"/>
  <c r="AM21" i="5"/>
  <c r="BE21" i="5" s="1"/>
  <c r="EA6" i="5"/>
  <c r="BM307" i="4"/>
  <c r="I47" i="4"/>
  <c r="CV47" i="4"/>
  <c r="CC47" i="4"/>
  <c r="DK47" i="4"/>
  <c r="AJ290" i="4"/>
  <c r="BA290" i="4"/>
  <c r="BS290" i="4"/>
  <c r="CW208" i="4"/>
  <c r="BO208" i="4"/>
  <c r="F300" i="4"/>
  <c r="BZ300" i="4"/>
  <c r="DH300" i="4" s="1"/>
  <c r="EA300" i="4" s="1"/>
  <c r="F246" i="4"/>
  <c r="BN218" i="4"/>
  <c r="CX218" i="4"/>
  <c r="CU197" i="4"/>
  <c r="CR63" i="4"/>
  <c r="BZ63" i="4"/>
  <c r="DH63" i="4" s="1"/>
  <c r="EA63" i="4" s="1"/>
  <c r="BZ155" i="4"/>
  <c r="DH155" i="4" s="1"/>
  <c r="EA155" i="4" s="1"/>
  <c r="F155" i="4"/>
  <c r="AF53" i="4"/>
  <c r="AW53" i="4"/>
  <c r="F36" i="4"/>
  <c r="BZ36" i="4"/>
  <c r="DH36" i="4" s="1"/>
  <c r="EA36" i="4" s="1"/>
  <c r="DL144" i="4"/>
  <c r="AH229" i="4"/>
  <c r="AY229" i="4"/>
  <c r="BQ229" i="4" s="1"/>
  <c r="DA229" i="4" s="1"/>
  <c r="AG271" i="4"/>
  <c r="AX271" i="4"/>
  <c r="BP271" i="4" s="1"/>
  <c r="BZ148" i="4"/>
  <c r="DH148" i="4"/>
  <c r="EA148" i="4" s="1"/>
  <c r="F148" i="4"/>
  <c r="BO86" i="4"/>
  <c r="CW86" i="4"/>
  <c r="EA170" i="4"/>
  <c r="AH142" i="4"/>
  <c r="AY142" i="4"/>
  <c r="BQ142" i="4"/>
  <c r="DA142" i="4" s="1"/>
  <c r="AX129" i="4"/>
  <c r="BP129" i="4" s="1"/>
  <c r="AG129" i="4"/>
  <c r="AE17" i="4"/>
  <c r="AV17" i="4"/>
  <c r="BN17" i="4" s="1"/>
  <c r="CX17" i="4" s="1"/>
  <c r="AH65" i="4"/>
  <c r="AY65" i="4"/>
  <c r="BQ65" i="4" s="1"/>
  <c r="DA65" i="4" s="1"/>
  <c r="BT218" i="4"/>
  <c r="BO304" i="4"/>
  <c r="DO304" i="4" s="1"/>
  <c r="CW304" i="4"/>
  <c r="AL72" i="4"/>
  <c r="BC72" i="4"/>
  <c r="BO80" i="4"/>
  <c r="DO80" i="4" s="1"/>
  <c r="CW80" i="4"/>
  <c r="BZ59" i="4"/>
  <c r="DH59" i="4" s="1"/>
  <c r="EA59" i="4" s="1"/>
  <c r="F59" i="4"/>
  <c r="AJ253" i="4"/>
  <c r="BA253" i="4"/>
  <c r="BS253" i="4" s="1"/>
  <c r="AF273" i="4"/>
  <c r="AW273" i="4"/>
  <c r="CC198" i="4"/>
  <c r="DK198" i="4" s="1"/>
  <c r="ED198" i="4" s="1"/>
  <c r="I198" i="4"/>
  <c r="CV198" i="4"/>
  <c r="DL198" i="4"/>
  <c r="CU306" i="4"/>
  <c r="CX243" i="4"/>
  <c r="CF243" i="4"/>
  <c r="DN243" i="4" s="1"/>
  <c r="AF162" i="4"/>
  <c r="AW162" i="4"/>
  <c r="BP103" i="4"/>
  <c r="CF126" i="4"/>
  <c r="DN126" i="4" s="1"/>
  <c r="L126" i="4"/>
  <c r="BO252" i="4"/>
  <c r="CW252" i="4"/>
  <c r="BA37" i="4"/>
  <c r="BS37" i="4" s="1"/>
  <c r="AJ37" i="4"/>
  <c r="BO158" i="4"/>
  <c r="CZ116" i="4"/>
  <c r="BR116" i="4"/>
  <c r="BP44" i="4"/>
  <c r="DA266" i="4"/>
  <c r="ED20" i="5"/>
  <c r="AK6" i="5"/>
  <c r="BB6" i="5"/>
  <c r="BT6" i="5" s="1"/>
  <c r="DD6" i="5" s="1"/>
  <c r="CW272" i="4"/>
  <c r="BO272" i="4"/>
  <c r="AG248" i="4"/>
  <c r="AX248" i="4"/>
  <c r="BP248" i="4" s="1"/>
  <c r="BM101" i="4"/>
  <c r="DO94" i="4"/>
  <c r="EA156" i="4"/>
  <c r="BI143" i="4"/>
  <c r="F61" i="4"/>
  <c r="BZ61" i="4"/>
  <c r="DH61" i="4" s="1"/>
  <c r="EA66" i="4"/>
  <c r="EA30" i="4"/>
  <c r="AF47" i="4"/>
  <c r="AW47" i="4"/>
  <c r="CC278" i="4"/>
  <c r="DK278" i="4" s="1"/>
  <c r="L125" i="4"/>
  <c r="CF125" i="4"/>
  <c r="DN125" i="4" s="1"/>
  <c r="ED26" i="4"/>
  <c r="BQ224" i="4"/>
  <c r="DA224" i="4" s="1"/>
  <c r="BR224" i="4"/>
  <c r="AE12" i="5"/>
  <c r="AV12" i="5"/>
  <c r="BN12" i="5" s="1"/>
  <c r="CX12" i="5" s="1"/>
  <c r="AW11" i="4"/>
  <c r="AF11" i="4"/>
  <c r="BK56" i="4"/>
  <c r="CC56" i="4" s="1"/>
  <c r="DK56" i="4" s="1"/>
  <c r="CU56" i="4"/>
  <c r="BI225" i="4"/>
  <c r="BP292" i="4"/>
  <c r="BH292" i="4"/>
  <c r="CR292" i="4"/>
  <c r="BO305" i="4"/>
  <c r="CW305" i="4"/>
  <c r="AJ112" i="4"/>
  <c r="BA112" i="4"/>
  <c r="BS112" i="4" s="1"/>
  <c r="L219" i="4"/>
  <c r="CF219" i="4"/>
  <c r="DN219" i="4"/>
  <c r="CU153" i="4"/>
  <c r="DL153" i="4"/>
  <c r="ED153" i="4" s="1"/>
  <c r="L76" i="4"/>
  <c r="CF76" i="4"/>
  <c r="DN76" i="4" s="1"/>
  <c r="EG76" i="4" s="1"/>
  <c r="AY310" i="4"/>
  <c r="BQ310" i="4" s="1"/>
  <c r="AH310" i="4"/>
  <c r="CI21" i="5"/>
  <c r="DQ21" i="5" s="1"/>
  <c r="EJ21" i="5" s="1"/>
  <c r="AG232" i="4"/>
  <c r="AX232" i="4"/>
  <c r="BP232" i="4" s="1"/>
  <c r="CU77" i="4"/>
  <c r="CC77" i="4"/>
  <c r="DK77" i="4" s="1"/>
  <c r="DL77" i="4"/>
  <c r="BZ197" i="4"/>
  <c r="DH197" i="4" s="1"/>
  <c r="EA197" i="4" s="1"/>
  <c r="F197" i="4"/>
  <c r="BO164" i="4"/>
  <c r="CW164" i="4"/>
  <c r="CC61" i="4"/>
  <c r="DK61" i="4" s="1"/>
  <c r="ED61" i="4" s="1"/>
  <c r="DL61" i="4"/>
  <c r="CV61" i="4"/>
  <c r="I61" i="4"/>
  <c r="AX220" i="4"/>
  <c r="BP220" i="4" s="1"/>
  <c r="AG220" i="4"/>
  <c r="BC241" i="4"/>
  <c r="AL241" i="4"/>
  <c r="F309" i="4"/>
  <c r="F5" i="4"/>
  <c r="DO91" i="4"/>
  <c r="DL200" i="4"/>
  <c r="ED200" i="4" s="1"/>
  <c r="L206" i="4"/>
  <c r="BR146" i="4"/>
  <c r="CZ146" i="4"/>
  <c r="BW111" i="4"/>
  <c r="BI6" i="4"/>
  <c r="DI6" i="4"/>
  <c r="CQ6" i="4"/>
  <c r="BL6" i="4"/>
  <c r="CT6" i="4"/>
  <c r="BQ6" i="4"/>
  <c r="BH6" i="4"/>
  <c r="CR6" i="4" s="1"/>
  <c r="L290" i="4"/>
  <c r="CF290" i="4"/>
  <c r="DN290" i="4" s="1"/>
  <c r="CR220" i="4"/>
  <c r="BZ220" i="4"/>
  <c r="DH220" i="4" s="1"/>
  <c r="EA220" i="4" s="1"/>
  <c r="DO172" i="4"/>
  <c r="EG172" i="4" s="1"/>
  <c r="EA34" i="4"/>
  <c r="AG131" i="4"/>
  <c r="AX131" i="4"/>
  <c r="BP131" i="4" s="1"/>
  <c r="L227" i="4"/>
  <c r="AY126" i="4"/>
  <c r="BQ126" i="4" s="1"/>
  <c r="DA126" i="4" s="1"/>
  <c r="AH126" i="4"/>
  <c r="DF13" i="5"/>
  <c r="U13" i="5"/>
  <c r="DW13" i="5"/>
  <c r="CQ13" i="5"/>
  <c r="DI13" i="5"/>
  <c r="BI13" i="5"/>
  <c r="BS13" i="5"/>
  <c r="BN13" i="5"/>
  <c r="CX13" i="5" s="1"/>
  <c r="BJ13" i="5"/>
  <c r="BQ274" i="4"/>
  <c r="DA274" i="4" s="1"/>
  <c r="BT274" i="4"/>
  <c r="BH274" i="4"/>
  <c r="CR274" i="4"/>
  <c r="BI283" i="4"/>
  <c r="CU104" i="4"/>
  <c r="DO104" i="4"/>
  <c r="EG104" i="4"/>
  <c r="BZ73" i="4"/>
  <c r="DH73" i="4"/>
  <c r="EA73" i="4" s="1"/>
  <c r="F73" i="4"/>
  <c r="DO72" i="4"/>
  <c r="EG72" i="4" s="1"/>
  <c r="DL72" i="4"/>
  <c r="ED72" i="4" s="1"/>
  <c r="BS146" i="4"/>
  <c r="EG188" i="4"/>
  <c r="AJ233" i="4"/>
  <c r="BA233" i="4"/>
  <c r="BS233" i="4"/>
  <c r="DL207" i="4"/>
  <c r="CU207" i="4"/>
  <c r="CC207" i="4"/>
  <c r="DK207" i="4"/>
  <c r="ED207" i="4" s="1"/>
  <c r="CX185" i="4"/>
  <c r="CF185" i="4"/>
  <c r="DN185" i="4"/>
  <c r="EG185" i="4" s="1"/>
  <c r="BO264" i="4"/>
  <c r="F94" i="4"/>
  <c r="BZ94" i="4"/>
  <c r="DH94" i="4" s="1"/>
  <c r="EA94" i="4" s="1"/>
  <c r="DL91" i="4"/>
  <c r="CC91" i="4"/>
  <c r="DK91" i="4" s="1"/>
  <c r="ED91" i="4" s="1"/>
  <c r="I91" i="4"/>
  <c r="CV91" i="4"/>
  <c r="DL89" i="4"/>
  <c r="CC89" i="4"/>
  <c r="DK89" i="4" s="1"/>
  <c r="ED89" i="4" s="1"/>
  <c r="CU89" i="4"/>
  <c r="BM51" i="4"/>
  <c r="AH159" i="4"/>
  <c r="AY159" i="4"/>
  <c r="BQ159" i="4" s="1"/>
  <c r="DA159" i="4" s="1"/>
  <c r="CC97" i="4"/>
  <c r="DK97" i="4" s="1"/>
  <c r="AJ15" i="4"/>
  <c r="BA15" i="4"/>
  <c r="BS15" i="4" s="1"/>
  <c r="DL304" i="4"/>
  <c r="CC304" i="4"/>
  <c r="DK304" i="4" s="1"/>
  <c r="ED304" i="4" s="1"/>
  <c r="I304" i="4"/>
  <c r="CV304" i="4"/>
  <c r="DO161" i="4"/>
  <c r="DL50" i="4"/>
  <c r="ED50" i="4" s="1"/>
  <c r="DA120" i="4"/>
  <c r="AH51" i="4"/>
  <c r="AY51" i="4"/>
  <c r="BQ51" i="4" s="1"/>
  <c r="DA51" i="4" s="1"/>
  <c r="S85" i="4"/>
  <c r="DC85" i="4"/>
  <c r="BU85" i="4"/>
  <c r="DU85" i="4"/>
  <c r="CQ85" i="4"/>
  <c r="BI85" i="4"/>
  <c r="DI85" i="4"/>
  <c r="BT85" i="4"/>
  <c r="BL85" i="4"/>
  <c r="CT85" i="4"/>
  <c r="BU111" i="4"/>
  <c r="CL111" i="4" s="1"/>
  <c r="DT111" i="4" s="1"/>
  <c r="S111" i="4"/>
  <c r="DU111" i="4"/>
  <c r="BI111" i="4"/>
  <c r="CQ111" i="4"/>
  <c r="DI111" i="4"/>
  <c r="CW74" i="4"/>
  <c r="BO74" i="4"/>
  <c r="BZ7" i="4"/>
  <c r="DH7" i="4" s="1"/>
  <c r="EA7" i="4" s="1"/>
  <c r="F7" i="4"/>
  <c r="EA159" i="4"/>
  <c r="BO48" i="4"/>
  <c r="CW48" i="4"/>
  <c r="L92" i="4"/>
  <c r="CF92" i="4"/>
  <c r="DN92" i="4" s="1"/>
  <c r="R111" i="4"/>
  <c r="DD111" i="4" s="1"/>
  <c r="S241" i="4"/>
  <c r="BU241" i="4"/>
  <c r="DC241" i="4"/>
  <c r="DU241" i="4"/>
  <c r="AY220" i="4"/>
  <c r="BQ220" i="4"/>
  <c r="DA220" i="4" s="1"/>
  <c r="AH220" i="4"/>
  <c r="AH232" i="4"/>
  <c r="AY232" i="4"/>
  <c r="BQ232" i="4" s="1"/>
  <c r="DA232" i="4" s="1"/>
  <c r="AX11" i="4"/>
  <c r="BP11" i="4" s="1"/>
  <c r="AG11" i="4"/>
  <c r="BO162" i="4"/>
  <c r="CW162" i="4"/>
  <c r="AZ65" i="4"/>
  <c r="AI65" i="4"/>
  <c r="AG53" i="4"/>
  <c r="AX53" i="4"/>
  <c r="BP53" i="4" s="1"/>
  <c r="BC147" i="4"/>
  <c r="AL147" i="4"/>
  <c r="CV228" i="4"/>
  <c r="I228" i="4"/>
  <c r="DL228" i="4"/>
  <c r="CC228" i="4"/>
  <c r="DK228" i="4" s="1"/>
  <c r="F248" i="4"/>
  <c r="BZ248" i="4"/>
  <c r="DH248" i="4"/>
  <c r="EA248" i="4" s="1"/>
  <c r="L64" i="4"/>
  <c r="CU252" i="4"/>
  <c r="CC252" i="4"/>
  <c r="DK252" i="4" s="1"/>
  <c r="ED252" i="4" s="1"/>
  <c r="DL252" i="4"/>
  <c r="BO128" i="4"/>
  <c r="CW128" i="4"/>
  <c r="AH95" i="4"/>
  <c r="AY95" i="4"/>
  <c r="BQ95" i="4" s="1"/>
  <c r="DA95" i="4" s="1"/>
  <c r="I44" i="4"/>
  <c r="CV44" i="4"/>
  <c r="DL44" i="4"/>
  <c r="CC44" i="4"/>
  <c r="DK44" i="4" s="1"/>
  <c r="AJ104" i="4"/>
  <c r="BA104" i="4"/>
  <c r="BS104" i="4" s="1"/>
  <c r="DL269" i="4"/>
  <c r="CC269" i="4"/>
  <c r="DK269" i="4"/>
  <c r="I269" i="4"/>
  <c r="CV269" i="4"/>
  <c r="DL237" i="4"/>
  <c r="CC237" i="4"/>
  <c r="DK237" i="4" s="1"/>
  <c r="ED237" i="4" s="1"/>
  <c r="I237" i="4"/>
  <c r="CV237" i="4"/>
  <c r="CV221" i="4"/>
  <c r="I221" i="4"/>
  <c r="CV230" i="4"/>
  <c r="I230" i="4"/>
  <c r="CC230" i="4"/>
  <c r="DK230" i="4"/>
  <c r="DO142" i="4"/>
  <c r="F56" i="4"/>
  <c r="BZ56" i="4"/>
  <c r="DH56" i="4" s="1"/>
  <c r="EA56" i="4" s="1"/>
  <c r="CX277" i="4"/>
  <c r="AG275" i="4"/>
  <c r="AX275" i="4"/>
  <c r="BP275" i="4" s="1"/>
  <c r="I111" i="4"/>
  <c r="CV111" i="4"/>
  <c r="DR85" i="4"/>
  <c r="CI85" i="4"/>
  <c r="DQ85" i="4" s="1"/>
  <c r="DB85" i="4"/>
  <c r="O85" i="4"/>
  <c r="AY303" i="4"/>
  <c r="BQ303" i="4"/>
  <c r="DA303" i="4" s="1"/>
  <c r="AH303" i="4"/>
  <c r="CV292" i="4"/>
  <c r="CC292" i="4"/>
  <c r="DK292" i="4" s="1"/>
  <c r="I292" i="4"/>
  <c r="BA188" i="4"/>
  <c r="BS188" i="4" s="1"/>
  <c r="AJ188" i="4"/>
  <c r="BR135" i="4"/>
  <c r="CZ135" i="4"/>
  <c r="DB37" i="4"/>
  <c r="CI37" i="4"/>
  <c r="DQ37" i="4" s="1"/>
  <c r="EJ37" i="4" s="1"/>
  <c r="O37" i="4"/>
  <c r="DR37" i="4"/>
  <c r="DB253" i="4"/>
  <c r="O253" i="4"/>
  <c r="AL76" i="4"/>
  <c r="BC76" i="4"/>
  <c r="F269" i="4"/>
  <c r="BZ269" i="4"/>
  <c r="DH269" i="4"/>
  <c r="EA269" i="4" s="1"/>
  <c r="CZ185" i="4"/>
  <c r="BR185" i="4"/>
  <c r="CZ98" i="4"/>
  <c r="BR98" i="4"/>
  <c r="L283" i="4"/>
  <c r="CF283" i="4"/>
  <c r="DN283" i="4"/>
  <c r="CZ306" i="4"/>
  <c r="BR306" i="4"/>
  <c r="CX235" i="4"/>
  <c r="CF235" i="4"/>
  <c r="DN235" i="4" s="1"/>
  <c r="AF171" i="4"/>
  <c r="AW171" i="4"/>
  <c r="DO252" i="4"/>
  <c r="I103" i="4"/>
  <c r="CV103" i="4"/>
  <c r="CC103" i="4"/>
  <c r="DK103" i="4" s="1"/>
  <c r="DB223" i="4"/>
  <c r="DR223" i="4"/>
  <c r="CI223" i="4"/>
  <c r="DQ223" i="4" s="1"/>
  <c r="O223" i="4"/>
  <c r="AJ203" i="4"/>
  <c r="BA203" i="4"/>
  <c r="BS203" i="4" s="1"/>
  <c r="AI86" i="4"/>
  <c r="AZ86" i="4"/>
  <c r="AI109" i="4"/>
  <c r="AZ109" i="4"/>
  <c r="BA296" i="4"/>
  <c r="BS296" i="4"/>
  <c r="AJ296" i="4"/>
  <c r="BR10" i="5"/>
  <c r="CZ10" i="5"/>
  <c r="AL293" i="4"/>
  <c r="BC293" i="4"/>
  <c r="CW14" i="4"/>
  <c r="BO14" i="4"/>
  <c r="I303" i="4"/>
  <c r="CV303" i="4"/>
  <c r="CW186" i="4"/>
  <c r="BO186" i="4"/>
  <c r="AW59" i="4"/>
  <c r="AF59" i="4"/>
  <c r="CF274" i="4"/>
  <c r="DN274" i="4" s="1"/>
  <c r="L274" i="4"/>
  <c r="DE6" i="4"/>
  <c r="R6" i="4"/>
  <c r="AG300" i="4"/>
  <c r="AX300" i="4"/>
  <c r="BP300" i="4" s="1"/>
  <c r="L234" i="4"/>
  <c r="I297" i="4"/>
  <c r="CC297" i="4"/>
  <c r="DK297" i="4" s="1"/>
  <c r="ED297" i="4" s="1"/>
  <c r="CV297" i="4"/>
  <c r="DL297" i="4"/>
  <c r="I307" i="4"/>
  <c r="CC307" i="4"/>
  <c r="DK307" i="4"/>
  <c r="CV307" i="4"/>
  <c r="DL307" i="4"/>
  <c r="L182" i="4"/>
  <c r="CF182" i="4"/>
  <c r="DN182" i="4"/>
  <c r="CZ161" i="4"/>
  <c r="BR161" i="4"/>
  <c r="F235" i="4"/>
  <c r="BZ235" i="4"/>
  <c r="DH235" i="4" s="1"/>
  <c r="EA235" i="4" s="1"/>
  <c r="L95" i="4"/>
  <c r="DO95" i="4"/>
  <c r="CF95" i="4"/>
  <c r="DN95" i="4" s="1"/>
  <c r="EG95" i="4" s="1"/>
  <c r="AF291" i="4"/>
  <c r="AW291" i="4"/>
  <c r="L209" i="4"/>
  <c r="CF209" i="4"/>
  <c r="DN209" i="4" s="1"/>
  <c r="DO248" i="4"/>
  <c r="AZ51" i="4"/>
  <c r="AI51" i="4"/>
  <c r="F225" i="4"/>
  <c r="AY248" i="4"/>
  <c r="BQ248" i="4" s="1"/>
  <c r="DA248" i="4" s="1"/>
  <c r="AH248" i="4"/>
  <c r="L252" i="4"/>
  <c r="CF252" i="4"/>
  <c r="DN252" i="4" s="1"/>
  <c r="EG252" i="4" s="1"/>
  <c r="AG162" i="4"/>
  <c r="AX162" i="4"/>
  <c r="BP162" i="4" s="1"/>
  <c r="AK290" i="4"/>
  <c r="BB290" i="4"/>
  <c r="BT290" i="4" s="1"/>
  <c r="CI34" i="4"/>
  <c r="DQ34" i="4"/>
  <c r="DB34" i="4"/>
  <c r="O34" i="4"/>
  <c r="BR67" i="4"/>
  <c r="CZ67" i="4"/>
  <c r="BC5" i="4"/>
  <c r="AL5" i="4"/>
  <c r="CI165" i="4"/>
  <c r="DQ165" i="4"/>
  <c r="EJ165" i="4" s="1"/>
  <c r="O165" i="4"/>
  <c r="DR165" i="4"/>
  <c r="DB165" i="4"/>
  <c r="L309" i="4"/>
  <c r="CF309" i="4"/>
  <c r="DN309" i="4" s="1"/>
  <c r="BZ306" i="4"/>
  <c r="DH306" i="4" s="1"/>
  <c r="EA306" i="4" s="1"/>
  <c r="F306" i="4"/>
  <c r="AW254" i="4"/>
  <c r="AF254" i="4"/>
  <c r="CC18" i="4"/>
  <c r="DK18" i="4"/>
  <c r="DL18" i="4"/>
  <c r="CV18" i="4"/>
  <c r="I18" i="4"/>
  <c r="BZ79" i="4"/>
  <c r="DH79" i="4" s="1"/>
  <c r="EA79" i="4" s="1"/>
  <c r="F79" i="4"/>
  <c r="CC143" i="4"/>
  <c r="DK143" i="4" s="1"/>
  <c r="AH164" i="4"/>
  <c r="AY164" i="4"/>
  <c r="BQ164" i="4" s="1"/>
  <c r="DA164" i="4" s="1"/>
  <c r="AH305" i="4"/>
  <c r="AY305" i="4"/>
  <c r="BQ305" i="4" s="1"/>
  <c r="DA305" i="4" s="1"/>
  <c r="I218" i="4"/>
  <c r="CC218" i="4"/>
  <c r="DK218" i="4" s="1"/>
  <c r="ED218" i="4" s="1"/>
  <c r="DL218" i="4"/>
  <c r="CV218" i="4"/>
  <c r="DO218" i="4"/>
  <c r="CC128" i="4"/>
  <c r="DK128" i="4" s="1"/>
  <c r="BZ255" i="4"/>
  <c r="DH255" i="4" s="1"/>
  <c r="EA255" i="4" s="1"/>
  <c r="F255" i="4"/>
  <c r="L220" i="4"/>
  <c r="CF220" i="4"/>
  <c r="DN220" i="4" s="1"/>
  <c r="BR228" i="4"/>
  <c r="CZ228" i="4"/>
  <c r="L218" i="4"/>
  <c r="CF218" i="4"/>
  <c r="DN218" i="4" s="1"/>
  <c r="DE94" i="4"/>
  <c r="CL94" i="4"/>
  <c r="DT94" i="4" s="1"/>
  <c r="R94" i="4"/>
  <c r="DD94" i="4" s="1"/>
  <c r="BU189" i="4"/>
  <c r="DU189" i="4"/>
  <c r="S189" i="4"/>
  <c r="AM84" i="4"/>
  <c r="BE84" i="4"/>
  <c r="BD84" i="4"/>
  <c r="BV84" i="4" s="1"/>
  <c r="DO237" i="4"/>
  <c r="EG237" i="4" s="1"/>
  <c r="AK165" i="4"/>
  <c r="BB165" i="4"/>
  <c r="BT165" i="4" s="1"/>
  <c r="CF189" i="4"/>
  <c r="DN189" i="4" s="1"/>
  <c r="BZ182" i="4"/>
  <c r="DH182" i="4"/>
  <c r="F182" i="4"/>
  <c r="AZ5" i="5"/>
  <c r="AI5" i="5"/>
  <c r="CC299" i="4"/>
  <c r="DK299" i="4" s="1"/>
  <c r="ED299" i="4" s="1"/>
  <c r="I299" i="4"/>
  <c r="DL299" i="4"/>
  <c r="CV299" i="4"/>
  <c r="CV271" i="4"/>
  <c r="CC271" i="4"/>
  <c r="DK271" i="4" s="1"/>
  <c r="I271" i="4"/>
  <c r="CC116" i="4"/>
  <c r="DK116" i="4" s="1"/>
  <c r="ED116" i="4" s="1"/>
  <c r="I116" i="4"/>
  <c r="DL116" i="4"/>
  <c r="CV116" i="4"/>
  <c r="AJ71" i="4"/>
  <c r="BA71" i="4"/>
  <c r="BS71" i="4" s="1"/>
  <c r="T274" i="4"/>
  <c r="DF274" i="4" s="1"/>
  <c r="CN274" i="4"/>
  <c r="DV274" i="4" s="1"/>
  <c r="EO274" i="4" s="1"/>
  <c r="BR296" i="4"/>
  <c r="CZ296" i="4"/>
  <c r="AJ10" i="5"/>
  <c r="BA10" i="5"/>
  <c r="BS10" i="5" s="1"/>
  <c r="CI266" i="4"/>
  <c r="DQ266" i="4"/>
  <c r="EJ266" i="4" s="1"/>
  <c r="DR266" i="4"/>
  <c r="DB266" i="4"/>
  <c r="O266" i="4"/>
  <c r="BC224" i="4"/>
  <c r="AL224" i="4"/>
  <c r="BR226" i="4"/>
  <c r="CZ226" i="4"/>
  <c r="F232" i="4"/>
  <c r="BZ232" i="4"/>
  <c r="DH232" i="4"/>
  <c r="BR103" i="4"/>
  <c r="CZ103" i="4"/>
  <c r="I283" i="4"/>
  <c r="CC283" i="4"/>
  <c r="DK283" i="4" s="1"/>
  <c r="ED283" i="4" s="1"/>
  <c r="CV283" i="4"/>
  <c r="DL283" i="4"/>
  <c r="F252" i="4"/>
  <c r="BZ252" i="4"/>
  <c r="DH252" i="4" s="1"/>
  <c r="EA252" i="4" s="1"/>
  <c r="CF147" i="4"/>
  <c r="DN147" i="4" s="1"/>
  <c r="L147" i="4"/>
  <c r="AH48" i="4"/>
  <c r="AY48" i="4"/>
  <c r="BQ48" i="4" s="1"/>
  <c r="DA48" i="4" s="1"/>
  <c r="DA280" i="4"/>
  <c r="DB233" i="4"/>
  <c r="O233" i="4"/>
  <c r="DO274" i="4"/>
  <c r="AG249" i="4"/>
  <c r="AX249" i="4"/>
  <c r="BP249" i="4" s="1"/>
  <c r="CZ66" i="4"/>
  <c r="BR66" i="4"/>
  <c r="BB266" i="4"/>
  <c r="BT266" i="4" s="1"/>
  <c r="AK266" i="4"/>
  <c r="BD218" i="4"/>
  <c r="BV218" i="4" s="1"/>
  <c r="AM218" i="4"/>
  <c r="BE218" i="4" s="1"/>
  <c r="AK219" i="4"/>
  <c r="BB219" i="4"/>
  <c r="BT219" i="4" s="1"/>
  <c r="T114" i="4"/>
  <c r="BZ191" i="4"/>
  <c r="DH191" i="4" s="1"/>
  <c r="F191" i="4"/>
  <c r="F111" i="4"/>
  <c r="BZ111" i="4"/>
  <c r="DH111" i="4" s="1"/>
  <c r="EA111" i="4" s="1"/>
  <c r="F13" i="5"/>
  <c r="BZ13" i="5"/>
  <c r="DH13" i="5" s="1"/>
  <c r="EA13" i="5" s="1"/>
  <c r="AH131" i="4"/>
  <c r="AY131" i="4"/>
  <c r="BQ131" i="4" s="1"/>
  <c r="DA131" i="4" s="1"/>
  <c r="F6" i="4"/>
  <c r="BZ6" i="4"/>
  <c r="DH6" i="4"/>
  <c r="L272" i="4"/>
  <c r="CF272" i="4"/>
  <c r="DN272" i="4" s="1"/>
  <c r="L158" i="4"/>
  <c r="CF158" i="4"/>
  <c r="DN158" i="4" s="1"/>
  <c r="AX273" i="4"/>
  <c r="BP273" i="4" s="1"/>
  <c r="AG273" i="4"/>
  <c r="BB253" i="4"/>
  <c r="BT253" i="4"/>
  <c r="AK253" i="4"/>
  <c r="DC72" i="4"/>
  <c r="BU72" i="4"/>
  <c r="S72" i="4"/>
  <c r="DU72" i="4"/>
  <c r="AF17" i="4"/>
  <c r="AW17" i="4"/>
  <c r="L86" i="4"/>
  <c r="CF86" i="4"/>
  <c r="DN86" i="4"/>
  <c r="BW94" i="4"/>
  <c r="AX57" i="4"/>
  <c r="BP57" i="4" s="1"/>
  <c r="AG57" i="4"/>
  <c r="R269" i="4"/>
  <c r="DD269" i="4" s="1"/>
  <c r="CL269" i="4"/>
  <c r="DT269" i="4" s="1"/>
  <c r="DE269" i="4"/>
  <c r="BA73" i="4"/>
  <c r="BS73" i="4"/>
  <c r="AJ73" i="4"/>
  <c r="CZ157" i="4"/>
  <c r="BR157" i="4"/>
  <c r="BU8" i="5"/>
  <c r="DC8" i="5"/>
  <c r="DT8" i="5"/>
  <c r="DU8" i="5"/>
  <c r="S8" i="5"/>
  <c r="F297" i="4"/>
  <c r="BZ297" i="4"/>
  <c r="DH297" i="4"/>
  <c r="S283" i="4"/>
  <c r="DC283" i="4"/>
  <c r="DU283" i="4"/>
  <c r="BU283" i="4"/>
  <c r="DA91" i="4"/>
  <c r="AI105" i="4"/>
  <c r="AZ105" i="4"/>
  <c r="DO228" i="4"/>
  <c r="BO200" i="4"/>
  <c r="CW200" i="4"/>
  <c r="CZ14" i="5"/>
  <c r="BR14" i="5"/>
  <c r="CF284" i="4"/>
  <c r="DN284" i="4"/>
  <c r="L284" i="4"/>
  <c r="BZ126" i="4"/>
  <c r="DH126" i="4" s="1"/>
  <c r="EA126" i="4" s="1"/>
  <c r="F126" i="4"/>
  <c r="DO116" i="4"/>
  <c r="EG116" i="4"/>
  <c r="BZ258" i="4"/>
  <c r="DH258" i="4" s="1"/>
  <c r="EA258" i="4" s="1"/>
  <c r="F258" i="4"/>
  <c r="AZ18" i="5"/>
  <c r="AI18" i="5"/>
  <c r="F253" i="4"/>
  <c r="BZ253" i="4"/>
  <c r="DH253" i="4" s="1"/>
  <c r="EA253" i="4" s="1"/>
  <c r="F215" i="4"/>
  <c r="BZ215" i="4"/>
  <c r="DH215" i="4"/>
  <c r="EA215" i="4" s="1"/>
  <c r="AY148" i="4"/>
  <c r="BQ148" i="4"/>
  <c r="DA148" i="4" s="1"/>
  <c r="AH148" i="4"/>
  <c r="CC166" i="4"/>
  <c r="DK166" i="4"/>
  <c r="I166" i="4"/>
  <c r="CV166" i="4"/>
  <c r="I191" i="4"/>
  <c r="CV191" i="4"/>
  <c r="CC191" i="4"/>
  <c r="DK191" i="4" s="1"/>
  <c r="ED191" i="4" s="1"/>
  <c r="DL191" i="4"/>
  <c r="CC133" i="4"/>
  <c r="DK133" i="4"/>
  <c r="CV133" i="4"/>
  <c r="I133" i="4"/>
  <c r="DL133" i="4"/>
  <c r="BZ45" i="4"/>
  <c r="DH45" i="4" s="1"/>
  <c r="EA45" i="4" s="1"/>
  <c r="F45" i="4"/>
  <c r="AF31" i="4"/>
  <c r="AW31" i="4"/>
  <c r="F19" i="4"/>
  <c r="BZ19" i="4"/>
  <c r="DH19" i="4"/>
  <c r="EA19" i="4" s="1"/>
  <c r="BZ38" i="4"/>
  <c r="DH38" i="4"/>
  <c r="F38" i="4"/>
  <c r="BO279" i="4"/>
  <c r="CW279" i="4"/>
  <c r="CF170" i="4"/>
  <c r="DN170" i="4" s="1"/>
  <c r="L170" i="4"/>
  <c r="AW79" i="4"/>
  <c r="AF79" i="4"/>
  <c r="ED54" i="4"/>
  <c r="CF180" i="4"/>
  <c r="DN180" i="4"/>
  <c r="L180" i="4"/>
  <c r="DO180" i="4"/>
  <c r="AI217" i="4"/>
  <c r="AZ217" i="4"/>
  <c r="BA175" i="4"/>
  <c r="BS175" i="4" s="1"/>
  <c r="AJ175" i="4"/>
  <c r="AI222" i="4"/>
  <c r="AZ222" i="4"/>
  <c r="AY183" i="4"/>
  <c r="BQ183" i="4" s="1"/>
  <c r="DA183" i="4" s="1"/>
  <c r="AH183" i="4"/>
  <c r="CV126" i="4"/>
  <c r="I126" i="4"/>
  <c r="I258" i="4"/>
  <c r="CV258" i="4"/>
  <c r="BZ214" i="4"/>
  <c r="DH214" i="4" s="1"/>
  <c r="EA214" i="4" s="1"/>
  <c r="F214" i="4"/>
  <c r="CC190" i="4"/>
  <c r="DK190" i="4"/>
  <c r="DL190" i="4"/>
  <c r="I190" i="4"/>
  <c r="CV190" i="4"/>
  <c r="CW250" i="4"/>
  <c r="F189" i="4"/>
  <c r="F122" i="4"/>
  <c r="L111" i="4"/>
  <c r="CF111" i="4"/>
  <c r="DN111" i="4" s="1"/>
  <c r="BO207" i="4"/>
  <c r="CW207" i="4"/>
  <c r="AY264" i="4"/>
  <c r="BQ264" i="4" s="1"/>
  <c r="AH264" i="4"/>
  <c r="I13" i="5"/>
  <c r="CC13" i="5"/>
  <c r="DK13" i="5" s="1"/>
  <c r="ED13" i="5" s="1"/>
  <c r="DL13" i="5"/>
  <c r="CV13" i="5"/>
  <c r="S62" i="4"/>
  <c r="DU62" i="4"/>
  <c r="DC62" i="4"/>
  <c r="BU62" i="4"/>
  <c r="AZ263" i="4"/>
  <c r="AI263" i="4"/>
  <c r="AL38" i="4"/>
  <c r="BC38" i="4"/>
  <c r="AF262" i="4"/>
  <c r="AW262" i="4"/>
  <c r="BO145" i="4"/>
  <c r="CW145" i="4"/>
  <c r="DL19" i="4"/>
  <c r="CR212" i="4"/>
  <c r="BZ212" i="4"/>
  <c r="DH212" i="4" s="1"/>
  <c r="EA212" i="4" s="1"/>
  <c r="CR208" i="4"/>
  <c r="BZ208" i="4"/>
  <c r="DH208" i="4" s="1"/>
  <c r="EA208" i="4" s="1"/>
  <c r="AW239" i="4"/>
  <c r="AF239" i="4"/>
  <c r="F129" i="4"/>
  <c r="BZ129" i="4"/>
  <c r="DH129" i="4" s="1"/>
  <c r="CX84" i="4"/>
  <c r="CF84" i="4"/>
  <c r="DN84" i="4" s="1"/>
  <c r="CR51" i="4"/>
  <c r="BZ51" i="4"/>
  <c r="DH51" i="4" s="1"/>
  <c r="EA51" i="4" s="1"/>
  <c r="AY298" i="4"/>
  <c r="BQ298" i="4" s="1"/>
  <c r="DA298" i="4" s="1"/>
  <c r="AH298" i="4"/>
  <c r="BO106" i="4"/>
  <c r="CW106" i="4"/>
  <c r="O6" i="4"/>
  <c r="DA6" i="4"/>
  <c r="CI6" i="4"/>
  <c r="DQ6" i="4" s="1"/>
  <c r="DR6" i="4"/>
  <c r="DB6" i="4"/>
  <c r="DA60" i="4"/>
  <c r="AJ228" i="4"/>
  <c r="BA228" i="4"/>
  <c r="BS228" i="4" s="1"/>
  <c r="BR307" i="4"/>
  <c r="CZ307" i="4"/>
  <c r="EG224" i="4"/>
  <c r="BO213" i="4"/>
  <c r="CW213" i="4"/>
  <c r="AH89" i="4"/>
  <c r="AY89" i="4"/>
  <c r="BQ89" i="4"/>
  <c r="DA89" i="4" s="1"/>
  <c r="DE21" i="5"/>
  <c r="R21" i="5"/>
  <c r="CL21" i="5"/>
  <c r="BD189" i="4"/>
  <c r="BV189" i="4"/>
  <c r="AM189" i="4"/>
  <c r="BE189" i="4" s="1"/>
  <c r="AM22" i="5"/>
  <c r="BE22" i="5" s="1"/>
  <c r="BD22" i="5"/>
  <c r="BV22" i="5" s="1"/>
  <c r="O174" i="4"/>
  <c r="CI174" i="4"/>
  <c r="DQ174" i="4"/>
  <c r="EJ174" i="4" s="1"/>
  <c r="DB174" i="4"/>
  <c r="DR174" i="4"/>
  <c r="CU286" i="4"/>
  <c r="CC286" i="4"/>
  <c r="DK286" i="4" s="1"/>
  <c r="ED286" i="4" s="1"/>
  <c r="DL286" i="4"/>
  <c r="BZ303" i="4"/>
  <c r="DH303" i="4"/>
  <c r="EA303" i="4" s="1"/>
  <c r="F303" i="4"/>
  <c r="F296" i="4"/>
  <c r="DL182" i="4"/>
  <c r="ED182" i="4" s="1"/>
  <c r="DO182" i="4"/>
  <c r="AZ68" i="4"/>
  <c r="AI68" i="4"/>
  <c r="AH240" i="4"/>
  <c r="AY240" i="4"/>
  <c r="BQ240" i="4"/>
  <c r="AJ172" i="4"/>
  <c r="BA172" i="4"/>
  <c r="BS172" i="4" s="1"/>
  <c r="L148" i="4"/>
  <c r="CF148" i="4"/>
  <c r="DN148" i="4" s="1"/>
  <c r="EG148" i="4" s="1"/>
  <c r="CV189" i="4"/>
  <c r="I189" i="4"/>
  <c r="DL189" i="4"/>
  <c r="CC189" i="4"/>
  <c r="DK189" i="4" s="1"/>
  <c r="AF118" i="4"/>
  <c r="AW118" i="4"/>
  <c r="F241" i="4"/>
  <c r="CC129" i="4"/>
  <c r="DK129" i="4" s="1"/>
  <c r="CV129" i="4"/>
  <c r="I129" i="4"/>
  <c r="DL129" i="4"/>
  <c r="CZ125" i="4"/>
  <c r="BR125" i="4"/>
  <c r="AH216" i="4"/>
  <c r="AY216" i="4"/>
  <c r="BQ216" i="4" s="1"/>
  <c r="CF298" i="4"/>
  <c r="DN298" i="4" s="1"/>
  <c r="L298" i="4"/>
  <c r="AJ231" i="4"/>
  <c r="BA231" i="4"/>
  <c r="BS231" i="4" s="1"/>
  <c r="CF135" i="4"/>
  <c r="DN135" i="4" s="1"/>
  <c r="CZ237" i="4"/>
  <c r="BR237" i="4"/>
  <c r="BA226" i="4"/>
  <c r="BS226" i="4" s="1"/>
  <c r="AJ226" i="4"/>
  <c r="AJ103" i="4"/>
  <c r="BA103" i="4"/>
  <c r="BS103" i="4" s="1"/>
  <c r="BZ237" i="4"/>
  <c r="DH237" i="4" s="1"/>
  <c r="EA237" i="4" s="1"/>
  <c r="F237" i="4"/>
  <c r="DB168" i="4"/>
  <c r="O168" i="4"/>
  <c r="DR168" i="4"/>
  <c r="CI168" i="4"/>
  <c r="DQ168" i="4" s="1"/>
  <c r="EJ168" i="4" s="1"/>
  <c r="AH69" i="4"/>
  <c r="AY69" i="4"/>
  <c r="BQ69" i="4" s="1"/>
  <c r="DA69" i="4" s="1"/>
  <c r="BO144" i="4"/>
  <c r="CW144" i="4"/>
  <c r="AW259" i="4"/>
  <c r="AF259" i="4"/>
  <c r="CF198" i="4"/>
  <c r="DN198" i="4"/>
  <c r="L198" i="4"/>
  <c r="F190" i="4"/>
  <c r="BZ190" i="4"/>
  <c r="DH190" i="4" s="1"/>
  <c r="EA190" i="4" s="1"/>
  <c r="BZ103" i="4"/>
  <c r="DH103" i="4"/>
  <c r="F103" i="4"/>
  <c r="F133" i="4"/>
  <c r="CV45" i="4"/>
  <c r="I45" i="4"/>
  <c r="CC45" i="4"/>
  <c r="DK45" i="4" s="1"/>
  <c r="DL45" i="4"/>
  <c r="ED18" i="4"/>
  <c r="CV39" i="4"/>
  <c r="I39" i="4"/>
  <c r="O15" i="4"/>
  <c r="CI15" i="4"/>
  <c r="DQ15" i="4" s="1"/>
  <c r="DB15" i="4"/>
  <c r="DR15" i="4"/>
  <c r="ED178" i="4"/>
  <c r="CN13" i="5"/>
  <c r="T13" i="5"/>
  <c r="DG13" i="5"/>
  <c r="CW249" i="4"/>
  <c r="BO249" i="4"/>
  <c r="AI191" i="4"/>
  <c r="AZ191" i="4"/>
  <c r="ED151" i="4"/>
  <c r="AK116" i="4"/>
  <c r="BB116" i="4"/>
  <c r="BT116" i="4" s="1"/>
  <c r="AH80" i="4"/>
  <c r="AY80" i="4"/>
  <c r="BQ80" i="4" s="1"/>
  <c r="BU218" i="4"/>
  <c r="DU218" i="4"/>
  <c r="S218" i="4"/>
  <c r="AY208" i="4"/>
  <c r="BQ208" i="4" s="1"/>
  <c r="AH208" i="4"/>
  <c r="AH64" i="4"/>
  <c r="AY64" i="4"/>
  <c r="BQ64" i="4"/>
  <c r="DA64" i="4" s="1"/>
  <c r="CV161" i="4"/>
  <c r="DL161" i="4"/>
  <c r="CC161" i="4"/>
  <c r="DK161" i="4" s="1"/>
  <c r="ED161" i="4" s="1"/>
  <c r="I161" i="4"/>
  <c r="L110" i="4"/>
  <c r="CF110" i="4"/>
  <c r="DN110" i="4" s="1"/>
  <c r="CV120" i="4"/>
  <c r="I120" i="4"/>
  <c r="EA6" i="4"/>
  <c r="CN111" i="4"/>
  <c r="DV111" i="4"/>
  <c r="T111" i="4"/>
  <c r="CF164" i="4"/>
  <c r="DN164" i="4" s="1"/>
  <c r="L164" i="4"/>
  <c r="CF305" i="4"/>
  <c r="DN305" i="4" s="1"/>
  <c r="L305" i="4"/>
  <c r="AX47" i="4"/>
  <c r="BP47" i="4"/>
  <c r="AG47" i="4"/>
  <c r="AL6" i="5"/>
  <c r="BC6" i="5"/>
  <c r="BB37" i="4"/>
  <c r="BT37" i="4" s="1"/>
  <c r="AK37" i="4"/>
  <c r="AY271" i="4"/>
  <c r="BQ271" i="4" s="1"/>
  <c r="DA271" i="4" s="1"/>
  <c r="AH271" i="4"/>
  <c r="DF21" i="5"/>
  <c r="DR149" i="4"/>
  <c r="DB149" i="4"/>
  <c r="O149" i="4"/>
  <c r="CI149" i="4"/>
  <c r="DQ149" i="4" s="1"/>
  <c r="AY308" i="4"/>
  <c r="BQ308" i="4" s="1"/>
  <c r="AH308" i="4"/>
  <c r="CV232" i="4"/>
  <c r="I232" i="4"/>
  <c r="DL232" i="4"/>
  <c r="CC232" i="4"/>
  <c r="DK232" i="4"/>
  <c r="AK75" i="4"/>
  <c r="BB75" i="4"/>
  <c r="BT75" i="4" s="1"/>
  <c r="BR18" i="4"/>
  <c r="CZ18" i="4"/>
  <c r="BA67" i="4"/>
  <c r="BS67" i="4" s="1"/>
  <c r="AJ67" i="4"/>
  <c r="AJ178" i="4"/>
  <c r="BA178" i="4"/>
  <c r="BS178" i="4" s="1"/>
  <c r="F286" i="4"/>
  <c r="BA70" i="4"/>
  <c r="BS70" i="4" s="1"/>
  <c r="AJ70" i="4"/>
  <c r="CW163" i="4"/>
  <c r="BO163" i="4"/>
  <c r="I202" i="4"/>
  <c r="CV202" i="4"/>
  <c r="F88" i="4"/>
  <c r="F120" i="4"/>
  <c r="BZ120" i="4"/>
  <c r="DH120" i="4" s="1"/>
  <c r="EA120" i="4" s="1"/>
  <c r="AW100" i="4"/>
  <c r="AF100" i="4"/>
  <c r="AF42" i="4"/>
  <c r="AW42" i="4"/>
  <c r="CZ270" i="4"/>
  <c r="BR270" i="4"/>
  <c r="AG9" i="4"/>
  <c r="AX9" i="4"/>
  <c r="BP9" i="4" s="1"/>
  <c r="AF55" i="4"/>
  <c r="AW55" i="4"/>
  <c r="AL44" i="4"/>
  <c r="BC44" i="4"/>
  <c r="CV249" i="4"/>
  <c r="I249" i="4"/>
  <c r="ED190" i="4"/>
  <c r="CV57" i="4"/>
  <c r="CC57" i="4"/>
  <c r="DK57" i="4" s="1"/>
  <c r="DL57" i="4"/>
  <c r="I57" i="4"/>
  <c r="BR120" i="4"/>
  <c r="CZ120" i="4"/>
  <c r="AH252" i="4"/>
  <c r="AY252" i="4"/>
  <c r="BQ252" i="4" s="1"/>
  <c r="DA252" i="4" s="1"/>
  <c r="CW7" i="4"/>
  <c r="BO7" i="4"/>
  <c r="AI13" i="4"/>
  <c r="AZ13" i="4"/>
  <c r="AJ19" i="4"/>
  <c r="BA19" i="4"/>
  <c r="BS19" i="4" s="1"/>
  <c r="AY211" i="4"/>
  <c r="BQ211" i="4"/>
  <c r="DA211" i="4" s="1"/>
  <c r="AH211" i="4"/>
  <c r="BC195" i="4"/>
  <c r="AL195" i="4"/>
  <c r="DO84" i="4"/>
  <c r="AH180" i="4"/>
  <c r="AY180" i="4"/>
  <c r="BQ180" i="4" s="1"/>
  <c r="DA180" i="4" s="1"/>
  <c r="CW27" i="4"/>
  <c r="BO27" i="4"/>
  <c r="O22" i="4"/>
  <c r="DB22" i="4"/>
  <c r="DR22" i="4"/>
  <c r="CI22" i="4"/>
  <c r="DQ22" i="4" s="1"/>
  <c r="EJ22" i="4" s="1"/>
  <c r="L269" i="4"/>
  <c r="DU84" i="4"/>
  <c r="DC84" i="4"/>
  <c r="BU84" i="4"/>
  <c r="G84" i="4" s="1"/>
  <c r="CS84" i="4" s="1"/>
  <c r="S84" i="4"/>
  <c r="CZ21" i="4"/>
  <c r="BR21" i="4"/>
  <c r="DA5" i="5"/>
  <c r="F199" i="4"/>
  <c r="DO241" i="4"/>
  <c r="EG241" i="4" s="1"/>
  <c r="CZ71" i="4"/>
  <c r="BR71" i="4"/>
  <c r="AZ124" i="4"/>
  <c r="AI124" i="4"/>
  <c r="AY77" i="4"/>
  <c r="BQ77" i="4" s="1"/>
  <c r="DA77" i="4" s="1"/>
  <c r="AH77" i="4"/>
  <c r="L212" i="4"/>
  <c r="CF212" i="4"/>
  <c r="DN212" i="4" s="1"/>
  <c r="AZ280" i="4"/>
  <c r="AI280" i="4"/>
  <c r="L13" i="5"/>
  <c r="CF13" i="5"/>
  <c r="DN13" i="5"/>
  <c r="AJ66" i="4"/>
  <c r="BA66" i="4"/>
  <c r="BS66" i="4" s="1"/>
  <c r="L302" i="4"/>
  <c r="CF302" i="4"/>
  <c r="DN302" i="4"/>
  <c r="DO232" i="4"/>
  <c r="L48" i="4"/>
  <c r="CF48" i="4"/>
  <c r="DN48" i="4"/>
  <c r="CF74" i="4"/>
  <c r="DN74" i="4"/>
  <c r="DO74" i="4"/>
  <c r="L74" i="4"/>
  <c r="R85" i="4"/>
  <c r="DD85" i="4" s="1"/>
  <c r="DE85" i="4"/>
  <c r="CL85" i="4"/>
  <c r="DT85" i="4" s="1"/>
  <c r="AK15" i="4"/>
  <c r="BB15" i="4"/>
  <c r="BT15" i="4"/>
  <c r="AK233" i="4"/>
  <c r="BB233" i="4"/>
  <c r="BT233" i="4" s="1"/>
  <c r="AK112" i="4"/>
  <c r="BB112" i="4"/>
  <c r="BT112" i="4"/>
  <c r="BO11" i="4"/>
  <c r="CW11" i="4"/>
  <c r="CW273" i="4"/>
  <c r="BO273" i="4"/>
  <c r="L304" i="4"/>
  <c r="CF304" i="4"/>
  <c r="DN304" i="4" s="1"/>
  <c r="EG304" i="4" s="1"/>
  <c r="L208" i="4"/>
  <c r="CF208" i="4"/>
  <c r="DN208" i="4"/>
  <c r="AH302" i="4"/>
  <c r="AY302" i="4"/>
  <c r="BQ302" i="4"/>
  <c r="DA302" i="4" s="1"/>
  <c r="ED232" i="4"/>
  <c r="AJ18" i="4"/>
  <c r="BA18" i="4"/>
  <c r="BS18" i="4" s="1"/>
  <c r="BR178" i="4"/>
  <c r="CZ178" i="4"/>
  <c r="F273" i="4"/>
  <c r="BZ273" i="4"/>
  <c r="DH273" i="4"/>
  <c r="EA273" i="4" s="1"/>
  <c r="AJ14" i="5"/>
  <c r="BA14" i="5"/>
  <c r="BS14" i="5" s="1"/>
  <c r="I253" i="4"/>
  <c r="CV253" i="4"/>
  <c r="CC253" i="4"/>
  <c r="DK253" i="4" s="1"/>
  <c r="AX128" i="4"/>
  <c r="BP128" i="4" s="1"/>
  <c r="AG128" i="4"/>
  <c r="AF288" i="4"/>
  <c r="AW288" i="4"/>
  <c r="L230" i="4"/>
  <c r="CF230" i="4"/>
  <c r="DN230" i="4"/>
  <c r="F132" i="4"/>
  <c r="BZ132" i="4"/>
  <c r="DH132" i="4" s="1"/>
  <c r="EA132" i="4" s="1"/>
  <c r="ED133" i="4"/>
  <c r="DL51" i="4"/>
  <c r="CV51" i="4"/>
  <c r="CC51" i="4"/>
  <c r="DK51" i="4" s="1"/>
  <c r="ED51" i="4" s="1"/>
  <c r="DO51" i="4"/>
  <c r="EG51" i="4" s="1"/>
  <c r="I51" i="4"/>
  <c r="F27" i="4"/>
  <c r="BZ27" i="4"/>
  <c r="DH27" i="4" s="1"/>
  <c r="EA27" i="4" s="1"/>
  <c r="AG279" i="4"/>
  <c r="AX279" i="4"/>
  <c r="BP279" i="4" s="1"/>
  <c r="EG180" i="4"/>
  <c r="AY236" i="4"/>
  <c r="BQ236" i="4"/>
  <c r="AH236" i="4"/>
  <c r="BR104" i="4"/>
  <c r="CZ104" i="4"/>
  <c r="ED269" i="4"/>
  <c r="DL241" i="4"/>
  <c r="ED241" i="4" s="1"/>
  <c r="AZ24" i="4"/>
  <c r="AI24" i="4"/>
  <c r="L255" i="4"/>
  <c r="CF255" i="4"/>
  <c r="DN255" i="4"/>
  <c r="F84" i="4"/>
  <c r="BZ84" i="4"/>
  <c r="DH84" i="4" s="1"/>
  <c r="EA84" i="4" s="1"/>
  <c r="BA120" i="4"/>
  <c r="BS120" i="4" s="1"/>
  <c r="AJ120" i="4"/>
  <c r="L248" i="4"/>
  <c r="CF248" i="4"/>
  <c r="DN248" i="4" s="1"/>
  <c r="EG248" i="4" s="1"/>
  <c r="ED306" i="4"/>
  <c r="F86" i="4"/>
  <c r="AK36" i="4"/>
  <c r="BB36" i="4"/>
  <c r="BT36" i="4" s="1"/>
  <c r="AK149" i="4"/>
  <c r="BB149" i="4"/>
  <c r="BT149" i="4"/>
  <c r="O269" i="4"/>
  <c r="DB269" i="4"/>
  <c r="EJ173" i="4"/>
  <c r="DB75" i="4"/>
  <c r="O75" i="4"/>
  <c r="CI75" i="4"/>
  <c r="DQ75" i="4"/>
  <c r="AH309" i="4"/>
  <c r="AY309" i="4"/>
  <c r="BQ309" i="4" s="1"/>
  <c r="DA309" i="4" s="1"/>
  <c r="I273" i="4"/>
  <c r="CV273" i="4"/>
  <c r="CC273" i="4"/>
  <c r="DK273" i="4" s="1"/>
  <c r="ED273" i="4" s="1"/>
  <c r="DL273" i="4"/>
  <c r="F301" i="4"/>
  <c r="BZ301" i="4"/>
  <c r="DH301" i="4"/>
  <c r="I204" i="4"/>
  <c r="CV204" i="4"/>
  <c r="T85" i="4"/>
  <c r="DF85" i="4"/>
  <c r="CN85" i="4"/>
  <c r="DV85" i="4"/>
  <c r="CN6" i="4"/>
  <c r="DV6" i="4"/>
  <c r="T6" i="4"/>
  <c r="F292" i="4"/>
  <c r="BZ292" i="4"/>
  <c r="DH292" i="4"/>
  <c r="EA292" i="4" s="1"/>
  <c r="BR188" i="4"/>
  <c r="CZ188" i="4"/>
  <c r="AG27" i="4"/>
  <c r="AX27" i="4"/>
  <c r="BP27" i="4"/>
  <c r="AG213" i="4"/>
  <c r="AX213" i="4"/>
  <c r="BP213" i="4" s="1"/>
  <c r="AL17" i="5"/>
  <c r="BC17" i="5"/>
  <c r="AK168" i="4"/>
  <c r="BB168" i="4"/>
  <c r="BT168" i="4"/>
  <c r="BA98" i="4"/>
  <c r="BS98" i="4"/>
  <c r="AJ98" i="4"/>
  <c r="AJ306" i="4"/>
  <c r="BA306" i="4"/>
  <c r="BS306" i="4" s="1"/>
  <c r="DO284" i="4"/>
  <c r="BR172" i="4"/>
  <c r="CZ172" i="4"/>
  <c r="F166" i="4"/>
  <c r="BZ166" i="4"/>
  <c r="DH166" i="4" s="1"/>
  <c r="EA166" i="4" s="1"/>
  <c r="L134" i="4"/>
  <c r="CF134" i="4"/>
  <c r="DN134" i="4" s="1"/>
  <c r="BA237" i="4"/>
  <c r="BS237" i="4" s="1"/>
  <c r="AJ237" i="4"/>
  <c r="AH234" i="4"/>
  <c r="AY234" i="4"/>
  <c r="BQ234" i="4" s="1"/>
  <c r="DA234" i="4" s="1"/>
  <c r="DB219" i="4"/>
  <c r="CI219" i="4"/>
  <c r="DQ219" i="4" s="1"/>
  <c r="O219" i="4"/>
  <c r="DR219" i="4"/>
  <c r="AG14" i="4"/>
  <c r="AX14" i="4"/>
  <c r="BP14" i="4" s="1"/>
  <c r="I284" i="4"/>
  <c r="DL284" i="4"/>
  <c r="CC284" i="4"/>
  <c r="DK284" i="4"/>
  <c r="ED284" i="4" s="1"/>
  <c r="CV284" i="4"/>
  <c r="I235" i="4"/>
  <c r="CV235" i="4"/>
  <c r="AI93" i="4"/>
  <c r="AZ93" i="4"/>
  <c r="AH176" i="4"/>
  <c r="AY176" i="4"/>
  <c r="BQ176" i="4" s="1"/>
  <c r="DA176" i="4" s="1"/>
  <c r="EO13" i="5"/>
  <c r="ED174" i="4"/>
  <c r="CW300" i="4"/>
  <c r="BO300" i="4"/>
  <c r="BA161" i="4"/>
  <c r="BS161" i="4" s="1"/>
  <c r="AJ161" i="4"/>
  <c r="L69" i="4"/>
  <c r="CF69" i="4"/>
  <c r="DN69" i="4" s="1"/>
  <c r="EG69" i="4" s="1"/>
  <c r="DL248" i="4"/>
  <c r="DO283" i="4"/>
  <c r="AH198" i="4"/>
  <c r="AY198" i="4"/>
  <c r="BQ198" i="4" s="1"/>
  <c r="DA198" i="4" s="1"/>
  <c r="F92" i="4"/>
  <c r="BZ92" i="4"/>
  <c r="DH92" i="4" s="1"/>
  <c r="CF77" i="4"/>
  <c r="DN77" i="4"/>
  <c r="EG77" i="4" s="1"/>
  <c r="L77" i="4"/>
  <c r="CF65" i="4"/>
  <c r="DN65" i="4" s="1"/>
  <c r="L65" i="4"/>
  <c r="EG74" i="4"/>
  <c r="F85" i="4"/>
  <c r="AI159" i="4"/>
  <c r="AZ159" i="4"/>
  <c r="I85" i="4"/>
  <c r="CV85" i="4"/>
  <c r="L264" i="4"/>
  <c r="BZ283" i="4"/>
  <c r="DH283" i="4" s="1"/>
  <c r="EA283" i="4" s="1"/>
  <c r="F283" i="4"/>
  <c r="DO13" i="5"/>
  <c r="AZ126" i="4"/>
  <c r="AI126" i="4"/>
  <c r="CV6" i="4"/>
  <c r="I6" i="4"/>
  <c r="DB146" i="4"/>
  <c r="O146" i="4"/>
  <c r="CI146" i="4"/>
  <c r="DQ146" i="4" s="1"/>
  <c r="EJ146" i="4" s="1"/>
  <c r="DR146" i="4"/>
  <c r="DO305" i="4"/>
  <c r="BD241" i="4"/>
  <c r="BV241" i="4" s="1"/>
  <c r="AM241" i="4"/>
  <c r="BE241" i="4" s="1"/>
  <c r="AI310" i="4"/>
  <c r="AZ310" i="4"/>
  <c r="AF12" i="5"/>
  <c r="AW12" i="5"/>
  <c r="O224" i="4"/>
  <c r="DB224" i="4"/>
  <c r="CI224" i="4"/>
  <c r="DQ224" i="4" s="1"/>
  <c r="EJ224" i="4" s="1"/>
  <c r="DR224" i="4"/>
  <c r="BO47" i="4"/>
  <c r="CW47" i="4"/>
  <c r="BZ143" i="4"/>
  <c r="DH143" i="4" s="1"/>
  <c r="EA143" i="4" s="1"/>
  <c r="F143" i="4"/>
  <c r="O116" i="4"/>
  <c r="DB116" i="4"/>
  <c r="CF80" i="4"/>
  <c r="DN80" i="4"/>
  <c r="L80" i="4"/>
  <c r="BD72" i="4"/>
  <c r="BV72" i="4" s="1"/>
  <c r="AM72" i="4"/>
  <c r="BE72" i="4" s="1"/>
  <c r="AH129" i="4"/>
  <c r="AY129" i="4"/>
  <c r="BQ129" i="4"/>
  <c r="DA129" i="4" s="1"/>
  <c r="AI142" i="4"/>
  <c r="AZ142" i="4"/>
  <c r="AI229" i="4"/>
  <c r="AZ229" i="4"/>
  <c r="CW53" i="4"/>
  <c r="BO53" i="4"/>
  <c r="DB36" i="4"/>
  <c r="O36" i="4"/>
  <c r="CI36" i="4"/>
  <c r="DQ36" i="4" s="1"/>
  <c r="EJ36" i="4" s="1"/>
  <c r="DR36" i="4"/>
  <c r="CW57" i="4"/>
  <c r="BO57" i="4"/>
  <c r="DO57" i="4" s="1"/>
  <c r="BR73" i="4"/>
  <c r="CZ73" i="4"/>
  <c r="AJ157" i="4"/>
  <c r="BA157" i="4"/>
  <c r="BS157" i="4"/>
  <c r="BD8" i="5"/>
  <c r="BV8" i="5" s="1"/>
  <c r="AM8" i="5"/>
  <c r="BE8" i="5" s="1"/>
  <c r="EA297" i="4"/>
  <c r="AK174" i="4"/>
  <c r="BB174" i="4"/>
  <c r="BT174" i="4" s="1"/>
  <c r="AK12" i="4"/>
  <c r="BB12" i="4"/>
  <c r="BT12" i="4"/>
  <c r="BD283" i="4"/>
  <c r="BV283" i="4"/>
  <c r="AM283" i="4"/>
  <c r="BE283" i="4"/>
  <c r="AI91" i="4"/>
  <c r="AZ91" i="4"/>
  <c r="F228" i="4"/>
  <c r="BZ228" i="4"/>
  <c r="DH228" i="4" s="1"/>
  <c r="EA228" i="4" s="1"/>
  <c r="DL246" i="4"/>
  <c r="I246" i="4"/>
  <c r="CC246" i="4"/>
  <c r="DK246" i="4" s="1"/>
  <c r="CV246" i="4"/>
  <c r="AG200" i="4"/>
  <c r="AX200" i="4"/>
  <c r="BP200" i="4"/>
  <c r="I101" i="4"/>
  <c r="CV101" i="4"/>
  <c r="CC101" i="4"/>
  <c r="DK101" i="4"/>
  <c r="CZ70" i="4"/>
  <c r="BR70" i="4"/>
  <c r="AH209" i="4"/>
  <c r="AY209" i="4"/>
  <c r="BQ209" i="4"/>
  <c r="DA209" i="4" s="1"/>
  <c r="AG163" i="4"/>
  <c r="AX163" i="4"/>
  <c r="BP163" i="4"/>
  <c r="AF96" i="4"/>
  <c r="AW96" i="4"/>
  <c r="AF32" i="4"/>
  <c r="AW32" i="4"/>
  <c r="DO299" i="4"/>
  <c r="EG299" i="4" s="1"/>
  <c r="CR285" i="4"/>
  <c r="BZ285" i="4"/>
  <c r="DH285" i="4"/>
  <c r="EA285" i="4" s="1"/>
  <c r="CF161" i="4"/>
  <c r="DN161" i="4"/>
  <c r="EG161" i="4" s="1"/>
  <c r="L161" i="4"/>
  <c r="CX100" i="4"/>
  <c r="EA38" i="4"/>
  <c r="CC24" i="4"/>
  <c r="DK24" i="4"/>
  <c r="DL24" i="4"/>
  <c r="I24" i="4"/>
  <c r="CV24" i="4"/>
  <c r="AF123" i="4"/>
  <c r="AW123" i="4"/>
  <c r="L85" i="4"/>
  <c r="CF85" i="4"/>
  <c r="DN85" i="4"/>
  <c r="AJ270" i="4"/>
  <c r="BA270" i="4"/>
  <c r="BS270" i="4"/>
  <c r="DF6" i="4"/>
  <c r="DW6" i="4"/>
  <c r="U6" i="4"/>
  <c r="DG6" i="4"/>
  <c r="DB242" i="4"/>
  <c r="O242" i="4"/>
  <c r="DR242" i="4"/>
  <c r="CI242" i="4"/>
  <c r="DQ242" i="4" s="1"/>
  <c r="EJ242" i="4" s="1"/>
  <c r="BO9" i="4"/>
  <c r="CW9" i="4"/>
  <c r="L89" i="4"/>
  <c r="CF89" i="4"/>
  <c r="DN89" i="4" s="1"/>
  <c r="EG89" i="4" s="1"/>
  <c r="O110" i="4"/>
  <c r="DR110" i="4"/>
  <c r="DB110" i="4"/>
  <c r="CI110" i="4"/>
  <c r="DQ110" i="4" s="1"/>
  <c r="EJ110" i="4" s="1"/>
  <c r="BR175" i="4"/>
  <c r="CZ175" i="4"/>
  <c r="I92" i="4"/>
  <c r="DL92" i="4"/>
  <c r="CV92" i="4"/>
  <c r="CC92" i="4"/>
  <c r="DK92" i="4" s="1"/>
  <c r="ED92" i="4" s="1"/>
  <c r="DO44" i="4"/>
  <c r="AG250" i="4"/>
  <c r="AX250" i="4"/>
  <c r="BP250" i="4"/>
  <c r="AF277" i="4"/>
  <c r="AW277" i="4"/>
  <c r="M85" i="4"/>
  <c r="CY85" i="4" s="1"/>
  <c r="AX207" i="4"/>
  <c r="BP207" i="4" s="1"/>
  <c r="AG207" i="4"/>
  <c r="BC117" i="4"/>
  <c r="AL117" i="4"/>
  <c r="ED104" i="4"/>
  <c r="CV274" i="4"/>
  <c r="DL274" i="4"/>
  <c r="I274" i="4"/>
  <c r="CC274" i="4"/>
  <c r="DK274" i="4"/>
  <c r="ED274" i="4" s="1"/>
  <c r="O13" i="5"/>
  <c r="DB13" i="5"/>
  <c r="DL143" i="4"/>
  <c r="CF232" i="4"/>
  <c r="DN232" i="4" s="1"/>
  <c r="EG232" i="4" s="1"/>
  <c r="L232" i="4"/>
  <c r="BB242" i="4"/>
  <c r="BT242" i="4" s="1"/>
  <c r="AK242" i="4"/>
  <c r="AI289" i="4"/>
  <c r="AZ289" i="4"/>
  <c r="CZ289" i="4" s="1"/>
  <c r="AH210" i="4"/>
  <c r="AY210" i="4"/>
  <c r="BQ210" i="4"/>
  <c r="DA210" i="4" s="1"/>
  <c r="BD62" i="4"/>
  <c r="BV62" i="4" s="1"/>
  <c r="AM62" i="4"/>
  <c r="BE62" i="4" s="1"/>
  <c r="BW62" i="4" s="1"/>
  <c r="AG7" i="4"/>
  <c r="AX7" i="4"/>
  <c r="BP7" i="4" s="1"/>
  <c r="L271" i="4"/>
  <c r="CF271" i="4"/>
  <c r="DN271" i="4"/>
  <c r="DA13" i="4"/>
  <c r="BO275" i="4"/>
  <c r="CW275" i="4"/>
  <c r="CZ19" i="4"/>
  <c r="BR19" i="4"/>
  <c r="AI61" i="4"/>
  <c r="AZ61" i="4"/>
  <c r="O12" i="4"/>
  <c r="DA12" i="4" s="1"/>
  <c r="DB12" i="4"/>
  <c r="CI12" i="4"/>
  <c r="DQ12" i="4" s="1"/>
  <c r="CF228" i="4"/>
  <c r="DN228" i="4" s="1"/>
  <c r="EG228" i="4" s="1"/>
  <c r="L228" i="4"/>
  <c r="AG145" i="4"/>
  <c r="AX145" i="4"/>
  <c r="BP145" i="4" s="1"/>
  <c r="CX246" i="4"/>
  <c r="CF246" i="4"/>
  <c r="DN246" i="4"/>
  <c r="I142" i="4"/>
  <c r="CV142" i="4"/>
  <c r="CC142" i="4"/>
  <c r="DK142" i="4" s="1"/>
  <c r="ED142" i="4" s="1"/>
  <c r="DL142" i="4"/>
  <c r="AF192" i="4"/>
  <c r="AW192" i="4"/>
  <c r="BB223" i="4"/>
  <c r="BT223" i="4" s="1"/>
  <c r="DD223" i="4" s="1"/>
  <c r="AK223" i="4"/>
  <c r="DF111" i="4"/>
  <c r="U111" i="4"/>
  <c r="DG111" i="4" s="1"/>
  <c r="DW111" i="4"/>
  <c r="AY170" i="4"/>
  <c r="BQ170" i="4" s="1"/>
  <c r="DA170" i="4" s="1"/>
  <c r="AH170" i="4"/>
  <c r="AX106" i="4"/>
  <c r="BP106" i="4" s="1"/>
  <c r="AG106" i="4"/>
  <c r="DE13" i="5"/>
  <c r="R13" i="5"/>
  <c r="CL13" i="5"/>
  <c r="EM13" i="5"/>
  <c r="CF131" i="4"/>
  <c r="DN131" i="4" s="1"/>
  <c r="L131" i="4"/>
  <c r="CZ6" i="4"/>
  <c r="U274" i="4"/>
  <c r="DG274" i="4" s="1"/>
  <c r="AI60" i="4"/>
  <c r="AZ60" i="4"/>
  <c r="BA307" i="4"/>
  <c r="AJ307" i="4"/>
  <c r="O112" i="4"/>
  <c r="DB112" i="4"/>
  <c r="CI112" i="4"/>
  <c r="DQ112" i="4" s="1"/>
  <c r="EJ112" i="4" s="1"/>
  <c r="DR112" i="4"/>
  <c r="DL56" i="4"/>
  <c r="ED56" i="4" s="1"/>
  <c r="AJ135" i="4"/>
  <c r="BA135" i="4"/>
  <c r="BS135" i="4" s="1"/>
  <c r="AL54" i="4"/>
  <c r="BC54" i="4"/>
  <c r="AY134" i="4"/>
  <c r="BQ134" i="4"/>
  <c r="DA134" i="4" s="1"/>
  <c r="AH134" i="4"/>
  <c r="EM21" i="5"/>
  <c r="AI87" i="4"/>
  <c r="AZ87" i="4"/>
  <c r="L308" i="4"/>
  <c r="CF308" i="4"/>
  <c r="DN308" i="4" s="1"/>
  <c r="BA185" i="4"/>
  <c r="BS185" i="4"/>
  <c r="AJ185" i="4"/>
  <c r="AK110" i="4"/>
  <c r="BB110" i="4"/>
  <c r="AZ215" i="4"/>
  <c r="AI215" i="4"/>
  <c r="DT22" i="5"/>
  <c r="BU22" i="5"/>
  <c r="DU22" i="5"/>
  <c r="S22" i="5"/>
  <c r="AW245" i="4"/>
  <c r="AF245" i="4"/>
  <c r="I255" i="4"/>
  <c r="CV255" i="4"/>
  <c r="F218" i="4"/>
  <c r="BZ218" i="4"/>
  <c r="DH218" i="4" s="1"/>
  <c r="EA218" i="4" s="1"/>
  <c r="AJ21" i="4"/>
  <c r="BA21" i="4"/>
  <c r="BS21" i="4" s="1"/>
  <c r="F284" i="4"/>
  <c r="BZ284" i="4"/>
  <c r="DH284" i="4"/>
  <c r="EA284" i="4" s="1"/>
  <c r="EG306" i="4"/>
  <c r="EA182" i="4"/>
  <c r="CU103" i="4"/>
  <c r="CV88" i="4"/>
  <c r="I88" i="4"/>
  <c r="DL88" i="4"/>
  <c r="CC88" i="4"/>
  <c r="DK88" i="4" s="1"/>
  <c r="CX118" i="4"/>
  <c r="I132" i="4"/>
  <c r="CV132" i="4"/>
  <c r="BZ116" i="4"/>
  <c r="DH116" i="4" s="1"/>
  <c r="F116" i="4"/>
  <c r="BZ58" i="4"/>
  <c r="DH58" i="4"/>
  <c r="EA58" i="4" s="1"/>
  <c r="CR58" i="4"/>
  <c r="AW138" i="4"/>
  <c r="AF138" i="4"/>
  <c r="DO191" i="4"/>
  <c r="EG191" i="4" s="1"/>
  <c r="I79" i="4"/>
  <c r="CV79" i="4"/>
  <c r="DL79" i="4"/>
  <c r="CC79" i="4"/>
  <c r="DK79" i="4" s="1"/>
  <c r="ED79" i="4" s="1"/>
  <c r="BZ40" i="4"/>
  <c r="DH40" i="4" s="1"/>
  <c r="EA40" i="4" s="1"/>
  <c r="F40" i="4"/>
  <c r="CR39" i="4"/>
  <c r="BZ39" i="4"/>
  <c r="DH39" i="4" s="1"/>
  <c r="EA39" i="4" s="1"/>
  <c r="F24" i="4"/>
  <c r="BZ24" i="4"/>
  <c r="DH24" i="4"/>
  <c r="EA24" i="4" s="1"/>
  <c r="AJ125" i="4"/>
  <c r="BA125" i="4"/>
  <c r="BS125" i="4" s="1"/>
  <c r="ED70" i="4"/>
  <c r="CZ203" i="4"/>
  <c r="BR203" i="4"/>
  <c r="L303" i="4"/>
  <c r="CF303" i="4"/>
  <c r="DN303" i="4" s="1"/>
  <c r="L210" i="4"/>
  <c r="ED59" i="4"/>
  <c r="AK22" i="4"/>
  <c r="BB22" i="4"/>
  <c r="BT22" i="4" s="1"/>
  <c r="CZ231" i="4"/>
  <c r="BR231" i="4"/>
  <c r="EA232" i="4"/>
  <c r="AG144" i="4"/>
  <c r="AX144" i="4"/>
  <c r="BP144" i="4" s="1"/>
  <c r="AI10" i="4"/>
  <c r="AZ10" i="4"/>
  <c r="L44" i="4"/>
  <c r="CF44" i="4"/>
  <c r="DN44" i="4" s="1"/>
  <c r="EG44" i="4" s="1"/>
  <c r="L240" i="4"/>
  <c r="CF240" i="4"/>
  <c r="DN240" i="4"/>
  <c r="AG186" i="4"/>
  <c r="AH186" i="4" s="1"/>
  <c r="AX186" i="4"/>
  <c r="BP186" i="4" s="1"/>
  <c r="DL40" i="4"/>
  <c r="DO18" i="4"/>
  <c r="EG18" i="4"/>
  <c r="CF216" i="4"/>
  <c r="DN216" i="4" s="1"/>
  <c r="L216" i="4"/>
  <c r="AL146" i="4"/>
  <c r="BC146" i="4"/>
  <c r="EG13" i="5"/>
  <c r="DO198" i="4"/>
  <c r="EG198" i="4" s="1"/>
  <c r="L6" i="4"/>
  <c r="CF6" i="4"/>
  <c r="DN6" i="4" s="1"/>
  <c r="AH272" i="4"/>
  <c r="AY272" i="4"/>
  <c r="BQ272" i="4" s="1"/>
  <c r="DA272" i="4" s="1"/>
  <c r="AL130" i="4"/>
  <c r="BC130" i="4"/>
  <c r="AY304" i="4"/>
  <c r="BQ304" i="4" s="1"/>
  <c r="DA304" i="4" s="1"/>
  <c r="AH304" i="4"/>
  <c r="DB290" i="4"/>
  <c r="O290" i="4"/>
  <c r="EG24" i="5"/>
  <c r="DO133" i="4"/>
  <c r="EG133" i="4" s="1"/>
  <c r="BB34" i="4"/>
  <c r="BT34" i="4"/>
  <c r="AK34" i="4"/>
  <c r="AL34" i="4" s="1"/>
  <c r="CC248" i="4"/>
  <c r="DK248" i="4" s="1"/>
  <c r="ED248" i="4" s="1"/>
  <c r="AW119" i="4"/>
  <c r="AF119" i="4"/>
  <c r="L176" i="4"/>
  <c r="CF176" i="4"/>
  <c r="DN176" i="4" s="1"/>
  <c r="DO176" i="4"/>
  <c r="CX39" i="4"/>
  <c r="CF39" i="4"/>
  <c r="DN39" i="4" s="1"/>
  <c r="DO189" i="4"/>
  <c r="CC212" i="4"/>
  <c r="DK212" i="4"/>
  <c r="BO138" i="4"/>
  <c r="CW138" i="4"/>
  <c r="AJ87" i="4"/>
  <c r="AK87" i="4" s="1"/>
  <c r="BA87" i="4"/>
  <c r="BS87" i="4" s="1"/>
  <c r="AZ210" i="4"/>
  <c r="BR210" i="4" s="1"/>
  <c r="AI210" i="4"/>
  <c r="AL242" i="4"/>
  <c r="BC242" i="4"/>
  <c r="AY207" i="4"/>
  <c r="BQ207" i="4" s="1"/>
  <c r="DA207" i="4" s="1"/>
  <c r="AH207" i="4"/>
  <c r="AX123" i="4"/>
  <c r="BP123" i="4" s="1"/>
  <c r="AG123" i="4"/>
  <c r="O70" i="4"/>
  <c r="CI70" i="4"/>
  <c r="DQ70" i="4" s="1"/>
  <c r="EJ70" i="4" s="1"/>
  <c r="DR70" i="4"/>
  <c r="DB70" i="4"/>
  <c r="BW283" i="4"/>
  <c r="BR229" i="4"/>
  <c r="CZ229" i="4"/>
  <c r="AJ142" i="4"/>
  <c r="BA142" i="4"/>
  <c r="BS142" i="4" s="1"/>
  <c r="L300" i="4"/>
  <c r="CF300" i="4"/>
  <c r="DN300" i="4" s="1"/>
  <c r="DO300" i="4"/>
  <c r="BB237" i="4"/>
  <c r="BT237" i="4" s="1"/>
  <c r="AK237" i="4"/>
  <c r="AK98" i="4"/>
  <c r="BB98" i="4"/>
  <c r="BT98" i="4" s="1"/>
  <c r="BB66" i="4"/>
  <c r="BT66" i="4"/>
  <c r="AK66" i="4"/>
  <c r="L144" i="4"/>
  <c r="CF144" i="4"/>
  <c r="DN144" i="4"/>
  <c r="EG144" i="4" s="1"/>
  <c r="DO144" i="4"/>
  <c r="BB231" i="4"/>
  <c r="BT231" i="4" s="1"/>
  <c r="DD231" i="4" s="1"/>
  <c r="AK231" i="4"/>
  <c r="AK172" i="4"/>
  <c r="BB172" i="4"/>
  <c r="BT172" i="4" s="1"/>
  <c r="BW189" i="4"/>
  <c r="CF213" i="4"/>
  <c r="DN213" i="4" s="1"/>
  <c r="EG213" i="4" s="1"/>
  <c r="L213" i="4"/>
  <c r="DO213" i="4"/>
  <c r="BR222" i="4"/>
  <c r="CZ222" i="4"/>
  <c r="AG79" i="4"/>
  <c r="AX79" i="4"/>
  <c r="BP79" i="4"/>
  <c r="BA105" i="4"/>
  <c r="BS105" i="4" s="1"/>
  <c r="AJ105" i="4"/>
  <c r="BB73" i="4"/>
  <c r="AK73" i="4"/>
  <c r="AY57" i="4"/>
  <c r="BQ57" i="4"/>
  <c r="DA57" i="4" s="1"/>
  <c r="AH57" i="4"/>
  <c r="BO17" i="4"/>
  <c r="CW17" i="4"/>
  <c r="O226" i="4"/>
  <c r="DB226" i="4"/>
  <c r="CI226" i="4"/>
  <c r="DQ226" i="4" s="1"/>
  <c r="BR5" i="5"/>
  <c r="CZ5" i="5"/>
  <c r="AZ164" i="4"/>
  <c r="AI164" i="4"/>
  <c r="DU5" i="4"/>
  <c r="DC5" i="4"/>
  <c r="BU5" i="4"/>
  <c r="S5" i="4"/>
  <c r="CW59" i="4"/>
  <c r="BO59" i="4"/>
  <c r="O10" i="5"/>
  <c r="CI10" i="5"/>
  <c r="DQ10" i="5"/>
  <c r="EJ10" i="5" s="1"/>
  <c r="DB10" i="5"/>
  <c r="DR10" i="5"/>
  <c r="AJ109" i="4"/>
  <c r="BA109" i="4"/>
  <c r="BS109" i="4" s="1"/>
  <c r="BB203" i="4"/>
  <c r="BT203" i="4" s="1"/>
  <c r="AK203" i="4"/>
  <c r="AM76" i="4"/>
  <c r="BE76" i="4"/>
  <c r="BW76" i="4" s="1"/>
  <c r="BD76" i="4"/>
  <c r="BV76" i="4" s="1"/>
  <c r="AI95" i="4"/>
  <c r="BA95" i="4" s="1"/>
  <c r="BS95" i="4" s="1"/>
  <c r="AZ95" i="4"/>
  <c r="DU147" i="4"/>
  <c r="DC147" i="4"/>
  <c r="BU147" i="4"/>
  <c r="S147" i="4"/>
  <c r="AY53" i="4"/>
  <c r="BQ53" i="4" s="1"/>
  <c r="DA53" i="4" s="1"/>
  <c r="AH53" i="4"/>
  <c r="AI53" i="4" s="1"/>
  <c r="AY186" i="4"/>
  <c r="BQ186" i="4" s="1"/>
  <c r="DA186" i="4" s="1"/>
  <c r="CZ10" i="4"/>
  <c r="BR10" i="4"/>
  <c r="AY144" i="4"/>
  <c r="BQ144" i="4" s="1"/>
  <c r="DA144" i="4" s="1"/>
  <c r="AH144" i="4"/>
  <c r="O203" i="4"/>
  <c r="CI203" i="4"/>
  <c r="DQ203" i="4"/>
  <c r="DB203" i="4"/>
  <c r="AJ215" i="4"/>
  <c r="BA215" i="4"/>
  <c r="BB185" i="4"/>
  <c r="BT185" i="4" s="1"/>
  <c r="AK185" i="4"/>
  <c r="AK270" i="4"/>
  <c r="BB270" i="4"/>
  <c r="BT270" i="4" s="1"/>
  <c r="BA310" i="4"/>
  <c r="BS310" i="4" s="1"/>
  <c r="AJ310" i="4"/>
  <c r="AK161" i="4"/>
  <c r="BB161" i="4"/>
  <c r="BT161" i="4" s="1"/>
  <c r="BA93" i="4"/>
  <c r="AJ93" i="4"/>
  <c r="O172" i="4"/>
  <c r="DB172" i="4"/>
  <c r="DR172" i="4"/>
  <c r="CI172" i="4"/>
  <c r="DQ172" i="4" s="1"/>
  <c r="EJ172" i="4" s="1"/>
  <c r="BB120" i="4"/>
  <c r="BT120" i="4"/>
  <c r="AK120" i="4"/>
  <c r="BC120" i="4" s="1"/>
  <c r="AJ24" i="4"/>
  <c r="BA24" i="4"/>
  <c r="BS24" i="4"/>
  <c r="AK14" i="5"/>
  <c r="BB14" i="5"/>
  <c r="BT14" i="5" s="1"/>
  <c r="DD14" i="5" s="1"/>
  <c r="AJ124" i="4"/>
  <c r="BB124" i="4" s="1"/>
  <c r="BA124" i="4"/>
  <c r="BS124" i="4" s="1"/>
  <c r="AI180" i="4"/>
  <c r="AZ180" i="4"/>
  <c r="AK19" i="4"/>
  <c r="BB19" i="4"/>
  <c r="BT19" i="4"/>
  <c r="BD44" i="4"/>
  <c r="BV44" i="4" s="1"/>
  <c r="AM44" i="4"/>
  <c r="BE44" i="4" s="1"/>
  <c r="BW44" i="4" s="1"/>
  <c r="AG100" i="4"/>
  <c r="AX100" i="4"/>
  <c r="BP100" i="4" s="1"/>
  <c r="AK178" i="4"/>
  <c r="BB178" i="4"/>
  <c r="BT178" i="4" s="1"/>
  <c r="AK67" i="4"/>
  <c r="BB67" i="4"/>
  <c r="BT67" i="4" s="1"/>
  <c r="CL67" i="4" s="1"/>
  <c r="DT67" i="4" s="1"/>
  <c r="AI64" i="4"/>
  <c r="AZ64" i="4"/>
  <c r="CF249" i="4"/>
  <c r="DN249" i="4" s="1"/>
  <c r="L249" i="4"/>
  <c r="AJ68" i="4"/>
  <c r="BA68" i="4"/>
  <c r="DF22" i="5"/>
  <c r="CL62" i="4"/>
  <c r="DT62" i="4" s="1"/>
  <c r="DE62" i="4"/>
  <c r="R62" i="4"/>
  <c r="DD62" i="4" s="1"/>
  <c r="CZ217" i="4"/>
  <c r="BR217" i="4"/>
  <c r="CW79" i="4"/>
  <c r="BO79" i="4"/>
  <c r="CI157" i="4"/>
  <c r="DQ157" i="4" s="1"/>
  <c r="EJ157" i="4" s="1"/>
  <c r="O157" i="4"/>
  <c r="DR157" i="4"/>
  <c r="DB157" i="4"/>
  <c r="AX17" i="4"/>
  <c r="BP17" i="4" s="1"/>
  <c r="AG17" i="4"/>
  <c r="AI48" i="4"/>
  <c r="AZ48" i="4"/>
  <c r="CZ48" i="4" s="1"/>
  <c r="AY162" i="4"/>
  <c r="BQ162" i="4" s="1"/>
  <c r="DA162" i="4" s="1"/>
  <c r="AH162" i="4"/>
  <c r="AZ248" i="4"/>
  <c r="AI248" i="4"/>
  <c r="AG291" i="4"/>
  <c r="AH291" i="4" s="1"/>
  <c r="AX291" i="4"/>
  <c r="BP291" i="4" s="1"/>
  <c r="DU293" i="4"/>
  <c r="S293" i="4"/>
  <c r="DC293" i="4"/>
  <c r="BU293" i="4"/>
  <c r="BB296" i="4"/>
  <c r="BT296" i="4" s="1"/>
  <c r="AK296" i="4"/>
  <c r="CW171" i="4"/>
  <c r="BO171" i="4"/>
  <c r="DB306" i="4"/>
  <c r="O306" i="4"/>
  <c r="CI306" i="4"/>
  <c r="DQ306" i="4" s="1"/>
  <c r="EJ306" i="4" s="1"/>
  <c r="DR306" i="4"/>
  <c r="DR98" i="4"/>
  <c r="DB98" i="4"/>
  <c r="CI98" i="4"/>
  <c r="DQ98" i="4" s="1"/>
  <c r="EJ98" i="4" s="1"/>
  <c r="O98" i="4"/>
  <c r="AH275" i="4"/>
  <c r="AI275" i="4" s="1"/>
  <c r="AY275" i="4"/>
  <c r="BQ275" i="4" s="1"/>
  <c r="DA275" i="4" s="1"/>
  <c r="AX119" i="4"/>
  <c r="BP119" i="4" s="1"/>
  <c r="AG119" i="4"/>
  <c r="BD130" i="4"/>
  <c r="AM130" i="4"/>
  <c r="BE130" i="4" s="1"/>
  <c r="S146" i="4"/>
  <c r="DU146" i="4"/>
  <c r="DC146" i="4"/>
  <c r="BU146" i="4"/>
  <c r="AJ10" i="4"/>
  <c r="AK10" i="4" s="1"/>
  <c r="BA10" i="4"/>
  <c r="BS10" i="4" s="1"/>
  <c r="CW245" i="4"/>
  <c r="BO245" i="4"/>
  <c r="DE22" i="5"/>
  <c r="R22" i="5"/>
  <c r="BR215" i="4"/>
  <c r="CZ215" i="4"/>
  <c r="AH145" i="4"/>
  <c r="AY145" i="4"/>
  <c r="BQ145" i="4" s="1"/>
  <c r="CZ61" i="4"/>
  <c r="BR61" i="4"/>
  <c r="L275" i="4"/>
  <c r="CF275" i="4"/>
  <c r="DN275" i="4" s="1"/>
  <c r="BR289" i="4"/>
  <c r="AM117" i="4"/>
  <c r="BE117" i="4" s="1"/>
  <c r="BW117" i="4" s="1"/>
  <c r="BD117" i="4"/>
  <c r="BV117" i="4"/>
  <c r="AX96" i="4"/>
  <c r="BP96" i="4" s="1"/>
  <c r="AG96" i="4"/>
  <c r="AZ209" i="4"/>
  <c r="AI209" i="4"/>
  <c r="AJ209" i="4" s="1"/>
  <c r="BR91" i="4"/>
  <c r="CZ91" i="4"/>
  <c r="DV8" i="5"/>
  <c r="BW8" i="5"/>
  <c r="AK157" i="4"/>
  <c r="BB157" i="4"/>
  <c r="BT157" i="4" s="1"/>
  <c r="L53" i="4"/>
  <c r="CF53" i="4"/>
  <c r="DN53" i="4" s="1"/>
  <c r="AZ129" i="4"/>
  <c r="AI129" i="4"/>
  <c r="L47" i="4"/>
  <c r="CF47" i="4"/>
  <c r="DN47" i="4" s="1"/>
  <c r="BR126" i="4"/>
  <c r="CZ126" i="4"/>
  <c r="AH14" i="4"/>
  <c r="AY14" i="4"/>
  <c r="BQ14" i="4" s="1"/>
  <c r="DT17" i="5"/>
  <c r="DU17" i="5"/>
  <c r="BU17" i="5"/>
  <c r="DC17" i="5"/>
  <c r="EM17" i="5" s="1"/>
  <c r="S17" i="5"/>
  <c r="AI309" i="4"/>
  <c r="AZ309" i="4"/>
  <c r="BR24" i="4"/>
  <c r="CZ24" i="4"/>
  <c r="DR104" i="4"/>
  <c r="CI104" i="4"/>
  <c r="DQ104" i="4"/>
  <c r="EJ104" i="4" s="1"/>
  <c r="DB104" i="4"/>
  <c r="O104" i="4"/>
  <c r="AY279" i="4"/>
  <c r="BQ279" i="4" s="1"/>
  <c r="DA279" i="4" s="1"/>
  <c r="AH279" i="4"/>
  <c r="AH128" i="4"/>
  <c r="AY128" i="4"/>
  <c r="BQ128" i="4" s="1"/>
  <c r="DA128" i="4" s="1"/>
  <c r="AL112" i="4"/>
  <c r="BC112" i="4"/>
  <c r="AJ280" i="4"/>
  <c r="BA280" i="4"/>
  <c r="BS280" i="4" s="1"/>
  <c r="AI77" i="4"/>
  <c r="AJ77" i="4" s="1"/>
  <c r="AZ77" i="4"/>
  <c r="BR124" i="4"/>
  <c r="CZ124" i="4"/>
  <c r="DB21" i="4"/>
  <c r="DR21" i="4"/>
  <c r="O21" i="4"/>
  <c r="CI21" i="4"/>
  <c r="DQ21" i="4" s="1"/>
  <c r="EJ21" i="4" s="1"/>
  <c r="DE84" i="4"/>
  <c r="CL84" i="4"/>
  <c r="DT84" i="4" s="1"/>
  <c r="R84" i="4"/>
  <c r="DD84" i="4" s="1"/>
  <c r="M84" i="4"/>
  <c r="CY84" i="4" s="1"/>
  <c r="S195" i="4"/>
  <c r="DC195" i="4"/>
  <c r="DU195" i="4"/>
  <c r="BU195" i="4"/>
  <c r="CZ13" i="4"/>
  <c r="BR13" i="4"/>
  <c r="CW55" i="4"/>
  <c r="BO55" i="4"/>
  <c r="BO42" i="4"/>
  <c r="L42" i="4" s="1"/>
  <c r="CW42" i="4"/>
  <c r="BO100" i="4"/>
  <c r="CW100" i="4"/>
  <c r="BC75" i="4"/>
  <c r="AL75" i="4"/>
  <c r="DC6" i="5"/>
  <c r="DU6" i="5"/>
  <c r="BU6" i="5"/>
  <c r="DT6" i="5"/>
  <c r="S6" i="5"/>
  <c r="AL116" i="4"/>
  <c r="BC116" i="4"/>
  <c r="BR191" i="4"/>
  <c r="CZ191" i="4"/>
  <c r="AI69" i="4"/>
  <c r="AZ69" i="4"/>
  <c r="BR69" i="4" s="1"/>
  <c r="AK103" i="4"/>
  <c r="BB103" i="4"/>
  <c r="BT103" i="4" s="1"/>
  <c r="CI237" i="4"/>
  <c r="DQ237" i="4" s="1"/>
  <c r="O237" i="4"/>
  <c r="DR237" i="4"/>
  <c r="DB237" i="4"/>
  <c r="CW118" i="4"/>
  <c r="BO118" i="4"/>
  <c r="DA240" i="4"/>
  <c r="BR68" i="4"/>
  <c r="CZ68" i="4"/>
  <c r="BW22" i="5"/>
  <c r="DV22" i="5"/>
  <c r="AZ89" i="4"/>
  <c r="CZ89" i="4" s="1"/>
  <c r="AI89" i="4"/>
  <c r="AG262" i="4"/>
  <c r="AX262" i="4"/>
  <c r="BP262" i="4" s="1"/>
  <c r="DR262" i="4" s="1"/>
  <c r="AJ263" i="4"/>
  <c r="BA263" i="4"/>
  <c r="BS263" i="4"/>
  <c r="AI264" i="4"/>
  <c r="AJ264" i="4" s="1"/>
  <c r="AZ264" i="4"/>
  <c r="CF207" i="4"/>
  <c r="DN207" i="4"/>
  <c r="EG207" i="4" s="1"/>
  <c r="L207" i="4"/>
  <c r="DO207" i="4"/>
  <c r="BB175" i="4"/>
  <c r="AK175" i="4"/>
  <c r="BA217" i="4"/>
  <c r="BS217" i="4" s="1"/>
  <c r="AJ217" i="4"/>
  <c r="R72" i="4"/>
  <c r="DD72" i="4" s="1"/>
  <c r="DE72" i="4"/>
  <c r="CL72" i="4"/>
  <c r="DT72" i="4"/>
  <c r="EM72" i="4" s="1"/>
  <c r="M72" i="4"/>
  <c r="CY72" i="4" s="1"/>
  <c r="G72" i="4"/>
  <c r="CS72" i="4" s="1"/>
  <c r="BC219" i="4"/>
  <c r="AL219" i="4"/>
  <c r="AM219" i="4" s="1"/>
  <c r="BE219" i="4" s="1"/>
  <c r="AH249" i="4"/>
  <c r="AY249" i="4"/>
  <c r="BQ249" i="4" s="1"/>
  <c r="AM224" i="4"/>
  <c r="BE224" i="4" s="1"/>
  <c r="BD224" i="4"/>
  <c r="BV224" i="4" s="1"/>
  <c r="AK10" i="5"/>
  <c r="BB10" i="5"/>
  <c r="BT10" i="5" s="1"/>
  <c r="DD10" i="5" s="1"/>
  <c r="AK71" i="4"/>
  <c r="BC71" i="4" s="1"/>
  <c r="BB71" i="4"/>
  <c r="BT71" i="4" s="1"/>
  <c r="BC165" i="4"/>
  <c r="AL165" i="4"/>
  <c r="BW84" i="4"/>
  <c r="DR228" i="4"/>
  <c r="O228" i="4"/>
  <c r="DB228" i="4"/>
  <c r="CI228" i="4"/>
  <c r="DQ228" i="4" s="1"/>
  <c r="EJ228" i="4" s="1"/>
  <c r="AG254" i="4"/>
  <c r="AX254" i="4"/>
  <c r="BP254" i="4"/>
  <c r="DR67" i="4"/>
  <c r="DB67" i="4"/>
  <c r="O67" i="4"/>
  <c r="CI67" i="4"/>
  <c r="DQ67" i="4" s="1"/>
  <c r="EJ67" i="4" s="1"/>
  <c r="L14" i="4"/>
  <c r="CF14" i="4"/>
  <c r="DN14" i="4" s="1"/>
  <c r="BD293" i="4"/>
  <c r="BV293" i="4" s="1"/>
  <c r="AM293" i="4"/>
  <c r="BE293" i="4" s="1"/>
  <c r="BW293" i="4" s="1"/>
  <c r="AJ86" i="4"/>
  <c r="BA86" i="4"/>
  <c r="BS86" i="4" s="1"/>
  <c r="AG171" i="4"/>
  <c r="AX171" i="4"/>
  <c r="BP171" i="4" s="1"/>
  <c r="O185" i="4"/>
  <c r="DB185" i="4"/>
  <c r="DR185" i="4"/>
  <c r="CI185" i="4"/>
  <c r="DQ185" i="4" s="1"/>
  <c r="EJ185" i="4" s="1"/>
  <c r="AZ303" i="4"/>
  <c r="AI303" i="4"/>
  <c r="AK104" i="4"/>
  <c r="BB104" i="4"/>
  <c r="BT104" i="4" s="1"/>
  <c r="L128" i="4"/>
  <c r="CF128" i="4"/>
  <c r="DN128" i="4" s="1"/>
  <c r="CF162" i="4"/>
  <c r="DN162" i="4" s="1"/>
  <c r="L162" i="4"/>
  <c r="AH11" i="4"/>
  <c r="AY11" i="4"/>
  <c r="BQ11" i="4" s="1"/>
  <c r="DA11" i="4" s="1"/>
  <c r="BC34" i="4"/>
  <c r="AM54" i="4"/>
  <c r="BE54" i="4" s="1"/>
  <c r="BD54" i="4"/>
  <c r="BV54" i="4" s="1"/>
  <c r="BB307" i="4"/>
  <c r="BT307" i="4" s="1"/>
  <c r="AK307" i="4"/>
  <c r="AJ60" i="4"/>
  <c r="BA60" i="4"/>
  <c r="BS60" i="4" s="1"/>
  <c r="EJ6" i="4"/>
  <c r="AY106" i="4"/>
  <c r="BQ106" i="4"/>
  <c r="DA106" i="4" s="1"/>
  <c r="AH106" i="4"/>
  <c r="AI170" i="4"/>
  <c r="AZ170" i="4"/>
  <c r="BR170" i="4" s="1"/>
  <c r="AH7" i="4"/>
  <c r="AY7" i="4"/>
  <c r="AX277" i="4"/>
  <c r="BP277" i="4" s="1"/>
  <c r="AG277" i="4"/>
  <c r="AG32" i="4"/>
  <c r="AX32" i="4"/>
  <c r="BP32" i="4" s="1"/>
  <c r="AH163" i="4"/>
  <c r="AY163" i="4"/>
  <c r="BQ163" i="4" s="1"/>
  <c r="AX12" i="5"/>
  <c r="BP12" i="5" s="1"/>
  <c r="AG12" i="5"/>
  <c r="CZ310" i="4"/>
  <c r="BR310" i="4"/>
  <c r="BR159" i="4"/>
  <c r="CZ159" i="4"/>
  <c r="CZ93" i="4"/>
  <c r="BR93" i="4"/>
  <c r="BC149" i="4"/>
  <c r="AL149" i="4"/>
  <c r="DA236" i="4"/>
  <c r="CW288" i="4"/>
  <c r="BO288" i="4"/>
  <c r="DB178" i="4"/>
  <c r="O178" i="4"/>
  <c r="CI178" i="4"/>
  <c r="DQ178" i="4" s="1"/>
  <c r="L11" i="4"/>
  <c r="CF11" i="4"/>
  <c r="DN11" i="4" s="1"/>
  <c r="BC233" i="4"/>
  <c r="AL233" i="4"/>
  <c r="L27" i="4"/>
  <c r="CF27" i="4"/>
  <c r="DN27" i="4" s="1"/>
  <c r="AI211" i="4"/>
  <c r="AZ211" i="4"/>
  <c r="L7" i="4"/>
  <c r="CF7" i="4"/>
  <c r="DN7" i="4" s="1"/>
  <c r="AI252" i="4"/>
  <c r="AZ252" i="4"/>
  <c r="CZ252" i="4" s="1"/>
  <c r="DC44" i="4"/>
  <c r="S44" i="4"/>
  <c r="BU44" i="4"/>
  <c r="DU44" i="4"/>
  <c r="DB18" i="4"/>
  <c r="O18" i="4"/>
  <c r="CI18" i="4"/>
  <c r="DQ18" i="4" s="1"/>
  <c r="EJ18" i="4" s="1"/>
  <c r="DR18" i="4"/>
  <c r="AZ308" i="4"/>
  <c r="AI308" i="4"/>
  <c r="AZ208" i="4"/>
  <c r="AI208" i="4"/>
  <c r="DE218" i="4"/>
  <c r="CL218" i="4"/>
  <c r="DT218" i="4" s="1"/>
  <c r="R218" i="4"/>
  <c r="DD218" i="4" s="1"/>
  <c r="AZ80" i="4"/>
  <c r="AI80" i="4"/>
  <c r="AX259" i="4"/>
  <c r="BP259" i="4" s="1"/>
  <c r="AG259" i="4"/>
  <c r="AZ216" i="4"/>
  <c r="AI216" i="4"/>
  <c r="AI298" i="4"/>
  <c r="AZ298" i="4"/>
  <c r="BO239" i="4"/>
  <c r="BD38" i="4"/>
  <c r="BV38" i="4" s="1"/>
  <c r="AM38" i="4"/>
  <c r="BE38" i="4" s="1"/>
  <c r="BW38" i="4" s="1"/>
  <c r="T38" i="4" s="1"/>
  <c r="AI183" i="4"/>
  <c r="AZ183" i="4"/>
  <c r="AX31" i="4"/>
  <c r="BP31" i="4" s="1"/>
  <c r="AG31" i="4"/>
  <c r="BR18" i="5"/>
  <c r="CZ18" i="5"/>
  <c r="DE283" i="4"/>
  <c r="R283" i="4"/>
  <c r="DD283" i="4" s="1"/>
  <c r="CL283" i="4"/>
  <c r="DT283" i="4" s="1"/>
  <c r="EM283" i="4" s="1"/>
  <c r="M283" i="4"/>
  <c r="CY283" i="4" s="1"/>
  <c r="O296" i="4"/>
  <c r="CI296" i="4"/>
  <c r="DQ296" i="4" s="1"/>
  <c r="EJ296" i="4" s="1"/>
  <c r="DR296" i="4"/>
  <c r="DB296" i="4"/>
  <c r="CZ51" i="4"/>
  <c r="BR51" i="4"/>
  <c r="BO291" i="4"/>
  <c r="CW291" i="4"/>
  <c r="AK188" i="4"/>
  <c r="BB188" i="4"/>
  <c r="BT188" i="4" s="1"/>
  <c r="CZ65" i="4"/>
  <c r="BR65" i="4"/>
  <c r="R241" i="4"/>
  <c r="DD241" i="4" s="1"/>
  <c r="DE241" i="4"/>
  <c r="CL241" i="4"/>
  <c r="DT241" i="4"/>
  <c r="AK21" i="4"/>
  <c r="BB21" i="4"/>
  <c r="BT21" i="4" s="1"/>
  <c r="AG245" i="4"/>
  <c r="AX245" i="4"/>
  <c r="BP245" i="4" s="1"/>
  <c r="AL110" i="4"/>
  <c r="BC110" i="4"/>
  <c r="AG192" i="4"/>
  <c r="AX192" i="4"/>
  <c r="BP192" i="4" s="1"/>
  <c r="U62" i="4"/>
  <c r="L9" i="4"/>
  <c r="CF9" i="4"/>
  <c r="DN9" i="4" s="1"/>
  <c r="BO96" i="4"/>
  <c r="CW96" i="4"/>
  <c r="DW283" i="4"/>
  <c r="U283" i="4"/>
  <c r="BC174" i="4"/>
  <c r="AL174" i="4"/>
  <c r="O73" i="4"/>
  <c r="DB73" i="4"/>
  <c r="DR73" i="4"/>
  <c r="CI73" i="4"/>
  <c r="DQ73" i="4" s="1"/>
  <c r="BA229" i="4"/>
  <c r="BS229" i="4" s="1"/>
  <c r="AJ229" i="4"/>
  <c r="AJ126" i="4"/>
  <c r="BA126" i="4"/>
  <c r="BS126" i="4" s="1"/>
  <c r="BA159" i="4"/>
  <c r="BS159" i="4" s="1"/>
  <c r="AJ159" i="4"/>
  <c r="BB306" i="4"/>
  <c r="BT306" i="4" s="1"/>
  <c r="AK306" i="4"/>
  <c r="AH213" i="4"/>
  <c r="AY213" i="4"/>
  <c r="BQ213" i="4" s="1"/>
  <c r="AX288" i="4"/>
  <c r="BP288" i="4" s="1"/>
  <c r="AG288" i="4"/>
  <c r="BC15" i="4"/>
  <c r="AL15" i="4"/>
  <c r="AM195" i="4"/>
  <c r="BE195" i="4" s="1"/>
  <c r="BW195" i="4" s="1"/>
  <c r="DW195" i="4" s="1"/>
  <c r="BD195" i="4"/>
  <c r="BV195" i="4" s="1"/>
  <c r="O120" i="4"/>
  <c r="DB120" i="4"/>
  <c r="DR120" i="4"/>
  <c r="CI120" i="4"/>
  <c r="DQ120" i="4" s="1"/>
  <c r="EJ120" i="4" s="1"/>
  <c r="AH9" i="4"/>
  <c r="AY9" i="4"/>
  <c r="BQ9" i="4" s="1"/>
  <c r="CF163" i="4"/>
  <c r="DN163" i="4" s="1"/>
  <c r="L163" i="4"/>
  <c r="AY47" i="4"/>
  <c r="BQ47" i="4" s="1"/>
  <c r="AH47" i="4"/>
  <c r="CW259" i="4"/>
  <c r="BO259" i="4"/>
  <c r="DB125" i="4"/>
  <c r="O125" i="4"/>
  <c r="DR125" i="4"/>
  <c r="CI125" i="4"/>
  <c r="DQ125" i="4" s="1"/>
  <c r="EJ125" i="4" s="1"/>
  <c r="DW189" i="4"/>
  <c r="O307" i="4"/>
  <c r="DR307" i="4"/>
  <c r="DB307" i="4"/>
  <c r="CI307" i="4"/>
  <c r="DQ307" i="4"/>
  <c r="EJ307" i="4" s="1"/>
  <c r="CW262" i="4"/>
  <c r="BO262" i="4"/>
  <c r="BA222" i="4"/>
  <c r="BS222" i="4" s="1"/>
  <c r="AJ222" i="4"/>
  <c r="DE8" i="5"/>
  <c r="R8" i="5"/>
  <c r="CL8" i="5"/>
  <c r="M8" i="5"/>
  <c r="CN94" i="4"/>
  <c r="DV94" i="4" s="1"/>
  <c r="EO94" i="4" s="1"/>
  <c r="T94" i="4"/>
  <c r="DF94" i="4"/>
  <c r="AL253" i="4"/>
  <c r="AM253" i="4" s="1"/>
  <c r="BE253" i="4" s="1"/>
  <c r="BC253" i="4"/>
  <c r="BC266" i="4"/>
  <c r="AL266" i="4"/>
  <c r="DW84" i="4"/>
  <c r="U84" i="4"/>
  <c r="BC290" i="4"/>
  <c r="AL290" i="4"/>
  <c r="DR161" i="4"/>
  <c r="DB161" i="4"/>
  <c r="O161" i="4"/>
  <c r="CI161" i="4"/>
  <c r="DQ161" i="4"/>
  <c r="EJ161" i="4" s="1"/>
  <c r="L186" i="4"/>
  <c r="CF186" i="4"/>
  <c r="DN186" i="4"/>
  <c r="DO186" i="4"/>
  <c r="CZ86" i="4"/>
  <c r="BR86" i="4"/>
  <c r="AZ232" i="4"/>
  <c r="AI232" i="4"/>
  <c r="AI304" i="4"/>
  <c r="AZ304" i="4"/>
  <c r="AM146" i="4"/>
  <c r="BE146" i="4" s="1"/>
  <c r="BD146" i="4"/>
  <c r="BV146" i="4" s="1"/>
  <c r="DR231" i="4"/>
  <c r="DB231" i="4"/>
  <c r="CI231" i="4"/>
  <c r="DQ231" i="4" s="1"/>
  <c r="EJ231" i="4" s="1"/>
  <c r="O231" i="4"/>
  <c r="BC22" i="4"/>
  <c r="AL22" i="4"/>
  <c r="AX138" i="4"/>
  <c r="BP138" i="4"/>
  <c r="AG138" i="4"/>
  <c r="CZ87" i="4"/>
  <c r="BR87" i="4"/>
  <c r="AI134" i="4"/>
  <c r="AZ134" i="4"/>
  <c r="DU54" i="4"/>
  <c r="S54" i="4"/>
  <c r="BU54" i="4"/>
  <c r="DC54" i="4"/>
  <c r="AK135" i="4"/>
  <c r="BB135" i="4"/>
  <c r="BT135" i="4" s="1"/>
  <c r="BR60" i="4"/>
  <c r="CZ60" i="4"/>
  <c r="BC223" i="4"/>
  <c r="AL223" i="4"/>
  <c r="AJ61" i="4"/>
  <c r="BA61" i="4"/>
  <c r="BS61" i="4"/>
  <c r="DB19" i="4"/>
  <c r="O19" i="4"/>
  <c r="AJ289" i="4"/>
  <c r="BA289" i="4"/>
  <c r="BS289" i="4" s="1"/>
  <c r="DC117" i="4"/>
  <c r="DU117" i="4"/>
  <c r="S117" i="4"/>
  <c r="DE117" i="4" s="1"/>
  <c r="BU117" i="4"/>
  <c r="BO277" i="4"/>
  <c r="CW277" i="4"/>
  <c r="AH250" i="4"/>
  <c r="AY250" i="4"/>
  <c r="BQ250" i="4" s="1"/>
  <c r="DA250" i="4" s="1"/>
  <c r="DB175" i="4"/>
  <c r="DR175" i="4"/>
  <c r="CI175" i="4"/>
  <c r="DQ175" i="4" s="1"/>
  <c r="EJ175" i="4" s="1"/>
  <c r="O175" i="4"/>
  <c r="BO123" i="4"/>
  <c r="CW123" i="4"/>
  <c r="CW32" i="4"/>
  <c r="BO32" i="4"/>
  <c r="AH200" i="4"/>
  <c r="AI200" i="4" s="1"/>
  <c r="AY200" i="4"/>
  <c r="BQ200" i="4" s="1"/>
  <c r="BA91" i="4"/>
  <c r="BS91" i="4" s="1"/>
  <c r="AJ91" i="4"/>
  <c r="BC12" i="4"/>
  <c r="AL12" i="4"/>
  <c r="DF8" i="5"/>
  <c r="L57" i="4"/>
  <c r="CF57" i="4"/>
  <c r="DN57" i="4" s="1"/>
  <c r="BR142" i="4"/>
  <c r="CZ142" i="4"/>
  <c r="BW72" i="4"/>
  <c r="CW12" i="5"/>
  <c r="BO12" i="5"/>
  <c r="BW241" i="4"/>
  <c r="AI198" i="4"/>
  <c r="AZ198" i="4"/>
  <c r="AZ176" i="4"/>
  <c r="AI176" i="4"/>
  <c r="AI234" i="4"/>
  <c r="AZ234" i="4"/>
  <c r="CZ234" i="4" s="1"/>
  <c r="AL168" i="4"/>
  <c r="BC168" i="4"/>
  <c r="AM17" i="5"/>
  <c r="BE17" i="5" s="1"/>
  <c r="BD17" i="5"/>
  <c r="BV17" i="5" s="1"/>
  <c r="DF17" i="5" s="1"/>
  <c r="AH27" i="4"/>
  <c r="AY27" i="4"/>
  <c r="BQ27" i="4"/>
  <c r="DA27" i="4" s="1"/>
  <c r="DR188" i="4"/>
  <c r="O188" i="4"/>
  <c r="CI188" i="4"/>
  <c r="DQ188" i="4" s="1"/>
  <c r="EJ188" i="4" s="1"/>
  <c r="DB188" i="4"/>
  <c r="EO6" i="4"/>
  <c r="AL36" i="4"/>
  <c r="BD36" i="4" s="1"/>
  <c r="BV36" i="4" s="1"/>
  <c r="BC36" i="4"/>
  <c r="AZ236" i="4"/>
  <c r="AI236" i="4"/>
  <c r="AK18" i="4"/>
  <c r="BB18" i="4"/>
  <c r="BT18" i="4"/>
  <c r="AZ302" i="4"/>
  <c r="AI302" i="4"/>
  <c r="U94" i="4"/>
  <c r="DG94" i="4" s="1"/>
  <c r="L273" i="4"/>
  <c r="CF273" i="4"/>
  <c r="DN273" i="4" s="1"/>
  <c r="CZ280" i="4"/>
  <c r="BR280" i="4"/>
  <c r="DR71" i="4"/>
  <c r="DB71" i="4"/>
  <c r="CI71" i="4"/>
  <c r="DQ71" i="4" s="1"/>
  <c r="EJ71" i="4" s="1"/>
  <c r="O71" i="4"/>
  <c r="AJ13" i="4"/>
  <c r="BA13" i="4"/>
  <c r="BS13" i="4" s="1"/>
  <c r="AG55" i="4"/>
  <c r="AX55" i="4"/>
  <c r="BP55" i="4" s="1"/>
  <c r="DB270" i="4"/>
  <c r="CI270" i="4"/>
  <c r="DQ270" i="4" s="1"/>
  <c r="O270" i="4"/>
  <c r="AG42" i="4"/>
  <c r="AX42" i="4"/>
  <c r="BP42" i="4" s="1"/>
  <c r="AK70" i="4"/>
  <c r="BB70" i="4"/>
  <c r="BT70" i="4" s="1"/>
  <c r="AZ271" i="4"/>
  <c r="AI271" i="4"/>
  <c r="AL37" i="4"/>
  <c r="BC37" i="4"/>
  <c r="AM6" i="5"/>
  <c r="BE6" i="5" s="1"/>
  <c r="BD6" i="5"/>
  <c r="BV6" i="5" s="1"/>
  <c r="G283" i="4"/>
  <c r="CS283" i="4" s="1"/>
  <c r="AJ191" i="4"/>
  <c r="BA191" i="4"/>
  <c r="AK226" i="4"/>
  <c r="BB226" i="4"/>
  <c r="BT226" i="4" s="1"/>
  <c r="DD226" i="4" s="1"/>
  <c r="AG118" i="4"/>
  <c r="AX118" i="4"/>
  <c r="BP118" i="4" s="1"/>
  <c r="AI240" i="4"/>
  <c r="AZ240" i="4"/>
  <c r="AK228" i="4"/>
  <c r="BB228" i="4"/>
  <c r="BT228" i="4"/>
  <c r="DD228" i="4" s="1"/>
  <c r="CF106" i="4"/>
  <c r="DN106" i="4" s="1"/>
  <c r="L106" i="4"/>
  <c r="AX239" i="4"/>
  <c r="BP239" i="4" s="1"/>
  <c r="AG239" i="4"/>
  <c r="L145" i="4"/>
  <c r="CF145" i="4"/>
  <c r="DN145" i="4" s="1"/>
  <c r="S38" i="4"/>
  <c r="DU38" i="4"/>
  <c r="BU38" i="4"/>
  <c r="DC38" i="4"/>
  <c r="CZ263" i="4"/>
  <c r="BR263" i="4"/>
  <c r="DA264" i="4"/>
  <c r="L279" i="4"/>
  <c r="CW31" i="4"/>
  <c r="BO31" i="4"/>
  <c r="AI148" i="4"/>
  <c r="BA148" i="4" s="1"/>
  <c r="BS148" i="4" s="1"/>
  <c r="AZ148" i="4"/>
  <c r="AJ18" i="5"/>
  <c r="BA18" i="5"/>
  <c r="BS18" i="5"/>
  <c r="DB14" i="5"/>
  <c r="CI14" i="5"/>
  <c r="DQ14" i="5" s="1"/>
  <c r="EJ14" i="5" s="1"/>
  <c r="DR14" i="5"/>
  <c r="O14" i="5"/>
  <c r="CF200" i="4"/>
  <c r="DN200" i="4"/>
  <c r="L200" i="4"/>
  <c r="DO200" i="4"/>
  <c r="CZ105" i="4"/>
  <c r="BR105" i="4"/>
  <c r="AY273" i="4"/>
  <c r="BQ273" i="4" s="1"/>
  <c r="AH273" i="4"/>
  <c r="AZ131" i="4"/>
  <c r="AI131" i="4"/>
  <c r="BW218" i="4"/>
  <c r="DB66" i="4"/>
  <c r="DR66" i="4"/>
  <c r="EJ66" i="4"/>
  <c r="CI66" i="4"/>
  <c r="DQ66" i="4" s="1"/>
  <c r="O66" i="4"/>
  <c r="DB103" i="4"/>
  <c r="O103" i="4"/>
  <c r="CI103" i="4"/>
  <c r="DQ103" i="4" s="1"/>
  <c r="EJ103" i="4" s="1"/>
  <c r="DR103" i="4"/>
  <c r="S224" i="4"/>
  <c r="DU224" i="4"/>
  <c r="BU224" i="4"/>
  <c r="AJ5" i="5"/>
  <c r="BB5" i="5" s="1"/>
  <c r="BT5" i="5" s="1"/>
  <c r="DD5" i="5" s="1"/>
  <c r="BA5" i="5"/>
  <c r="BS5" i="5" s="1"/>
  <c r="DE189" i="4"/>
  <c r="R189" i="4"/>
  <c r="AZ305" i="4"/>
  <c r="AI305" i="4"/>
  <c r="AJ305" i="4" s="1"/>
  <c r="CW254" i="4"/>
  <c r="BO254" i="4"/>
  <c r="AM5" i="4"/>
  <c r="BE5" i="4" s="1"/>
  <c r="BW5" i="4" s="1"/>
  <c r="BD5" i="4"/>
  <c r="BV5" i="4"/>
  <c r="AJ51" i="4"/>
  <c r="BA51" i="4"/>
  <c r="BS51" i="4" s="1"/>
  <c r="AH300" i="4"/>
  <c r="AY300" i="4"/>
  <c r="BQ300" i="4" s="1"/>
  <c r="DA300" i="4" s="1"/>
  <c r="AG59" i="4"/>
  <c r="AX59" i="4"/>
  <c r="BR109" i="4"/>
  <c r="CZ109" i="4"/>
  <c r="EG283" i="4"/>
  <c r="S76" i="4"/>
  <c r="DU76" i="4"/>
  <c r="DC76" i="4"/>
  <c r="BU76" i="4"/>
  <c r="R76" i="4" s="1"/>
  <c r="DD76" i="4" s="1"/>
  <c r="DB135" i="4"/>
  <c r="DR135" i="4"/>
  <c r="O135" i="4"/>
  <c r="CI135" i="4"/>
  <c r="DQ135" i="4" s="1"/>
  <c r="EJ135" i="4" s="1"/>
  <c r="ED44" i="4"/>
  <c r="BD147" i="4"/>
  <c r="AM147" i="4"/>
  <c r="BE147" i="4" s="1"/>
  <c r="AJ65" i="4"/>
  <c r="BB65" i="4" s="1"/>
  <c r="BT65" i="4" s="1"/>
  <c r="BA65" i="4"/>
  <c r="BS65" i="4" s="1"/>
  <c r="AZ220" i="4"/>
  <c r="AI220" i="4"/>
  <c r="AJ220" i="4" s="1"/>
  <c r="DO273" i="4"/>
  <c r="BA271" i="4"/>
  <c r="AJ271" i="4"/>
  <c r="BB271" i="4" s="1"/>
  <c r="AJ176" i="4"/>
  <c r="BA176" i="4"/>
  <c r="L32" i="4"/>
  <c r="CF32" i="4"/>
  <c r="DN32" i="4" s="1"/>
  <c r="BU22" i="4"/>
  <c r="DU22" i="4"/>
  <c r="S22" i="4"/>
  <c r="DC22" i="4"/>
  <c r="CI86" i="4"/>
  <c r="DQ86" i="4" s="1"/>
  <c r="DB86" i="4"/>
  <c r="DR86" i="4"/>
  <c r="O86" i="4"/>
  <c r="S266" i="4"/>
  <c r="DU266" i="4"/>
  <c r="BU266" i="4"/>
  <c r="DC266" i="4"/>
  <c r="DC174" i="4"/>
  <c r="DU174" i="4"/>
  <c r="BU174" i="4"/>
  <c r="S174" i="4"/>
  <c r="CZ308" i="4"/>
  <c r="BR308" i="4"/>
  <c r="DU149" i="4"/>
  <c r="DC149" i="4"/>
  <c r="BU149" i="4"/>
  <c r="S149" i="4"/>
  <c r="AH32" i="4"/>
  <c r="AY32" i="4"/>
  <c r="BQ32" i="4" s="1"/>
  <c r="DA32" i="4" s="1"/>
  <c r="AL71" i="4"/>
  <c r="BA264" i="4"/>
  <c r="BS264" i="4" s="1"/>
  <c r="AJ69" i="4"/>
  <c r="BA69" i="4"/>
  <c r="BS69" i="4" s="1"/>
  <c r="CL195" i="4"/>
  <c r="DT195" i="4" s="1"/>
  <c r="R195" i="4"/>
  <c r="DD195" i="4"/>
  <c r="DE195" i="4"/>
  <c r="BR77" i="4"/>
  <c r="CZ77" i="4"/>
  <c r="AM112" i="4"/>
  <c r="BE112" i="4" s="1"/>
  <c r="BD112" i="4"/>
  <c r="BV112" i="4" s="1"/>
  <c r="O61" i="4"/>
  <c r="DB61" i="4"/>
  <c r="CI61" i="4"/>
  <c r="DQ61" i="4" s="1"/>
  <c r="EJ61" i="4" s="1"/>
  <c r="DR61" i="4"/>
  <c r="DB215" i="4"/>
  <c r="O215" i="4"/>
  <c r="CI215" i="4"/>
  <c r="DQ215" i="4" s="1"/>
  <c r="R146" i="4"/>
  <c r="DD146" i="4" s="1"/>
  <c r="CL146" i="4"/>
  <c r="DT146" i="4" s="1"/>
  <c r="M146" i="4"/>
  <c r="CY146" i="4" s="1"/>
  <c r="AJ248" i="4"/>
  <c r="BA248" i="4"/>
  <c r="BS248" i="4" s="1"/>
  <c r="AJ180" i="4"/>
  <c r="BA180" i="4"/>
  <c r="BS180" i="4" s="1"/>
  <c r="DC180" i="4" s="1"/>
  <c r="DR10" i="4"/>
  <c r="R5" i="4"/>
  <c r="DD5" i="4"/>
  <c r="DE5" i="4"/>
  <c r="CL5" i="4"/>
  <c r="DT5" i="4" s="1"/>
  <c r="DO5" i="4"/>
  <c r="M5" i="4"/>
  <c r="CY5" i="4" s="1"/>
  <c r="EG5" i="4" s="1"/>
  <c r="G5" i="4"/>
  <c r="CS5" i="4" s="1"/>
  <c r="AJ164" i="4"/>
  <c r="BA164" i="4"/>
  <c r="BS164" i="4" s="1"/>
  <c r="L17" i="4"/>
  <c r="CF17" i="4"/>
  <c r="DN17" i="4" s="1"/>
  <c r="DO17" i="4"/>
  <c r="AL172" i="4"/>
  <c r="BC172" i="4"/>
  <c r="AL237" i="4"/>
  <c r="BC237" i="4"/>
  <c r="DE76" i="4"/>
  <c r="M76" i="4"/>
  <c r="CY76" i="4" s="1"/>
  <c r="CZ271" i="4"/>
  <c r="BR271" i="4"/>
  <c r="AH42" i="4"/>
  <c r="AY42" i="4"/>
  <c r="BQ42" i="4" s="1"/>
  <c r="DA42" i="4" s="1"/>
  <c r="AH55" i="4"/>
  <c r="AY55" i="4"/>
  <c r="BQ55" i="4" s="1"/>
  <c r="DA55" i="4" s="1"/>
  <c r="BB13" i="4"/>
  <c r="BT13" i="4"/>
  <c r="AK13" i="4"/>
  <c r="DU168" i="4"/>
  <c r="BU168" i="4"/>
  <c r="S168" i="4"/>
  <c r="DE168" i="4" s="1"/>
  <c r="DC168" i="4"/>
  <c r="L12" i="5"/>
  <c r="CF12" i="5"/>
  <c r="DN12" i="5" s="1"/>
  <c r="DO12" i="5"/>
  <c r="T72" i="4"/>
  <c r="DF72" i="4" s="1"/>
  <c r="CN72" i="4"/>
  <c r="DV72" i="4" s="1"/>
  <c r="EO72" i="4" s="1"/>
  <c r="CF277" i="4"/>
  <c r="DN277" i="4" s="1"/>
  <c r="L277" i="4"/>
  <c r="O60" i="4"/>
  <c r="DR60" i="4"/>
  <c r="DB60" i="4"/>
  <c r="CI60" i="4"/>
  <c r="DQ60" i="4" s="1"/>
  <c r="EJ60" i="4" s="1"/>
  <c r="AK222" i="4"/>
  <c r="BB222" i="4"/>
  <c r="BT222" i="4"/>
  <c r="AH31" i="4"/>
  <c r="AY31" i="4"/>
  <c r="DB159" i="4"/>
  <c r="DR159" i="4"/>
  <c r="CI159" i="4"/>
  <c r="DQ159" i="4"/>
  <c r="O159" i="4"/>
  <c r="O310" i="4"/>
  <c r="DA310" i="4" s="1"/>
  <c r="DB310" i="4"/>
  <c r="DR310" i="4"/>
  <c r="CI310" i="4"/>
  <c r="DQ310" i="4"/>
  <c r="AL307" i="4"/>
  <c r="BC307" i="4"/>
  <c r="BU165" i="4"/>
  <c r="S165" i="4"/>
  <c r="DE165" i="4" s="1"/>
  <c r="DC165" i="4"/>
  <c r="DU165" i="4"/>
  <c r="BA77" i="4"/>
  <c r="BS77" i="4" s="1"/>
  <c r="BR309" i="4"/>
  <c r="CZ309" i="4"/>
  <c r="DE17" i="5"/>
  <c r="CL17" i="5"/>
  <c r="R17" i="5"/>
  <c r="M17" i="5"/>
  <c r="CY17" i="5" s="1"/>
  <c r="DB126" i="4"/>
  <c r="CI126" i="4"/>
  <c r="DQ126" i="4" s="1"/>
  <c r="DR126" i="4"/>
  <c r="O126" i="4"/>
  <c r="BA209" i="4"/>
  <c r="BS209" i="4" s="1"/>
  <c r="CL293" i="4"/>
  <c r="DT293" i="4" s="1"/>
  <c r="EM293" i="4" s="1"/>
  <c r="R293" i="4"/>
  <c r="DD293" i="4" s="1"/>
  <c r="BR248" i="4"/>
  <c r="CZ248" i="4"/>
  <c r="CL147" i="4"/>
  <c r="DT147" i="4" s="1"/>
  <c r="R147" i="4"/>
  <c r="DD147" i="4" s="1"/>
  <c r="M147" i="4"/>
  <c r="CY147" i="4" s="1"/>
  <c r="BR164" i="4"/>
  <c r="CZ164" i="4"/>
  <c r="CN189" i="4"/>
  <c r="DV189" i="4"/>
  <c r="EO189" i="4" s="1"/>
  <c r="T189" i="4"/>
  <c r="DF189" i="4"/>
  <c r="AL231" i="4"/>
  <c r="BD231" i="4" s="1"/>
  <c r="BC231" i="4"/>
  <c r="U72" i="4"/>
  <c r="DG72" i="4"/>
  <c r="AH59" i="4"/>
  <c r="AY59" i="4"/>
  <c r="BA305" i="4"/>
  <c r="BS305" i="4" s="1"/>
  <c r="CZ131" i="4"/>
  <c r="BR131" i="4"/>
  <c r="AZ273" i="4"/>
  <c r="AI273" i="4"/>
  <c r="CZ148" i="4"/>
  <c r="BR148" i="4"/>
  <c r="AH118" i="4"/>
  <c r="AY118" i="4"/>
  <c r="BQ118" i="4" s="1"/>
  <c r="BB191" i="4"/>
  <c r="AK191" i="4"/>
  <c r="S37" i="4"/>
  <c r="CI280" i="4"/>
  <c r="DQ280" i="4" s="1"/>
  <c r="DB280" i="4"/>
  <c r="O280" i="4"/>
  <c r="DR280" i="4"/>
  <c r="BC18" i="4"/>
  <c r="AL18" i="4"/>
  <c r="AM18" i="4" s="1"/>
  <c r="BE18" i="4" s="1"/>
  <c r="BA236" i="4"/>
  <c r="BS236" i="4" s="1"/>
  <c r="AJ236" i="4"/>
  <c r="AM36" i="4"/>
  <c r="BE36" i="4" s="1"/>
  <c r="BD168" i="4"/>
  <c r="BV168" i="4" s="1"/>
  <c r="AM168" i="4"/>
  <c r="BE168" i="4"/>
  <c r="BR234" i="4"/>
  <c r="DU12" i="4"/>
  <c r="DC12" i="4"/>
  <c r="BU12" i="4"/>
  <c r="S12" i="4"/>
  <c r="AZ200" i="4"/>
  <c r="BD223" i="4"/>
  <c r="AM223" i="4"/>
  <c r="BE223" i="4" s="1"/>
  <c r="BA134" i="4"/>
  <c r="AJ134" i="4"/>
  <c r="BB134" i="4" s="1"/>
  <c r="AJ304" i="4"/>
  <c r="BA304" i="4"/>
  <c r="BS304" i="4" s="1"/>
  <c r="CZ232" i="4"/>
  <c r="BR232" i="4"/>
  <c r="AM290" i="4"/>
  <c r="BE290" i="4"/>
  <c r="BD290" i="4"/>
  <c r="BV290" i="4" s="1"/>
  <c r="BU253" i="4"/>
  <c r="DC253" i="4"/>
  <c r="S253" i="4"/>
  <c r="DU253" i="4"/>
  <c r="AI47" i="4"/>
  <c r="AZ47" i="4"/>
  <c r="AI9" i="4"/>
  <c r="AZ9" i="4"/>
  <c r="BR9" i="4" s="1"/>
  <c r="AM15" i="4"/>
  <c r="BE15" i="4" s="1"/>
  <c r="BW15" i="4" s="1"/>
  <c r="BD15" i="4"/>
  <c r="BV15" i="4" s="1"/>
  <c r="AH288" i="4"/>
  <c r="AY288" i="4"/>
  <c r="BQ288" i="4"/>
  <c r="AK159" i="4"/>
  <c r="BB159" i="4"/>
  <c r="BT159" i="4" s="1"/>
  <c r="L291" i="4"/>
  <c r="CF291" i="4"/>
  <c r="DN291" i="4" s="1"/>
  <c r="L239" i="4"/>
  <c r="AJ298" i="4"/>
  <c r="BA298" i="4"/>
  <c r="BS298" i="4" s="1"/>
  <c r="CZ80" i="4"/>
  <c r="BR80" i="4"/>
  <c r="AJ208" i="4"/>
  <c r="BB208" i="4" s="1"/>
  <c r="BT208" i="4" s="1"/>
  <c r="BA208" i="4"/>
  <c r="BS208" i="4" s="1"/>
  <c r="R44" i="4"/>
  <c r="DD44" i="4" s="1"/>
  <c r="CL44" i="4"/>
  <c r="DT44" i="4" s="1"/>
  <c r="DE44" i="4"/>
  <c r="AJ252" i="4"/>
  <c r="BA252" i="4"/>
  <c r="BS252" i="4" s="1"/>
  <c r="L288" i="4"/>
  <c r="CF288" i="4"/>
  <c r="DN288" i="4" s="1"/>
  <c r="CI93" i="4"/>
  <c r="DQ93" i="4" s="1"/>
  <c r="EJ93" i="4" s="1"/>
  <c r="DR93" i="4"/>
  <c r="O93" i="4"/>
  <c r="DB93" i="4"/>
  <c r="AI163" i="4"/>
  <c r="AZ163" i="4"/>
  <c r="AH277" i="4"/>
  <c r="AY277" i="4"/>
  <c r="BQ277" i="4" s="1"/>
  <c r="DA277" i="4" s="1"/>
  <c r="CZ170" i="4"/>
  <c r="BC104" i="4"/>
  <c r="AL104" i="4"/>
  <c r="BA303" i="4"/>
  <c r="BS303" i="4" s="1"/>
  <c r="DC303" i="4" s="1"/>
  <c r="AJ303" i="4"/>
  <c r="AY254" i="4"/>
  <c r="BQ254" i="4" s="1"/>
  <c r="DA254" i="4" s="1"/>
  <c r="AH254" i="4"/>
  <c r="CN84" i="4"/>
  <c r="DV84" i="4" s="1"/>
  <c r="EO84" i="4" s="1"/>
  <c r="T84" i="4"/>
  <c r="DF84" i="4"/>
  <c r="DG84" i="4"/>
  <c r="BD219" i="4"/>
  <c r="BV219" i="4" s="1"/>
  <c r="AH262" i="4"/>
  <c r="AY262" i="4"/>
  <c r="BQ262" i="4"/>
  <c r="DA262" i="4" s="1"/>
  <c r="AJ89" i="4"/>
  <c r="BA89" i="4"/>
  <c r="BS89" i="4" s="1"/>
  <c r="L118" i="4"/>
  <c r="CF118" i="4"/>
  <c r="DN118" i="4" s="1"/>
  <c r="AL103" i="4"/>
  <c r="BC103" i="4"/>
  <c r="AM116" i="4"/>
  <c r="BE116" i="4" s="1"/>
  <c r="BD116" i="4"/>
  <c r="L55" i="4"/>
  <c r="CF55" i="4"/>
  <c r="DN55" i="4" s="1"/>
  <c r="CI13" i="4"/>
  <c r="DQ13" i="4" s="1"/>
  <c r="EJ13" i="4" s="1"/>
  <c r="O13" i="4"/>
  <c r="DB13" i="4"/>
  <c r="DR13" i="4"/>
  <c r="AZ279" i="4"/>
  <c r="AI279" i="4"/>
  <c r="AJ279" i="4" s="1"/>
  <c r="BA309" i="4"/>
  <c r="BS309" i="4" s="1"/>
  <c r="AJ309" i="4"/>
  <c r="BR129" i="4"/>
  <c r="CZ129" i="4"/>
  <c r="BR209" i="4"/>
  <c r="CZ209" i="4"/>
  <c r="CF245" i="4"/>
  <c r="DN245" i="4" s="1"/>
  <c r="L245" i="4"/>
  <c r="AZ275" i="4"/>
  <c r="AI162" i="4"/>
  <c r="AZ162" i="4"/>
  <c r="BR162" i="4" s="1"/>
  <c r="AJ48" i="4"/>
  <c r="BA48" i="4"/>
  <c r="BS48" i="4" s="1"/>
  <c r="L79" i="4"/>
  <c r="CF79" i="4"/>
  <c r="DN79" i="4" s="1"/>
  <c r="EG79" i="4" s="1"/>
  <c r="DO79" i="4"/>
  <c r="AL67" i="4"/>
  <c r="BC67" i="4"/>
  <c r="AL19" i="4"/>
  <c r="BC19" i="4"/>
  <c r="AK310" i="4"/>
  <c r="BB310" i="4"/>
  <c r="BT310" i="4"/>
  <c r="BB215" i="4"/>
  <c r="AK215" i="4"/>
  <c r="CZ95" i="4"/>
  <c r="BR95" i="4"/>
  <c r="AY79" i="4"/>
  <c r="BQ79" i="4" s="1"/>
  <c r="AH79" i="4"/>
  <c r="AL98" i="4"/>
  <c r="AM98" i="4" s="1"/>
  <c r="BC98" i="4"/>
  <c r="DW72" i="4"/>
  <c r="O229" i="4"/>
  <c r="CI229" i="4"/>
  <c r="DQ229" i="4" s="1"/>
  <c r="EJ229" i="4" s="1"/>
  <c r="DR229" i="4"/>
  <c r="DB229" i="4"/>
  <c r="AZ207" i="4"/>
  <c r="CZ207" i="4" s="1"/>
  <c r="AI207" i="4"/>
  <c r="AJ210" i="4"/>
  <c r="BA210" i="4"/>
  <c r="BS210" i="4" s="1"/>
  <c r="DC210" i="4" s="1"/>
  <c r="L138" i="4"/>
  <c r="CF138" i="4"/>
  <c r="DN138" i="4" s="1"/>
  <c r="BR220" i="4"/>
  <c r="CZ220" i="4"/>
  <c r="AZ300" i="4"/>
  <c r="AI300" i="4"/>
  <c r="L31" i="4"/>
  <c r="CF31" i="4"/>
  <c r="DN31" i="4" s="1"/>
  <c r="AY239" i="4"/>
  <c r="BQ239" i="4" s="1"/>
  <c r="AH239" i="4"/>
  <c r="BR302" i="4"/>
  <c r="CZ302" i="4"/>
  <c r="BA198" i="4"/>
  <c r="BS198" i="4" s="1"/>
  <c r="DC198" i="4" s="1"/>
  <c r="AJ198" i="4"/>
  <c r="DB142" i="4"/>
  <c r="CI142" i="4"/>
  <c r="DQ142" i="4" s="1"/>
  <c r="EJ142" i="4" s="1"/>
  <c r="O142" i="4"/>
  <c r="DR142" i="4"/>
  <c r="AK289" i="4"/>
  <c r="BB289" i="4"/>
  <c r="CF262" i="4"/>
  <c r="DN262" i="4" s="1"/>
  <c r="L262" i="4"/>
  <c r="AI213" i="4"/>
  <c r="AZ213" i="4"/>
  <c r="DC110" i="4"/>
  <c r="DU110" i="4"/>
  <c r="S110" i="4"/>
  <c r="DB18" i="5"/>
  <c r="CZ183" i="4"/>
  <c r="BR183" i="4"/>
  <c r="CZ211" i="4"/>
  <c r="BR211" i="4"/>
  <c r="BD233" i="4"/>
  <c r="BV233" i="4" s="1"/>
  <c r="AM233" i="4"/>
  <c r="BE233" i="4" s="1"/>
  <c r="EJ159" i="4"/>
  <c r="AI106" i="4"/>
  <c r="AZ106" i="4"/>
  <c r="AK60" i="4"/>
  <c r="BB60" i="4"/>
  <c r="BT60" i="4" s="1"/>
  <c r="BB263" i="4"/>
  <c r="BT263" i="4" s="1"/>
  <c r="AK263" i="4"/>
  <c r="O191" i="4"/>
  <c r="DB191" i="4"/>
  <c r="DR191" i="4"/>
  <c r="CI191" i="4"/>
  <c r="DQ191" i="4" s="1"/>
  <c r="EJ191" i="4" s="1"/>
  <c r="BC157" i="4"/>
  <c r="AL157" i="4"/>
  <c r="AH119" i="4"/>
  <c r="AY119" i="4"/>
  <c r="BQ119" i="4" s="1"/>
  <c r="DA119" i="4" s="1"/>
  <c r="DB217" i="4"/>
  <c r="CZ64" i="4"/>
  <c r="BR64" i="4"/>
  <c r="AL178" i="4"/>
  <c r="BC178" i="4"/>
  <c r="AL120" i="4"/>
  <c r="BD120" i="4" s="1"/>
  <c r="BV120" i="4" s="1"/>
  <c r="DB222" i="4"/>
  <c r="DR222" i="4"/>
  <c r="DC242" i="4"/>
  <c r="BU242" i="4"/>
  <c r="S242" i="4"/>
  <c r="DU242" i="4"/>
  <c r="BB87" i="4"/>
  <c r="BT87" i="4" s="1"/>
  <c r="O109" i="4"/>
  <c r="R224" i="4"/>
  <c r="DE224" i="4"/>
  <c r="CL224" i="4"/>
  <c r="DT224" i="4" s="1"/>
  <c r="AJ131" i="4"/>
  <c r="BA131" i="4"/>
  <c r="BS131" i="4" s="1"/>
  <c r="AK18" i="5"/>
  <c r="BB18" i="5"/>
  <c r="BT18" i="5" s="1"/>
  <c r="DE38" i="4"/>
  <c r="R38" i="4"/>
  <c r="DD38" i="4" s="1"/>
  <c r="CL38" i="4"/>
  <c r="DT38" i="4" s="1"/>
  <c r="M38" i="4"/>
  <c r="CY38" i="4"/>
  <c r="S36" i="4"/>
  <c r="DU36" i="4"/>
  <c r="BU36" i="4"/>
  <c r="DC36" i="4"/>
  <c r="AK61" i="4"/>
  <c r="BB61" i="4"/>
  <c r="BT61" i="4" s="1"/>
  <c r="R54" i="4"/>
  <c r="DD54" i="4"/>
  <c r="CL54" i="4"/>
  <c r="DT54" i="4" s="1"/>
  <c r="AH138" i="4"/>
  <c r="AY138" i="4"/>
  <c r="BQ138" i="4" s="1"/>
  <c r="AL306" i="4"/>
  <c r="BC306" i="4"/>
  <c r="AK126" i="4"/>
  <c r="BB126" i="4"/>
  <c r="BT126" i="4" s="1"/>
  <c r="CF96" i="4"/>
  <c r="DN96" i="4" s="1"/>
  <c r="L96" i="4"/>
  <c r="BD110" i="4"/>
  <c r="BV110" i="4"/>
  <c r="AM110" i="4"/>
  <c r="BE110" i="4" s="1"/>
  <c r="BW110" i="4" s="1"/>
  <c r="BA183" i="4"/>
  <c r="BS183" i="4" s="1"/>
  <c r="AJ183" i="4"/>
  <c r="BR298" i="4"/>
  <c r="CZ298" i="4"/>
  <c r="BR216" i="4"/>
  <c r="CZ216" i="4"/>
  <c r="BA80" i="4"/>
  <c r="BS80" i="4" s="1"/>
  <c r="AJ80" i="4"/>
  <c r="BR252" i="4"/>
  <c r="AJ211" i="4"/>
  <c r="BA211" i="4"/>
  <c r="BS211" i="4" s="1"/>
  <c r="DC233" i="4"/>
  <c r="S233" i="4"/>
  <c r="DU233" i="4"/>
  <c r="BU233" i="4"/>
  <c r="T62" i="4"/>
  <c r="DF62" i="4" s="1"/>
  <c r="DU34" i="4"/>
  <c r="AK217" i="4"/>
  <c r="BB217" i="4"/>
  <c r="BT217" i="4" s="1"/>
  <c r="S116" i="4"/>
  <c r="EM6" i="5"/>
  <c r="CF42" i="4"/>
  <c r="DN42" i="4" s="1"/>
  <c r="T8" i="5"/>
  <c r="BB10" i="4"/>
  <c r="BT10" i="4" s="1"/>
  <c r="BR48" i="4"/>
  <c r="AJ64" i="4"/>
  <c r="BA64" i="4"/>
  <c r="BS64" i="4" s="1"/>
  <c r="AK124" i="4"/>
  <c r="AZ53" i="4"/>
  <c r="CI5" i="5"/>
  <c r="DQ5" i="5" s="1"/>
  <c r="DB5" i="5"/>
  <c r="O5" i="5"/>
  <c r="DR5" i="5"/>
  <c r="AZ57" i="4"/>
  <c r="AI57" i="4"/>
  <c r="BB105" i="4"/>
  <c r="BT105" i="4" s="1"/>
  <c r="AK105" i="4"/>
  <c r="BD242" i="4"/>
  <c r="BV242" i="4" s="1"/>
  <c r="DW242" i="4" s="1"/>
  <c r="AM242" i="4"/>
  <c r="BE242" i="4" s="1"/>
  <c r="BA220" i="4"/>
  <c r="BS220" i="4" s="1"/>
  <c r="AK65" i="4"/>
  <c r="BC65" i="4" s="1"/>
  <c r="BR305" i="4"/>
  <c r="CZ305" i="4"/>
  <c r="AK5" i="5"/>
  <c r="DB105" i="4"/>
  <c r="O105" i="4"/>
  <c r="AJ148" i="4"/>
  <c r="CI263" i="4"/>
  <c r="DQ263" i="4" s="1"/>
  <c r="DR263" i="4"/>
  <c r="O263" i="4"/>
  <c r="DB263" i="4"/>
  <c r="AL228" i="4"/>
  <c r="BC228" i="4"/>
  <c r="BR240" i="4"/>
  <c r="CZ240" i="4"/>
  <c r="AM37" i="4"/>
  <c r="BE37" i="4" s="1"/>
  <c r="BD37" i="4"/>
  <c r="BV37" i="4" s="1"/>
  <c r="BC70" i="4"/>
  <c r="AL70" i="4"/>
  <c r="AJ302" i="4"/>
  <c r="BA302" i="4"/>
  <c r="BS302" i="4" s="1"/>
  <c r="CZ236" i="4"/>
  <c r="BR236" i="4"/>
  <c r="AI27" i="4"/>
  <c r="AZ27" i="4"/>
  <c r="AJ234" i="4"/>
  <c r="BA234" i="4"/>
  <c r="BS234" i="4" s="1"/>
  <c r="BR198" i="4"/>
  <c r="CZ198" i="4"/>
  <c r="CN241" i="4"/>
  <c r="DV241" i="4" s="1"/>
  <c r="BB91" i="4"/>
  <c r="BT91" i="4" s="1"/>
  <c r="AK91" i="4"/>
  <c r="R117" i="4"/>
  <c r="DD117" i="4" s="1"/>
  <c r="CL117" i="4"/>
  <c r="DT117" i="4" s="1"/>
  <c r="EM117" i="4" s="1"/>
  <c r="M117" i="4"/>
  <c r="CY117" i="4" s="1"/>
  <c r="DU223" i="4"/>
  <c r="BC135" i="4"/>
  <c r="AL135" i="4"/>
  <c r="AM135" i="4" s="1"/>
  <c r="BE135" i="4" s="1"/>
  <c r="BW135" i="4" s="1"/>
  <c r="DB87" i="4"/>
  <c r="O87" i="4"/>
  <c r="DR87" i="4"/>
  <c r="CI87" i="4"/>
  <c r="DQ87" i="4" s="1"/>
  <c r="EJ87" i="4" s="1"/>
  <c r="AM22" i="4"/>
  <c r="BE22" i="4" s="1"/>
  <c r="BD22" i="4"/>
  <c r="BV22" i="4"/>
  <c r="DU290" i="4"/>
  <c r="BU290" i="4"/>
  <c r="DC290" i="4"/>
  <c r="S290" i="4"/>
  <c r="BD266" i="4"/>
  <c r="BV266" i="4" s="1"/>
  <c r="AM266" i="4"/>
  <c r="BE266" i="4" s="1"/>
  <c r="BD253" i="4"/>
  <c r="BV253" i="4" s="1"/>
  <c r="U189" i="4"/>
  <c r="DG189" i="4" s="1"/>
  <c r="DC15" i="4"/>
  <c r="S15" i="4"/>
  <c r="DU15" i="4"/>
  <c r="BU15" i="4"/>
  <c r="CL15" i="4" s="1"/>
  <c r="DT15" i="4" s="1"/>
  <c r="BD174" i="4"/>
  <c r="BV174" i="4" s="1"/>
  <c r="AM174" i="4"/>
  <c r="BE174" i="4" s="1"/>
  <c r="AH245" i="4"/>
  <c r="AY245" i="4"/>
  <c r="BQ245" i="4" s="1"/>
  <c r="BC21" i="4"/>
  <c r="AL21" i="4"/>
  <c r="CI65" i="4"/>
  <c r="DQ65" i="4" s="1"/>
  <c r="EJ65" i="4" s="1"/>
  <c r="DR65" i="4"/>
  <c r="DB65" i="4"/>
  <c r="O65" i="4"/>
  <c r="BC188" i="4"/>
  <c r="AL188" i="4"/>
  <c r="O51" i="4"/>
  <c r="DR51" i="4"/>
  <c r="AH259" i="4"/>
  <c r="AI259" i="4" s="1"/>
  <c r="AY259" i="4"/>
  <c r="BQ259" i="4" s="1"/>
  <c r="DA259" i="4" s="1"/>
  <c r="BR208" i="4"/>
  <c r="CZ208" i="4"/>
  <c r="AJ308" i="4"/>
  <c r="BA308" i="4"/>
  <c r="BD149" i="4"/>
  <c r="BV149" i="4" s="1"/>
  <c r="AM149" i="4"/>
  <c r="BE149" i="4" s="1"/>
  <c r="AH12" i="5"/>
  <c r="AI12" i="5" s="1"/>
  <c r="BA12" i="5" s="1"/>
  <c r="AY12" i="5"/>
  <c r="BQ12" i="5" s="1"/>
  <c r="DA12" i="5" s="1"/>
  <c r="AZ7" i="4"/>
  <c r="AI7" i="4"/>
  <c r="BA170" i="4"/>
  <c r="BS170" i="4"/>
  <c r="AJ170" i="4"/>
  <c r="BR303" i="4"/>
  <c r="CZ303" i="4"/>
  <c r="AH171" i="4"/>
  <c r="AY171" i="4"/>
  <c r="AI249" i="4"/>
  <c r="AZ249" i="4"/>
  <c r="BU219" i="4"/>
  <c r="DU219" i="4"/>
  <c r="DC219" i="4"/>
  <c r="S219" i="4"/>
  <c r="AL175" i="4"/>
  <c r="BC175" i="4"/>
  <c r="CZ264" i="4"/>
  <c r="BR264" i="4"/>
  <c r="BR89" i="4"/>
  <c r="O68" i="4"/>
  <c r="DB68" i="4"/>
  <c r="CI68" i="4"/>
  <c r="DQ68" i="4" s="1"/>
  <c r="EJ68" i="4" s="1"/>
  <c r="DR68" i="4"/>
  <c r="CZ69" i="4"/>
  <c r="AM75" i="4"/>
  <c r="BE75" i="4" s="1"/>
  <c r="BD75" i="4"/>
  <c r="L100" i="4"/>
  <c r="CF100" i="4"/>
  <c r="DN100" i="4" s="1"/>
  <c r="DR124" i="4"/>
  <c r="DB124" i="4"/>
  <c r="CI124" i="4"/>
  <c r="DQ124" i="4" s="1"/>
  <c r="EJ124" i="4" s="1"/>
  <c r="O124" i="4"/>
  <c r="DC112" i="4"/>
  <c r="S112" i="4"/>
  <c r="DE112" i="4" s="1"/>
  <c r="BU112" i="4"/>
  <c r="M112" i="4" s="1"/>
  <c r="CY112" i="4" s="1"/>
  <c r="DU112" i="4"/>
  <c r="DB24" i="4"/>
  <c r="AZ14" i="4"/>
  <c r="AI14" i="4"/>
  <c r="O91" i="4"/>
  <c r="CI91" i="4"/>
  <c r="DQ91" i="4" s="1"/>
  <c r="DR91" i="4"/>
  <c r="DB91" i="4"/>
  <c r="AY96" i="4"/>
  <c r="BQ96" i="4" s="1"/>
  <c r="DA96" i="4" s="1"/>
  <c r="AH96" i="4"/>
  <c r="AI145" i="4"/>
  <c r="AZ145" i="4"/>
  <c r="BC296" i="4"/>
  <c r="AL296" i="4"/>
  <c r="AY291" i="4"/>
  <c r="BQ291" i="4" s="1"/>
  <c r="DA291" i="4" s="1"/>
  <c r="AY17" i="4"/>
  <c r="BQ17" i="4" s="1"/>
  <c r="AH17" i="4"/>
  <c r="AK68" i="4"/>
  <c r="AL68" i="4" s="1"/>
  <c r="BD68" i="4" s="1"/>
  <c r="BB68" i="4"/>
  <c r="BB24" i="4"/>
  <c r="BT24" i="4" s="1"/>
  <c r="DD24" i="4" s="1"/>
  <c r="AK24" i="4"/>
  <c r="AK93" i="4"/>
  <c r="BB93" i="4"/>
  <c r="AL161" i="4"/>
  <c r="BC161" i="4"/>
  <c r="AJ95" i="4"/>
  <c r="DW76" i="4"/>
  <c r="BB109" i="4"/>
  <c r="BT109" i="4"/>
  <c r="AK109" i="4"/>
  <c r="AL109" i="4" s="1"/>
  <c r="BC73" i="4"/>
  <c r="AL73" i="4"/>
  <c r="DG283" i="4"/>
  <c r="T283" i="4"/>
  <c r="DF283" i="4" s="1"/>
  <c r="CN283" i="4"/>
  <c r="DV283" i="4" s="1"/>
  <c r="EO283" i="4" s="1"/>
  <c r="AH123" i="4"/>
  <c r="AI123" i="4" s="1"/>
  <c r="AY123" i="4"/>
  <c r="BQ123" i="4" s="1"/>
  <c r="DA123" i="4" s="1"/>
  <c r="CZ210" i="4"/>
  <c r="AZ123" i="4"/>
  <c r="BC68" i="4"/>
  <c r="CL112" i="4"/>
  <c r="DT112" i="4" s="1"/>
  <c r="EM112" i="4" s="1"/>
  <c r="R112" i="4"/>
  <c r="DD112" i="4" s="1"/>
  <c r="BB308" i="4"/>
  <c r="AK308" i="4"/>
  <c r="DU21" i="4"/>
  <c r="S21" i="4"/>
  <c r="BU21" i="4"/>
  <c r="DC21" i="4"/>
  <c r="DE15" i="4"/>
  <c r="M15" i="4"/>
  <c r="CY15" i="4" s="1"/>
  <c r="BD135" i="4"/>
  <c r="AL65" i="4"/>
  <c r="BD65" i="4" s="1"/>
  <c r="BV65" i="4" s="1"/>
  <c r="BB211" i="4"/>
  <c r="BT211" i="4" s="1"/>
  <c r="AK211" i="4"/>
  <c r="AK210" i="4"/>
  <c r="BB210" i="4"/>
  <c r="BT210" i="4"/>
  <c r="AL215" i="4"/>
  <c r="BC215" i="4"/>
  <c r="AM19" i="4"/>
  <c r="BE19" i="4" s="1"/>
  <c r="BD19" i="4"/>
  <c r="BV19" i="4" s="1"/>
  <c r="DW19" i="4" s="1"/>
  <c r="CZ279" i="4"/>
  <c r="BR279" i="4"/>
  <c r="AI262" i="4"/>
  <c r="AZ262" i="4"/>
  <c r="BB298" i="4"/>
  <c r="BT298" i="4" s="1"/>
  <c r="AK298" i="4"/>
  <c r="AI288" i="4"/>
  <c r="AZ288" i="4"/>
  <c r="CZ47" i="4"/>
  <c r="BR47" i="4"/>
  <c r="AZ118" i="4"/>
  <c r="AI118" i="4"/>
  <c r="DB131" i="4"/>
  <c r="O131" i="4"/>
  <c r="DR131" i="4"/>
  <c r="CI131" i="4"/>
  <c r="DQ131" i="4" s="1"/>
  <c r="CI164" i="4"/>
  <c r="DQ164" i="4"/>
  <c r="EJ164" i="4" s="1"/>
  <c r="DB164" i="4"/>
  <c r="O164" i="4"/>
  <c r="DR164" i="4"/>
  <c r="AI31" i="4"/>
  <c r="AZ31" i="4"/>
  <c r="R168" i="4"/>
  <c r="DD168" i="4"/>
  <c r="CL168" i="4"/>
  <c r="DT168" i="4" s="1"/>
  <c r="M168" i="4"/>
  <c r="AL13" i="4"/>
  <c r="BC13" i="4"/>
  <c r="BD237" i="4"/>
  <c r="BV237" i="4" s="1"/>
  <c r="AM237" i="4"/>
  <c r="BE237" i="4" s="1"/>
  <c r="BD172" i="4"/>
  <c r="AM172" i="4"/>
  <c r="BE172" i="4" s="1"/>
  <c r="DE22" i="4"/>
  <c r="AK176" i="4"/>
  <c r="BB176" i="4"/>
  <c r="BT176" i="4" s="1"/>
  <c r="BC91" i="4"/>
  <c r="AL91" i="4"/>
  <c r="BB234" i="4"/>
  <c r="AK234" i="4"/>
  <c r="DC70" i="4"/>
  <c r="DR183" i="4"/>
  <c r="O183" i="4"/>
  <c r="CI183" i="4"/>
  <c r="DQ183" i="4" s="1"/>
  <c r="EJ183" i="4" s="1"/>
  <c r="DB183" i="4"/>
  <c r="DU98" i="4"/>
  <c r="DC98" i="4"/>
  <c r="S98" i="4"/>
  <c r="BU98" i="4"/>
  <c r="AK48" i="4"/>
  <c r="BB48" i="4"/>
  <c r="BT48" i="4" s="1"/>
  <c r="BW116" i="4"/>
  <c r="AZ254" i="4"/>
  <c r="AI254" i="4"/>
  <c r="AK208" i="4"/>
  <c r="BC208" i="4" s="1"/>
  <c r="DC208" i="4" s="1"/>
  <c r="BA47" i="4"/>
  <c r="BS47" i="4" s="1"/>
  <c r="AJ47" i="4"/>
  <c r="DE12" i="4"/>
  <c r="EM12" i="4" s="1"/>
  <c r="R12" i="4"/>
  <c r="DD12" i="4" s="1"/>
  <c r="CL12" i="4"/>
  <c r="DT12" i="4" s="1"/>
  <c r="BD18" i="4"/>
  <c r="BV18" i="4" s="1"/>
  <c r="O148" i="4"/>
  <c r="CI148" i="4"/>
  <c r="DQ148" i="4" s="1"/>
  <c r="EJ148" i="4" s="1"/>
  <c r="DR148" i="4"/>
  <c r="DB148" i="4"/>
  <c r="BU307" i="4"/>
  <c r="S307" i="4"/>
  <c r="DU307" i="4"/>
  <c r="AK180" i="4"/>
  <c r="BB180" i="4"/>
  <c r="BT180" i="4" s="1"/>
  <c r="DB77" i="4"/>
  <c r="CI77" i="4"/>
  <c r="DQ77" i="4" s="1"/>
  <c r="O77" i="4"/>
  <c r="DR77" i="4"/>
  <c r="AK69" i="4"/>
  <c r="BB69" i="4"/>
  <c r="BT69" i="4" s="1"/>
  <c r="R174" i="4"/>
  <c r="DD174" i="4" s="1"/>
  <c r="DE174" i="4"/>
  <c r="CL174" i="4"/>
  <c r="DT174" i="4" s="1"/>
  <c r="G174" i="4"/>
  <c r="CS174" i="4" s="1"/>
  <c r="M174" i="4"/>
  <c r="CY174" i="4" s="1"/>
  <c r="DU73" i="4"/>
  <c r="S73" i="4"/>
  <c r="DC73" i="4"/>
  <c r="BC109" i="4"/>
  <c r="BC24" i="4"/>
  <c r="AL24" i="4"/>
  <c r="CZ145" i="4"/>
  <c r="BR145" i="4"/>
  <c r="AJ14" i="4"/>
  <c r="BA14" i="4"/>
  <c r="BS14" i="4" s="1"/>
  <c r="CI69" i="4"/>
  <c r="DQ69" i="4" s="1"/>
  <c r="DB69" i="4"/>
  <c r="DU175" i="4"/>
  <c r="S175" i="4"/>
  <c r="BA249" i="4"/>
  <c r="BS249" i="4" s="1"/>
  <c r="AJ249" i="4"/>
  <c r="CZ7" i="4"/>
  <c r="O208" i="4"/>
  <c r="DB208" i="4"/>
  <c r="AZ245" i="4"/>
  <c r="AI245" i="4"/>
  <c r="CL290" i="4"/>
  <c r="DT290" i="4" s="1"/>
  <c r="EM290" i="4" s="1"/>
  <c r="DE290" i="4"/>
  <c r="R290" i="4"/>
  <c r="DD290" i="4" s="1"/>
  <c r="AJ27" i="4"/>
  <c r="BA27" i="4"/>
  <c r="BS27" i="4" s="1"/>
  <c r="BB302" i="4"/>
  <c r="BT302" i="4" s="1"/>
  <c r="AK302" i="4"/>
  <c r="BU228" i="4"/>
  <c r="DU228" i="4"/>
  <c r="S228" i="4"/>
  <c r="CI305" i="4"/>
  <c r="DQ305" i="4" s="1"/>
  <c r="EJ305" i="4" s="1"/>
  <c r="DB305" i="4"/>
  <c r="O305" i="4"/>
  <c r="DR305" i="4"/>
  <c r="BR57" i="4"/>
  <c r="CZ57" i="4"/>
  <c r="DB48" i="4"/>
  <c r="O48" i="4"/>
  <c r="CI252" i="4"/>
  <c r="DQ252" i="4" s="1"/>
  <c r="O216" i="4"/>
  <c r="DB216" i="4"/>
  <c r="O298" i="4"/>
  <c r="DR298" i="4"/>
  <c r="CI298" i="4"/>
  <c r="DQ298" i="4"/>
  <c r="EJ298" i="4" s="1"/>
  <c r="DB298" i="4"/>
  <c r="BB183" i="4"/>
  <c r="BT183" i="4" s="1"/>
  <c r="M183" i="4" s="1"/>
  <c r="AK183" i="4"/>
  <c r="BC61" i="4"/>
  <c r="AL61" i="4"/>
  <c r="AL87" i="4"/>
  <c r="BC87" i="4"/>
  <c r="R242" i="4"/>
  <c r="DD242" i="4" s="1"/>
  <c r="AM120" i="4"/>
  <c r="BE120" i="4"/>
  <c r="DC178" i="4"/>
  <c r="AJ106" i="4"/>
  <c r="BA106" i="4"/>
  <c r="BS106" i="4" s="1"/>
  <c r="CZ213" i="4"/>
  <c r="BR213" i="4"/>
  <c r="AJ300" i="4"/>
  <c r="BA300" i="4"/>
  <c r="BS300" i="4" s="1"/>
  <c r="CI220" i="4"/>
  <c r="DQ220" i="4" s="1"/>
  <c r="EJ220" i="4" s="1"/>
  <c r="DR220" i="4"/>
  <c r="O220" i="4"/>
  <c r="DB220" i="4"/>
  <c r="BR207" i="4"/>
  <c r="BD98" i="4"/>
  <c r="BV98" i="4" s="1"/>
  <c r="BE98" i="4"/>
  <c r="AZ79" i="4"/>
  <c r="AI79" i="4"/>
  <c r="AL310" i="4"/>
  <c r="BC310" i="4"/>
  <c r="DC103" i="4"/>
  <c r="BU103" i="4"/>
  <c r="S103" i="4"/>
  <c r="DU103" i="4"/>
  <c r="AK89" i="4"/>
  <c r="BB89" i="4"/>
  <c r="BT89" i="4" s="1"/>
  <c r="AK303" i="4"/>
  <c r="BB303" i="4"/>
  <c r="BT303" i="4" s="1"/>
  <c r="AZ277" i="4"/>
  <c r="AI277" i="4"/>
  <c r="AK252" i="4"/>
  <c r="BB252" i="4"/>
  <c r="BT252" i="4" s="1"/>
  <c r="O80" i="4"/>
  <c r="DB80" i="4"/>
  <c r="CZ9" i="4"/>
  <c r="AK304" i="4"/>
  <c r="BB304" i="4"/>
  <c r="BT304" i="4" s="1"/>
  <c r="BW36" i="4"/>
  <c r="BU18" i="4"/>
  <c r="DU18" i="4"/>
  <c r="DC18" i="4"/>
  <c r="S18" i="4"/>
  <c r="BA273" i="4"/>
  <c r="BS273" i="4" s="1"/>
  <c r="AJ273" i="4"/>
  <c r="AZ59" i="4"/>
  <c r="AI59" i="4"/>
  <c r="AM231" i="4"/>
  <c r="BE231" i="4" s="1"/>
  <c r="BW231" i="4" s="1"/>
  <c r="DR248" i="4"/>
  <c r="O248" i="4"/>
  <c r="CI248" i="4"/>
  <c r="DQ248" i="4" s="1"/>
  <c r="EJ248" i="4" s="1"/>
  <c r="DB248" i="4"/>
  <c r="O309" i="4"/>
  <c r="DR309" i="4"/>
  <c r="AZ32" i="4"/>
  <c r="AI32" i="4"/>
  <c r="R266" i="4"/>
  <c r="DD266" i="4"/>
  <c r="DE266" i="4"/>
  <c r="CL266" i="4"/>
  <c r="DT266" i="4" s="1"/>
  <c r="EM266" i="4" s="1"/>
  <c r="M266" i="4"/>
  <c r="CY266" i="4" s="1"/>
  <c r="AK271" i="4"/>
  <c r="AL93" i="4"/>
  <c r="BC93" i="4"/>
  <c r="AM296" i="4"/>
  <c r="BE296" i="4" s="1"/>
  <c r="BD296" i="4"/>
  <c r="CI264" i="4"/>
  <c r="DQ264" i="4" s="1"/>
  <c r="EJ264" i="4" s="1"/>
  <c r="DB264" i="4"/>
  <c r="O264" i="4"/>
  <c r="DR264" i="4"/>
  <c r="R219" i="4"/>
  <c r="DE219" i="4"/>
  <c r="AZ171" i="4"/>
  <c r="AI171" i="4"/>
  <c r="O303" i="4"/>
  <c r="CI303" i="4"/>
  <c r="DQ303" i="4" s="1"/>
  <c r="DR303" i="4"/>
  <c r="DB303" i="4"/>
  <c r="DC188" i="4"/>
  <c r="BU188" i="4"/>
  <c r="S188" i="4"/>
  <c r="DU188" i="4"/>
  <c r="BD70" i="4"/>
  <c r="BV70" i="4" s="1"/>
  <c r="AM70" i="4"/>
  <c r="BE70" i="4" s="1"/>
  <c r="BW242" i="4"/>
  <c r="AK64" i="4"/>
  <c r="BB64" i="4"/>
  <c r="BT64" i="4" s="1"/>
  <c r="DU306" i="4"/>
  <c r="DC306" i="4"/>
  <c r="S306" i="4"/>
  <c r="BU306" i="4"/>
  <c r="AI138" i="4"/>
  <c r="AZ138" i="4"/>
  <c r="AL18" i="5"/>
  <c r="BC18" i="5"/>
  <c r="DR64" i="4"/>
  <c r="DB64" i="4"/>
  <c r="O64" i="4"/>
  <c r="CI64" i="4"/>
  <c r="DQ64" i="4" s="1"/>
  <c r="EJ64" i="4" s="1"/>
  <c r="AZ119" i="4"/>
  <c r="BR119" i="4" s="1"/>
  <c r="AI119" i="4"/>
  <c r="DC157" i="4"/>
  <c r="BU157" i="4"/>
  <c r="S157" i="4"/>
  <c r="DU157" i="4"/>
  <c r="AL263" i="4"/>
  <c r="BC263" i="4"/>
  <c r="BC60" i="4"/>
  <c r="AL60" i="4"/>
  <c r="DB211" i="4"/>
  <c r="CI211" i="4"/>
  <c r="DQ211" i="4" s="1"/>
  <c r="EJ211" i="4" s="1"/>
  <c r="DR211" i="4"/>
  <c r="O211" i="4"/>
  <c r="DR302" i="4"/>
  <c r="CI302" i="4"/>
  <c r="DQ302" i="4" s="1"/>
  <c r="EJ302" i="4" s="1"/>
  <c r="DB302" i="4"/>
  <c r="O302" i="4"/>
  <c r="AI239" i="4"/>
  <c r="AZ239" i="4"/>
  <c r="AJ162" i="4"/>
  <c r="BA162" i="4"/>
  <c r="BS162" i="4" s="1"/>
  <c r="AK309" i="4"/>
  <c r="BB309" i="4"/>
  <c r="BT309" i="4" s="1"/>
  <c r="S104" i="4"/>
  <c r="DU104" i="4"/>
  <c r="DC104" i="4"/>
  <c r="BU104" i="4"/>
  <c r="BR163" i="4"/>
  <c r="CZ163" i="4"/>
  <c r="BB305" i="4"/>
  <c r="AK305" i="4"/>
  <c r="BB248" i="4"/>
  <c r="BT248" i="4" s="1"/>
  <c r="AK248" i="4"/>
  <c r="BC248" i="4" s="1"/>
  <c r="EJ77" i="4"/>
  <c r="DB210" i="4"/>
  <c r="O210" i="4"/>
  <c r="DC161" i="4"/>
  <c r="BU161" i="4"/>
  <c r="S161" i="4"/>
  <c r="DU161" i="4"/>
  <c r="AI17" i="4"/>
  <c r="AZ17" i="4"/>
  <c r="DC296" i="4"/>
  <c r="BU296" i="4"/>
  <c r="S296" i="4"/>
  <c r="DU296" i="4"/>
  <c r="BR249" i="4"/>
  <c r="CZ249" i="4"/>
  <c r="AJ7" i="4"/>
  <c r="BA7" i="4"/>
  <c r="BS7" i="4" s="1"/>
  <c r="BW22" i="4"/>
  <c r="DW22" i="4" s="1"/>
  <c r="BU135" i="4"/>
  <c r="DU135" i="4"/>
  <c r="S135" i="4"/>
  <c r="DC135" i="4"/>
  <c r="AJ57" i="4"/>
  <c r="BA57" i="4"/>
  <c r="BS57" i="4" s="1"/>
  <c r="AM306" i="4"/>
  <c r="BE306" i="4" s="1"/>
  <c r="BD306" i="4"/>
  <c r="BV306" i="4" s="1"/>
  <c r="BR106" i="4"/>
  <c r="CZ106" i="4"/>
  <c r="BA207" i="4"/>
  <c r="BS207" i="4" s="1"/>
  <c r="AJ207" i="4"/>
  <c r="AK207" i="4" s="1"/>
  <c r="BC159" i="4"/>
  <c r="AL159" i="4"/>
  <c r="BD159" i="4" s="1"/>
  <c r="BR200" i="4"/>
  <c r="CZ200" i="4"/>
  <c r="BU231" i="4"/>
  <c r="DU231" i="4"/>
  <c r="S231" i="4"/>
  <c r="AI42" i="4"/>
  <c r="AZ42" i="4"/>
  <c r="AZ291" i="4"/>
  <c r="AI291" i="4"/>
  <c r="AJ145" i="4"/>
  <c r="BA145" i="4"/>
  <c r="BS145" i="4"/>
  <c r="CZ14" i="4"/>
  <c r="BR14" i="4"/>
  <c r="CI89" i="4"/>
  <c r="DQ89" i="4"/>
  <c r="EJ89" i="4" s="1"/>
  <c r="O89" i="4"/>
  <c r="DB89" i="4"/>
  <c r="DR89" i="4"/>
  <c r="AM175" i="4"/>
  <c r="BE175" i="4" s="1"/>
  <c r="BW175" i="4" s="1"/>
  <c r="BD175" i="4"/>
  <c r="BV175" i="4" s="1"/>
  <c r="CN175" i="4" s="1"/>
  <c r="BB170" i="4"/>
  <c r="BT170" i="4" s="1"/>
  <c r="AK170" i="4"/>
  <c r="AZ12" i="5"/>
  <c r="CZ12" i="5" s="1"/>
  <c r="AM188" i="4"/>
  <c r="BE188" i="4" s="1"/>
  <c r="BW188" i="4" s="1"/>
  <c r="BD188" i="4"/>
  <c r="BV188" i="4" s="1"/>
  <c r="DW188" i="4" s="1"/>
  <c r="AM21" i="4"/>
  <c r="BE21" i="4" s="1"/>
  <c r="BD21" i="4"/>
  <c r="BV21" i="4" s="1"/>
  <c r="BW253" i="4"/>
  <c r="DR198" i="4"/>
  <c r="DB198" i="4"/>
  <c r="CI198" i="4"/>
  <c r="DQ198" i="4" s="1"/>
  <c r="EJ198" i="4" s="1"/>
  <c r="O198" i="4"/>
  <c r="DR236" i="4"/>
  <c r="DB236" i="4"/>
  <c r="CI236" i="4"/>
  <c r="DQ236" i="4" s="1"/>
  <c r="O236" i="4"/>
  <c r="AM228" i="4"/>
  <c r="BE228" i="4" s="1"/>
  <c r="BW228" i="4" s="1"/>
  <c r="BD228" i="4"/>
  <c r="BV228" i="4" s="1"/>
  <c r="BB220" i="4"/>
  <c r="BT220" i="4" s="1"/>
  <c r="AK220" i="4"/>
  <c r="BC105" i="4"/>
  <c r="AL105" i="4"/>
  <c r="BA53" i="4"/>
  <c r="BS53" i="4" s="1"/>
  <c r="AJ53" i="4"/>
  <c r="BC10" i="4"/>
  <c r="AL10" i="4"/>
  <c r="DE233" i="4"/>
  <c r="BB80" i="4"/>
  <c r="AK80" i="4"/>
  <c r="DW110" i="4"/>
  <c r="AL126" i="4"/>
  <c r="BC126" i="4"/>
  <c r="CL36" i="4"/>
  <c r="DT36" i="4" s="1"/>
  <c r="DE36" i="4"/>
  <c r="R36" i="4"/>
  <c r="DD36" i="4" s="1"/>
  <c r="M36" i="4"/>
  <c r="CY36" i="4" s="1"/>
  <c r="AK131" i="4"/>
  <c r="BB131" i="4"/>
  <c r="BT131" i="4" s="1"/>
  <c r="DD131" i="4" s="1"/>
  <c r="BU120" i="4"/>
  <c r="S120" i="4"/>
  <c r="DC120" i="4"/>
  <c r="DU120" i="4"/>
  <c r="AM178" i="4"/>
  <c r="BE178" i="4" s="1"/>
  <c r="BW178" i="4" s="1"/>
  <c r="BD178" i="4"/>
  <c r="BV178" i="4" s="1"/>
  <c r="AM157" i="4"/>
  <c r="BE157" i="4" s="1"/>
  <c r="BD157" i="4"/>
  <c r="BV157" i="4" s="1"/>
  <c r="BA213" i="4"/>
  <c r="BS213" i="4" s="1"/>
  <c r="AJ213" i="4"/>
  <c r="AL289" i="4"/>
  <c r="BC289" i="4"/>
  <c r="BB198" i="4"/>
  <c r="AK198" i="4"/>
  <c r="BR300" i="4"/>
  <c r="CZ300" i="4"/>
  <c r="O95" i="4"/>
  <c r="DR95" i="4"/>
  <c r="DB95" i="4"/>
  <c r="CI95" i="4"/>
  <c r="DQ95" i="4"/>
  <c r="EJ95" i="4" s="1"/>
  <c r="S19" i="4"/>
  <c r="DU19" i="4"/>
  <c r="DC19" i="4"/>
  <c r="BU19" i="4"/>
  <c r="DU67" i="4"/>
  <c r="BU67" i="4"/>
  <c r="DC67" i="4"/>
  <c r="S67" i="4"/>
  <c r="CZ162" i="4"/>
  <c r="AJ275" i="4"/>
  <c r="BA275" i="4"/>
  <c r="BS275" i="4" s="1"/>
  <c r="O209" i="4"/>
  <c r="CI209" i="4"/>
  <c r="DQ209" i="4" s="1"/>
  <c r="DB209" i="4"/>
  <c r="DR209" i="4"/>
  <c r="DR129" i="4"/>
  <c r="DB129" i="4"/>
  <c r="CI129" i="4"/>
  <c r="DQ129" i="4" s="1"/>
  <c r="EJ129" i="4" s="1"/>
  <c r="O129" i="4"/>
  <c r="BA279" i="4"/>
  <c r="BS279" i="4" s="1"/>
  <c r="AM103" i="4"/>
  <c r="BE103" i="4" s="1"/>
  <c r="BD103" i="4"/>
  <c r="BV103" i="4" s="1"/>
  <c r="BD104" i="4"/>
  <c r="BV104" i="4" s="1"/>
  <c r="AM104" i="4"/>
  <c r="BE104" i="4" s="1"/>
  <c r="DB170" i="4"/>
  <c r="O170" i="4"/>
  <c r="DR170" i="4"/>
  <c r="CI170" i="4"/>
  <c r="DQ170" i="4" s="1"/>
  <c r="BA9" i="4"/>
  <c r="BS9" i="4" s="1"/>
  <c r="AJ9" i="4"/>
  <c r="R253" i="4"/>
  <c r="DD253" i="4" s="1"/>
  <c r="CL253" i="4"/>
  <c r="DT253" i="4" s="1"/>
  <c r="EM253" i="4" s="1"/>
  <c r="DE253" i="4"/>
  <c r="BW290" i="4"/>
  <c r="DW290" i="4" s="1"/>
  <c r="CI232" i="4"/>
  <c r="DQ232" i="4" s="1"/>
  <c r="EJ232" i="4"/>
  <c r="DR232" i="4"/>
  <c r="O232" i="4"/>
  <c r="DB232" i="4"/>
  <c r="BW168" i="4"/>
  <c r="AK236" i="4"/>
  <c r="BB236" i="4"/>
  <c r="BT236" i="4" s="1"/>
  <c r="BR273" i="4"/>
  <c r="CZ273" i="4"/>
  <c r="DW5" i="4"/>
  <c r="T117" i="4"/>
  <c r="DF117" i="4"/>
  <c r="CN117" i="4"/>
  <c r="DV117" i="4" s="1"/>
  <c r="CL165" i="4"/>
  <c r="DT165" i="4" s="1"/>
  <c r="R165" i="4"/>
  <c r="DD165" i="4" s="1"/>
  <c r="M165" i="4"/>
  <c r="CY165" i="4" s="1"/>
  <c r="AL222" i="4"/>
  <c r="BC222" i="4"/>
  <c r="AI55" i="4"/>
  <c r="AZ55" i="4"/>
  <c r="O271" i="4"/>
  <c r="CI271" i="4"/>
  <c r="DQ271" i="4" s="1"/>
  <c r="EJ271" i="4" s="1"/>
  <c r="DB271" i="4"/>
  <c r="DR271" i="4"/>
  <c r="DU237" i="4"/>
  <c r="S237" i="4"/>
  <c r="BU237" i="4"/>
  <c r="DC237" i="4"/>
  <c r="BU172" i="4"/>
  <c r="S172" i="4"/>
  <c r="DU172" i="4"/>
  <c r="DC172" i="4"/>
  <c r="BB164" i="4"/>
  <c r="BT164" i="4" s="1"/>
  <c r="AK164" i="4"/>
  <c r="BC164" i="4" s="1"/>
  <c r="T76" i="4"/>
  <c r="DF76" i="4" s="1"/>
  <c r="CN76" i="4"/>
  <c r="DV76" i="4" s="1"/>
  <c r="EO76" i="4" s="1"/>
  <c r="AK264" i="4"/>
  <c r="BB264" i="4"/>
  <c r="BT264" i="4" s="1"/>
  <c r="BU71" i="4"/>
  <c r="DC71" i="4"/>
  <c r="S71" i="4"/>
  <c r="DU71" i="4"/>
  <c r="CL149" i="4"/>
  <c r="DT149" i="4" s="1"/>
  <c r="DE149" i="4"/>
  <c r="R149" i="4"/>
  <c r="DD149" i="4" s="1"/>
  <c r="M149" i="4"/>
  <c r="CY149" i="4"/>
  <c r="G149" i="4"/>
  <c r="CS149" i="4" s="1"/>
  <c r="O308" i="4"/>
  <c r="DB308" i="4"/>
  <c r="R172" i="4"/>
  <c r="DD172" i="4" s="1"/>
  <c r="CL172" i="4"/>
  <c r="DT172" i="4" s="1"/>
  <c r="G172" i="4"/>
  <c r="CS172" i="4" s="1"/>
  <c r="M172" i="4"/>
  <c r="CY172" i="4"/>
  <c r="CL19" i="4"/>
  <c r="DT19" i="4" s="1"/>
  <c r="EM19" i="4" s="1"/>
  <c r="R19" i="4"/>
  <c r="DD19" i="4" s="1"/>
  <c r="S289" i="4"/>
  <c r="DU289" i="4"/>
  <c r="DC289" i="4"/>
  <c r="T253" i="4"/>
  <c r="DF253" i="4" s="1"/>
  <c r="CN253" i="4"/>
  <c r="DV253" i="4" s="1"/>
  <c r="BR12" i="5"/>
  <c r="BV159" i="4"/>
  <c r="AM159" i="4"/>
  <c r="BE159" i="4" s="1"/>
  <c r="BW159" i="4" s="1"/>
  <c r="BB207" i="4"/>
  <c r="BT207" i="4" s="1"/>
  <c r="DE104" i="4"/>
  <c r="R104" i="4"/>
  <c r="S60" i="4"/>
  <c r="BU60" i="4"/>
  <c r="DC60" i="4"/>
  <c r="DU60" i="4"/>
  <c r="BD263" i="4"/>
  <c r="BV263" i="4" s="1"/>
  <c r="AM263" i="4"/>
  <c r="BE263" i="4"/>
  <c r="BW263" i="4" s="1"/>
  <c r="R306" i="4"/>
  <c r="DE306" i="4"/>
  <c r="DW253" i="4"/>
  <c r="BU93" i="4"/>
  <c r="CN36" i="4"/>
  <c r="DV36" i="4"/>
  <c r="T36" i="4"/>
  <c r="DF36" i="4" s="1"/>
  <c r="BR79" i="4"/>
  <c r="CZ79" i="4"/>
  <c r="DB57" i="4"/>
  <c r="O57" i="4"/>
  <c r="CI57" i="4"/>
  <c r="DQ57" i="4" s="1"/>
  <c r="EJ57" i="4" s="1"/>
  <c r="DR57" i="4"/>
  <c r="CL228" i="4"/>
  <c r="DT228" i="4" s="1"/>
  <c r="R228" i="4"/>
  <c r="DE228" i="4"/>
  <c r="AK27" i="4"/>
  <c r="BB27" i="4"/>
  <c r="BT27" i="4" s="1"/>
  <c r="DD27" i="4" s="1"/>
  <c r="AM24" i="4"/>
  <c r="BE24" i="4"/>
  <c r="BD24" i="4"/>
  <c r="BV24" i="4" s="1"/>
  <c r="R98" i="4"/>
  <c r="DD98" i="4" s="1"/>
  <c r="DE98" i="4"/>
  <c r="CL98" i="4"/>
  <c r="DT98" i="4" s="1"/>
  <c r="M98" i="4"/>
  <c r="CY98" i="4" s="1"/>
  <c r="BW172" i="4"/>
  <c r="BD215" i="4"/>
  <c r="BV215" i="4" s="1"/>
  <c r="AM215" i="4"/>
  <c r="BE215" i="4" s="1"/>
  <c r="AL211" i="4"/>
  <c r="BC211" i="4"/>
  <c r="S65" i="4"/>
  <c r="DU65" i="4"/>
  <c r="DC65" i="4"/>
  <c r="BU65" i="4"/>
  <c r="AL308" i="4"/>
  <c r="BC308" i="4"/>
  <c r="CL71" i="4"/>
  <c r="DT71" i="4" s="1"/>
  <c r="R71" i="4"/>
  <c r="DD71" i="4" s="1"/>
  <c r="BD289" i="4"/>
  <c r="BV289" i="4" s="1"/>
  <c r="AM289" i="4"/>
  <c r="BE289" i="4"/>
  <c r="AK213" i="4"/>
  <c r="BC213" i="4" s="1"/>
  <c r="BB213" i="4"/>
  <c r="BT213" i="4" s="1"/>
  <c r="CL120" i="4"/>
  <c r="DT120" i="4" s="1"/>
  <c r="R120" i="4"/>
  <c r="DD120" i="4"/>
  <c r="M120" i="4"/>
  <c r="CY120" i="4" s="1"/>
  <c r="AL131" i="4"/>
  <c r="BC131" i="4"/>
  <c r="BC80" i="4"/>
  <c r="AL80" i="4"/>
  <c r="AJ12" i="5"/>
  <c r="AJ42" i="4"/>
  <c r="BA42" i="4"/>
  <c r="BS42" i="4" s="1"/>
  <c r="S159" i="4"/>
  <c r="CI106" i="4"/>
  <c r="DQ106" i="4" s="1"/>
  <c r="R296" i="4"/>
  <c r="DE296" i="4"/>
  <c r="BA239" i="4"/>
  <c r="BS239" i="4" s="1"/>
  <c r="AJ239" i="4"/>
  <c r="T242" i="4"/>
  <c r="U253" i="4"/>
  <c r="DG253" i="4" s="1"/>
  <c r="BD93" i="4"/>
  <c r="BV93" i="4"/>
  <c r="CN93" i="4" s="1"/>
  <c r="DV93" i="4" s="1"/>
  <c r="AM93" i="4"/>
  <c r="BE93" i="4" s="1"/>
  <c r="BW93" i="4" s="1"/>
  <c r="AL89" i="4"/>
  <c r="BC89" i="4"/>
  <c r="BC183" i="4"/>
  <c r="AL183" i="4"/>
  <c r="T116" i="4"/>
  <c r="AL164" i="4"/>
  <c r="BA55" i="4"/>
  <c r="BS55" i="4"/>
  <c r="AJ55" i="4"/>
  <c r="BW104" i="4"/>
  <c r="R67" i="4"/>
  <c r="BC198" i="4"/>
  <c r="AL198" i="4"/>
  <c r="AM126" i="4"/>
  <c r="BE126" i="4"/>
  <c r="BD126" i="4"/>
  <c r="BV126" i="4" s="1"/>
  <c r="BD10" i="4"/>
  <c r="BV10" i="4" s="1"/>
  <c r="AM10" i="4"/>
  <c r="BE10" i="4" s="1"/>
  <c r="DU105" i="4"/>
  <c r="S105" i="4"/>
  <c r="BU105" i="4"/>
  <c r="U36" i="4"/>
  <c r="DG36" i="4" s="1"/>
  <c r="BB7" i="4"/>
  <c r="BT7" i="4" s="1"/>
  <c r="DD7" i="4" s="1"/>
  <c r="AK7" i="4"/>
  <c r="CZ17" i="4"/>
  <c r="BR17" i="4"/>
  <c r="BA119" i="4"/>
  <c r="BS119" i="4" s="1"/>
  <c r="AJ119" i="4"/>
  <c r="DC18" i="5"/>
  <c r="DT18" i="5"/>
  <c r="BU18" i="5"/>
  <c r="S18" i="5"/>
  <c r="DU18" i="5"/>
  <c r="BR138" i="4"/>
  <c r="CZ138" i="4"/>
  <c r="AL64" i="4"/>
  <c r="BC64" i="4"/>
  <c r="AJ171" i="4"/>
  <c r="AK171" i="4" s="1"/>
  <c r="BA171" i="4"/>
  <c r="BS171" i="4" s="1"/>
  <c r="BA59" i="4"/>
  <c r="BS59" i="4" s="1"/>
  <c r="AJ59" i="4"/>
  <c r="O9" i="4"/>
  <c r="DB9" i="4"/>
  <c r="AJ277" i="4"/>
  <c r="BA277" i="4"/>
  <c r="BS277" i="4" s="1"/>
  <c r="O213" i="4"/>
  <c r="DB213" i="4"/>
  <c r="BW120" i="4"/>
  <c r="U120" i="4"/>
  <c r="S87" i="4"/>
  <c r="BU87" i="4"/>
  <c r="DU87" i="4"/>
  <c r="DC87" i="4"/>
  <c r="BD61" i="4"/>
  <c r="BV61" i="4" s="1"/>
  <c r="AM61" i="4"/>
  <c r="BE61" i="4" s="1"/>
  <c r="S109" i="4"/>
  <c r="DU109" i="4"/>
  <c r="BU109" i="4"/>
  <c r="DC109" i="4"/>
  <c r="DE307" i="4"/>
  <c r="BW18" i="4"/>
  <c r="U18" i="4" s="1"/>
  <c r="DG18" i="4" s="1"/>
  <c r="BC234" i="4"/>
  <c r="AL234" i="4"/>
  <c r="BD234" i="4" s="1"/>
  <c r="BV234" i="4" s="1"/>
  <c r="BD91" i="4"/>
  <c r="BV91" i="4" s="1"/>
  <c r="AM91" i="4"/>
  <c r="BE91" i="4"/>
  <c r="DC13" i="4"/>
  <c r="S13" i="4"/>
  <c r="DU13" i="4"/>
  <c r="BU13" i="4"/>
  <c r="BA31" i="4"/>
  <c r="BS31" i="4" s="1"/>
  <c r="AJ31" i="4"/>
  <c r="AJ288" i="4"/>
  <c r="BA288" i="4"/>
  <c r="BS288" i="4" s="1"/>
  <c r="BW19" i="4"/>
  <c r="AL210" i="4"/>
  <c r="BC210" i="4"/>
  <c r="S68" i="4"/>
  <c r="DE68" i="4" s="1"/>
  <c r="DU68" i="4"/>
  <c r="DC68" i="4"/>
  <c r="BU68" i="4"/>
  <c r="BA123" i="4"/>
  <c r="BS123" i="4" s="1"/>
  <c r="AJ123" i="4"/>
  <c r="BD222" i="4"/>
  <c r="BV222" i="4" s="1"/>
  <c r="AM222" i="4"/>
  <c r="BE222" i="4"/>
  <c r="O273" i="4"/>
  <c r="DB273" i="4"/>
  <c r="T290" i="4"/>
  <c r="DF290" i="4" s="1"/>
  <c r="CN290" i="4"/>
  <c r="DV290" i="4"/>
  <c r="DR300" i="4"/>
  <c r="O249" i="4"/>
  <c r="DB249" i="4"/>
  <c r="CZ239" i="4"/>
  <c r="BR239" i="4"/>
  <c r="BC303" i="4"/>
  <c r="AL303" i="4"/>
  <c r="AM310" i="4"/>
  <c r="BE310" i="4" s="1"/>
  <c r="BD310" i="4"/>
  <c r="BV310" i="4" s="1"/>
  <c r="BW98" i="4"/>
  <c r="DB207" i="4"/>
  <c r="DR207" i="4"/>
  <c r="CI207" i="4"/>
  <c r="DQ207" i="4" s="1"/>
  <c r="O207" i="4"/>
  <c r="AK300" i="4"/>
  <c r="AL300" i="4" s="1"/>
  <c r="BB300" i="4"/>
  <c r="BT300" i="4" s="1"/>
  <c r="CN110" i="4"/>
  <c r="DV110" i="4" s="1"/>
  <c r="EO110" i="4" s="1"/>
  <c r="T110" i="4"/>
  <c r="DF110" i="4"/>
  <c r="DG110" i="4"/>
  <c r="BR245" i="4"/>
  <c r="CZ245" i="4"/>
  <c r="BC180" i="4"/>
  <c r="AL180" i="4"/>
  <c r="BA254" i="4"/>
  <c r="BS254" i="4" s="1"/>
  <c r="AJ254" i="4"/>
  <c r="BC48" i="4"/>
  <c r="AL48" i="4"/>
  <c r="BR118" i="4"/>
  <c r="CZ118" i="4"/>
  <c r="AL298" i="4"/>
  <c r="BC298" i="4"/>
  <c r="AJ262" i="4"/>
  <c r="AK262" i="4" s="1"/>
  <c r="BA262" i="4"/>
  <c r="BS262" i="4" s="1"/>
  <c r="DB279" i="4"/>
  <c r="BU126" i="4"/>
  <c r="DU126" i="4"/>
  <c r="S126" i="4"/>
  <c r="BR291" i="4"/>
  <c r="CZ291" i="4"/>
  <c r="DW36" i="4"/>
  <c r="DB200" i="4"/>
  <c r="O200" i="4"/>
  <c r="CI200" i="4"/>
  <c r="DQ200" i="4" s="1"/>
  <c r="CN22" i="4"/>
  <c r="DV22" i="4" s="1"/>
  <c r="EO22" i="4" s="1"/>
  <c r="T22" i="4"/>
  <c r="DF22" i="4" s="1"/>
  <c r="BC304" i="4"/>
  <c r="AL304" i="4"/>
  <c r="T15" i="4"/>
  <c r="DF15" i="4" s="1"/>
  <c r="AL252" i="4"/>
  <c r="BC252" i="4"/>
  <c r="R103" i="4"/>
  <c r="DE103" i="4"/>
  <c r="DW98" i="4"/>
  <c r="U98" i="4"/>
  <c r="BC302" i="4"/>
  <c r="AL302" i="4"/>
  <c r="BB14" i="4"/>
  <c r="BT14" i="4" s="1"/>
  <c r="AK14" i="4"/>
  <c r="BC14" i="4" s="1"/>
  <c r="S24" i="4"/>
  <c r="DC24" i="4"/>
  <c r="DU24" i="4"/>
  <c r="BU24" i="4"/>
  <c r="DW18" i="4"/>
  <c r="BR254" i="4"/>
  <c r="CZ254" i="4"/>
  <c r="CZ31" i="4"/>
  <c r="BR288" i="4"/>
  <c r="CZ288" i="4"/>
  <c r="BC264" i="4"/>
  <c r="AL264" i="4"/>
  <c r="CL237" i="4"/>
  <c r="DT237" i="4" s="1"/>
  <c r="R237" i="4"/>
  <c r="DD237" i="4" s="1"/>
  <c r="M237" i="4"/>
  <c r="CY237" i="4" s="1"/>
  <c r="G237" i="4"/>
  <c r="CS237" i="4" s="1"/>
  <c r="BU222" i="4"/>
  <c r="DU222" i="4"/>
  <c r="DC222" i="4"/>
  <c r="S222" i="4"/>
  <c r="BC236" i="4"/>
  <c r="AL236" i="4"/>
  <c r="BB275" i="4"/>
  <c r="BT275" i="4" s="1"/>
  <c r="AK275" i="4"/>
  <c r="AL275" i="4" s="1"/>
  <c r="BD275" i="4" s="1"/>
  <c r="U110" i="4"/>
  <c r="S10" i="4"/>
  <c r="BU10" i="4"/>
  <c r="DU10" i="4"/>
  <c r="DC10" i="4"/>
  <c r="BB53" i="4"/>
  <c r="BT53" i="4" s="1"/>
  <c r="AK53" i="4"/>
  <c r="BC220" i="4"/>
  <c r="AL220" i="4"/>
  <c r="AL170" i="4"/>
  <c r="BC170" i="4"/>
  <c r="BB145" i="4"/>
  <c r="BT145" i="4" s="1"/>
  <c r="AK145" i="4"/>
  <c r="R231" i="4"/>
  <c r="CL231" i="4"/>
  <c r="DT231" i="4"/>
  <c r="DE231" i="4"/>
  <c r="BB57" i="4"/>
  <c r="BT57" i="4" s="1"/>
  <c r="AK57" i="4"/>
  <c r="R135" i="4"/>
  <c r="DD135" i="4"/>
  <c r="CL135" i="4"/>
  <c r="DT135" i="4" s="1"/>
  <c r="DE135" i="4"/>
  <c r="M135" i="4"/>
  <c r="CY135" i="4" s="1"/>
  <c r="AJ17" i="4"/>
  <c r="BA17" i="4"/>
  <c r="BS17" i="4" s="1"/>
  <c r="R161" i="4"/>
  <c r="DE161" i="4"/>
  <c r="AL248" i="4"/>
  <c r="AM248" i="4" s="1"/>
  <c r="BE248" i="4" s="1"/>
  <c r="O163" i="4"/>
  <c r="DB163" i="4"/>
  <c r="AL309" i="4"/>
  <c r="BD309" i="4" s="1"/>
  <c r="BC309" i="4"/>
  <c r="AK162" i="4"/>
  <c r="BB162" i="4"/>
  <c r="BT162" i="4"/>
  <c r="BD60" i="4"/>
  <c r="BV60" i="4" s="1"/>
  <c r="AM60" i="4"/>
  <c r="BE60" i="4" s="1"/>
  <c r="BU263" i="4"/>
  <c r="DC263" i="4"/>
  <c r="S263" i="4"/>
  <c r="DU263" i="4"/>
  <c r="R157" i="4"/>
  <c r="CZ119" i="4"/>
  <c r="AM18" i="5"/>
  <c r="BE18" i="5" s="1"/>
  <c r="DV18" i="5" s="1"/>
  <c r="BD18" i="5"/>
  <c r="BV18" i="5" s="1"/>
  <c r="AJ138" i="4"/>
  <c r="BA138" i="4"/>
  <c r="BS138" i="4" s="1"/>
  <c r="U22" i="4"/>
  <c r="DG22" i="4" s="1"/>
  <c r="CL188" i="4"/>
  <c r="DT188" i="4" s="1"/>
  <c r="R188" i="4"/>
  <c r="DD188" i="4" s="1"/>
  <c r="M188" i="4"/>
  <c r="CY188" i="4" s="1"/>
  <c r="G188" i="4"/>
  <c r="CZ171" i="4"/>
  <c r="BC271" i="4"/>
  <c r="AL271" i="4"/>
  <c r="BA32" i="4"/>
  <c r="BS32" i="4" s="1"/>
  <c r="AJ32" i="4"/>
  <c r="BR59" i="4"/>
  <c r="O59" i="4" s="1"/>
  <c r="R18" i="4"/>
  <c r="DE18" i="4"/>
  <c r="U290" i="4"/>
  <c r="DG290" i="4" s="1"/>
  <c r="S310" i="4"/>
  <c r="BU310" i="4"/>
  <c r="DU310" i="4"/>
  <c r="BA79" i="4"/>
  <c r="BS79" i="4" s="1"/>
  <c r="AJ79" i="4"/>
  <c r="EJ207" i="4"/>
  <c r="DW120" i="4"/>
  <c r="S61" i="4"/>
  <c r="DU61" i="4"/>
  <c r="DC61" i="4"/>
  <c r="BU61" i="4"/>
  <c r="AJ245" i="4"/>
  <c r="BB245" i="4" s="1"/>
  <c r="BA245" i="4"/>
  <c r="BS245" i="4" s="1"/>
  <c r="BB249" i="4"/>
  <c r="BT249" i="4" s="1"/>
  <c r="AK249" i="4"/>
  <c r="BC249" i="4" s="1"/>
  <c r="DB145" i="4"/>
  <c r="O145" i="4"/>
  <c r="AL69" i="4"/>
  <c r="BC69" i="4"/>
  <c r="AK47" i="4"/>
  <c r="BB47" i="4"/>
  <c r="BT47" i="4" s="1"/>
  <c r="S91" i="4"/>
  <c r="DU91" i="4"/>
  <c r="DC91" i="4"/>
  <c r="BU91" i="4"/>
  <c r="R91" i="4" s="1"/>
  <c r="BC176" i="4"/>
  <c r="AL176" i="4"/>
  <c r="BD176" i="4" s="1"/>
  <c r="BV176" i="4" s="1"/>
  <c r="BD13" i="4"/>
  <c r="BV13" i="4"/>
  <c r="AM13" i="4"/>
  <c r="BE13" i="4" s="1"/>
  <c r="BA118" i="4"/>
  <c r="BS118" i="4"/>
  <c r="AJ118" i="4"/>
  <c r="AK118" i="4" s="1"/>
  <c r="DB47" i="4"/>
  <c r="O47" i="4"/>
  <c r="CZ262" i="4"/>
  <c r="BR262" i="4"/>
  <c r="DU215" i="4"/>
  <c r="S215" i="4"/>
  <c r="BU215" i="4"/>
  <c r="AM65" i="4"/>
  <c r="BE65" i="4" s="1"/>
  <c r="R21" i="4"/>
  <c r="DE21" i="4"/>
  <c r="BA259" i="4"/>
  <c r="AJ259" i="4"/>
  <c r="BV68" i="4"/>
  <c r="AM68" i="4"/>
  <c r="BE68" i="4" s="1"/>
  <c r="BW68" i="4" s="1"/>
  <c r="CZ123" i="4"/>
  <c r="BR123" i="4"/>
  <c r="BU176" i="4"/>
  <c r="S176" i="4"/>
  <c r="DE176" i="4" s="1"/>
  <c r="DU176" i="4"/>
  <c r="DU271" i="4"/>
  <c r="S271" i="4"/>
  <c r="BU271" i="4"/>
  <c r="AL162" i="4"/>
  <c r="AM162" i="4" s="1"/>
  <c r="BE162" i="4" s="1"/>
  <c r="BC162" i="4"/>
  <c r="BC275" i="4"/>
  <c r="BU275" i="4" s="1"/>
  <c r="S303" i="4"/>
  <c r="BU303" i="4"/>
  <c r="DU303" i="4"/>
  <c r="AM234" i="4"/>
  <c r="BE234" i="4" s="1"/>
  <c r="BW234" i="4" s="1"/>
  <c r="DB17" i="4"/>
  <c r="O17" i="4"/>
  <c r="DU198" i="4"/>
  <c r="S198" i="4"/>
  <c r="DC183" i="4"/>
  <c r="DU183" i="4"/>
  <c r="S183" i="4"/>
  <c r="BU183" i="4"/>
  <c r="AM308" i="4"/>
  <c r="BE308" i="4"/>
  <c r="BD308" i="4"/>
  <c r="BV308" i="4" s="1"/>
  <c r="R215" i="4"/>
  <c r="DC248" i="4"/>
  <c r="DU248" i="4"/>
  <c r="AL53" i="4"/>
  <c r="BC53" i="4"/>
  <c r="AL14" i="4"/>
  <c r="AM14" i="4" s="1"/>
  <c r="BE14" i="4" s="1"/>
  <c r="AM252" i="4"/>
  <c r="BE252" i="4" s="1"/>
  <c r="BD252" i="4"/>
  <c r="BV252" i="4" s="1"/>
  <c r="BD304" i="4"/>
  <c r="BV304" i="4"/>
  <c r="AM304" i="4"/>
  <c r="BE304" i="4" s="1"/>
  <c r="DC298" i="4"/>
  <c r="DU298" i="4"/>
  <c r="BU298" i="4"/>
  <c r="S298" i="4"/>
  <c r="AK288" i="4"/>
  <c r="BB288" i="4"/>
  <c r="BT288" i="4"/>
  <c r="DC234" i="4"/>
  <c r="DU234" i="4"/>
  <c r="S234" i="4"/>
  <c r="BU234" i="4"/>
  <c r="DB138" i="4"/>
  <c r="O138" i="4"/>
  <c r="O79" i="4"/>
  <c r="DB79" i="4"/>
  <c r="CI12" i="5"/>
  <c r="DQ12" i="5"/>
  <c r="O12" i="5"/>
  <c r="BB118" i="4"/>
  <c r="BT118" i="4" s="1"/>
  <c r="DE91" i="4"/>
  <c r="BT245" i="4"/>
  <c r="AK245" i="4"/>
  <c r="R310" i="4"/>
  <c r="CL310" i="4"/>
  <c r="DT310" i="4" s="1"/>
  <c r="O119" i="4"/>
  <c r="AM309" i="4"/>
  <c r="BE309" i="4" s="1"/>
  <c r="BD248" i="4"/>
  <c r="BV248" i="4" s="1"/>
  <c r="BC57" i="4"/>
  <c r="AL57" i="4"/>
  <c r="BD57" i="4" s="1"/>
  <c r="AL145" i="4"/>
  <c r="BC145" i="4"/>
  <c r="CL10" i="4"/>
  <c r="DT10" i="4" s="1"/>
  <c r="EM10" i="4" s="1"/>
  <c r="R10" i="4"/>
  <c r="DD10" i="4"/>
  <c r="DE10" i="4"/>
  <c r="M10" i="4"/>
  <c r="O288" i="4"/>
  <c r="DB288" i="4"/>
  <c r="DR288" i="4"/>
  <c r="DC304" i="4"/>
  <c r="BU304" i="4"/>
  <c r="DU304" i="4"/>
  <c r="S304" i="4"/>
  <c r="AM298" i="4"/>
  <c r="BE298" i="4" s="1"/>
  <c r="BD298" i="4"/>
  <c r="BV298" i="4"/>
  <c r="BU48" i="4"/>
  <c r="R48" i="4" s="1"/>
  <c r="DD48" i="4" s="1"/>
  <c r="DC48" i="4"/>
  <c r="DU48" i="4"/>
  <c r="S48" i="4"/>
  <c r="DU180" i="4"/>
  <c r="S180" i="4"/>
  <c r="BU180" i="4"/>
  <c r="O245" i="4"/>
  <c r="DB245" i="4"/>
  <c r="BC300" i="4"/>
  <c r="BU300" i="4" s="1"/>
  <c r="O239" i="4"/>
  <c r="DB239" i="4"/>
  <c r="R68" i="4"/>
  <c r="S210" i="4"/>
  <c r="BW91" i="4"/>
  <c r="AK59" i="4"/>
  <c r="BC59" i="4" s="1"/>
  <c r="BB59" i="4"/>
  <c r="BT59" i="4" s="1"/>
  <c r="BB171" i="4"/>
  <c r="BT171" i="4"/>
  <c r="BD64" i="4"/>
  <c r="BV64" i="4" s="1"/>
  <c r="AM64" i="4"/>
  <c r="BE64" i="4" s="1"/>
  <c r="EM18" i="5"/>
  <c r="S164" i="4"/>
  <c r="DU164" i="4"/>
  <c r="BU89" i="4"/>
  <c r="DC89" i="4"/>
  <c r="AK12" i="5"/>
  <c r="BC12" i="5" s="1"/>
  <c r="BB12" i="5"/>
  <c r="BT12" i="5" s="1"/>
  <c r="DD12" i="5" s="1"/>
  <c r="S80" i="4"/>
  <c r="DC80" i="4"/>
  <c r="DU80" i="4"/>
  <c r="DE65" i="4"/>
  <c r="CL65" i="4"/>
  <c r="DT65" i="4"/>
  <c r="R65" i="4"/>
  <c r="DD65" i="4" s="1"/>
  <c r="EM65" i="4" s="1"/>
  <c r="G65" i="4"/>
  <c r="M65" i="4"/>
  <c r="CY65" i="4" s="1"/>
  <c r="R93" i="4"/>
  <c r="BC207" i="4"/>
  <c r="S207" i="4" s="1"/>
  <c r="AL207" i="4"/>
  <c r="AM207" i="4" s="1"/>
  <c r="BE207" i="4" s="1"/>
  <c r="AM69" i="4"/>
  <c r="BE69" i="4" s="1"/>
  <c r="BD69" i="4"/>
  <c r="BV69" i="4" s="1"/>
  <c r="CL263" i="4"/>
  <c r="DT263" i="4"/>
  <c r="EM263" i="4" s="1"/>
  <c r="R263" i="4"/>
  <c r="DD263" i="4" s="1"/>
  <c r="DE263" i="4"/>
  <c r="M263" i="4"/>
  <c r="CY263" i="4"/>
  <c r="AK17" i="4"/>
  <c r="BC17" i="4" s="1"/>
  <c r="BB17" i="4"/>
  <c r="BT17" i="4" s="1"/>
  <c r="BD170" i="4"/>
  <c r="BV170" i="4"/>
  <c r="AM170" i="4"/>
  <c r="BE170" i="4" s="1"/>
  <c r="DC220" i="4"/>
  <c r="S220" i="4"/>
  <c r="DU220" i="4"/>
  <c r="BU220" i="4"/>
  <c r="AM236" i="4"/>
  <c r="BE236" i="4"/>
  <c r="BD236" i="4"/>
  <c r="BV236" i="4" s="1"/>
  <c r="DC264" i="4"/>
  <c r="S264" i="4"/>
  <c r="DU264" i="4"/>
  <c r="BU264" i="4"/>
  <c r="BU302" i="4"/>
  <c r="DE302" i="4" s="1"/>
  <c r="S302" i="4"/>
  <c r="DU302" i="4"/>
  <c r="DC302" i="4"/>
  <c r="DU252" i="4"/>
  <c r="BU252" i="4"/>
  <c r="R252" i="4" s="1"/>
  <c r="S252" i="4"/>
  <c r="DC252" i="4"/>
  <c r="DE126" i="4"/>
  <c r="R126" i="4"/>
  <c r="BB262" i="4"/>
  <c r="BT262" i="4" s="1"/>
  <c r="DB118" i="4"/>
  <c r="O118" i="4"/>
  <c r="BW310" i="4"/>
  <c r="T120" i="4"/>
  <c r="DF120" i="4" s="1"/>
  <c r="CN120" i="4"/>
  <c r="DV120" i="4" s="1"/>
  <c r="EO120" i="4" s="1"/>
  <c r="DG120" i="4"/>
  <c r="CL18" i="5"/>
  <c r="R18" i="5"/>
  <c r="DE18" i="5"/>
  <c r="BD131" i="4"/>
  <c r="BV131" i="4" s="1"/>
  <c r="AM131" i="4"/>
  <c r="BE131" i="4" s="1"/>
  <c r="BW289" i="4"/>
  <c r="CN289" i="4" s="1"/>
  <c r="DV289" i="4" s="1"/>
  <c r="AM211" i="4"/>
  <c r="BE211" i="4" s="1"/>
  <c r="BD211" i="4"/>
  <c r="BV211" i="4"/>
  <c r="T172" i="4"/>
  <c r="O123" i="4"/>
  <c r="CI123" i="4"/>
  <c r="DQ123" i="4" s="1"/>
  <c r="EJ123" i="4" s="1"/>
  <c r="DR123" i="4"/>
  <c r="DB123" i="4"/>
  <c r="AL47" i="4"/>
  <c r="BD47" i="4" s="1"/>
  <c r="BC47" i="4"/>
  <c r="DU47" i="4" s="1"/>
  <c r="AK32" i="4"/>
  <c r="BB32" i="4"/>
  <c r="BT32" i="4" s="1"/>
  <c r="DD32" i="4" s="1"/>
  <c r="BW18" i="5"/>
  <c r="T18" i="5" s="1"/>
  <c r="BW60" i="4"/>
  <c r="DC309" i="4"/>
  <c r="S309" i="4"/>
  <c r="BU309" i="4"/>
  <c r="M309" i="4" s="1"/>
  <c r="CY309" i="4" s="1"/>
  <c r="DU309" i="4"/>
  <c r="DC236" i="4"/>
  <c r="S236" i="4"/>
  <c r="DU236" i="4"/>
  <c r="BU236" i="4"/>
  <c r="CL236" i="4" s="1"/>
  <c r="DT236" i="4" s="1"/>
  <c r="AM48" i="4"/>
  <c r="BE48" i="4" s="1"/>
  <c r="BD48" i="4"/>
  <c r="BV48" i="4" s="1"/>
  <c r="BD180" i="4"/>
  <c r="BV180" i="4" s="1"/>
  <c r="AM180" i="4"/>
  <c r="BE180" i="4" s="1"/>
  <c r="BW180" i="4" s="1"/>
  <c r="T98" i="4"/>
  <c r="DF98" i="4" s="1"/>
  <c r="CN98" i="4"/>
  <c r="DV98" i="4"/>
  <c r="EO98" i="4" s="1"/>
  <c r="DG98" i="4"/>
  <c r="T19" i="4"/>
  <c r="DF19" i="4" s="1"/>
  <c r="CN19" i="4"/>
  <c r="DV19" i="4"/>
  <c r="EO19" i="4" s="1"/>
  <c r="CL109" i="4"/>
  <c r="DT109" i="4"/>
  <c r="EM109" i="4" s="1"/>
  <c r="DE109" i="4"/>
  <c r="R109" i="4"/>
  <c r="DD109" i="4" s="1"/>
  <c r="M109" i="4"/>
  <c r="CY109" i="4"/>
  <c r="G109" i="4"/>
  <c r="CS109" i="4" s="1"/>
  <c r="AK277" i="4"/>
  <c r="BB277" i="4"/>
  <c r="BT277" i="4" s="1"/>
  <c r="BU64" i="4"/>
  <c r="S64" i="4"/>
  <c r="DC64" i="4"/>
  <c r="DU64" i="4"/>
  <c r="BB239" i="4"/>
  <c r="BT239" i="4"/>
  <c r="AK239" i="4"/>
  <c r="BD80" i="4"/>
  <c r="BV80" i="4" s="1"/>
  <c r="AM80" i="4"/>
  <c r="BE80" i="4" s="1"/>
  <c r="DE60" i="4"/>
  <c r="R60" i="4"/>
  <c r="DD60" i="4" s="1"/>
  <c r="CL60" i="4"/>
  <c r="DT60" i="4" s="1"/>
  <c r="G60" i="4"/>
  <c r="CS60" i="4"/>
  <c r="M60" i="4"/>
  <c r="CY60" i="4" s="1"/>
  <c r="EO253" i="4"/>
  <c r="CN228" i="4"/>
  <c r="CN178" i="4"/>
  <c r="DV178" i="4" s="1"/>
  <c r="T178" i="4"/>
  <c r="DF178" i="4" s="1"/>
  <c r="AK259" i="4"/>
  <c r="BB259" i="4"/>
  <c r="BT259" i="4" s="1"/>
  <c r="BW13" i="4"/>
  <c r="CN13" i="4" s="1"/>
  <c r="S69" i="4"/>
  <c r="DE69" i="4" s="1"/>
  <c r="DU69" i="4"/>
  <c r="DC69" i="4"/>
  <c r="BU69" i="4"/>
  <c r="R61" i="4"/>
  <c r="DD61" i="4" s="1"/>
  <c r="CL61" i="4"/>
  <c r="DT61" i="4" s="1"/>
  <c r="DE61" i="4"/>
  <c r="G61" i="4"/>
  <c r="CS61" i="4" s="1"/>
  <c r="M61" i="4"/>
  <c r="CY61" i="4"/>
  <c r="BB79" i="4"/>
  <c r="BT79" i="4" s="1"/>
  <c r="AK79" i="4"/>
  <c r="AM271" i="4"/>
  <c r="BE271" i="4" s="1"/>
  <c r="BD271" i="4"/>
  <c r="BV271" i="4" s="1"/>
  <c r="AK138" i="4"/>
  <c r="AL138" i="4" s="1"/>
  <c r="BB138" i="4"/>
  <c r="BT138" i="4" s="1"/>
  <c r="DC170" i="4"/>
  <c r="DU170" i="4"/>
  <c r="S170" i="4"/>
  <c r="BU170" i="4"/>
  <c r="DE170" i="4" s="1"/>
  <c r="BD220" i="4"/>
  <c r="BV220" i="4" s="1"/>
  <c r="AM220" i="4"/>
  <c r="BE220" i="4" s="1"/>
  <c r="BW220" i="4" s="1"/>
  <c r="U178" i="4"/>
  <c r="DG178" i="4" s="1"/>
  <c r="R222" i="4"/>
  <c r="DD222" i="4" s="1"/>
  <c r="CL222" i="4"/>
  <c r="DT222" i="4" s="1"/>
  <c r="EM222" i="4" s="1"/>
  <c r="DE222" i="4"/>
  <c r="M222" i="4"/>
  <c r="AM264" i="4"/>
  <c r="BE264" i="4" s="1"/>
  <c r="BD264" i="4"/>
  <c r="BV264" i="4" s="1"/>
  <c r="U19" i="4"/>
  <c r="DG19" i="4" s="1"/>
  <c r="O254" i="4"/>
  <c r="DR254" i="4"/>
  <c r="CI254" i="4"/>
  <c r="DQ254" i="4" s="1"/>
  <c r="DB254" i="4"/>
  <c r="AM302" i="4"/>
  <c r="BE302" i="4"/>
  <c r="BW302" i="4" s="1"/>
  <c r="BD302" i="4"/>
  <c r="BV302" i="4" s="1"/>
  <c r="T231" i="4"/>
  <c r="CI291" i="4"/>
  <c r="DQ291" i="4" s="1"/>
  <c r="DB291" i="4"/>
  <c r="O291" i="4"/>
  <c r="DR291" i="4"/>
  <c r="BB254" i="4"/>
  <c r="BT254" i="4" s="1"/>
  <c r="AK254" i="4"/>
  <c r="BC254" i="4" s="1"/>
  <c r="DW310" i="4"/>
  <c r="U310" i="4"/>
  <c r="DG310" i="4" s="1"/>
  <c r="AM303" i="4"/>
  <c r="BE303" i="4"/>
  <c r="BD303" i="4"/>
  <c r="BV303" i="4"/>
  <c r="BB123" i="4"/>
  <c r="BT123" i="4" s="1"/>
  <c r="AK123" i="4"/>
  <c r="BD210" i="4"/>
  <c r="BV210" i="4" s="1"/>
  <c r="AM210" i="4"/>
  <c r="BE210" i="4" s="1"/>
  <c r="BW210" i="4" s="1"/>
  <c r="AK31" i="4"/>
  <c r="BB31" i="4"/>
  <c r="BT31" i="4"/>
  <c r="DD31" i="4" s="1"/>
  <c r="R13" i="4"/>
  <c r="DD13" i="4" s="1"/>
  <c r="CL13" i="4"/>
  <c r="DT13" i="4" s="1"/>
  <c r="EM13" i="4" s="1"/>
  <c r="DE13" i="4"/>
  <c r="M13" i="4"/>
  <c r="CY13" i="4"/>
  <c r="U91" i="4"/>
  <c r="DG91" i="4" s="1"/>
  <c r="S208" i="4"/>
  <c r="DU208" i="4"/>
  <c r="T18" i="4"/>
  <c r="DF18" i="4" s="1"/>
  <c r="CN18" i="4"/>
  <c r="DV18" i="4"/>
  <c r="EO18" i="4" s="1"/>
  <c r="R87" i="4"/>
  <c r="DD87" i="4"/>
  <c r="DE87" i="4"/>
  <c r="CL87" i="4"/>
  <c r="DT87" i="4"/>
  <c r="EM87" i="4" s="1"/>
  <c r="M87" i="4"/>
  <c r="CY87" i="4"/>
  <c r="G87" i="4"/>
  <c r="CS87" i="4"/>
  <c r="AK119" i="4"/>
  <c r="BC119" i="4" s="1"/>
  <c r="BB119" i="4"/>
  <c r="BT119" i="4" s="1"/>
  <c r="AL7" i="4"/>
  <c r="AM7" i="4" s="1"/>
  <c r="BE7" i="4" s="1"/>
  <c r="BC7" i="4"/>
  <c r="DC7" i="4" s="1"/>
  <c r="CL105" i="4"/>
  <c r="DT105" i="4"/>
  <c r="R105" i="4"/>
  <c r="DD105" i="4"/>
  <c r="DE105" i="4"/>
  <c r="BW10" i="4"/>
  <c r="DW10" i="4" s="1"/>
  <c r="BW126" i="4"/>
  <c r="T126" i="4" s="1"/>
  <c r="DF126" i="4" s="1"/>
  <c r="DW126" i="4"/>
  <c r="AM198" i="4"/>
  <c r="BE198" i="4" s="1"/>
  <c r="BD198" i="4"/>
  <c r="BV198" i="4" s="1"/>
  <c r="AK55" i="4"/>
  <c r="BB55" i="4"/>
  <c r="BT55" i="4"/>
  <c r="AM164" i="4"/>
  <c r="BE164" i="4"/>
  <c r="BD164" i="4"/>
  <c r="BV164" i="4"/>
  <c r="BD183" i="4"/>
  <c r="BV183" i="4" s="1"/>
  <c r="AM183" i="4"/>
  <c r="BE183" i="4" s="1"/>
  <c r="BD89" i="4"/>
  <c r="BV89" i="4" s="1"/>
  <c r="AM89" i="4"/>
  <c r="BE89" i="4" s="1"/>
  <c r="AK42" i="4"/>
  <c r="BB42" i="4"/>
  <c r="BT42" i="4"/>
  <c r="CN188" i="4"/>
  <c r="DV188" i="4" s="1"/>
  <c r="EO188" i="4" s="1"/>
  <c r="T188" i="4"/>
  <c r="DF188" i="4" s="1"/>
  <c r="DC131" i="4"/>
  <c r="S131" i="4"/>
  <c r="BU131" i="4"/>
  <c r="CL131" i="4" s="1"/>
  <c r="DT131" i="4" s="1"/>
  <c r="DU131" i="4"/>
  <c r="DU308" i="4"/>
  <c r="S308" i="4"/>
  <c r="BU308" i="4"/>
  <c r="R308" i="4" s="1"/>
  <c r="S211" i="4"/>
  <c r="DC211" i="4"/>
  <c r="DU211" i="4"/>
  <c r="BU211" i="4"/>
  <c r="BW215" i="4"/>
  <c r="DW215" i="4" s="1"/>
  <c r="AL27" i="4"/>
  <c r="BC27" i="4"/>
  <c r="BU27" i="4" s="1"/>
  <c r="EO36" i="4"/>
  <c r="BD27" i="4"/>
  <c r="BV27" i="4" s="1"/>
  <c r="AM27" i="4"/>
  <c r="BE27" i="4" s="1"/>
  <c r="AL254" i="4"/>
  <c r="BD254" i="4" s="1"/>
  <c r="BC138" i="4"/>
  <c r="S138" i="4" s="1"/>
  <c r="R69" i="4"/>
  <c r="DD69" i="4" s="1"/>
  <c r="CL69" i="4"/>
  <c r="DT69" i="4" s="1"/>
  <c r="EM69" i="4" s="1"/>
  <c r="G69" i="4"/>
  <c r="CS69" i="4" s="1"/>
  <c r="M69" i="4"/>
  <c r="CY69" i="4" s="1"/>
  <c r="BC171" i="4"/>
  <c r="DC171" i="4" s="1"/>
  <c r="AL171" i="4"/>
  <c r="T93" i="4"/>
  <c r="DF93" i="4" s="1"/>
  <c r="BC288" i="4"/>
  <c r="S288" i="4" s="1"/>
  <c r="AL288" i="4"/>
  <c r="AM288" i="4" s="1"/>
  <c r="BE288" i="4" s="1"/>
  <c r="DC275" i="4"/>
  <c r="S275" i="4"/>
  <c r="BU207" i="4"/>
  <c r="CL207" i="4" s="1"/>
  <c r="DC207" i="4"/>
  <c r="DC300" i="4"/>
  <c r="DU300" i="4"/>
  <c r="DU145" i="4"/>
  <c r="DC145" i="4"/>
  <c r="S145" i="4"/>
  <c r="R234" i="4"/>
  <c r="CL303" i="4"/>
  <c r="DT303" i="4" s="1"/>
  <c r="EM303" i="4" s="1"/>
  <c r="DE303" i="4"/>
  <c r="R303" i="4"/>
  <c r="DD303" i="4" s="1"/>
  <c r="M303" i="4"/>
  <c r="CY303" i="4" s="1"/>
  <c r="CL176" i="4"/>
  <c r="DT176" i="4" s="1"/>
  <c r="R176" i="4"/>
  <c r="DD176" i="4"/>
  <c r="CN215" i="4"/>
  <c r="DV215" i="4"/>
  <c r="EO215" i="4" s="1"/>
  <c r="T215" i="4"/>
  <c r="DF215" i="4"/>
  <c r="AL79" i="4"/>
  <c r="BD79" i="4" s="1"/>
  <c r="BC79" i="4"/>
  <c r="DC79" i="4" s="1"/>
  <c r="AL259" i="4"/>
  <c r="BC259" i="4"/>
  <c r="S259" i="4" s="1"/>
  <c r="BC239" i="4"/>
  <c r="DU239" i="4" s="1"/>
  <c r="AL239" i="4"/>
  <c r="BC277" i="4"/>
  <c r="DU277" i="4" s="1"/>
  <c r="AL277" i="4"/>
  <c r="AM277" i="4" s="1"/>
  <c r="BE277" i="4" s="1"/>
  <c r="DE236" i="4"/>
  <c r="DE309" i="4"/>
  <c r="R309" i="4"/>
  <c r="DD309" i="4" s="1"/>
  <c r="S47" i="4"/>
  <c r="T289" i="4"/>
  <c r="DF289" i="4" s="1"/>
  <c r="CN310" i="4"/>
  <c r="DV310" i="4" s="1"/>
  <c r="EO310" i="4" s="1"/>
  <c r="T310" i="4"/>
  <c r="DF310" i="4"/>
  <c r="R264" i="4"/>
  <c r="CL264" i="4"/>
  <c r="DT264" i="4" s="1"/>
  <c r="M264" i="4"/>
  <c r="CY264" i="4" s="1"/>
  <c r="CL220" i="4"/>
  <c r="DT220" i="4"/>
  <c r="EM220" i="4" s="1"/>
  <c r="DE220" i="4"/>
  <c r="R220" i="4"/>
  <c r="DD220" i="4" s="1"/>
  <c r="M220" i="4"/>
  <c r="CY220" i="4" s="1"/>
  <c r="AL17" i="4"/>
  <c r="AM17" i="4" s="1"/>
  <c r="BE17" i="4" s="1"/>
  <c r="BW64" i="4"/>
  <c r="DW64" i="4" s="1"/>
  <c r="EO64" i="4" s="1"/>
  <c r="AL59" i="4"/>
  <c r="AM59" i="4" s="1"/>
  <c r="BE59" i="4" s="1"/>
  <c r="AM300" i="4"/>
  <c r="BE300" i="4"/>
  <c r="BW300" i="4" s="1"/>
  <c r="BD300" i="4"/>
  <c r="BV300" i="4" s="1"/>
  <c r="R304" i="4"/>
  <c r="DD304" i="4" s="1"/>
  <c r="BD145" i="4"/>
  <c r="BV145" i="4" s="1"/>
  <c r="AM145" i="4"/>
  <c r="BE145" i="4"/>
  <c r="BU57" i="4"/>
  <c r="DU57" i="4"/>
  <c r="DC57" i="4"/>
  <c r="S57" i="4"/>
  <c r="DE57" i="4" s="1"/>
  <c r="BU249" i="4"/>
  <c r="DC249" i="4"/>
  <c r="DU249" i="4"/>
  <c r="S249" i="4"/>
  <c r="AL118" i="4"/>
  <c r="BD118" i="4" s="1"/>
  <c r="BC118" i="4"/>
  <c r="S118" i="4" s="1"/>
  <c r="R298" i="4"/>
  <c r="DD298" i="4" s="1"/>
  <c r="DE183" i="4"/>
  <c r="CL183" i="4"/>
  <c r="DT183" i="4" s="1"/>
  <c r="EM183" i="4" s="1"/>
  <c r="R183" i="4"/>
  <c r="DD183" i="4"/>
  <c r="BD162" i="4"/>
  <c r="BV162" i="4" s="1"/>
  <c r="DE211" i="4"/>
  <c r="CL211" i="4"/>
  <c r="DT211" i="4" s="1"/>
  <c r="R211" i="4"/>
  <c r="DD211" i="4" s="1"/>
  <c r="M211" i="4"/>
  <c r="CN126" i="4"/>
  <c r="DV126" i="4"/>
  <c r="EO126" i="4" s="1"/>
  <c r="AL123" i="4"/>
  <c r="BC123" i="4"/>
  <c r="BU123" i="4" s="1"/>
  <c r="R123" i="4" s="1"/>
  <c r="CL64" i="4"/>
  <c r="DT64" i="4"/>
  <c r="R64" i="4"/>
  <c r="DD64" i="4" s="1"/>
  <c r="DE64" i="4"/>
  <c r="M64" i="4"/>
  <c r="CY64" i="4"/>
  <c r="DE180" i="4"/>
  <c r="CL180" i="4"/>
  <c r="DT180" i="4" s="1"/>
  <c r="R180" i="4"/>
  <c r="DD180" i="4"/>
  <c r="DE48" i="4"/>
  <c r="DC53" i="4"/>
  <c r="DU53" i="4"/>
  <c r="BU53" i="4"/>
  <c r="DE53" i="4" s="1"/>
  <c r="S53" i="4"/>
  <c r="R131" i="4"/>
  <c r="DE131" i="4"/>
  <c r="M131" i="4"/>
  <c r="CY131" i="4" s="1"/>
  <c r="BW69" i="4"/>
  <c r="T69" i="4" s="1"/>
  <c r="T91" i="4"/>
  <c r="AM57" i="4"/>
  <c r="BE57" i="4"/>
  <c r="BD53" i="4"/>
  <c r="BV53" i="4" s="1"/>
  <c r="AM53" i="4"/>
  <c r="BE53" i="4"/>
  <c r="DC162" i="4"/>
  <c r="DU162" i="4"/>
  <c r="S162" i="4"/>
  <c r="BU162" i="4"/>
  <c r="T68" i="4"/>
  <c r="CN68" i="4"/>
  <c r="DV68" i="4" s="1"/>
  <c r="AL55" i="4"/>
  <c r="BD55" i="4" s="1"/>
  <c r="BV55" i="4" s="1"/>
  <c r="BC55" i="4"/>
  <c r="S55" i="4" s="1"/>
  <c r="T10" i="4"/>
  <c r="DF10" i="4" s="1"/>
  <c r="CN10" i="4"/>
  <c r="DV10" i="4" s="1"/>
  <c r="EO10" i="4" s="1"/>
  <c r="BU7" i="4"/>
  <c r="DU7" i="4"/>
  <c r="S7" i="4"/>
  <c r="AL119" i="4"/>
  <c r="AM119" i="4" s="1"/>
  <c r="BE119" i="4" s="1"/>
  <c r="AL31" i="4"/>
  <c r="BD31" i="4" s="1"/>
  <c r="BC31" i="4"/>
  <c r="S31" i="4" s="1"/>
  <c r="DC27" i="4"/>
  <c r="S27" i="4"/>
  <c r="DU27" i="4"/>
  <c r="BC42" i="4"/>
  <c r="S42" i="4" s="1"/>
  <c r="AL42" i="4"/>
  <c r="BD42" i="4" s="1"/>
  <c r="BW303" i="4"/>
  <c r="CN303" i="4" s="1"/>
  <c r="DV303" i="4" s="1"/>
  <c r="BC32" i="4"/>
  <c r="DC32" i="4" s="1"/>
  <c r="AL32" i="4"/>
  <c r="AM32" i="4" s="1"/>
  <c r="BE32" i="4" s="1"/>
  <c r="AM47" i="4"/>
  <c r="BE47" i="4"/>
  <c r="U10" i="4"/>
  <c r="DG10" i="4"/>
  <c r="CL252" i="4"/>
  <c r="DT252" i="4" s="1"/>
  <c r="G252" i="4"/>
  <c r="CS252" i="4" s="1"/>
  <c r="U93" i="4"/>
  <c r="DG93" i="4" s="1"/>
  <c r="R89" i="4"/>
  <c r="DD89" i="4" s="1"/>
  <c r="CL89" i="4"/>
  <c r="DT89" i="4"/>
  <c r="G89" i="4"/>
  <c r="CS89" i="4"/>
  <c r="M89" i="4"/>
  <c r="CY89" i="4" s="1"/>
  <c r="U126" i="4"/>
  <c r="DG126" i="4"/>
  <c r="U64" i="4"/>
  <c r="BW298" i="4"/>
  <c r="CN298" i="4" s="1"/>
  <c r="DV298" i="4" s="1"/>
  <c r="U60" i="4"/>
  <c r="BC245" i="4"/>
  <c r="AL245" i="4"/>
  <c r="AM245" i="4" s="1"/>
  <c r="BE245" i="4" s="1"/>
  <c r="BW308" i="4"/>
  <c r="CN308" i="4" s="1"/>
  <c r="AM275" i="4"/>
  <c r="BE275" i="4" s="1"/>
  <c r="R271" i="4"/>
  <c r="DE271" i="4"/>
  <c r="DW13" i="4"/>
  <c r="AM42" i="4"/>
  <c r="BE42" i="4"/>
  <c r="BU31" i="4"/>
  <c r="DE31" i="4" s="1"/>
  <c r="DC31" i="4"/>
  <c r="CL7" i="4"/>
  <c r="DT7" i="4" s="1"/>
  <c r="AM259" i="4"/>
  <c r="BE259" i="4" s="1"/>
  <c r="BW259" i="4" s="1"/>
  <c r="BD259" i="4"/>
  <c r="BV259" i="4"/>
  <c r="DU79" i="4"/>
  <c r="S79" i="4"/>
  <c r="BU288" i="4"/>
  <c r="DE288" i="4" s="1"/>
  <c r="DC288" i="4"/>
  <c r="T303" i="4"/>
  <c r="DF303" i="4"/>
  <c r="DU42" i="4"/>
  <c r="DC42" i="4"/>
  <c r="BU42" i="4"/>
  <c r="CL42" i="4" s="1"/>
  <c r="DT42" i="4" s="1"/>
  <c r="AM118" i="4"/>
  <c r="BE118" i="4" s="1"/>
  <c r="CL57" i="4"/>
  <c r="DT57" i="4" s="1"/>
  <c r="R57" i="4"/>
  <c r="DD57" i="4" s="1"/>
  <c r="M57" i="4"/>
  <c r="CY57" i="4" s="1"/>
  <c r="G57" i="4"/>
  <c r="BD239" i="4"/>
  <c r="BV239" i="4" s="1"/>
  <c r="AM239" i="4"/>
  <c r="BE239" i="4" s="1"/>
  <c r="BW239" i="4" s="1"/>
  <c r="T239" i="4" s="1"/>
  <c r="S245" i="4"/>
  <c r="DU245" i="4"/>
  <c r="BU245" i="4"/>
  <c r="R245" i="4" s="1"/>
  <c r="DD245" i="4" s="1"/>
  <c r="BU32" i="4"/>
  <c r="DC55" i="4"/>
  <c r="CL53" i="4"/>
  <c r="DT53" i="4" s="1"/>
  <c r="EM53" i="4" s="1"/>
  <c r="BD123" i="4"/>
  <c r="BV123" i="4"/>
  <c r="AM123" i="4"/>
  <c r="BE123" i="4" s="1"/>
  <c r="R249" i="4"/>
  <c r="DD249" i="4"/>
  <c r="M249" i="4"/>
  <c r="CY249" i="4"/>
  <c r="BD59" i="4"/>
  <c r="BV59" i="4" s="1"/>
  <c r="T64" i="4"/>
  <c r="DF64" i="4"/>
  <c r="CN64" i="4"/>
  <c r="DV64" i="4"/>
  <c r="S277" i="4"/>
  <c r="DC239" i="4"/>
  <c r="R162" i="4"/>
  <c r="DD162" i="4"/>
  <c r="M162" i="4"/>
  <c r="CY162" i="4" s="1"/>
  <c r="DC118" i="4"/>
  <c r="T308" i="4"/>
  <c r="DF308" i="4" s="1"/>
  <c r="DC123" i="4"/>
  <c r="S123" i="4"/>
  <c r="DC138" i="4"/>
  <c r="BU138" i="4"/>
  <c r="AM55" i="4"/>
  <c r="BE55" i="4"/>
  <c r="BU59" i="4"/>
  <c r="R59" i="4" s="1"/>
  <c r="DD59" i="4" s="1"/>
  <c r="BD17" i="4"/>
  <c r="BV17" i="4" s="1"/>
  <c r="DU259" i="4"/>
  <c r="DW303" i="4"/>
  <c r="R300" i="4"/>
  <c r="DD300" i="4" s="1"/>
  <c r="R207" i="4"/>
  <c r="DD207" i="4" s="1"/>
  <c r="M207" i="4"/>
  <c r="CY207" i="4" s="1"/>
  <c r="DE275" i="4"/>
  <c r="AM171" i="4"/>
  <c r="BE171" i="4" s="1"/>
  <c r="BD171" i="4"/>
  <c r="AM254" i="4"/>
  <c r="BE254" i="4"/>
  <c r="DE123" i="4"/>
  <c r="CL245" i="4"/>
  <c r="DT245" i="4" s="1"/>
  <c r="R138" i="4"/>
  <c r="CL138" i="4"/>
  <c r="M138" i="4"/>
  <c r="CY138" i="4" s="1"/>
  <c r="CL31" i="4"/>
  <c r="DT31" i="4" s="1"/>
  <c r="EM31" i="4" s="1"/>
  <c r="T259" i="4" l="1"/>
  <c r="DW259" i="4"/>
  <c r="CN259" i="4"/>
  <c r="DV259" i="4" s="1"/>
  <c r="BV31" i="4"/>
  <c r="CL27" i="4"/>
  <c r="DT27" i="4" s="1"/>
  <c r="R27" i="4"/>
  <c r="DE27" i="4"/>
  <c r="BW42" i="4"/>
  <c r="BV42" i="4"/>
  <c r="U42" i="4" s="1"/>
  <c r="S254" i="4"/>
  <c r="DC254" i="4"/>
  <c r="DU254" i="4"/>
  <c r="EM64" i="4"/>
  <c r="DD123" i="4"/>
  <c r="CL123" i="4"/>
  <c r="EO298" i="4"/>
  <c r="DE42" i="4"/>
  <c r="BW53" i="4"/>
  <c r="EM180" i="4"/>
  <c r="M288" i="4"/>
  <c r="CY288" i="4" s="1"/>
  <c r="CL59" i="4"/>
  <c r="U298" i="4"/>
  <c r="BD245" i="4"/>
  <c r="BV245" i="4" s="1"/>
  <c r="DC277" i="4"/>
  <c r="DG64" i="4"/>
  <c r="S32" i="4"/>
  <c r="DE32" i="4" s="1"/>
  <c r="AM31" i="4"/>
  <c r="BE31" i="4" s="1"/>
  <c r="BW31" i="4" s="1"/>
  <c r="BU171" i="4"/>
  <c r="DW298" i="4"/>
  <c r="DE162" i="4"/>
  <c r="BV118" i="4"/>
  <c r="DE249" i="4"/>
  <c r="BW164" i="4"/>
  <c r="EJ254" i="4"/>
  <c r="M236" i="4"/>
  <c r="CY236" i="4" s="1"/>
  <c r="T228" i="4"/>
  <c r="DF228" i="4" s="1"/>
  <c r="DW228" i="4"/>
  <c r="BD109" i="4"/>
  <c r="BV109" i="4" s="1"/>
  <c r="AM109" i="4"/>
  <c r="BE109" i="4" s="1"/>
  <c r="BW109" i="4" s="1"/>
  <c r="M91" i="4"/>
  <c r="CY91" i="4" s="1"/>
  <c r="DD91" i="4"/>
  <c r="DD126" i="4"/>
  <c r="CL126" i="4"/>
  <c r="DT126" i="4" s="1"/>
  <c r="EM126" i="4" s="1"/>
  <c r="DA138" i="4"/>
  <c r="CI138" i="4"/>
  <c r="DQ138" i="4" s="1"/>
  <c r="DR138" i="4"/>
  <c r="DD18" i="5"/>
  <c r="M18" i="5"/>
  <c r="CY18" i="5" s="1"/>
  <c r="DA118" i="4"/>
  <c r="CI118" i="4"/>
  <c r="DQ118" i="4" s="1"/>
  <c r="DR118" i="4"/>
  <c r="DA273" i="4"/>
  <c r="CI273" i="4"/>
  <c r="DQ273" i="4" s="1"/>
  <c r="DR273" i="4"/>
  <c r="M126" i="4"/>
  <c r="CY126" i="4" s="1"/>
  <c r="DC126" i="4"/>
  <c r="M104" i="4"/>
  <c r="CY104" i="4" s="1"/>
  <c r="CL104" i="4"/>
  <c r="DT104" i="4" s="1"/>
  <c r="EM104" i="4" s="1"/>
  <c r="G104" i="4"/>
  <c r="CI249" i="4"/>
  <c r="DQ249" i="4" s="1"/>
  <c r="DA249" i="4"/>
  <c r="DR249" i="4"/>
  <c r="CL161" i="4"/>
  <c r="DT161" i="4" s="1"/>
  <c r="G161" i="4"/>
  <c r="CS161" i="4" s="1"/>
  <c r="M161" i="4"/>
  <c r="CY161" i="4" s="1"/>
  <c r="BW59" i="4"/>
  <c r="EM131" i="4"/>
  <c r="U303" i="4"/>
  <c r="BU259" i="4"/>
  <c r="DD264" i="4"/>
  <c r="G207" i="4"/>
  <c r="DA239" i="4"/>
  <c r="CI239" i="4"/>
  <c r="DQ239" i="4" s="1"/>
  <c r="DR239" i="4"/>
  <c r="CL306" i="4"/>
  <c r="DT306" i="4" s="1"/>
  <c r="EM306" i="4" s="1"/>
  <c r="G306" i="4"/>
  <c r="CS306" i="4" s="1"/>
  <c r="DD306" i="4"/>
  <c r="M306" i="4"/>
  <c r="CY306" i="4" s="1"/>
  <c r="DR163" i="4"/>
  <c r="CI163" i="4"/>
  <c r="DQ163" i="4" s="1"/>
  <c r="EJ163" i="4" s="1"/>
  <c r="DA163" i="4"/>
  <c r="CL157" i="4"/>
  <c r="DT157" i="4" s="1"/>
  <c r="G157" i="4"/>
  <c r="CS157" i="4" s="1"/>
  <c r="M157" i="4"/>
  <c r="CY157" i="4" s="1"/>
  <c r="U44" i="4"/>
  <c r="DG44" i="4" s="1"/>
  <c r="DW44" i="4"/>
  <c r="U259" i="4"/>
  <c r="DG259" i="4" s="1"/>
  <c r="DE7" i="4"/>
  <c r="EM7" i="4" s="1"/>
  <c r="BV79" i="4"/>
  <c r="DE308" i="4"/>
  <c r="DG60" i="4"/>
  <c r="DA79" i="4"/>
  <c r="CI79" i="4"/>
  <c r="DQ79" i="4" s="1"/>
  <c r="DR79" i="4"/>
  <c r="DA9" i="4"/>
  <c r="CI9" i="4"/>
  <c r="DQ9" i="4" s="1"/>
  <c r="DA213" i="4"/>
  <c r="DR213" i="4"/>
  <c r="CI213" i="4"/>
  <c r="DQ213" i="4" s="1"/>
  <c r="EJ213" i="4" s="1"/>
  <c r="CL103" i="4"/>
  <c r="DT103" i="4" s="1"/>
  <c r="EM103" i="4" s="1"/>
  <c r="M103" i="4"/>
  <c r="M296" i="4"/>
  <c r="CY296" i="4" s="1"/>
  <c r="CL296" i="4"/>
  <c r="DT296" i="4" s="1"/>
  <c r="T298" i="4"/>
  <c r="DE245" i="4"/>
  <c r="BD32" i="4"/>
  <c r="BV32" i="4" s="1"/>
  <c r="EM27" i="4"/>
  <c r="BV254" i="4"/>
  <c r="U164" i="4"/>
  <c r="EM61" i="4"/>
  <c r="EM60" i="4"/>
  <c r="DA47" i="4"/>
  <c r="DR47" i="4"/>
  <c r="CI47" i="4"/>
  <c r="DQ47" i="4" s="1"/>
  <c r="M21" i="4"/>
  <c r="CY21" i="4" s="1"/>
  <c r="DD21" i="4"/>
  <c r="G21" i="4"/>
  <c r="CS21" i="4" s="1"/>
  <c r="CL21" i="4"/>
  <c r="DT21" i="4" s="1"/>
  <c r="EM21" i="4" s="1"/>
  <c r="DA14" i="4"/>
  <c r="CI14" i="4"/>
  <c r="DQ14" i="4" s="1"/>
  <c r="DA145" i="4"/>
  <c r="CI145" i="4"/>
  <c r="DQ145" i="4" s="1"/>
  <c r="DR145" i="4"/>
  <c r="M310" i="4"/>
  <c r="CY310" i="4" s="1"/>
  <c r="DC310" i="4"/>
  <c r="BW236" i="4"/>
  <c r="DF298" i="4"/>
  <c r="AL249" i="4"/>
  <c r="CL91" i="4"/>
  <c r="DT91" i="4" s="1"/>
  <c r="EM91" i="4" s="1"/>
  <c r="DE234" i="4"/>
  <c r="EM188" i="4"/>
  <c r="DD157" i="4"/>
  <c r="CL162" i="4"/>
  <c r="DT162" i="4" s="1"/>
  <c r="BV309" i="4"/>
  <c r="EO290" i="4"/>
  <c r="BW222" i="4"/>
  <c r="DD67" i="4"/>
  <c r="DD296" i="4"/>
  <c r="BW24" i="4"/>
  <c r="DE71" i="4"/>
  <c r="DE172" i="4"/>
  <c r="DE237" i="4"/>
  <c r="EM237" i="4" s="1"/>
  <c r="EJ209" i="4"/>
  <c r="DE67" i="4"/>
  <c r="DW178" i="4"/>
  <c r="EO178" i="4" s="1"/>
  <c r="EJ236" i="4"/>
  <c r="DE157" i="4"/>
  <c r="BW70" i="4"/>
  <c r="DE188" i="4"/>
  <c r="BW237" i="4"/>
  <c r="R15" i="4"/>
  <c r="DD15" i="4" s="1"/>
  <c r="EJ91" i="4"/>
  <c r="BV135" i="4"/>
  <c r="CN135" i="4" s="1"/>
  <c r="DV135" i="4" s="1"/>
  <c r="EO135" i="4" s="1"/>
  <c r="BT134" i="4"/>
  <c r="EJ126" i="4"/>
  <c r="EG12" i="5"/>
  <c r="BS271" i="4"/>
  <c r="EG273" i="4"/>
  <c r="EJ73" i="4"/>
  <c r="BW54" i="4"/>
  <c r="BT124" i="4"/>
  <c r="DD124" i="4" s="1"/>
  <c r="DD252" i="4"/>
  <c r="DE264" i="4"/>
  <c r="EM264" i="4" s="1"/>
  <c r="CL304" i="4"/>
  <c r="DT304" i="4" s="1"/>
  <c r="EM304" i="4" s="1"/>
  <c r="U68" i="4"/>
  <c r="DG68" i="4" s="1"/>
  <c r="DC245" i="4"/>
  <c r="BV275" i="4"/>
  <c r="DE24" i="4"/>
  <c r="DD103" i="4"/>
  <c r="DE19" i="4"/>
  <c r="DE120" i="4"/>
  <c r="BW149" i="4"/>
  <c r="U149" i="4" s="1"/>
  <c r="BW233" i="4"/>
  <c r="EM195" i="4"/>
  <c r="BT271" i="4"/>
  <c r="EG200" i="4"/>
  <c r="DE146" i="4"/>
  <c r="EM146" i="4" s="1"/>
  <c r="DE293" i="4"/>
  <c r="BV47" i="4"/>
  <c r="BV57" i="4"/>
  <c r="M123" i="4"/>
  <c r="CY123" i="4" s="1"/>
  <c r="DV13" i="4"/>
  <c r="EO13" i="4" s="1"/>
  <c r="DE310" i="4"/>
  <c r="DF91" i="4"/>
  <c r="BW61" i="4"/>
  <c r="U188" i="4"/>
  <c r="DG188" i="4" s="1"/>
  <c r="EJ131" i="4"/>
  <c r="BV231" i="4"/>
  <c r="DE54" i="4"/>
  <c r="EM54" i="4" s="1"/>
  <c r="EG186" i="4"/>
  <c r="EM84" i="4"/>
  <c r="DV21" i="5"/>
  <c r="BW21" i="5"/>
  <c r="CL298" i="4"/>
  <c r="DT298" i="4" s="1"/>
  <c r="U13" i="4"/>
  <c r="DW60" i="4"/>
  <c r="DD161" i="4"/>
  <c r="DW24" i="4"/>
  <c r="DD104" i="4"/>
  <c r="EJ303" i="4"/>
  <c r="EM44" i="4"/>
  <c r="BV172" i="4"/>
  <c r="DF172" i="4" s="1"/>
  <c r="DE147" i="4"/>
  <c r="EM147" i="4" s="1"/>
  <c r="EG176" i="4"/>
  <c r="EM85" i="4"/>
  <c r="ED129" i="4"/>
  <c r="ED189" i="4"/>
  <c r="EG84" i="4"/>
  <c r="EM94" i="4"/>
  <c r="DO24" i="4"/>
  <c r="EG24" i="4" s="1"/>
  <c r="ED173" i="4"/>
  <c r="CR202" i="4"/>
  <c r="EG80" i="4"/>
  <c r="DR9" i="4"/>
  <c r="EJ9" i="4" s="1"/>
  <c r="EO111" i="4"/>
  <c r="DR216" i="4"/>
  <c r="EG284" i="4"/>
  <c r="EM8" i="5"/>
  <c r="M71" i="4"/>
  <c r="CY71" i="4" s="1"/>
  <c r="ED307" i="4"/>
  <c r="B72" i="4"/>
  <c r="EG91" i="4"/>
  <c r="AH182" i="4"/>
  <c r="AY182" i="4"/>
  <c r="BQ182" i="4" s="1"/>
  <c r="U76" i="4"/>
  <c r="DG76" i="4" s="1"/>
  <c r="EG17" i="4"/>
  <c r="DC105" i="4"/>
  <c r="EM105" i="4" s="1"/>
  <c r="ED88" i="4"/>
  <c r="ED24" i="4"/>
  <c r="EG305" i="4"/>
  <c r="ED57" i="4"/>
  <c r="EJ149" i="4"/>
  <c r="EJ15" i="4"/>
  <c r="EM269" i="4"/>
  <c r="EG218" i="4"/>
  <c r="EG274" i="4"/>
  <c r="EJ223" i="4"/>
  <c r="EJ85" i="4"/>
  <c r="ED228" i="4"/>
  <c r="DE111" i="4"/>
  <c r="ED246" i="4"/>
  <c r="EJ219" i="4"/>
  <c r="EG182" i="4"/>
  <c r="ED14" i="5"/>
  <c r="ED155" i="4"/>
  <c r="BH217" i="4"/>
  <c r="CR217" i="4" s="1"/>
  <c r="CW65" i="4"/>
  <c r="BH88" i="4"/>
  <c r="BJ253" i="4"/>
  <c r="BJ271" i="4"/>
  <c r="BH122" i="4"/>
  <c r="BR218" i="4"/>
  <c r="ED8" i="5"/>
  <c r="BP234" i="4"/>
  <c r="ED60" i="4"/>
  <c r="DO174" i="4"/>
  <c r="EG174" i="4" s="1"/>
  <c r="ED247" i="4"/>
  <c r="BU274" i="4"/>
  <c r="BI274" i="4"/>
  <c r="BM111" i="4"/>
  <c r="AL136" i="4"/>
  <c r="BQ88" i="4"/>
  <c r="BR43" i="4"/>
  <c r="CZ43" i="4"/>
  <c r="ED276" i="4"/>
  <c r="BC35" i="4"/>
  <c r="AL35" i="4"/>
  <c r="BH225" i="4"/>
  <c r="BJ166" i="4"/>
  <c r="DL166" i="4" s="1"/>
  <c r="ED166" i="4" s="1"/>
  <c r="BH189" i="4"/>
  <c r="BJ255" i="4"/>
  <c r="BK126" i="4"/>
  <c r="BI290" i="4"/>
  <c r="BI249" i="4"/>
  <c r="BQ269" i="4"/>
  <c r="BZ98" i="4"/>
  <c r="DH98" i="4" s="1"/>
  <c r="EA98" i="4" s="1"/>
  <c r="BP80" i="4"/>
  <c r="DL278" i="4"/>
  <c r="ED278" i="4" s="1"/>
  <c r="BT6" i="4"/>
  <c r="EA198" i="4"/>
  <c r="BK111" i="4"/>
  <c r="CV170" i="4"/>
  <c r="I170" i="4"/>
  <c r="BP215" i="4"/>
  <c r="DR215" i="4" s="1"/>
  <c r="EJ215" i="4" s="1"/>
  <c r="BK6" i="4"/>
  <c r="EA16" i="5"/>
  <c r="AI244" i="4"/>
  <c r="AZ244" i="4"/>
  <c r="AH225" i="4"/>
  <c r="BA127" i="4"/>
  <c r="AJ127" i="4"/>
  <c r="AJ58" i="4"/>
  <c r="BA58" i="4"/>
  <c r="BS58" i="4" s="1"/>
  <c r="CW270" i="4"/>
  <c r="BO270" i="4"/>
  <c r="ED5" i="4"/>
  <c r="BK258" i="4"/>
  <c r="BH296" i="4"/>
  <c r="EJ5" i="4"/>
  <c r="BH86" i="4"/>
  <c r="ED177" i="4"/>
  <c r="ED179" i="4"/>
  <c r="BH85" i="4"/>
  <c r="DC136" i="4"/>
  <c r="BQ297" i="4"/>
  <c r="DA297" i="4" s="1"/>
  <c r="BQ233" i="4"/>
  <c r="AX121" i="4"/>
  <c r="CF88" i="4"/>
  <c r="DN88" i="4" s="1"/>
  <c r="EG88" i="4" s="1"/>
  <c r="ED185" i="4"/>
  <c r="BP281" i="4"/>
  <c r="EA21" i="4"/>
  <c r="CT24" i="5"/>
  <c r="BJ118" i="4"/>
  <c r="DO118" i="4" s="1"/>
  <c r="EG118" i="4" s="1"/>
  <c r="BI150" i="4"/>
  <c r="BN159" i="4"/>
  <c r="BH89" i="4"/>
  <c r="BM97" i="4"/>
  <c r="BH219" i="4"/>
  <c r="BM275" i="4"/>
  <c r="DO275" i="4" s="1"/>
  <c r="EG275" i="4" s="1"/>
  <c r="BN279" i="4"/>
  <c r="BK291" i="4"/>
  <c r="BM309" i="4"/>
  <c r="BB35" i="4"/>
  <c r="AI295" i="4"/>
  <c r="AH260" i="4"/>
  <c r="AY260" i="4"/>
  <c r="AX294" i="4"/>
  <c r="AG294" i="4"/>
  <c r="BH309" i="4"/>
  <c r="BJ308" i="4"/>
  <c r="BS62" i="4"/>
  <c r="BS43" i="4"/>
  <c r="BP270" i="4"/>
  <c r="DR270" i="4" s="1"/>
  <c r="EG109" i="4"/>
  <c r="BP289" i="4"/>
  <c r="BO297" i="4"/>
  <c r="DO297" i="4" s="1"/>
  <c r="BH7" i="5"/>
  <c r="CT30" i="4"/>
  <c r="ED30" i="4" s="1"/>
  <c r="BH55" i="4"/>
  <c r="CR55" i="4" s="1"/>
  <c r="BH5" i="4"/>
  <c r="BH97" i="4"/>
  <c r="BK220" i="4"/>
  <c r="ED289" i="4"/>
  <c r="CT301" i="4"/>
  <c r="CX73" i="4"/>
  <c r="CF73" i="4"/>
  <c r="DN73" i="4" s="1"/>
  <c r="EG73" i="4" s="1"/>
  <c r="BP297" i="4"/>
  <c r="BP203" i="4"/>
  <c r="DR203" i="4" s="1"/>
  <c r="EJ203" i="4" s="1"/>
  <c r="AH227" i="4"/>
  <c r="BP204" i="4"/>
  <c r="BN151" i="4"/>
  <c r="CX151" i="4" s="1"/>
  <c r="DL275" i="4"/>
  <c r="ED275" i="4" s="1"/>
  <c r="BZ54" i="4"/>
  <c r="DH54" i="4" s="1"/>
  <c r="BH164" i="4"/>
  <c r="BO256" i="4"/>
  <c r="DU257" i="4"/>
  <c r="S257" i="4"/>
  <c r="CC247" i="4"/>
  <c r="DK247" i="4" s="1"/>
  <c r="BN217" i="4"/>
  <c r="CX217" i="4" s="1"/>
  <c r="AI99" i="4"/>
  <c r="AZ99" i="4"/>
  <c r="CZ99" i="4" s="1"/>
  <c r="AZ25" i="5"/>
  <c r="AI25" i="5"/>
  <c r="CV10" i="5"/>
  <c r="I10" i="5"/>
  <c r="CC10" i="5"/>
  <c r="DK10" i="5" s="1"/>
  <c r="ED10" i="5" s="1"/>
  <c r="AY63" i="4"/>
  <c r="BQ63" i="4" s="1"/>
  <c r="DA63" i="4" s="1"/>
  <c r="AH63" i="4"/>
  <c r="BJ110" i="4"/>
  <c r="BK251" i="4"/>
  <c r="BO242" i="4"/>
  <c r="EM16" i="5"/>
  <c r="O22" i="5"/>
  <c r="BA8" i="4"/>
  <c r="AJ8" i="4"/>
  <c r="BA155" i="4"/>
  <c r="BS155" i="4" s="1"/>
  <c r="AJ155" i="4"/>
  <c r="CZ140" i="4"/>
  <c r="BR140" i="4"/>
  <c r="BA26" i="4"/>
  <c r="BS26" i="4" s="1"/>
  <c r="AJ26" i="4"/>
  <c r="AY24" i="5"/>
  <c r="BQ24" i="5" s="1"/>
  <c r="DA24" i="5" s="1"/>
  <c r="AH24" i="5"/>
  <c r="BO20" i="4"/>
  <c r="BP20" i="4"/>
  <c r="CF310" i="4"/>
  <c r="DN310" i="4" s="1"/>
  <c r="BP256" i="4"/>
  <c r="BP293" i="4"/>
  <c r="BJ15" i="4"/>
  <c r="BK38" i="4"/>
  <c r="CU38" i="4" s="1"/>
  <c r="BQ19" i="4"/>
  <c r="BN124" i="4"/>
  <c r="BK187" i="4"/>
  <c r="BK227" i="4"/>
  <c r="CU227" i="4" s="1"/>
  <c r="BN294" i="4"/>
  <c r="BO307" i="4"/>
  <c r="BN310" i="4"/>
  <c r="CX310" i="4" s="1"/>
  <c r="BP25" i="4"/>
  <c r="AL257" i="4"/>
  <c r="CZ214" i="4"/>
  <c r="BR214" i="4"/>
  <c r="CI205" i="4"/>
  <c r="DQ205" i="4" s="1"/>
  <c r="DB205" i="4"/>
  <c r="AJ82" i="4"/>
  <c r="BA82" i="4"/>
  <c r="BS82" i="4" s="1"/>
  <c r="BR45" i="4"/>
  <c r="CZ45" i="4"/>
  <c r="BT140" i="4"/>
  <c r="AZ16" i="4"/>
  <c r="AI16" i="4"/>
  <c r="BB158" i="4"/>
  <c r="BT158" i="4" s="1"/>
  <c r="AK158" i="4"/>
  <c r="BR8" i="4"/>
  <c r="BQ8" i="4"/>
  <c r="BR39" i="4"/>
  <c r="CZ39" i="4"/>
  <c r="BR90" i="4"/>
  <c r="AH20" i="4"/>
  <c r="AY20" i="4"/>
  <c r="BQ20" i="4" s="1"/>
  <c r="DA20" i="4" s="1"/>
  <c r="AH49" i="4"/>
  <c r="AY49" i="4"/>
  <c r="BQ49" i="4" s="1"/>
  <c r="BJ55" i="4"/>
  <c r="DO114" i="4"/>
  <c r="EG114" i="4" s="1"/>
  <c r="BJ107" i="4"/>
  <c r="BH179" i="4"/>
  <c r="BK221" i="4"/>
  <c r="AW294" i="4"/>
  <c r="AF286" i="4"/>
  <c r="CL193" i="4"/>
  <c r="DT193" i="4" s="1"/>
  <c r="EM193" i="4" s="1"/>
  <c r="DE39" i="4"/>
  <c r="AL39" i="4"/>
  <c r="AJ212" i="4"/>
  <c r="BA22" i="5"/>
  <c r="BB214" i="4"/>
  <c r="BT214" i="4" s="1"/>
  <c r="AK214" i="4"/>
  <c r="BR251" i="4"/>
  <c r="CZ251" i="4"/>
  <c r="BR20" i="5"/>
  <c r="DR20" i="5" s="1"/>
  <c r="CZ20" i="5"/>
  <c r="AY19" i="5"/>
  <c r="AH19" i="5"/>
  <c r="AZ201" i="4"/>
  <c r="AI201" i="4"/>
  <c r="AZ41" i="4"/>
  <c r="AI41" i="4"/>
  <c r="BT39" i="4"/>
  <c r="BR82" i="4"/>
  <c r="BR158" i="4"/>
  <c r="BQ16" i="5"/>
  <c r="CT11" i="4"/>
  <c r="AW46" i="4"/>
  <c r="BO70" i="4"/>
  <c r="BP46" i="4"/>
  <c r="DR46" i="4" s="1"/>
  <c r="EJ46" i="4" s="1"/>
  <c r="BN21" i="5"/>
  <c r="BR130" i="4"/>
  <c r="BQ116" i="4"/>
  <c r="BH25" i="5"/>
  <c r="BL21" i="5"/>
  <c r="CW21" i="5"/>
  <c r="BH310" i="4"/>
  <c r="CR310" i="4" s="1"/>
  <c r="DI164" i="4"/>
  <c r="CQ164" i="4"/>
  <c r="BS205" i="4"/>
  <c r="BQ114" i="4"/>
  <c r="BP12" i="4"/>
  <c r="BO34" i="4"/>
  <c r="AV202" i="4"/>
  <c r="BN202" i="4" s="1"/>
  <c r="CX202" i="4" s="1"/>
  <c r="AE202" i="4"/>
  <c r="AE97" i="4"/>
  <c r="AV97" i="4"/>
  <c r="BN97" i="4" s="1"/>
  <c r="CX97" i="4" s="1"/>
  <c r="AT310" i="4"/>
  <c r="CT310" i="4" s="1"/>
  <c r="AQ310" i="4"/>
  <c r="AT296" i="4"/>
  <c r="AP293" i="4"/>
  <c r="AP287" i="4"/>
  <c r="AS285" i="4"/>
  <c r="BL285" i="4" s="1"/>
  <c r="AT280" i="4"/>
  <c r="BL280" i="4" s="1"/>
  <c r="AO279" i="4"/>
  <c r="BG279" i="4" s="1"/>
  <c r="AT272" i="4"/>
  <c r="BN257" i="4"/>
  <c r="AO247" i="4"/>
  <c r="AP245" i="4"/>
  <c r="AP243" i="4"/>
  <c r="AR240" i="4"/>
  <c r="CT240" i="4" s="1"/>
  <c r="AP238" i="4"/>
  <c r="BH238" i="4" s="1"/>
  <c r="CR238" i="4" s="1"/>
  <c r="AP231" i="4"/>
  <c r="AP207" i="4"/>
  <c r="AU206" i="4"/>
  <c r="BM206" i="4" s="1"/>
  <c r="AP206" i="4"/>
  <c r="BH206" i="4" s="1"/>
  <c r="CR206" i="4" s="1"/>
  <c r="AV196" i="4"/>
  <c r="AS193" i="4"/>
  <c r="BK193" i="4" s="1"/>
  <c r="CU193" i="4" s="1"/>
  <c r="AO192" i="4"/>
  <c r="BH163" i="4"/>
  <c r="CR163" i="4" s="1"/>
  <c r="AV152" i="4"/>
  <c r="BN152" i="4" s="1"/>
  <c r="CX152" i="4" s="1"/>
  <c r="AR150" i="4"/>
  <c r="AR137" i="4"/>
  <c r="CT137" i="4" s="1"/>
  <c r="AP134" i="4"/>
  <c r="BI134" i="4" s="1"/>
  <c r="F134" i="4" s="1"/>
  <c r="AR130" i="4"/>
  <c r="AP125" i="4"/>
  <c r="BH125" i="4" s="1"/>
  <c r="CR125" i="4" s="1"/>
  <c r="AS119" i="4"/>
  <c r="AP115" i="4"/>
  <c r="AP71" i="4"/>
  <c r="AO67" i="4"/>
  <c r="AP47" i="4"/>
  <c r="AR43" i="4"/>
  <c r="BK31" i="4"/>
  <c r="AP11" i="4"/>
  <c r="BH11" i="4" s="1"/>
  <c r="CR11" i="4" s="1"/>
  <c r="AU18" i="5"/>
  <c r="BN18" i="5" s="1"/>
  <c r="AO19" i="5"/>
  <c r="AR19" i="5"/>
  <c r="BJ19" i="5" s="1"/>
  <c r="AS309" i="4"/>
  <c r="BK298" i="4"/>
  <c r="AP280" i="4"/>
  <c r="BH280" i="4" s="1"/>
  <c r="CR280" i="4" s="1"/>
  <c r="AP278" i="4"/>
  <c r="AP272" i="4"/>
  <c r="AP261" i="4"/>
  <c r="AR260" i="4"/>
  <c r="CT260" i="4" s="1"/>
  <c r="AT257" i="4"/>
  <c r="CT257" i="4" s="1"/>
  <c r="AS239" i="4"/>
  <c r="AO238" i="4"/>
  <c r="AO231" i="4"/>
  <c r="AO224" i="4"/>
  <c r="AQ206" i="4"/>
  <c r="AO171" i="4"/>
  <c r="AR164" i="4"/>
  <c r="AS163" i="4"/>
  <c r="AO163" i="4"/>
  <c r="BG163" i="4" s="1"/>
  <c r="AD139" i="4"/>
  <c r="AT139" i="4"/>
  <c r="AT100" i="4"/>
  <c r="AO47" i="4"/>
  <c r="BG47" i="4" s="1"/>
  <c r="AU43" i="4"/>
  <c r="AP43" i="4"/>
  <c r="AR31" i="4"/>
  <c r="CT31" i="4" s="1"/>
  <c r="AT19" i="5"/>
  <c r="BN221" i="4"/>
  <c r="BL310" i="4"/>
  <c r="AR298" i="4"/>
  <c r="AS293" i="4"/>
  <c r="AS272" i="4"/>
  <c r="BK272" i="4" s="1"/>
  <c r="AO272" i="4"/>
  <c r="AP265" i="4"/>
  <c r="BH265" i="4" s="1"/>
  <c r="CR265" i="4" s="1"/>
  <c r="AS261" i="4"/>
  <c r="AU260" i="4"/>
  <c r="CW260" i="4" s="1"/>
  <c r="AP260" i="4"/>
  <c r="AP257" i="4"/>
  <c r="AU256" i="4"/>
  <c r="BM256" i="4" s="1"/>
  <c r="BI238" i="4"/>
  <c r="AO209" i="4"/>
  <c r="BG209" i="4" s="1"/>
  <c r="AS208" i="4"/>
  <c r="AS206" i="4"/>
  <c r="AQ203" i="4"/>
  <c r="AR192" i="4"/>
  <c r="AO164" i="4"/>
  <c r="BG164" i="4" s="1"/>
  <c r="AR163" i="4"/>
  <c r="AS141" i="4"/>
  <c r="BL141" i="4" s="1"/>
  <c r="AP139" i="4"/>
  <c r="BI139" i="4" s="1"/>
  <c r="AR123" i="4"/>
  <c r="AT121" i="4"/>
  <c r="AP119" i="4"/>
  <c r="BI119" i="4" s="1"/>
  <c r="F119" i="4" s="1"/>
  <c r="AP118" i="4"/>
  <c r="BI118" i="4" s="1"/>
  <c r="F118" i="4" s="1"/>
  <c r="AS115" i="4"/>
  <c r="AO107" i="4"/>
  <c r="AP100" i="4"/>
  <c r="AT53" i="4"/>
  <c r="AO50" i="4"/>
  <c r="AS49" i="4"/>
  <c r="AQ47" i="4"/>
  <c r="AS46" i="4"/>
  <c r="BL46" i="4" s="1"/>
  <c r="AT42" i="4"/>
  <c r="CT42" i="4" s="1"/>
  <c r="AT36" i="4"/>
  <c r="AP31" i="4"/>
  <c r="BI31" i="4" s="1"/>
  <c r="F31" i="4" s="1"/>
  <c r="AT12" i="4"/>
  <c r="BK266" i="4"/>
  <c r="AP298" i="4"/>
  <c r="AS287" i="4"/>
  <c r="BL287" i="4" s="1"/>
  <c r="BH279" i="4"/>
  <c r="CR279" i="4" s="1"/>
  <c r="AR243" i="4"/>
  <c r="AR238" i="4"/>
  <c r="AT231" i="4"/>
  <c r="AP192" i="4"/>
  <c r="AP167" i="4"/>
  <c r="BH167" i="4" s="1"/>
  <c r="CR167" i="4" s="1"/>
  <c r="BK165" i="4"/>
  <c r="AS164" i="4"/>
  <c r="AS150" i="4"/>
  <c r="AS139" i="4"/>
  <c r="BK139" i="4" s="1"/>
  <c r="AO139" i="4"/>
  <c r="AO138" i="4"/>
  <c r="AR134" i="4"/>
  <c r="AT125" i="4"/>
  <c r="BM125" i="4" s="1"/>
  <c r="AR120" i="4"/>
  <c r="BJ120" i="4" s="1"/>
  <c r="AU115" i="4"/>
  <c r="AR115" i="4"/>
  <c r="BJ115" i="4" s="1"/>
  <c r="AO100" i="4"/>
  <c r="AR98" i="4"/>
  <c r="AP96" i="4"/>
  <c r="BH96" i="4" s="1"/>
  <c r="CR96" i="4" s="1"/>
  <c r="AT49" i="4"/>
  <c r="BK43" i="4"/>
  <c r="AO31" i="4"/>
  <c r="AS27" i="4"/>
  <c r="AR11" i="4"/>
  <c r="B1912" i="3"/>
  <c r="B1913" i="3" s="1"/>
  <c r="B1846" i="3"/>
  <c r="AJ73" i="6"/>
  <c r="AJ53" i="6" s="1"/>
  <c r="DF239" i="4"/>
  <c r="U239" i="4"/>
  <c r="DG239" i="4" s="1"/>
  <c r="DW239" i="4"/>
  <c r="U300" i="4"/>
  <c r="DG300" i="4" s="1"/>
  <c r="DW300" i="4"/>
  <c r="BW304" i="4"/>
  <c r="CN234" i="4"/>
  <c r="U234" i="4"/>
  <c r="DG234" i="4"/>
  <c r="DW234" i="4"/>
  <c r="T234" i="4"/>
  <c r="DF234" i="4" s="1"/>
  <c r="T159" i="4"/>
  <c r="DF159" i="4" s="1"/>
  <c r="DW159" i="4"/>
  <c r="U159" i="4"/>
  <c r="DG159" i="4" s="1"/>
  <c r="CN159" i="4"/>
  <c r="DV159" i="4" s="1"/>
  <c r="BW55" i="4"/>
  <c r="U55" i="4" s="1"/>
  <c r="BW123" i="4"/>
  <c r="BW32" i="4"/>
  <c r="DW53" i="4"/>
  <c r="U53" i="4"/>
  <c r="DG53" i="4" s="1"/>
  <c r="T59" i="4"/>
  <c r="DF59" i="4" s="1"/>
  <c r="CN59" i="4"/>
  <c r="DV59" i="4" s="1"/>
  <c r="BW27" i="4"/>
  <c r="T302" i="4"/>
  <c r="DF302" i="4" s="1"/>
  <c r="CN302" i="4"/>
  <c r="DV302" i="4" s="1"/>
  <c r="DE259" i="4"/>
  <c r="R259" i="4"/>
  <c r="CL259" i="4"/>
  <c r="DT259" i="4" s="1"/>
  <c r="DW69" i="4"/>
  <c r="DF69" i="4"/>
  <c r="CN69" i="4"/>
  <c r="U69" i="4"/>
  <c r="DG69" i="4" s="1"/>
  <c r="G300" i="4"/>
  <c r="CS300" i="4" s="1"/>
  <c r="CL300" i="4"/>
  <c r="DT300" i="4" s="1"/>
  <c r="M300" i="4"/>
  <c r="CY300" i="4" s="1"/>
  <c r="BW309" i="4"/>
  <c r="EM245" i="4"/>
  <c r="S14" i="4"/>
  <c r="DU14" i="4"/>
  <c r="BU14" i="4"/>
  <c r="M14" i="4" s="1"/>
  <c r="CY14" i="4" s="1"/>
  <c r="DC14" i="4"/>
  <c r="BC262" i="4"/>
  <c r="AL262" i="4"/>
  <c r="U180" i="4"/>
  <c r="DG180" i="4" s="1"/>
  <c r="DW180" i="4"/>
  <c r="BW170" i="4"/>
  <c r="U170" i="4" s="1"/>
  <c r="DV69" i="4"/>
  <c r="EO69" i="4" s="1"/>
  <c r="BW248" i="4"/>
  <c r="M119" i="4"/>
  <c r="EM57" i="4"/>
  <c r="CN210" i="4"/>
  <c r="T210" i="4"/>
  <c r="BW264" i="4"/>
  <c r="BW211" i="4"/>
  <c r="BU17" i="4"/>
  <c r="G17" i="4" s="1"/>
  <c r="CS17" i="4" s="1"/>
  <c r="DU17" i="4"/>
  <c r="DC17" i="4"/>
  <c r="S17" i="4"/>
  <c r="BW162" i="4"/>
  <c r="DW162" i="4" s="1"/>
  <c r="U59" i="4"/>
  <c r="DG59" i="4" s="1"/>
  <c r="DW59" i="4"/>
  <c r="BW47" i="4"/>
  <c r="U47" i="4" s="1"/>
  <c r="EO303" i="4"/>
  <c r="T53" i="4"/>
  <c r="DF53" i="4" s="1"/>
  <c r="CN53" i="4"/>
  <c r="DV53" i="4" s="1"/>
  <c r="EO53" i="4" s="1"/>
  <c r="BW17" i="4"/>
  <c r="U17" i="4" s="1"/>
  <c r="EM211" i="4"/>
  <c r="DD138" i="4"/>
  <c r="BW80" i="4"/>
  <c r="DW236" i="4"/>
  <c r="U236" i="4"/>
  <c r="BU12" i="5"/>
  <c r="S12" i="5"/>
  <c r="DU12" i="5"/>
  <c r="DC12" i="5"/>
  <c r="DT12" i="5"/>
  <c r="DU59" i="4"/>
  <c r="DT59" i="4"/>
  <c r="S59" i="4"/>
  <c r="DE59" i="4" s="1"/>
  <c r="DC59" i="4"/>
  <c r="EM59" i="4" s="1"/>
  <c r="DV308" i="4"/>
  <c r="BU213" i="4"/>
  <c r="DC213" i="4"/>
  <c r="DU213" i="4"/>
  <c r="S213" i="4"/>
  <c r="DW263" i="4"/>
  <c r="CN263" i="4"/>
  <c r="DV263" i="4" s="1"/>
  <c r="U263" i="4"/>
  <c r="DG263" i="4" s="1"/>
  <c r="T263" i="4"/>
  <c r="DF263" i="4" s="1"/>
  <c r="BW171" i="4"/>
  <c r="DW17" i="4"/>
  <c r="BW275" i="4"/>
  <c r="DW275" i="4" s="1"/>
  <c r="U220" i="4"/>
  <c r="DG220" i="4" s="1"/>
  <c r="DW220" i="4"/>
  <c r="BW277" i="4"/>
  <c r="BW254" i="4"/>
  <c r="U254" i="4" s="1"/>
  <c r="DE138" i="4"/>
  <c r="CN300" i="4"/>
  <c r="DV300" i="4" s="1"/>
  <c r="CN239" i="4"/>
  <c r="BW118" i="4"/>
  <c r="U118" i="4" s="1"/>
  <c r="T42" i="4"/>
  <c r="DG42" i="4"/>
  <c r="U162" i="4"/>
  <c r="CN164" i="4"/>
  <c r="DV164" i="4" s="1"/>
  <c r="T164" i="4"/>
  <c r="DG164" i="4"/>
  <c r="BW198" i="4"/>
  <c r="BU119" i="4"/>
  <c r="DC119" i="4"/>
  <c r="S119" i="4"/>
  <c r="DU119" i="4"/>
  <c r="DW210" i="4"/>
  <c r="DF210" i="4"/>
  <c r="U210" i="4"/>
  <c r="DG210" i="4" s="1"/>
  <c r="U302" i="4"/>
  <c r="DG302" i="4" s="1"/>
  <c r="DW302" i="4"/>
  <c r="DW264" i="4"/>
  <c r="T220" i="4"/>
  <c r="DF220" i="4" s="1"/>
  <c r="CN220" i="4"/>
  <c r="DV220" i="4" s="1"/>
  <c r="EO220" i="4" s="1"/>
  <c r="AM138" i="4"/>
  <c r="BE138" i="4" s="1"/>
  <c r="BD138" i="4"/>
  <c r="BV138" i="4" s="1"/>
  <c r="BW271" i="4"/>
  <c r="DD259" i="4"/>
  <c r="U80" i="4"/>
  <c r="T180" i="4"/>
  <c r="DF180" i="4" s="1"/>
  <c r="CN180" i="4"/>
  <c r="DV180" i="4" s="1"/>
  <c r="EO180" i="4" s="1"/>
  <c r="BW131" i="4"/>
  <c r="CN236" i="4"/>
  <c r="DV236" i="4" s="1"/>
  <c r="EO236" i="4" s="1"/>
  <c r="DG236" i="4"/>
  <c r="T236" i="4"/>
  <c r="DF236" i="4" s="1"/>
  <c r="U248" i="4"/>
  <c r="R275" i="4"/>
  <c r="DD275" i="4" s="1"/>
  <c r="CL275" i="4"/>
  <c r="DT275" i="4" s="1"/>
  <c r="BW65" i="4"/>
  <c r="EM162" i="4"/>
  <c r="U309" i="4"/>
  <c r="DU210" i="4"/>
  <c r="BU210" i="4"/>
  <c r="CN104" i="4"/>
  <c r="DV104" i="4" s="1"/>
  <c r="T104" i="4"/>
  <c r="DF104" i="4" s="1"/>
  <c r="DU89" i="4"/>
  <c r="S89" i="4"/>
  <c r="DE89" i="4" s="1"/>
  <c r="EM89" i="4" s="1"/>
  <c r="EM71" i="4"/>
  <c r="EM149" i="4"/>
  <c r="U168" i="4"/>
  <c r="CN168" i="4"/>
  <c r="DV168" i="4" s="1"/>
  <c r="DG168" i="4"/>
  <c r="DW168" i="4"/>
  <c r="T168" i="4"/>
  <c r="DF168" i="4" s="1"/>
  <c r="AK9" i="4"/>
  <c r="BB9" i="4"/>
  <c r="BT9" i="4" s="1"/>
  <c r="BW103" i="4"/>
  <c r="U228" i="4"/>
  <c r="DG228" i="4" s="1"/>
  <c r="DB14" i="4"/>
  <c r="DR14" i="4"/>
  <c r="EJ14" i="4" s="1"/>
  <c r="O14" i="4"/>
  <c r="BW306" i="4"/>
  <c r="BU248" i="4"/>
  <c r="S248" i="4"/>
  <c r="AL305" i="4"/>
  <c r="BC305" i="4"/>
  <c r="S93" i="4"/>
  <c r="DE93" i="4" s="1"/>
  <c r="DC93" i="4"/>
  <c r="DU93" i="4"/>
  <c r="AK106" i="4"/>
  <c r="BB106" i="4"/>
  <c r="BT106" i="4" s="1"/>
  <c r="DR279" i="4"/>
  <c r="O279" i="4"/>
  <c r="CI279" i="4"/>
  <c r="DQ279" i="4" s="1"/>
  <c r="BW174" i="4"/>
  <c r="AK148" i="4"/>
  <c r="BB148" i="4"/>
  <c r="BT148" i="4" s="1"/>
  <c r="DD310" i="4"/>
  <c r="EM310" i="4" s="1"/>
  <c r="O162" i="4"/>
  <c r="DR162" i="4"/>
  <c r="CI162" i="4"/>
  <c r="DQ162" i="4" s="1"/>
  <c r="EJ162" i="4" s="1"/>
  <c r="DB162" i="4"/>
  <c r="DA288" i="4"/>
  <c r="CI288" i="4"/>
  <c r="DQ288" i="4" s="1"/>
  <c r="EJ288" i="4" s="1"/>
  <c r="DG15" i="4"/>
  <c r="U15" i="4"/>
  <c r="CN15" i="4"/>
  <c r="DV15" i="4" s="1"/>
  <c r="DW15" i="4"/>
  <c r="BD307" i="4"/>
  <c r="BV307" i="4" s="1"/>
  <c r="AM307" i="4"/>
  <c r="BE307" i="4" s="1"/>
  <c r="BW112" i="4"/>
  <c r="EG57" i="4"/>
  <c r="L259" i="4"/>
  <c r="CF259" i="4"/>
  <c r="DN259" i="4" s="1"/>
  <c r="DR18" i="5"/>
  <c r="CI18" i="5"/>
  <c r="DQ18" i="5" s="1"/>
  <c r="EJ18" i="5" s="1"/>
  <c r="O18" i="5"/>
  <c r="CL6" i="5"/>
  <c r="R6" i="5"/>
  <c r="DE6" i="5"/>
  <c r="BU75" i="4"/>
  <c r="S75" i="4"/>
  <c r="DU75" i="4"/>
  <c r="DC75" i="4"/>
  <c r="BW130" i="4"/>
  <c r="BV130" i="4"/>
  <c r="BB142" i="4"/>
  <c r="BT142" i="4" s="1"/>
  <c r="AK142" i="4"/>
  <c r="DF42" i="4"/>
  <c r="T300" i="4"/>
  <c r="DF300" i="4" s="1"/>
  <c r="BD288" i="4"/>
  <c r="BW57" i="4"/>
  <c r="U57" i="4" s="1"/>
  <c r="BD277" i="4"/>
  <c r="BV277" i="4" s="1"/>
  <c r="R7" i="4"/>
  <c r="DF68" i="4"/>
  <c r="T60" i="4"/>
  <c r="DF60" i="4" s="1"/>
  <c r="BW89" i="4"/>
  <c r="AM176" i="4"/>
  <c r="BE176" i="4" s="1"/>
  <c r="T175" i="4"/>
  <c r="DF175" i="4" s="1"/>
  <c r="U175" i="4"/>
  <c r="DG175" i="4" s="1"/>
  <c r="DW175" i="4"/>
  <c r="BW296" i="4"/>
  <c r="BV296" i="4"/>
  <c r="DA245" i="4"/>
  <c r="DR245" i="4"/>
  <c r="R233" i="4"/>
  <c r="DD233" i="4" s="1"/>
  <c r="CL233" i="4"/>
  <c r="DT233" i="4" s="1"/>
  <c r="EM233" i="4" s="1"/>
  <c r="DF6" i="5"/>
  <c r="G18" i="4"/>
  <c r="CS18" i="4" s="1"/>
  <c r="CL18" i="4"/>
  <c r="DT18" i="4" s="1"/>
  <c r="EM18" i="4" s="1"/>
  <c r="B18" i="4" s="1"/>
  <c r="DD18" i="4"/>
  <c r="M18" i="4"/>
  <c r="CY18" i="4" s="1"/>
  <c r="BW17" i="5"/>
  <c r="DV17" i="5"/>
  <c r="CZ176" i="4"/>
  <c r="BS176" i="4"/>
  <c r="DC176" i="4" s="1"/>
  <c r="EM176" i="4" s="1"/>
  <c r="BR176" i="4"/>
  <c r="BW146" i="4"/>
  <c r="BA232" i="4"/>
  <c r="BS232" i="4" s="1"/>
  <c r="AJ232" i="4"/>
  <c r="AZ128" i="4"/>
  <c r="AI128" i="4"/>
  <c r="BS215" i="4"/>
  <c r="BT215" i="4"/>
  <c r="DD215" i="4" s="1"/>
  <c r="DC215" i="4"/>
  <c r="AI144" i="4"/>
  <c r="AZ144" i="4"/>
  <c r="DA308" i="4"/>
  <c r="DR308" i="4"/>
  <c r="DA208" i="4"/>
  <c r="DR208" i="4"/>
  <c r="CI208" i="4"/>
  <c r="DQ208" i="4" s="1"/>
  <c r="DA80" i="4"/>
  <c r="DR80" i="4"/>
  <c r="CI80" i="4"/>
  <c r="DQ80" i="4" s="1"/>
  <c r="DC231" i="4"/>
  <c r="EM231" i="4" s="1"/>
  <c r="M231" i="4"/>
  <c r="CY231" i="4" s="1"/>
  <c r="DA216" i="4"/>
  <c r="CI216" i="4"/>
  <c r="DQ216" i="4" s="1"/>
  <c r="DC228" i="4"/>
  <c r="EM228" i="4" s="1"/>
  <c r="M228" i="4"/>
  <c r="CY228" i="4" s="1"/>
  <c r="G228" i="4"/>
  <c r="CS228" i="4" s="1"/>
  <c r="DC175" i="4"/>
  <c r="CL219" i="4"/>
  <c r="DT219" i="4" s="1"/>
  <c r="EM219" i="4" s="1"/>
  <c r="M219" i="4"/>
  <c r="CY219" i="4" s="1"/>
  <c r="DD219" i="4"/>
  <c r="DW42" i="4"/>
  <c r="DV239" i="4"/>
  <c r="CL32" i="4"/>
  <c r="DT32" i="4" s="1"/>
  <c r="EM32" i="4" s="1"/>
  <c r="CL171" i="4"/>
  <c r="DT171" i="4" s="1"/>
  <c r="BD119" i="4"/>
  <c r="BV119" i="4" s="1"/>
  <c r="U308" i="4"/>
  <c r="DG308" i="4" s="1"/>
  <c r="BU239" i="4"/>
  <c r="DF164" i="4"/>
  <c r="DU171" i="4"/>
  <c r="DE252" i="4"/>
  <c r="EM252" i="4" s="1"/>
  <c r="R170" i="4"/>
  <c r="DD170" i="4" s="1"/>
  <c r="BD7" i="4"/>
  <c r="BV7" i="4" s="1"/>
  <c r="DG13" i="4"/>
  <c r="BU47" i="4"/>
  <c r="BW252" i="4"/>
  <c r="DW252" i="4" s="1"/>
  <c r="BD14" i="4"/>
  <c r="BV14" i="4" s="1"/>
  <c r="U18" i="5"/>
  <c r="DG18" i="5" s="1"/>
  <c r="U135" i="4"/>
  <c r="DG135" i="4" s="1"/>
  <c r="T135" i="4"/>
  <c r="DF135" i="4" s="1"/>
  <c r="DW135" i="4"/>
  <c r="DW18" i="5"/>
  <c r="EO18" i="5" s="1"/>
  <c r="DF18" i="5"/>
  <c r="U123" i="4"/>
  <c r="DF259" i="4"/>
  <c r="R31" i="4"/>
  <c r="R32" i="4"/>
  <c r="CL288" i="4"/>
  <c r="DT288" i="4" s="1"/>
  <c r="R171" i="4"/>
  <c r="DD171" i="4" s="1"/>
  <c r="M245" i="4"/>
  <c r="CY245" i="4" s="1"/>
  <c r="U264" i="4"/>
  <c r="BV171" i="4"/>
  <c r="DT207" i="4"/>
  <c r="DW308" i="4"/>
  <c r="DW131" i="4"/>
  <c r="DV234" i="4"/>
  <c r="DU138" i="4"/>
  <c r="DU123" i="4"/>
  <c r="DV210" i="4"/>
  <c r="EO210" i="4" s="1"/>
  <c r="BU254" i="4"/>
  <c r="M254" i="4" s="1"/>
  <c r="CY254" i="4" s="1"/>
  <c r="BU118" i="4"/>
  <c r="S239" i="4"/>
  <c r="BU277" i="4"/>
  <c r="R53" i="4"/>
  <c r="DD53" i="4" s="1"/>
  <c r="DU55" i="4"/>
  <c r="DU32" i="4"/>
  <c r="DG303" i="4"/>
  <c r="S171" i="4"/>
  <c r="DE171" i="4" s="1"/>
  <c r="DU288" i="4"/>
  <c r="BU79" i="4"/>
  <c r="G79" i="4" s="1"/>
  <c r="CS79" i="4" s="1"/>
  <c r="DU31" i="4"/>
  <c r="CN222" i="4"/>
  <c r="DV222" i="4" s="1"/>
  <c r="M252" i="4"/>
  <c r="CY252" i="4" s="1"/>
  <c r="CN18" i="5"/>
  <c r="CL170" i="4"/>
  <c r="DT170" i="4" s="1"/>
  <c r="DW164" i="4"/>
  <c r="CN91" i="4"/>
  <c r="DV91" i="4" s="1"/>
  <c r="U109" i="4"/>
  <c r="DG109" i="4" s="1"/>
  <c r="M302" i="4"/>
  <c r="CY302" i="4" s="1"/>
  <c r="CL302" i="4"/>
  <c r="DT302" i="4" s="1"/>
  <c r="EM302" i="4" s="1"/>
  <c r="R302" i="4"/>
  <c r="DD302" i="4" s="1"/>
  <c r="M48" i="4"/>
  <c r="CY48" i="4" s="1"/>
  <c r="DE298" i="4"/>
  <c r="EM298" i="4" s="1"/>
  <c r="DW248" i="4"/>
  <c r="AL12" i="5"/>
  <c r="DC47" i="4"/>
  <c r="CL309" i="4"/>
  <c r="DT309" i="4" s="1"/>
  <c r="EM309" i="4" s="1"/>
  <c r="BU145" i="4"/>
  <c r="M145" i="4" s="1"/>
  <c r="CY145" i="4" s="1"/>
  <c r="S300" i="4"/>
  <c r="DE300" i="4" s="1"/>
  <c r="DU207" i="4"/>
  <c r="CN60" i="4"/>
  <c r="DV60" i="4" s="1"/>
  <c r="EO60" i="4" s="1"/>
  <c r="B60" i="4" s="1"/>
  <c r="CN109" i="4"/>
  <c r="DV109" i="4" s="1"/>
  <c r="DU275" i="4"/>
  <c r="AL213" i="4"/>
  <c r="BU208" i="4"/>
  <c r="DW222" i="4"/>
  <c r="DB59" i="4"/>
  <c r="R24" i="4"/>
  <c r="CI245" i="4"/>
  <c r="DQ245" i="4" s="1"/>
  <c r="G91" i="4"/>
  <c r="CS91" i="4" s="1"/>
  <c r="U289" i="4"/>
  <c r="DG289" i="4" s="1"/>
  <c r="U215" i="4"/>
  <c r="EJ291" i="4"/>
  <c r="EM67" i="4"/>
  <c r="EM98" i="4"/>
  <c r="EJ79" i="4"/>
  <c r="DR12" i="5"/>
  <c r="EJ12" i="5" s="1"/>
  <c r="DB12" i="5"/>
  <c r="EM172" i="4"/>
  <c r="CI308" i="4"/>
  <c r="DQ308" i="4" s="1"/>
  <c r="BU164" i="4"/>
  <c r="DC164" i="4"/>
  <c r="CZ55" i="4"/>
  <c r="BR55" i="4"/>
  <c r="EM165" i="4"/>
  <c r="BU198" i="4"/>
  <c r="BT198" i="4"/>
  <c r="BA291" i="4"/>
  <c r="BS291" i="4" s="1"/>
  <c r="AJ291" i="4"/>
  <c r="BR42" i="4"/>
  <c r="CZ42" i="4"/>
  <c r="O106" i="4"/>
  <c r="DR106" i="4"/>
  <c r="EJ106" i="4" s="1"/>
  <c r="DB106" i="4"/>
  <c r="DB119" i="4"/>
  <c r="CI119" i="4"/>
  <c r="DQ119" i="4" s="1"/>
  <c r="EJ119" i="4" s="1"/>
  <c r="DR119" i="4"/>
  <c r="CZ32" i="4"/>
  <c r="BR32" i="4"/>
  <c r="AK134" i="4"/>
  <c r="DA17" i="4"/>
  <c r="CI17" i="4"/>
  <c r="DQ17" i="4" s="1"/>
  <c r="EJ17" i="4" s="1"/>
  <c r="DR17" i="4"/>
  <c r="BW75" i="4"/>
  <c r="U242" i="4"/>
  <c r="DG242" i="4" s="1"/>
  <c r="CN242" i="4"/>
  <c r="DV242" i="4" s="1"/>
  <c r="EO242" i="4" s="1"/>
  <c r="DF242" i="4"/>
  <c r="BC217" i="4"/>
  <c r="AL217" i="4"/>
  <c r="BU178" i="4"/>
  <c r="S178" i="4"/>
  <c r="DU178" i="4"/>
  <c r="DW233" i="4"/>
  <c r="U233" i="4"/>
  <c r="DG233" i="4" s="1"/>
  <c r="CN233" i="4"/>
  <c r="DV233" i="4" s="1"/>
  <c r="T233" i="4"/>
  <c r="DF233" i="4" s="1"/>
  <c r="BC191" i="4"/>
  <c r="AL191" i="4"/>
  <c r="BT191" i="4"/>
  <c r="BS191" i="4"/>
  <c r="BS134" i="4"/>
  <c r="CZ134" i="4"/>
  <c r="BR134" i="4"/>
  <c r="BD165" i="4"/>
  <c r="BV165" i="4" s="1"/>
  <c r="AM165" i="4"/>
  <c r="BE165" i="4" s="1"/>
  <c r="BW224" i="4"/>
  <c r="BW219" i="4"/>
  <c r="DB289" i="4"/>
  <c r="O289" i="4"/>
  <c r="DR289" i="4"/>
  <c r="CI289" i="4"/>
  <c r="DQ289" i="4" s="1"/>
  <c r="DU130" i="4"/>
  <c r="S130" i="4"/>
  <c r="BU130" i="4"/>
  <c r="DC130" i="4"/>
  <c r="BT110" i="4"/>
  <c r="BU110" i="4"/>
  <c r="AM79" i="4"/>
  <c r="BE79" i="4" s="1"/>
  <c r="DU118" i="4"/>
  <c r="BW145" i="4"/>
  <c r="BU55" i="4"/>
  <c r="BW48" i="4"/>
  <c r="U48" i="4" s="1"/>
  <c r="M170" i="4"/>
  <c r="CY170" i="4" s="1"/>
  <c r="BW183" i="4"/>
  <c r="T13" i="4"/>
  <c r="DF13" i="4" s="1"/>
  <c r="CL48" i="4"/>
  <c r="DT48" i="4" s="1"/>
  <c r="EM48" i="4" s="1"/>
  <c r="BD207" i="4"/>
  <c r="BV207" i="4" s="1"/>
  <c r="G24" i="4"/>
  <c r="CS24" i="4" s="1"/>
  <c r="CL24" i="4"/>
  <c r="DT24" i="4" s="1"/>
  <c r="EM24" i="4" s="1"/>
  <c r="EJ138" i="4"/>
  <c r="BW157" i="4"/>
  <c r="AM87" i="4"/>
  <c r="BE87" i="4" s="1"/>
  <c r="BD87" i="4"/>
  <c r="BV87" i="4" s="1"/>
  <c r="AK279" i="4"/>
  <c r="BB279" i="4"/>
  <c r="BT279" i="4" s="1"/>
  <c r="R42" i="4"/>
  <c r="DD42" i="4" s="1"/>
  <c r="EM42" i="4" s="1"/>
  <c r="DT138" i="4"/>
  <c r="EM138" i="4" s="1"/>
  <c r="R288" i="4"/>
  <c r="DD288" i="4" s="1"/>
  <c r="DT123" i="4"/>
  <c r="EM123" i="4" s="1"/>
  <c r="DE207" i="4"/>
  <c r="DG298" i="4"/>
  <c r="CL249" i="4"/>
  <c r="DT249" i="4" s="1"/>
  <c r="EM249" i="4" s="1"/>
  <c r="DW68" i="4"/>
  <c r="EO68" i="4" s="1"/>
  <c r="DW91" i="4"/>
  <c r="DW93" i="4"/>
  <c r="EO93" i="4" s="1"/>
  <c r="M298" i="4"/>
  <c r="CY298" i="4" s="1"/>
  <c r="DW289" i="4"/>
  <c r="EO289" i="4" s="1"/>
  <c r="DE304" i="4"/>
  <c r="R236" i="4"/>
  <c r="DD236" i="4" s="1"/>
  <c r="EM236" i="4" s="1"/>
  <c r="DG215" i="4"/>
  <c r="CN24" i="4"/>
  <c r="DV24" i="4" s="1"/>
  <c r="EO24" i="4" s="1"/>
  <c r="DV228" i="4"/>
  <c r="EO228" i="4" s="1"/>
  <c r="M24" i="4"/>
  <c r="CY24" i="4" s="1"/>
  <c r="DV175" i="4"/>
  <c r="EO175" i="4" s="1"/>
  <c r="DE215" i="4"/>
  <c r="O262" i="4"/>
  <c r="DB262" i="4"/>
  <c r="CI262" i="4"/>
  <c r="DQ262" i="4" s="1"/>
  <c r="EJ262" i="4" s="1"/>
  <c r="EM135" i="4"/>
  <c r="BW21" i="4"/>
  <c r="EJ273" i="4"/>
  <c r="AL208" i="4"/>
  <c r="U104" i="4"/>
  <c r="DG104" i="4" s="1"/>
  <c r="DW104" i="4"/>
  <c r="O300" i="4"/>
  <c r="CI300" i="4"/>
  <c r="DQ300" i="4" s="1"/>
  <c r="EJ300" i="4" s="1"/>
  <c r="DB300" i="4"/>
  <c r="EM120" i="4"/>
  <c r="EM36" i="4"/>
  <c r="BU80" i="4"/>
  <c r="BT80" i="4"/>
  <c r="AM105" i="4"/>
  <c r="BE105" i="4" s="1"/>
  <c r="BD105" i="4"/>
  <c r="BV105" i="4" s="1"/>
  <c r="BU159" i="4"/>
  <c r="DU159" i="4"/>
  <c r="DC159" i="4"/>
  <c r="BB273" i="4"/>
  <c r="BT273" i="4" s="1"/>
  <c r="AK273" i="4"/>
  <c r="CZ277" i="4"/>
  <c r="BR277" i="4"/>
  <c r="R307" i="4"/>
  <c r="DD307" i="4" s="1"/>
  <c r="CL307" i="4"/>
  <c r="DT307" i="4" s="1"/>
  <c r="BQ171" i="4"/>
  <c r="BR171" i="4"/>
  <c r="BS12" i="5"/>
  <c r="BS308" i="4"/>
  <c r="M308" i="4" s="1"/>
  <c r="CY308" i="4" s="1"/>
  <c r="BT308" i="4"/>
  <c r="BW37" i="4"/>
  <c r="AL5" i="5"/>
  <c r="BC5" i="5"/>
  <c r="BT289" i="4"/>
  <c r="BU289" i="4"/>
  <c r="DW219" i="4"/>
  <c r="BQ31" i="4"/>
  <c r="BR31" i="4"/>
  <c r="AM71" i="4"/>
  <c r="BE71" i="4" s="1"/>
  <c r="BD71" i="4"/>
  <c r="BV71" i="4" s="1"/>
  <c r="DB109" i="4"/>
  <c r="DR109" i="4"/>
  <c r="CI109" i="4"/>
  <c r="DQ109" i="4" s="1"/>
  <c r="EJ109" i="4" s="1"/>
  <c r="BP59" i="4"/>
  <c r="BQ59" i="4"/>
  <c r="CZ59" i="4"/>
  <c r="BD12" i="4"/>
  <c r="BV12" i="4" s="1"/>
  <c r="AM12" i="4"/>
  <c r="BE12" i="4" s="1"/>
  <c r="DA200" i="4"/>
  <c r="DR200" i="4"/>
  <c r="EJ200" i="4" s="1"/>
  <c r="AZ250" i="4"/>
  <c r="AI250" i="4"/>
  <c r="DW38" i="4"/>
  <c r="DF38" i="4"/>
  <c r="U38" i="4"/>
  <c r="DG38" i="4" s="1"/>
  <c r="CN38" i="4"/>
  <c r="DV38" i="4" s="1"/>
  <c r="EO38" i="4" s="1"/>
  <c r="BB77" i="4"/>
  <c r="BT77" i="4" s="1"/>
  <c r="AK77" i="4"/>
  <c r="AH100" i="4"/>
  <c r="AY100" i="4"/>
  <c r="BQ100" i="4" s="1"/>
  <c r="AZ186" i="4"/>
  <c r="AI186" i="4"/>
  <c r="EM168" i="4"/>
  <c r="BD161" i="4"/>
  <c r="BV161" i="4" s="1"/>
  <c r="AM161" i="4"/>
  <c r="BE161" i="4" s="1"/>
  <c r="BV75" i="4"/>
  <c r="O240" i="4"/>
  <c r="CI240" i="4"/>
  <c r="DQ240" i="4" s="1"/>
  <c r="DB240" i="4"/>
  <c r="DB252" i="4"/>
  <c r="O252" i="4"/>
  <c r="DR252" i="4"/>
  <c r="EJ252" i="4" s="1"/>
  <c r="BR275" i="4"/>
  <c r="CZ275" i="4"/>
  <c r="CI309" i="4"/>
  <c r="DQ309" i="4" s="1"/>
  <c r="EJ309" i="4" s="1"/>
  <c r="DB309" i="4"/>
  <c r="DW112" i="4"/>
  <c r="U5" i="4"/>
  <c r="DG5" i="4" s="1"/>
  <c r="EJ263" i="4"/>
  <c r="AL226" i="4"/>
  <c r="BC226" i="4"/>
  <c r="DC37" i="4"/>
  <c r="BU37" i="4"/>
  <c r="DU37" i="4"/>
  <c r="U241" i="4"/>
  <c r="DG241" i="4" s="1"/>
  <c r="T241" i="4"/>
  <c r="DF241" i="4" s="1"/>
  <c r="DW241" i="4"/>
  <c r="EO241" i="4" s="1"/>
  <c r="DW146" i="4"/>
  <c r="T195" i="4"/>
  <c r="CN195" i="4"/>
  <c r="DV195" i="4" s="1"/>
  <c r="EO195" i="4" s="1"/>
  <c r="BB229" i="4"/>
  <c r="BT229" i="4" s="1"/>
  <c r="AK229" i="4"/>
  <c r="CI51" i="4"/>
  <c r="DQ51" i="4" s="1"/>
  <c r="EJ51" i="4" s="1"/>
  <c r="DB51" i="4"/>
  <c r="BR7" i="4"/>
  <c r="BQ7" i="4"/>
  <c r="BU34" i="4"/>
  <c r="S34" i="4"/>
  <c r="DC34" i="4"/>
  <c r="CN293" i="4"/>
  <c r="DV293" i="4" s="1"/>
  <c r="T293" i="4"/>
  <c r="DF293" i="4" s="1"/>
  <c r="BU175" i="4"/>
  <c r="BT175" i="4"/>
  <c r="G175" i="4" s="1"/>
  <c r="T22" i="5"/>
  <c r="CN22" i="5"/>
  <c r="U22" i="5"/>
  <c r="DG22" i="5"/>
  <c r="L171" i="4"/>
  <c r="DO171" i="4"/>
  <c r="CF171" i="4"/>
  <c r="DN171" i="4" s="1"/>
  <c r="CI217" i="4"/>
  <c r="DQ217" i="4" s="1"/>
  <c r="EJ217" i="4" s="1"/>
  <c r="O217" i="4"/>
  <c r="DR217" i="4"/>
  <c r="DW22" i="5"/>
  <c r="EO22" i="5" s="1"/>
  <c r="CZ180" i="4"/>
  <c r="BR180" i="4"/>
  <c r="AL14" i="5"/>
  <c r="BC14" i="5"/>
  <c r="CI210" i="4"/>
  <c r="DQ210" i="4" s="1"/>
  <c r="DR210" i="4"/>
  <c r="BD34" i="4"/>
  <c r="BV34" i="4" s="1"/>
  <c r="AM34" i="4"/>
  <c r="BE34" i="4" s="1"/>
  <c r="AZ272" i="4"/>
  <c r="AI272" i="4"/>
  <c r="BS307" i="4"/>
  <c r="M67" i="4"/>
  <c r="CY67" i="4" s="1"/>
  <c r="BT305" i="4"/>
  <c r="BT234" i="4"/>
  <c r="BW266" i="4"/>
  <c r="EM15" i="4"/>
  <c r="BD73" i="4"/>
  <c r="BV73" i="4" s="1"/>
  <c r="AM73" i="4"/>
  <c r="BE73" i="4" s="1"/>
  <c r="AK95" i="4"/>
  <c r="BB95" i="4"/>
  <c r="BT95" i="4" s="1"/>
  <c r="AZ96" i="4"/>
  <c r="AI96" i="4"/>
  <c r="CI48" i="4"/>
  <c r="DQ48" i="4" s="1"/>
  <c r="EJ48" i="4" s="1"/>
  <c r="DR48" i="4"/>
  <c r="CL242" i="4"/>
  <c r="DT242" i="4" s="1"/>
  <c r="M242" i="4"/>
  <c r="CY242" i="4" s="1"/>
  <c r="DE242" i="4"/>
  <c r="BD67" i="4"/>
  <c r="BV67" i="4" s="1"/>
  <c r="AM67" i="4"/>
  <c r="BE67" i="4" s="1"/>
  <c r="EJ170" i="4"/>
  <c r="BA163" i="4"/>
  <c r="BS163" i="4" s="1"/>
  <c r="AJ163" i="4"/>
  <c r="BW223" i="4"/>
  <c r="BV223" i="4"/>
  <c r="BW147" i="4"/>
  <c r="BV147" i="4"/>
  <c r="AK51" i="4"/>
  <c r="BB51" i="4"/>
  <c r="BT51" i="4" s="1"/>
  <c r="CN5" i="4"/>
  <c r="DV5" i="4" s="1"/>
  <c r="EO5" i="4" s="1"/>
  <c r="T5" i="4"/>
  <c r="DF5" i="4" s="1"/>
  <c r="DW218" i="4"/>
  <c r="CN218" i="4"/>
  <c r="DV218" i="4" s="1"/>
  <c r="U218" i="4"/>
  <c r="DG218" i="4" s="1"/>
  <c r="T218" i="4"/>
  <c r="DF218" i="4" s="1"/>
  <c r="EM38" i="4"/>
  <c r="AJ240" i="4"/>
  <c r="BA240" i="4"/>
  <c r="BS240" i="4" s="1"/>
  <c r="EJ270" i="4"/>
  <c r="EJ280" i="4"/>
  <c r="AJ200" i="4"/>
  <c r="BA200" i="4"/>
  <c r="BS200" i="4" s="1"/>
  <c r="L123" i="4"/>
  <c r="CF123" i="4"/>
  <c r="DN123" i="4" s="1"/>
  <c r="EM241" i="4"/>
  <c r="U54" i="4"/>
  <c r="DG54" i="4" s="1"/>
  <c r="DW54" i="4"/>
  <c r="AI11" i="4"/>
  <c r="AZ11" i="4"/>
  <c r="DW293" i="4"/>
  <c r="U293" i="4"/>
  <c r="DG293" i="4" s="1"/>
  <c r="BC10" i="5"/>
  <c r="AL10" i="5"/>
  <c r="CI24" i="4"/>
  <c r="DQ24" i="4" s="1"/>
  <c r="O24" i="4"/>
  <c r="DR24" i="4"/>
  <c r="CN8" i="5"/>
  <c r="DW8" i="5"/>
  <c r="EO8" i="5" s="1"/>
  <c r="U8" i="5"/>
  <c r="DG8" i="5" s="1"/>
  <c r="U117" i="4"/>
  <c r="DG117" i="4" s="1"/>
  <c r="DW117" i="4"/>
  <c r="EO117" i="4" s="1"/>
  <c r="BT68" i="4"/>
  <c r="BS68" i="4"/>
  <c r="BT93" i="4"/>
  <c r="BS93" i="4"/>
  <c r="BC185" i="4"/>
  <c r="AL185" i="4"/>
  <c r="L59" i="4"/>
  <c r="DO59" i="4"/>
  <c r="CF59" i="4"/>
  <c r="DN59" i="4" s="1"/>
  <c r="EM5" i="4"/>
  <c r="EJ5" i="5"/>
  <c r="CI222" i="4"/>
  <c r="DQ222" i="4" s="1"/>
  <c r="EJ222" i="4" s="1"/>
  <c r="O222" i="4"/>
  <c r="EG300" i="4"/>
  <c r="M22" i="4"/>
  <c r="CY22" i="4" s="1"/>
  <c r="CN62" i="4"/>
  <c r="DV62" i="4" s="1"/>
  <c r="DG62" i="4"/>
  <c r="DW62" i="4"/>
  <c r="EM174" i="4"/>
  <c r="DR240" i="4"/>
  <c r="CN44" i="4"/>
  <c r="DV44" i="4" s="1"/>
  <c r="EO44" i="4" s="1"/>
  <c r="T44" i="4"/>
  <c r="DF44" i="4" s="1"/>
  <c r="BR27" i="4"/>
  <c r="CZ27" i="4"/>
  <c r="BU70" i="4"/>
  <c r="DU70" i="4"/>
  <c r="S70" i="4"/>
  <c r="EJ240" i="4"/>
  <c r="CZ53" i="4"/>
  <c r="BR53" i="4"/>
  <c r="BC124" i="4"/>
  <c r="AL124" i="4"/>
  <c r="EJ216" i="4"/>
  <c r="O234" i="4"/>
  <c r="DR234" i="4"/>
  <c r="CI234" i="4"/>
  <c r="DQ234" i="4" s="1"/>
  <c r="DB234" i="4"/>
  <c r="R22" i="4"/>
  <c r="DD22" i="4" s="1"/>
  <c r="CL22" i="4"/>
  <c r="DT22" i="4" s="1"/>
  <c r="EM22" i="4" s="1"/>
  <c r="L254" i="4"/>
  <c r="CF254" i="4"/>
  <c r="DN254" i="4" s="1"/>
  <c r="CI105" i="4"/>
  <c r="DQ105" i="4" s="1"/>
  <c r="DV6" i="5"/>
  <c r="BW6" i="5"/>
  <c r="U6" i="5" s="1"/>
  <c r="DC223" i="4"/>
  <c r="BU223" i="4"/>
  <c r="S223" i="4"/>
  <c r="CZ304" i="4"/>
  <c r="BR304" i="4"/>
  <c r="EJ86" i="4"/>
  <c r="DF195" i="4"/>
  <c r="U195" i="4"/>
  <c r="DG195" i="4" s="1"/>
  <c r="AY192" i="4"/>
  <c r="BQ192" i="4" s="1"/>
  <c r="AH192" i="4"/>
  <c r="BA216" i="4"/>
  <c r="BS216" i="4" s="1"/>
  <c r="AJ216" i="4"/>
  <c r="EJ310" i="4"/>
  <c r="BB86" i="4"/>
  <c r="BT86" i="4" s="1"/>
  <c r="AK86" i="4"/>
  <c r="EJ237" i="4"/>
  <c r="O69" i="4"/>
  <c r="DR69" i="4"/>
  <c r="EJ69" i="4" s="1"/>
  <c r="B69" i="4" s="1"/>
  <c r="DU116" i="4"/>
  <c r="BV116" i="4"/>
  <c r="BU116" i="4"/>
  <c r="DC116" i="4"/>
  <c r="B84" i="4"/>
  <c r="AK280" i="4"/>
  <c r="BB280" i="4"/>
  <c r="BT280" i="4" s="1"/>
  <c r="AJ129" i="4"/>
  <c r="BA129" i="4"/>
  <c r="BS129" i="4" s="1"/>
  <c r="BB209" i="4"/>
  <c r="BT209" i="4" s="1"/>
  <c r="AK209" i="4"/>
  <c r="EM62" i="4"/>
  <c r="AL270" i="4"/>
  <c r="BC270" i="4"/>
  <c r="DB10" i="4"/>
  <c r="O10" i="4"/>
  <c r="CI10" i="4"/>
  <c r="DQ10" i="4" s="1"/>
  <c r="EJ10" i="4" s="1"/>
  <c r="BC203" i="4"/>
  <c r="AL203" i="4"/>
  <c r="BT73" i="4"/>
  <c r="BU73" i="4"/>
  <c r="BC66" i="4"/>
  <c r="AL66" i="4"/>
  <c r="CW119" i="4"/>
  <c r="BO119" i="4"/>
  <c r="BB125" i="4"/>
  <c r="BT125" i="4" s="1"/>
  <c r="AK125" i="4"/>
  <c r="CW192" i="4"/>
  <c r="BO192" i="4"/>
  <c r="AZ259" i="4"/>
  <c r="CL76" i="4"/>
  <c r="DT76" i="4" s="1"/>
  <c r="EM76" i="4" s="1"/>
  <c r="ED143" i="4"/>
  <c r="G76" i="4"/>
  <c r="CS76" i="4" s="1"/>
  <c r="EG189" i="4"/>
  <c r="ED279" i="4"/>
  <c r="M269" i="4"/>
  <c r="CY269" i="4" s="1"/>
  <c r="U21" i="5"/>
  <c r="DG21" i="5" s="1"/>
  <c r="ED77" i="4"/>
  <c r="BL38" i="4"/>
  <c r="CT38" i="4"/>
  <c r="BK39" i="4"/>
  <c r="BJ39" i="4"/>
  <c r="CC40" i="4"/>
  <c r="DK40" i="4" s="1"/>
  <c r="ED40" i="4" s="1"/>
  <c r="I40" i="4"/>
  <c r="BN19" i="4"/>
  <c r="BO19" i="4"/>
  <c r="BL75" i="4"/>
  <c r="BJ122" i="4"/>
  <c r="CT122" i="4"/>
  <c r="CQ133" i="4"/>
  <c r="BH133" i="4"/>
  <c r="BG133" i="4"/>
  <c r="BK122" i="4"/>
  <c r="CU122" i="4" s="1"/>
  <c r="DI129" i="4"/>
  <c r="CQ129" i="4"/>
  <c r="I158" i="4"/>
  <c r="CC158" i="4"/>
  <c r="DK158" i="4" s="1"/>
  <c r="BO215" i="4"/>
  <c r="BN215" i="4"/>
  <c r="BJ285" i="4"/>
  <c r="BK285" i="4"/>
  <c r="BK255" i="4"/>
  <c r="CW183" i="4"/>
  <c r="BO183" i="4"/>
  <c r="CW92" i="4"/>
  <c r="BM92" i="4"/>
  <c r="AW167" i="4"/>
  <c r="AF167" i="4"/>
  <c r="CW246" i="4"/>
  <c r="BM246" i="4"/>
  <c r="CT303" i="4"/>
  <c r="BK303" i="4"/>
  <c r="BK249" i="4"/>
  <c r="CI283" i="4"/>
  <c r="DQ283" i="4" s="1"/>
  <c r="DA283" i="4"/>
  <c r="DR283" i="4"/>
  <c r="ED144" i="4"/>
  <c r="AW301" i="4"/>
  <c r="AF301" i="4"/>
  <c r="I152" i="4"/>
  <c r="AK88" i="4"/>
  <c r="BB88" i="4"/>
  <c r="BT88" i="4" s="1"/>
  <c r="ED24" i="5"/>
  <c r="CQ35" i="4"/>
  <c r="BH35" i="4"/>
  <c r="CR35" i="4" s="1"/>
  <c r="BG35" i="4"/>
  <c r="CU139" i="4"/>
  <c r="BZ83" i="4"/>
  <c r="DH83" i="4" s="1"/>
  <c r="EA83" i="4" s="1"/>
  <c r="BN83" i="4"/>
  <c r="CW83" i="4"/>
  <c r="BM83" i="4"/>
  <c r="EA123" i="4"/>
  <c r="DI128" i="4"/>
  <c r="CQ128" i="4"/>
  <c r="BJ128" i="4"/>
  <c r="BH241" i="4"/>
  <c r="BG241" i="4"/>
  <c r="DO65" i="4"/>
  <c r="EG65" i="4" s="1"/>
  <c r="BO103" i="4"/>
  <c r="CW103" i="4"/>
  <c r="AW137" i="4"/>
  <c r="AF137" i="4"/>
  <c r="BZ221" i="4"/>
  <c r="DH221" i="4" s="1"/>
  <c r="CR221" i="4"/>
  <c r="BN293" i="4"/>
  <c r="CW293" i="4"/>
  <c r="CU244" i="4"/>
  <c r="DO244" i="4"/>
  <c r="CT212" i="4"/>
  <c r="BJ212" i="4"/>
  <c r="BM258" i="4"/>
  <c r="DO258" i="4" s="1"/>
  <c r="BN258" i="4"/>
  <c r="I123" i="4"/>
  <c r="CV123" i="4"/>
  <c r="AE261" i="4"/>
  <c r="AV261" i="4"/>
  <c r="BN261" i="4" s="1"/>
  <c r="CX261" i="4" s="1"/>
  <c r="ED23" i="4"/>
  <c r="AK20" i="5"/>
  <c r="BB20" i="5"/>
  <c r="BT20" i="5" s="1"/>
  <c r="DB81" i="4"/>
  <c r="DR81" i="4"/>
  <c r="EJ81" i="4" s="1"/>
  <c r="O81" i="4"/>
  <c r="AX74" i="4"/>
  <c r="BP74" i="4" s="1"/>
  <c r="AG74" i="4"/>
  <c r="O83" i="4"/>
  <c r="DR83" i="4"/>
  <c r="DB83" i="4"/>
  <c r="CI83" i="4"/>
  <c r="DQ83" i="4" s="1"/>
  <c r="DL242" i="4"/>
  <c r="CC242" i="4"/>
  <c r="DK242" i="4" s="1"/>
  <c r="DO242" i="4"/>
  <c r="CV242" i="4"/>
  <c r="CF63" i="4"/>
  <c r="DN63" i="4" s="1"/>
  <c r="L63" i="4"/>
  <c r="CX54" i="4"/>
  <c r="CF54" i="4"/>
  <c r="DN54" i="4" s="1"/>
  <c r="EG54" i="4" s="1"/>
  <c r="AM90" i="4"/>
  <c r="BE90" i="4" s="1"/>
  <c r="BD90" i="4"/>
  <c r="CF38" i="4"/>
  <c r="DN38" i="4" s="1"/>
  <c r="DL244" i="4"/>
  <c r="ED244" i="4" s="1"/>
  <c r="EA221" i="4"/>
  <c r="BS218" i="4"/>
  <c r="CV40" i="4"/>
  <c r="CT39" i="4"/>
  <c r="BI128" i="4"/>
  <c r="BL122" i="4"/>
  <c r="AE28" i="4"/>
  <c r="AV28" i="4"/>
  <c r="BN28" i="4" s="1"/>
  <c r="CX28" i="4" s="1"/>
  <c r="CT45" i="4"/>
  <c r="ED45" i="4" s="1"/>
  <c r="BM45" i="4"/>
  <c r="AV52" i="4"/>
  <c r="BN52" i="4" s="1"/>
  <c r="CX52" i="4" s="1"/>
  <c r="AE52" i="4"/>
  <c r="BL58" i="4"/>
  <c r="BK58" i="4"/>
  <c r="CQ116" i="4"/>
  <c r="EA116" i="4" s="1"/>
  <c r="BG116" i="4"/>
  <c r="CT225" i="4"/>
  <c r="BM225" i="4"/>
  <c r="BL225" i="4"/>
  <c r="BL301" i="4"/>
  <c r="BK301" i="4"/>
  <c r="CU301" i="4" s="1"/>
  <c r="AH115" i="4"/>
  <c r="AY115" i="4"/>
  <c r="BQ115" i="4" s="1"/>
  <c r="BK235" i="4"/>
  <c r="CC19" i="4"/>
  <c r="DK19" i="4" s="1"/>
  <c r="ED19" i="4" s="1"/>
  <c r="O38" i="4"/>
  <c r="DB38" i="4"/>
  <c r="DR38" i="4"/>
  <c r="EJ38" i="4" s="1"/>
  <c r="DA8" i="5"/>
  <c r="CI8" i="5"/>
  <c r="DQ8" i="5" s="1"/>
  <c r="EJ8" i="5" s="1"/>
  <c r="DR8" i="5"/>
  <c r="DR130" i="4"/>
  <c r="DA130" i="4"/>
  <c r="AK30" i="4"/>
  <c r="BB30" i="4"/>
  <c r="BT30" i="4" s="1"/>
  <c r="ED188" i="4"/>
  <c r="BN292" i="4"/>
  <c r="CX292" i="4" s="1"/>
  <c r="BO292" i="4"/>
  <c r="DR16" i="5"/>
  <c r="M16" i="5"/>
  <c r="CY16" i="5" s="1"/>
  <c r="CI76" i="4"/>
  <c r="DQ76" i="4" s="1"/>
  <c r="DB76" i="4"/>
  <c r="DR76" i="4"/>
  <c r="DW85" i="4"/>
  <c r="EO85" i="4" s="1"/>
  <c r="U85" i="4"/>
  <c r="DG85" i="4" s="1"/>
  <c r="BM293" i="4"/>
  <c r="EJ136" i="4"/>
  <c r="CT235" i="4"/>
  <c r="ED87" i="4"/>
  <c r="BI57" i="4"/>
  <c r="BH57" i="4"/>
  <c r="CR57" i="4" s="1"/>
  <c r="CQ230" i="4"/>
  <c r="BI230" i="4"/>
  <c r="BJ230" i="4"/>
  <c r="BI65" i="4"/>
  <c r="BH65" i="4"/>
  <c r="CR65" i="4" s="1"/>
  <c r="BJ202" i="4"/>
  <c r="BK202" i="4"/>
  <c r="CX253" i="4"/>
  <c r="CF253" i="4"/>
  <c r="DN253" i="4" s="1"/>
  <c r="BI44" i="4"/>
  <c r="DI44" i="4"/>
  <c r="AF143" i="4"/>
  <c r="AW143" i="4"/>
  <c r="AG196" i="4"/>
  <c r="AX196" i="4"/>
  <c r="BP196" i="4" s="1"/>
  <c r="BG92" i="4"/>
  <c r="CQ92" i="4"/>
  <c r="EA92" i="4" s="1"/>
  <c r="BH286" i="4"/>
  <c r="DA16" i="4"/>
  <c r="BZ174" i="4"/>
  <c r="DH174" i="4" s="1"/>
  <c r="EA174" i="4" s="1"/>
  <c r="F174" i="4"/>
  <c r="BM269" i="4"/>
  <c r="BN269" i="4"/>
  <c r="EJ295" i="4"/>
  <c r="DL97" i="4"/>
  <c r="ED97" i="4" s="1"/>
  <c r="CU97" i="4"/>
  <c r="I242" i="4"/>
  <c r="CR151" i="4"/>
  <c r="BZ151" i="4"/>
  <c r="DH151" i="4" s="1"/>
  <c r="CZ111" i="4"/>
  <c r="BR111" i="4"/>
  <c r="CZ206" i="4"/>
  <c r="BR206" i="4"/>
  <c r="BP227" i="4"/>
  <c r="BQ227" i="4"/>
  <c r="DA227" i="4" s="1"/>
  <c r="CX146" i="4"/>
  <c r="CF146" i="4"/>
  <c r="DN146" i="4" s="1"/>
  <c r="L276" i="4"/>
  <c r="CF276" i="4"/>
  <c r="DN276" i="4" s="1"/>
  <c r="DO276" i="4"/>
  <c r="EG214" i="4"/>
  <c r="BL86" i="4"/>
  <c r="BK86" i="4"/>
  <c r="BS111" i="4"/>
  <c r="DC111" i="4" s="1"/>
  <c r="EM111" i="4" s="1"/>
  <c r="AZ121" i="4"/>
  <c r="AI121" i="4"/>
  <c r="AY281" i="4"/>
  <c r="BQ281" i="4" s="1"/>
  <c r="AH281" i="4"/>
  <c r="BZ291" i="4"/>
  <c r="DH291" i="4" s="1"/>
  <c r="EA291" i="4" s="1"/>
  <c r="F291" i="4"/>
  <c r="CX15" i="5"/>
  <c r="CF15" i="5"/>
  <c r="DN15" i="5" s="1"/>
  <c r="EA213" i="4"/>
  <c r="EA158" i="4"/>
  <c r="DI147" i="4"/>
  <c r="BI147" i="4"/>
  <c r="BJ147" i="4"/>
  <c r="CQ147" i="4"/>
  <c r="BG151" i="4"/>
  <c r="CQ151" i="4"/>
  <c r="BI152" i="4"/>
  <c r="DI152" i="4"/>
  <c r="CQ152" i="4"/>
  <c r="BJ152" i="4"/>
  <c r="AV78" i="4"/>
  <c r="BN78" i="4" s="1"/>
  <c r="CX78" i="4" s="1"/>
  <c r="AE78" i="4"/>
  <c r="CW90" i="4"/>
  <c r="BO90" i="4"/>
  <c r="BM120" i="4"/>
  <c r="DI191" i="4"/>
  <c r="EA191" i="4" s="1"/>
  <c r="BG225" i="4"/>
  <c r="BG202" i="4"/>
  <c r="EG29" i="4"/>
  <c r="BT136" i="4"/>
  <c r="BU136" i="4"/>
  <c r="BA83" i="4"/>
  <c r="BS83" i="4" s="1"/>
  <c r="AJ83" i="4"/>
  <c r="AZ141" i="4"/>
  <c r="AI141" i="4"/>
  <c r="BA206" i="4"/>
  <c r="BS206" i="4" s="1"/>
  <c r="AJ206" i="4"/>
  <c r="AF287" i="4"/>
  <c r="AW287" i="4"/>
  <c r="CV267" i="4"/>
  <c r="I267" i="4"/>
  <c r="AW166" i="4"/>
  <c r="AF166" i="4"/>
  <c r="CX233" i="4"/>
  <c r="CF233" i="4"/>
  <c r="DN233" i="4" s="1"/>
  <c r="AY184" i="4"/>
  <c r="BQ184" i="4" s="1"/>
  <c r="AH184" i="4"/>
  <c r="BZ153" i="4"/>
  <c r="DH153" i="4" s="1"/>
  <c r="EA153" i="4" s="1"/>
  <c r="F153" i="4"/>
  <c r="BI11" i="5"/>
  <c r="BH11" i="5"/>
  <c r="CR11" i="5" s="1"/>
  <c r="BH23" i="4"/>
  <c r="CR23" i="4" s="1"/>
  <c r="BI23" i="4"/>
  <c r="BI25" i="4"/>
  <c r="CT55" i="4"/>
  <c r="BL55" i="4"/>
  <c r="BL67" i="4"/>
  <c r="BM67" i="4"/>
  <c r="CT67" i="4"/>
  <c r="BI68" i="4"/>
  <c r="BH68" i="4"/>
  <c r="CR68" i="4" s="1"/>
  <c r="BH81" i="4"/>
  <c r="CR81" i="4" s="1"/>
  <c r="BI81" i="4"/>
  <c r="BJ82" i="4"/>
  <c r="CQ82" i="4"/>
  <c r="DI82" i="4"/>
  <c r="CR20" i="4"/>
  <c r="BZ20" i="4"/>
  <c r="DH20" i="4" s="1"/>
  <c r="EA20" i="4" s="1"/>
  <c r="BG246" i="4"/>
  <c r="CQ246" i="4"/>
  <c r="I149" i="4"/>
  <c r="CC149" i="4"/>
  <c r="DK149" i="4" s="1"/>
  <c r="DL149" i="4"/>
  <c r="DO149" i="4"/>
  <c r="EG149" i="4" s="1"/>
  <c r="CV149" i="4"/>
  <c r="AW151" i="4"/>
  <c r="AF151" i="4"/>
  <c r="BG173" i="4"/>
  <c r="CQ173" i="4"/>
  <c r="BH173" i="4"/>
  <c r="BK196" i="4"/>
  <c r="BL196" i="4"/>
  <c r="BL219" i="4"/>
  <c r="CT219" i="4"/>
  <c r="BM219" i="4"/>
  <c r="CW227" i="4"/>
  <c r="BN227" i="4"/>
  <c r="BJ267" i="4"/>
  <c r="CT267" i="4"/>
  <c r="BK267" i="4"/>
  <c r="BJ277" i="4"/>
  <c r="BK277" i="4"/>
  <c r="CT277" i="4"/>
  <c r="BJ158" i="4"/>
  <c r="BJ292" i="4"/>
  <c r="BQ13" i="5"/>
  <c r="ED214" i="4"/>
  <c r="BK85" i="4"/>
  <c r="BJ85" i="4"/>
  <c r="BQ127" i="4"/>
  <c r="BP127" i="4"/>
  <c r="AY204" i="4"/>
  <c r="BQ204" i="4" s="1"/>
  <c r="AH204" i="4"/>
  <c r="CF244" i="4"/>
  <c r="DN244" i="4" s="1"/>
  <c r="EG244" i="4" s="1"/>
  <c r="L244" i="4"/>
  <c r="AJ276" i="4"/>
  <c r="BA276" i="4"/>
  <c r="L297" i="4"/>
  <c r="CF297" i="4"/>
  <c r="DN297" i="4" s="1"/>
  <c r="EG297" i="4" s="1"/>
  <c r="CW121" i="4"/>
  <c r="BO121" i="4"/>
  <c r="DL118" i="4"/>
  <c r="ED118" i="4" s="1"/>
  <c r="I118" i="4"/>
  <c r="CV118" i="4"/>
  <c r="I64" i="4"/>
  <c r="CC117" i="4"/>
  <c r="DK117" i="4" s="1"/>
  <c r="CZ127" i="4"/>
  <c r="AJ297" i="4"/>
  <c r="BA297" i="4"/>
  <c r="BP121" i="4"/>
  <c r="AI235" i="4"/>
  <c r="AZ235" i="4"/>
  <c r="CF120" i="4"/>
  <c r="DN120" i="4" s="1"/>
  <c r="L120" i="4"/>
  <c r="EA294" i="4"/>
  <c r="BO184" i="4"/>
  <c r="CC148" i="4"/>
  <c r="DK148" i="4" s="1"/>
  <c r="ED148" i="4" s="1"/>
  <c r="CV148" i="4"/>
  <c r="CF142" i="4"/>
  <c r="DN142" i="4" s="1"/>
  <c r="I30" i="4"/>
  <c r="CV30" i="4"/>
  <c r="BL15" i="5"/>
  <c r="BM15" i="5"/>
  <c r="CT15" i="5"/>
  <c r="BK11" i="5"/>
  <c r="BJ11" i="5"/>
  <c r="BI11" i="4"/>
  <c r="BJ11" i="4"/>
  <c r="DI11" i="4"/>
  <c r="CW30" i="4"/>
  <c r="BN30" i="4"/>
  <c r="BM30" i="4"/>
  <c r="BJ35" i="4"/>
  <c r="BI35" i="4"/>
  <c r="DI35" i="4"/>
  <c r="AX92" i="4"/>
  <c r="BP92" i="4" s="1"/>
  <c r="AG92" i="4"/>
  <c r="BL197" i="4"/>
  <c r="CT197" i="4"/>
  <c r="BK222" i="4"/>
  <c r="BJ222" i="4"/>
  <c r="L62" i="4"/>
  <c r="CF62" i="4"/>
  <c r="DN62" i="4" s="1"/>
  <c r="EG62" i="4" s="1"/>
  <c r="AY294" i="4"/>
  <c r="BQ294" i="4" s="1"/>
  <c r="AH294" i="4"/>
  <c r="BJ14" i="4"/>
  <c r="DI14" i="4"/>
  <c r="BI14" i="4"/>
  <c r="AG284" i="4"/>
  <c r="AX284" i="4"/>
  <c r="BP284" i="4" s="1"/>
  <c r="CW286" i="4"/>
  <c r="BO286" i="4"/>
  <c r="BQ121" i="4"/>
  <c r="DA121" i="4" s="1"/>
  <c r="BP206" i="4"/>
  <c r="BQ206" i="4"/>
  <c r="DA206" i="4" s="1"/>
  <c r="AZ227" i="4"/>
  <c r="AI227" i="4"/>
  <c r="AG246" i="4"/>
  <c r="AX246" i="4"/>
  <c r="BP246" i="4" s="1"/>
  <c r="AW122" i="4"/>
  <c r="AF122" i="4"/>
  <c r="AG107" i="4"/>
  <c r="AX107" i="4"/>
  <c r="BP107" i="4" s="1"/>
  <c r="BS224" i="4"/>
  <c r="AX299" i="4"/>
  <c r="BP299" i="4" s="1"/>
  <c r="AG299" i="4"/>
  <c r="CV291" i="4"/>
  <c r="CC291" i="4"/>
  <c r="DK291" i="4" s="1"/>
  <c r="I291" i="4"/>
  <c r="CF268" i="4"/>
  <c r="DN268" i="4" s="1"/>
  <c r="L268" i="4"/>
  <c r="BG20" i="5"/>
  <c r="CQ20" i="5"/>
  <c r="BK15" i="4"/>
  <c r="BL15" i="4"/>
  <c r="BK64" i="4"/>
  <c r="CU64" i="4" s="1"/>
  <c r="CT64" i="4"/>
  <c r="BJ64" i="4"/>
  <c r="CQ61" i="4"/>
  <c r="EA61" i="4" s="1"/>
  <c r="BG61" i="4"/>
  <c r="BK147" i="4"/>
  <c r="CT147" i="4"/>
  <c r="AW40" i="4"/>
  <c r="AF40" i="4"/>
  <c r="BN141" i="4"/>
  <c r="CX141" i="4" s="1"/>
  <c r="BO141" i="4"/>
  <c r="BK145" i="4"/>
  <c r="BL145" i="4"/>
  <c r="BJ170" i="4"/>
  <c r="BK170" i="4"/>
  <c r="BM233" i="4"/>
  <c r="CW233" i="4"/>
  <c r="BI99" i="4"/>
  <c r="DI99" i="4"/>
  <c r="CU310" i="4"/>
  <c r="CC310" i="4"/>
  <c r="DK310" i="4" s="1"/>
  <c r="F17" i="4"/>
  <c r="AJ25" i="4"/>
  <c r="BA25" i="4"/>
  <c r="BS25" i="4" s="1"/>
  <c r="BO217" i="4"/>
  <c r="CW217" i="4"/>
  <c r="BL5" i="5"/>
  <c r="BL42" i="4"/>
  <c r="BK42" i="4"/>
  <c r="BK131" i="4"/>
  <c r="CT131" i="4"/>
  <c r="BS127" i="4"/>
  <c r="AK43" i="4"/>
  <c r="DR43" i="4"/>
  <c r="AZ297" i="4"/>
  <c r="BQ225" i="4"/>
  <c r="AF133" i="4"/>
  <c r="EA54" i="4"/>
  <c r="AW181" i="4"/>
  <c r="AF181" i="4"/>
  <c r="CF94" i="4"/>
  <c r="DN94" i="4" s="1"/>
  <c r="EG94" i="4" s="1"/>
  <c r="L94" i="4"/>
  <c r="DL93" i="4"/>
  <c r="CC93" i="4"/>
  <c r="DK93" i="4" s="1"/>
  <c r="CU93" i="4"/>
  <c r="BZ29" i="4"/>
  <c r="DH29" i="4" s="1"/>
  <c r="EA29" i="4" s="1"/>
  <c r="BO289" i="4"/>
  <c r="CW289" i="4"/>
  <c r="AX268" i="4"/>
  <c r="BP268" i="4" s="1"/>
  <c r="AG268" i="4"/>
  <c r="L99" i="4"/>
  <c r="CF99" i="4"/>
  <c r="DN99" i="4" s="1"/>
  <c r="BN12" i="4"/>
  <c r="BM12" i="4"/>
  <c r="CW12" i="4" s="1"/>
  <c r="BN26" i="4"/>
  <c r="CW26" i="4"/>
  <c r="BM26" i="4"/>
  <c r="BK83" i="4"/>
  <c r="CT83" i="4"/>
  <c r="BK13" i="4"/>
  <c r="BL13" i="4"/>
  <c r="BK159" i="4"/>
  <c r="BL159" i="4"/>
  <c r="BJ101" i="4"/>
  <c r="CQ101" i="4"/>
  <c r="BI101" i="4"/>
  <c r="DI103" i="4"/>
  <c r="CQ103" i="4"/>
  <c r="BJ103" i="4"/>
  <c r="AW108" i="4"/>
  <c r="AF108" i="4"/>
  <c r="BI117" i="4"/>
  <c r="BJ117" i="4"/>
  <c r="DI117" i="4"/>
  <c r="BJ201" i="4"/>
  <c r="DI201" i="4"/>
  <c r="EA201" i="4" s="1"/>
  <c r="CU272" i="4"/>
  <c r="BJ301" i="4"/>
  <c r="DI301" i="4"/>
  <c r="EA301" i="4" s="1"/>
  <c r="CU176" i="4"/>
  <c r="CC176" i="4"/>
  <c r="DK176" i="4" s="1"/>
  <c r="ED176" i="4" s="1"/>
  <c r="BP290" i="4"/>
  <c r="BQ290" i="4"/>
  <c r="AH292" i="4"/>
  <c r="BL16" i="4"/>
  <c r="BK98" i="4"/>
  <c r="BL98" i="4"/>
  <c r="BL201" i="4"/>
  <c r="BH246" i="4"/>
  <c r="BJ99" i="4"/>
  <c r="BO129" i="4"/>
  <c r="CW142" i="4"/>
  <c r="BT35" i="4"/>
  <c r="BR241" i="4"/>
  <c r="CZ241" i="4"/>
  <c r="DB35" i="4"/>
  <c r="DR35" i="4"/>
  <c r="EJ35" i="4" s="1"/>
  <c r="AH256" i="4"/>
  <c r="AY256" i="4"/>
  <c r="BQ256" i="4" s="1"/>
  <c r="CF49" i="4"/>
  <c r="DN49" i="4" s="1"/>
  <c r="CX49" i="4"/>
  <c r="AX278" i="4"/>
  <c r="BP278" i="4" s="1"/>
  <c r="AG278" i="4"/>
  <c r="AW7" i="5"/>
  <c r="AF7" i="5"/>
  <c r="BH17" i="4"/>
  <c r="CR17" i="4" s="1"/>
  <c r="CQ17" i="4"/>
  <c r="BL36" i="4"/>
  <c r="BK36" i="4"/>
  <c r="BH87" i="4"/>
  <c r="BD269" i="4"/>
  <c r="BV269" i="4" s="1"/>
  <c r="AM269" i="4"/>
  <c r="BE269" i="4" s="1"/>
  <c r="AZ276" i="4"/>
  <c r="BZ305" i="4"/>
  <c r="DH305" i="4" s="1"/>
  <c r="EA305" i="4" s="1"/>
  <c r="BI20" i="5"/>
  <c r="BK63" i="4"/>
  <c r="BP178" i="4"/>
  <c r="BA258" i="4"/>
  <c r="BS258" i="4" s="1"/>
  <c r="AJ258" i="4"/>
  <c r="BQ253" i="4"/>
  <c r="BQ260" i="4"/>
  <c r="AZ267" i="4"/>
  <c r="AI267" i="4"/>
  <c r="BQ54" i="4"/>
  <c r="DL68" i="4"/>
  <c r="ED68" i="4" s="1"/>
  <c r="BZ24" i="5"/>
  <c r="DH24" i="5" s="1"/>
  <c r="EA24" i="5" s="1"/>
  <c r="CR24" i="5"/>
  <c r="CX19" i="5"/>
  <c r="CF19" i="5"/>
  <c r="DN19" i="5" s="1"/>
  <c r="BI17" i="5"/>
  <c r="CQ17" i="5"/>
  <c r="DI17" i="5"/>
  <c r="BJ17" i="5"/>
  <c r="BZ5" i="5"/>
  <c r="DH5" i="5" s="1"/>
  <c r="EA5" i="5" s="1"/>
  <c r="CR5" i="5"/>
  <c r="CZ6" i="5"/>
  <c r="BR6" i="5"/>
  <c r="CU17" i="4"/>
  <c r="DL17" i="4"/>
  <c r="CC17" i="4"/>
  <c r="DK17" i="4" s="1"/>
  <c r="BM22" i="4"/>
  <c r="AF113" i="4"/>
  <c r="AW113" i="4"/>
  <c r="BH242" i="4"/>
  <c r="CR242" i="4" s="1"/>
  <c r="BI242" i="4"/>
  <c r="BR25" i="4"/>
  <c r="BQ25" i="4"/>
  <c r="AY243" i="4"/>
  <c r="BQ243" i="4" s="1"/>
  <c r="AH243" i="4"/>
  <c r="BR44" i="4"/>
  <c r="CZ44" i="4"/>
  <c r="AZ260" i="4"/>
  <c r="AI260" i="4"/>
  <c r="AZ54" i="4"/>
  <c r="AX282" i="4"/>
  <c r="BP282" i="4" s="1"/>
  <c r="AG282" i="4"/>
  <c r="CX17" i="5"/>
  <c r="CF17" i="5"/>
  <c r="DN17" i="5" s="1"/>
  <c r="I8" i="4"/>
  <c r="CV8" i="4"/>
  <c r="BM37" i="4"/>
  <c r="BN37" i="4"/>
  <c r="BH50" i="4"/>
  <c r="CR50" i="4" s="1"/>
  <c r="BI50" i="4"/>
  <c r="AW23" i="4"/>
  <c r="AF23" i="4"/>
  <c r="BM58" i="4"/>
  <c r="CW58" i="4"/>
  <c r="BN64" i="4"/>
  <c r="BM64" i="4"/>
  <c r="BM68" i="4"/>
  <c r="BN68" i="4"/>
  <c r="BZ109" i="4"/>
  <c r="DH109" i="4" s="1"/>
  <c r="EA109" i="4" s="1"/>
  <c r="BN112" i="4"/>
  <c r="CW112" i="4"/>
  <c r="BH175" i="4"/>
  <c r="CR175" i="4" s="1"/>
  <c r="BI175" i="4"/>
  <c r="BJ181" i="4"/>
  <c r="BK181" i="4"/>
  <c r="BK229" i="4"/>
  <c r="CU229" i="4" s="1"/>
  <c r="AX221" i="4"/>
  <c r="BP221" i="4" s="1"/>
  <c r="AG221" i="4"/>
  <c r="BH277" i="4"/>
  <c r="DR258" i="4"/>
  <c r="EJ258" i="4" s="1"/>
  <c r="CZ76" i="4"/>
  <c r="CF140" i="4"/>
  <c r="DN140" i="4" s="1"/>
  <c r="BM290" i="4"/>
  <c r="BU9" i="5"/>
  <c r="DC9" i="5"/>
  <c r="EM9" i="5" s="1"/>
  <c r="DT9" i="5"/>
  <c r="S9" i="5"/>
  <c r="AM9" i="5"/>
  <c r="BE9" i="5" s="1"/>
  <c r="BD9" i="5"/>
  <c r="BV9" i="5" s="1"/>
  <c r="BU257" i="4"/>
  <c r="BD16" i="5"/>
  <c r="O205" i="4"/>
  <c r="AK140" i="4"/>
  <c r="CI20" i="5"/>
  <c r="DQ20" i="5" s="1"/>
  <c r="EJ20" i="5" s="1"/>
  <c r="DB20" i="5"/>
  <c r="O20" i="5"/>
  <c r="AK205" i="4"/>
  <c r="BB205" i="4"/>
  <c r="BT205" i="4" s="1"/>
  <c r="AI11" i="5"/>
  <c r="AZ11" i="5"/>
  <c r="BA173" i="4"/>
  <c r="BS173" i="4" s="1"/>
  <c r="AJ173" i="4"/>
  <c r="AH255" i="4"/>
  <c r="AY255" i="4"/>
  <c r="BQ255" i="4" s="1"/>
  <c r="AY169" i="4"/>
  <c r="BQ169" i="4" s="1"/>
  <c r="AH169" i="4"/>
  <c r="AK26" i="4"/>
  <c r="BB26" i="4"/>
  <c r="BT26" i="4" s="1"/>
  <c r="BA251" i="4"/>
  <c r="BS251" i="4" s="1"/>
  <c r="AJ251" i="4"/>
  <c r="BB45" i="4"/>
  <c r="BT45" i="4" s="1"/>
  <c r="AK45" i="4"/>
  <c r="BQ19" i="5"/>
  <c r="BR201" i="4"/>
  <c r="CZ201" i="4"/>
  <c r="BC114" i="4"/>
  <c r="BC90" i="4"/>
  <c r="CI90" i="4"/>
  <c r="DQ90" i="4" s="1"/>
  <c r="O8" i="5"/>
  <c r="DB8" i="5"/>
  <c r="BB90" i="4"/>
  <c r="BT90" i="4" s="1"/>
  <c r="AH230" i="4"/>
  <c r="AY230" i="4"/>
  <c r="BQ230" i="4" s="1"/>
  <c r="CZ82" i="4"/>
  <c r="BG12" i="5"/>
  <c r="CQ12" i="5"/>
  <c r="BH12" i="5"/>
  <c r="BO10" i="4"/>
  <c r="CQ279" i="4"/>
  <c r="DI279" i="4"/>
  <c r="AE247" i="4"/>
  <c r="AV247" i="4"/>
  <c r="BN247" i="4" s="1"/>
  <c r="BL245" i="4"/>
  <c r="BK245" i="4"/>
  <c r="AQ233" i="4"/>
  <c r="AT233" i="4"/>
  <c r="AO233" i="4"/>
  <c r="BG233" i="4" s="1"/>
  <c r="AP233" i="4"/>
  <c r="AR226" i="4"/>
  <c r="BJ226" i="4" s="1"/>
  <c r="AQ226" i="4"/>
  <c r="AO226" i="4"/>
  <c r="BG226" i="4" s="1"/>
  <c r="AV226" i="4"/>
  <c r="BN226" i="4" s="1"/>
  <c r="CX226" i="4" s="1"/>
  <c r="AT226" i="4"/>
  <c r="AS226" i="4"/>
  <c r="AW226" i="4"/>
  <c r="BP226" i="4" s="1"/>
  <c r="AR105" i="4"/>
  <c r="AU105" i="4"/>
  <c r="AQ105" i="4"/>
  <c r="AO105" i="4"/>
  <c r="BG105" i="4" s="1"/>
  <c r="AP105" i="4"/>
  <c r="AS105" i="4"/>
  <c r="AV105" i="4"/>
  <c r="AW105" i="4"/>
  <c r="AT105" i="4"/>
  <c r="AF102" i="4"/>
  <c r="AW102" i="4"/>
  <c r="AF101" i="4"/>
  <c r="AW101" i="4"/>
  <c r="AQ75" i="4"/>
  <c r="AU75" i="4"/>
  <c r="BM75" i="4" s="1"/>
  <c r="AR75" i="4"/>
  <c r="AV75" i="4"/>
  <c r="AW75" i="4"/>
  <c r="BA189" i="4"/>
  <c r="CZ205" i="4"/>
  <c r="AI81" i="4"/>
  <c r="DB72" i="4"/>
  <c r="AI46" i="4"/>
  <c r="CV266" i="4"/>
  <c r="ED109" i="4"/>
  <c r="BO8" i="5"/>
  <c r="CW8" i="5"/>
  <c r="AF33" i="4"/>
  <c r="AW33" i="4"/>
  <c r="AF160" i="4"/>
  <c r="AW160" i="4"/>
  <c r="AP262" i="4"/>
  <c r="AT262" i="4"/>
  <c r="AO262" i="4"/>
  <c r="BG262" i="4" s="1"/>
  <c r="AS262" i="4"/>
  <c r="AQ262" i="4"/>
  <c r="AR262" i="4"/>
  <c r="AQ236" i="4"/>
  <c r="AT236" i="4"/>
  <c r="AO236" i="4"/>
  <c r="BG236" i="4" s="1"/>
  <c r="AS236" i="4"/>
  <c r="BK236" i="4" s="1"/>
  <c r="CU236" i="4" s="1"/>
  <c r="AR236" i="4"/>
  <c r="BJ236" i="4" s="1"/>
  <c r="AT234" i="4"/>
  <c r="AQ234" i="4"/>
  <c r="AU234" i="4"/>
  <c r="AS234" i="4"/>
  <c r="BK234" i="4" s="1"/>
  <c r="CU234" i="4" s="1"/>
  <c r="AV194" i="4"/>
  <c r="BN194" i="4" s="1"/>
  <c r="CX194" i="4" s="1"/>
  <c r="AE194" i="4"/>
  <c r="CW6" i="5"/>
  <c r="BO6" i="5"/>
  <c r="BP6" i="5"/>
  <c r="CT66" i="4"/>
  <c r="BL66" i="4"/>
  <c r="AX29" i="4"/>
  <c r="BP29" i="4" s="1"/>
  <c r="AG29" i="4"/>
  <c r="AF132" i="4"/>
  <c r="AW132" i="4"/>
  <c r="AW152" i="4"/>
  <c r="AF152" i="4"/>
  <c r="CQ310" i="4"/>
  <c r="BJ310" i="4"/>
  <c r="AR281" i="4"/>
  <c r="BJ281" i="4" s="1"/>
  <c r="AQ281" i="4"/>
  <c r="AT281" i="4"/>
  <c r="AO281" i="4"/>
  <c r="AQ264" i="4"/>
  <c r="AU264" i="4"/>
  <c r="BN264" i="4" s="1"/>
  <c r="AO264" i="4"/>
  <c r="AR264" i="4"/>
  <c r="BJ264" i="4" s="1"/>
  <c r="AT264" i="4"/>
  <c r="AQ263" i="4"/>
  <c r="AU263" i="4"/>
  <c r="AT263" i="4"/>
  <c r="BR99" i="4"/>
  <c r="AG187" i="4"/>
  <c r="AH23" i="5"/>
  <c r="AH15" i="5"/>
  <c r="AY15" i="5"/>
  <c r="BQ15" i="5" s="1"/>
  <c r="BP34" i="4"/>
  <c r="AE265" i="4"/>
  <c r="AV265" i="4"/>
  <c r="BN265" i="4" s="1"/>
  <c r="CX265" i="4" s="1"/>
  <c r="AP223" i="4"/>
  <c r="AV223" i="4"/>
  <c r="BO115" i="4"/>
  <c r="BN115" i="4"/>
  <c r="AR290" i="4"/>
  <c r="BJ290" i="4" s="1"/>
  <c r="AS290" i="4"/>
  <c r="AT270" i="4"/>
  <c r="AO270" i="4"/>
  <c r="BG270" i="4" s="1"/>
  <c r="AP270" i="4"/>
  <c r="AQ270" i="4"/>
  <c r="AR270" i="4"/>
  <c r="BK270" i="4" s="1"/>
  <c r="CU270" i="4" s="1"/>
  <c r="DI261" i="4"/>
  <c r="BJ261" i="4"/>
  <c r="AV211" i="4"/>
  <c r="AU211" i="4"/>
  <c r="AE197" i="4"/>
  <c r="AV197" i="4"/>
  <c r="BN197" i="4" s="1"/>
  <c r="CX197" i="4" s="1"/>
  <c r="AE190" i="4"/>
  <c r="AV190" i="4"/>
  <c r="BN190" i="4" s="1"/>
  <c r="AP187" i="4"/>
  <c r="AV187" i="4"/>
  <c r="AV179" i="4"/>
  <c r="BN179" i="4" s="1"/>
  <c r="AE179" i="4"/>
  <c r="AV177" i="4"/>
  <c r="BN177" i="4" s="1"/>
  <c r="AE177" i="4"/>
  <c r="BI163" i="4"/>
  <c r="CQ163" i="4"/>
  <c r="DI163" i="4"/>
  <c r="AF156" i="4"/>
  <c r="AW156" i="4"/>
  <c r="AV154" i="4"/>
  <c r="BN154" i="4" s="1"/>
  <c r="CX154" i="4" s="1"/>
  <c r="AE154" i="4"/>
  <c r="DI25" i="5"/>
  <c r="AW50" i="4"/>
  <c r="AF50" i="4"/>
  <c r="BH282" i="4"/>
  <c r="CR282" i="4" s="1"/>
  <c r="AZ274" i="4"/>
  <c r="AT259" i="4"/>
  <c r="AQ259" i="4"/>
  <c r="AO259" i="4"/>
  <c r="BG259" i="4" s="1"/>
  <c r="AS259" i="4"/>
  <c r="BK259" i="4" s="1"/>
  <c r="CU259" i="4" s="1"/>
  <c r="AP254" i="4"/>
  <c r="AQ254" i="4"/>
  <c r="AO254" i="4"/>
  <c r="BG254" i="4" s="1"/>
  <c r="AS254" i="4"/>
  <c r="BK254" i="4" s="1"/>
  <c r="CU254" i="4" s="1"/>
  <c r="AD238" i="4"/>
  <c r="AU238" i="4"/>
  <c r="BM238" i="4" s="1"/>
  <c r="AE199" i="4"/>
  <c r="AF199" i="4" s="1"/>
  <c r="AV199" i="4"/>
  <c r="BN199" i="4" s="1"/>
  <c r="AF150" i="4"/>
  <c r="AG150" i="4" s="1"/>
  <c r="AW150" i="4"/>
  <c r="BL254" i="4"/>
  <c r="AW285" i="4"/>
  <c r="AF285" i="4"/>
  <c r="AS302" i="4"/>
  <c r="AR302" i="4"/>
  <c r="AU295" i="4"/>
  <c r="AT295" i="4"/>
  <c r="AP295" i="4"/>
  <c r="BH287" i="4"/>
  <c r="CR287" i="4" s="1"/>
  <c r="BM272" i="4"/>
  <c r="AR268" i="4"/>
  <c r="BJ268" i="4" s="1"/>
  <c r="AP268" i="4"/>
  <c r="AT268" i="4"/>
  <c r="AS268" i="4"/>
  <c r="AO268" i="4"/>
  <c r="AV250" i="4"/>
  <c r="AT250" i="4"/>
  <c r="AS250" i="4"/>
  <c r="BK250" i="4" s="1"/>
  <c r="AS288" i="4"/>
  <c r="BK288" i="4" s="1"/>
  <c r="CU288" i="4" s="1"/>
  <c r="AQ288" i="4"/>
  <c r="AQ287" i="4"/>
  <c r="AQ282" i="4"/>
  <c r="AR280" i="4"/>
  <c r="AQ280" i="4"/>
  <c r="AP271" i="4"/>
  <c r="AT265" i="4"/>
  <c r="AQ265" i="4"/>
  <c r="AS260" i="4"/>
  <c r="AS240" i="4"/>
  <c r="AQ240" i="4"/>
  <c r="AU239" i="4"/>
  <c r="AT239" i="4"/>
  <c r="AQ239" i="4"/>
  <c r="AT229" i="4"/>
  <c r="AQ229" i="4"/>
  <c r="BJ229" i="4" s="1"/>
  <c r="AT227" i="4"/>
  <c r="AQ227" i="4"/>
  <c r="AV222" i="4"/>
  <c r="AP222" i="4"/>
  <c r="AS217" i="4"/>
  <c r="AQ217" i="4"/>
  <c r="AP204" i="4"/>
  <c r="AR204" i="4"/>
  <c r="AO199" i="4"/>
  <c r="AR195" i="4"/>
  <c r="AQ195" i="4"/>
  <c r="AO195" i="4"/>
  <c r="BG195" i="4" s="1"/>
  <c r="AP195" i="4"/>
  <c r="AS195" i="4"/>
  <c r="AW195" i="4"/>
  <c r="AP184" i="4"/>
  <c r="AO184" i="4"/>
  <c r="AT135" i="4"/>
  <c r="AQ135" i="4"/>
  <c r="AR135" i="4"/>
  <c r="BK135" i="4" s="1"/>
  <c r="CU135" i="4" s="1"/>
  <c r="AO216" i="4"/>
  <c r="AQ216" i="4"/>
  <c r="AS216" i="4"/>
  <c r="AQ194" i="4"/>
  <c r="AO194" i="4"/>
  <c r="AS194" i="4"/>
  <c r="BH165" i="4"/>
  <c r="AR132" i="4"/>
  <c r="AV132" i="4"/>
  <c r="BN132" i="4" s="1"/>
  <c r="CX132" i="4" s="1"/>
  <c r="AT288" i="4"/>
  <c r="AR287" i="4"/>
  <c r="AU280" i="4"/>
  <c r="AR239" i="4"/>
  <c r="AR216" i="4"/>
  <c r="AO210" i="4"/>
  <c r="BG210" i="4" s="1"/>
  <c r="AQ210" i="4"/>
  <c r="AP210" i="4"/>
  <c r="AS210" i="4"/>
  <c r="AU210" i="4"/>
  <c r="AQ169" i="4"/>
  <c r="AO169" i="4"/>
  <c r="BG169" i="4" s="1"/>
  <c r="AT169" i="4"/>
  <c r="AR168" i="4"/>
  <c r="AQ168" i="4"/>
  <c r="AS168" i="4"/>
  <c r="AO168" i="4"/>
  <c r="AV168" i="4"/>
  <c r="AP162" i="4"/>
  <c r="AS162" i="4"/>
  <c r="AQ162" i="4"/>
  <c r="AO162" i="4"/>
  <c r="BG162" i="4" s="1"/>
  <c r="AR162" i="4"/>
  <c r="AU153" i="4"/>
  <c r="BM153" i="4" s="1"/>
  <c r="AD153" i="4"/>
  <c r="AT209" i="4"/>
  <c r="AP209" i="4"/>
  <c r="BH209" i="4" s="1"/>
  <c r="CR209" i="4" s="1"/>
  <c r="AQ209" i="4"/>
  <c r="AW205" i="4"/>
  <c r="AO205" i="4"/>
  <c r="AP193" i="4"/>
  <c r="BH193" i="4" s="1"/>
  <c r="CR193" i="4" s="1"/>
  <c r="AQ193" i="4"/>
  <c r="AP188" i="4"/>
  <c r="AT167" i="4"/>
  <c r="BM167" i="4" s="1"/>
  <c r="AQ167" i="4"/>
  <c r="BJ167" i="4" s="1"/>
  <c r="AW155" i="4"/>
  <c r="AR154" i="4"/>
  <c r="AX150" i="4"/>
  <c r="BP150" i="4" s="1"/>
  <c r="BH139" i="4"/>
  <c r="BJ138" i="4"/>
  <c r="BH134" i="4"/>
  <c r="AT127" i="4"/>
  <c r="BM127" i="4" s="1"/>
  <c r="AQ127" i="4"/>
  <c r="AO127" i="4"/>
  <c r="BG127" i="4" s="1"/>
  <c r="BJ124" i="4"/>
  <c r="BH119" i="4"/>
  <c r="AU81" i="4"/>
  <c r="AR81" i="4"/>
  <c r="AS81" i="4"/>
  <c r="BK71" i="4"/>
  <c r="AP10" i="4"/>
  <c r="AO10" i="4"/>
  <c r="AT10" i="4"/>
  <c r="AU10" i="4"/>
  <c r="BK141" i="4"/>
  <c r="AO141" i="4"/>
  <c r="BG141" i="4" s="1"/>
  <c r="AQ141" i="4"/>
  <c r="AR112" i="4"/>
  <c r="AS112" i="4"/>
  <c r="AP104" i="4"/>
  <c r="AO104" i="4"/>
  <c r="DI49" i="4"/>
  <c r="AT205" i="4"/>
  <c r="AT193" i="4"/>
  <c r="AO146" i="4"/>
  <c r="BH146" i="4" s="1"/>
  <c r="AR146" i="4"/>
  <c r="AP141" i="4"/>
  <c r="AO140" i="4"/>
  <c r="AS140" i="4"/>
  <c r="AQ140" i="4"/>
  <c r="BJ140" i="4" s="1"/>
  <c r="AQ137" i="4"/>
  <c r="BJ137" i="4" s="1"/>
  <c r="AP137" i="4"/>
  <c r="BH137" i="4" s="1"/>
  <c r="CR137" i="4" s="1"/>
  <c r="AS137" i="4"/>
  <c r="AX94" i="4"/>
  <c r="AR9" i="4"/>
  <c r="AO9" i="4"/>
  <c r="AS9" i="4"/>
  <c r="AQ125" i="4"/>
  <c r="BJ125" i="4" s="1"/>
  <c r="AO121" i="4"/>
  <c r="BH121" i="4" s="1"/>
  <c r="AO118" i="4"/>
  <c r="BH118" i="4" s="1"/>
  <c r="AT106" i="4"/>
  <c r="BM106" i="4" s="1"/>
  <c r="AQ106" i="4"/>
  <c r="AT96" i="4"/>
  <c r="AQ96" i="4"/>
  <c r="AP93" i="4"/>
  <c r="AR90" i="4"/>
  <c r="AS82" i="4"/>
  <c r="AP82" i="4"/>
  <c r="BH82" i="4" s="1"/>
  <c r="CR82" i="4" s="1"/>
  <c r="AR78" i="4"/>
  <c r="AP41" i="4"/>
  <c r="BH41" i="4" s="1"/>
  <c r="CR41" i="4" s="1"/>
  <c r="AO41" i="4"/>
  <c r="BG41" i="4" s="1"/>
  <c r="AS32" i="4"/>
  <c r="AQ32" i="4"/>
  <c r="AT32" i="4"/>
  <c r="AO32" i="4"/>
  <c r="AR32" i="4"/>
  <c r="BJ32" i="4" s="1"/>
  <c r="BJ31" i="4"/>
  <c r="AS22" i="4"/>
  <c r="AQ22" i="4"/>
  <c r="AR22" i="4"/>
  <c r="BH31" i="4"/>
  <c r="AO28" i="4"/>
  <c r="BG28" i="4" s="1"/>
  <c r="AR28" i="4"/>
  <c r="AQ28" i="4"/>
  <c r="AP28" i="4"/>
  <c r="AT28" i="4"/>
  <c r="BM28" i="4" s="1"/>
  <c r="AP8" i="4"/>
  <c r="AR8" i="4"/>
  <c r="CT8" i="4" s="1"/>
  <c r="AE1910" i="3"/>
  <c r="AF1910" i="3" s="1"/>
  <c r="AE1912" i="3" s="1"/>
  <c r="AE1915" i="3" s="1"/>
  <c r="AS124" i="4"/>
  <c r="AS108" i="4"/>
  <c r="AR106" i="4"/>
  <c r="AP52" i="4"/>
  <c r="AQ52" i="4"/>
  <c r="AO52" i="4"/>
  <c r="BG52" i="4" s="1"/>
  <c r="AR52" i="4"/>
  <c r="AS52" i="4"/>
  <c r="AQ33" i="4"/>
  <c r="AS33" i="4"/>
  <c r="AO33" i="4"/>
  <c r="AS28" i="4"/>
  <c r="AS25" i="4"/>
  <c r="AO25" i="4"/>
  <c r="AR25" i="4"/>
  <c r="AS9" i="5"/>
  <c r="AD56" i="4"/>
  <c r="AR49" i="4"/>
  <c r="AP49" i="4"/>
  <c r="AO49" i="4"/>
  <c r="BG49" i="4" s="1"/>
  <c r="AQ48" i="4"/>
  <c r="AR46" i="4"/>
  <c r="AU16" i="4"/>
  <c r="BN16" i="4" s="1"/>
  <c r="AQ16" i="4"/>
  <c r="AS11" i="4"/>
  <c r="AU5" i="5"/>
  <c r="AR5" i="5"/>
  <c r="AS18" i="5"/>
  <c r="AT22" i="5"/>
  <c r="AR48" i="4"/>
  <c r="AP18" i="5"/>
  <c r="AO22" i="5"/>
  <c r="E4" i="5"/>
  <c r="H56" i="6"/>
  <c r="I91" i="3" s="1"/>
  <c r="AR4" i="5"/>
  <c r="AQ4" i="5"/>
  <c r="AS4" i="5"/>
  <c r="AV4" i="5"/>
  <c r="AO4" i="5"/>
  <c r="BG4" i="5" s="1"/>
  <c r="AT4" i="5"/>
  <c r="BC4" i="5"/>
  <c r="BA4" i="5"/>
  <c r="AU4" i="5"/>
  <c r="BD4" i="5"/>
  <c r="AP4" i="5"/>
  <c r="AY4" i="5"/>
  <c r="BB4" i="5"/>
  <c r="BE4" i="5"/>
  <c r="AZ4" i="5"/>
  <c r="AW4" i="5"/>
  <c r="AX4" i="5"/>
  <c r="I287" i="4" l="1"/>
  <c r="CV287" i="4"/>
  <c r="I141" i="4"/>
  <c r="CV141" i="4"/>
  <c r="CX18" i="5"/>
  <c r="CF18" i="5"/>
  <c r="DN18" i="5" s="1"/>
  <c r="CN31" i="4"/>
  <c r="DV31" i="4" s="1"/>
  <c r="DW31" i="4"/>
  <c r="T31" i="4"/>
  <c r="DF31" i="4" s="1"/>
  <c r="U31" i="4"/>
  <c r="DG31" i="4" s="1"/>
  <c r="BK22" i="4"/>
  <c r="CU22" i="4" s="1"/>
  <c r="BH162" i="4"/>
  <c r="CR162" i="4" s="1"/>
  <c r="BH270" i="4"/>
  <c r="CR270" i="4" s="1"/>
  <c r="BK105" i="4"/>
  <c r="CU105" i="4" s="1"/>
  <c r="BM105" i="4"/>
  <c r="ED93" i="4"/>
  <c r="EO218" i="4"/>
  <c r="EJ289" i="4"/>
  <c r="EM171" i="4"/>
  <c r="EJ279" i="4"/>
  <c r="EO300" i="4"/>
  <c r="BW119" i="4"/>
  <c r="DW47" i="4"/>
  <c r="BW7" i="4"/>
  <c r="EO302" i="4"/>
  <c r="EO159" i="4"/>
  <c r="BL27" i="4"/>
  <c r="BK27" i="4"/>
  <c r="CW115" i="4"/>
  <c r="BM115" i="4"/>
  <c r="BG138" i="4"/>
  <c r="CQ138" i="4"/>
  <c r="BH138" i="4"/>
  <c r="BL164" i="4"/>
  <c r="BK164" i="4"/>
  <c r="CU164" i="4" s="1"/>
  <c r="BL231" i="4"/>
  <c r="CT231" i="4"/>
  <c r="CU266" i="4"/>
  <c r="DL266" i="4"/>
  <c r="G266" i="4"/>
  <c r="CS266" i="4" s="1"/>
  <c r="BG50" i="4"/>
  <c r="CQ50" i="4"/>
  <c r="BK115" i="4"/>
  <c r="CU115" i="4" s="1"/>
  <c r="BL115" i="4"/>
  <c r="BK123" i="4"/>
  <c r="BJ123" i="4"/>
  <c r="CT123" i="4"/>
  <c r="BL208" i="4"/>
  <c r="BK208" i="4"/>
  <c r="BI257" i="4"/>
  <c r="BH257" i="4"/>
  <c r="CR257" i="4" s="1"/>
  <c r="BJ298" i="4"/>
  <c r="CT298" i="4"/>
  <c r="BL100" i="4"/>
  <c r="CT100" i="4"/>
  <c r="BM100" i="4"/>
  <c r="BK163" i="4"/>
  <c r="CU163" i="4" s="1"/>
  <c r="BL163" i="4"/>
  <c r="CQ206" i="4"/>
  <c r="BI206" i="4"/>
  <c r="BJ206" i="4"/>
  <c r="DI206" i="4"/>
  <c r="BH272" i="4"/>
  <c r="CR272" i="4" s="1"/>
  <c r="BI272" i="4"/>
  <c r="BK309" i="4"/>
  <c r="BL309" i="4"/>
  <c r="BG67" i="4"/>
  <c r="CQ67" i="4"/>
  <c r="BH67" i="4"/>
  <c r="CT150" i="4"/>
  <c r="BJ150" i="4"/>
  <c r="BI207" i="4"/>
  <c r="BH207" i="4"/>
  <c r="CR207" i="4" s="1"/>
  <c r="BH243" i="4"/>
  <c r="CR243" i="4" s="1"/>
  <c r="BI243" i="4"/>
  <c r="CX257" i="4"/>
  <c r="CF257" i="4"/>
  <c r="DN257" i="4" s="1"/>
  <c r="CV285" i="4"/>
  <c r="I285" i="4"/>
  <c r="DI310" i="4"/>
  <c r="BI310" i="4"/>
  <c r="CT115" i="4"/>
  <c r="AF202" i="4"/>
  <c r="AW202" i="4"/>
  <c r="DA114" i="4"/>
  <c r="CI114" i="4"/>
  <c r="DQ114" i="4" s="1"/>
  <c r="EJ114" i="4" s="1"/>
  <c r="DR114" i="4"/>
  <c r="BM257" i="4"/>
  <c r="CR25" i="5"/>
  <c r="BZ25" i="5"/>
  <c r="DH25" i="5" s="1"/>
  <c r="EA25" i="5" s="1"/>
  <c r="CX21" i="5"/>
  <c r="CF21" i="5"/>
  <c r="DN21" i="5" s="1"/>
  <c r="BO46" i="4"/>
  <c r="CW46" i="4"/>
  <c r="DB82" i="4"/>
  <c r="O82" i="4"/>
  <c r="CI82" i="4"/>
  <c r="DQ82" i="4" s="1"/>
  <c r="DR82" i="4"/>
  <c r="AJ201" i="4"/>
  <c r="BA201" i="4"/>
  <c r="BS201" i="4" s="1"/>
  <c r="AL214" i="4"/>
  <c r="BC214" i="4"/>
  <c r="AM39" i="4"/>
  <c r="BE39" i="4" s="1"/>
  <c r="BD39" i="4"/>
  <c r="BV39" i="4" s="1"/>
  <c r="BO294" i="4"/>
  <c r="CW294" i="4"/>
  <c r="AI49" i="4"/>
  <c r="AZ49" i="4"/>
  <c r="AL158" i="4"/>
  <c r="BC158" i="4"/>
  <c r="AK82" i="4"/>
  <c r="BB82" i="4"/>
  <c r="BT82" i="4" s="1"/>
  <c r="CU187" i="4"/>
  <c r="CC187" i="4"/>
  <c r="DK187" i="4" s="1"/>
  <c r="ED187" i="4" s="1"/>
  <c r="DL187" i="4"/>
  <c r="AK155" i="4"/>
  <c r="BB155" i="4"/>
  <c r="BT155" i="4" s="1"/>
  <c r="CU251" i="4"/>
  <c r="CC251" i="4"/>
  <c r="DK251" i="4" s="1"/>
  <c r="DO251" i="4"/>
  <c r="EG251" i="4" s="1"/>
  <c r="AJ25" i="5"/>
  <c r="BA25" i="5"/>
  <c r="BS25" i="5" s="1"/>
  <c r="BN260" i="4"/>
  <c r="CW256" i="4"/>
  <c r="DO266" i="4"/>
  <c r="EG266" i="4" s="1"/>
  <c r="CR97" i="4"/>
  <c r="BZ97" i="4"/>
  <c r="DH97" i="4" s="1"/>
  <c r="EA97" i="4" s="1"/>
  <c r="CR7" i="5"/>
  <c r="BZ7" i="5"/>
  <c r="DH7" i="5" s="1"/>
  <c r="EA7" i="5" s="1"/>
  <c r="G62" i="4"/>
  <c r="CS62" i="4" s="1"/>
  <c r="M62" i="4"/>
  <c r="CY62" i="4" s="1"/>
  <c r="DL251" i="4"/>
  <c r="ED251" i="4" s="1"/>
  <c r="CR219" i="4"/>
  <c r="BZ219" i="4"/>
  <c r="DH219" i="4" s="1"/>
  <c r="EA219" i="4" s="1"/>
  <c r="F150" i="4"/>
  <c r="BZ150" i="4"/>
  <c r="DH150" i="4" s="1"/>
  <c r="EA150" i="4" s="1"/>
  <c r="CR85" i="4"/>
  <c r="BZ85" i="4"/>
  <c r="DH85" i="4" s="1"/>
  <c r="EA85" i="4" s="1"/>
  <c r="CR86" i="4"/>
  <c r="BZ86" i="4"/>
  <c r="DH86" i="4" s="1"/>
  <c r="EA86" i="4" s="1"/>
  <c r="BK120" i="4"/>
  <c r="CU126" i="4"/>
  <c r="CC126" i="4"/>
  <c r="DK126" i="4" s="1"/>
  <c r="DL126" i="4"/>
  <c r="DO126" i="4"/>
  <c r="EG126" i="4" s="1"/>
  <c r="G126" i="4"/>
  <c r="CS126" i="4" s="1"/>
  <c r="CR225" i="4"/>
  <c r="BZ225" i="4"/>
  <c r="DH225" i="4" s="1"/>
  <c r="EA225" i="4" s="1"/>
  <c r="BU35" i="4"/>
  <c r="DU35" i="4"/>
  <c r="DC35" i="4"/>
  <c r="S35" i="4"/>
  <c r="DA88" i="4"/>
  <c r="CI88" i="4"/>
  <c r="DQ88" i="4" s="1"/>
  <c r="EJ88" i="4" s="1"/>
  <c r="DR88" i="4"/>
  <c r="CL274" i="4"/>
  <c r="DT274" i="4" s="1"/>
  <c r="DE274" i="4"/>
  <c r="R274" i="4"/>
  <c r="DD274" i="4" s="1"/>
  <c r="CR122" i="4"/>
  <c r="BZ122" i="4"/>
  <c r="DH122" i="4" s="1"/>
  <c r="EA122" i="4" s="1"/>
  <c r="DA182" i="4"/>
  <c r="CN231" i="4"/>
  <c r="DV231" i="4" s="1"/>
  <c r="U231" i="4"/>
  <c r="DG231" i="4" s="1"/>
  <c r="CN70" i="4"/>
  <c r="DV70" i="4" s="1"/>
  <c r="T70" i="4"/>
  <c r="DF70" i="4" s="1"/>
  <c r="U70" i="4"/>
  <c r="DG70" i="4" s="1"/>
  <c r="DW70" i="4"/>
  <c r="U222" i="4"/>
  <c r="DG222" i="4" s="1"/>
  <c r="T222" i="4"/>
  <c r="DF222" i="4" s="1"/>
  <c r="BD249" i="4"/>
  <c r="BV249" i="4" s="1"/>
  <c r="AM249" i="4"/>
  <c r="BE249" i="4" s="1"/>
  <c r="EJ47" i="4"/>
  <c r="CS207" i="4"/>
  <c r="EJ249" i="4"/>
  <c r="EO259" i="4"/>
  <c r="BH268" i="4"/>
  <c r="CR268" i="4" s="1"/>
  <c r="BJ262" i="4"/>
  <c r="DL64" i="4"/>
  <c r="EO91" i="4"/>
  <c r="B91" i="4" s="1"/>
  <c r="BG31" i="4"/>
  <c r="CQ31" i="4"/>
  <c r="BJ98" i="4"/>
  <c r="CT98" i="4"/>
  <c r="BG139" i="4"/>
  <c r="CQ139" i="4"/>
  <c r="CU165" i="4"/>
  <c r="CC165" i="4"/>
  <c r="DK165" i="4" s="1"/>
  <c r="DO165" i="4"/>
  <c r="EG165" i="4" s="1"/>
  <c r="G165" i="4"/>
  <c r="CS165" i="4" s="1"/>
  <c r="CT238" i="4"/>
  <c r="BJ238" i="4"/>
  <c r="BK238" i="4"/>
  <c r="BL12" i="4"/>
  <c r="CT12" i="4"/>
  <c r="I46" i="4"/>
  <c r="CV46" i="4"/>
  <c r="CT53" i="4"/>
  <c r="BL53" i="4"/>
  <c r="F139" i="4"/>
  <c r="BJ192" i="4"/>
  <c r="CT192" i="4"/>
  <c r="BI260" i="4"/>
  <c r="BH260" i="4"/>
  <c r="CR260" i="4" s="1"/>
  <c r="BG272" i="4"/>
  <c r="CQ272" i="4"/>
  <c r="CV310" i="4"/>
  <c r="I310" i="4"/>
  <c r="BI43" i="4"/>
  <c r="BH43" i="4"/>
  <c r="CR43" i="4" s="1"/>
  <c r="CT139" i="4"/>
  <c r="BL139" i="4"/>
  <c r="BM139" i="4"/>
  <c r="BJ164" i="4"/>
  <c r="DO164" i="4" s="1"/>
  <c r="EG164" i="4" s="1"/>
  <c r="CT164" i="4"/>
  <c r="BG224" i="4"/>
  <c r="BH224" i="4"/>
  <c r="CQ224" i="4"/>
  <c r="BH278" i="4"/>
  <c r="CR278" i="4" s="1"/>
  <c r="BI278" i="4"/>
  <c r="CU31" i="4"/>
  <c r="CC31" i="4"/>
  <c r="DK31" i="4" s="1"/>
  <c r="BI71" i="4"/>
  <c r="BH71" i="4"/>
  <c r="CR71" i="4" s="1"/>
  <c r="BJ130" i="4"/>
  <c r="CT130" i="4"/>
  <c r="BK130" i="4"/>
  <c r="BN196" i="4"/>
  <c r="CX196" i="4" s="1"/>
  <c r="BO196" i="4"/>
  <c r="BH231" i="4"/>
  <c r="CR231" i="4" s="1"/>
  <c r="BI231" i="4"/>
  <c r="BH245" i="4"/>
  <c r="CR245" i="4" s="1"/>
  <c r="BI245" i="4"/>
  <c r="BL272" i="4"/>
  <c r="CT272" i="4"/>
  <c r="DA116" i="4"/>
  <c r="DR116" i="4"/>
  <c r="CI116" i="4"/>
  <c r="DQ116" i="4" s="1"/>
  <c r="EJ116" i="4" s="1"/>
  <c r="DD39" i="4"/>
  <c r="CL39" i="4"/>
  <c r="DT39" i="4" s="1"/>
  <c r="CU221" i="4"/>
  <c r="CC221" i="4"/>
  <c r="DK221" i="4" s="1"/>
  <c r="ED221" i="4" s="1"/>
  <c r="DL221" i="4"/>
  <c r="DO221" i="4"/>
  <c r="DB39" i="4"/>
  <c r="O39" i="4"/>
  <c r="CI39" i="4"/>
  <c r="DQ39" i="4" s="1"/>
  <c r="M39" i="4"/>
  <c r="CY39" i="4" s="1"/>
  <c r="DR39" i="4"/>
  <c r="BD257" i="4"/>
  <c r="BV257" i="4" s="1"/>
  <c r="AM257" i="4"/>
  <c r="BE257" i="4" s="1"/>
  <c r="L307" i="4"/>
  <c r="CF307" i="4"/>
  <c r="DN307" i="4" s="1"/>
  <c r="DO307" i="4"/>
  <c r="CX124" i="4"/>
  <c r="CF124" i="4"/>
  <c r="DN124" i="4" s="1"/>
  <c r="DR293" i="4"/>
  <c r="EJ293" i="4" s="1"/>
  <c r="M293" i="4"/>
  <c r="CY293" i="4" s="1"/>
  <c r="L20" i="4"/>
  <c r="CF20" i="4"/>
  <c r="DN20" i="4" s="1"/>
  <c r="EG20" i="4" s="1"/>
  <c r="DO20" i="4"/>
  <c r="CZ25" i="5"/>
  <c r="BR25" i="5"/>
  <c r="CR164" i="4"/>
  <c r="BZ164" i="4"/>
  <c r="DH164" i="4" s="1"/>
  <c r="EA164" i="4" s="1"/>
  <c r="CR5" i="4"/>
  <c r="BZ5" i="4"/>
  <c r="DH5" i="4" s="1"/>
  <c r="EA5" i="4" s="1"/>
  <c r="DL308" i="4"/>
  <c r="ED308" i="4" s="1"/>
  <c r="DO308" i="4"/>
  <c r="EG308" i="4" s="1"/>
  <c r="AJ295" i="4"/>
  <c r="BA295" i="4"/>
  <c r="BS295" i="4" s="1"/>
  <c r="CU291" i="4"/>
  <c r="DL291" i="4"/>
  <c r="ED291" i="4" s="1"/>
  <c r="DO291" i="4"/>
  <c r="EG291" i="4" s="1"/>
  <c r="DA233" i="4"/>
  <c r="DR233" i="4"/>
  <c r="CI233" i="4"/>
  <c r="DQ233" i="4" s="1"/>
  <c r="EJ233" i="4" s="1"/>
  <c r="BM42" i="4"/>
  <c r="AI225" i="4"/>
  <c r="AZ225" i="4"/>
  <c r="CU6" i="4"/>
  <c r="CC6" i="4"/>
  <c r="DK6" i="4" s="1"/>
  <c r="ED6" i="4" s="1"/>
  <c r="DL6" i="4"/>
  <c r="DO6" i="4"/>
  <c r="EG6" i="4" s="1"/>
  <c r="B6" i="4" s="1"/>
  <c r="CL6" i="4"/>
  <c r="DT6" i="4" s="1"/>
  <c r="EM6" i="4" s="1"/>
  <c r="DD6" i="4"/>
  <c r="M6" i="4"/>
  <c r="CY6" i="4" s="1"/>
  <c r="DA269" i="4"/>
  <c r="DR269" i="4"/>
  <c r="CI269" i="4"/>
  <c r="DQ269" i="4" s="1"/>
  <c r="CT120" i="4"/>
  <c r="AM136" i="4"/>
  <c r="BE136" i="4" s="1"/>
  <c r="BW136" i="4" s="1"/>
  <c r="BD136" i="4"/>
  <c r="BV136" i="4" s="1"/>
  <c r="DO271" i="4"/>
  <c r="EG271" i="4" s="1"/>
  <c r="DL271" i="4"/>
  <c r="ED271" i="4" s="1"/>
  <c r="G271" i="4"/>
  <c r="AI182" i="4"/>
  <c r="AZ182" i="4"/>
  <c r="U172" i="4"/>
  <c r="DG172" i="4" s="1"/>
  <c r="CN172" i="4"/>
  <c r="DV172" i="4" s="1"/>
  <c r="EO172" i="4" s="1"/>
  <c r="B172" i="4" s="1"/>
  <c r="DW172" i="4"/>
  <c r="T24" i="4"/>
  <c r="DF24" i="4" s="1"/>
  <c r="U24" i="4"/>
  <c r="DG24" i="4" s="1"/>
  <c r="EM157" i="4"/>
  <c r="EM161" i="4"/>
  <c r="DW109" i="4"/>
  <c r="EO109" i="4" s="1"/>
  <c r="B109" i="4" s="1"/>
  <c r="T109" i="4"/>
  <c r="DF109" i="4" s="1"/>
  <c r="EG253" i="4"/>
  <c r="EO104" i="4"/>
  <c r="M79" i="4"/>
  <c r="CY79" i="4" s="1"/>
  <c r="DW57" i="4"/>
  <c r="CU43" i="4"/>
  <c r="DL43" i="4"/>
  <c r="CC43" i="4"/>
  <c r="DK43" i="4" s="1"/>
  <c r="BG100" i="4"/>
  <c r="CQ100" i="4"/>
  <c r="CT125" i="4"/>
  <c r="BL125" i="4"/>
  <c r="BK243" i="4"/>
  <c r="CT243" i="4"/>
  <c r="BJ243" i="4"/>
  <c r="DO243" i="4" s="1"/>
  <c r="EG243" i="4" s="1"/>
  <c r="BI298" i="4"/>
  <c r="BH298" i="4"/>
  <c r="CR298" i="4" s="1"/>
  <c r="CQ47" i="4"/>
  <c r="BJ47" i="4"/>
  <c r="BI47" i="4"/>
  <c r="DI47" i="4"/>
  <c r="BI100" i="4"/>
  <c r="BH100" i="4"/>
  <c r="CR100" i="4" s="1"/>
  <c r="BI203" i="4"/>
  <c r="BJ203" i="4"/>
  <c r="DI203" i="4"/>
  <c r="CQ203" i="4"/>
  <c r="F238" i="4"/>
  <c r="BZ238" i="4"/>
  <c r="DH238" i="4" s="1"/>
  <c r="CX221" i="4"/>
  <c r="CF221" i="4"/>
  <c r="DN221" i="4" s="1"/>
  <c r="EG221" i="4" s="1"/>
  <c r="BN43" i="4"/>
  <c r="BM43" i="4"/>
  <c r="CW43" i="4"/>
  <c r="AE139" i="4"/>
  <c r="AV139" i="4"/>
  <c r="BN139" i="4" s="1"/>
  <c r="CX139" i="4" s="1"/>
  <c r="BG171" i="4"/>
  <c r="CQ171" i="4"/>
  <c r="BG231" i="4"/>
  <c r="CQ231" i="4"/>
  <c r="BG19" i="5"/>
  <c r="CQ19" i="5"/>
  <c r="BH19" i="5"/>
  <c r="BJ43" i="4"/>
  <c r="DO43" i="4" s="1"/>
  <c r="CT43" i="4"/>
  <c r="BI115" i="4"/>
  <c r="BH115" i="4"/>
  <c r="CR115" i="4" s="1"/>
  <c r="BG247" i="4"/>
  <c r="CQ247" i="4"/>
  <c r="BH247" i="4"/>
  <c r="BH293" i="4"/>
  <c r="CR293" i="4" s="1"/>
  <c r="BI293" i="4"/>
  <c r="BJ260" i="4"/>
  <c r="AF97" i="4"/>
  <c r="AW97" i="4"/>
  <c r="L34" i="4"/>
  <c r="CF34" i="4"/>
  <c r="DN34" i="4" s="1"/>
  <c r="DO34" i="4"/>
  <c r="EG34" i="4" s="1"/>
  <c r="O130" i="4"/>
  <c r="DB130" i="4"/>
  <c r="CI130" i="4"/>
  <c r="DQ130" i="4" s="1"/>
  <c r="EJ130" i="4" s="1"/>
  <c r="CC266" i="4"/>
  <c r="DK266" i="4" s="1"/>
  <c r="ED266" i="4" s="1"/>
  <c r="DA16" i="5"/>
  <c r="G16" i="5"/>
  <c r="CS16" i="5" s="1"/>
  <c r="CI16" i="5"/>
  <c r="DQ16" i="5" s="1"/>
  <c r="EJ16" i="5" s="1"/>
  <c r="BA41" i="4"/>
  <c r="BS41" i="4" s="1"/>
  <c r="AJ41" i="4"/>
  <c r="AI19" i="5"/>
  <c r="AZ19" i="5"/>
  <c r="BS22" i="5"/>
  <c r="DC22" i="5"/>
  <c r="EM22" i="5" s="1"/>
  <c r="CR179" i="4"/>
  <c r="BZ179" i="4"/>
  <c r="DH179" i="4" s="1"/>
  <c r="EA179" i="4" s="1"/>
  <c r="AI20" i="4"/>
  <c r="AZ20" i="4"/>
  <c r="AJ16" i="4"/>
  <c r="BA16" i="4"/>
  <c r="BS16" i="4" s="1"/>
  <c r="O45" i="4"/>
  <c r="DB45" i="4"/>
  <c r="DR45" i="4"/>
  <c r="CI45" i="4"/>
  <c r="DQ45" i="4" s="1"/>
  <c r="EJ45" i="4" s="1"/>
  <c r="CX294" i="4"/>
  <c r="DO294" i="4"/>
  <c r="DA19" i="4"/>
  <c r="DR19" i="4"/>
  <c r="CI19" i="4"/>
  <c r="DQ19" i="4" s="1"/>
  <c r="AI24" i="5"/>
  <c r="AZ24" i="5"/>
  <c r="DB140" i="4"/>
  <c r="CI140" i="4"/>
  <c r="DQ140" i="4" s="1"/>
  <c r="O140" i="4"/>
  <c r="DR140" i="4"/>
  <c r="AK8" i="4"/>
  <c r="BB8" i="4"/>
  <c r="DL110" i="4"/>
  <c r="ED110" i="4" s="1"/>
  <c r="DO110" i="4"/>
  <c r="EG110" i="4" s="1"/>
  <c r="DL165" i="4"/>
  <c r="CW206" i="4"/>
  <c r="BZ279" i="4"/>
  <c r="DH279" i="4" s="1"/>
  <c r="EA279" i="4" s="1"/>
  <c r="CR309" i="4"/>
  <c r="BZ309" i="4"/>
  <c r="DH309" i="4" s="1"/>
  <c r="EA309" i="4" s="1"/>
  <c r="BP294" i="4"/>
  <c r="CX279" i="4"/>
  <c r="CF279" i="4"/>
  <c r="DN279" i="4" s="1"/>
  <c r="DO279" i="4"/>
  <c r="CR89" i="4"/>
  <c r="BZ89" i="4"/>
  <c r="DH89" i="4" s="1"/>
  <c r="EA89" i="4" s="1"/>
  <c r="BM53" i="4"/>
  <c r="CR296" i="4"/>
  <c r="BZ296" i="4"/>
  <c r="DH296" i="4" s="1"/>
  <c r="EA296" i="4" s="1"/>
  <c r="BB58" i="4"/>
  <c r="BT58" i="4" s="1"/>
  <c r="AK58" i="4"/>
  <c r="BR244" i="4"/>
  <c r="CZ244" i="4"/>
  <c r="F249" i="4"/>
  <c r="BZ249" i="4"/>
  <c r="DH249" i="4" s="1"/>
  <c r="EA249" i="4" s="1"/>
  <c r="CR189" i="4"/>
  <c r="BZ189" i="4"/>
  <c r="DH189" i="4" s="1"/>
  <c r="EA189" i="4" s="1"/>
  <c r="DL253" i="4"/>
  <c r="ED253" i="4" s="1"/>
  <c r="DO253" i="4"/>
  <c r="G6" i="4"/>
  <c r="CS6" i="4" s="1"/>
  <c r="M19" i="4"/>
  <c r="DW21" i="5"/>
  <c r="T21" i="5"/>
  <c r="CN21" i="5"/>
  <c r="T61" i="4"/>
  <c r="DF61" i="4" s="1"/>
  <c r="DW61" i="4"/>
  <c r="CN61" i="4"/>
  <c r="DV61" i="4" s="1"/>
  <c r="U61" i="4"/>
  <c r="DG61" i="4" s="1"/>
  <c r="T54" i="4"/>
  <c r="DF54" i="4" s="1"/>
  <c r="CN54" i="4"/>
  <c r="DV54" i="4" s="1"/>
  <c r="EO54" i="4" s="1"/>
  <c r="DC271" i="4"/>
  <c r="M271" i="4"/>
  <c r="CY271" i="4" s="1"/>
  <c r="DW237" i="4"/>
  <c r="T237" i="4"/>
  <c r="DF237" i="4" s="1"/>
  <c r="U237" i="4"/>
  <c r="DG237" i="4" s="1"/>
  <c r="CN237" i="4"/>
  <c r="DV237" i="4" s="1"/>
  <c r="EO237" i="4" s="1"/>
  <c r="B237" i="4" s="1"/>
  <c r="EJ145" i="4"/>
  <c r="EM296" i="4"/>
  <c r="EJ118" i="4"/>
  <c r="CN42" i="4"/>
  <c r="DV42" i="4" s="1"/>
  <c r="BJ28" i="4"/>
  <c r="BH210" i="4"/>
  <c r="CR210" i="4" s="1"/>
  <c r="BK268" i="4"/>
  <c r="CU268" i="4" s="1"/>
  <c r="M6" i="5"/>
  <c r="EJ82" i="4"/>
  <c r="BH236" i="4"/>
  <c r="CR236" i="4" s="1"/>
  <c r="M290" i="4"/>
  <c r="CY290" i="4" s="1"/>
  <c r="BZ17" i="4"/>
  <c r="DH17" i="4" s="1"/>
  <c r="EJ24" i="4"/>
  <c r="B24" i="4" s="1"/>
  <c r="EJ210" i="4"/>
  <c r="EO233" i="4"/>
  <c r="EJ308" i="4"/>
  <c r="EO42" i="4"/>
  <c r="EO164" i="4"/>
  <c r="DW48" i="4"/>
  <c r="BM49" i="4"/>
  <c r="BL49" i="4"/>
  <c r="CT134" i="4"/>
  <c r="BJ134" i="4"/>
  <c r="DO134" i="4" s="1"/>
  <c r="EG134" i="4" s="1"/>
  <c r="BK134" i="4"/>
  <c r="BL150" i="4"/>
  <c r="BK150" i="4"/>
  <c r="CU150" i="4" s="1"/>
  <c r="BH192" i="4"/>
  <c r="CR192" i="4" s="1"/>
  <c r="BI192" i="4"/>
  <c r="BL257" i="4"/>
  <c r="BM260" i="4"/>
  <c r="CT36" i="4"/>
  <c r="BM36" i="4"/>
  <c r="BG107" i="4"/>
  <c r="BH107" i="4"/>
  <c r="CQ107" i="4"/>
  <c r="CT121" i="4"/>
  <c r="BL121" i="4"/>
  <c r="BM121" i="4"/>
  <c r="BJ163" i="4"/>
  <c r="DO163" i="4" s="1"/>
  <c r="EG163" i="4" s="1"/>
  <c r="CT163" i="4"/>
  <c r="BL206" i="4"/>
  <c r="BK206" i="4"/>
  <c r="CU206" i="4" s="1"/>
  <c r="BK261" i="4"/>
  <c r="CU261" i="4" s="1"/>
  <c r="BL261" i="4"/>
  <c r="BK293" i="4"/>
  <c r="CU293" i="4" s="1"/>
  <c r="BL293" i="4"/>
  <c r="CT19" i="5"/>
  <c r="BL19" i="5"/>
  <c r="BM19" i="5"/>
  <c r="BK192" i="4"/>
  <c r="BG238" i="4"/>
  <c r="CQ238" i="4"/>
  <c r="BI261" i="4"/>
  <c r="BH261" i="4"/>
  <c r="CR261" i="4" s="1"/>
  <c r="CU298" i="4"/>
  <c r="DL298" i="4"/>
  <c r="CC298" i="4"/>
  <c r="DK298" i="4" s="1"/>
  <c r="CW18" i="5"/>
  <c r="BM18" i="5"/>
  <c r="BH47" i="4"/>
  <c r="CR47" i="4" s="1"/>
  <c r="BK119" i="4"/>
  <c r="CU119" i="4" s="1"/>
  <c r="BL119" i="4"/>
  <c r="BG192" i="4"/>
  <c r="CQ192" i="4"/>
  <c r="CV280" i="4"/>
  <c r="I280" i="4"/>
  <c r="BM296" i="4"/>
  <c r="CT296" i="4"/>
  <c r="BL296" i="4"/>
  <c r="BH171" i="4"/>
  <c r="CZ12" i="4"/>
  <c r="EJ12" i="4" s="1"/>
  <c r="DR12" i="4"/>
  <c r="M12" i="4"/>
  <c r="CY12" i="4" s="1"/>
  <c r="DL21" i="5"/>
  <c r="CV21" i="5"/>
  <c r="CC21" i="5"/>
  <c r="DK21" i="5" s="1"/>
  <c r="ED21" i="5" s="1"/>
  <c r="I21" i="5"/>
  <c r="DO21" i="5"/>
  <c r="EG21" i="5" s="1"/>
  <c r="G21" i="5"/>
  <c r="CS21" i="5" s="1"/>
  <c r="BK19" i="5"/>
  <c r="CU19" i="5" s="1"/>
  <c r="L70" i="4"/>
  <c r="DO70" i="4"/>
  <c r="CF70" i="4"/>
  <c r="DN70" i="4" s="1"/>
  <c r="EG70" i="4" s="1"/>
  <c r="O158" i="4"/>
  <c r="DB158" i="4"/>
  <c r="CI158" i="4"/>
  <c r="DQ158" i="4" s="1"/>
  <c r="DR158" i="4"/>
  <c r="BR41" i="4"/>
  <c r="CZ41" i="4"/>
  <c r="DB251" i="4"/>
  <c r="O251" i="4"/>
  <c r="DR251" i="4"/>
  <c r="CI251" i="4"/>
  <c r="DQ251" i="4" s="1"/>
  <c r="BB212" i="4"/>
  <c r="BT212" i="4" s="1"/>
  <c r="AK212" i="4"/>
  <c r="AG286" i="4"/>
  <c r="AX286" i="4"/>
  <c r="BP286" i="4" s="1"/>
  <c r="DL107" i="4"/>
  <c r="ED107" i="4" s="1"/>
  <c r="DO107" i="4"/>
  <c r="EG107" i="4" s="1"/>
  <c r="DA49" i="4"/>
  <c r="O90" i="4"/>
  <c r="DB90" i="4"/>
  <c r="DR90" i="4"/>
  <c r="EJ90" i="4" s="1"/>
  <c r="O8" i="4"/>
  <c r="DA8" i="4" s="1"/>
  <c r="DB8" i="4"/>
  <c r="DR8" i="4"/>
  <c r="CI8" i="4"/>
  <c r="DQ8" i="4" s="1"/>
  <c r="BR16" i="4"/>
  <c r="CZ16" i="4"/>
  <c r="O214" i="4"/>
  <c r="CI214" i="4"/>
  <c r="DQ214" i="4" s="1"/>
  <c r="EJ214" i="4" s="1"/>
  <c r="DB214" i="4"/>
  <c r="DR214" i="4"/>
  <c r="BN256" i="4"/>
  <c r="DO256" i="4" s="1"/>
  <c r="EJ140" i="4"/>
  <c r="BT8" i="4"/>
  <c r="BS8" i="4"/>
  <c r="L242" i="4"/>
  <c r="CF242" i="4"/>
  <c r="DN242" i="4" s="1"/>
  <c r="EG242" i="4" s="1"/>
  <c r="G242" i="4"/>
  <c r="AZ63" i="4"/>
  <c r="AI63" i="4"/>
  <c r="AJ99" i="4"/>
  <c r="BA99" i="4"/>
  <c r="BS99" i="4" s="1"/>
  <c r="L256" i="4"/>
  <c r="BZ55" i="4"/>
  <c r="DH55" i="4" s="1"/>
  <c r="EA55" i="4" s="1"/>
  <c r="CC220" i="4"/>
  <c r="DK220" i="4" s="1"/>
  <c r="ED220" i="4" s="1"/>
  <c r="B220" i="4" s="1"/>
  <c r="DL220" i="4"/>
  <c r="CU220" i="4"/>
  <c r="DO220" i="4"/>
  <c r="EG220" i="4" s="1"/>
  <c r="G220" i="4"/>
  <c r="CS220" i="4" s="1"/>
  <c r="BM310" i="4"/>
  <c r="CW310" i="4" s="1"/>
  <c r="EG310" i="4" s="1"/>
  <c r="BM231" i="4"/>
  <c r="BN206" i="4"/>
  <c r="CX159" i="4"/>
  <c r="CF159" i="4"/>
  <c r="DN159" i="4" s="1"/>
  <c r="CU258" i="4"/>
  <c r="DL258" i="4"/>
  <c r="CC258" i="4"/>
  <c r="DK258" i="4" s="1"/>
  <c r="L270" i="4"/>
  <c r="CF270" i="4"/>
  <c r="DN270" i="4" s="1"/>
  <c r="AK127" i="4"/>
  <c r="BB127" i="4"/>
  <c r="BT127" i="4" s="1"/>
  <c r="DD127" i="4" s="1"/>
  <c r="BA244" i="4"/>
  <c r="BS244" i="4" s="1"/>
  <c r="AJ244" i="4"/>
  <c r="CU111" i="4"/>
  <c r="DL111" i="4"/>
  <c r="DO111" i="4"/>
  <c r="EG111" i="4" s="1"/>
  <c r="CC111" i="4"/>
  <c r="DK111" i="4" s="1"/>
  <c r="ED111" i="4" s="1"/>
  <c r="F290" i="4"/>
  <c r="BZ290" i="4"/>
  <c r="DH290" i="4" s="1"/>
  <c r="EA290" i="4" s="1"/>
  <c r="AM35" i="4"/>
  <c r="BE35" i="4" s="1"/>
  <c r="BD35" i="4"/>
  <c r="BV35" i="4" s="1"/>
  <c r="O43" i="4"/>
  <c r="CI43" i="4"/>
  <c r="DQ43" i="4" s="1"/>
  <c r="EJ43" i="4" s="1"/>
  <c r="DB43" i="4"/>
  <c r="F274" i="4"/>
  <c r="BZ274" i="4"/>
  <c r="DH274" i="4" s="1"/>
  <c r="EA274" i="4" s="1"/>
  <c r="DR218" i="4"/>
  <c r="DB218" i="4"/>
  <c r="O218" i="4"/>
  <c r="CI218" i="4"/>
  <c r="DQ218" i="4" s="1"/>
  <c r="EJ218" i="4" s="1"/>
  <c r="CR88" i="4"/>
  <c r="BZ88" i="4"/>
  <c r="DH88" i="4" s="1"/>
  <c r="EA88" i="4" s="1"/>
  <c r="BT22" i="5"/>
  <c r="EO21" i="5"/>
  <c r="M233" i="4"/>
  <c r="CY233" i="4" s="1"/>
  <c r="CL271" i="4"/>
  <c r="DT271" i="4" s="1"/>
  <c r="DD271" i="4"/>
  <c r="T149" i="4"/>
  <c r="DF149" i="4" s="1"/>
  <c r="DG149" i="4"/>
  <c r="CN149" i="4"/>
  <c r="DV149" i="4" s="1"/>
  <c r="DW231" i="4"/>
  <c r="EJ239" i="4"/>
  <c r="DW149" i="4"/>
  <c r="DF231" i="4"/>
  <c r="BW245" i="4"/>
  <c r="U245" i="4" s="1"/>
  <c r="A4" i="4"/>
  <c r="E4" i="4" s="1"/>
  <c r="B1917" i="3"/>
  <c r="B1918" i="3" s="1"/>
  <c r="B1909" i="3" s="1"/>
  <c r="AE1916" i="3"/>
  <c r="AE1917" i="3" s="1"/>
  <c r="AE1921" i="3" s="1"/>
  <c r="D446" i="6"/>
  <c r="AJ46" i="6"/>
  <c r="AJ47" i="6" s="1"/>
  <c r="AJ50" i="6" s="1"/>
  <c r="DO125" i="4"/>
  <c r="EG125" i="4" s="1"/>
  <c r="DL125" i="4"/>
  <c r="CR146" i="4"/>
  <c r="BZ146" i="4"/>
  <c r="DH146" i="4" s="1"/>
  <c r="CX16" i="4"/>
  <c r="CF16" i="4"/>
  <c r="DN16" i="4" s="1"/>
  <c r="BL11" i="4"/>
  <c r="BK11" i="4"/>
  <c r="CU11" i="4" s="1"/>
  <c r="AV56" i="4"/>
  <c r="BN56" i="4" s="1"/>
  <c r="AE56" i="4"/>
  <c r="DI52" i="4"/>
  <c r="CQ52" i="4"/>
  <c r="BI52" i="4"/>
  <c r="CT90" i="4"/>
  <c r="BJ90" i="4"/>
  <c r="BP94" i="4"/>
  <c r="CZ94" i="4"/>
  <c r="BQ94" i="4"/>
  <c r="BM193" i="4"/>
  <c r="CT193" i="4"/>
  <c r="BL193" i="4"/>
  <c r="BH10" i="4"/>
  <c r="CR10" i="4" s="1"/>
  <c r="BI10" i="4"/>
  <c r="CR139" i="4"/>
  <c r="BZ139" i="4"/>
  <c r="DH139" i="4" s="1"/>
  <c r="EA139" i="4" s="1"/>
  <c r="BO195" i="4"/>
  <c r="CW195" i="4"/>
  <c r="BK217" i="4"/>
  <c r="CU217" i="4" s="1"/>
  <c r="BL217" i="4"/>
  <c r="BK260" i="4"/>
  <c r="BL260" i="4"/>
  <c r="BI288" i="4"/>
  <c r="CQ288" i="4"/>
  <c r="BJ288" i="4"/>
  <c r="DI288" i="4"/>
  <c r="BI295" i="4"/>
  <c r="BH295" i="4"/>
  <c r="CR295" i="4" s="1"/>
  <c r="AX199" i="4"/>
  <c r="AG199" i="4"/>
  <c r="AF154" i="4"/>
  <c r="AW154" i="4"/>
  <c r="BI187" i="4"/>
  <c r="BH187" i="4"/>
  <c r="CR187" i="4" s="1"/>
  <c r="BL290" i="4"/>
  <c r="BK290" i="4"/>
  <c r="CU290" i="4" s="1"/>
  <c r="BH169" i="4"/>
  <c r="CR169" i="4" s="1"/>
  <c r="CW33" i="4"/>
  <c r="BO33" i="4"/>
  <c r="BA81" i="4"/>
  <c r="BS81" i="4" s="1"/>
  <c r="AJ81" i="4"/>
  <c r="DI75" i="4"/>
  <c r="BI75" i="4"/>
  <c r="CQ75" i="4"/>
  <c r="CQ233" i="4"/>
  <c r="BI233" i="4"/>
  <c r="BJ233" i="4"/>
  <c r="DI233" i="4"/>
  <c r="AW247" i="4"/>
  <c r="AF247" i="4"/>
  <c r="DA230" i="4"/>
  <c r="DC114" i="4"/>
  <c r="DU114" i="4"/>
  <c r="S114" i="4"/>
  <c r="BU114" i="4"/>
  <c r="AI169" i="4"/>
  <c r="AZ169" i="4"/>
  <c r="CZ260" i="4"/>
  <c r="BR260" i="4"/>
  <c r="DA260" i="4"/>
  <c r="BZ20" i="5"/>
  <c r="DH20" i="5" s="1"/>
  <c r="F20" i="5"/>
  <c r="CU36" i="4"/>
  <c r="DO36" i="4"/>
  <c r="EG36" i="4" s="1"/>
  <c r="G36" i="4"/>
  <c r="CS36" i="4" s="1"/>
  <c r="AG7" i="5"/>
  <c r="AX7" i="5"/>
  <c r="BP7" i="5" s="1"/>
  <c r="AZ256" i="4"/>
  <c r="AI256" i="4"/>
  <c r="CW108" i="4"/>
  <c r="BO108" i="4"/>
  <c r="BZ101" i="4"/>
  <c r="DH101" i="4" s="1"/>
  <c r="F101" i="4"/>
  <c r="CU83" i="4"/>
  <c r="CC83" i="4"/>
  <c r="DK83" i="4" s="1"/>
  <c r="DO83" i="4"/>
  <c r="DL83" i="4"/>
  <c r="ED83" i="4" s="1"/>
  <c r="AX181" i="4"/>
  <c r="BP181" i="4" s="1"/>
  <c r="AG181" i="4"/>
  <c r="DA225" i="4"/>
  <c r="CU42" i="4"/>
  <c r="DO42" i="4"/>
  <c r="EG42" i="4" s="1"/>
  <c r="G42" i="4"/>
  <c r="CS42" i="4" s="1"/>
  <c r="CU145" i="4"/>
  <c r="DO145" i="4"/>
  <c r="EG145" i="4" s="1"/>
  <c r="G145" i="4"/>
  <c r="CS145" i="4" s="1"/>
  <c r="AG122" i="4"/>
  <c r="AX122" i="4"/>
  <c r="BP122" i="4" s="1"/>
  <c r="AJ227" i="4"/>
  <c r="BA227" i="4"/>
  <c r="BS227" i="4" s="1"/>
  <c r="F11" i="4"/>
  <c r="BZ11" i="4"/>
  <c r="DH11" i="4" s="1"/>
  <c r="EA11" i="4" s="1"/>
  <c r="DO267" i="4"/>
  <c r="EG267" i="4" s="1"/>
  <c r="BZ23" i="4"/>
  <c r="DH23" i="4" s="1"/>
  <c r="EA23" i="4" s="1"/>
  <c r="F23" i="4"/>
  <c r="DA184" i="4"/>
  <c r="AG287" i="4"/>
  <c r="AX287" i="4"/>
  <c r="BP287" i="4" s="1"/>
  <c r="M136" i="4"/>
  <c r="CY136" i="4" s="1"/>
  <c r="G136" i="4"/>
  <c r="CS136" i="4" s="1"/>
  <c r="T136" i="4"/>
  <c r="DF136" i="4" s="1"/>
  <c r="CN136" i="4"/>
  <c r="DV136" i="4" s="1"/>
  <c r="L292" i="4"/>
  <c r="CF292" i="4"/>
  <c r="DN292" i="4" s="1"/>
  <c r="AZ115" i="4"/>
  <c r="AI115" i="4"/>
  <c r="DO45" i="4"/>
  <c r="EG45" i="4" s="1"/>
  <c r="G218" i="4"/>
  <c r="CS218" i="4" s="1"/>
  <c r="DC218" i="4"/>
  <c r="EM218" i="4" s="1"/>
  <c r="B218" i="4" s="1"/>
  <c r="M218" i="4"/>
  <c r="CY218" i="4" s="1"/>
  <c r="CU303" i="4"/>
  <c r="CC303" i="4"/>
  <c r="DK303" i="4" s="1"/>
  <c r="DL303" i="4"/>
  <c r="DO303" i="4"/>
  <c r="EG303" i="4" s="1"/>
  <c r="G303" i="4"/>
  <c r="CS303" i="4" s="1"/>
  <c r="L183" i="4"/>
  <c r="DO183" i="4"/>
  <c r="CF183" i="4"/>
  <c r="DN183" i="4" s="1"/>
  <c r="CY183" i="4"/>
  <c r="G183" i="4"/>
  <c r="CS183" i="4" s="1"/>
  <c r="CF19" i="4"/>
  <c r="DN19" i="4" s="1"/>
  <c r="L19" i="4"/>
  <c r="CY19" i="4"/>
  <c r="CF192" i="4"/>
  <c r="DN192" i="4" s="1"/>
  <c r="DO192" i="4"/>
  <c r="L192" i="4"/>
  <c r="G73" i="4"/>
  <c r="CS73" i="4" s="1"/>
  <c r="M73" i="4"/>
  <c r="CY73" i="4" s="1"/>
  <c r="CN116" i="4"/>
  <c r="DV116" i="4" s="1"/>
  <c r="U116" i="4"/>
  <c r="DG116" i="4" s="1"/>
  <c r="DF116" i="4"/>
  <c r="DW116" i="4"/>
  <c r="DA192" i="4"/>
  <c r="T223" i="4"/>
  <c r="CN223" i="4"/>
  <c r="DV223" i="4" s="1"/>
  <c r="BW73" i="4"/>
  <c r="G307" i="4"/>
  <c r="CS307" i="4" s="1"/>
  <c r="M307" i="4"/>
  <c r="CY307" i="4" s="1"/>
  <c r="EO293" i="4"/>
  <c r="BW71" i="4"/>
  <c r="S5" i="5"/>
  <c r="DT5" i="5"/>
  <c r="DU5" i="5"/>
  <c r="BU5" i="5"/>
  <c r="DC5" i="5"/>
  <c r="O171" i="4"/>
  <c r="DR171" i="4"/>
  <c r="CI171" i="4"/>
  <c r="DQ171" i="4" s="1"/>
  <c r="DB171" i="4"/>
  <c r="DE159" i="4"/>
  <c r="CL159" i="4"/>
  <c r="DT159" i="4" s="1"/>
  <c r="R159" i="4"/>
  <c r="DD159" i="4" s="1"/>
  <c r="M159" i="4"/>
  <c r="CY159" i="4" s="1"/>
  <c r="M80" i="4"/>
  <c r="CY80" i="4" s="1"/>
  <c r="BD208" i="4"/>
  <c r="BV208" i="4" s="1"/>
  <c r="AM208" i="4"/>
  <c r="BE208" i="4" s="1"/>
  <c r="BC279" i="4"/>
  <c r="AL279" i="4"/>
  <c r="T183" i="4"/>
  <c r="DF183" i="4" s="1"/>
  <c r="DW183" i="4"/>
  <c r="U183" i="4"/>
  <c r="DG183" i="4" s="1"/>
  <c r="CN183" i="4"/>
  <c r="DV183" i="4" s="1"/>
  <c r="T145" i="4"/>
  <c r="DF145" i="4" s="1"/>
  <c r="CN145" i="4"/>
  <c r="DV145" i="4" s="1"/>
  <c r="CL110" i="4"/>
  <c r="DT110" i="4" s="1"/>
  <c r="EM110" i="4" s="1"/>
  <c r="DE110" i="4"/>
  <c r="R110" i="4"/>
  <c r="DD110" i="4" s="1"/>
  <c r="R130" i="4"/>
  <c r="DE130" i="4"/>
  <c r="M130" i="4"/>
  <c r="CY130" i="4" s="1"/>
  <c r="G130" i="4"/>
  <c r="CS130" i="4" s="1"/>
  <c r="CL130" i="4"/>
  <c r="DT130" i="4" s="1"/>
  <c r="CN219" i="4"/>
  <c r="DV219" i="4" s="1"/>
  <c r="EO219" i="4" s="1"/>
  <c r="T219" i="4"/>
  <c r="DF219" i="4" s="1"/>
  <c r="CI134" i="4"/>
  <c r="DQ134" i="4" s="1"/>
  <c r="EJ134" i="4" s="1"/>
  <c r="DR134" i="4"/>
  <c r="DB134" i="4"/>
  <c r="O134" i="4"/>
  <c r="M198" i="4"/>
  <c r="CY198" i="4" s="1"/>
  <c r="G198" i="4"/>
  <c r="CS198" i="4" s="1"/>
  <c r="G80" i="4"/>
  <c r="CS80" i="4" s="1"/>
  <c r="CL239" i="4"/>
  <c r="DT239" i="4" s="1"/>
  <c r="R239" i="4"/>
  <c r="DD239" i="4" s="1"/>
  <c r="DE239" i="4"/>
  <c r="DC305" i="4"/>
  <c r="S305" i="4"/>
  <c r="BU305" i="4"/>
  <c r="DU305" i="4"/>
  <c r="CN198" i="4"/>
  <c r="DV198" i="4" s="1"/>
  <c r="T198" i="4"/>
  <c r="DF198" i="4" s="1"/>
  <c r="U198" i="4"/>
  <c r="DG198" i="4" s="1"/>
  <c r="DW145" i="4"/>
  <c r="T119" i="4"/>
  <c r="DF119" i="4" s="1"/>
  <c r="CN119" i="4"/>
  <c r="DV119" i="4" s="1"/>
  <c r="CN27" i="4"/>
  <c r="DV27" i="4" s="1"/>
  <c r="T27" i="4"/>
  <c r="DF27" i="4" s="1"/>
  <c r="U27" i="4"/>
  <c r="DG27" i="4" s="1"/>
  <c r="DW27" i="4"/>
  <c r="BG22" i="5"/>
  <c r="CQ22" i="5"/>
  <c r="BH22" i="5"/>
  <c r="BK18" i="5"/>
  <c r="BL18" i="5"/>
  <c r="BJ16" i="4"/>
  <c r="BI16" i="4"/>
  <c r="CQ16" i="4"/>
  <c r="BK9" i="5"/>
  <c r="BL9" i="5"/>
  <c r="BK28" i="4"/>
  <c r="CU28" i="4" s="1"/>
  <c r="BK52" i="4"/>
  <c r="CU52" i="4" s="1"/>
  <c r="BL52" i="4"/>
  <c r="BH52" i="4"/>
  <c r="CR52" i="4" s="1"/>
  <c r="BH28" i="4"/>
  <c r="CR28" i="4" s="1"/>
  <c r="CR31" i="4"/>
  <c r="BZ31" i="4"/>
  <c r="DH31" i="4" s="1"/>
  <c r="EA31" i="4" s="1"/>
  <c r="DL31" i="4"/>
  <c r="ED31" i="4" s="1"/>
  <c r="DO31" i="4"/>
  <c r="EG31" i="4" s="1"/>
  <c r="G31" i="4"/>
  <c r="CS31" i="4" s="1"/>
  <c r="CQ32" i="4"/>
  <c r="BI32" i="4"/>
  <c r="DI32" i="4"/>
  <c r="BJ78" i="4"/>
  <c r="BK78" i="4"/>
  <c r="CT78" i="4"/>
  <c r="BI93" i="4"/>
  <c r="BH93" i="4"/>
  <c r="CR93" i="4" s="1"/>
  <c r="BL106" i="4"/>
  <c r="CT106" i="4"/>
  <c r="BL9" i="4"/>
  <c r="BK9" i="4"/>
  <c r="CU9" i="4" s="1"/>
  <c r="BH127" i="4"/>
  <c r="CR127" i="4" s="1"/>
  <c r="BH141" i="4"/>
  <c r="CR141" i="4" s="1"/>
  <c r="BM205" i="4"/>
  <c r="CT205" i="4"/>
  <c r="BL205" i="4"/>
  <c r="BI104" i="4"/>
  <c r="BH104" i="4"/>
  <c r="CR104" i="4" s="1"/>
  <c r="BM10" i="4"/>
  <c r="BN10" i="4"/>
  <c r="CX10" i="4" s="1"/>
  <c r="CU71" i="4"/>
  <c r="DL71" i="4"/>
  <c r="CC71" i="4"/>
  <c r="DK71" i="4" s="1"/>
  <c r="DO71" i="4"/>
  <c r="EG71" i="4" s="1"/>
  <c r="G71" i="4"/>
  <c r="CS71" i="4" s="1"/>
  <c r="CR119" i="4"/>
  <c r="BZ119" i="4"/>
  <c r="DH119" i="4" s="1"/>
  <c r="EA119" i="4" s="1"/>
  <c r="BL127" i="4"/>
  <c r="CT127" i="4"/>
  <c r="CT167" i="4"/>
  <c r="BL167" i="4"/>
  <c r="BG205" i="4"/>
  <c r="CQ205" i="4"/>
  <c r="BL209" i="4"/>
  <c r="CT209" i="4"/>
  <c r="BM209" i="4"/>
  <c r="DI168" i="4"/>
  <c r="BI168" i="4"/>
  <c r="CQ168" i="4"/>
  <c r="CQ169" i="4"/>
  <c r="BI169" i="4"/>
  <c r="DI169" i="4"/>
  <c r="BJ169" i="4"/>
  <c r="BI210" i="4"/>
  <c r="DI210" i="4"/>
  <c r="CQ210" i="4"/>
  <c r="BJ210" i="4"/>
  <c r="BM280" i="4"/>
  <c r="CW280" i="4"/>
  <c r="BN280" i="4"/>
  <c r="BK194" i="4"/>
  <c r="CU194" i="4" s="1"/>
  <c r="BL194" i="4"/>
  <c r="BI216" i="4"/>
  <c r="CQ216" i="4"/>
  <c r="DI216" i="4"/>
  <c r="CT135" i="4"/>
  <c r="BL135" i="4"/>
  <c r="BM135" i="4"/>
  <c r="BK195" i="4"/>
  <c r="CU195" i="4" s="1"/>
  <c r="BL195" i="4"/>
  <c r="BJ195" i="4"/>
  <c r="CT195" i="4"/>
  <c r="BH204" i="4"/>
  <c r="CR204" i="4" s="1"/>
  <c r="BI204" i="4"/>
  <c r="BH222" i="4"/>
  <c r="CR222" i="4" s="1"/>
  <c r="BI222" i="4"/>
  <c r="BI229" i="4"/>
  <c r="DI229" i="4"/>
  <c r="CQ229" i="4"/>
  <c r="BM239" i="4"/>
  <c r="CW239" i="4"/>
  <c r="CQ265" i="4"/>
  <c r="BI265" i="4"/>
  <c r="DI265" i="4"/>
  <c r="BJ265" i="4"/>
  <c r="BJ280" i="4"/>
  <c r="CT280" i="4"/>
  <c r="BK280" i="4"/>
  <c r="BG268" i="4"/>
  <c r="CQ268" i="4"/>
  <c r="BL295" i="4"/>
  <c r="CT295" i="4"/>
  <c r="AX285" i="4"/>
  <c r="BP285" i="4" s="1"/>
  <c r="AG285" i="4"/>
  <c r="CW150" i="4"/>
  <c r="BO150" i="4"/>
  <c r="DI254" i="4"/>
  <c r="BJ254" i="4"/>
  <c r="CQ254" i="4"/>
  <c r="BI254" i="4"/>
  <c r="BI259" i="4"/>
  <c r="CQ259" i="4"/>
  <c r="BJ259" i="4"/>
  <c r="DI259" i="4"/>
  <c r="AX50" i="4"/>
  <c r="BP50" i="4" s="1"/>
  <c r="AG50" i="4"/>
  <c r="AF179" i="4"/>
  <c r="AW179" i="4"/>
  <c r="CX190" i="4"/>
  <c r="AW197" i="4"/>
  <c r="AF197" i="4"/>
  <c r="DL261" i="4"/>
  <c r="BN223" i="4"/>
  <c r="BO223" i="4"/>
  <c r="BK264" i="4"/>
  <c r="CU264" i="4" s="1"/>
  <c r="AI23" i="5"/>
  <c r="AZ23" i="5"/>
  <c r="BM263" i="4"/>
  <c r="BN263" i="4"/>
  <c r="BG264" i="4"/>
  <c r="BH264" i="4"/>
  <c r="CR264" i="4" s="1"/>
  <c r="BM281" i="4"/>
  <c r="CT281" i="4"/>
  <c r="BL281" i="4"/>
  <c r="AX132" i="4"/>
  <c r="BP132" i="4" s="1"/>
  <c r="AG132" i="4"/>
  <c r="CF6" i="5"/>
  <c r="DN6" i="5" s="1"/>
  <c r="L6" i="5"/>
  <c r="DO6" i="5"/>
  <c r="G6" i="5"/>
  <c r="CS6" i="5" s="1"/>
  <c r="CY6" i="5"/>
  <c r="AF194" i="4"/>
  <c r="AW194" i="4"/>
  <c r="DI234" i="4"/>
  <c r="BJ234" i="4"/>
  <c r="BI234" i="4"/>
  <c r="CQ234" i="4"/>
  <c r="DI262" i="4"/>
  <c r="BI262" i="4"/>
  <c r="CQ262" i="4"/>
  <c r="BH262" i="4"/>
  <c r="CR262" i="4" s="1"/>
  <c r="AG33" i="4"/>
  <c r="AX33" i="4"/>
  <c r="BP33" i="4" s="1"/>
  <c r="BN75" i="4"/>
  <c r="CX75" i="4" s="1"/>
  <c r="CW101" i="4"/>
  <c r="BO101" i="4"/>
  <c r="DO101" i="4" s="1"/>
  <c r="BL105" i="4"/>
  <c r="CT105" i="4"/>
  <c r="BH105" i="4"/>
  <c r="CR105" i="4" s="1"/>
  <c r="BJ105" i="4"/>
  <c r="BH233" i="4"/>
  <c r="CR233" i="4" s="1"/>
  <c r="CU245" i="4"/>
  <c r="DO245" i="4"/>
  <c r="EG245" i="4" s="1"/>
  <c r="G245" i="4"/>
  <c r="CS245" i="4" s="1"/>
  <c r="CW10" i="4"/>
  <c r="AI230" i="4"/>
  <c r="AZ230" i="4"/>
  <c r="BC45" i="4"/>
  <c r="AL45" i="4"/>
  <c r="DD26" i="4"/>
  <c r="DA169" i="4"/>
  <c r="BB173" i="4"/>
  <c r="BT173" i="4" s="1"/>
  <c r="AK173" i="4"/>
  <c r="BC205" i="4"/>
  <c r="AL205" i="4"/>
  <c r="AL140" i="4"/>
  <c r="BC140" i="4"/>
  <c r="DE9" i="5"/>
  <c r="R9" i="5"/>
  <c r="CL9" i="5"/>
  <c r="M9" i="5"/>
  <c r="CY9" i="5" s="1"/>
  <c r="AY221" i="4"/>
  <c r="BQ221" i="4" s="1"/>
  <c r="DA221" i="4" s="1"/>
  <c r="AH221" i="4"/>
  <c r="CU181" i="4"/>
  <c r="DL181" i="4"/>
  <c r="CC181" i="4"/>
  <c r="DK181" i="4" s="1"/>
  <c r="G68" i="4"/>
  <c r="CS68" i="4" s="1"/>
  <c r="DA25" i="4"/>
  <c r="BL22" i="4"/>
  <c r="BZ17" i="5"/>
  <c r="DH17" i="5" s="1"/>
  <c r="F17" i="5"/>
  <c r="AJ267" i="4"/>
  <c r="BA267" i="4"/>
  <c r="BS267" i="4" s="1"/>
  <c r="DA253" i="4"/>
  <c r="DR253" i="4"/>
  <c r="CI253" i="4"/>
  <c r="DQ253" i="4" s="1"/>
  <c r="G253" i="4"/>
  <c r="CS253" i="4" s="1"/>
  <c r="M253" i="4"/>
  <c r="CY253" i="4" s="1"/>
  <c r="BK90" i="4"/>
  <c r="CC36" i="4"/>
  <c r="DK36" i="4" s="1"/>
  <c r="CV36" i="4"/>
  <c r="I36" i="4"/>
  <c r="DL36" i="4"/>
  <c r="CW7" i="5"/>
  <c r="BO7" i="5"/>
  <c r="EG142" i="4"/>
  <c r="CR246" i="4"/>
  <c r="BZ246" i="4"/>
  <c r="DH246" i="4" s="1"/>
  <c r="CU98" i="4"/>
  <c r="DO98" i="4"/>
  <c r="EG98" i="4" s="1"/>
  <c r="G98" i="4"/>
  <c r="CS98" i="4" s="1"/>
  <c r="DA290" i="4"/>
  <c r="DR290" i="4"/>
  <c r="CI290" i="4"/>
  <c r="DQ290" i="4" s="1"/>
  <c r="DO117" i="4"/>
  <c r="EG117" i="4" s="1"/>
  <c r="DL117" i="4"/>
  <c r="G117" i="4"/>
  <c r="DL103" i="4"/>
  <c r="ED103" i="4" s="1"/>
  <c r="DO103" i="4"/>
  <c r="G103" i="4"/>
  <c r="CS103" i="4" s="1"/>
  <c r="EA101" i="4"/>
  <c r="I13" i="4"/>
  <c r="CC13" i="4"/>
  <c r="DK13" i="4" s="1"/>
  <c r="CV13" i="4"/>
  <c r="DL13" i="4"/>
  <c r="DO26" i="4"/>
  <c r="G12" i="4"/>
  <c r="CS12" i="4" s="1"/>
  <c r="DO12" i="4"/>
  <c r="AH268" i="4"/>
  <c r="AY268" i="4"/>
  <c r="BQ268" i="4" s="1"/>
  <c r="DA268" i="4" s="1"/>
  <c r="CW181" i="4"/>
  <c r="BO181" i="4"/>
  <c r="BR297" i="4"/>
  <c r="CZ297" i="4"/>
  <c r="CV42" i="4"/>
  <c r="CC42" i="4"/>
  <c r="DK42" i="4" s="1"/>
  <c r="DL42" i="4"/>
  <c r="I42" i="4"/>
  <c r="L217" i="4"/>
  <c r="CF217" i="4"/>
  <c r="DN217" i="4" s="1"/>
  <c r="DL170" i="4"/>
  <c r="CU170" i="4"/>
  <c r="CC170" i="4"/>
  <c r="DK170" i="4" s="1"/>
  <c r="L141" i="4"/>
  <c r="CF141" i="4"/>
  <c r="DN141" i="4" s="1"/>
  <c r="DO64" i="4"/>
  <c r="G64" i="4"/>
  <c r="CS64" i="4" s="1"/>
  <c r="CU15" i="4"/>
  <c r="DO15" i="4"/>
  <c r="EG15" i="4" s="1"/>
  <c r="G15" i="4"/>
  <c r="CS15" i="4" s="1"/>
  <c r="AH299" i="4"/>
  <c r="AY299" i="4"/>
  <c r="BQ299" i="4" s="1"/>
  <c r="DA299" i="4" s="1"/>
  <c r="M224" i="4"/>
  <c r="CY224" i="4" s="1"/>
  <c r="DC224" i="4"/>
  <c r="EM224" i="4" s="1"/>
  <c r="G224" i="4"/>
  <c r="CS224" i="4" s="1"/>
  <c r="CW122" i="4"/>
  <c r="BO122" i="4"/>
  <c r="DO122" i="4" s="1"/>
  <c r="CZ227" i="4"/>
  <c r="BR227" i="4"/>
  <c r="AH284" i="4"/>
  <c r="AY284" i="4"/>
  <c r="BQ284" i="4" s="1"/>
  <c r="DA284" i="4" s="1"/>
  <c r="CW263" i="4"/>
  <c r="I197" i="4"/>
  <c r="CV197" i="4"/>
  <c r="DL197" i="4"/>
  <c r="CC197" i="4"/>
  <c r="DK197" i="4" s="1"/>
  <c r="F35" i="4"/>
  <c r="BZ35" i="4"/>
  <c r="DH35" i="4" s="1"/>
  <c r="DO11" i="5"/>
  <c r="EG11" i="5" s="1"/>
  <c r="DL15" i="5"/>
  <c r="I15" i="5"/>
  <c r="CC15" i="5"/>
  <c r="DK15" i="5" s="1"/>
  <c r="CV15" i="5"/>
  <c r="DO15" i="5"/>
  <c r="ED117" i="4"/>
  <c r="L121" i="4"/>
  <c r="CF121" i="4"/>
  <c r="DN121" i="4" s="1"/>
  <c r="DO121" i="4"/>
  <c r="DA127" i="4"/>
  <c r="CI127" i="4"/>
  <c r="DQ127" i="4" s="1"/>
  <c r="DR127" i="4"/>
  <c r="DO85" i="4"/>
  <c r="EG85" i="4" s="1"/>
  <c r="G85" i="4"/>
  <c r="CS85" i="4" s="1"/>
  <c r="DL292" i="4"/>
  <c r="ED292" i="4" s="1"/>
  <c r="DO292" i="4"/>
  <c r="G277" i="4"/>
  <c r="CS277" i="4" s="1"/>
  <c r="DO277" i="4"/>
  <c r="EG277" i="4" s="1"/>
  <c r="CX227" i="4"/>
  <c r="CF227" i="4"/>
  <c r="DN227" i="4" s="1"/>
  <c r="CR173" i="4"/>
  <c r="BZ173" i="4"/>
  <c r="DH173" i="4" s="1"/>
  <c r="CW151" i="4"/>
  <c r="BO151" i="4"/>
  <c r="ED149" i="4"/>
  <c r="CC67" i="4"/>
  <c r="DK67" i="4" s="1"/>
  <c r="CV67" i="4"/>
  <c r="I67" i="4"/>
  <c r="DL67" i="4"/>
  <c r="DO67" i="4"/>
  <c r="EG67" i="4" s="1"/>
  <c r="G67" i="4"/>
  <c r="CS67" i="4" s="1"/>
  <c r="AK206" i="4"/>
  <c r="BB206" i="4"/>
  <c r="BT206" i="4" s="1"/>
  <c r="AK83" i="4"/>
  <c r="BB83" i="4"/>
  <c r="BT83" i="4" s="1"/>
  <c r="CF90" i="4"/>
  <c r="DN90" i="4" s="1"/>
  <c r="L90" i="4"/>
  <c r="EA151" i="4"/>
  <c r="DO147" i="4"/>
  <c r="EG147" i="4" s="1"/>
  <c r="G147" i="4"/>
  <c r="BA121" i="4"/>
  <c r="BS121" i="4" s="1"/>
  <c r="AJ121" i="4"/>
  <c r="CU86" i="4"/>
  <c r="DO86" i="4"/>
  <c r="EG86" i="4" s="1"/>
  <c r="DB111" i="4"/>
  <c r="DR111" i="4"/>
  <c r="CI111" i="4"/>
  <c r="DQ111" i="4" s="1"/>
  <c r="O111" i="4"/>
  <c r="M111" i="4"/>
  <c r="CY111" i="4" s="1"/>
  <c r="G111" i="4"/>
  <c r="CS111" i="4" s="1"/>
  <c r="F65" i="4"/>
  <c r="BZ65" i="4"/>
  <c r="DH65" i="4" s="1"/>
  <c r="EA65" i="4" s="1"/>
  <c r="CS65" i="4"/>
  <c r="CV58" i="4"/>
  <c r="DL58" i="4"/>
  <c r="CC58" i="4"/>
  <c r="DK58" i="4" s="1"/>
  <c r="I58" i="4"/>
  <c r="BZ128" i="4"/>
  <c r="DH128" i="4" s="1"/>
  <c r="F128" i="4"/>
  <c r="AL20" i="5"/>
  <c r="BC20" i="5"/>
  <c r="CR241" i="4"/>
  <c r="BZ241" i="4"/>
  <c r="DH241" i="4" s="1"/>
  <c r="EA241" i="4" s="1"/>
  <c r="DL152" i="4"/>
  <c r="ED152" i="4" s="1"/>
  <c r="AG301" i="4"/>
  <c r="AX301" i="4"/>
  <c r="BP301" i="4" s="1"/>
  <c r="EJ283" i="4"/>
  <c r="B283" i="4" s="1"/>
  <c r="ED303" i="4"/>
  <c r="B303" i="4" s="1"/>
  <c r="BO167" i="4"/>
  <c r="CW167" i="4"/>
  <c r="EG183" i="4"/>
  <c r="EA129" i="4"/>
  <c r="CX19" i="4"/>
  <c r="DO19" i="4"/>
  <c r="G19" i="4"/>
  <c r="CS19" i="4" s="1"/>
  <c r="CU39" i="4"/>
  <c r="CC39" i="4"/>
  <c r="DK39" i="4" s="1"/>
  <c r="DL39" i="4"/>
  <c r="EG192" i="4"/>
  <c r="AL125" i="4"/>
  <c r="BC125" i="4"/>
  <c r="AM66" i="4"/>
  <c r="BE66" i="4" s="1"/>
  <c r="BD66" i="4"/>
  <c r="BV66" i="4" s="1"/>
  <c r="AM203" i="4"/>
  <c r="BE203" i="4" s="1"/>
  <c r="BD203" i="4"/>
  <c r="BV203" i="4" s="1"/>
  <c r="AL86" i="4"/>
  <c r="BC86" i="4"/>
  <c r="DU124" i="4"/>
  <c r="S124" i="4"/>
  <c r="DC124" i="4"/>
  <c r="BU124" i="4"/>
  <c r="O27" i="4"/>
  <c r="DB27" i="4"/>
  <c r="CI27" i="4"/>
  <c r="DQ27" i="4" s="1"/>
  <c r="M27" i="4"/>
  <c r="CY27" i="4" s="1"/>
  <c r="G27" i="4"/>
  <c r="CS27" i="4" s="1"/>
  <c r="DR27" i="4"/>
  <c r="EO62" i="4"/>
  <c r="DD93" i="4"/>
  <c r="CL93" i="4"/>
  <c r="DT93" i="4" s="1"/>
  <c r="AM10" i="5"/>
  <c r="BE10" i="5" s="1"/>
  <c r="BD10" i="5"/>
  <c r="BV10" i="5" s="1"/>
  <c r="U147" i="4"/>
  <c r="DW147" i="4"/>
  <c r="BW67" i="4"/>
  <c r="EM242" i="4"/>
  <c r="CZ96" i="4"/>
  <c r="BR96" i="4"/>
  <c r="DW73" i="4"/>
  <c r="U73" i="4"/>
  <c r="M305" i="4"/>
  <c r="CY305" i="4" s="1"/>
  <c r="G305" i="4"/>
  <c r="CS305" i="4" s="1"/>
  <c r="BW34" i="4"/>
  <c r="DB180" i="4"/>
  <c r="CI180" i="4"/>
  <c r="DQ180" i="4" s="1"/>
  <c r="EJ180" i="4" s="1"/>
  <c r="B180" i="4" s="1"/>
  <c r="O180" i="4"/>
  <c r="DR180" i="4"/>
  <c r="G180" i="4"/>
  <c r="CS180" i="4" s="1"/>
  <c r="M180" i="4"/>
  <c r="CY180" i="4" s="1"/>
  <c r="EG171" i="4"/>
  <c r="DE175" i="4"/>
  <c r="CL175" i="4"/>
  <c r="DT175" i="4" s="1"/>
  <c r="R175" i="4"/>
  <c r="DD175" i="4" s="1"/>
  <c r="DE34" i="4"/>
  <c r="R34" i="4"/>
  <c r="DD34" i="4" s="1"/>
  <c r="CL34" i="4"/>
  <c r="DT34" i="4" s="1"/>
  <c r="AL229" i="4"/>
  <c r="BC229" i="4"/>
  <c r="BD226" i="4"/>
  <c r="BV226" i="4" s="1"/>
  <c r="AM226" i="4"/>
  <c r="BE226" i="4" s="1"/>
  <c r="BW161" i="4"/>
  <c r="BR186" i="4"/>
  <c r="CZ186" i="4"/>
  <c r="BC77" i="4"/>
  <c r="AL77" i="4"/>
  <c r="DR31" i="4"/>
  <c r="DB31" i="4"/>
  <c r="O31" i="4"/>
  <c r="CI31" i="4"/>
  <c r="DQ31" i="4" s="1"/>
  <c r="U219" i="4"/>
  <c r="DG219" i="4" s="1"/>
  <c r="AM5" i="5"/>
  <c r="BE5" i="5" s="1"/>
  <c r="BD5" i="5"/>
  <c r="BV5" i="5" s="1"/>
  <c r="CL308" i="4"/>
  <c r="DT308" i="4" s="1"/>
  <c r="DD308" i="4"/>
  <c r="DA171" i="4"/>
  <c r="M171" i="4"/>
  <c r="CY171" i="4" s="1"/>
  <c r="G171" i="4"/>
  <c r="CS171" i="4" s="1"/>
  <c r="DB277" i="4"/>
  <c r="DR277" i="4"/>
  <c r="CI277" i="4"/>
  <c r="DQ277" i="4" s="1"/>
  <c r="O277" i="4"/>
  <c r="M277" i="4"/>
  <c r="CY277" i="4" s="1"/>
  <c r="CL80" i="4"/>
  <c r="DT80" i="4" s="1"/>
  <c r="DE80" i="4"/>
  <c r="R80" i="4"/>
  <c r="DD80" i="4" s="1"/>
  <c r="G110" i="4"/>
  <c r="CS110" i="4" s="1"/>
  <c r="M110" i="4"/>
  <c r="CY110" i="4" s="1"/>
  <c r="DW224" i="4"/>
  <c r="DG224" i="4"/>
  <c r="U224" i="4"/>
  <c r="CN224" i="4"/>
  <c r="DV224" i="4" s="1"/>
  <c r="T224" i="4"/>
  <c r="DF224" i="4" s="1"/>
  <c r="AM217" i="4"/>
  <c r="BE217" i="4" s="1"/>
  <c r="BD217" i="4"/>
  <c r="BV217" i="4" s="1"/>
  <c r="BC134" i="4"/>
  <c r="AL134" i="4"/>
  <c r="O42" i="4"/>
  <c r="DR42" i="4"/>
  <c r="M42" i="4"/>
  <c r="CY42" i="4" s="1"/>
  <c r="CI42" i="4"/>
  <c r="DQ42" i="4" s="1"/>
  <c r="EJ42" i="4" s="1"/>
  <c r="DB42" i="4"/>
  <c r="DE198" i="4"/>
  <c r="R198" i="4"/>
  <c r="DD198" i="4" s="1"/>
  <c r="CL198" i="4"/>
  <c r="DT198" i="4" s="1"/>
  <c r="DB55" i="4"/>
  <c r="M55" i="4"/>
  <c r="CY55" i="4" s="1"/>
  <c r="O55" i="4"/>
  <c r="CI55" i="4"/>
  <c r="DQ55" i="4" s="1"/>
  <c r="DR55" i="4"/>
  <c r="EJ245" i="4"/>
  <c r="EO222" i="4"/>
  <c r="EM288" i="4"/>
  <c r="B228" i="4"/>
  <c r="CZ144" i="4"/>
  <c r="BR144" i="4"/>
  <c r="M215" i="4"/>
  <c r="BR128" i="4"/>
  <c r="CZ128" i="4"/>
  <c r="CN146" i="4"/>
  <c r="DV146" i="4" s="1"/>
  <c r="EO146" i="4" s="1"/>
  <c r="T146" i="4"/>
  <c r="DF146" i="4" s="1"/>
  <c r="U146" i="4"/>
  <c r="DG146" i="4" s="1"/>
  <c r="U296" i="4"/>
  <c r="DW296" i="4"/>
  <c r="BW288" i="4"/>
  <c r="BV288" i="4"/>
  <c r="CN130" i="4"/>
  <c r="DV130" i="4" s="1"/>
  <c r="T130" i="4"/>
  <c r="DF130" i="4" s="1"/>
  <c r="U174" i="4"/>
  <c r="DG174" i="4" s="1"/>
  <c r="CN174" i="4"/>
  <c r="DV174" i="4" s="1"/>
  <c r="DW174" i="4"/>
  <c r="T174" i="4"/>
  <c r="DF174" i="4" s="1"/>
  <c r="AM305" i="4"/>
  <c r="BE305" i="4" s="1"/>
  <c r="BD305" i="4"/>
  <c r="BV305" i="4" s="1"/>
  <c r="CN306" i="4"/>
  <c r="DV306" i="4" s="1"/>
  <c r="EO306" i="4" s="1"/>
  <c r="B306" i="4" s="1"/>
  <c r="T306" i="4"/>
  <c r="DF306" i="4" s="1"/>
  <c r="U306" i="4"/>
  <c r="DG306" i="4" s="1"/>
  <c r="DW306" i="4"/>
  <c r="BC9" i="4"/>
  <c r="AL9" i="4"/>
  <c r="EO168" i="4"/>
  <c r="DE210" i="4"/>
  <c r="R210" i="4"/>
  <c r="DD210" i="4" s="1"/>
  <c r="M210" i="4"/>
  <c r="CY210" i="4" s="1"/>
  <c r="CL210" i="4"/>
  <c r="DT210" i="4" s="1"/>
  <c r="EM210" i="4" s="1"/>
  <c r="U65" i="4"/>
  <c r="DG65" i="4" s="1"/>
  <c r="DW65" i="4"/>
  <c r="CN65" i="4"/>
  <c r="DV65" i="4" s="1"/>
  <c r="T65" i="4"/>
  <c r="DF65" i="4" s="1"/>
  <c r="BW14" i="4"/>
  <c r="T271" i="4"/>
  <c r="DF271" i="4" s="1"/>
  <c r="DW271" i="4"/>
  <c r="U271" i="4"/>
  <c r="DG271" i="4" s="1"/>
  <c r="CN271" i="4"/>
  <c r="DV271" i="4" s="1"/>
  <c r="CN275" i="4"/>
  <c r="DV275" i="4" s="1"/>
  <c r="EO275" i="4" s="1"/>
  <c r="T275" i="4"/>
  <c r="DF275" i="4" s="1"/>
  <c r="EO308" i="4"/>
  <c r="EM12" i="5"/>
  <c r="U145" i="4"/>
  <c r="DG145" i="4" s="1"/>
  <c r="DG47" i="4"/>
  <c r="T47" i="4"/>
  <c r="DF47" i="4" s="1"/>
  <c r="CN47" i="4"/>
  <c r="DV47" i="4" s="1"/>
  <c r="EO47" i="4" s="1"/>
  <c r="DG162" i="4"/>
  <c r="T162" i="4"/>
  <c r="DF162" i="4" s="1"/>
  <c r="CN162" i="4"/>
  <c r="DV162" i="4" s="1"/>
  <c r="EO162" i="4" s="1"/>
  <c r="R17" i="4"/>
  <c r="DD17" i="4" s="1"/>
  <c r="CL17" i="4"/>
  <c r="DT17" i="4" s="1"/>
  <c r="DE17" i="4"/>
  <c r="DG264" i="4"/>
  <c r="T264" i="4"/>
  <c r="DF264" i="4" s="1"/>
  <c r="CN264" i="4"/>
  <c r="DV264" i="4" s="1"/>
  <c r="EO264" i="4" s="1"/>
  <c r="AM262" i="4"/>
  <c r="BE262" i="4" s="1"/>
  <c r="BD262" i="4"/>
  <c r="BV262" i="4" s="1"/>
  <c r="U275" i="4"/>
  <c r="DG275" i="4" s="1"/>
  <c r="EM300" i="4"/>
  <c r="CN123" i="4"/>
  <c r="DV123" i="4" s="1"/>
  <c r="T123" i="4"/>
  <c r="DF123" i="4" s="1"/>
  <c r="DG123" i="4"/>
  <c r="T304" i="4"/>
  <c r="DF304" i="4" s="1"/>
  <c r="U304" i="4"/>
  <c r="CN304" i="4"/>
  <c r="DV304" i="4" s="1"/>
  <c r="DW304" i="4"/>
  <c r="DG304" i="4"/>
  <c r="CT22" i="5"/>
  <c r="BL22" i="5"/>
  <c r="BM22" i="5"/>
  <c r="BL25" i="4"/>
  <c r="BK25" i="4"/>
  <c r="CU25" i="4" s="1"/>
  <c r="BK124" i="4"/>
  <c r="CU124" i="4" s="1"/>
  <c r="BL124" i="4"/>
  <c r="BI106" i="4"/>
  <c r="CQ106" i="4"/>
  <c r="DI106" i="4"/>
  <c r="BG140" i="4"/>
  <c r="BH140" i="4"/>
  <c r="CR140" i="4" s="1"/>
  <c r="CR118" i="4"/>
  <c r="BZ118" i="4"/>
  <c r="DH118" i="4" s="1"/>
  <c r="BN81" i="4"/>
  <c r="BM81" i="4"/>
  <c r="DI167" i="4"/>
  <c r="CQ167" i="4"/>
  <c r="BI167" i="4"/>
  <c r="BK168" i="4"/>
  <c r="CU168" i="4" s="1"/>
  <c r="BL168" i="4"/>
  <c r="BJ239" i="4"/>
  <c r="BK239" i="4"/>
  <c r="CU239" i="4" s="1"/>
  <c r="BL216" i="4"/>
  <c r="BK216" i="4"/>
  <c r="CU216" i="4" s="1"/>
  <c r="CT204" i="4"/>
  <c r="BJ204" i="4"/>
  <c r="BK204" i="4"/>
  <c r="CT227" i="4"/>
  <c r="BL227" i="4"/>
  <c r="CQ280" i="4"/>
  <c r="BI280" i="4"/>
  <c r="DI280" i="4"/>
  <c r="BN250" i="4"/>
  <c r="CX250" i="4" s="1"/>
  <c r="BO250" i="4"/>
  <c r="BL302" i="4"/>
  <c r="BK302" i="4"/>
  <c r="CU302" i="4" s="1"/>
  <c r="CF115" i="4"/>
  <c r="DN115" i="4" s="1"/>
  <c r="L115" i="4"/>
  <c r="CT263" i="4"/>
  <c r="BL263" i="4"/>
  <c r="BO132" i="4"/>
  <c r="CW132" i="4"/>
  <c r="CT262" i="4"/>
  <c r="BL262" i="4"/>
  <c r="CW75" i="4"/>
  <c r="BO75" i="4"/>
  <c r="AX102" i="4"/>
  <c r="BP102" i="4" s="1"/>
  <c r="AG102" i="4"/>
  <c r="BL226" i="4"/>
  <c r="CT226" i="4"/>
  <c r="BM226" i="4"/>
  <c r="DA243" i="4"/>
  <c r="BW269" i="4"/>
  <c r="DW269" i="4" s="1"/>
  <c r="I98" i="4"/>
  <c r="DL98" i="4"/>
  <c r="CV98" i="4"/>
  <c r="CC98" i="4"/>
  <c r="DK98" i="4" s="1"/>
  <c r="AI292" i="4"/>
  <c r="AZ292" i="4"/>
  <c r="CU159" i="4"/>
  <c r="DO159" i="4"/>
  <c r="EG159" i="4" s="1"/>
  <c r="G159" i="4"/>
  <c r="CS159" i="4" s="1"/>
  <c r="DL14" i="4"/>
  <c r="ED14" i="4" s="1"/>
  <c r="DO14" i="4"/>
  <c r="EG14" i="4" s="1"/>
  <c r="G14" i="4"/>
  <c r="CC277" i="4"/>
  <c r="DK277" i="4" s="1"/>
  <c r="DL277" i="4"/>
  <c r="CU277" i="4"/>
  <c r="CU196" i="4"/>
  <c r="DO196" i="4"/>
  <c r="BO166" i="4"/>
  <c r="CW166" i="4"/>
  <c r="DA281" i="4"/>
  <c r="AX143" i="4"/>
  <c r="BP143" i="4" s="1"/>
  <c r="AG143" i="4"/>
  <c r="CU58" i="4"/>
  <c r="DO58" i="4"/>
  <c r="EG58" i="4" s="1"/>
  <c r="I122" i="4"/>
  <c r="CV122" i="4"/>
  <c r="CC122" i="4"/>
  <c r="DK122" i="4" s="1"/>
  <c r="DL122" i="4"/>
  <c r="BW90" i="4"/>
  <c r="CW137" i="4"/>
  <c r="BO137" i="4"/>
  <c r="BV114" i="4"/>
  <c r="AG167" i="4"/>
  <c r="AX167" i="4"/>
  <c r="BP167" i="4" s="1"/>
  <c r="CU285" i="4"/>
  <c r="DL285" i="4"/>
  <c r="CC285" i="4"/>
  <c r="DK285" i="4" s="1"/>
  <c r="BB216" i="4"/>
  <c r="BT216" i="4" s="1"/>
  <c r="AK216" i="4"/>
  <c r="CI304" i="4"/>
  <c r="DQ304" i="4" s="1"/>
  <c r="EJ304" i="4" s="1"/>
  <c r="DR304" i="4"/>
  <c r="O304" i="4"/>
  <c r="DB304" i="4"/>
  <c r="G304" i="4"/>
  <c r="CS304" i="4" s="1"/>
  <c r="M304" i="4"/>
  <c r="CY304" i="4" s="1"/>
  <c r="BD124" i="4"/>
  <c r="BV124" i="4" s="1"/>
  <c r="AM124" i="4"/>
  <c r="BE124" i="4" s="1"/>
  <c r="G93" i="4"/>
  <c r="M93" i="4"/>
  <c r="CY93" i="4" s="1"/>
  <c r="AM14" i="5"/>
  <c r="BE14" i="5" s="1"/>
  <c r="BD14" i="5"/>
  <c r="BV14" i="5" s="1"/>
  <c r="DE178" i="4"/>
  <c r="CL178" i="4"/>
  <c r="DT178" i="4" s="1"/>
  <c r="R178" i="4"/>
  <c r="DD178" i="4" s="1"/>
  <c r="R164" i="4"/>
  <c r="DD164" i="4" s="1"/>
  <c r="CL164" i="4"/>
  <c r="DT164" i="4" s="1"/>
  <c r="G164" i="4"/>
  <c r="CS164" i="4" s="1"/>
  <c r="M164" i="4"/>
  <c r="CY164" i="4" s="1"/>
  <c r="DE164" i="4"/>
  <c r="DE47" i="4"/>
  <c r="CL47" i="4"/>
  <c r="DT47" i="4" s="1"/>
  <c r="M47" i="4"/>
  <c r="CY47" i="4" s="1"/>
  <c r="R47" i="4"/>
  <c r="DD47" i="4" s="1"/>
  <c r="BA128" i="4"/>
  <c r="BS128" i="4" s="1"/>
  <c r="AJ128" i="4"/>
  <c r="U89" i="4"/>
  <c r="DW89" i="4"/>
  <c r="DG89" i="4"/>
  <c r="T89" i="4"/>
  <c r="DF89" i="4" s="1"/>
  <c r="CN89" i="4"/>
  <c r="DV89" i="4" s="1"/>
  <c r="DW130" i="4"/>
  <c r="U130" i="4"/>
  <c r="DG130" i="4" s="1"/>
  <c r="BC106" i="4"/>
  <c r="AL106" i="4"/>
  <c r="CN131" i="4"/>
  <c r="DV131" i="4" s="1"/>
  <c r="EO131" i="4" s="1"/>
  <c r="T131" i="4"/>
  <c r="DF131" i="4" s="1"/>
  <c r="BW138" i="4"/>
  <c r="CN118" i="4"/>
  <c r="DV118" i="4" s="1"/>
  <c r="T118" i="4"/>
  <c r="DF118" i="4" s="1"/>
  <c r="DW118" i="4"/>
  <c r="DG118" i="4"/>
  <c r="DW198" i="4"/>
  <c r="DE12" i="5"/>
  <c r="R12" i="5"/>
  <c r="CL12" i="5"/>
  <c r="CN170" i="4"/>
  <c r="DV170" i="4" s="1"/>
  <c r="EO170" i="4" s="1"/>
  <c r="T170" i="4"/>
  <c r="DF170" i="4" s="1"/>
  <c r="DG170" i="4"/>
  <c r="DW170" i="4"/>
  <c r="T7" i="4"/>
  <c r="DF7" i="4" s="1"/>
  <c r="CN7" i="4"/>
  <c r="DV7" i="4" s="1"/>
  <c r="CL14" i="4"/>
  <c r="DT14" i="4" s="1"/>
  <c r="R14" i="4"/>
  <c r="DD14" i="4" s="1"/>
  <c r="DE14" i="4"/>
  <c r="CN55" i="4"/>
  <c r="DV55" i="4" s="1"/>
  <c r="T55" i="4"/>
  <c r="DF55" i="4" s="1"/>
  <c r="DG55" i="4"/>
  <c r="BI18" i="5"/>
  <c r="BH18" i="5"/>
  <c r="CR18" i="5" s="1"/>
  <c r="BJ5" i="5"/>
  <c r="BK5" i="5"/>
  <c r="CU5" i="5" s="1"/>
  <c r="BM16" i="4"/>
  <c r="CW16" i="4" s="1"/>
  <c r="BH49" i="4"/>
  <c r="CR49" i="4" s="1"/>
  <c r="BI49" i="4"/>
  <c r="CT25" i="4"/>
  <c r="BJ25" i="4"/>
  <c r="BG33" i="4"/>
  <c r="BH33" i="4"/>
  <c r="CR33" i="4" s="1"/>
  <c r="BJ52" i="4"/>
  <c r="CT52" i="4"/>
  <c r="BK106" i="4"/>
  <c r="CU106" i="4" s="1"/>
  <c r="BJ106" i="4"/>
  <c r="BJ8" i="4"/>
  <c r="BK8" i="4"/>
  <c r="BI28" i="4"/>
  <c r="DI28" i="4"/>
  <c r="CQ28" i="4"/>
  <c r="BJ22" i="4"/>
  <c r="BK32" i="4"/>
  <c r="CU32" i="4" s="1"/>
  <c r="DI96" i="4"/>
  <c r="CQ96" i="4"/>
  <c r="BI96" i="4"/>
  <c r="BJ96" i="4"/>
  <c r="BG118" i="4"/>
  <c r="CQ118" i="4"/>
  <c r="BG9" i="4"/>
  <c r="BH9" i="4"/>
  <c r="BK137" i="4"/>
  <c r="CU137" i="4" s="1"/>
  <c r="BL137" i="4"/>
  <c r="CQ140" i="4"/>
  <c r="DI140" i="4"/>
  <c r="BI140" i="4"/>
  <c r="CT146" i="4"/>
  <c r="BK146" i="4"/>
  <c r="BJ146" i="4"/>
  <c r="CQ49" i="4"/>
  <c r="BL112" i="4"/>
  <c r="BK112" i="4"/>
  <c r="CU112" i="4" s="1"/>
  <c r="DI141" i="4"/>
  <c r="CQ141" i="4"/>
  <c r="BJ141" i="4"/>
  <c r="BI141" i="4"/>
  <c r="BL10" i="4"/>
  <c r="CT10" i="4"/>
  <c r="BK81" i="4"/>
  <c r="CU81" i="4" s="1"/>
  <c r="BL81" i="4"/>
  <c r="CR134" i="4"/>
  <c r="BZ134" i="4"/>
  <c r="DH134" i="4" s="1"/>
  <c r="EA134" i="4" s="1"/>
  <c r="BK154" i="4"/>
  <c r="BJ154" i="4"/>
  <c r="CT154" i="4"/>
  <c r="BI188" i="4"/>
  <c r="BH188" i="4"/>
  <c r="CR188" i="4" s="1"/>
  <c r="BO205" i="4"/>
  <c r="CW205" i="4"/>
  <c r="BP205" i="4"/>
  <c r="AE153" i="4"/>
  <c r="AV153" i="4"/>
  <c r="BN153" i="4" s="1"/>
  <c r="CX153" i="4" s="1"/>
  <c r="CQ162" i="4"/>
  <c r="DI162" i="4"/>
  <c r="BI162" i="4"/>
  <c r="BN168" i="4"/>
  <c r="CX168" i="4" s="1"/>
  <c r="BO168" i="4"/>
  <c r="BJ168" i="4"/>
  <c r="CT168" i="4"/>
  <c r="BM210" i="4"/>
  <c r="CW210" i="4"/>
  <c r="CT287" i="4"/>
  <c r="BJ287" i="4"/>
  <c r="BK287" i="4"/>
  <c r="CT132" i="4"/>
  <c r="BK132" i="4"/>
  <c r="BJ132" i="4"/>
  <c r="BG194" i="4"/>
  <c r="BH194" i="4"/>
  <c r="CR194" i="4" s="1"/>
  <c r="BG216" i="4"/>
  <c r="BH216" i="4"/>
  <c r="CR216" i="4" s="1"/>
  <c r="BG184" i="4"/>
  <c r="CQ184" i="4"/>
  <c r="BH195" i="4"/>
  <c r="CR195" i="4" s="1"/>
  <c r="BG199" i="4"/>
  <c r="CQ199" i="4"/>
  <c r="BH199" i="4"/>
  <c r="BH205" i="4"/>
  <c r="BN222" i="4"/>
  <c r="CX222" i="4" s="1"/>
  <c r="BO222" i="4"/>
  <c r="CT229" i="4"/>
  <c r="BL229" i="4"/>
  <c r="BM229" i="4"/>
  <c r="DI240" i="4"/>
  <c r="BI240" i="4"/>
  <c r="CQ240" i="4"/>
  <c r="BJ240" i="4"/>
  <c r="BL265" i="4"/>
  <c r="CT265" i="4"/>
  <c r="BM265" i="4"/>
  <c r="DI282" i="4"/>
  <c r="CQ282" i="4"/>
  <c r="BJ282" i="4"/>
  <c r="BI282" i="4"/>
  <c r="CU250" i="4"/>
  <c r="DO272" i="4"/>
  <c r="EG272" i="4" s="1"/>
  <c r="BM295" i="4"/>
  <c r="CW295" i="4"/>
  <c r="BN295" i="4"/>
  <c r="CW285" i="4"/>
  <c r="BO285" i="4"/>
  <c r="DO285" i="4" s="1"/>
  <c r="AY150" i="4"/>
  <c r="BQ150" i="4" s="1"/>
  <c r="DA150" i="4" s="1"/>
  <c r="AH150" i="4"/>
  <c r="AE238" i="4"/>
  <c r="AV238" i="4"/>
  <c r="BN238" i="4" s="1"/>
  <c r="CX238" i="4" s="1"/>
  <c r="BH254" i="4"/>
  <c r="CR254" i="4" s="1"/>
  <c r="CT259" i="4"/>
  <c r="BM259" i="4"/>
  <c r="BL259" i="4"/>
  <c r="BO50" i="4"/>
  <c r="CW50" i="4"/>
  <c r="BO156" i="4"/>
  <c r="CW156" i="4"/>
  <c r="F163" i="4"/>
  <c r="BZ163" i="4"/>
  <c r="DH163" i="4" s="1"/>
  <c r="EA163" i="4" s="1"/>
  <c r="CX179" i="4"/>
  <c r="AW190" i="4"/>
  <c r="AF190" i="4"/>
  <c r="BM211" i="4"/>
  <c r="CW211" i="4"/>
  <c r="BI268" i="4"/>
  <c r="BI223" i="4"/>
  <c r="BH223" i="4"/>
  <c r="CR223" i="4" s="1"/>
  <c r="DR34" i="4"/>
  <c r="EJ34" i="4" s="1"/>
  <c r="M34" i="4"/>
  <c r="CY34" i="4" s="1"/>
  <c r="G34" i="4"/>
  <c r="CS34" i="4" s="1"/>
  <c r="AH187" i="4"/>
  <c r="AY187" i="4"/>
  <c r="BQ187" i="4" s="1"/>
  <c r="BI263" i="4"/>
  <c r="BJ263" i="4"/>
  <c r="DI263" i="4"/>
  <c r="CQ263" i="4"/>
  <c r="BM264" i="4"/>
  <c r="CW264" i="4"/>
  <c r="DI281" i="4"/>
  <c r="CQ281" i="4"/>
  <c r="BI281" i="4"/>
  <c r="AG152" i="4"/>
  <c r="AX152" i="4"/>
  <c r="BP152" i="4" s="1"/>
  <c r="CQ41" i="4"/>
  <c r="I66" i="4"/>
  <c r="CV66" i="4"/>
  <c r="CC66" i="4"/>
  <c r="DK66" i="4" s="1"/>
  <c r="DO66" i="4"/>
  <c r="EG66" i="4" s="1"/>
  <c r="DL66" i="4"/>
  <c r="BL234" i="4"/>
  <c r="CT234" i="4"/>
  <c r="CT236" i="4"/>
  <c r="BL236" i="4"/>
  <c r="BM236" i="4"/>
  <c r="BK262" i="4"/>
  <c r="CU262" i="4" s="1"/>
  <c r="BO160" i="4"/>
  <c r="CW160" i="4"/>
  <c r="BA46" i="4"/>
  <c r="BS46" i="4" s="1"/>
  <c r="AJ46" i="4"/>
  <c r="BJ75" i="4"/>
  <c r="CT75" i="4"/>
  <c r="AG101" i="4"/>
  <c r="AX101" i="4"/>
  <c r="BP101" i="4" s="1"/>
  <c r="CW105" i="4"/>
  <c r="BO105" i="4"/>
  <c r="BP105" i="4"/>
  <c r="BO226" i="4"/>
  <c r="CW226" i="4"/>
  <c r="CC245" i="4"/>
  <c r="DK245" i="4" s="1"/>
  <c r="I245" i="4"/>
  <c r="DL245" i="4"/>
  <c r="CV245" i="4"/>
  <c r="BZ12" i="5"/>
  <c r="DH12" i="5" s="1"/>
  <c r="CR12" i="5"/>
  <c r="CW81" i="4"/>
  <c r="O201" i="4"/>
  <c r="CI201" i="4"/>
  <c r="DQ201" i="4" s="1"/>
  <c r="EJ201" i="4" s="1"/>
  <c r="DB201" i="4"/>
  <c r="DR201" i="4"/>
  <c r="BC26" i="4"/>
  <c r="AL26" i="4"/>
  <c r="DA255" i="4"/>
  <c r="BR11" i="5"/>
  <c r="CZ11" i="5"/>
  <c r="BH226" i="4"/>
  <c r="CR226" i="4" s="1"/>
  <c r="CR277" i="4"/>
  <c r="BZ277" i="4"/>
  <c r="DH277" i="4" s="1"/>
  <c r="EA277" i="4" s="1"/>
  <c r="DO181" i="4"/>
  <c r="CX112" i="4"/>
  <c r="CF112" i="4"/>
  <c r="DN112" i="4" s="1"/>
  <c r="AG23" i="4"/>
  <c r="AX23" i="4"/>
  <c r="BP23" i="4" s="1"/>
  <c r="CX37" i="4"/>
  <c r="CF37" i="4"/>
  <c r="DN37" i="4" s="1"/>
  <c r="CZ54" i="4"/>
  <c r="BR54" i="4"/>
  <c r="BS54" i="4"/>
  <c r="DB44" i="4"/>
  <c r="O44" i="4"/>
  <c r="CI44" i="4"/>
  <c r="DQ44" i="4" s="1"/>
  <c r="EJ44" i="4" s="1"/>
  <c r="DR44" i="4"/>
  <c r="M44" i="4"/>
  <c r="CY44" i="4" s="1"/>
  <c r="G44" i="4"/>
  <c r="DB25" i="4"/>
  <c r="O25" i="4"/>
  <c r="CI25" i="4"/>
  <c r="DQ25" i="4" s="1"/>
  <c r="DR25" i="4"/>
  <c r="BO113" i="4"/>
  <c r="CW113" i="4"/>
  <c r="CT22" i="4"/>
  <c r="CI6" i="5"/>
  <c r="DQ6" i="5" s="1"/>
  <c r="DR6" i="5"/>
  <c r="DB6" i="5"/>
  <c r="O6" i="5"/>
  <c r="DL17" i="5"/>
  <c r="ED17" i="5" s="1"/>
  <c r="DO17" i="5"/>
  <c r="EG17" i="5" s="1"/>
  <c r="G17" i="5"/>
  <c r="CS17" i="5" s="1"/>
  <c r="DO68" i="4"/>
  <c r="CZ267" i="4"/>
  <c r="BR267" i="4"/>
  <c r="AK258" i="4"/>
  <c r="BB258" i="4"/>
  <c r="BT258" i="4" s="1"/>
  <c r="DO63" i="4"/>
  <c r="EG63" i="4" s="1"/>
  <c r="DL63" i="4"/>
  <c r="CU63" i="4"/>
  <c r="CC63" i="4"/>
  <c r="DK63" i="4" s="1"/>
  <c r="CZ276" i="4"/>
  <c r="BR276" i="4"/>
  <c r="CT290" i="4"/>
  <c r="EA17" i="4"/>
  <c r="O241" i="4"/>
  <c r="DR241" i="4"/>
  <c r="CI241" i="4"/>
  <c r="DQ241" i="4" s="1"/>
  <c r="EJ241" i="4" s="1"/>
  <c r="DB241" i="4"/>
  <c r="M241" i="4"/>
  <c r="CY241" i="4" s="1"/>
  <c r="G241" i="4"/>
  <c r="CS241" i="4" s="1"/>
  <c r="BN210" i="4"/>
  <c r="CV16" i="4"/>
  <c r="I16" i="4"/>
  <c r="CU16" i="4" s="1"/>
  <c r="CC16" i="4"/>
  <c r="DK16" i="4" s="1"/>
  <c r="DL16" i="4"/>
  <c r="BZ117" i="4"/>
  <c r="DH117" i="4" s="1"/>
  <c r="EA117" i="4" s="1"/>
  <c r="B117" i="4" s="1"/>
  <c r="F117" i="4"/>
  <c r="CS117" i="4"/>
  <c r="EA103" i="4"/>
  <c r="DL101" i="4"/>
  <c r="ED101" i="4" s="1"/>
  <c r="CU13" i="4"/>
  <c r="DO13" i="4"/>
  <c r="EG13" i="4" s="1"/>
  <c r="G13" i="4"/>
  <c r="CS13" i="4" s="1"/>
  <c r="CX12" i="4"/>
  <c r="CF12" i="4"/>
  <c r="DN12" i="4" s="1"/>
  <c r="CV5" i="5"/>
  <c r="I5" i="5"/>
  <c r="F99" i="4"/>
  <c r="BZ99" i="4"/>
  <c r="DH99" i="4" s="1"/>
  <c r="EA99" i="4" s="1"/>
  <c r="DO170" i="4"/>
  <c r="EG170" i="4" s="1"/>
  <c r="G170" i="4"/>
  <c r="CS170" i="4" s="1"/>
  <c r="CC147" i="4"/>
  <c r="DK147" i="4" s="1"/>
  <c r="ED147" i="4" s="1"/>
  <c r="CU147" i="4"/>
  <c r="DL147" i="4"/>
  <c r="EA20" i="5"/>
  <c r="CF286" i="4"/>
  <c r="DN286" i="4" s="1"/>
  <c r="L286" i="4"/>
  <c r="DO286" i="4"/>
  <c r="F14" i="4"/>
  <c r="BZ14" i="4"/>
  <c r="DH14" i="4" s="1"/>
  <c r="EA14" i="4" s="1"/>
  <c r="CS14" i="4"/>
  <c r="AI294" i="4"/>
  <c r="AZ294" i="4"/>
  <c r="DO222" i="4"/>
  <c r="G222" i="4"/>
  <c r="AY92" i="4"/>
  <c r="BQ92" i="4" s="1"/>
  <c r="DA92" i="4" s="1"/>
  <c r="AH92" i="4"/>
  <c r="DL35" i="4"/>
  <c r="ED35" i="4" s="1"/>
  <c r="G35" i="4"/>
  <c r="CS35" i="4" s="1"/>
  <c r="DO35" i="4"/>
  <c r="EG35" i="4" s="1"/>
  <c r="CU11" i="5"/>
  <c r="CC11" i="5"/>
  <c r="DK11" i="5" s="1"/>
  <c r="DL11" i="5"/>
  <c r="CF184" i="4"/>
  <c r="DN184" i="4" s="1"/>
  <c r="L184" i="4"/>
  <c r="DO184" i="4"/>
  <c r="CZ235" i="4"/>
  <c r="BR235" i="4"/>
  <c r="BS297" i="4"/>
  <c r="CQ9" i="4"/>
  <c r="EG121" i="4"/>
  <c r="BS276" i="4"/>
  <c r="AZ204" i="4"/>
  <c r="AI204" i="4"/>
  <c r="CU85" i="4"/>
  <c r="DL85" i="4"/>
  <c r="CC85" i="4"/>
  <c r="DK85" i="4" s="1"/>
  <c r="DO158" i="4"/>
  <c r="EG158" i="4" s="1"/>
  <c r="DL158" i="4"/>
  <c r="ED158" i="4" s="1"/>
  <c r="CC267" i="4"/>
  <c r="DK267" i="4" s="1"/>
  <c r="CU267" i="4"/>
  <c r="DL267" i="4"/>
  <c r="DL219" i="4"/>
  <c r="DO219" i="4"/>
  <c r="EG219" i="4" s="1"/>
  <c r="I219" i="4"/>
  <c r="CC219" i="4"/>
  <c r="DK219" i="4" s="1"/>
  <c r="ED219" i="4" s="1"/>
  <c r="CV219" i="4"/>
  <c r="G219" i="4"/>
  <c r="CS219" i="4" s="1"/>
  <c r="EA173" i="4"/>
  <c r="F68" i="4"/>
  <c r="BZ68" i="4"/>
  <c r="DH68" i="4" s="1"/>
  <c r="EA68" i="4" s="1"/>
  <c r="CV55" i="4"/>
  <c r="DL55" i="4"/>
  <c r="I55" i="4"/>
  <c r="CC55" i="4"/>
  <c r="DK55" i="4" s="1"/>
  <c r="DO55" i="4"/>
  <c r="EG55" i="4" s="1"/>
  <c r="G55" i="4"/>
  <c r="CS55" i="4" s="1"/>
  <c r="F25" i="4"/>
  <c r="F147" i="4"/>
  <c r="BZ147" i="4"/>
  <c r="DH147" i="4" s="1"/>
  <c r="EA147" i="4" s="1"/>
  <c r="CS147" i="4"/>
  <c r="EG15" i="5"/>
  <c r="BR121" i="4"/>
  <c r="CZ121" i="4"/>
  <c r="CV86" i="4"/>
  <c r="CC86" i="4"/>
  <c r="DK86" i="4" s="1"/>
  <c r="ED86" i="4" s="1"/>
  <c r="I86" i="4"/>
  <c r="DL86" i="4"/>
  <c r="EG276" i="4"/>
  <c r="CX269" i="4"/>
  <c r="CF269" i="4"/>
  <c r="DN269" i="4" s="1"/>
  <c r="CR286" i="4"/>
  <c r="BZ286" i="4"/>
  <c r="DH286" i="4" s="1"/>
  <c r="EA286" i="4" s="1"/>
  <c r="AY196" i="4"/>
  <c r="BQ196" i="4" s="1"/>
  <c r="DA196" i="4" s="1"/>
  <c r="AH196" i="4"/>
  <c r="CU202" i="4"/>
  <c r="DL202" i="4"/>
  <c r="CC202" i="4"/>
  <c r="DK202" i="4" s="1"/>
  <c r="ED202" i="4" s="1"/>
  <c r="DO230" i="4"/>
  <c r="EG230" i="4" s="1"/>
  <c r="DL230" i="4"/>
  <c r="ED230" i="4" s="1"/>
  <c r="DD30" i="4"/>
  <c r="CU235" i="4"/>
  <c r="DL235" i="4"/>
  <c r="DO235" i="4"/>
  <c r="EG235" i="4" s="1"/>
  <c r="CC235" i="4"/>
  <c r="DK235" i="4" s="1"/>
  <c r="ED235" i="4" s="1"/>
  <c r="CC301" i="4"/>
  <c r="DK301" i="4" s="1"/>
  <c r="DL301" i="4"/>
  <c r="CV301" i="4"/>
  <c r="I301" i="4"/>
  <c r="AF52" i="4"/>
  <c r="AW52" i="4"/>
  <c r="ED39" i="4"/>
  <c r="EJ83" i="4"/>
  <c r="AY74" i="4"/>
  <c r="BQ74" i="4" s="1"/>
  <c r="DA74" i="4" s="1"/>
  <c r="AH74" i="4"/>
  <c r="DO212" i="4"/>
  <c r="EG212" i="4" s="1"/>
  <c r="DL212" i="4"/>
  <c r="ED212" i="4" s="1"/>
  <c r="CF293" i="4"/>
  <c r="DN293" i="4" s="1"/>
  <c r="CX293" i="4"/>
  <c r="L103" i="4"/>
  <c r="CF103" i="4"/>
  <c r="DN103" i="4" s="1"/>
  <c r="EG103" i="4" s="1"/>
  <c r="CY103" i="4"/>
  <c r="DL128" i="4"/>
  <c r="ED128" i="4" s="1"/>
  <c r="DO128" i="4"/>
  <c r="EG128" i="4" s="1"/>
  <c r="CW301" i="4"/>
  <c r="BO301" i="4"/>
  <c r="CU249" i="4"/>
  <c r="CC249" i="4"/>
  <c r="DK249" i="4" s="1"/>
  <c r="DL249" i="4"/>
  <c r="DO249" i="4"/>
  <c r="EG249" i="4" s="1"/>
  <c r="G249" i="4"/>
  <c r="CS249" i="4" s="1"/>
  <c r="DO246" i="4"/>
  <c r="DO92" i="4"/>
  <c r="CU255" i="4"/>
  <c r="DO255" i="4"/>
  <c r="EG255" i="4" s="1"/>
  <c r="CC255" i="4"/>
  <c r="DK255" i="4" s="1"/>
  <c r="ED255" i="4" s="1"/>
  <c r="DL255" i="4"/>
  <c r="CX215" i="4"/>
  <c r="DO215" i="4"/>
  <c r="G215" i="4"/>
  <c r="CS215" i="4" s="1"/>
  <c r="BK281" i="4"/>
  <c r="CU281" i="4" s="1"/>
  <c r="CR133" i="4"/>
  <c r="BZ133" i="4"/>
  <c r="DH133" i="4" s="1"/>
  <c r="I75" i="4"/>
  <c r="CV75" i="4"/>
  <c r="B110" i="4"/>
  <c r="DD125" i="4"/>
  <c r="DC66" i="4"/>
  <c r="BU66" i="4"/>
  <c r="S66" i="4"/>
  <c r="DU66" i="4"/>
  <c r="S203" i="4"/>
  <c r="DU203" i="4"/>
  <c r="BU203" i="4"/>
  <c r="DC203" i="4"/>
  <c r="BU270" i="4"/>
  <c r="DU270" i="4"/>
  <c r="DC270" i="4"/>
  <c r="S270" i="4"/>
  <c r="AK129" i="4"/>
  <c r="BB129" i="4"/>
  <c r="BT129" i="4" s="1"/>
  <c r="DD129" i="4" s="1"/>
  <c r="CI53" i="4"/>
  <c r="DQ53" i="4" s="1"/>
  <c r="EJ53" i="4" s="1"/>
  <c r="DR53" i="4"/>
  <c r="DB53" i="4"/>
  <c r="O53" i="4"/>
  <c r="M53" i="4"/>
  <c r="CY53" i="4" s="1"/>
  <c r="G53" i="4"/>
  <c r="CS53" i="4" s="1"/>
  <c r="B300" i="4"/>
  <c r="B5" i="4"/>
  <c r="AM185" i="4"/>
  <c r="BE185" i="4" s="1"/>
  <c r="BD185" i="4"/>
  <c r="BV185" i="4" s="1"/>
  <c r="M68" i="4"/>
  <c r="CY68" i="4" s="1"/>
  <c r="BU10" i="5"/>
  <c r="DU10" i="5"/>
  <c r="DT10" i="5"/>
  <c r="DC10" i="5"/>
  <c r="S10" i="5"/>
  <c r="BR11" i="4"/>
  <c r="CZ11" i="4"/>
  <c r="BC51" i="4"/>
  <c r="AL51" i="4"/>
  <c r="DG147" i="4"/>
  <c r="CN147" i="4"/>
  <c r="DV147" i="4" s="1"/>
  <c r="T147" i="4"/>
  <c r="DF147" i="4" s="1"/>
  <c r="BB163" i="4"/>
  <c r="BT163" i="4" s="1"/>
  <c r="AK163" i="4"/>
  <c r="U67" i="4"/>
  <c r="DW67" i="4"/>
  <c r="U34" i="4"/>
  <c r="DW34" i="4"/>
  <c r="EM34" i="4"/>
  <c r="M7" i="4"/>
  <c r="CY7" i="4" s="1"/>
  <c r="G7" i="4"/>
  <c r="CS7" i="4" s="1"/>
  <c r="DO7" i="4"/>
  <c r="EG7" i="4" s="1"/>
  <c r="DD229" i="4"/>
  <c r="CL37" i="4"/>
  <c r="DT37" i="4" s="1"/>
  <c r="M37" i="4"/>
  <c r="CY37" i="4" s="1"/>
  <c r="DE37" i="4"/>
  <c r="EM37" i="4" s="1"/>
  <c r="R37" i="4"/>
  <c r="DD37" i="4" s="1"/>
  <c r="DW161" i="4"/>
  <c r="U161" i="4"/>
  <c r="DA59" i="4"/>
  <c r="CI59" i="4"/>
  <c r="DQ59" i="4" s="1"/>
  <c r="EJ59" i="4" s="1"/>
  <c r="DA31" i="4"/>
  <c r="M31" i="4"/>
  <c r="CY31" i="4" s="1"/>
  <c r="R289" i="4"/>
  <c r="DE289" i="4"/>
  <c r="CL289" i="4"/>
  <c r="DT289" i="4" s="1"/>
  <c r="DW37" i="4"/>
  <c r="CN37" i="4"/>
  <c r="DV37" i="4" s="1"/>
  <c r="T37" i="4"/>
  <c r="DF37" i="4" s="1"/>
  <c r="U37" i="4"/>
  <c r="DG37" i="4" s="1"/>
  <c r="DC308" i="4"/>
  <c r="G308" i="4"/>
  <c r="CS308" i="4" s="1"/>
  <c r="EJ277" i="4"/>
  <c r="EM159" i="4"/>
  <c r="U21" i="4"/>
  <c r="DG21" i="4" s="1"/>
  <c r="DW21" i="4"/>
  <c r="CN21" i="4"/>
  <c r="DV21" i="4" s="1"/>
  <c r="T21" i="4"/>
  <c r="DF21" i="4" s="1"/>
  <c r="BW87" i="4"/>
  <c r="DW87" i="4" s="1"/>
  <c r="DG48" i="4"/>
  <c r="T48" i="4"/>
  <c r="DF48" i="4" s="1"/>
  <c r="CN48" i="4"/>
  <c r="DV48" i="4" s="1"/>
  <c r="EO48" i="4" s="1"/>
  <c r="BW79" i="4"/>
  <c r="EM130" i="4"/>
  <c r="AM191" i="4"/>
  <c r="BE191" i="4" s="1"/>
  <c r="BD191" i="4"/>
  <c r="BV191" i="4" s="1"/>
  <c r="BU217" i="4"/>
  <c r="DC217" i="4"/>
  <c r="DU217" i="4"/>
  <c r="S217" i="4"/>
  <c r="O32" i="4"/>
  <c r="DR32" i="4"/>
  <c r="M32" i="4"/>
  <c r="CY32" i="4" s="1"/>
  <c r="CI32" i="4"/>
  <c r="DQ32" i="4" s="1"/>
  <c r="DB32" i="4"/>
  <c r="BB291" i="4"/>
  <c r="BT291" i="4" s="1"/>
  <c r="AK291" i="4"/>
  <c r="EJ55" i="4"/>
  <c r="DE208" i="4"/>
  <c r="M208" i="4"/>
  <c r="CY208" i="4" s="1"/>
  <c r="CL208" i="4"/>
  <c r="DT208" i="4" s="1"/>
  <c r="EM208" i="4" s="1"/>
  <c r="R208" i="4"/>
  <c r="DD208" i="4" s="1"/>
  <c r="CL145" i="4"/>
  <c r="DT145" i="4" s="1"/>
  <c r="DE145" i="4"/>
  <c r="R145" i="4"/>
  <c r="DD145" i="4" s="1"/>
  <c r="EM170" i="4"/>
  <c r="G47" i="4"/>
  <c r="CS47" i="4" s="1"/>
  <c r="R118" i="4"/>
  <c r="DD118" i="4" s="1"/>
  <c r="DE118" i="4"/>
  <c r="CL118" i="4"/>
  <c r="DT118" i="4" s="1"/>
  <c r="EM118" i="4" s="1"/>
  <c r="M118" i="4"/>
  <c r="CY118" i="4" s="1"/>
  <c r="EM207" i="4"/>
  <c r="DW14" i="4"/>
  <c r="U14" i="4"/>
  <c r="DW7" i="4"/>
  <c r="U7" i="4"/>
  <c r="DG7" i="4" s="1"/>
  <c r="DW119" i="4"/>
  <c r="U119" i="4"/>
  <c r="DG119" i="4" s="1"/>
  <c r="EO239" i="4"/>
  <c r="EJ208" i="4"/>
  <c r="BA144" i="4"/>
  <c r="BS144" i="4" s="1"/>
  <c r="AJ144" i="4"/>
  <c r="AK232" i="4"/>
  <c r="BB232" i="4"/>
  <c r="BT232" i="4" s="1"/>
  <c r="DD232" i="4" s="1"/>
  <c r="DB176" i="4"/>
  <c r="O176" i="4"/>
  <c r="CI176" i="4"/>
  <c r="DQ176" i="4" s="1"/>
  <c r="DR176" i="4"/>
  <c r="M176" i="4"/>
  <c r="CY176" i="4" s="1"/>
  <c r="G176" i="4"/>
  <c r="CS176" i="4" s="1"/>
  <c r="CN17" i="5"/>
  <c r="T17" i="5"/>
  <c r="U17" i="5"/>
  <c r="DG17" i="5" s="1"/>
  <c r="DW17" i="5"/>
  <c r="EO17" i="5" s="1"/>
  <c r="DG296" i="4"/>
  <c r="CN296" i="4"/>
  <c r="DV296" i="4" s="1"/>
  <c r="EO296" i="4" s="1"/>
  <c r="T296" i="4"/>
  <c r="DF296" i="4" s="1"/>
  <c r="DW277" i="4"/>
  <c r="U277" i="4"/>
  <c r="AL142" i="4"/>
  <c r="BC142" i="4"/>
  <c r="DE75" i="4"/>
  <c r="R75" i="4"/>
  <c r="DD75" i="4" s="1"/>
  <c r="CL75" i="4"/>
  <c r="DT75" i="4" s="1"/>
  <c r="T112" i="4"/>
  <c r="DF112" i="4" s="1"/>
  <c r="U112" i="4"/>
  <c r="DG112" i="4" s="1"/>
  <c r="CN112" i="4"/>
  <c r="DV112" i="4" s="1"/>
  <c r="EO112" i="4" s="1"/>
  <c r="EO15" i="4"/>
  <c r="EM93" i="4"/>
  <c r="U103" i="4"/>
  <c r="DG103" i="4" s="1"/>
  <c r="T103" i="4"/>
  <c r="DF103" i="4" s="1"/>
  <c r="DW103" i="4"/>
  <c r="CN103" i="4"/>
  <c r="DV103" i="4" s="1"/>
  <c r="G118" i="4"/>
  <c r="CS118" i="4" s="1"/>
  <c r="DE119" i="4"/>
  <c r="CL119" i="4"/>
  <c r="DT119" i="4" s="1"/>
  <c r="EM119" i="4" s="1"/>
  <c r="R119" i="4"/>
  <c r="DD119" i="4" s="1"/>
  <c r="CN254" i="4"/>
  <c r="DV254" i="4" s="1"/>
  <c r="DG254" i="4"/>
  <c r="T254" i="4"/>
  <c r="DF254" i="4" s="1"/>
  <c r="EO263" i="4"/>
  <c r="DE213" i="4"/>
  <c r="CL213" i="4"/>
  <c r="DT213" i="4" s="1"/>
  <c r="EM213" i="4" s="1"/>
  <c r="M213" i="4"/>
  <c r="CY213" i="4" s="1"/>
  <c r="R213" i="4"/>
  <c r="DD213" i="4" s="1"/>
  <c r="G213" i="4"/>
  <c r="CS213" i="4" s="1"/>
  <c r="M239" i="4"/>
  <c r="CY239" i="4" s="1"/>
  <c r="DW254" i="4"/>
  <c r="DW55" i="4"/>
  <c r="EM17" i="4"/>
  <c r="DG248" i="4"/>
  <c r="T248" i="4"/>
  <c r="DF248" i="4" s="1"/>
  <c r="CN248" i="4"/>
  <c r="DV248" i="4" s="1"/>
  <c r="EO248" i="4" s="1"/>
  <c r="DU262" i="4"/>
  <c r="BU262" i="4"/>
  <c r="S262" i="4"/>
  <c r="DC262" i="4"/>
  <c r="CN309" i="4"/>
  <c r="DV309" i="4" s="1"/>
  <c r="DG309" i="4"/>
  <c r="DW309" i="4"/>
  <c r="T309" i="4"/>
  <c r="DF309" i="4" s="1"/>
  <c r="M17" i="4"/>
  <c r="CY17" i="4" s="1"/>
  <c r="EO59" i="4"/>
  <c r="EO31" i="4"/>
  <c r="DW123" i="4"/>
  <c r="DI48" i="4"/>
  <c r="BI48" i="4"/>
  <c r="CQ48" i="4"/>
  <c r="DI33" i="4"/>
  <c r="CQ33" i="4"/>
  <c r="BI33" i="4"/>
  <c r="BJ33" i="4"/>
  <c r="BL28" i="4"/>
  <c r="CT28" i="4"/>
  <c r="CT32" i="4"/>
  <c r="BL32" i="4"/>
  <c r="G32" i="4" s="1"/>
  <c r="BI125" i="4"/>
  <c r="DI125" i="4"/>
  <c r="CQ125" i="4"/>
  <c r="BI137" i="4"/>
  <c r="CQ137" i="4"/>
  <c r="DI137" i="4"/>
  <c r="BG104" i="4"/>
  <c r="CQ104" i="4"/>
  <c r="CU141" i="4"/>
  <c r="CC141" i="4"/>
  <c r="DK141" i="4" s="1"/>
  <c r="DL141" i="4"/>
  <c r="CQ127" i="4"/>
  <c r="DI127" i="4"/>
  <c r="BJ127" i="4"/>
  <c r="BI127" i="4"/>
  <c r="CT162" i="4"/>
  <c r="BJ162" i="4"/>
  <c r="CR121" i="4"/>
  <c r="BZ121" i="4"/>
  <c r="DH121" i="4" s="1"/>
  <c r="DI135" i="4"/>
  <c r="CQ135" i="4"/>
  <c r="BI135" i="4"/>
  <c r="DI195" i="4"/>
  <c r="BI195" i="4"/>
  <c r="CQ195" i="4"/>
  <c r="CT239" i="4"/>
  <c r="BL239" i="4"/>
  <c r="CX177" i="4"/>
  <c r="BH259" i="4"/>
  <c r="CR259" i="4" s="1"/>
  <c r="DI270" i="4"/>
  <c r="CQ270" i="4"/>
  <c r="BI270" i="4"/>
  <c r="AW265" i="4"/>
  <c r="AF265" i="4"/>
  <c r="AI15" i="5"/>
  <c r="AZ15" i="5"/>
  <c r="BG281" i="4"/>
  <c r="BH281" i="4"/>
  <c r="CR281" i="4" s="1"/>
  <c r="G310" i="4"/>
  <c r="CS310" i="4" s="1"/>
  <c r="DO310" i="4"/>
  <c r="AH29" i="4"/>
  <c r="AY29" i="4"/>
  <c r="BQ29" i="4" s="1"/>
  <c r="DA29" i="4" s="1"/>
  <c r="BM234" i="4"/>
  <c r="BN234" i="4"/>
  <c r="CW234" i="4"/>
  <c r="L10" i="4"/>
  <c r="CY10" i="4"/>
  <c r="BP195" i="4"/>
  <c r="DR226" i="4"/>
  <c r="EJ226" i="4" s="1"/>
  <c r="BW9" i="5"/>
  <c r="DV9" i="5"/>
  <c r="CX68" i="4"/>
  <c r="CF68" i="4"/>
  <c r="DN68" i="4" s="1"/>
  <c r="EG68" i="4" s="1"/>
  <c r="F50" i="4"/>
  <c r="BZ50" i="4"/>
  <c r="DH50" i="4" s="1"/>
  <c r="EA50" i="4" s="1"/>
  <c r="AY282" i="4"/>
  <c r="BQ282" i="4" s="1"/>
  <c r="DA282" i="4" s="1"/>
  <c r="AH282" i="4"/>
  <c r="F242" i="4"/>
  <c r="BZ242" i="4"/>
  <c r="DH242" i="4" s="1"/>
  <c r="EA242" i="4" s="1"/>
  <c r="CS242" i="4"/>
  <c r="EA17" i="5"/>
  <c r="DA54" i="4"/>
  <c r="G54" i="4"/>
  <c r="CS54" i="4" s="1"/>
  <c r="DR178" i="4"/>
  <c r="EJ178" i="4" s="1"/>
  <c r="G178" i="4"/>
  <c r="CS178" i="4" s="1"/>
  <c r="M178" i="4"/>
  <c r="CY178" i="4" s="1"/>
  <c r="DL99" i="4"/>
  <c r="ED99" i="4" s="1"/>
  <c r="DO99" i="4"/>
  <c r="EG99" i="4" s="1"/>
  <c r="EG12" i="4"/>
  <c r="CF289" i="4"/>
  <c r="DN289" i="4" s="1"/>
  <c r="L289" i="4"/>
  <c r="DO289" i="4"/>
  <c r="G289" i="4"/>
  <c r="CS289" i="4" s="1"/>
  <c r="BO40" i="4"/>
  <c r="CW40" i="4"/>
  <c r="I15" i="4"/>
  <c r="CC15" i="4"/>
  <c r="DK15" i="4" s="1"/>
  <c r="CV15" i="4"/>
  <c r="DL15" i="4"/>
  <c r="B62" i="4"/>
  <c r="CF30" i="4"/>
  <c r="DN30" i="4" s="1"/>
  <c r="CX30" i="4"/>
  <c r="EJ127" i="4"/>
  <c r="DA13" i="5"/>
  <c r="M13" i="5"/>
  <c r="CY13" i="5" s="1"/>
  <c r="DR13" i="5"/>
  <c r="G13" i="5"/>
  <c r="CS13" i="5" s="1"/>
  <c r="CI13" i="5"/>
  <c r="DQ13" i="5" s="1"/>
  <c r="EJ13" i="5" s="1"/>
  <c r="B13" i="5" s="1"/>
  <c r="AX151" i="4"/>
  <c r="BP151" i="4" s="1"/>
  <c r="AG151" i="4"/>
  <c r="CZ141" i="4"/>
  <c r="BR141" i="4"/>
  <c r="DO120" i="4"/>
  <c r="EG120" i="4" s="1"/>
  <c r="G120" i="4"/>
  <c r="CS120" i="4" s="1"/>
  <c r="F152" i="4"/>
  <c r="BZ152" i="4"/>
  <c r="DH152" i="4" s="1"/>
  <c r="EA152" i="4" s="1"/>
  <c r="DD20" i="5"/>
  <c r="AW261" i="4"/>
  <c r="AF261" i="4"/>
  <c r="CX258" i="4"/>
  <c r="CF258" i="4"/>
  <c r="DN258" i="4" s="1"/>
  <c r="EG258" i="4" s="1"/>
  <c r="CX83" i="4"/>
  <c r="CF83" i="4"/>
  <c r="DN83" i="4" s="1"/>
  <c r="EG83" i="4" s="1"/>
  <c r="EA35" i="4"/>
  <c r="DO39" i="4"/>
  <c r="EG39" i="4" s="1"/>
  <c r="G39" i="4"/>
  <c r="CS39" i="4" s="1"/>
  <c r="BC280" i="4"/>
  <c r="AL280" i="4"/>
  <c r="T6" i="5"/>
  <c r="DG6" i="5"/>
  <c r="CN6" i="5"/>
  <c r="EJ27" i="4"/>
  <c r="BA96" i="4"/>
  <c r="BS96" i="4" s="1"/>
  <c r="AJ96" i="4"/>
  <c r="DD234" i="4"/>
  <c r="M234" i="4"/>
  <c r="CY234" i="4" s="1"/>
  <c r="CL234" i="4"/>
  <c r="DT234" i="4" s="1"/>
  <c r="CZ272" i="4"/>
  <c r="BR272" i="4"/>
  <c r="BU226" i="4"/>
  <c r="M226" i="4" s="1"/>
  <c r="DC226" i="4"/>
  <c r="DU226" i="4"/>
  <c r="S226" i="4"/>
  <c r="DW75" i="4"/>
  <c r="U75" i="4"/>
  <c r="BA186" i="4"/>
  <c r="BS186" i="4" s="1"/>
  <c r="AJ186" i="4"/>
  <c r="AZ100" i="4"/>
  <c r="AI100" i="4"/>
  <c r="BR250" i="4"/>
  <c r="CZ250" i="4"/>
  <c r="BJ48" i="4"/>
  <c r="CT48" i="4"/>
  <c r="BK48" i="4"/>
  <c r="CW5" i="5"/>
  <c r="BN5" i="5"/>
  <c r="BM5" i="5"/>
  <c r="CT46" i="4"/>
  <c r="BK46" i="4"/>
  <c r="BJ46" i="4"/>
  <c r="BJ49" i="4"/>
  <c r="BK49" i="4"/>
  <c r="CT49" i="4"/>
  <c r="BG25" i="4"/>
  <c r="CQ25" i="4"/>
  <c r="BL33" i="4"/>
  <c r="BK33" i="4"/>
  <c r="CU33" i="4" s="1"/>
  <c r="BK108" i="4"/>
  <c r="BL108" i="4"/>
  <c r="BI8" i="4"/>
  <c r="BH8" i="4"/>
  <c r="CR8" i="4" s="1"/>
  <c r="BI22" i="4"/>
  <c r="CQ22" i="4"/>
  <c r="DI22" i="4"/>
  <c r="BG32" i="4"/>
  <c r="BH32" i="4"/>
  <c r="CR32" i="4" s="1"/>
  <c r="BL82" i="4"/>
  <c r="BK82" i="4"/>
  <c r="CU82" i="4" s="1"/>
  <c r="BL96" i="4"/>
  <c r="BM96" i="4"/>
  <c r="CT96" i="4"/>
  <c r="BG121" i="4"/>
  <c r="CQ121" i="4"/>
  <c r="CT9" i="4"/>
  <c r="BJ9" i="4"/>
  <c r="BL140" i="4"/>
  <c r="BK140" i="4"/>
  <c r="CU140" i="4" s="1"/>
  <c r="BG146" i="4"/>
  <c r="CQ146" i="4"/>
  <c r="EA146" i="4" s="1"/>
  <c r="BJ112" i="4"/>
  <c r="CT112" i="4"/>
  <c r="BG10" i="4"/>
  <c r="CQ10" i="4"/>
  <c r="CT81" i="4"/>
  <c r="BJ81" i="4"/>
  <c r="DL138" i="4"/>
  <c r="ED138" i="4" s="1"/>
  <c r="DO138" i="4"/>
  <c r="EG138" i="4" s="1"/>
  <c r="G138" i="4"/>
  <c r="CS138" i="4" s="1"/>
  <c r="BO155" i="4"/>
  <c r="CW155" i="4"/>
  <c r="BJ193" i="4"/>
  <c r="CQ193" i="4"/>
  <c r="DI193" i="4"/>
  <c r="BI193" i="4"/>
  <c r="CQ209" i="4"/>
  <c r="BI209" i="4"/>
  <c r="DI209" i="4"/>
  <c r="BJ209" i="4"/>
  <c r="BL162" i="4"/>
  <c r="BK162" i="4"/>
  <c r="CU162" i="4" s="1"/>
  <c r="BH168" i="4"/>
  <c r="CR168" i="4" s="1"/>
  <c r="BG168" i="4"/>
  <c r="BM169" i="4"/>
  <c r="CT169" i="4"/>
  <c r="BL169" i="4"/>
  <c r="BK210" i="4"/>
  <c r="CU210" i="4" s="1"/>
  <c r="BL210" i="4"/>
  <c r="CT216" i="4"/>
  <c r="BJ216" i="4"/>
  <c r="CT288" i="4"/>
  <c r="BL288" i="4"/>
  <c r="CR165" i="4"/>
  <c r="BZ165" i="4"/>
  <c r="DH165" i="4" s="1"/>
  <c r="EA165" i="4" s="1"/>
  <c r="DI194" i="4"/>
  <c r="CQ194" i="4"/>
  <c r="BI194" i="4"/>
  <c r="BJ135" i="4"/>
  <c r="BI184" i="4"/>
  <c r="BH184" i="4"/>
  <c r="CR184" i="4" s="1"/>
  <c r="AW199" i="4"/>
  <c r="DI217" i="4"/>
  <c r="BJ217" i="4"/>
  <c r="BI217" i="4"/>
  <c r="CQ217" i="4"/>
  <c r="DI227" i="4"/>
  <c r="BI227" i="4"/>
  <c r="CQ227" i="4"/>
  <c r="BJ227" i="4"/>
  <c r="DI239" i="4"/>
  <c r="BI239" i="4"/>
  <c r="CQ239" i="4"/>
  <c r="BL240" i="4"/>
  <c r="BK240" i="4"/>
  <c r="CU240" i="4" s="1"/>
  <c r="BH271" i="4"/>
  <c r="CR271" i="4" s="1"/>
  <c r="BI271" i="4"/>
  <c r="CQ287" i="4"/>
  <c r="DI287" i="4"/>
  <c r="BI287" i="4"/>
  <c r="BL250" i="4"/>
  <c r="CT250" i="4"/>
  <c r="BM268" i="4"/>
  <c r="CT268" i="4"/>
  <c r="BL268" i="4"/>
  <c r="CT302" i="4"/>
  <c r="BJ302" i="4"/>
  <c r="I254" i="4"/>
  <c r="DL254" i="4"/>
  <c r="CV254" i="4"/>
  <c r="CC254" i="4"/>
  <c r="DK254" i="4" s="1"/>
  <c r="CX199" i="4"/>
  <c r="CZ274" i="4"/>
  <c r="BR274" i="4"/>
  <c r="AX156" i="4"/>
  <c r="BP156" i="4" s="1"/>
  <c r="AG156" i="4"/>
  <c r="AF177" i="4"/>
  <c r="AW177" i="4"/>
  <c r="BO187" i="4"/>
  <c r="BN187" i="4"/>
  <c r="BJ194" i="4"/>
  <c r="BN211" i="4"/>
  <c r="CX211" i="4" s="1"/>
  <c r="BO211" i="4"/>
  <c r="BJ270" i="4"/>
  <c r="BM270" i="4"/>
  <c r="CT270" i="4"/>
  <c r="BL270" i="4"/>
  <c r="CX115" i="4"/>
  <c r="DO115" i="4"/>
  <c r="DA15" i="5"/>
  <c r="O99" i="4"/>
  <c r="CI99" i="4"/>
  <c r="DQ99" i="4" s="1"/>
  <c r="DR99" i="4"/>
  <c r="DB99" i="4"/>
  <c r="BL264" i="4"/>
  <c r="CT264" i="4"/>
  <c r="CQ264" i="4"/>
  <c r="BI264" i="4"/>
  <c r="DI264" i="4"/>
  <c r="BO152" i="4"/>
  <c r="DO152" i="4" s="1"/>
  <c r="CW152" i="4"/>
  <c r="BI41" i="4"/>
  <c r="ED66" i="4"/>
  <c r="BP155" i="4"/>
  <c r="DO236" i="4"/>
  <c r="EG236" i="4" s="1"/>
  <c r="G236" i="4"/>
  <c r="DI236" i="4"/>
  <c r="BI236" i="4"/>
  <c r="CQ236" i="4"/>
  <c r="AG160" i="4"/>
  <c r="AX160" i="4"/>
  <c r="BP160" i="4" s="1"/>
  <c r="CF8" i="5"/>
  <c r="DN8" i="5" s="1"/>
  <c r="L8" i="5"/>
  <c r="DO8" i="5"/>
  <c r="CY8" i="5"/>
  <c r="G8" i="5"/>
  <c r="CS8" i="5" s="1"/>
  <c r="BS189" i="4"/>
  <c r="DC189" i="4" s="1"/>
  <c r="CW102" i="4"/>
  <c r="BO102" i="4"/>
  <c r="BN105" i="4"/>
  <c r="CX105" i="4" s="1"/>
  <c r="CQ105" i="4"/>
  <c r="DI105" i="4"/>
  <c r="BI105" i="4"/>
  <c r="BK226" i="4"/>
  <c r="CU226" i="4" s="1"/>
  <c r="CQ226" i="4"/>
  <c r="DI226" i="4"/>
  <c r="BI226" i="4"/>
  <c r="CT233" i="4"/>
  <c r="BL233" i="4"/>
  <c r="CX247" i="4"/>
  <c r="BM250" i="4"/>
  <c r="EA12" i="5"/>
  <c r="DC90" i="4"/>
  <c r="BU90" i="4"/>
  <c r="M90" i="4" s="1"/>
  <c r="CY90" i="4" s="1"/>
  <c r="DU90" i="4"/>
  <c r="S90" i="4"/>
  <c r="DA19" i="5"/>
  <c r="AK251" i="4"/>
  <c r="BB251" i="4"/>
  <c r="BT251" i="4" s="1"/>
  <c r="AI255" i="4"/>
  <c r="AZ255" i="4"/>
  <c r="BP75" i="4"/>
  <c r="AJ11" i="5"/>
  <c r="BA11" i="5"/>
  <c r="BS11" i="5" s="1"/>
  <c r="BV16" i="5"/>
  <c r="BW16" i="5"/>
  <c r="R257" i="4"/>
  <c r="DD257" i="4" s="1"/>
  <c r="CL257" i="4"/>
  <c r="DT257" i="4" s="1"/>
  <c r="DE257" i="4"/>
  <c r="G257" i="4"/>
  <c r="CS257" i="4" s="1"/>
  <c r="M257" i="4"/>
  <c r="CY257" i="4" s="1"/>
  <c r="DW9" i="5"/>
  <c r="DF9" i="5"/>
  <c r="U9" i="5"/>
  <c r="EJ76" i="4"/>
  <c r="B76" i="4" s="1"/>
  <c r="DO229" i="4"/>
  <c r="EG229" i="4" s="1"/>
  <c r="BZ175" i="4"/>
  <c r="DH175" i="4" s="1"/>
  <c r="EA175" i="4" s="1"/>
  <c r="F175" i="4"/>
  <c r="CS175" i="4"/>
  <c r="CX64" i="4"/>
  <c r="CF64" i="4"/>
  <c r="DN64" i="4" s="1"/>
  <c r="BO23" i="4"/>
  <c r="CW23" i="4"/>
  <c r="DO37" i="4"/>
  <c r="G37" i="4"/>
  <c r="CS37" i="4" s="1"/>
  <c r="BA260" i="4"/>
  <c r="BS260" i="4" s="1"/>
  <c r="AJ260" i="4"/>
  <c r="AZ243" i="4"/>
  <c r="AI243" i="4"/>
  <c r="CX264" i="4"/>
  <c r="CF264" i="4"/>
  <c r="DN264" i="4" s="1"/>
  <c r="AX113" i="4"/>
  <c r="BP113" i="4" s="1"/>
  <c r="AG113" i="4"/>
  <c r="ED17" i="4"/>
  <c r="CR87" i="4"/>
  <c r="BZ87" i="4"/>
  <c r="DH87" i="4" s="1"/>
  <c r="EA87" i="4" s="1"/>
  <c r="AH278" i="4"/>
  <c r="AY278" i="4"/>
  <c r="BQ278" i="4" s="1"/>
  <c r="DA278" i="4" s="1"/>
  <c r="DA256" i="4"/>
  <c r="M35" i="4"/>
  <c r="CY35" i="4" s="1"/>
  <c r="CL35" i="4"/>
  <c r="DT35" i="4" s="1"/>
  <c r="L129" i="4"/>
  <c r="CF129" i="4"/>
  <c r="DN129" i="4" s="1"/>
  <c r="EG129" i="4" s="1"/>
  <c r="DO129" i="4"/>
  <c r="CV201" i="4"/>
  <c r="I201" i="4"/>
  <c r="CC201" i="4"/>
  <c r="DK201" i="4" s="1"/>
  <c r="ED201" i="4" s="1"/>
  <c r="DL201" i="4"/>
  <c r="DO301" i="4"/>
  <c r="DO201" i="4"/>
  <c r="EG201" i="4" s="1"/>
  <c r="AX108" i="4"/>
  <c r="BP108" i="4" s="1"/>
  <c r="AG108" i="4"/>
  <c r="CV159" i="4"/>
  <c r="I159" i="4"/>
  <c r="CC159" i="4"/>
  <c r="DK159" i="4" s="1"/>
  <c r="DL159" i="4"/>
  <c r="CX26" i="4"/>
  <c r="CF26" i="4"/>
  <c r="DN26" i="4" s="1"/>
  <c r="EG26" i="4" s="1"/>
  <c r="EG289" i="4"/>
  <c r="AX133" i="4"/>
  <c r="BP133" i="4" s="1"/>
  <c r="AG133" i="4"/>
  <c r="AL43" i="4"/>
  <c r="BC43" i="4"/>
  <c r="DL131" i="4"/>
  <c r="CC131" i="4"/>
  <c r="DK131" i="4" s="1"/>
  <c r="CU131" i="4"/>
  <c r="DO131" i="4"/>
  <c r="EG131" i="4" s="1"/>
  <c r="G131" i="4"/>
  <c r="CS131" i="4" s="1"/>
  <c r="CT5" i="5"/>
  <c r="AK25" i="4"/>
  <c r="BB25" i="4"/>
  <c r="BT25" i="4" s="1"/>
  <c r="DD25" i="4" s="1"/>
  <c r="DL310" i="4"/>
  <c r="ED310" i="4" s="1"/>
  <c r="I145" i="4"/>
  <c r="CV145" i="4"/>
  <c r="CC145" i="4"/>
  <c r="DK145" i="4" s="1"/>
  <c r="DL145" i="4"/>
  <c r="AG40" i="4"/>
  <c r="AX40" i="4"/>
  <c r="BP40" i="4" s="1"/>
  <c r="AY107" i="4"/>
  <c r="BQ107" i="4" s="1"/>
  <c r="DA107" i="4" s="1"/>
  <c r="AH107" i="4"/>
  <c r="AY246" i="4"/>
  <c r="BQ246" i="4" s="1"/>
  <c r="DA246" i="4" s="1"/>
  <c r="AH246" i="4"/>
  <c r="EG286" i="4"/>
  <c r="DA294" i="4"/>
  <c r="CU222" i="4"/>
  <c r="CC222" i="4"/>
  <c r="DK222" i="4" s="1"/>
  <c r="DL222" i="4"/>
  <c r="DO30" i="4"/>
  <c r="ED15" i="5"/>
  <c r="AJ235" i="4"/>
  <c r="BA235" i="4"/>
  <c r="BS235" i="4" s="1"/>
  <c r="BB297" i="4"/>
  <c r="BT297" i="4" s="1"/>
  <c r="AK297" i="4"/>
  <c r="CC64" i="4"/>
  <c r="DK64" i="4" s="1"/>
  <c r="ED64" i="4" s="1"/>
  <c r="AK276" i="4"/>
  <c r="BB276" i="4"/>
  <c r="BT276" i="4" s="1"/>
  <c r="DA204" i="4"/>
  <c r="ED277" i="4"/>
  <c r="ED267" i="4"/>
  <c r="BM227" i="4"/>
  <c r="CV196" i="4"/>
  <c r="CC196" i="4"/>
  <c r="DK196" i="4" s="1"/>
  <c r="I196" i="4"/>
  <c r="DL196" i="4"/>
  <c r="EA246" i="4"/>
  <c r="BI82" i="4"/>
  <c r="F81" i="4"/>
  <c r="BZ81" i="4"/>
  <c r="DH81" i="4" s="1"/>
  <c r="EA81" i="4" s="1"/>
  <c r="ED67" i="4"/>
  <c r="BH25" i="4"/>
  <c r="CR25" i="4" s="1"/>
  <c r="F11" i="5"/>
  <c r="BZ11" i="5"/>
  <c r="DH11" i="5" s="1"/>
  <c r="EA11" i="5" s="1"/>
  <c r="AZ184" i="4"/>
  <c r="AI184" i="4"/>
  <c r="AG166" i="4"/>
  <c r="AX166" i="4"/>
  <c r="BP166" i="4" s="1"/>
  <c r="BO287" i="4"/>
  <c r="CW287" i="4"/>
  <c r="AJ141" i="4"/>
  <c r="BA141" i="4"/>
  <c r="BS141" i="4" s="1"/>
  <c r="R136" i="4"/>
  <c r="DD136" i="4" s="1"/>
  <c r="CL136" i="4"/>
  <c r="DT136" i="4" s="1"/>
  <c r="DE136" i="4"/>
  <c r="AW78" i="4"/>
  <c r="AF78" i="4"/>
  <c r="AZ281" i="4"/>
  <c r="AI281" i="4"/>
  <c r="DW136" i="4"/>
  <c r="BS274" i="4"/>
  <c r="DC274" i="4" s="1"/>
  <c r="EM274" i="4" s="1"/>
  <c r="DR206" i="4"/>
  <c r="DB206" i="4"/>
  <c r="CI206" i="4"/>
  <c r="DQ206" i="4" s="1"/>
  <c r="EJ206" i="4" s="1"/>
  <c r="O206" i="4"/>
  <c r="G269" i="4"/>
  <c r="CS269" i="4" s="1"/>
  <c r="DO269" i="4"/>
  <c r="BO143" i="4"/>
  <c r="CW143" i="4"/>
  <c r="F44" i="4"/>
  <c r="BZ44" i="4"/>
  <c r="DH44" i="4" s="1"/>
  <c r="EA44" i="4" s="1"/>
  <c r="CS44" i="4"/>
  <c r="BZ230" i="4"/>
  <c r="DH230" i="4" s="1"/>
  <c r="EA230" i="4" s="1"/>
  <c r="F230" i="4"/>
  <c r="F57" i="4"/>
  <c r="BZ57" i="4"/>
  <c r="DH57" i="4" s="1"/>
  <c r="EA57" i="4" s="1"/>
  <c r="CS57" i="4"/>
  <c r="DO293" i="4"/>
  <c r="G293" i="4"/>
  <c r="CS293" i="4" s="1"/>
  <c r="BN239" i="4"/>
  <c r="AL30" i="4"/>
  <c r="BC30" i="4"/>
  <c r="DA115" i="4"/>
  <c r="DO225" i="4"/>
  <c r="EG225" i="4" s="1"/>
  <c r="I225" i="4"/>
  <c r="DL225" i="4"/>
  <c r="CC225" i="4"/>
  <c r="DK225" i="4" s="1"/>
  <c r="ED225" i="4" s="1"/>
  <c r="CV225" i="4"/>
  <c r="AF28" i="4"/>
  <c r="AW28" i="4"/>
  <c r="BV90" i="4"/>
  <c r="ED242" i="4"/>
  <c r="BT189" i="4"/>
  <c r="BM288" i="4"/>
  <c r="AX137" i="4"/>
  <c r="BP137" i="4" s="1"/>
  <c r="AG137" i="4"/>
  <c r="EA128" i="4"/>
  <c r="BC88" i="4"/>
  <c r="AL88" i="4"/>
  <c r="BM262" i="4"/>
  <c r="EG246" i="4"/>
  <c r="EG92" i="4"/>
  <c r="BM32" i="4"/>
  <c r="L215" i="4"/>
  <c r="CF215" i="4"/>
  <c r="DN215" i="4" s="1"/>
  <c r="EG215" i="4" s="1"/>
  <c r="CY215" i="4"/>
  <c r="EA133" i="4"/>
  <c r="BK75" i="4"/>
  <c r="CU75" i="4" s="1"/>
  <c r="CV38" i="4"/>
  <c r="DL38" i="4"/>
  <c r="I38" i="4"/>
  <c r="DO38" i="4"/>
  <c r="EG38" i="4" s="1"/>
  <c r="CC38" i="4"/>
  <c r="DK38" i="4" s="1"/>
  <c r="ED38" i="4" s="1"/>
  <c r="G38" i="4"/>
  <c r="CS38" i="4" s="1"/>
  <c r="CZ259" i="4"/>
  <c r="BR259" i="4"/>
  <c r="L119" i="4"/>
  <c r="CF119" i="4"/>
  <c r="DN119" i="4" s="1"/>
  <c r="EG119" i="4" s="1"/>
  <c r="DO119" i="4"/>
  <c r="CY119" i="4"/>
  <c r="G119" i="4"/>
  <c r="CS119" i="4" s="1"/>
  <c r="R73" i="4"/>
  <c r="DD73" i="4" s="1"/>
  <c r="DE73" i="4"/>
  <c r="CL73" i="4"/>
  <c r="DT73" i="4" s="1"/>
  <c r="EM73" i="4" s="1"/>
  <c r="BD270" i="4"/>
  <c r="BV270" i="4" s="1"/>
  <c r="AM270" i="4"/>
  <c r="BE270" i="4" s="1"/>
  <c r="AL209" i="4"/>
  <c r="BC209" i="4"/>
  <c r="M116" i="4"/>
  <c r="CY116" i="4" s="1"/>
  <c r="CL116" i="4"/>
  <c r="DT116" i="4" s="1"/>
  <c r="EM116" i="4" s="1"/>
  <c r="R116" i="4"/>
  <c r="DD116" i="4" s="1"/>
  <c r="G116" i="4"/>
  <c r="CS116" i="4" s="1"/>
  <c r="DE116" i="4"/>
  <c r="AI192" i="4"/>
  <c r="AZ192" i="4"/>
  <c r="DE223" i="4"/>
  <c r="CL223" i="4"/>
  <c r="DT223" i="4" s="1"/>
  <c r="EM223" i="4" s="1"/>
  <c r="R223" i="4"/>
  <c r="M223" i="4"/>
  <c r="EJ234" i="4"/>
  <c r="CL70" i="4"/>
  <c r="DT70" i="4" s="1"/>
  <c r="DE70" i="4"/>
  <c r="M70" i="4"/>
  <c r="CY70" i="4" s="1"/>
  <c r="G70" i="4"/>
  <c r="CS70" i="4" s="1"/>
  <c r="R70" i="4"/>
  <c r="DD70" i="4" s="1"/>
  <c r="EG59" i="4"/>
  <c r="DC185" i="4"/>
  <c r="S185" i="4"/>
  <c r="BU185" i="4"/>
  <c r="DU185" i="4"/>
  <c r="DD68" i="4"/>
  <c r="CL68" i="4"/>
  <c r="DT68" i="4" s="1"/>
  <c r="AJ11" i="4"/>
  <c r="BA11" i="4"/>
  <c r="BS11" i="4" s="1"/>
  <c r="AK200" i="4"/>
  <c r="BB200" i="4"/>
  <c r="BT200" i="4" s="1"/>
  <c r="AK240" i="4"/>
  <c r="BB240" i="4"/>
  <c r="BT240" i="4" s="1"/>
  <c r="DW223" i="4"/>
  <c r="DF223" i="4"/>
  <c r="U223" i="4"/>
  <c r="DG223" i="4" s="1"/>
  <c r="BC95" i="4"/>
  <c r="AL95" i="4"/>
  <c r="U266" i="4"/>
  <c r="DG266" i="4" s="1"/>
  <c r="CN266" i="4"/>
  <c r="DV266" i="4" s="1"/>
  <c r="T266" i="4"/>
  <c r="DF266" i="4" s="1"/>
  <c r="DC307" i="4"/>
  <c r="EM307" i="4" s="1"/>
  <c r="BA272" i="4"/>
  <c r="BS272" i="4" s="1"/>
  <c r="AJ272" i="4"/>
  <c r="DC14" i="5"/>
  <c r="S14" i="5"/>
  <c r="DT14" i="5"/>
  <c r="DU14" i="5"/>
  <c r="BU14" i="5"/>
  <c r="CI7" i="4"/>
  <c r="DQ7" i="4" s="1"/>
  <c r="EJ7" i="4" s="1"/>
  <c r="DR7" i="4"/>
  <c r="O7" i="4"/>
  <c r="DA7" i="4" s="1"/>
  <c r="DB7" i="4"/>
  <c r="CI275" i="4"/>
  <c r="DQ275" i="4" s="1"/>
  <c r="EJ275" i="4" s="1"/>
  <c r="B275" i="4" s="1"/>
  <c r="O275" i="4"/>
  <c r="G275" i="4"/>
  <c r="CS275" i="4" s="1"/>
  <c r="DR275" i="4"/>
  <c r="M275" i="4"/>
  <c r="CY275" i="4" s="1"/>
  <c r="DB275" i="4"/>
  <c r="DW266" i="4"/>
  <c r="DA100" i="4"/>
  <c r="BA250" i="4"/>
  <c r="BS250" i="4" s="1"/>
  <c r="AJ250" i="4"/>
  <c r="BW12" i="4"/>
  <c r="DW12" i="4" s="1"/>
  <c r="G59" i="4"/>
  <c r="CS59" i="4" s="1"/>
  <c r="M59" i="4"/>
  <c r="CY59" i="4" s="1"/>
  <c r="DW71" i="4"/>
  <c r="U71" i="4"/>
  <c r="M289" i="4"/>
  <c r="CY289" i="4" s="1"/>
  <c r="DD289" i="4"/>
  <c r="M12" i="5"/>
  <c r="CY12" i="5" s="1"/>
  <c r="G12" i="5"/>
  <c r="CS12" i="5" s="1"/>
  <c r="BC273" i="4"/>
  <c r="AL273" i="4"/>
  <c r="BW105" i="4"/>
  <c r="U105" i="4" s="1"/>
  <c r="CL215" i="4"/>
  <c r="DT215" i="4" s="1"/>
  <c r="EM215" i="4" s="1"/>
  <c r="CN157" i="4"/>
  <c r="DV157" i="4" s="1"/>
  <c r="T157" i="4"/>
  <c r="DF157" i="4" s="1"/>
  <c r="DW157" i="4"/>
  <c r="U157" i="4"/>
  <c r="DG157" i="4" s="1"/>
  <c r="DE55" i="4"/>
  <c r="R55" i="4"/>
  <c r="DD55" i="4" s="1"/>
  <c r="CL55" i="4"/>
  <c r="DT55" i="4" s="1"/>
  <c r="BW165" i="4"/>
  <c r="U165" i="4" s="1"/>
  <c r="DC191" i="4"/>
  <c r="S191" i="4"/>
  <c r="BU191" i="4"/>
  <c r="G191" i="4" s="1"/>
  <c r="CS191" i="4" s="1"/>
  <c r="DU191" i="4"/>
  <c r="T75" i="4"/>
  <c r="DF75" i="4" s="1"/>
  <c r="CN75" i="4"/>
  <c r="DV75" i="4" s="1"/>
  <c r="EO75" i="4" s="1"/>
  <c r="DG75" i="4"/>
  <c r="EJ32" i="4"/>
  <c r="EM164" i="4"/>
  <c r="DR59" i="4"/>
  <c r="AM213" i="4"/>
  <c r="BE213" i="4" s="1"/>
  <c r="BD213" i="4"/>
  <c r="BV213" i="4" s="1"/>
  <c r="AM12" i="5"/>
  <c r="BE12" i="5" s="1"/>
  <c r="BD12" i="5"/>
  <c r="BV12" i="5" s="1"/>
  <c r="R79" i="4"/>
  <c r="DD79" i="4" s="1"/>
  <c r="DE79" i="4"/>
  <c r="CL79" i="4"/>
  <c r="DT79" i="4" s="1"/>
  <c r="CL277" i="4"/>
  <c r="DT277" i="4" s="1"/>
  <c r="DE277" i="4"/>
  <c r="R277" i="4"/>
  <c r="DD277" i="4" s="1"/>
  <c r="R254" i="4"/>
  <c r="DD254" i="4" s="1"/>
  <c r="CL254" i="4"/>
  <c r="DT254" i="4" s="1"/>
  <c r="EM254" i="4" s="1"/>
  <c r="DE254" i="4"/>
  <c r="EO234" i="4"/>
  <c r="DW171" i="4"/>
  <c r="U171" i="4"/>
  <c r="DG171" i="4" s="1"/>
  <c r="CN252" i="4"/>
  <c r="DV252" i="4" s="1"/>
  <c r="EO252" i="4" s="1"/>
  <c r="B252" i="4" s="1"/>
  <c r="T252" i="4"/>
  <c r="DF252" i="4" s="1"/>
  <c r="M175" i="4"/>
  <c r="CY175" i="4" s="1"/>
  <c r="EJ80" i="4"/>
  <c r="DW6" i="5"/>
  <c r="EO6" i="5" s="1"/>
  <c r="BW176" i="4"/>
  <c r="T57" i="4"/>
  <c r="DF57" i="4" s="1"/>
  <c r="CN57" i="4"/>
  <c r="DV57" i="4" s="1"/>
  <c r="EO57" i="4" s="1"/>
  <c r="DG57" i="4"/>
  <c r="EM75" i="4"/>
  <c r="BW307" i="4"/>
  <c r="U307" i="4" s="1"/>
  <c r="AL148" i="4"/>
  <c r="BC148" i="4"/>
  <c r="DE248" i="4"/>
  <c r="M248" i="4"/>
  <c r="CY248" i="4" s="1"/>
  <c r="G248" i="4"/>
  <c r="CS248" i="4" s="1"/>
  <c r="R248" i="4"/>
  <c r="DD248" i="4" s="1"/>
  <c r="CL248" i="4"/>
  <c r="DT248" i="4" s="1"/>
  <c r="EM275" i="4"/>
  <c r="DW138" i="4"/>
  <c r="U138" i="4"/>
  <c r="CN277" i="4"/>
  <c r="DV277" i="4" s="1"/>
  <c r="EO277" i="4" s="1"/>
  <c r="T277" i="4"/>
  <c r="DF277" i="4" s="1"/>
  <c r="DG277" i="4"/>
  <c r="CN171" i="4"/>
  <c r="DV171" i="4" s="1"/>
  <c r="EO171" i="4" s="1"/>
  <c r="T171" i="4"/>
  <c r="DF171" i="4" s="1"/>
  <c r="BS259" i="4"/>
  <c r="DC259" i="4" s="1"/>
  <c r="EM259" i="4" s="1"/>
  <c r="DG80" i="4"/>
  <c r="T80" i="4"/>
  <c r="DF80" i="4" s="1"/>
  <c r="CN80" i="4"/>
  <c r="DV80" i="4" s="1"/>
  <c r="DW80" i="4"/>
  <c r="T17" i="4"/>
  <c r="DF17" i="4" s="1"/>
  <c r="DG17" i="4"/>
  <c r="CN17" i="4"/>
  <c r="DV17" i="4" s="1"/>
  <c r="EO17" i="4" s="1"/>
  <c r="CN211" i="4"/>
  <c r="DV211" i="4" s="1"/>
  <c r="T211" i="4"/>
  <c r="DF211" i="4" s="1"/>
  <c r="U211" i="4"/>
  <c r="DG211" i="4" s="1"/>
  <c r="DW211" i="4"/>
  <c r="EM14" i="4"/>
  <c r="U252" i="4"/>
  <c r="DG252" i="4" s="1"/>
  <c r="U131" i="4"/>
  <c r="DG131" i="4" s="1"/>
  <c r="CN32" i="4"/>
  <c r="DV32" i="4" s="1"/>
  <c r="T32" i="4"/>
  <c r="DF32" i="4" s="1"/>
  <c r="U32" i="4"/>
  <c r="DG32" i="4" s="1"/>
  <c r="DW32" i="4"/>
  <c r="BW207" i="4"/>
  <c r="BP4" i="5"/>
  <c r="BT4" i="5"/>
  <c r="DD4" i="5" s="1"/>
  <c r="BH4" i="5"/>
  <c r="CR4" i="5" s="1"/>
  <c r="BK4" i="5"/>
  <c r="CU4" i="5" s="1"/>
  <c r="CZ4" i="5"/>
  <c r="BR4" i="5"/>
  <c r="DV4" i="5"/>
  <c r="BW4" i="5"/>
  <c r="CT4" i="5"/>
  <c r="BL4" i="5"/>
  <c r="DI4" i="5"/>
  <c r="BI4" i="5"/>
  <c r="CQ4" i="5"/>
  <c r="BM4" i="5"/>
  <c r="BJ4" i="5"/>
  <c r="DT4" i="5"/>
  <c r="S4" i="5"/>
  <c r="DC4" i="5"/>
  <c r="DU4" i="5"/>
  <c r="BU4" i="5"/>
  <c r="BV4" i="5"/>
  <c r="CW4" i="5"/>
  <c r="BO4" i="5"/>
  <c r="BQ4" i="5"/>
  <c r="DA4" i="5" s="1"/>
  <c r="BS4" i="5"/>
  <c r="BN4" i="5"/>
  <c r="CX4" i="5" s="1"/>
  <c r="ED145" i="4" l="1"/>
  <c r="EG8" i="5"/>
  <c r="B8" i="5" s="1"/>
  <c r="EJ99" i="4"/>
  <c r="B242" i="4"/>
  <c r="EJ176" i="4"/>
  <c r="EM145" i="4"/>
  <c r="ED55" i="4"/>
  <c r="ED11" i="5"/>
  <c r="EO118" i="4"/>
  <c r="DO137" i="4"/>
  <c r="ED122" i="4"/>
  <c r="ED98" i="4"/>
  <c r="EG115" i="4"/>
  <c r="EO304" i="4"/>
  <c r="EO271" i="4"/>
  <c r="EJ31" i="4"/>
  <c r="B183" i="4"/>
  <c r="ED58" i="4"/>
  <c r="EO183" i="4"/>
  <c r="EO149" i="4"/>
  <c r="EM271" i="4"/>
  <c r="BW35" i="4"/>
  <c r="CZ63" i="4"/>
  <c r="BR63" i="4"/>
  <c r="EJ158" i="4"/>
  <c r="CR171" i="4"/>
  <c r="BZ171" i="4"/>
  <c r="DH171" i="4" s="1"/>
  <c r="I119" i="4"/>
  <c r="CV119" i="4"/>
  <c r="CC119" i="4"/>
  <c r="DK119" i="4" s="1"/>
  <c r="DL119" i="4"/>
  <c r="CU192" i="4"/>
  <c r="DL192" i="4"/>
  <c r="CC192" i="4"/>
  <c r="DK192" i="4" s="1"/>
  <c r="CC293" i="4"/>
  <c r="DK293" i="4" s="1"/>
  <c r="I293" i="4"/>
  <c r="CV293" i="4"/>
  <c r="DL293" i="4"/>
  <c r="CR107" i="4"/>
  <c r="BZ107" i="4"/>
  <c r="DH107" i="4" s="1"/>
  <c r="EA107" i="4" s="1"/>
  <c r="EO61" i="4"/>
  <c r="B61" i="4" s="1"/>
  <c r="BC58" i="4"/>
  <c r="AL58" i="4"/>
  <c r="EG279" i="4"/>
  <c r="CZ24" i="5"/>
  <c r="BR24" i="5"/>
  <c r="AK16" i="4"/>
  <c r="BB16" i="4"/>
  <c r="BT16" i="4" s="1"/>
  <c r="DD16" i="4" s="1"/>
  <c r="CZ19" i="5"/>
  <c r="BR19" i="5"/>
  <c r="ED43" i="4"/>
  <c r="EA238" i="4"/>
  <c r="DO203" i="4"/>
  <c r="EG203" i="4" s="1"/>
  <c r="DL203" i="4"/>
  <c r="ED203" i="4" s="1"/>
  <c r="CU243" i="4"/>
  <c r="DL243" i="4"/>
  <c r="CC243" i="4"/>
  <c r="DK243" i="4" s="1"/>
  <c r="BA225" i="4"/>
  <c r="BS225" i="4" s="1"/>
  <c r="AJ225" i="4"/>
  <c r="AK295" i="4"/>
  <c r="BB295" i="4"/>
  <c r="BT295" i="4" s="1"/>
  <c r="DB25" i="5"/>
  <c r="CI25" i="5"/>
  <c r="DQ25" i="5" s="1"/>
  <c r="O25" i="5"/>
  <c r="DR25" i="5"/>
  <c r="BW257" i="4"/>
  <c r="F245" i="4"/>
  <c r="BZ245" i="4"/>
  <c r="DH245" i="4" s="1"/>
  <c r="EA245" i="4" s="1"/>
  <c r="L196" i="4"/>
  <c r="CF196" i="4"/>
  <c r="DN196" i="4" s="1"/>
  <c r="EG196" i="4" s="1"/>
  <c r="DO130" i="4"/>
  <c r="EG130" i="4" s="1"/>
  <c r="CV53" i="4"/>
  <c r="DL53" i="4"/>
  <c r="I53" i="4"/>
  <c r="CC53" i="4"/>
  <c r="DK53" i="4" s="1"/>
  <c r="DO53" i="4"/>
  <c r="EG53" i="4" s="1"/>
  <c r="ED126" i="4"/>
  <c r="B126" i="4" s="1"/>
  <c r="CX260" i="4"/>
  <c r="CF260" i="4"/>
  <c r="DN260" i="4" s="1"/>
  <c r="AL82" i="4"/>
  <c r="BC82" i="4"/>
  <c r="BA49" i="4"/>
  <c r="BS49" i="4" s="1"/>
  <c r="AJ49" i="4"/>
  <c r="BW39" i="4"/>
  <c r="AK201" i="4"/>
  <c r="BB201" i="4"/>
  <c r="BT201" i="4" s="1"/>
  <c r="AX202" i="4"/>
  <c r="BP202" i="4" s="1"/>
  <c r="AG202" i="4"/>
  <c r="BZ243" i="4"/>
  <c r="DH243" i="4" s="1"/>
  <c r="EA243" i="4" s="1"/>
  <c r="F243" i="4"/>
  <c r="DL27" i="4"/>
  <c r="I27" i="4"/>
  <c r="CV27" i="4"/>
  <c r="CC27" i="4"/>
  <c r="DK27" i="4" s="1"/>
  <c r="B59" i="4"/>
  <c r="ED254" i="4"/>
  <c r="EM234" i="4"/>
  <c r="EO309" i="4"/>
  <c r="EG293" i="4"/>
  <c r="EO89" i="4"/>
  <c r="B89" i="4" s="1"/>
  <c r="B149" i="4"/>
  <c r="ED13" i="4"/>
  <c r="U269" i="4"/>
  <c r="EJ253" i="4"/>
  <c r="B253" i="4" s="1"/>
  <c r="EG6" i="5"/>
  <c r="EM5" i="5"/>
  <c r="ED258" i="4"/>
  <c r="DB16" i="4"/>
  <c r="DR16" i="4"/>
  <c r="CI16" i="4"/>
  <c r="DQ16" i="4" s="1"/>
  <c r="O16" i="4"/>
  <c r="EJ251" i="4"/>
  <c r="I296" i="4"/>
  <c r="DO296" i="4"/>
  <c r="EG296" i="4" s="1"/>
  <c r="DL296" i="4"/>
  <c r="CV296" i="4"/>
  <c r="CC296" i="4"/>
  <c r="DK296" i="4" s="1"/>
  <c r="ED296" i="4" s="1"/>
  <c r="G296" i="4"/>
  <c r="CS296" i="4" s="1"/>
  <c r="F261" i="4"/>
  <c r="BZ261" i="4"/>
  <c r="DH261" i="4" s="1"/>
  <c r="EA261" i="4" s="1"/>
  <c r="I206" i="4"/>
  <c r="CV206" i="4"/>
  <c r="CC206" i="4"/>
  <c r="DK206" i="4" s="1"/>
  <c r="DL206" i="4"/>
  <c r="ED206" i="4" s="1"/>
  <c r="I121" i="4"/>
  <c r="CV121" i="4"/>
  <c r="CC121" i="4"/>
  <c r="DK121" i="4" s="1"/>
  <c r="DL121" i="4"/>
  <c r="CV257" i="4"/>
  <c r="CC257" i="4"/>
  <c r="DK257" i="4" s="1"/>
  <c r="I257" i="4"/>
  <c r="DL257" i="4"/>
  <c r="DO257" i="4"/>
  <c r="EG257" i="4" s="1"/>
  <c r="I150" i="4"/>
  <c r="CV150" i="4"/>
  <c r="CC150" i="4"/>
  <c r="DK150" i="4" s="1"/>
  <c r="DL150" i="4"/>
  <c r="ED150" i="4" s="1"/>
  <c r="I49" i="4"/>
  <c r="CV49" i="4"/>
  <c r="AJ24" i="5"/>
  <c r="BA24" i="5"/>
  <c r="BS24" i="5" s="1"/>
  <c r="AJ19" i="5"/>
  <c r="BA19" i="5"/>
  <c r="BS19" i="5" s="1"/>
  <c r="F293" i="4"/>
  <c r="BZ293" i="4"/>
  <c r="DH293" i="4" s="1"/>
  <c r="EA293" i="4" s="1"/>
  <c r="CX43" i="4"/>
  <c r="CF43" i="4"/>
  <c r="DN43" i="4" s="1"/>
  <c r="EG43" i="4" s="1"/>
  <c r="F203" i="4"/>
  <c r="BZ203" i="4"/>
  <c r="DH203" i="4" s="1"/>
  <c r="F47" i="4"/>
  <c r="BZ47" i="4"/>
  <c r="DH47" i="4" s="1"/>
  <c r="F298" i="4"/>
  <c r="BZ298" i="4"/>
  <c r="DH298" i="4" s="1"/>
  <c r="EA298" i="4" s="1"/>
  <c r="CZ182" i="4"/>
  <c r="BR182" i="4"/>
  <c r="EJ269" i="4"/>
  <c r="EG307" i="4"/>
  <c r="DW257" i="4"/>
  <c r="EJ39" i="4"/>
  <c r="EM39" i="4"/>
  <c r="DO19" i="5"/>
  <c r="EG19" i="5" s="1"/>
  <c r="CR224" i="4"/>
  <c r="BZ224" i="4"/>
  <c r="DH224" i="4" s="1"/>
  <c r="EA224" i="4" s="1"/>
  <c r="F43" i="4"/>
  <c r="BZ43" i="4"/>
  <c r="DH43" i="4" s="1"/>
  <c r="EA43" i="4" s="1"/>
  <c r="ED53" i="4"/>
  <c r="I12" i="4"/>
  <c r="CU12" i="4" s="1"/>
  <c r="CV12" i="4"/>
  <c r="CC12" i="4"/>
  <c r="DK12" i="4" s="1"/>
  <c r="ED12" i="4" s="1"/>
  <c r="DL12" i="4"/>
  <c r="BW249" i="4"/>
  <c r="EO70" i="4"/>
  <c r="BU158" i="4"/>
  <c r="S158" i="4"/>
  <c r="DU158" i="4"/>
  <c r="DC158" i="4"/>
  <c r="DC214" i="4"/>
  <c r="S214" i="4"/>
  <c r="BU214" i="4"/>
  <c r="DU214" i="4"/>
  <c r="CC309" i="4"/>
  <c r="DK309" i="4" s="1"/>
  <c r="I309" i="4"/>
  <c r="CV309" i="4"/>
  <c r="DL309" i="4"/>
  <c r="I163" i="4"/>
  <c r="CV163" i="4"/>
  <c r="CC163" i="4"/>
  <c r="DK163" i="4" s="1"/>
  <c r="DL163" i="4"/>
  <c r="I100" i="4"/>
  <c r="CV100" i="4"/>
  <c r="DL100" i="4"/>
  <c r="CC100" i="4"/>
  <c r="DK100" i="4" s="1"/>
  <c r="ED100" i="4" s="1"/>
  <c r="DO100" i="4"/>
  <c r="EG100" i="4" s="1"/>
  <c r="F257" i="4"/>
  <c r="BZ257" i="4"/>
  <c r="DH257" i="4" s="1"/>
  <c r="EA257" i="4" s="1"/>
  <c r="G123" i="4"/>
  <c r="CS123" i="4" s="1"/>
  <c r="DO123" i="4"/>
  <c r="EG123" i="4" s="1"/>
  <c r="CC164" i="4"/>
  <c r="DK164" i="4" s="1"/>
  <c r="I164" i="4"/>
  <c r="CV164" i="4"/>
  <c r="DL164" i="4"/>
  <c r="EM55" i="4"/>
  <c r="ED131" i="4"/>
  <c r="B131" i="4" s="1"/>
  <c r="EG30" i="4"/>
  <c r="ED15" i="4"/>
  <c r="B15" i="4" s="1"/>
  <c r="B296" i="4"/>
  <c r="EG184" i="4"/>
  <c r="EJ6" i="5"/>
  <c r="ED245" i="4"/>
  <c r="EM47" i="4"/>
  <c r="EM178" i="4"/>
  <c r="EO65" i="4"/>
  <c r="B65" i="4" s="1"/>
  <c r="EM175" i="4"/>
  <c r="EJ111" i="4"/>
  <c r="B111" i="4" s="1"/>
  <c r="ED197" i="4"/>
  <c r="EJ290" i="4"/>
  <c r="DO281" i="4"/>
  <c r="EG281" i="4" s="1"/>
  <c r="EJ171" i="4"/>
  <c r="EO116" i="4"/>
  <c r="B116" i="4" s="1"/>
  <c r="AL127" i="4"/>
  <c r="BC127" i="4"/>
  <c r="CX206" i="4"/>
  <c r="CF206" i="4"/>
  <c r="DN206" i="4" s="1"/>
  <c r="AK99" i="4"/>
  <c r="BB99" i="4"/>
  <c r="BT99" i="4" s="1"/>
  <c r="EJ8" i="4"/>
  <c r="AH286" i="4"/>
  <c r="AY286" i="4"/>
  <c r="BQ286" i="4" s="1"/>
  <c r="CI41" i="4"/>
  <c r="DQ41" i="4" s="1"/>
  <c r="DR41" i="4"/>
  <c r="O41" i="4"/>
  <c r="DB41" i="4"/>
  <c r="B21" i="5"/>
  <c r="I19" i="5"/>
  <c r="CV19" i="5"/>
  <c r="DL19" i="5"/>
  <c r="CC19" i="5"/>
  <c r="DK19" i="5" s="1"/>
  <c r="ED19" i="5" s="1"/>
  <c r="CC261" i="4"/>
  <c r="DK261" i="4" s="1"/>
  <c r="ED261" i="4" s="1"/>
  <c r="CV261" i="4"/>
  <c r="I261" i="4"/>
  <c r="ED163" i="4"/>
  <c r="ED121" i="4"/>
  <c r="F192" i="4"/>
  <c r="BZ192" i="4"/>
  <c r="DH192" i="4" s="1"/>
  <c r="EA192" i="4" s="1"/>
  <c r="DL134" i="4"/>
  <c r="CU134" i="4"/>
  <c r="CC134" i="4"/>
  <c r="DK134" i="4" s="1"/>
  <c r="EJ19" i="4"/>
  <c r="CZ20" i="4"/>
  <c r="BR20" i="4"/>
  <c r="BB41" i="4"/>
  <c r="BT41" i="4" s="1"/>
  <c r="AK41" i="4"/>
  <c r="CW97" i="4"/>
  <c r="BO97" i="4"/>
  <c r="BZ19" i="5"/>
  <c r="DH19" i="5" s="1"/>
  <c r="EA19" i="5" s="1"/>
  <c r="CR19" i="5"/>
  <c r="AF139" i="4"/>
  <c r="AW139" i="4"/>
  <c r="EA203" i="4"/>
  <c r="DL47" i="4"/>
  <c r="ED47" i="4" s="1"/>
  <c r="DO47" i="4"/>
  <c r="EG47" i="4" s="1"/>
  <c r="CC125" i="4"/>
  <c r="DK125" i="4" s="1"/>
  <c r="ED125" i="4" s="1"/>
  <c r="CV125" i="4"/>
  <c r="I125" i="4"/>
  <c r="AJ182" i="4"/>
  <c r="BA182" i="4"/>
  <c r="BS182" i="4" s="1"/>
  <c r="U136" i="4"/>
  <c r="DG136" i="4" s="1"/>
  <c r="BZ231" i="4"/>
  <c r="DH231" i="4" s="1"/>
  <c r="EA231" i="4" s="1"/>
  <c r="F231" i="4"/>
  <c r="DL130" i="4"/>
  <c r="CU130" i="4"/>
  <c r="CC130" i="4"/>
  <c r="DK130" i="4" s="1"/>
  <c r="BZ71" i="4"/>
  <c r="DH71" i="4" s="1"/>
  <c r="EA71" i="4" s="1"/>
  <c r="F71" i="4"/>
  <c r="F278" i="4"/>
  <c r="BZ278" i="4"/>
  <c r="DH278" i="4" s="1"/>
  <c r="EA278" i="4" s="1"/>
  <c r="CV139" i="4"/>
  <c r="I139" i="4"/>
  <c r="DL139" i="4"/>
  <c r="CC139" i="4"/>
  <c r="DK139" i="4" s="1"/>
  <c r="DL238" i="4"/>
  <c r="CU238" i="4"/>
  <c r="CC238" i="4"/>
  <c r="DK238" i="4" s="1"/>
  <c r="ED238" i="4" s="1"/>
  <c r="U249" i="4"/>
  <c r="DW249" i="4"/>
  <c r="R35" i="4"/>
  <c r="DD35" i="4" s="1"/>
  <c r="DE35" i="4"/>
  <c r="CU120" i="4"/>
  <c r="CC120" i="4"/>
  <c r="DK120" i="4" s="1"/>
  <c r="ED120" i="4" s="1"/>
  <c r="B120" i="4" s="1"/>
  <c r="DL120" i="4"/>
  <c r="BB25" i="5"/>
  <c r="BT25" i="5" s="1"/>
  <c r="DD25" i="5" s="1"/>
  <c r="AK25" i="5"/>
  <c r="AM158" i="4"/>
  <c r="BE158" i="4" s="1"/>
  <c r="BD158" i="4"/>
  <c r="BV158" i="4" s="1"/>
  <c r="L294" i="4"/>
  <c r="CF294" i="4"/>
  <c r="DN294" i="4" s="1"/>
  <c r="EG294" i="4" s="1"/>
  <c r="BD214" i="4"/>
  <c r="BV214" i="4" s="1"/>
  <c r="AM214" i="4"/>
  <c r="BE214" i="4" s="1"/>
  <c r="L46" i="4"/>
  <c r="CF46" i="4"/>
  <c r="DN46" i="4" s="1"/>
  <c r="F310" i="4"/>
  <c r="BZ310" i="4"/>
  <c r="DH310" i="4" s="1"/>
  <c r="EA310" i="4" s="1"/>
  <c r="B310" i="4" s="1"/>
  <c r="CR67" i="4"/>
  <c r="BZ67" i="4"/>
  <c r="DH67" i="4" s="1"/>
  <c r="EA67" i="4" s="1"/>
  <c r="CU309" i="4"/>
  <c r="DO309" i="4"/>
  <c r="EG309" i="4" s="1"/>
  <c r="G309" i="4"/>
  <c r="CS309" i="4" s="1"/>
  <c r="DO206" i="4"/>
  <c r="EG206" i="4" s="1"/>
  <c r="ED298" i="4"/>
  <c r="DO208" i="4"/>
  <c r="EG208" i="4" s="1"/>
  <c r="CU208" i="4"/>
  <c r="G208" i="4"/>
  <c r="CS208" i="4" s="1"/>
  <c r="CU123" i="4"/>
  <c r="CC123" i="4"/>
  <c r="DK123" i="4" s="1"/>
  <c r="ED123" i="4" s="1"/>
  <c r="DL123" i="4"/>
  <c r="BZ138" i="4"/>
  <c r="DH138" i="4" s="1"/>
  <c r="EA138" i="4" s="1"/>
  <c r="CR138" i="4"/>
  <c r="B171" i="4"/>
  <c r="EM35" i="4"/>
  <c r="B53" i="4"/>
  <c r="B304" i="4"/>
  <c r="DO167" i="4"/>
  <c r="T245" i="4"/>
  <c r="DF245" i="4" s="1"/>
  <c r="DG245" i="4"/>
  <c r="DW245" i="4"/>
  <c r="CN245" i="4"/>
  <c r="DV245" i="4" s="1"/>
  <c r="DD22" i="5"/>
  <c r="CL22" i="5"/>
  <c r="BB244" i="4"/>
  <c r="BT244" i="4" s="1"/>
  <c r="AK244" i="4"/>
  <c r="AJ63" i="4"/>
  <c r="BA63" i="4"/>
  <c r="BS63" i="4" s="1"/>
  <c r="CX256" i="4"/>
  <c r="CF256" i="4"/>
  <c r="DN256" i="4" s="1"/>
  <c r="EG256" i="4" s="1"/>
  <c r="AL212" i="4"/>
  <c r="BC212" i="4"/>
  <c r="O244" i="4"/>
  <c r="DR244" i="4"/>
  <c r="DB244" i="4"/>
  <c r="CI244" i="4"/>
  <c r="DQ244" i="4" s="1"/>
  <c r="EJ244" i="4" s="1"/>
  <c r="BC8" i="4"/>
  <c r="AL8" i="4"/>
  <c r="AJ20" i="4"/>
  <c r="BA20" i="4"/>
  <c r="BS20" i="4" s="1"/>
  <c r="M22" i="5"/>
  <c r="CY22" i="5" s="1"/>
  <c r="AG97" i="4"/>
  <c r="AX97" i="4"/>
  <c r="BP97" i="4" s="1"/>
  <c r="BZ247" i="4"/>
  <c r="DH247" i="4" s="1"/>
  <c r="EA247" i="4" s="1"/>
  <c r="CR247" i="4"/>
  <c r="F115" i="4"/>
  <c r="BZ115" i="4"/>
  <c r="DH115" i="4" s="1"/>
  <c r="EA115" i="4" s="1"/>
  <c r="EA171" i="4"/>
  <c r="BZ100" i="4"/>
  <c r="DH100" i="4" s="1"/>
  <c r="EA100" i="4" s="1"/>
  <c r="F100" i="4"/>
  <c r="EA47" i="4"/>
  <c r="BR225" i="4"/>
  <c r="CZ225" i="4"/>
  <c r="I272" i="4"/>
  <c r="CV272" i="4"/>
  <c r="DL272" i="4"/>
  <c r="CC272" i="4"/>
  <c r="DK272" i="4" s="1"/>
  <c r="ED164" i="4"/>
  <c r="B164" i="4" s="1"/>
  <c r="F260" i="4"/>
  <c r="BZ260" i="4"/>
  <c r="DH260" i="4" s="1"/>
  <c r="EA260" i="4" s="1"/>
  <c r="ED165" i="4"/>
  <c r="EO231" i="4"/>
  <c r="BC155" i="4"/>
  <c r="AL155" i="4"/>
  <c r="BR49" i="4"/>
  <c r="CZ49" i="4"/>
  <c r="DW39" i="4"/>
  <c r="U39" i="4"/>
  <c r="DG39" i="4" s="1"/>
  <c r="BO202" i="4"/>
  <c r="CW202" i="4"/>
  <c r="F207" i="4"/>
  <c r="BZ207" i="4"/>
  <c r="DH207" i="4" s="1"/>
  <c r="EA207" i="4" s="1"/>
  <c r="BZ272" i="4"/>
  <c r="DH272" i="4" s="1"/>
  <c r="EA272" i="4" s="1"/>
  <c r="F272" i="4"/>
  <c r="BZ206" i="4"/>
  <c r="DH206" i="4" s="1"/>
  <c r="EA206" i="4" s="1"/>
  <c r="F206" i="4"/>
  <c r="DO298" i="4"/>
  <c r="EG298" i="4" s="1"/>
  <c r="G298" i="4"/>
  <c r="CS298" i="4" s="1"/>
  <c r="CV208" i="4"/>
  <c r="I208" i="4"/>
  <c r="DL208" i="4"/>
  <c r="CC208" i="4"/>
  <c r="DK208" i="4" s="1"/>
  <c r="ED208" i="4" s="1"/>
  <c r="CC115" i="4"/>
  <c r="DK115" i="4" s="1"/>
  <c r="ED115" i="4" s="1"/>
  <c r="I115" i="4"/>
  <c r="DL115" i="4"/>
  <c r="CV115" i="4"/>
  <c r="I231" i="4"/>
  <c r="CC231" i="4"/>
  <c r="DK231" i="4" s="1"/>
  <c r="DO231" i="4"/>
  <c r="EG231" i="4" s="1"/>
  <c r="CV231" i="4"/>
  <c r="DL231" i="4"/>
  <c r="G231" i="4"/>
  <c r="CS231" i="4" s="1"/>
  <c r="CU27" i="4"/>
  <c r="DO27" i="4"/>
  <c r="EG27" i="4" s="1"/>
  <c r="D4" i="4"/>
  <c r="AS4" i="4" s="1"/>
  <c r="AJ55" i="6"/>
  <c r="F44" i="6"/>
  <c r="B38" i="4"/>
  <c r="B6" i="5"/>
  <c r="BU148" i="4"/>
  <c r="DU148" i="4"/>
  <c r="S148" i="4"/>
  <c r="DC148" i="4"/>
  <c r="M191" i="4"/>
  <c r="CY191" i="4" s="1"/>
  <c r="AK272" i="4"/>
  <c r="BB272" i="4"/>
  <c r="BT272" i="4" s="1"/>
  <c r="BW270" i="4"/>
  <c r="DD189" i="4"/>
  <c r="CL189" i="4"/>
  <c r="DT189" i="4" s="1"/>
  <c r="B57" i="4"/>
  <c r="BO78" i="4"/>
  <c r="CW78" i="4"/>
  <c r="BC276" i="4"/>
  <c r="AL276" i="4"/>
  <c r="DF16" i="5"/>
  <c r="DW16" i="5"/>
  <c r="EO16" i="5" s="1"/>
  <c r="B16" i="5" s="1"/>
  <c r="U16" i="5"/>
  <c r="CZ255" i="4"/>
  <c r="BR255" i="4"/>
  <c r="CX187" i="4"/>
  <c r="DO187" i="4"/>
  <c r="I240" i="4"/>
  <c r="CV240" i="4"/>
  <c r="CC240" i="4"/>
  <c r="DK240" i="4" s="1"/>
  <c r="DL240" i="4"/>
  <c r="DO227" i="4"/>
  <c r="EG227" i="4" s="1"/>
  <c r="F8" i="4"/>
  <c r="BZ8" i="4"/>
  <c r="DH8" i="4" s="1"/>
  <c r="EA8" i="4" s="1"/>
  <c r="CU49" i="4"/>
  <c r="CC49" i="4"/>
  <c r="DK49" i="4" s="1"/>
  <c r="DL49" i="4"/>
  <c r="DL48" i="4"/>
  <c r="CU48" i="4"/>
  <c r="CC48" i="4"/>
  <c r="DK48" i="4" s="1"/>
  <c r="AX261" i="4"/>
  <c r="BP261" i="4" s="1"/>
  <c r="AG261" i="4"/>
  <c r="AZ29" i="4"/>
  <c r="AI29" i="4"/>
  <c r="DL239" i="4"/>
  <c r="I239" i="4"/>
  <c r="CV239" i="4"/>
  <c r="CC239" i="4"/>
  <c r="DK239" i="4" s="1"/>
  <c r="BZ127" i="4"/>
  <c r="DH127" i="4" s="1"/>
  <c r="EA127" i="4" s="1"/>
  <c r="F127" i="4"/>
  <c r="F33" i="4"/>
  <c r="BZ33" i="4"/>
  <c r="DH33" i="4" s="1"/>
  <c r="EA33" i="4" s="1"/>
  <c r="CI11" i="4"/>
  <c r="DQ11" i="4" s="1"/>
  <c r="O11" i="4"/>
  <c r="DB11" i="4"/>
  <c r="DR11" i="4"/>
  <c r="BW185" i="4"/>
  <c r="CX210" i="4"/>
  <c r="CF210" i="4"/>
  <c r="DN210" i="4" s="1"/>
  <c r="DR267" i="4"/>
  <c r="O267" i="4"/>
  <c r="CI267" i="4"/>
  <c r="DQ267" i="4" s="1"/>
  <c r="EJ267" i="4" s="1"/>
  <c r="DB267" i="4"/>
  <c r="CI54" i="4"/>
  <c r="DQ54" i="4" s="1"/>
  <c r="DR54" i="4"/>
  <c r="DB54" i="4"/>
  <c r="O54" i="4"/>
  <c r="M105" i="4"/>
  <c r="CY105" i="4" s="1"/>
  <c r="DR105" i="4"/>
  <c r="EJ105" i="4" s="1"/>
  <c r="AH101" i="4"/>
  <c r="AY101" i="4"/>
  <c r="BQ101" i="4" s="1"/>
  <c r="F281" i="4"/>
  <c r="BZ281" i="4"/>
  <c r="DH281" i="4" s="1"/>
  <c r="F263" i="4"/>
  <c r="BZ263" i="4"/>
  <c r="DH263" i="4" s="1"/>
  <c r="EA263" i="4" s="1"/>
  <c r="CF295" i="4"/>
  <c r="DN295" i="4" s="1"/>
  <c r="CX295" i="4"/>
  <c r="F282" i="4"/>
  <c r="BZ282" i="4"/>
  <c r="DH282" i="4" s="1"/>
  <c r="CC229" i="4"/>
  <c r="DK229" i="4" s="1"/>
  <c r="CV229" i="4"/>
  <c r="DL229" i="4"/>
  <c r="I229" i="4"/>
  <c r="CU132" i="4"/>
  <c r="CC132" i="4"/>
  <c r="DK132" i="4" s="1"/>
  <c r="DL132" i="4"/>
  <c r="DO168" i="4"/>
  <c r="G168" i="4"/>
  <c r="CS168" i="4" s="1"/>
  <c r="DO106" i="4"/>
  <c r="EG106" i="4" s="1"/>
  <c r="AK128" i="4"/>
  <c r="BB128" i="4"/>
  <c r="BT128" i="4" s="1"/>
  <c r="CC227" i="4"/>
  <c r="DK227" i="4" s="1"/>
  <c r="ED227" i="4" s="1"/>
  <c r="DL227" i="4"/>
  <c r="CV227" i="4"/>
  <c r="I227" i="4"/>
  <c r="DR144" i="4"/>
  <c r="EJ144" i="4" s="1"/>
  <c r="CI144" i="4"/>
  <c r="DQ144" i="4" s="1"/>
  <c r="DB144" i="4"/>
  <c r="O144" i="4"/>
  <c r="O186" i="4"/>
  <c r="CI186" i="4"/>
  <c r="DQ186" i="4" s="1"/>
  <c r="DR186" i="4"/>
  <c r="DB186" i="4"/>
  <c r="DO151" i="4"/>
  <c r="CF151" i="4"/>
  <c r="DN151" i="4" s="1"/>
  <c r="L151" i="4"/>
  <c r="AM140" i="4"/>
  <c r="BE140" i="4" s="1"/>
  <c r="BD140" i="4"/>
  <c r="BV140" i="4" s="1"/>
  <c r="BC173" i="4"/>
  <c r="AL173" i="4"/>
  <c r="BO197" i="4"/>
  <c r="CW197" i="4"/>
  <c r="CV295" i="4"/>
  <c r="I295" i="4"/>
  <c r="DL295" i="4"/>
  <c r="ED295" i="4" s="1"/>
  <c r="CC295" i="4"/>
  <c r="DK295" i="4" s="1"/>
  <c r="DO295" i="4"/>
  <c r="DO210" i="4"/>
  <c r="G210" i="4"/>
  <c r="DO169" i="4"/>
  <c r="EG169" i="4" s="1"/>
  <c r="CV205" i="4"/>
  <c r="CC205" i="4"/>
  <c r="DK205" i="4" s="1"/>
  <c r="DL205" i="4"/>
  <c r="DO205" i="4"/>
  <c r="I205" i="4"/>
  <c r="CC106" i="4"/>
  <c r="DK106" i="4" s="1"/>
  <c r="I106" i="4"/>
  <c r="DL106" i="4"/>
  <c r="CV106" i="4"/>
  <c r="CU9" i="5"/>
  <c r="DO9" i="5"/>
  <c r="EG9" i="5" s="1"/>
  <c r="G9" i="5"/>
  <c r="CS9" i="5" s="1"/>
  <c r="CZ115" i="4"/>
  <c r="BR115" i="4"/>
  <c r="BR169" i="4"/>
  <c r="CZ169" i="4"/>
  <c r="DO233" i="4"/>
  <c r="EG233" i="4" s="1"/>
  <c r="G233" i="4"/>
  <c r="BZ75" i="4"/>
  <c r="DH75" i="4" s="1"/>
  <c r="F75" i="4"/>
  <c r="L33" i="4"/>
  <c r="CF33" i="4"/>
  <c r="DN33" i="4" s="1"/>
  <c r="CV290" i="4"/>
  <c r="I290" i="4"/>
  <c r="DL290" i="4"/>
  <c r="CC290" i="4"/>
  <c r="DK290" i="4" s="1"/>
  <c r="AG154" i="4"/>
  <c r="AX154" i="4"/>
  <c r="BP154" i="4" s="1"/>
  <c r="F295" i="4"/>
  <c r="BZ295" i="4"/>
  <c r="DH295" i="4" s="1"/>
  <c r="EA295" i="4" s="1"/>
  <c r="F288" i="4"/>
  <c r="BZ288" i="4"/>
  <c r="DH288" i="4" s="1"/>
  <c r="G94" i="4"/>
  <c r="CS94" i="4" s="1"/>
  <c r="M94" i="4"/>
  <c r="CY94" i="4" s="1"/>
  <c r="T207" i="4"/>
  <c r="DF207" i="4" s="1"/>
  <c r="CN207" i="4"/>
  <c r="DV207" i="4" s="1"/>
  <c r="EM248" i="4"/>
  <c r="B248" i="4" s="1"/>
  <c r="BD148" i="4"/>
  <c r="BV148" i="4" s="1"/>
  <c r="AM148" i="4"/>
  <c r="BE148" i="4" s="1"/>
  <c r="BW213" i="4"/>
  <c r="U213" i="4" s="1"/>
  <c r="AM273" i="4"/>
  <c r="BE273" i="4" s="1"/>
  <c r="BD273" i="4"/>
  <c r="BV273" i="4" s="1"/>
  <c r="CN12" i="4"/>
  <c r="DV12" i="4" s="1"/>
  <c r="EO12" i="4" s="1"/>
  <c r="T12" i="4"/>
  <c r="DF12" i="4" s="1"/>
  <c r="EO266" i="4"/>
  <c r="B266" i="4" s="1"/>
  <c r="AL200" i="4"/>
  <c r="BC200" i="4"/>
  <c r="EM68" i="4"/>
  <c r="CL185" i="4"/>
  <c r="DT185" i="4" s="1"/>
  <c r="R185" i="4"/>
  <c r="DD185" i="4" s="1"/>
  <c r="DE185" i="4"/>
  <c r="M185" i="4"/>
  <c r="CY185" i="4" s="1"/>
  <c r="G185" i="4"/>
  <c r="CS185" i="4" s="1"/>
  <c r="BR192" i="4"/>
  <c r="CZ192" i="4"/>
  <c r="CW28" i="4"/>
  <c r="BO28" i="4"/>
  <c r="BU30" i="4"/>
  <c r="DU30" i="4"/>
  <c r="DC30" i="4"/>
  <c r="S30" i="4"/>
  <c r="BA281" i="4"/>
  <c r="BS281" i="4" s="1"/>
  <c r="AJ281" i="4"/>
  <c r="AI107" i="4"/>
  <c r="AZ107" i="4"/>
  <c r="DC43" i="4"/>
  <c r="BU43" i="4"/>
  <c r="DU43" i="4"/>
  <c r="S43" i="4"/>
  <c r="AI278" i="4"/>
  <c r="AZ278" i="4"/>
  <c r="AY113" i="4"/>
  <c r="BQ113" i="4" s="1"/>
  <c r="DA113" i="4" s="1"/>
  <c r="AH113" i="4"/>
  <c r="AJ243" i="4"/>
  <c r="BA243" i="4"/>
  <c r="BS243" i="4" s="1"/>
  <c r="EG64" i="4"/>
  <c r="B64" i="4" s="1"/>
  <c r="EM257" i="4"/>
  <c r="BA255" i="4"/>
  <c r="BS255" i="4" s="1"/>
  <c r="AJ255" i="4"/>
  <c r="CV233" i="4"/>
  <c r="I233" i="4"/>
  <c r="CC233" i="4"/>
  <c r="DK233" i="4" s="1"/>
  <c r="DL233" i="4"/>
  <c r="AY160" i="4"/>
  <c r="BQ160" i="4" s="1"/>
  <c r="DA160" i="4" s="1"/>
  <c r="AH160" i="4"/>
  <c r="F41" i="4"/>
  <c r="BZ41" i="4"/>
  <c r="DH41" i="4" s="1"/>
  <c r="I270" i="4"/>
  <c r="CC270" i="4"/>
  <c r="DK270" i="4" s="1"/>
  <c r="CV270" i="4"/>
  <c r="DL270" i="4"/>
  <c r="CF211" i="4"/>
  <c r="DN211" i="4" s="1"/>
  <c r="L211" i="4"/>
  <c r="CY211" i="4"/>
  <c r="CF187" i="4"/>
  <c r="DN187" i="4" s="1"/>
  <c r="EG187" i="4" s="1"/>
  <c r="L187" i="4"/>
  <c r="CV268" i="4"/>
  <c r="DL268" i="4"/>
  <c r="CC268" i="4"/>
  <c r="DK268" i="4" s="1"/>
  <c r="I268" i="4"/>
  <c r="DL250" i="4"/>
  <c r="CC250" i="4"/>
  <c r="DK250" i="4" s="1"/>
  <c r="CV250" i="4"/>
  <c r="I250" i="4"/>
  <c r="F271" i="4"/>
  <c r="BZ271" i="4"/>
  <c r="DH271" i="4" s="1"/>
  <c r="EA271" i="4" s="1"/>
  <c r="B271" i="4" s="1"/>
  <c r="CS271" i="4"/>
  <c r="F217" i="4"/>
  <c r="BZ217" i="4"/>
  <c r="DH217" i="4" s="1"/>
  <c r="CC288" i="4"/>
  <c r="DK288" i="4" s="1"/>
  <c r="I288" i="4"/>
  <c r="DL288" i="4"/>
  <c r="CV288" i="4"/>
  <c r="CC210" i="4"/>
  <c r="DK210" i="4" s="1"/>
  <c r="I210" i="4"/>
  <c r="CV210" i="4"/>
  <c r="DL210" i="4"/>
  <c r="I162" i="4"/>
  <c r="CV162" i="4"/>
  <c r="DL162" i="4"/>
  <c r="CC162" i="4"/>
  <c r="DK162" i="4" s="1"/>
  <c r="ED162" i="4" s="1"/>
  <c r="L155" i="4"/>
  <c r="CF155" i="4"/>
  <c r="DN155" i="4" s="1"/>
  <c r="DO155" i="4"/>
  <c r="DO81" i="4"/>
  <c r="EA121" i="4"/>
  <c r="CV96" i="4"/>
  <c r="I96" i="4"/>
  <c r="CC96" i="4"/>
  <c r="DK96" i="4" s="1"/>
  <c r="ED96" i="4" s="1"/>
  <c r="DL96" i="4"/>
  <c r="CC108" i="4"/>
  <c r="DK108" i="4" s="1"/>
  <c r="I108" i="4"/>
  <c r="DL108" i="4"/>
  <c r="CV108" i="4"/>
  <c r="DO49" i="4"/>
  <c r="EG49" i="4" s="1"/>
  <c r="ED48" i="4"/>
  <c r="U12" i="4"/>
  <c r="DG12" i="4" s="1"/>
  <c r="BR100" i="4"/>
  <c r="CZ100" i="4"/>
  <c r="CW261" i="4"/>
  <c r="BO261" i="4"/>
  <c r="CI141" i="4"/>
  <c r="DQ141" i="4" s="1"/>
  <c r="DR141" i="4"/>
  <c r="O141" i="4"/>
  <c r="DB141" i="4"/>
  <c r="EO9" i="5"/>
  <c r="CF10" i="4"/>
  <c r="DN10" i="4" s="1"/>
  <c r="CX234" i="4"/>
  <c r="CF234" i="4"/>
  <c r="DN234" i="4" s="1"/>
  <c r="CZ15" i="5"/>
  <c r="BR15" i="5"/>
  <c r="F270" i="4"/>
  <c r="BZ270" i="4"/>
  <c r="DH270" i="4" s="1"/>
  <c r="F135" i="4"/>
  <c r="BZ135" i="4"/>
  <c r="DH135" i="4" s="1"/>
  <c r="EA135" i="4" s="1"/>
  <c r="DO127" i="4"/>
  <c r="EG127" i="4" s="1"/>
  <c r="ED141" i="4"/>
  <c r="BD142" i="4"/>
  <c r="BV142" i="4" s="1"/>
  <c r="AM142" i="4"/>
  <c r="BE142" i="4" s="1"/>
  <c r="AK144" i="4"/>
  <c r="BB144" i="4"/>
  <c r="BT144" i="4" s="1"/>
  <c r="R217" i="4"/>
  <c r="DD217" i="4" s="1"/>
  <c r="M217" i="4"/>
  <c r="CY217" i="4" s="1"/>
  <c r="CL217" i="4"/>
  <c r="DT217" i="4" s="1"/>
  <c r="EM217" i="4" s="1"/>
  <c r="DE217" i="4"/>
  <c r="T79" i="4"/>
  <c r="DF79" i="4" s="1"/>
  <c r="CN79" i="4"/>
  <c r="DV79" i="4" s="1"/>
  <c r="DW79" i="4"/>
  <c r="U79" i="4"/>
  <c r="DG79" i="4" s="1"/>
  <c r="EO21" i="4"/>
  <c r="B21" i="4" s="1"/>
  <c r="EM289" i="4"/>
  <c r="B289" i="4" s="1"/>
  <c r="BD51" i="4"/>
  <c r="BV51" i="4" s="1"/>
  <c r="AM51" i="4"/>
  <c r="BE51" i="4" s="1"/>
  <c r="DE10" i="5"/>
  <c r="R10" i="5"/>
  <c r="CL10" i="5"/>
  <c r="G10" i="5"/>
  <c r="CS10" i="5" s="1"/>
  <c r="M10" i="5"/>
  <c r="CY10" i="5" s="1"/>
  <c r="CC75" i="4"/>
  <c r="DK75" i="4" s="1"/>
  <c r="ED249" i="4"/>
  <c r="AI196" i="4"/>
  <c r="AZ196" i="4"/>
  <c r="EG269" i="4"/>
  <c r="BZ25" i="4"/>
  <c r="DH25" i="4" s="1"/>
  <c r="EA25" i="4" s="1"/>
  <c r="ED85" i="4"/>
  <c r="B85" i="4" s="1"/>
  <c r="BA204" i="4"/>
  <c r="BS204" i="4" s="1"/>
  <c r="AJ204" i="4"/>
  <c r="AZ92" i="4"/>
  <c r="AI92" i="4"/>
  <c r="BR294" i="4"/>
  <c r="CZ294" i="4"/>
  <c r="B17" i="4"/>
  <c r="ED63" i="4"/>
  <c r="EJ54" i="4"/>
  <c r="B54" i="4" s="1"/>
  <c r="AY23" i="4"/>
  <c r="BQ23" i="4" s="1"/>
  <c r="DA23" i="4" s="1"/>
  <c r="AH23" i="4"/>
  <c r="BD26" i="4"/>
  <c r="BV26" i="4" s="1"/>
  <c r="AM26" i="4"/>
  <c r="BE26" i="4" s="1"/>
  <c r="L105" i="4"/>
  <c r="CF105" i="4"/>
  <c r="DN105" i="4" s="1"/>
  <c r="I234" i="4"/>
  <c r="CV234" i="4"/>
  <c r="CC234" i="4"/>
  <c r="DK234" i="4" s="1"/>
  <c r="DL234" i="4"/>
  <c r="ED234" i="4" s="1"/>
  <c r="EA41" i="4"/>
  <c r="EA281" i="4"/>
  <c r="DA187" i="4"/>
  <c r="L50" i="4"/>
  <c r="CF50" i="4"/>
  <c r="DN50" i="4" s="1"/>
  <c r="DO50" i="4"/>
  <c r="EG50" i="4" s="1"/>
  <c r="EG295" i="4"/>
  <c r="DL282" i="4"/>
  <c r="ED282" i="4" s="1"/>
  <c r="DO282" i="4"/>
  <c r="EG282" i="4" s="1"/>
  <c r="F240" i="4"/>
  <c r="BZ240" i="4"/>
  <c r="DH240" i="4" s="1"/>
  <c r="CR199" i="4"/>
  <c r="BZ199" i="4"/>
  <c r="DH199" i="4" s="1"/>
  <c r="EA199" i="4" s="1"/>
  <c r="ED132" i="4"/>
  <c r="CF168" i="4"/>
  <c r="DN168" i="4" s="1"/>
  <c r="EG168" i="4" s="1"/>
  <c r="L168" i="4"/>
  <c r="CY168" i="4"/>
  <c r="DO141" i="4"/>
  <c r="CC112" i="4"/>
  <c r="DK112" i="4" s="1"/>
  <c r="ED112" i="4" s="1"/>
  <c r="CV112" i="4"/>
  <c r="I112" i="4"/>
  <c r="DL112" i="4"/>
  <c r="I137" i="4"/>
  <c r="CV137" i="4"/>
  <c r="DL137" i="4"/>
  <c r="CC137" i="4"/>
  <c r="DK137" i="4" s="1"/>
  <c r="EA118" i="4"/>
  <c r="B118" i="4" s="1"/>
  <c r="DO32" i="4"/>
  <c r="EG32" i="4" s="1"/>
  <c r="F28" i="4"/>
  <c r="BZ28" i="4"/>
  <c r="DH28" i="4" s="1"/>
  <c r="DO5" i="5"/>
  <c r="G5" i="5"/>
  <c r="CS5" i="5" s="1"/>
  <c r="CN138" i="4"/>
  <c r="DV138" i="4" s="1"/>
  <c r="EO138" i="4" s="1"/>
  <c r="B138" i="4" s="1"/>
  <c r="DG138" i="4"/>
  <c r="T138" i="4"/>
  <c r="DF138" i="4" s="1"/>
  <c r="L166" i="4"/>
  <c r="CF166" i="4"/>
  <c r="DN166" i="4" s="1"/>
  <c r="EG166" i="4" s="1"/>
  <c r="DO166" i="4"/>
  <c r="B98" i="4"/>
  <c r="I168" i="4"/>
  <c r="CC168" i="4"/>
  <c r="DK168" i="4" s="1"/>
  <c r="ED168" i="4" s="1"/>
  <c r="CV168" i="4"/>
  <c r="DL168" i="4"/>
  <c r="EO123" i="4"/>
  <c r="B123" i="4" s="1"/>
  <c r="BW262" i="4"/>
  <c r="EO130" i="4"/>
  <c r="BW217" i="4"/>
  <c r="EO224" i="4"/>
  <c r="DF5" i="5"/>
  <c r="BD77" i="4"/>
  <c r="BV77" i="4" s="1"/>
  <c r="AM77" i="4"/>
  <c r="BE77" i="4" s="1"/>
  <c r="DF10" i="5"/>
  <c r="S86" i="4"/>
  <c r="DC86" i="4"/>
  <c r="DU86" i="4"/>
  <c r="BU86" i="4"/>
  <c r="EG151" i="4"/>
  <c r="AZ284" i="4"/>
  <c r="AI284" i="4"/>
  <c r="ED170" i="4"/>
  <c r="B170" i="4" s="1"/>
  <c r="ED42" i="4"/>
  <c r="B42" i="4" s="1"/>
  <c r="L181" i="4"/>
  <c r="CF181" i="4"/>
  <c r="DN181" i="4" s="1"/>
  <c r="AZ221" i="4"/>
  <c r="AI221" i="4"/>
  <c r="AM205" i="4"/>
  <c r="BE205" i="4" s="1"/>
  <c r="BD205" i="4"/>
  <c r="BV205" i="4" s="1"/>
  <c r="BR230" i="4"/>
  <c r="CZ230" i="4"/>
  <c r="AH33" i="4"/>
  <c r="AY33" i="4"/>
  <c r="BQ33" i="4" s="1"/>
  <c r="DA33" i="4" s="1"/>
  <c r="CZ23" i="5"/>
  <c r="BR23" i="5"/>
  <c r="CX223" i="4"/>
  <c r="DO223" i="4"/>
  <c r="G223" i="4"/>
  <c r="CS223" i="4" s="1"/>
  <c r="AG179" i="4"/>
  <c r="AX179" i="4"/>
  <c r="BP179" i="4" s="1"/>
  <c r="BZ254" i="4"/>
  <c r="DH254" i="4" s="1"/>
  <c r="F254" i="4"/>
  <c r="AY285" i="4"/>
  <c r="BQ285" i="4" s="1"/>
  <c r="DA285" i="4" s="1"/>
  <c r="AH285" i="4"/>
  <c r="CC280" i="4"/>
  <c r="DK280" i="4" s="1"/>
  <c r="CU280" i="4"/>
  <c r="DL280" i="4"/>
  <c r="BZ222" i="4"/>
  <c r="DH222" i="4" s="1"/>
  <c r="EA222" i="4" s="1"/>
  <c r="F222" i="4"/>
  <c r="CS222" i="4"/>
  <c r="CX280" i="4"/>
  <c r="CF280" i="4"/>
  <c r="DN280" i="4" s="1"/>
  <c r="BZ168" i="4"/>
  <c r="DH168" i="4" s="1"/>
  <c r="F168" i="4"/>
  <c r="CV209" i="4"/>
  <c r="I209" i="4"/>
  <c r="CC209" i="4"/>
  <c r="DK209" i="4" s="1"/>
  <c r="DL209" i="4"/>
  <c r="ED71" i="4"/>
  <c r="DO78" i="4"/>
  <c r="I18" i="5"/>
  <c r="CV18" i="5"/>
  <c r="CC18" i="5"/>
  <c r="DK18" i="5" s="1"/>
  <c r="ED18" i="5" s="1"/>
  <c r="DL18" i="5"/>
  <c r="EO27" i="4"/>
  <c r="CL305" i="4"/>
  <c r="DT305" i="4" s="1"/>
  <c r="EM305" i="4" s="1"/>
  <c r="R305" i="4"/>
  <c r="DD305" i="4" s="1"/>
  <c r="DE305" i="4"/>
  <c r="EM239" i="4"/>
  <c r="DW165" i="4"/>
  <c r="U207" i="4"/>
  <c r="DG207" i="4" s="1"/>
  <c r="CN71" i="4"/>
  <c r="DV71" i="4" s="1"/>
  <c r="EO71" i="4" s="1"/>
  <c r="DG71" i="4"/>
  <c r="T71" i="4"/>
  <c r="DF71" i="4" s="1"/>
  <c r="EO223" i="4"/>
  <c r="EG19" i="4"/>
  <c r="B19" i="4" s="1"/>
  <c r="EG292" i="4"/>
  <c r="EO136" i="4"/>
  <c r="AY122" i="4"/>
  <c r="BQ122" i="4" s="1"/>
  <c r="AH122" i="4"/>
  <c r="AY181" i="4"/>
  <c r="BQ181" i="4" s="1"/>
  <c r="AH181" i="4"/>
  <c r="AY7" i="5"/>
  <c r="BQ7" i="5" s="1"/>
  <c r="DA7" i="5" s="1"/>
  <c r="AH7" i="5"/>
  <c r="AJ169" i="4"/>
  <c r="BA169" i="4"/>
  <c r="BS169" i="4" s="1"/>
  <c r="AG247" i="4"/>
  <c r="AX247" i="4"/>
  <c r="BP247" i="4" s="1"/>
  <c r="F233" i="4"/>
  <c r="BZ233" i="4"/>
  <c r="DH233" i="4" s="1"/>
  <c r="CS233" i="4"/>
  <c r="G264" i="4"/>
  <c r="CS264" i="4" s="1"/>
  <c r="AH199" i="4"/>
  <c r="AY199" i="4"/>
  <c r="BQ199" i="4" s="1"/>
  <c r="DA199" i="4" s="1"/>
  <c r="CC260" i="4"/>
  <c r="DK260" i="4" s="1"/>
  <c r="I260" i="4"/>
  <c r="DL260" i="4"/>
  <c r="CV260" i="4"/>
  <c r="F10" i="4"/>
  <c r="BZ10" i="4"/>
  <c r="DH10" i="4" s="1"/>
  <c r="G90" i="4"/>
  <c r="CS90" i="4" s="1"/>
  <c r="DO90" i="4"/>
  <c r="EG90" i="4" s="1"/>
  <c r="I11" i="4"/>
  <c r="CV11" i="4"/>
  <c r="DL11" i="4"/>
  <c r="CC11" i="4"/>
  <c r="DK11" i="4" s="1"/>
  <c r="ED11" i="4" s="1"/>
  <c r="DO140" i="4"/>
  <c r="EG140" i="4" s="1"/>
  <c r="CL191" i="4"/>
  <c r="DT191" i="4" s="1"/>
  <c r="DE191" i="4"/>
  <c r="R191" i="4"/>
  <c r="DD191" i="4" s="1"/>
  <c r="BU88" i="4"/>
  <c r="S88" i="4"/>
  <c r="DU88" i="4"/>
  <c r="DC88" i="4"/>
  <c r="CX239" i="4"/>
  <c r="CF239" i="4"/>
  <c r="DN239" i="4" s="1"/>
  <c r="CF287" i="4"/>
  <c r="DN287" i="4" s="1"/>
  <c r="L287" i="4"/>
  <c r="DO270" i="4"/>
  <c r="EG270" i="4" s="1"/>
  <c r="G270" i="4"/>
  <c r="CS270" i="4" s="1"/>
  <c r="BO199" i="4"/>
  <c r="CW199" i="4"/>
  <c r="BZ194" i="4"/>
  <c r="DH194" i="4" s="1"/>
  <c r="EA194" i="4" s="1"/>
  <c r="F194" i="4"/>
  <c r="DO209" i="4"/>
  <c r="EG209" i="4" s="1"/>
  <c r="BZ193" i="4"/>
  <c r="DH193" i="4" s="1"/>
  <c r="F193" i="4"/>
  <c r="AJ100" i="4"/>
  <c r="BA100" i="4"/>
  <c r="BS100" i="4" s="1"/>
  <c r="DR195" i="4"/>
  <c r="EJ195" i="4" s="1"/>
  <c r="M195" i="4"/>
  <c r="DE262" i="4"/>
  <c r="CL262" i="4"/>
  <c r="DT262" i="4" s="1"/>
  <c r="R262" i="4"/>
  <c r="DD262" i="4" s="1"/>
  <c r="M262" i="4"/>
  <c r="CY262" i="4" s="1"/>
  <c r="DU142" i="4"/>
  <c r="DC142" i="4"/>
  <c r="BU142" i="4"/>
  <c r="S142" i="4"/>
  <c r="AL232" i="4"/>
  <c r="BC232" i="4"/>
  <c r="G203" i="4"/>
  <c r="CS203" i="4" s="1"/>
  <c r="CL203" i="4"/>
  <c r="DT203" i="4" s="1"/>
  <c r="R203" i="4"/>
  <c r="DD203" i="4" s="1"/>
  <c r="DE203" i="4"/>
  <c r="M203" i="4"/>
  <c r="CY203" i="4" s="1"/>
  <c r="DR205" i="4"/>
  <c r="EJ205" i="4" s="1"/>
  <c r="F188" i="4"/>
  <c r="BZ188" i="4"/>
  <c r="DH188" i="4" s="1"/>
  <c r="EA188" i="4" s="1"/>
  <c r="B188" i="4" s="1"/>
  <c r="CS188" i="4"/>
  <c r="AL216" i="4"/>
  <c r="BC216" i="4"/>
  <c r="CN90" i="4"/>
  <c r="DV90" i="4" s="1"/>
  <c r="T90" i="4"/>
  <c r="DO239" i="4"/>
  <c r="G239" i="4"/>
  <c r="CS239" i="4" s="1"/>
  <c r="I22" i="5"/>
  <c r="CC22" i="5"/>
  <c r="DK22" i="5" s="1"/>
  <c r="CV22" i="5"/>
  <c r="DL22" i="5"/>
  <c r="DO22" i="5"/>
  <c r="EG22" i="5" s="1"/>
  <c r="G22" i="5"/>
  <c r="CS22" i="5" s="1"/>
  <c r="DW262" i="4"/>
  <c r="U262" i="4"/>
  <c r="DW217" i="4"/>
  <c r="U217" i="4"/>
  <c r="AM125" i="4"/>
  <c r="BE125" i="4" s="1"/>
  <c r="BD125" i="4"/>
  <c r="BV125" i="4" s="1"/>
  <c r="L122" i="4"/>
  <c r="CF122" i="4"/>
  <c r="DN122" i="4" s="1"/>
  <c r="EG122" i="4" s="1"/>
  <c r="CI297" i="4"/>
  <c r="DQ297" i="4" s="1"/>
  <c r="O297" i="4"/>
  <c r="DR297" i="4"/>
  <c r="DB297" i="4"/>
  <c r="BO179" i="4"/>
  <c r="CW179" i="4"/>
  <c r="F259" i="4"/>
  <c r="BZ259" i="4"/>
  <c r="DH259" i="4" s="1"/>
  <c r="F229" i="4"/>
  <c r="BZ229" i="4"/>
  <c r="DH229" i="4" s="1"/>
  <c r="EA168" i="4"/>
  <c r="CV167" i="4"/>
  <c r="I167" i="4"/>
  <c r="CC167" i="4"/>
  <c r="DK167" i="4" s="1"/>
  <c r="ED167" i="4" s="1"/>
  <c r="DL167" i="4"/>
  <c r="I127" i="4"/>
  <c r="DL127" i="4"/>
  <c r="CV127" i="4"/>
  <c r="CC127" i="4"/>
  <c r="DK127" i="4" s="1"/>
  <c r="CU78" i="4"/>
  <c r="CC78" i="4"/>
  <c r="DK78" i="4" s="1"/>
  <c r="DL78" i="4"/>
  <c r="CL5" i="5"/>
  <c r="DE5" i="5"/>
  <c r="R5" i="5"/>
  <c r="M5" i="5"/>
  <c r="CY5" i="5" s="1"/>
  <c r="EO32" i="4"/>
  <c r="EO211" i="4"/>
  <c r="EM277" i="4"/>
  <c r="BU273" i="4"/>
  <c r="S273" i="4"/>
  <c r="DU273" i="4"/>
  <c r="DC273" i="4"/>
  <c r="AK250" i="4"/>
  <c r="BB250" i="4"/>
  <c r="BT250" i="4" s="1"/>
  <c r="EM70" i="4"/>
  <c r="B70" i="4" s="1"/>
  <c r="BA192" i="4"/>
  <c r="BS192" i="4" s="1"/>
  <c r="AJ192" i="4"/>
  <c r="O259" i="4"/>
  <c r="DR259" i="4"/>
  <c r="DB259" i="4"/>
  <c r="CI259" i="4"/>
  <c r="DQ259" i="4" s="1"/>
  <c r="EJ259" i="4" s="1"/>
  <c r="M259" i="4"/>
  <c r="CY259" i="4" s="1"/>
  <c r="AX28" i="4"/>
  <c r="BP28" i="4" s="1"/>
  <c r="AG28" i="4"/>
  <c r="BD30" i="4"/>
  <c r="BV30" i="4" s="1"/>
  <c r="AM30" i="4"/>
  <c r="BE30" i="4" s="1"/>
  <c r="BR281" i="4"/>
  <c r="CZ281" i="4"/>
  <c r="AK141" i="4"/>
  <c r="BB141" i="4"/>
  <c r="BT141" i="4" s="1"/>
  <c r="AH166" i="4"/>
  <c r="AY166" i="4"/>
  <c r="BQ166" i="4" s="1"/>
  <c r="DA166" i="4" s="1"/>
  <c r="F82" i="4"/>
  <c r="BZ82" i="4"/>
  <c r="DH82" i="4" s="1"/>
  <c r="EA82" i="4" s="1"/>
  <c r="ED196" i="4"/>
  <c r="BB235" i="4"/>
  <c r="BT235" i="4" s="1"/>
  <c r="AK235" i="4"/>
  <c r="DO11" i="4"/>
  <c r="EG11" i="4" s="1"/>
  <c r="AH40" i="4"/>
  <c r="AY40" i="4"/>
  <c r="BQ40" i="4" s="1"/>
  <c r="DA40" i="4" s="1"/>
  <c r="AL25" i="4"/>
  <c r="BC25" i="4"/>
  <c r="AM43" i="4"/>
  <c r="BE43" i="4" s="1"/>
  <c r="BD43" i="4"/>
  <c r="BV43" i="4" s="1"/>
  <c r="AH108" i="4"/>
  <c r="AY108" i="4"/>
  <c r="BQ108" i="4" s="1"/>
  <c r="DA108" i="4" s="1"/>
  <c r="BR243" i="4"/>
  <c r="CZ243" i="4"/>
  <c r="B175" i="4"/>
  <c r="AK11" i="5"/>
  <c r="BB11" i="5"/>
  <c r="BT11" i="5" s="1"/>
  <c r="DD11" i="5" s="1"/>
  <c r="R90" i="4"/>
  <c r="DD90" i="4" s="1"/>
  <c r="DE90" i="4"/>
  <c r="CL90" i="4"/>
  <c r="DT90" i="4" s="1"/>
  <c r="G189" i="4"/>
  <c r="CS189" i="4" s="1"/>
  <c r="M189" i="4"/>
  <c r="CY189" i="4" s="1"/>
  <c r="CC264" i="4"/>
  <c r="DK264" i="4" s="1"/>
  <c r="ED264" i="4" s="1"/>
  <c r="I264" i="4"/>
  <c r="CV264" i="4"/>
  <c r="DL264" i="4"/>
  <c r="ED270" i="4"/>
  <c r="BO177" i="4"/>
  <c r="CW177" i="4"/>
  <c r="O274" i="4"/>
  <c r="CI274" i="4"/>
  <c r="DQ274" i="4" s="1"/>
  <c r="EJ274" i="4" s="1"/>
  <c r="B274" i="4" s="1"/>
  <c r="DB274" i="4"/>
  <c r="G274" i="4"/>
  <c r="CS274" i="4" s="1"/>
  <c r="DR274" i="4"/>
  <c r="M274" i="4"/>
  <c r="CY274" i="4" s="1"/>
  <c r="ED268" i="4"/>
  <c r="BZ287" i="4"/>
  <c r="DH287" i="4" s="1"/>
  <c r="EA287" i="4" s="1"/>
  <c r="F287" i="4"/>
  <c r="F239" i="4"/>
  <c r="BZ239" i="4"/>
  <c r="DH239" i="4" s="1"/>
  <c r="EA239" i="4" s="1"/>
  <c r="F227" i="4"/>
  <c r="BZ227" i="4"/>
  <c r="DH227" i="4" s="1"/>
  <c r="EA227" i="4" s="1"/>
  <c r="DO217" i="4"/>
  <c r="EG217" i="4" s="1"/>
  <c r="G217" i="4"/>
  <c r="CS217" i="4" s="1"/>
  <c r="F184" i="4"/>
  <c r="BZ184" i="4"/>
  <c r="DH184" i="4" s="1"/>
  <c r="EA184" i="4" s="1"/>
  <c r="ED288" i="4"/>
  <c r="BZ209" i="4"/>
  <c r="DH209" i="4" s="1"/>
  <c r="F209" i="4"/>
  <c r="EA193" i="4"/>
  <c r="DO112" i="4"/>
  <c r="EG112" i="4" s="1"/>
  <c r="G112" i="4"/>
  <c r="CS112" i="4" s="1"/>
  <c r="I140" i="4"/>
  <c r="CV140" i="4"/>
  <c r="DL140" i="4"/>
  <c r="CC140" i="4"/>
  <c r="DK140" i="4" s="1"/>
  <c r="CU108" i="4"/>
  <c r="DO108" i="4"/>
  <c r="DO46" i="4"/>
  <c r="EG46" i="4" s="1"/>
  <c r="CX5" i="5"/>
  <c r="CF5" i="5"/>
  <c r="DN5" i="5" s="1"/>
  <c r="DO48" i="4"/>
  <c r="EG48" i="4" s="1"/>
  <c r="G48" i="4"/>
  <c r="CS48" i="4" s="1"/>
  <c r="BB186" i="4"/>
  <c r="BT186" i="4" s="1"/>
  <c r="AK186" i="4"/>
  <c r="O272" i="4"/>
  <c r="DR272" i="4"/>
  <c r="CI272" i="4"/>
  <c r="DQ272" i="4" s="1"/>
  <c r="DB272" i="4"/>
  <c r="AM280" i="4"/>
  <c r="BE280" i="4" s="1"/>
  <c r="BD280" i="4"/>
  <c r="BV280" i="4" s="1"/>
  <c r="B12" i="4"/>
  <c r="B178" i="4"/>
  <c r="B17" i="5"/>
  <c r="AI282" i="4"/>
  <c r="AZ282" i="4"/>
  <c r="T9" i="5"/>
  <c r="CN9" i="5"/>
  <c r="DG9" i="5"/>
  <c r="G226" i="4"/>
  <c r="AJ15" i="5"/>
  <c r="BA15" i="5"/>
  <c r="BS15" i="5" s="1"/>
  <c r="EA270" i="4"/>
  <c r="DO162" i="4"/>
  <c r="EG162" i="4" s="1"/>
  <c r="G162" i="4"/>
  <c r="CS162" i="4" s="1"/>
  <c r="F125" i="4"/>
  <c r="BZ125" i="4"/>
  <c r="DH125" i="4" s="1"/>
  <c r="I28" i="4"/>
  <c r="DL28" i="4"/>
  <c r="CV28" i="4"/>
  <c r="CC28" i="4"/>
  <c r="DK28" i="4" s="1"/>
  <c r="ED28" i="4" s="1"/>
  <c r="EM262" i="4"/>
  <c r="EO254" i="4"/>
  <c r="EO103" i="4"/>
  <c r="BC291" i="4"/>
  <c r="AL291" i="4"/>
  <c r="T87" i="4"/>
  <c r="DF87" i="4" s="1"/>
  <c r="CN87" i="4"/>
  <c r="DV87" i="4" s="1"/>
  <c r="EO87" i="4" s="1"/>
  <c r="B87" i="4" s="1"/>
  <c r="EO37" i="4"/>
  <c r="DU51" i="4"/>
  <c r="DC51" i="4"/>
  <c r="BU51" i="4"/>
  <c r="S51" i="4"/>
  <c r="EM10" i="5"/>
  <c r="BC129" i="4"/>
  <c r="AL129" i="4"/>
  <c r="CL270" i="4"/>
  <c r="DT270" i="4" s="1"/>
  <c r="M270" i="4"/>
  <c r="CY270" i="4" s="1"/>
  <c r="R270" i="4"/>
  <c r="DD270" i="4" s="1"/>
  <c r="EM270" i="4" s="1"/>
  <c r="DE270" i="4"/>
  <c r="DL75" i="4"/>
  <c r="ED75" i="4" s="1"/>
  <c r="CW52" i="4"/>
  <c r="BO52" i="4"/>
  <c r="DO82" i="4"/>
  <c r="EG82" i="4" s="1"/>
  <c r="CZ204" i="4"/>
  <c r="BR204" i="4"/>
  <c r="BA294" i="4"/>
  <c r="BS294" i="4" s="1"/>
  <c r="AJ294" i="4"/>
  <c r="DL5" i="5"/>
  <c r="ED290" i="4"/>
  <c r="EJ25" i="4"/>
  <c r="EG37" i="4"/>
  <c r="BU26" i="4"/>
  <c r="DU26" i="4"/>
  <c r="DC26" i="4"/>
  <c r="S26" i="4"/>
  <c r="DO75" i="4"/>
  <c r="G75" i="4"/>
  <c r="CS75" i="4" s="1"/>
  <c r="I236" i="4"/>
  <c r="CV236" i="4"/>
  <c r="DL236" i="4"/>
  <c r="CC236" i="4"/>
  <c r="DK236" i="4" s="1"/>
  <c r="AI187" i="4"/>
  <c r="AZ187" i="4"/>
  <c r="DO211" i="4"/>
  <c r="EG211" i="4" s="1"/>
  <c r="B211" i="4" s="1"/>
  <c r="G211" i="4"/>
  <c r="CS211" i="4" s="1"/>
  <c r="CC259" i="4"/>
  <c r="DK259" i="4" s="1"/>
  <c r="ED259" i="4" s="1"/>
  <c r="CV259" i="4"/>
  <c r="I259" i="4"/>
  <c r="DL259" i="4"/>
  <c r="CF285" i="4"/>
  <c r="DN285" i="4" s="1"/>
  <c r="L285" i="4"/>
  <c r="DO250" i="4"/>
  <c r="EA282" i="4"/>
  <c r="CV265" i="4"/>
  <c r="I265" i="4"/>
  <c r="CC265" i="4"/>
  <c r="DK265" i="4" s="1"/>
  <c r="ED265" i="4" s="1"/>
  <c r="DL265" i="4"/>
  <c r="L222" i="4"/>
  <c r="CF222" i="4"/>
  <c r="DN222" i="4" s="1"/>
  <c r="EG222" i="4" s="1"/>
  <c r="CY222" i="4"/>
  <c r="CC287" i="4"/>
  <c r="DK287" i="4" s="1"/>
  <c r="CU287" i="4"/>
  <c r="DL287" i="4"/>
  <c r="L205" i="4"/>
  <c r="CF205" i="4"/>
  <c r="DN205" i="4" s="1"/>
  <c r="EG205" i="4" s="1"/>
  <c r="G124" i="4"/>
  <c r="CS124" i="4" s="1"/>
  <c r="F140" i="4"/>
  <c r="BZ140" i="4"/>
  <c r="DH140" i="4" s="1"/>
  <c r="EA140" i="4" s="1"/>
  <c r="DO22" i="4"/>
  <c r="EG22" i="4" s="1"/>
  <c r="G22" i="4"/>
  <c r="CC8" i="4"/>
  <c r="DK8" i="4" s="1"/>
  <c r="CU8" i="4"/>
  <c r="DL8" i="4"/>
  <c r="DO25" i="4"/>
  <c r="EG25" i="4" s="1"/>
  <c r="EO55" i="4"/>
  <c r="B55" i="4" s="1"/>
  <c r="BD106" i="4"/>
  <c r="BV106" i="4" s="1"/>
  <c r="AM106" i="4"/>
  <c r="BE106" i="4" s="1"/>
  <c r="ED285" i="4"/>
  <c r="AY167" i="4"/>
  <c r="BQ167" i="4" s="1"/>
  <c r="DA167" i="4" s="1"/>
  <c r="AH167" i="4"/>
  <c r="CF75" i="4"/>
  <c r="DN75" i="4" s="1"/>
  <c r="L75" i="4"/>
  <c r="CV302" i="4"/>
  <c r="I302" i="4"/>
  <c r="CC302" i="4"/>
  <c r="DK302" i="4" s="1"/>
  <c r="DL302" i="4"/>
  <c r="F280" i="4"/>
  <c r="BZ280" i="4"/>
  <c r="DH280" i="4" s="1"/>
  <c r="CU204" i="4"/>
  <c r="DL204" i="4"/>
  <c r="CC204" i="4"/>
  <c r="DK204" i="4" s="1"/>
  <c r="ED204" i="4" s="1"/>
  <c r="I216" i="4"/>
  <c r="CV216" i="4"/>
  <c r="CC216" i="4"/>
  <c r="DK216" i="4" s="1"/>
  <c r="ED216" i="4" s="1"/>
  <c r="DL216" i="4"/>
  <c r="BZ106" i="4"/>
  <c r="DH106" i="4" s="1"/>
  <c r="EA106" i="4" s="1"/>
  <c r="F106" i="4"/>
  <c r="I25" i="4"/>
  <c r="CV25" i="4"/>
  <c r="CC25" i="4"/>
  <c r="DK25" i="4" s="1"/>
  <c r="ED25" i="4" s="1"/>
  <c r="DL25" i="4"/>
  <c r="BD9" i="4"/>
  <c r="BV9" i="4" s="1"/>
  <c r="AM9" i="4"/>
  <c r="BE9" i="4" s="1"/>
  <c r="BW305" i="4"/>
  <c r="EO174" i="4"/>
  <c r="B174" i="4" s="1"/>
  <c r="O128" i="4"/>
  <c r="CI128" i="4"/>
  <c r="DQ128" i="4" s="1"/>
  <c r="DB128" i="4"/>
  <c r="DR128" i="4"/>
  <c r="EM198" i="4"/>
  <c r="BD134" i="4"/>
  <c r="BV134" i="4" s="1"/>
  <c r="AM134" i="4"/>
  <c r="BE134" i="4" s="1"/>
  <c r="U87" i="4"/>
  <c r="DG87" i="4" s="1"/>
  <c r="EM80" i="4"/>
  <c r="BW5" i="5"/>
  <c r="U5" i="5" s="1"/>
  <c r="DV5" i="5"/>
  <c r="DC77" i="4"/>
  <c r="BU77" i="4"/>
  <c r="DU77" i="4"/>
  <c r="S77" i="4"/>
  <c r="T161" i="4"/>
  <c r="DF161" i="4" s="1"/>
  <c r="DG161" i="4"/>
  <c r="CN161" i="4"/>
  <c r="DV161" i="4" s="1"/>
  <c r="EO161" i="4" s="1"/>
  <c r="B161" i="4" s="1"/>
  <c r="BU229" i="4"/>
  <c r="DU229" i="4"/>
  <c r="DC229" i="4"/>
  <c r="S229" i="4"/>
  <c r="DG34" i="4"/>
  <c r="CN34" i="4"/>
  <c r="DV34" i="4" s="1"/>
  <c r="EO34" i="4" s="1"/>
  <c r="B34" i="4" s="1"/>
  <c r="T34" i="4"/>
  <c r="DF34" i="4" s="1"/>
  <c r="DR96" i="4"/>
  <c r="CI96" i="4"/>
  <c r="DQ96" i="4" s="1"/>
  <c r="EJ96" i="4" s="1"/>
  <c r="DB96" i="4"/>
  <c r="O96" i="4"/>
  <c r="T67" i="4"/>
  <c r="DF67" i="4" s="1"/>
  <c r="DG67" i="4"/>
  <c r="CN67" i="4"/>
  <c r="DV67" i="4" s="1"/>
  <c r="EO67" i="4" s="1"/>
  <c r="B67" i="4" s="1"/>
  <c r="DV10" i="5"/>
  <c r="BW10" i="5"/>
  <c r="AM86" i="4"/>
  <c r="BE86" i="4" s="1"/>
  <c r="BD86" i="4"/>
  <c r="BV86" i="4" s="1"/>
  <c r="BW66" i="4"/>
  <c r="U66" i="4" s="1"/>
  <c r="B241" i="4"/>
  <c r="DT20" i="5"/>
  <c r="S20" i="5"/>
  <c r="DC20" i="5"/>
  <c r="DU20" i="5"/>
  <c r="BU20" i="5"/>
  <c r="BC206" i="4"/>
  <c r="AL206" i="4"/>
  <c r="DR227" i="4"/>
  <c r="O227" i="4"/>
  <c r="DB227" i="4"/>
  <c r="CI227" i="4"/>
  <c r="DQ227" i="4" s="1"/>
  <c r="AI299" i="4"/>
  <c r="AZ299" i="4"/>
  <c r="EG181" i="4"/>
  <c r="L7" i="5"/>
  <c r="CF7" i="5"/>
  <c r="DN7" i="5" s="1"/>
  <c r="DO7" i="5"/>
  <c r="BB267" i="4"/>
  <c r="BT267" i="4" s="1"/>
  <c r="AK267" i="4"/>
  <c r="ED181" i="4"/>
  <c r="DU205" i="4"/>
  <c r="S205" i="4"/>
  <c r="BU205" i="4"/>
  <c r="DC205" i="4"/>
  <c r="AM45" i="4"/>
  <c r="BE45" i="4" s="1"/>
  <c r="BD45" i="4"/>
  <c r="BV45" i="4" s="1"/>
  <c r="AJ230" i="4"/>
  <c r="BA230" i="4"/>
  <c r="BS230" i="4" s="1"/>
  <c r="BO194" i="4"/>
  <c r="CW194" i="4"/>
  <c r="I281" i="4"/>
  <c r="DL281" i="4"/>
  <c r="CC281" i="4"/>
  <c r="DK281" i="4" s="1"/>
  <c r="CV281" i="4"/>
  <c r="BA23" i="5"/>
  <c r="BS23" i="5" s="1"/>
  <c r="AJ23" i="5"/>
  <c r="G290" i="4"/>
  <c r="CS290" i="4" s="1"/>
  <c r="DO259" i="4"/>
  <c r="EG259" i="4" s="1"/>
  <c r="G259" i="4"/>
  <c r="CS259" i="4" s="1"/>
  <c r="EA254" i="4"/>
  <c r="DO268" i="4"/>
  <c r="EG268" i="4" s="1"/>
  <c r="ED280" i="4"/>
  <c r="F265" i="4"/>
  <c r="BZ265" i="4"/>
  <c r="DH265" i="4" s="1"/>
  <c r="EA229" i="4"/>
  <c r="DO195" i="4"/>
  <c r="G195" i="4"/>
  <c r="CC135" i="4"/>
  <c r="DK135" i="4" s="1"/>
  <c r="CV135" i="4"/>
  <c r="I135" i="4"/>
  <c r="DL135" i="4"/>
  <c r="F216" i="4"/>
  <c r="BZ216" i="4"/>
  <c r="DH216" i="4" s="1"/>
  <c r="EA216" i="4" s="1"/>
  <c r="BZ169" i="4"/>
  <c r="DH169" i="4" s="1"/>
  <c r="F169" i="4"/>
  <c r="CV9" i="4"/>
  <c r="I9" i="4"/>
  <c r="DL9" i="4"/>
  <c r="CC9" i="4"/>
  <c r="DK9" i="4" s="1"/>
  <c r="F93" i="4"/>
  <c r="BZ93" i="4"/>
  <c r="DH93" i="4" s="1"/>
  <c r="EA93" i="4" s="1"/>
  <c r="B93" i="4" s="1"/>
  <c r="CS93" i="4"/>
  <c r="CU18" i="5"/>
  <c r="DO18" i="5"/>
  <c r="EG18" i="5" s="1"/>
  <c r="G18" i="5"/>
  <c r="EO198" i="4"/>
  <c r="BD279" i="4"/>
  <c r="BV279" i="4" s="1"/>
  <c r="AM279" i="4"/>
  <c r="BE279" i="4" s="1"/>
  <c r="T73" i="4"/>
  <c r="DF73" i="4" s="1"/>
  <c r="DG73" i="4"/>
  <c r="CN73" i="4"/>
  <c r="DV73" i="4" s="1"/>
  <c r="EO73" i="4" s="1"/>
  <c r="B73" i="4" s="1"/>
  <c r="AH287" i="4"/>
  <c r="AY287" i="4"/>
  <c r="BQ287" i="4" s="1"/>
  <c r="DA287" i="4" s="1"/>
  <c r="BA256" i="4"/>
  <c r="BS256" i="4" s="1"/>
  <c r="AJ256" i="4"/>
  <c r="DR260" i="4"/>
  <c r="CI260" i="4"/>
  <c r="DQ260" i="4" s="1"/>
  <c r="DB260" i="4"/>
  <c r="O260" i="4"/>
  <c r="BO247" i="4"/>
  <c r="CW247" i="4"/>
  <c r="EA233" i="4"/>
  <c r="BB81" i="4"/>
  <c r="BT81" i="4" s="1"/>
  <c r="AK81" i="4"/>
  <c r="G262" i="4"/>
  <c r="DO264" i="4"/>
  <c r="F187" i="4"/>
  <c r="BZ187" i="4"/>
  <c r="DH187" i="4" s="1"/>
  <c r="EA187" i="4" s="1"/>
  <c r="BP199" i="4"/>
  <c r="DO288" i="4"/>
  <c r="EG288" i="4" s="1"/>
  <c r="G288" i="4"/>
  <c r="CS288" i="4" s="1"/>
  <c r="CU260" i="4"/>
  <c r="DO260" i="4"/>
  <c r="EG260" i="4" s="1"/>
  <c r="L195" i="4"/>
  <c r="CF195" i="4"/>
  <c r="DN195" i="4" s="1"/>
  <c r="EG195" i="4" s="1"/>
  <c r="CY195" i="4"/>
  <c r="CI94" i="4"/>
  <c r="DQ94" i="4" s="1"/>
  <c r="DR94" i="4"/>
  <c r="DA94" i="4"/>
  <c r="AW56" i="4"/>
  <c r="AF56" i="4"/>
  <c r="CN105" i="4"/>
  <c r="DV105" i="4" s="1"/>
  <c r="T105" i="4"/>
  <c r="DF105" i="4" s="1"/>
  <c r="DG105" i="4"/>
  <c r="S95" i="4"/>
  <c r="DC95" i="4"/>
  <c r="BU95" i="4"/>
  <c r="DU95" i="4"/>
  <c r="AK11" i="4"/>
  <c r="BB11" i="4"/>
  <c r="BT11" i="4" s="1"/>
  <c r="DD11" i="4" s="1"/>
  <c r="B215" i="4"/>
  <c r="B44" i="4"/>
  <c r="BR184" i="4"/>
  <c r="CZ184" i="4"/>
  <c r="L23" i="4"/>
  <c r="DO23" i="4"/>
  <c r="CF23" i="4"/>
  <c r="DN23" i="4" s="1"/>
  <c r="EG23" i="4" s="1"/>
  <c r="AH156" i="4"/>
  <c r="AY156" i="4"/>
  <c r="BQ156" i="4" s="1"/>
  <c r="DA156" i="4" s="1"/>
  <c r="ED302" i="4"/>
  <c r="EA217" i="4"/>
  <c r="EG155" i="4"/>
  <c r="ED9" i="4"/>
  <c r="F22" i="4"/>
  <c r="BZ22" i="4"/>
  <c r="DH22" i="4" s="1"/>
  <c r="CS22" i="4"/>
  <c r="CV33" i="4"/>
  <c r="DL33" i="4"/>
  <c r="CC33" i="4"/>
  <c r="DK33" i="4" s="1"/>
  <c r="ED33" i="4" s="1"/>
  <c r="I33" i="4"/>
  <c r="BO265" i="4"/>
  <c r="DO265" i="4" s="1"/>
  <c r="CW265" i="4"/>
  <c r="EA125" i="4"/>
  <c r="BZ48" i="4"/>
  <c r="DH48" i="4" s="1"/>
  <c r="EA48" i="4" s="1"/>
  <c r="B48" i="4" s="1"/>
  <c r="F48" i="4"/>
  <c r="BC163" i="4"/>
  <c r="AL163" i="4"/>
  <c r="L113" i="4"/>
  <c r="DO113" i="4"/>
  <c r="CF113" i="4"/>
  <c r="DN113" i="4" s="1"/>
  <c r="B277" i="4"/>
  <c r="O11" i="5"/>
  <c r="DB11" i="5"/>
  <c r="CI11" i="5"/>
  <c r="DQ11" i="5" s="1"/>
  <c r="DR11" i="5"/>
  <c r="F268" i="4"/>
  <c r="BZ268" i="4"/>
  <c r="DH268" i="4" s="1"/>
  <c r="CW190" i="4"/>
  <c r="BO190" i="4"/>
  <c r="AI150" i="4"/>
  <c r="AZ150" i="4"/>
  <c r="EA240" i="4"/>
  <c r="CR205" i="4"/>
  <c r="BZ205" i="4"/>
  <c r="DH205" i="4" s="1"/>
  <c r="EA205" i="4" s="1"/>
  <c r="CV81" i="4"/>
  <c r="CC81" i="4"/>
  <c r="DK81" i="4" s="1"/>
  <c r="ED81" i="4" s="1"/>
  <c r="DL81" i="4"/>
  <c r="I81" i="4"/>
  <c r="BZ141" i="4"/>
  <c r="DH141" i="4" s="1"/>
  <c r="EA141" i="4" s="1"/>
  <c r="F141" i="4"/>
  <c r="CU146" i="4"/>
  <c r="CC146" i="4"/>
  <c r="DK146" i="4" s="1"/>
  <c r="ED146" i="4" s="1"/>
  <c r="DL146" i="4"/>
  <c r="F96" i="4"/>
  <c r="BZ96" i="4"/>
  <c r="DH96" i="4" s="1"/>
  <c r="EA96" i="4" s="1"/>
  <c r="F49" i="4"/>
  <c r="BZ49" i="4"/>
  <c r="DH49" i="4" s="1"/>
  <c r="EA49" i="4" s="1"/>
  <c r="BW14" i="5"/>
  <c r="U14" i="5" s="1"/>
  <c r="DV14" i="5"/>
  <c r="L137" i="4"/>
  <c r="CF137" i="4"/>
  <c r="DN137" i="4" s="1"/>
  <c r="EG137" i="4" s="1"/>
  <c r="AH143" i="4"/>
  <c r="AY143" i="4"/>
  <c r="BQ143" i="4" s="1"/>
  <c r="DA143" i="4" s="1"/>
  <c r="AJ292" i="4"/>
  <c r="BA292" i="4"/>
  <c r="BS292" i="4" s="1"/>
  <c r="AH102" i="4"/>
  <c r="AY102" i="4"/>
  <c r="BQ102" i="4" s="1"/>
  <c r="DA102" i="4" s="1"/>
  <c r="CV262" i="4"/>
  <c r="CC262" i="4"/>
  <c r="DK262" i="4" s="1"/>
  <c r="DL262" i="4"/>
  <c r="I262" i="4"/>
  <c r="CC263" i="4"/>
  <c r="DK263" i="4" s="1"/>
  <c r="CV263" i="4"/>
  <c r="DL263" i="4"/>
  <c r="I263" i="4"/>
  <c r="CN288" i="4"/>
  <c r="DV288" i="4" s="1"/>
  <c r="T288" i="4"/>
  <c r="BW226" i="4"/>
  <c r="DW226" i="4" s="1"/>
  <c r="DE124" i="4"/>
  <c r="CL124" i="4"/>
  <c r="DT124" i="4" s="1"/>
  <c r="EM124" i="4" s="1"/>
  <c r="R124" i="4"/>
  <c r="M124" i="4"/>
  <c r="CY124" i="4" s="1"/>
  <c r="BW203" i="4"/>
  <c r="AL83" i="4"/>
  <c r="BC83" i="4"/>
  <c r="B219" i="4"/>
  <c r="AZ268" i="4"/>
  <c r="AI268" i="4"/>
  <c r="DO105" i="4"/>
  <c r="EG105" i="4" s="1"/>
  <c r="G105" i="4"/>
  <c r="CS105" i="4" s="1"/>
  <c r="L101" i="4"/>
  <c r="CF101" i="4"/>
  <c r="DN101" i="4" s="1"/>
  <c r="EG101" i="4" s="1"/>
  <c r="F262" i="4"/>
  <c r="BZ262" i="4"/>
  <c r="DH262" i="4" s="1"/>
  <c r="EA262" i="4" s="1"/>
  <c r="CS262" i="4"/>
  <c r="DO234" i="4"/>
  <c r="EG234" i="4" s="1"/>
  <c r="G234" i="4"/>
  <c r="L223" i="4"/>
  <c r="CF223" i="4"/>
  <c r="DN223" i="4" s="1"/>
  <c r="EG223" i="4" s="1"/>
  <c r="CY223" i="4"/>
  <c r="EG239" i="4"/>
  <c r="ED209" i="4"/>
  <c r="B31" i="4"/>
  <c r="I52" i="4"/>
  <c r="CV52" i="4"/>
  <c r="CC52" i="4"/>
  <c r="DK52" i="4" s="1"/>
  <c r="ED52" i="4" s="1"/>
  <c r="DL52" i="4"/>
  <c r="CT16" i="4"/>
  <c r="ED16" i="4" s="1"/>
  <c r="BW208" i="4"/>
  <c r="DG307" i="4"/>
  <c r="CN307" i="4"/>
  <c r="DV307" i="4" s="1"/>
  <c r="T307" i="4"/>
  <c r="DF307" i="4" s="1"/>
  <c r="T176" i="4"/>
  <c r="DF176" i="4" s="1"/>
  <c r="CN176" i="4"/>
  <c r="DV176" i="4" s="1"/>
  <c r="EO176" i="4" s="1"/>
  <c r="B176" i="4" s="1"/>
  <c r="DW176" i="4"/>
  <c r="U176" i="4"/>
  <c r="DG176" i="4" s="1"/>
  <c r="DF12" i="5"/>
  <c r="DW12" i="5"/>
  <c r="EO157" i="4"/>
  <c r="B157" i="4" s="1"/>
  <c r="BU209" i="4"/>
  <c r="DC209" i="4"/>
  <c r="S209" i="4"/>
  <c r="DU209" i="4"/>
  <c r="EO80" i="4"/>
  <c r="EM79" i="4"/>
  <c r="DV12" i="5"/>
  <c r="EO12" i="5" s="1"/>
  <c r="B12" i="5" s="1"/>
  <c r="BW12" i="5"/>
  <c r="EM191" i="4"/>
  <c r="CN165" i="4"/>
  <c r="DV165" i="4" s="1"/>
  <c r="EO165" i="4" s="1"/>
  <c r="T165" i="4"/>
  <c r="DF165" i="4" s="1"/>
  <c r="DG165" i="4"/>
  <c r="CL14" i="5"/>
  <c r="DE14" i="5"/>
  <c r="R14" i="5"/>
  <c r="G14" i="5"/>
  <c r="CS14" i="5" s="1"/>
  <c r="M14" i="5"/>
  <c r="CY14" i="5" s="1"/>
  <c r="EM14" i="5"/>
  <c r="AM95" i="4"/>
  <c r="BE95" i="4" s="1"/>
  <c r="BD95" i="4"/>
  <c r="BV95" i="4" s="1"/>
  <c r="AL240" i="4"/>
  <c r="BC240" i="4"/>
  <c r="BD209" i="4"/>
  <c r="BV209" i="4" s="1"/>
  <c r="AM209" i="4"/>
  <c r="BE209" i="4" s="1"/>
  <c r="AM88" i="4"/>
  <c r="BE88" i="4" s="1"/>
  <c r="BD88" i="4"/>
  <c r="BV88" i="4" s="1"/>
  <c r="AY137" i="4"/>
  <c r="BQ137" i="4" s="1"/>
  <c r="DA137" i="4" s="1"/>
  <c r="AH137" i="4"/>
  <c r="U90" i="4"/>
  <c r="DG90" i="4" s="1"/>
  <c r="DF90" i="4"/>
  <c r="DW90" i="4"/>
  <c r="DO143" i="4"/>
  <c r="L143" i="4"/>
  <c r="CF143" i="4"/>
  <c r="DN143" i="4" s="1"/>
  <c r="AG78" i="4"/>
  <c r="AX78" i="4"/>
  <c r="BP78" i="4" s="1"/>
  <c r="EM136" i="4"/>
  <c r="B136" i="4" s="1"/>
  <c r="BA184" i="4"/>
  <c r="BS184" i="4" s="1"/>
  <c r="AJ184" i="4"/>
  <c r="BC297" i="4"/>
  <c r="AL297" i="4"/>
  <c r="ED222" i="4"/>
  <c r="AZ246" i="4"/>
  <c r="AI246" i="4"/>
  <c r="AH133" i="4"/>
  <c r="AY133" i="4"/>
  <c r="BQ133" i="4" s="1"/>
  <c r="DA133" i="4" s="1"/>
  <c r="ED159" i="4"/>
  <c r="B159" i="4" s="1"/>
  <c r="BB260" i="4"/>
  <c r="BT260" i="4" s="1"/>
  <c r="AK260" i="4"/>
  <c r="G229" i="4"/>
  <c r="CS229" i="4" s="1"/>
  <c r="DG16" i="5"/>
  <c r="T16" i="5"/>
  <c r="CN16" i="5"/>
  <c r="DR75" i="4"/>
  <c r="EJ75" i="4" s="1"/>
  <c r="M75" i="4"/>
  <c r="CY75" i="4" s="1"/>
  <c r="AL251" i="4"/>
  <c r="BC251" i="4"/>
  <c r="EM90" i="4"/>
  <c r="BZ226" i="4"/>
  <c r="DH226" i="4" s="1"/>
  <c r="EA226" i="4" s="1"/>
  <c r="F226" i="4"/>
  <c r="CS226" i="4"/>
  <c r="BZ105" i="4"/>
  <c r="DH105" i="4" s="1"/>
  <c r="EA105" i="4" s="1"/>
  <c r="F105" i="4"/>
  <c r="L102" i="4"/>
  <c r="CF102" i="4"/>
  <c r="DN102" i="4" s="1"/>
  <c r="DO102" i="4"/>
  <c r="BZ236" i="4"/>
  <c r="DH236" i="4" s="1"/>
  <c r="EA236" i="4" s="1"/>
  <c r="F236" i="4"/>
  <c r="CS236" i="4"/>
  <c r="DR155" i="4"/>
  <c r="EJ155" i="4" s="1"/>
  <c r="L152" i="4"/>
  <c r="CF152" i="4"/>
  <c r="DN152" i="4" s="1"/>
  <c r="EG152" i="4" s="1"/>
  <c r="F264" i="4"/>
  <c r="BZ264" i="4"/>
  <c r="DH264" i="4" s="1"/>
  <c r="EA264" i="4" s="1"/>
  <c r="AX177" i="4"/>
  <c r="BP177" i="4" s="1"/>
  <c r="AG177" i="4"/>
  <c r="DO302" i="4"/>
  <c r="EG302" i="4" s="1"/>
  <c r="G302" i="4"/>
  <c r="CS302" i="4" s="1"/>
  <c r="DO135" i="4"/>
  <c r="EG135" i="4" s="1"/>
  <c r="G135" i="4"/>
  <c r="CS135" i="4" s="1"/>
  <c r="B165" i="4"/>
  <c r="DO216" i="4"/>
  <c r="EG216" i="4" s="1"/>
  <c r="I169" i="4"/>
  <c r="CV169" i="4"/>
  <c r="DL169" i="4"/>
  <c r="CC169" i="4"/>
  <c r="DK169" i="4" s="1"/>
  <c r="EA209" i="4"/>
  <c r="G193" i="4"/>
  <c r="CS193" i="4" s="1"/>
  <c r="DO193" i="4"/>
  <c r="EG193" i="4" s="1"/>
  <c r="EA10" i="4"/>
  <c r="DO9" i="4"/>
  <c r="EG9" i="4" s="1"/>
  <c r="CC82" i="4"/>
  <c r="DK82" i="4" s="1"/>
  <c r="CV82" i="4"/>
  <c r="DL82" i="4"/>
  <c r="I82" i="4"/>
  <c r="EA22" i="4"/>
  <c r="ED49" i="4"/>
  <c r="CU46" i="4"/>
  <c r="DL46" i="4"/>
  <c r="CC46" i="4"/>
  <c r="DK46" i="4" s="1"/>
  <c r="EG5" i="5"/>
  <c r="DB250" i="4"/>
  <c r="O250" i="4"/>
  <c r="DR250" i="4"/>
  <c r="CI250" i="4"/>
  <c r="DQ250" i="4" s="1"/>
  <c r="EJ250" i="4" s="1"/>
  <c r="R226" i="4"/>
  <c r="CL226" i="4"/>
  <c r="DT226" i="4" s="1"/>
  <c r="DE226" i="4"/>
  <c r="EJ272" i="4"/>
  <c r="AK96" i="4"/>
  <c r="BB96" i="4"/>
  <c r="BT96" i="4" s="1"/>
  <c r="S280" i="4"/>
  <c r="DU280" i="4"/>
  <c r="DC280" i="4"/>
  <c r="BU280" i="4"/>
  <c r="AH151" i="4"/>
  <c r="AY151" i="4"/>
  <c r="BQ151" i="4" s="1"/>
  <c r="DA151" i="4" s="1"/>
  <c r="L40" i="4"/>
  <c r="CF40" i="4"/>
  <c r="DN40" i="4" s="1"/>
  <c r="DO40" i="4"/>
  <c r="M54" i="4"/>
  <c r="CY54" i="4" s="1"/>
  <c r="DO226" i="4"/>
  <c r="AG265" i="4"/>
  <c r="AX265" i="4"/>
  <c r="BP265" i="4" s="1"/>
  <c r="F195" i="4"/>
  <c r="BZ195" i="4"/>
  <c r="DH195" i="4" s="1"/>
  <c r="EA195" i="4" s="1"/>
  <c r="CS195" i="4"/>
  <c r="F137" i="4"/>
  <c r="BZ137" i="4"/>
  <c r="DH137" i="4" s="1"/>
  <c r="EA137" i="4" s="1"/>
  <c r="I32" i="4"/>
  <c r="DL32" i="4"/>
  <c r="CV32" i="4"/>
  <c r="CC32" i="4"/>
  <c r="DK32" i="4" s="1"/>
  <c r="DO33" i="4"/>
  <c r="EG33" i="4" s="1"/>
  <c r="BW191" i="4"/>
  <c r="U191" i="4" s="1"/>
  <c r="DW105" i="4"/>
  <c r="EM308" i="4"/>
  <c r="B308" i="4" s="1"/>
  <c r="EO147" i="4"/>
  <c r="B147" i="4" s="1"/>
  <c r="DW185" i="4"/>
  <c r="U185" i="4"/>
  <c r="EM203" i="4"/>
  <c r="DE66" i="4"/>
  <c r="R66" i="4"/>
  <c r="DD66" i="4" s="1"/>
  <c r="M66" i="4"/>
  <c r="CY66" i="4" s="1"/>
  <c r="CL66" i="4"/>
  <c r="DT66" i="4" s="1"/>
  <c r="CF301" i="4"/>
  <c r="DN301" i="4" s="1"/>
  <c r="EG301" i="4" s="1"/>
  <c r="L301" i="4"/>
  <c r="AI74" i="4"/>
  <c r="AZ74" i="4"/>
  <c r="AX52" i="4"/>
  <c r="BP52" i="4" s="1"/>
  <c r="AG52" i="4"/>
  <c r="ED301" i="4"/>
  <c r="O121" i="4"/>
  <c r="DB121" i="4"/>
  <c r="CI121" i="4"/>
  <c r="DQ121" i="4" s="1"/>
  <c r="EJ121" i="4" s="1"/>
  <c r="DR121" i="4"/>
  <c r="B68" i="4"/>
  <c r="DR235" i="4"/>
  <c r="CI235" i="4"/>
  <c r="DQ235" i="4" s="1"/>
  <c r="O235" i="4"/>
  <c r="DB235" i="4"/>
  <c r="CC5" i="5"/>
  <c r="DK5" i="5" s="1"/>
  <c r="ED5" i="5" s="1"/>
  <c r="B103" i="4"/>
  <c r="DB276" i="4"/>
  <c r="O276" i="4"/>
  <c r="CI276" i="4"/>
  <c r="DQ276" i="4" s="1"/>
  <c r="EJ276" i="4" s="1"/>
  <c r="DR276" i="4"/>
  <c r="BC258" i="4"/>
  <c r="AL258" i="4"/>
  <c r="EG113" i="4"/>
  <c r="EJ11" i="5"/>
  <c r="L226" i="4"/>
  <c r="CF226" i="4"/>
  <c r="DN226" i="4" s="1"/>
  <c r="CY226" i="4"/>
  <c r="BB46" i="4"/>
  <c r="BT46" i="4" s="1"/>
  <c r="AK46" i="4"/>
  <c r="L160" i="4"/>
  <c r="DO160" i="4"/>
  <c r="CF160" i="4"/>
  <c r="DN160" i="4" s="1"/>
  <c r="ED236" i="4"/>
  <c r="G66" i="4"/>
  <c r="CS66" i="4" s="1"/>
  <c r="AY152" i="4"/>
  <c r="BQ152" i="4" s="1"/>
  <c r="DA152" i="4" s="1"/>
  <c r="AH152" i="4"/>
  <c r="EG264" i="4"/>
  <c r="DO263" i="4"/>
  <c r="G263" i="4"/>
  <c r="CS263" i="4" s="1"/>
  <c r="F223" i="4"/>
  <c r="BZ223" i="4"/>
  <c r="DH223" i="4" s="1"/>
  <c r="EA223" i="4" s="1"/>
  <c r="B223" i="4" s="1"/>
  <c r="AG190" i="4"/>
  <c r="AX190" i="4"/>
  <c r="BP190" i="4" s="1"/>
  <c r="DO156" i="4"/>
  <c r="CF156" i="4"/>
  <c r="DN156" i="4" s="1"/>
  <c r="L156" i="4"/>
  <c r="AF238" i="4"/>
  <c r="AW238" i="4"/>
  <c r="EG285" i="4"/>
  <c r="DO240" i="4"/>
  <c r="EG240" i="4" s="1"/>
  <c r="DO132" i="4"/>
  <c r="DO287" i="4"/>
  <c r="F162" i="4"/>
  <c r="BZ162" i="4"/>
  <c r="DH162" i="4" s="1"/>
  <c r="EA162" i="4" s="1"/>
  <c r="B162" i="4" s="1"/>
  <c r="AW153" i="4"/>
  <c r="AF153" i="4"/>
  <c r="CU154" i="4"/>
  <c r="DL154" i="4"/>
  <c r="CC154" i="4"/>
  <c r="DK154" i="4" s="1"/>
  <c r="ED154" i="4" s="1"/>
  <c r="DO124" i="4"/>
  <c r="EG124" i="4" s="1"/>
  <c r="CC10" i="4"/>
  <c r="DK10" i="4" s="1"/>
  <c r="ED10" i="4" s="1"/>
  <c r="CV10" i="4"/>
  <c r="I10" i="4"/>
  <c r="DL10" i="4"/>
  <c r="DO10" i="4"/>
  <c r="G10" i="4"/>
  <c r="CS10" i="4" s="1"/>
  <c r="DO146" i="4"/>
  <c r="EG146" i="4" s="1"/>
  <c r="G146" i="4"/>
  <c r="CS146" i="4" s="1"/>
  <c r="CR9" i="4"/>
  <c r="BZ9" i="4"/>
  <c r="DH9" i="4" s="1"/>
  <c r="EA9" i="4" s="1"/>
  <c r="DO96" i="4"/>
  <c r="EG96" i="4" s="1"/>
  <c r="EA28" i="4"/>
  <c r="DO8" i="4"/>
  <c r="EG8" i="4" s="1"/>
  <c r="DO52" i="4"/>
  <c r="F18" i="5"/>
  <c r="BZ18" i="5"/>
  <c r="DH18" i="5" s="1"/>
  <c r="EA18" i="5" s="1"/>
  <c r="B18" i="5" s="1"/>
  <c r="CS18" i="5"/>
  <c r="EO7" i="4"/>
  <c r="B7" i="4" s="1"/>
  <c r="DC106" i="4"/>
  <c r="S106" i="4"/>
  <c r="BU106" i="4"/>
  <c r="G106" i="4" s="1"/>
  <c r="CS106" i="4" s="1"/>
  <c r="DU106" i="4"/>
  <c r="DW14" i="5"/>
  <c r="DF14" i="5"/>
  <c r="BW124" i="4"/>
  <c r="CN114" i="4"/>
  <c r="DV114" i="4" s="1"/>
  <c r="U114" i="4"/>
  <c r="DG114" i="4" s="1"/>
  <c r="DW114" i="4"/>
  <c r="DF114" i="4"/>
  <c r="BR292" i="4"/>
  <c r="CZ292" i="4"/>
  <c r="T269" i="4"/>
  <c r="DF269" i="4" s="1"/>
  <c r="CN269" i="4"/>
  <c r="DV269" i="4" s="1"/>
  <c r="EO269" i="4" s="1"/>
  <c r="DG269" i="4"/>
  <c r="DL226" i="4"/>
  <c r="I226" i="4"/>
  <c r="CV226" i="4"/>
  <c r="CC226" i="4"/>
  <c r="DK226" i="4" s="1"/>
  <c r="ED226" i="4" s="1"/>
  <c r="L132" i="4"/>
  <c r="CF132" i="4"/>
  <c r="DN132" i="4" s="1"/>
  <c r="EG132" i="4" s="1"/>
  <c r="L250" i="4"/>
  <c r="CF250" i="4"/>
  <c r="DN250" i="4" s="1"/>
  <c r="EA280" i="4"/>
  <c r="DO204" i="4"/>
  <c r="EG204" i="4" s="1"/>
  <c r="BZ167" i="4"/>
  <c r="DH167" i="4" s="1"/>
  <c r="EA167" i="4" s="1"/>
  <c r="F167" i="4"/>
  <c r="CX81" i="4"/>
  <c r="CF81" i="4"/>
  <c r="DN81" i="4" s="1"/>
  <c r="EG81" i="4" s="1"/>
  <c r="I124" i="4"/>
  <c r="CV124" i="4"/>
  <c r="CC124" i="4"/>
  <c r="DK124" i="4" s="1"/>
  <c r="DL124" i="4"/>
  <c r="T14" i="4"/>
  <c r="DF14" i="4" s="1"/>
  <c r="DG14" i="4"/>
  <c r="CN14" i="4"/>
  <c r="DV14" i="4" s="1"/>
  <c r="EO14" i="4" s="1"/>
  <c r="B14" i="4" s="1"/>
  <c r="DC9" i="4"/>
  <c r="S9" i="4"/>
  <c r="BU9" i="4"/>
  <c r="DU9" i="4"/>
  <c r="DF288" i="4"/>
  <c r="U288" i="4"/>
  <c r="DG288" i="4" s="1"/>
  <c r="DW288" i="4"/>
  <c r="DC134" i="4"/>
  <c r="S134" i="4"/>
  <c r="DU134" i="4"/>
  <c r="BU134" i="4"/>
  <c r="EJ186" i="4"/>
  <c r="AM229" i="4"/>
  <c r="BE229" i="4" s="1"/>
  <c r="BD229" i="4"/>
  <c r="BV229" i="4" s="1"/>
  <c r="U203" i="4"/>
  <c r="DW203" i="4"/>
  <c r="DU125" i="4"/>
  <c r="DC125" i="4"/>
  <c r="BU125" i="4"/>
  <c r="S125" i="4"/>
  <c r="L167" i="4"/>
  <c r="CF167" i="4"/>
  <c r="DN167" i="4" s="1"/>
  <c r="EG167" i="4" s="1"/>
  <c r="AY301" i="4"/>
  <c r="BQ301" i="4" s="1"/>
  <c r="AH301" i="4"/>
  <c r="BD20" i="5"/>
  <c r="BV20" i="5" s="1"/>
  <c r="AM20" i="5"/>
  <c r="BE20" i="5" s="1"/>
  <c r="BB121" i="4"/>
  <c r="BT121" i="4" s="1"/>
  <c r="AK121" i="4"/>
  <c r="EG141" i="4"/>
  <c r="B13" i="4"/>
  <c r="EG7" i="5"/>
  <c r="ED36" i="4"/>
  <c r="B36" i="4" s="1"/>
  <c r="CU90" i="4"/>
  <c r="CC90" i="4"/>
  <c r="DK90" i="4" s="1"/>
  <c r="ED90" i="4" s="1"/>
  <c r="DL90" i="4"/>
  <c r="CC22" i="4"/>
  <c r="DK22" i="4" s="1"/>
  <c r="DL22" i="4"/>
  <c r="CV22" i="4"/>
  <c r="I22" i="4"/>
  <c r="DC140" i="4"/>
  <c r="DU140" i="4"/>
  <c r="S140" i="4"/>
  <c r="BU140" i="4"/>
  <c r="S45" i="4"/>
  <c r="BU45" i="4"/>
  <c r="DC45" i="4"/>
  <c r="DU45" i="4"/>
  <c r="EG10" i="4"/>
  <c r="CC105" i="4"/>
  <c r="DK105" i="4" s="1"/>
  <c r="CV105" i="4"/>
  <c r="I105" i="4"/>
  <c r="DL105" i="4"/>
  <c r="F234" i="4"/>
  <c r="BZ234" i="4"/>
  <c r="DH234" i="4" s="1"/>
  <c r="EA234" i="4" s="1"/>
  <c r="CS234" i="4"/>
  <c r="AX194" i="4"/>
  <c r="BP194" i="4" s="1"/>
  <c r="AG194" i="4"/>
  <c r="AY132" i="4"/>
  <c r="BQ132" i="4" s="1"/>
  <c r="DA132" i="4" s="1"/>
  <c r="AH132" i="4"/>
  <c r="CF263" i="4"/>
  <c r="DN263" i="4" s="1"/>
  <c r="EG263" i="4" s="1"/>
  <c r="CX263" i="4"/>
  <c r="DO290" i="4"/>
  <c r="EG290" i="4" s="1"/>
  <c r="AX197" i="4"/>
  <c r="BP197" i="4" s="1"/>
  <c r="AG197" i="4"/>
  <c r="AY50" i="4"/>
  <c r="BQ50" i="4" s="1"/>
  <c r="DA50" i="4" s="1"/>
  <c r="AH50" i="4"/>
  <c r="EA259" i="4"/>
  <c r="DO254" i="4"/>
  <c r="EG254" i="4" s="1"/>
  <c r="G254" i="4"/>
  <c r="CS254" i="4" s="1"/>
  <c r="L150" i="4"/>
  <c r="CF150" i="4"/>
  <c r="DN150" i="4" s="1"/>
  <c r="DO150" i="4"/>
  <c r="EA268" i="4"/>
  <c r="DO280" i="4"/>
  <c r="EG280" i="4" s="1"/>
  <c r="EA265" i="4"/>
  <c r="F204" i="4"/>
  <c r="BZ204" i="4"/>
  <c r="DH204" i="4" s="1"/>
  <c r="EA204" i="4" s="1"/>
  <c r="I195" i="4"/>
  <c r="CC195" i="4"/>
  <c r="DK195" i="4" s="1"/>
  <c r="ED195" i="4" s="1"/>
  <c r="CV195" i="4"/>
  <c r="DL195" i="4"/>
  <c r="ED135" i="4"/>
  <c r="CV194" i="4"/>
  <c r="CC194" i="4"/>
  <c r="DK194" i="4" s="1"/>
  <c r="DL194" i="4"/>
  <c r="I194" i="4"/>
  <c r="BZ210" i="4"/>
  <c r="DH210" i="4" s="1"/>
  <c r="EA210" i="4" s="1"/>
  <c r="F210" i="4"/>
  <c r="CS210" i="4"/>
  <c r="EA169" i="4"/>
  <c r="ED127" i="4"/>
  <c r="F104" i="4"/>
  <c r="BZ104" i="4"/>
  <c r="DH104" i="4" s="1"/>
  <c r="EA104" i="4" s="1"/>
  <c r="B104" i="4" s="1"/>
  <c r="CS104" i="4"/>
  <c r="ED106" i="4"/>
  <c r="F32" i="4"/>
  <c r="BZ32" i="4"/>
  <c r="DH32" i="4" s="1"/>
  <c r="EA32" i="4" s="1"/>
  <c r="CS32" i="4"/>
  <c r="CV9" i="5"/>
  <c r="DL9" i="5"/>
  <c r="I9" i="5"/>
  <c r="CC9" i="5"/>
  <c r="DK9" i="5" s="1"/>
  <c r="ED9" i="5" s="1"/>
  <c r="B9" i="5" s="1"/>
  <c r="BZ16" i="4"/>
  <c r="DH16" i="4" s="1"/>
  <c r="F16" i="4"/>
  <c r="CR22" i="5"/>
  <c r="BZ22" i="5"/>
  <c r="DH22" i="5" s="1"/>
  <c r="EA22" i="5" s="1"/>
  <c r="EO119" i="4"/>
  <c r="DW307" i="4"/>
  <c r="EO145" i="4"/>
  <c r="B145" i="4" s="1"/>
  <c r="DW207" i="4"/>
  <c r="DC279" i="4"/>
  <c r="BU279" i="4"/>
  <c r="S279" i="4"/>
  <c r="DU279" i="4"/>
  <c r="BA115" i="4"/>
  <c r="BS115" i="4" s="1"/>
  <c r="AJ115" i="4"/>
  <c r="AK227" i="4"/>
  <c r="BB227" i="4"/>
  <c r="BT227" i="4" s="1"/>
  <c r="CF108" i="4"/>
  <c r="DN108" i="4" s="1"/>
  <c r="EG108" i="4" s="1"/>
  <c r="L108" i="4"/>
  <c r="CZ256" i="4"/>
  <c r="BR256" i="4"/>
  <c r="EJ260" i="4"/>
  <c r="CL114" i="4"/>
  <c r="DT114" i="4" s="1"/>
  <c r="EM114" i="4" s="1"/>
  <c r="DE114" i="4"/>
  <c r="R114" i="4"/>
  <c r="DD114" i="4" s="1"/>
  <c r="G114" i="4"/>
  <c r="CS114" i="4" s="1"/>
  <c r="M114" i="4"/>
  <c r="CY114" i="4" s="1"/>
  <c r="EA75" i="4"/>
  <c r="DO262" i="4"/>
  <c r="EG262" i="4" s="1"/>
  <c r="CW154" i="4"/>
  <c r="BO154" i="4"/>
  <c r="DO154" i="4" s="1"/>
  <c r="EA288" i="4"/>
  <c r="DL217" i="4"/>
  <c r="CC217" i="4"/>
  <c r="DK217" i="4" s="1"/>
  <c r="CV217" i="4"/>
  <c r="I217" i="4"/>
  <c r="I193" i="4"/>
  <c r="DL193" i="4"/>
  <c r="CV193" i="4"/>
  <c r="CC193" i="4"/>
  <c r="DK193" i="4" s="1"/>
  <c r="EJ94" i="4"/>
  <c r="B94" i="4" s="1"/>
  <c r="F52" i="4"/>
  <c r="BZ52" i="4"/>
  <c r="DH52" i="4" s="1"/>
  <c r="EA52" i="4" s="1"/>
  <c r="CX56" i="4"/>
  <c r="M4" i="5"/>
  <c r="CY4" i="5" s="1"/>
  <c r="L4" i="5"/>
  <c r="CF4" i="5"/>
  <c r="DN4" i="5" s="1"/>
  <c r="CL4" i="5"/>
  <c r="DE4" i="5"/>
  <c r="EM4" i="5" s="1"/>
  <c r="R4" i="5"/>
  <c r="F4" i="5"/>
  <c r="BZ4" i="5"/>
  <c r="DH4" i="5" s="1"/>
  <c r="CN4" i="5"/>
  <c r="T4" i="5"/>
  <c r="DO4" i="5"/>
  <c r="G4" i="5"/>
  <c r="CS4" i="5" s="1"/>
  <c r="EA4" i="5" s="1"/>
  <c r="CC4" i="5"/>
  <c r="DK4" i="5" s="1"/>
  <c r="CV4" i="5"/>
  <c r="I4" i="5"/>
  <c r="DL4" i="5"/>
  <c r="CI4" i="5"/>
  <c r="DQ4" i="5" s="1"/>
  <c r="DB4" i="5"/>
  <c r="O4" i="5"/>
  <c r="DR4" i="5"/>
  <c r="U4" i="5"/>
  <c r="DG4" i="5" s="1"/>
  <c r="DF4" i="5"/>
  <c r="DW4" i="5"/>
  <c r="EG150" i="4" l="1"/>
  <c r="EG156" i="4"/>
  <c r="EG160" i="4"/>
  <c r="EJ235" i="4"/>
  <c r="EM66" i="4"/>
  <c r="EM226" i="4"/>
  <c r="ED46" i="4"/>
  <c r="EG102" i="4"/>
  <c r="EO105" i="4"/>
  <c r="EJ227" i="4"/>
  <c r="B37" i="4"/>
  <c r="B239" i="4"/>
  <c r="B224" i="4"/>
  <c r="B269" i="4"/>
  <c r="ED250" i="4"/>
  <c r="ED233" i="4"/>
  <c r="EM185" i="4"/>
  <c r="ED205" i="4"/>
  <c r="EJ11" i="4"/>
  <c r="ED239" i="4"/>
  <c r="EM189" i="4"/>
  <c r="B189" i="4" s="1"/>
  <c r="ED231" i="4"/>
  <c r="B231" i="4" s="1"/>
  <c r="DC155" i="4"/>
  <c r="S155" i="4"/>
  <c r="DU155" i="4"/>
  <c r="BU155" i="4"/>
  <c r="O225" i="4"/>
  <c r="DR225" i="4"/>
  <c r="CI225" i="4"/>
  <c r="DQ225" i="4" s="1"/>
  <c r="DB225" i="4"/>
  <c r="BU212" i="4"/>
  <c r="DC212" i="4"/>
  <c r="DU212" i="4"/>
  <c r="S212" i="4"/>
  <c r="BW158" i="4"/>
  <c r="CW139" i="4"/>
  <c r="BO139" i="4"/>
  <c r="L97" i="4"/>
  <c r="CF97" i="4"/>
  <c r="DN97" i="4" s="1"/>
  <c r="DO97" i="4"/>
  <c r="CI20" i="4"/>
  <c r="DQ20" i="4" s="1"/>
  <c r="DB20" i="4"/>
  <c r="O20" i="4"/>
  <c r="DR20" i="4"/>
  <c r="AI286" i="4"/>
  <c r="AZ286" i="4"/>
  <c r="BB24" i="5"/>
  <c r="BT24" i="5" s="1"/>
  <c r="DD24" i="5" s="1"/>
  <c r="AK24" i="5"/>
  <c r="EJ16" i="4"/>
  <c r="ED27" i="4"/>
  <c r="AK225" i="4"/>
  <c r="BB225" i="4"/>
  <c r="BT225" i="4" s="1"/>
  <c r="B234" i="4"/>
  <c r="ED229" i="4"/>
  <c r="BB20" i="4"/>
  <c r="BT20" i="4" s="1"/>
  <c r="AK20" i="4"/>
  <c r="AM212" i="4"/>
  <c r="BE212" i="4" s="1"/>
  <c r="BW212" i="4" s="1"/>
  <c r="BD212" i="4"/>
  <c r="BV212" i="4" s="1"/>
  <c r="AK63" i="4"/>
  <c r="BB63" i="4"/>
  <c r="BT63" i="4" s="1"/>
  <c r="AL25" i="5"/>
  <c r="BC25" i="5"/>
  <c r="BB182" i="4"/>
  <c r="BT182" i="4" s="1"/>
  <c r="AK182" i="4"/>
  <c r="AG139" i="4"/>
  <c r="AX139" i="4"/>
  <c r="BP139" i="4" s="1"/>
  <c r="ED134" i="4"/>
  <c r="B47" i="4"/>
  <c r="ED309" i="4"/>
  <c r="B309" i="4" s="1"/>
  <c r="DG249" i="4"/>
  <c r="T249" i="4"/>
  <c r="DF249" i="4" s="1"/>
  <c r="CN249" i="4"/>
  <c r="DV249" i="4" s="1"/>
  <c r="EO249" i="4" s="1"/>
  <c r="B249" i="4" s="1"/>
  <c r="ED257" i="4"/>
  <c r="BC201" i="4"/>
  <c r="AL201" i="4"/>
  <c r="BU82" i="4"/>
  <c r="DC82" i="4"/>
  <c r="DU82" i="4"/>
  <c r="S82" i="4"/>
  <c r="EJ25" i="5"/>
  <c r="AL16" i="4"/>
  <c r="BC16" i="4"/>
  <c r="AM58" i="4"/>
  <c r="BE58" i="4" s="1"/>
  <c r="BD58" i="4"/>
  <c r="BV58" i="4" s="1"/>
  <c r="ED293" i="4"/>
  <c r="ED119" i="4"/>
  <c r="T35" i="4"/>
  <c r="DF35" i="4" s="1"/>
  <c r="CN35" i="4"/>
  <c r="DV35" i="4" s="1"/>
  <c r="EO35" i="4" s="1"/>
  <c r="B35" i="4" s="1"/>
  <c r="U35" i="4"/>
  <c r="DG35" i="4" s="1"/>
  <c r="DW35" i="4"/>
  <c r="ED105" i="4"/>
  <c r="ED22" i="4"/>
  <c r="ED124" i="4"/>
  <c r="EG226" i="4"/>
  <c r="ED32" i="4"/>
  <c r="EG40" i="4"/>
  <c r="ED169" i="4"/>
  <c r="B264" i="4"/>
  <c r="B236" i="4"/>
  <c r="ED262" i="4"/>
  <c r="ED281" i="4"/>
  <c r="EJ128" i="4"/>
  <c r="ED287" i="4"/>
  <c r="ED78" i="4"/>
  <c r="EJ297" i="4"/>
  <c r="EG287" i="4"/>
  <c r="ED137" i="4"/>
  <c r="B135" i="4"/>
  <c r="EJ141" i="4"/>
  <c r="B263" i="4"/>
  <c r="EG210" i="4"/>
  <c r="CF202" i="4"/>
  <c r="DN202" i="4" s="1"/>
  <c r="L202" i="4"/>
  <c r="DO202" i="4"/>
  <c r="EG202" i="4" s="1"/>
  <c r="DR49" i="4"/>
  <c r="DB49" i="4"/>
  <c r="CI49" i="4"/>
  <c r="DQ49" i="4" s="1"/>
  <c r="EJ49" i="4" s="1"/>
  <c r="O49" i="4"/>
  <c r="ED272" i="4"/>
  <c r="AY97" i="4"/>
  <c r="BQ97" i="4" s="1"/>
  <c r="DA97" i="4" s="1"/>
  <c r="AH97" i="4"/>
  <c r="BD8" i="4"/>
  <c r="BV8" i="4" s="1"/>
  <c r="AM8" i="4"/>
  <c r="BE8" i="4" s="1"/>
  <c r="AL244" i="4"/>
  <c r="BC244" i="4"/>
  <c r="EO245" i="4"/>
  <c r="ED139" i="4"/>
  <c r="ED130" i="4"/>
  <c r="B130" i="4" s="1"/>
  <c r="AL41" i="4"/>
  <c r="BC41" i="4"/>
  <c r="EJ41" i="4"/>
  <c r="DU127" i="4"/>
  <c r="S127" i="4"/>
  <c r="BU127" i="4"/>
  <c r="DC127" i="4"/>
  <c r="B245" i="4"/>
  <c r="B298" i="4"/>
  <c r="AK19" i="5"/>
  <c r="BB19" i="5"/>
  <c r="BT19" i="5" s="1"/>
  <c r="DD19" i="5" s="1"/>
  <c r="AH202" i="4"/>
  <c r="AY202" i="4"/>
  <c r="BQ202" i="4" s="1"/>
  <c r="DA202" i="4" s="1"/>
  <c r="CN39" i="4"/>
  <c r="DV39" i="4" s="1"/>
  <c r="EO39" i="4" s="1"/>
  <c r="B39" i="4" s="1"/>
  <c r="T39" i="4"/>
  <c r="DF39" i="4" s="1"/>
  <c r="AM82" i="4"/>
  <c r="BE82" i="4" s="1"/>
  <c r="BW82" i="4" s="1"/>
  <c r="BD82" i="4"/>
  <c r="BV82" i="4" s="1"/>
  <c r="DB19" i="5"/>
  <c r="O19" i="5"/>
  <c r="DR19" i="5"/>
  <c r="CI19" i="5"/>
  <c r="DQ19" i="5" s="1"/>
  <c r="DR24" i="5"/>
  <c r="O24" i="5"/>
  <c r="DB24" i="5"/>
  <c r="CI24" i="5"/>
  <c r="DQ24" i="5" s="1"/>
  <c r="EJ24" i="5" s="1"/>
  <c r="DU58" i="4"/>
  <c r="S58" i="4"/>
  <c r="BU58" i="4"/>
  <c r="DC58" i="4"/>
  <c r="ED192" i="4"/>
  <c r="ED193" i="4"/>
  <c r="B119" i="4"/>
  <c r="EG143" i="4"/>
  <c r="EO288" i="4"/>
  <c r="ED263" i="4"/>
  <c r="B146" i="4"/>
  <c r="B80" i="4"/>
  <c r="B198" i="4"/>
  <c r="ED8" i="4"/>
  <c r="EG75" i="4"/>
  <c r="ED22" i="5"/>
  <c r="B22" i="5" s="1"/>
  <c r="B27" i="4"/>
  <c r="BD155" i="4"/>
  <c r="BV155" i="4" s="1"/>
  <c r="AM155" i="4"/>
  <c r="BE155" i="4" s="1"/>
  <c r="BW155" i="4" s="1"/>
  <c r="BU8" i="4"/>
  <c r="S8" i="4"/>
  <c r="DC8" i="4"/>
  <c r="DU8" i="4"/>
  <c r="BW214" i="4"/>
  <c r="U158" i="4"/>
  <c r="DG158" i="4" s="1"/>
  <c r="DA286" i="4"/>
  <c r="BC99" i="4"/>
  <c r="AL99" i="4"/>
  <c r="BD127" i="4"/>
  <c r="BV127" i="4" s="1"/>
  <c r="AM127" i="4"/>
  <c r="BE127" i="4" s="1"/>
  <c r="BW127" i="4" s="1"/>
  <c r="DE214" i="4"/>
  <c r="CL214" i="4"/>
  <c r="DT214" i="4" s="1"/>
  <c r="EM214" i="4" s="1"/>
  <c r="R214" i="4"/>
  <c r="DD214" i="4" s="1"/>
  <c r="G214" i="4"/>
  <c r="CS214" i="4" s="1"/>
  <c r="M214" i="4"/>
  <c r="CY214" i="4" s="1"/>
  <c r="M158" i="4"/>
  <c r="CY158" i="4" s="1"/>
  <c r="DE158" i="4"/>
  <c r="R158" i="4"/>
  <c r="DD158" i="4" s="1"/>
  <c r="CL158" i="4"/>
  <c r="DT158" i="4" s="1"/>
  <c r="EM158" i="4" s="1"/>
  <c r="G158" i="4"/>
  <c r="CS158" i="4" s="1"/>
  <c r="O182" i="4"/>
  <c r="DR182" i="4"/>
  <c r="CI182" i="4"/>
  <c r="DQ182" i="4" s="1"/>
  <c r="EJ182" i="4" s="1"/>
  <c r="DB182" i="4"/>
  <c r="B293" i="4"/>
  <c r="AK49" i="4"/>
  <c r="BB49" i="4"/>
  <c r="BT49" i="4" s="1"/>
  <c r="U257" i="4"/>
  <c r="DG257" i="4" s="1"/>
  <c r="CN257" i="4"/>
  <c r="DV257" i="4" s="1"/>
  <c r="EO257" i="4" s="1"/>
  <c r="B257" i="4" s="1"/>
  <c r="T257" i="4"/>
  <c r="DF257" i="4" s="1"/>
  <c r="BC295" i="4"/>
  <c r="AL295" i="4"/>
  <c r="ED243" i="4"/>
  <c r="O63" i="4"/>
  <c r="CI63" i="4"/>
  <c r="DQ63" i="4" s="1"/>
  <c r="EJ63" i="4" s="1"/>
  <c r="DR63" i="4"/>
  <c r="DB63" i="4"/>
  <c r="W77" i="3"/>
  <c r="AR4" i="4"/>
  <c r="BK4" i="4" s="1"/>
  <c r="BC4" i="4"/>
  <c r="DU4" i="4" s="1"/>
  <c r="AP4" i="4"/>
  <c r="AX4" i="4"/>
  <c r="AV4" i="4"/>
  <c r="AZ4" i="4"/>
  <c r="AY4" i="4"/>
  <c r="AW4" i="4"/>
  <c r="BD4" i="4"/>
  <c r="AU4" i="4"/>
  <c r="AO4" i="4"/>
  <c r="BG4" i="4" s="1"/>
  <c r="BB4" i="4"/>
  <c r="BE4" i="4"/>
  <c r="BA4" i="4"/>
  <c r="AT4" i="4"/>
  <c r="BL4" i="4" s="1"/>
  <c r="AQ4" i="4"/>
  <c r="B195" i="4"/>
  <c r="B105" i="4"/>
  <c r="B112" i="4"/>
  <c r="DD227" i="4"/>
  <c r="BB115" i="4"/>
  <c r="BT115" i="4" s="1"/>
  <c r="AK115" i="4"/>
  <c r="AH194" i="4"/>
  <c r="AY194" i="4"/>
  <c r="BQ194" i="4" s="1"/>
  <c r="DV20" i="5"/>
  <c r="BW20" i="5"/>
  <c r="AM297" i="4"/>
  <c r="BE297" i="4" s="1"/>
  <c r="BD297" i="4"/>
  <c r="BV297" i="4" s="1"/>
  <c r="BB184" i="4"/>
  <c r="BT184" i="4" s="1"/>
  <c r="AK184" i="4"/>
  <c r="BW209" i="4"/>
  <c r="BD240" i="4"/>
  <c r="BV240" i="4" s="1"/>
  <c r="AM240" i="4"/>
  <c r="BE240" i="4" s="1"/>
  <c r="BD163" i="4"/>
  <c r="BV163" i="4" s="1"/>
  <c r="AM163" i="4"/>
  <c r="BE163" i="4" s="1"/>
  <c r="B302" i="4"/>
  <c r="B254" i="4"/>
  <c r="BB23" i="5"/>
  <c r="BT23" i="5" s="1"/>
  <c r="DD23" i="5" s="1"/>
  <c r="AK23" i="5"/>
  <c r="CF194" i="4"/>
  <c r="DN194" i="4" s="1"/>
  <c r="L194" i="4"/>
  <c r="AK230" i="4"/>
  <c r="BB230" i="4"/>
  <c r="BT230" i="4" s="1"/>
  <c r="DD230" i="4" s="1"/>
  <c r="T10" i="5"/>
  <c r="CN10" i="5"/>
  <c r="CN305" i="4"/>
  <c r="DV305" i="4" s="1"/>
  <c r="T305" i="4"/>
  <c r="DF305" i="4" s="1"/>
  <c r="BA187" i="4"/>
  <c r="BS187" i="4" s="1"/>
  <c r="AJ187" i="4"/>
  <c r="CL26" i="4"/>
  <c r="DT26" i="4" s="1"/>
  <c r="EM26" i="4" s="1"/>
  <c r="DE26" i="4"/>
  <c r="R26" i="4"/>
  <c r="G26" i="4"/>
  <c r="CS26" i="4" s="1"/>
  <c r="M26" i="4"/>
  <c r="CY26" i="4" s="1"/>
  <c r="DU129" i="4"/>
  <c r="DC129" i="4"/>
  <c r="BU129" i="4"/>
  <c r="S129" i="4"/>
  <c r="BR282" i="4"/>
  <c r="CZ282" i="4"/>
  <c r="B193" i="4"/>
  <c r="S216" i="4"/>
  <c r="DC216" i="4"/>
  <c r="BU216" i="4"/>
  <c r="DU216" i="4"/>
  <c r="L199" i="4"/>
  <c r="CF199" i="4"/>
  <c r="DN199" i="4" s="1"/>
  <c r="EG199" i="4" s="1"/>
  <c r="DO199" i="4"/>
  <c r="AZ181" i="4"/>
  <c r="AI181" i="4"/>
  <c r="BW26" i="4"/>
  <c r="BR92" i="4"/>
  <c r="CZ92" i="4"/>
  <c r="AI160" i="4"/>
  <c r="AZ160" i="4"/>
  <c r="AK255" i="4"/>
  <c r="BB255" i="4"/>
  <c r="BT255" i="4" s="1"/>
  <c r="S200" i="4"/>
  <c r="DU200" i="4"/>
  <c r="DC200" i="4"/>
  <c r="BU200" i="4"/>
  <c r="BW273" i="4"/>
  <c r="B32" i="4"/>
  <c r="BU173" i="4"/>
  <c r="S173" i="4"/>
  <c r="DC173" i="4"/>
  <c r="DU173" i="4"/>
  <c r="CN270" i="4"/>
  <c r="DV270" i="4" s="1"/>
  <c r="T270" i="4"/>
  <c r="DF270" i="4" s="1"/>
  <c r="EG4" i="5"/>
  <c r="B288" i="4"/>
  <c r="DR256" i="4"/>
  <c r="DB256" i="4"/>
  <c r="CI256" i="4"/>
  <c r="DQ256" i="4" s="1"/>
  <c r="O256" i="4"/>
  <c r="AL227" i="4"/>
  <c r="BC227" i="4"/>
  <c r="DE279" i="4"/>
  <c r="CL279" i="4"/>
  <c r="DT279" i="4" s="1"/>
  <c r="R279" i="4"/>
  <c r="DD279" i="4" s="1"/>
  <c r="M279" i="4"/>
  <c r="CY279" i="4" s="1"/>
  <c r="G279" i="4"/>
  <c r="CS279" i="4" s="1"/>
  <c r="B259" i="4"/>
  <c r="CL140" i="4"/>
  <c r="DT140" i="4" s="1"/>
  <c r="DE140" i="4"/>
  <c r="R140" i="4"/>
  <c r="DD140" i="4" s="1"/>
  <c r="M140" i="4"/>
  <c r="CY140" i="4" s="1"/>
  <c r="G140" i="4"/>
  <c r="CS140" i="4" s="1"/>
  <c r="DW20" i="5"/>
  <c r="U20" i="5"/>
  <c r="DF20" i="5"/>
  <c r="CL134" i="4"/>
  <c r="DT134" i="4" s="1"/>
  <c r="R134" i="4"/>
  <c r="DD134" i="4" s="1"/>
  <c r="DE134" i="4"/>
  <c r="EM134" i="4" s="1"/>
  <c r="M134" i="4"/>
  <c r="CY134" i="4" s="1"/>
  <c r="G134" i="4"/>
  <c r="CS134" i="4" s="1"/>
  <c r="EG250" i="4"/>
  <c r="CN124" i="4"/>
  <c r="DV124" i="4" s="1"/>
  <c r="T124" i="4"/>
  <c r="DF124" i="4" s="1"/>
  <c r="CW153" i="4"/>
  <c r="BO153" i="4"/>
  <c r="AI152" i="4"/>
  <c r="AZ152" i="4"/>
  <c r="AY52" i="4"/>
  <c r="BQ52" i="4" s="1"/>
  <c r="DA52" i="4" s="1"/>
  <c r="AH52" i="4"/>
  <c r="CN191" i="4"/>
  <c r="DV191" i="4" s="1"/>
  <c r="DG191" i="4"/>
  <c r="T191" i="4"/>
  <c r="DF191" i="4" s="1"/>
  <c r="B22" i="4"/>
  <c r="ED82" i="4"/>
  <c r="DO194" i="4"/>
  <c r="BU251" i="4"/>
  <c r="DC251" i="4"/>
  <c r="S251" i="4"/>
  <c r="DU251" i="4"/>
  <c r="BA246" i="4"/>
  <c r="BS246" i="4" s="1"/>
  <c r="AJ246" i="4"/>
  <c r="DU297" i="4"/>
  <c r="BU297" i="4"/>
  <c r="DC297" i="4"/>
  <c r="S297" i="4"/>
  <c r="AY78" i="4"/>
  <c r="BQ78" i="4" s="1"/>
  <c r="DA78" i="4" s="1"/>
  <c r="AH78" i="4"/>
  <c r="BW88" i="4"/>
  <c r="DW209" i="4"/>
  <c r="U209" i="4"/>
  <c r="T12" i="5"/>
  <c r="CN12" i="5"/>
  <c r="CL209" i="4"/>
  <c r="DT209" i="4" s="1"/>
  <c r="EM209" i="4" s="1"/>
  <c r="R209" i="4"/>
  <c r="DD209" i="4" s="1"/>
  <c r="DE209" i="4"/>
  <c r="M209" i="4"/>
  <c r="CY209" i="4" s="1"/>
  <c r="U12" i="5"/>
  <c r="DG12" i="5" s="1"/>
  <c r="CN208" i="4"/>
  <c r="DV208" i="4" s="1"/>
  <c r="T208" i="4"/>
  <c r="DF208" i="4" s="1"/>
  <c r="CZ268" i="4"/>
  <c r="BR268" i="4"/>
  <c r="CN226" i="4"/>
  <c r="DV226" i="4" s="1"/>
  <c r="EO226" i="4" s="1"/>
  <c r="B226" i="4" s="1"/>
  <c r="T226" i="4"/>
  <c r="DF226" i="4" s="1"/>
  <c r="AK292" i="4"/>
  <c r="BB292" i="4"/>
  <c r="BT292" i="4" s="1"/>
  <c r="BR150" i="4"/>
  <c r="CZ150" i="4"/>
  <c r="DU163" i="4"/>
  <c r="S163" i="4"/>
  <c r="DC163" i="4"/>
  <c r="BU163" i="4"/>
  <c r="DE205" i="4"/>
  <c r="CL205" i="4"/>
  <c r="DT205" i="4" s="1"/>
  <c r="R205" i="4"/>
  <c r="DD205" i="4" s="1"/>
  <c r="AM206" i="4"/>
  <c r="BE206" i="4" s="1"/>
  <c r="BD206" i="4"/>
  <c r="BV206" i="4" s="1"/>
  <c r="R20" i="5"/>
  <c r="DE20" i="5"/>
  <c r="CL20" i="5"/>
  <c r="G20" i="5"/>
  <c r="CS20" i="5" s="1"/>
  <c r="M20" i="5"/>
  <c r="CY20" i="5" s="1"/>
  <c r="CL229" i="4"/>
  <c r="DT229" i="4" s="1"/>
  <c r="R229" i="4"/>
  <c r="DE229" i="4"/>
  <c r="M229" i="4"/>
  <c r="CY229" i="4" s="1"/>
  <c r="BW9" i="4"/>
  <c r="BW106" i="4"/>
  <c r="B290" i="4"/>
  <c r="DB204" i="4"/>
  <c r="O204" i="4"/>
  <c r="CI204" i="4"/>
  <c r="DQ204" i="4" s="1"/>
  <c r="DR204" i="4"/>
  <c r="AJ282" i="4"/>
  <c r="BA282" i="4"/>
  <c r="BS282" i="4" s="1"/>
  <c r="BC186" i="4"/>
  <c r="AL186" i="4"/>
  <c r="ED140" i="4"/>
  <c r="DC25" i="4"/>
  <c r="S25" i="4"/>
  <c r="DU25" i="4"/>
  <c r="BU25" i="4"/>
  <c r="AL141" i="4"/>
  <c r="BC141" i="4"/>
  <c r="BW30" i="4"/>
  <c r="AK192" i="4"/>
  <c r="BB192" i="4"/>
  <c r="BT192" i="4" s="1"/>
  <c r="AL250" i="4"/>
  <c r="BC250" i="4"/>
  <c r="BW125" i="4"/>
  <c r="BD216" i="4"/>
  <c r="BV216" i="4" s="1"/>
  <c r="AM216" i="4"/>
  <c r="BE216" i="4" s="1"/>
  <c r="M205" i="4"/>
  <c r="CY205" i="4" s="1"/>
  <c r="BU232" i="4"/>
  <c r="DC232" i="4"/>
  <c r="S232" i="4"/>
  <c r="DU232" i="4"/>
  <c r="R142" i="4"/>
  <c r="DD142" i="4" s="1"/>
  <c r="DE142" i="4"/>
  <c r="CL142" i="4"/>
  <c r="DT142" i="4" s="1"/>
  <c r="G142" i="4"/>
  <c r="CS142" i="4" s="1"/>
  <c r="M142" i="4"/>
  <c r="CY142" i="4" s="1"/>
  <c r="AK100" i="4"/>
  <c r="BB100" i="4"/>
  <c r="BT100" i="4" s="1"/>
  <c r="ED260" i="4"/>
  <c r="AK169" i="4"/>
  <c r="BB169" i="4"/>
  <c r="BT169" i="4" s="1"/>
  <c r="DA181" i="4"/>
  <c r="BW205" i="4"/>
  <c r="BR284" i="4"/>
  <c r="CZ284" i="4"/>
  <c r="CL86" i="4"/>
  <c r="DT86" i="4" s="1"/>
  <c r="R86" i="4"/>
  <c r="DD86" i="4" s="1"/>
  <c r="DE86" i="4"/>
  <c r="G86" i="4"/>
  <c r="CS86" i="4" s="1"/>
  <c r="M86" i="4"/>
  <c r="CY86" i="4" s="1"/>
  <c r="U10" i="5"/>
  <c r="DG10" i="5" s="1"/>
  <c r="U226" i="4"/>
  <c r="DG226" i="4" s="1"/>
  <c r="DW5" i="5"/>
  <c r="T217" i="4"/>
  <c r="DF217" i="4" s="1"/>
  <c r="DG217" i="4"/>
  <c r="CN217" i="4"/>
  <c r="DV217" i="4" s="1"/>
  <c r="EO217" i="4" s="1"/>
  <c r="DW26" i="4"/>
  <c r="U26" i="4"/>
  <c r="BR196" i="4"/>
  <c r="CZ196" i="4"/>
  <c r="DB100" i="4"/>
  <c r="CI100" i="4"/>
  <c r="DQ100" i="4" s="1"/>
  <c r="EJ100" i="4" s="1"/>
  <c r="O100" i="4"/>
  <c r="DR100" i="4"/>
  <c r="BB243" i="4"/>
  <c r="BT243" i="4" s="1"/>
  <c r="AK243" i="4"/>
  <c r="AJ278" i="4"/>
  <c r="BA278" i="4"/>
  <c r="BS278" i="4" s="1"/>
  <c r="BR107" i="4"/>
  <c r="CZ107" i="4"/>
  <c r="CF28" i="4"/>
  <c r="DN28" i="4" s="1"/>
  <c r="L28" i="4"/>
  <c r="DO28" i="4"/>
  <c r="CI192" i="4"/>
  <c r="DQ192" i="4" s="1"/>
  <c r="EJ192" i="4" s="1"/>
  <c r="DB192" i="4"/>
  <c r="O192" i="4"/>
  <c r="DR192" i="4"/>
  <c r="AM200" i="4"/>
  <c r="BE200" i="4" s="1"/>
  <c r="BD200" i="4"/>
  <c r="BV200" i="4" s="1"/>
  <c r="CF197" i="4"/>
  <c r="DN197" i="4" s="1"/>
  <c r="L197" i="4"/>
  <c r="DO197" i="4"/>
  <c r="DA101" i="4"/>
  <c r="AJ29" i="4"/>
  <c r="BA29" i="4"/>
  <c r="BS29" i="4" s="1"/>
  <c r="AY197" i="4"/>
  <c r="BQ197" i="4" s="1"/>
  <c r="DA197" i="4" s="1"/>
  <c r="AH197" i="4"/>
  <c r="AX153" i="4"/>
  <c r="BP153" i="4" s="1"/>
  <c r="AG153" i="4"/>
  <c r="CL280" i="4"/>
  <c r="DT280" i="4" s="1"/>
  <c r="R280" i="4"/>
  <c r="DD280" i="4" s="1"/>
  <c r="DE280" i="4"/>
  <c r="M280" i="4"/>
  <c r="CY280" i="4" s="1"/>
  <c r="U88" i="4"/>
  <c r="DW88" i="4"/>
  <c r="BA268" i="4"/>
  <c r="BS268" i="4" s="1"/>
  <c r="AJ268" i="4"/>
  <c r="AM83" i="4"/>
  <c r="BE83" i="4" s="1"/>
  <c r="BD83" i="4"/>
  <c r="BV83" i="4" s="1"/>
  <c r="L190" i="4"/>
  <c r="CF190" i="4"/>
  <c r="DN190" i="4" s="1"/>
  <c r="DO190" i="4"/>
  <c r="B233" i="4"/>
  <c r="BB256" i="4"/>
  <c r="BT256" i="4" s="1"/>
  <c r="AK256" i="4"/>
  <c r="EM205" i="4"/>
  <c r="CL51" i="4"/>
  <c r="DT51" i="4" s="1"/>
  <c r="EM51" i="4" s="1"/>
  <c r="R51" i="4"/>
  <c r="DD51" i="4" s="1"/>
  <c r="DE51" i="4"/>
  <c r="M51" i="4"/>
  <c r="CY51" i="4" s="1"/>
  <c r="G51" i="4"/>
  <c r="CS51" i="4" s="1"/>
  <c r="AZ40" i="4"/>
  <c r="AI40" i="4"/>
  <c r="DW125" i="4"/>
  <c r="U125" i="4"/>
  <c r="AZ285" i="4"/>
  <c r="AI285" i="4"/>
  <c r="DW205" i="4"/>
  <c r="U205" i="4"/>
  <c r="BA284" i="4"/>
  <c r="BS284" i="4" s="1"/>
  <c r="AJ284" i="4"/>
  <c r="DW305" i="4"/>
  <c r="BW142" i="4"/>
  <c r="DW142" i="4" s="1"/>
  <c r="AY154" i="4"/>
  <c r="BQ154" i="4" s="1"/>
  <c r="DA154" i="4" s="1"/>
  <c r="AH154" i="4"/>
  <c r="B75" i="4"/>
  <c r="EM279" i="4"/>
  <c r="AI132" i="4"/>
  <c r="AZ132" i="4"/>
  <c r="DE45" i="4"/>
  <c r="R45" i="4"/>
  <c r="DD45" i="4" s="1"/>
  <c r="CL45" i="4"/>
  <c r="DT45" i="4" s="1"/>
  <c r="M45" i="4"/>
  <c r="CY45" i="4" s="1"/>
  <c r="G45" i="4"/>
  <c r="CS45" i="4" s="1"/>
  <c r="BC121" i="4"/>
  <c r="AL121" i="4"/>
  <c r="AZ301" i="4"/>
  <c r="AI301" i="4"/>
  <c r="DE125" i="4"/>
  <c r="CL125" i="4"/>
  <c r="DT125" i="4" s="1"/>
  <c r="R125" i="4"/>
  <c r="G125" i="4"/>
  <c r="CS125" i="4" s="1"/>
  <c r="M125" i="4"/>
  <c r="CY125" i="4" s="1"/>
  <c r="CL9" i="4"/>
  <c r="DT9" i="4" s="1"/>
  <c r="R9" i="4"/>
  <c r="DD9" i="4" s="1"/>
  <c r="DE9" i="4"/>
  <c r="M9" i="4"/>
  <c r="CY9" i="4" s="1"/>
  <c r="CW238" i="4"/>
  <c r="BO238" i="4"/>
  <c r="AH190" i="4"/>
  <c r="AY190" i="4"/>
  <c r="BQ190" i="4" s="1"/>
  <c r="DA190" i="4" s="1"/>
  <c r="BC46" i="4"/>
  <c r="AL46" i="4"/>
  <c r="BD258" i="4"/>
  <c r="BV258" i="4" s="1"/>
  <c r="AM258" i="4"/>
  <c r="BE258" i="4" s="1"/>
  <c r="BR74" i="4"/>
  <c r="CZ74" i="4"/>
  <c r="AL96" i="4"/>
  <c r="BC96" i="4"/>
  <c r="B10" i="4"/>
  <c r="AH177" i="4"/>
  <c r="AY177" i="4"/>
  <c r="BQ177" i="4" s="1"/>
  <c r="DA177" i="4" s="1"/>
  <c r="AM251" i="4"/>
  <c r="BE251" i="4" s="1"/>
  <c r="BD251" i="4"/>
  <c r="BV251" i="4" s="1"/>
  <c r="AL260" i="4"/>
  <c r="BC260" i="4"/>
  <c r="BR246" i="4"/>
  <c r="CZ246" i="4"/>
  <c r="AZ137" i="4"/>
  <c r="AI137" i="4"/>
  <c r="BW95" i="4"/>
  <c r="U95" i="4" s="1"/>
  <c r="EO307" i="4"/>
  <c r="B307" i="4" s="1"/>
  <c r="CN203" i="4"/>
  <c r="DV203" i="4" s="1"/>
  <c r="EO203" i="4" s="1"/>
  <c r="B203" i="4" s="1"/>
  <c r="T203" i="4"/>
  <c r="DF203" i="4" s="1"/>
  <c r="DG203" i="4"/>
  <c r="AJ150" i="4"/>
  <c r="BA150" i="4"/>
  <c r="BS150" i="4" s="1"/>
  <c r="AI156" i="4"/>
  <c r="AZ156" i="4"/>
  <c r="DR184" i="4"/>
  <c r="O184" i="4"/>
  <c r="CI184" i="4"/>
  <c r="DQ184" i="4" s="1"/>
  <c r="EJ184" i="4" s="1"/>
  <c r="DB184" i="4"/>
  <c r="R95" i="4"/>
  <c r="DD95" i="4" s="1"/>
  <c r="DE95" i="4"/>
  <c r="CL95" i="4"/>
  <c r="DT95" i="4" s="1"/>
  <c r="EM95" i="4" s="1"/>
  <c r="G95" i="4"/>
  <c r="CS95" i="4" s="1"/>
  <c r="M95" i="4"/>
  <c r="CY95" i="4" s="1"/>
  <c r="AX56" i="4"/>
  <c r="BP56" i="4" s="1"/>
  <c r="AG56" i="4"/>
  <c r="BC81" i="4"/>
  <c r="AL81" i="4"/>
  <c r="L247" i="4"/>
  <c r="CF247" i="4"/>
  <c r="DN247" i="4" s="1"/>
  <c r="EG247" i="4" s="1"/>
  <c r="DO247" i="4"/>
  <c r="BW45" i="4"/>
  <c r="BC267" i="4"/>
  <c r="AL267" i="4"/>
  <c r="CZ299" i="4"/>
  <c r="BR299" i="4"/>
  <c r="DC206" i="4"/>
  <c r="S206" i="4"/>
  <c r="DU206" i="4"/>
  <c r="BU206" i="4"/>
  <c r="CN66" i="4"/>
  <c r="DV66" i="4" s="1"/>
  <c r="DG66" i="4"/>
  <c r="T66" i="4"/>
  <c r="DF66" i="4" s="1"/>
  <c r="BW86" i="4"/>
  <c r="DW86" i="4" s="1"/>
  <c r="EO5" i="5"/>
  <c r="B5" i="5" s="1"/>
  <c r="BW134" i="4"/>
  <c r="DW9" i="4"/>
  <c r="U9" i="4"/>
  <c r="AI167" i="4"/>
  <c r="AZ167" i="4"/>
  <c r="DW106" i="4"/>
  <c r="U106" i="4"/>
  <c r="EJ204" i="4"/>
  <c r="AM291" i="4"/>
  <c r="BE291" i="4" s="1"/>
  <c r="BD291" i="4"/>
  <c r="BV291" i="4" s="1"/>
  <c r="BB15" i="5"/>
  <c r="BT15" i="5" s="1"/>
  <c r="DD15" i="5" s="1"/>
  <c r="AK15" i="5"/>
  <c r="BW280" i="4"/>
  <c r="U280" i="4" s="1"/>
  <c r="DR243" i="4"/>
  <c r="CI243" i="4"/>
  <c r="DQ243" i="4" s="1"/>
  <c r="EJ243" i="4" s="1"/>
  <c r="O243" i="4"/>
  <c r="DB243" i="4"/>
  <c r="AI108" i="4"/>
  <c r="AZ108" i="4"/>
  <c r="BD25" i="4"/>
  <c r="BV25" i="4" s="1"/>
  <c r="AM25" i="4"/>
  <c r="BE25" i="4" s="1"/>
  <c r="AL235" i="4"/>
  <c r="BC235" i="4"/>
  <c r="DW30" i="4"/>
  <c r="U30" i="4"/>
  <c r="R273" i="4"/>
  <c r="DD273" i="4" s="1"/>
  <c r="CL273" i="4"/>
  <c r="DT273" i="4" s="1"/>
  <c r="EM273" i="4" s="1"/>
  <c r="DE273" i="4"/>
  <c r="G273" i="4"/>
  <c r="CS273" i="4" s="1"/>
  <c r="M273" i="4"/>
  <c r="CY273" i="4" s="1"/>
  <c r="B168" i="4"/>
  <c r="L179" i="4"/>
  <c r="CF179" i="4"/>
  <c r="DN179" i="4" s="1"/>
  <c r="DO179" i="4"/>
  <c r="U124" i="4"/>
  <c r="DG124" i="4" s="1"/>
  <c r="BD232" i="4"/>
  <c r="BV232" i="4" s="1"/>
  <c r="AM232" i="4"/>
  <c r="BE232" i="4" s="1"/>
  <c r="G209" i="4"/>
  <c r="CS209" i="4" s="1"/>
  <c r="AH247" i="4"/>
  <c r="AY247" i="4"/>
  <c r="BQ247" i="4" s="1"/>
  <c r="DA247" i="4" s="1"/>
  <c r="AZ7" i="5"/>
  <c r="AI7" i="5"/>
  <c r="AI122" i="4"/>
  <c r="AZ122" i="4"/>
  <c r="DW208" i="4"/>
  <c r="B71" i="4"/>
  <c r="DB230" i="4"/>
  <c r="DR230" i="4"/>
  <c r="O230" i="4"/>
  <c r="CI230" i="4"/>
  <c r="DQ230" i="4" s="1"/>
  <c r="EJ230" i="4" s="1"/>
  <c r="BA221" i="4"/>
  <c r="BS221" i="4" s="1"/>
  <c r="AJ221" i="4"/>
  <c r="DW10" i="5"/>
  <c r="EO10" i="5" s="1"/>
  <c r="B10" i="5" s="1"/>
  <c r="U305" i="4"/>
  <c r="DG305" i="4" s="1"/>
  <c r="DG262" i="4"/>
  <c r="CN262" i="4"/>
  <c r="DV262" i="4" s="1"/>
  <c r="EO262" i="4" s="1"/>
  <c r="B262" i="4" s="1"/>
  <c r="T262" i="4"/>
  <c r="DF262" i="4" s="1"/>
  <c r="AI23" i="4"/>
  <c r="AZ23" i="4"/>
  <c r="DR294" i="4"/>
  <c r="CI294" i="4"/>
  <c r="DQ294" i="4" s="1"/>
  <c r="EJ294" i="4" s="1"/>
  <c r="O294" i="4"/>
  <c r="DB294" i="4"/>
  <c r="AK204" i="4"/>
  <c r="BB204" i="4"/>
  <c r="BT204" i="4" s="1"/>
  <c r="AJ196" i="4"/>
  <c r="BA196" i="4"/>
  <c r="BS196" i="4" s="1"/>
  <c r="DB15" i="5"/>
  <c r="O15" i="5"/>
  <c r="CI15" i="5"/>
  <c r="DQ15" i="5" s="1"/>
  <c r="DR15" i="5"/>
  <c r="CF261" i="4"/>
  <c r="DN261" i="4" s="1"/>
  <c r="L261" i="4"/>
  <c r="DO261" i="4"/>
  <c r="ED108" i="4"/>
  <c r="AZ113" i="4"/>
  <c r="AI113" i="4"/>
  <c r="CL43" i="4"/>
  <c r="DT43" i="4" s="1"/>
  <c r="M43" i="4"/>
  <c r="CY43" i="4" s="1"/>
  <c r="DE43" i="4"/>
  <c r="R43" i="4"/>
  <c r="DD43" i="4" s="1"/>
  <c r="G43" i="4"/>
  <c r="CS43" i="4" s="1"/>
  <c r="BA107" i="4"/>
  <c r="BS107" i="4" s="1"/>
  <c r="AJ107" i="4"/>
  <c r="AK281" i="4"/>
  <c r="BB281" i="4"/>
  <c r="BT281" i="4" s="1"/>
  <c r="DW270" i="4"/>
  <c r="T213" i="4"/>
  <c r="DF213" i="4" s="1"/>
  <c r="DG213" i="4"/>
  <c r="CN213" i="4"/>
  <c r="DV213" i="4" s="1"/>
  <c r="EO207" i="4"/>
  <c r="B207" i="4" s="1"/>
  <c r="DB169" i="4"/>
  <c r="O169" i="4"/>
  <c r="DR169" i="4"/>
  <c r="CI169" i="4"/>
  <c r="DQ169" i="4" s="1"/>
  <c r="CI115" i="4"/>
  <c r="DQ115" i="4" s="1"/>
  <c r="DR115" i="4"/>
  <c r="O115" i="4"/>
  <c r="DB115" i="4"/>
  <c r="G205" i="4"/>
  <c r="CS205" i="4" s="1"/>
  <c r="BW140" i="4"/>
  <c r="AZ101" i="4"/>
  <c r="AI101" i="4"/>
  <c r="DG185" i="4"/>
  <c r="T185" i="4"/>
  <c r="DF185" i="4" s="1"/>
  <c r="CN185" i="4"/>
  <c r="DV185" i="4" s="1"/>
  <c r="EO185" i="4" s="1"/>
  <c r="B185" i="4" s="1"/>
  <c r="BR29" i="4"/>
  <c r="CZ29" i="4"/>
  <c r="BD276" i="4"/>
  <c r="BV276" i="4" s="1"/>
  <c r="AM276" i="4"/>
  <c r="BE276" i="4" s="1"/>
  <c r="BC272" i="4"/>
  <c r="AL272" i="4"/>
  <c r="DW213" i="4"/>
  <c r="DB292" i="4"/>
  <c r="O292" i="4"/>
  <c r="CI292" i="4"/>
  <c r="DQ292" i="4" s="1"/>
  <c r="DR292" i="4"/>
  <c r="EJ292" i="4" s="1"/>
  <c r="AY265" i="4"/>
  <c r="BQ265" i="4" s="1"/>
  <c r="DA265" i="4" s="1"/>
  <c r="AH265" i="4"/>
  <c r="DG14" i="5"/>
  <c r="T14" i="5"/>
  <c r="CN14" i="5"/>
  <c r="AI287" i="4"/>
  <c r="AZ287" i="4"/>
  <c r="BW279" i="4"/>
  <c r="DW279" i="4" s="1"/>
  <c r="BW43" i="4"/>
  <c r="BR278" i="4"/>
  <c r="CZ278" i="4"/>
  <c r="DE30" i="4"/>
  <c r="R30" i="4"/>
  <c r="CL30" i="4"/>
  <c r="DT30" i="4" s="1"/>
  <c r="G30" i="4"/>
  <c r="CS30" i="4" s="1"/>
  <c r="M30" i="4"/>
  <c r="CY30" i="4" s="1"/>
  <c r="AL128" i="4"/>
  <c r="BC128" i="4"/>
  <c r="CF154" i="4"/>
  <c r="DN154" i="4" s="1"/>
  <c r="EG154" i="4" s="1"/>
  <c r="L154" i="4"/>
  <c r="EJ256" i="4"/>
  <c r="G280" i="4"/>
  <c r="CS280" i="4" s="1"/>
  <c r="AZ50" i="4"/>
  <c r="AI50" i="4"/>
  <c r="ED217" i="4"/>
  <c r="B217" i="4" s="1"/>
  <c r="ED194" i="4"/>
  <c r="DA301" i="4"/>
  <c r="EM125" i="4"/>
  <c r="BW229" i="4"/>
  <c r="DW229" i="4" s="1"/>
  <c r="EO114" i="4"/>
  <c r="B114" i="4" s="1"/>
  <c r="R106" i="4"/>
  <c r="DD106" i="4" s="1"/>
  <c r="CL106" i="4"/>
  <c r="DT106" i="4" s="1"/>
  <c r="EM106" i="4" s="1"/>
  <c r="DE106" i="4"/>
  <c r="M106" i="4"/>
  <c r="CY106" i="4" s="1"/>
  <c r="AX238" i="4"/>
  <c r="BP238" i="4" s="1"/>
  <c r="AG238" i="4"/>
  <c r="S258" i="4"/>
  <c r="DU258" i="4"/>
  <c r="BU258" i="4"/>
  <c r="DC258" i="4"/>
  <c r="AJ74" i="4"/>
  <c r="BA74" i="4"/>
  <c r="BS74" i="4" s="1"/>
  <c r="AI151" i="4"/>
  <c r="AZ151" i="4"/>
  <c r="G9" i="4"/>
  <c r="CS9" i="4" s="1"/>
  <c r="AI133" i="4"/>
  <c r="AZ133" i="4"/>
  <c r="DC240" i="4"/>
  <c r="BU240" i="4"/>
  <c r="S240" i="4"/>
  <c r="DU240" i="4"/>
  <c r="BU83" i="4"/>
  <c r="DC83" i="4"/>
  <c r="DU83" i="4"/>
  <c r="S83" i="4"/>
  <c r="AI102" i="4"/>
  <c r="AZ102" i="4"/>
  <c r="AI143" i="4"/>
  <c r="AZ143" i="4"/>
  <c r="EO14" i="5"/>
  <c r="B14" i="5" s="1"/>
  <c r="L265" i="4"/>
  <c r="CF265" i="4"/>
  <c r="DN265" i="4" s="1"/>
  <c r="EG265" i="4" s="1"/>
  <c r="AL11" i="4"/>
  <c r="BC11" i="4"/>
  <c r="CW56" i="4"/>
  <c r="BO56" i="4"/>
  <c r="EG194" i="4"/>
  <c r="AJ299" i="4"/>
  <c r="BA299" i="4"/>
  <c r="BS299" i="4" s="1"/>
  <c r="EM20" i="5"/>
  <c r="EM229" i="4"/>
  <c r="R77" i="4"/>
  <c r="DD77" i="4" s="1"/>
  <c r="CL77" i="4"/>
  <c r="DT77" i="4" s="1"/>
  <c r="EM77" i="4" s="1"/>
  <c r="DE77" i="4"/>
  <c r="G77" i="4"/>
  <c r="CS77" i="4" s="1"/>
  <c r="M77" i="4"/>
  <c r="CY77" i="4" s="1"/>
  <c r="CN5" i="5"/>
  <c r="T5" i="5"/>
  <c r="DG5" i="5"/>
  <c r="DW134" i="4"/>
  <c r="U134" i="4"/>
  <c r="BR187" i="4"/>
  <c r="CZ187" i="4"/>
  <c r="AK294" i="4"/>
  <c r="BB294" i="4"/>
  <c r="BT294" i="4" s="1"/>
  <c r="L52" i="4"/>
  <c r="CF52" i="4"/>
  <c r="DN52" i="4" s="1"/>
  <c r="EG52" i="4" s="1"/>
  <c r="BD129" i="4"/>
  <c r="BV129" i="4" s="1"/>
  <c r="AM129" i="4"/>
  <c r="BE129" i="4" s="1"/>
  <c r="DW191" i="4"/>
  <c r="DU291" i="4"/>
  <c r="S291" i="4"/>
  <c r="BU291" i="4"/>
  <c r="DC291" i="4"/>
  <c r="L177" i="4"/>
  <c r="CF177" i="4"/>
  <c r="DN177" i="4" s="1"/>
  <c r="DO177" i="4"/>
  <c r="BC11" i="5"/>
  <c r="AL11" i="5"/>
  <c r="DW43" i="4"/>
  <c r="AZ166" i="4"/>
  <c r="AI166" i="4"/>
  <c r="CI281" i="4"/>
  <c r="DQ281" i="4" s="1"/>
  <c r="EJ281" i="4" s="1"/>
  <c r="DB281" i="4"/>
  <c r="O281" i="4"/>
  <c r="DR281" i="4"/>
  <c r="AY28" i="4"/>
  <c r="BQ28" i="4" s="1"/>
  <c r="DA28" i="4" s="1"/>
  <c r="AH28" i="4"/>
  <c r="EO90" i="4"/>
  <c r="B90" i="4" s="1"/>
  <c r="DW124" i="4"/>
  <c r="CL88" i="4"/>
  <c r="DT88" i="4" s="1"/>
  <c r="DE88" i="4"/>
  <c r="R88" i="4"/>
  <c r="DD88" i="4" s="1"/>
  <c r="M88" i="4"/>
  <c r="CY88" i="4" s="1"/>
  <c r="G88" i="4"/>
  <c r="CS88" i="4" s="1"/>
  <c r="AI199" i="4"/>
  <c r="AZ199" i="4"/>
  <c r="DA122" i="4"/>
  <c r="U208" i="4"/>
  <c r="DG208" i="4" s="1"/>
  <c r="B222" i="4"/>
  <c r="AY179" i="4"/>
  <c r="BQ179" i="4" s="1"/>
  <c r="DA179" i="4" s="1"/>
  <c r="AH179" i="4"/>
  <c r="DR23" i="5"/>
  <c r="DB23" i="5"/>
  <c r="CI23" i="5"/>
  <c r="DQ23" i="5" s="1"/>
  <c r="EJ23" i="5" s="1"/>
  <c r="O23" i="5"/>
  <c r="AZ33" i="4"/>
  <c r="AI33" i="4"/>
  <c r="BR221" i="4"/>
  <c r="CZ221" i="4"/>
  <c r="DW66" i="4"/>
  <c r="EM86" i="4"/>
  <c r="BW77" i="4"/>
  <c r="U77" i="4" s="1"/>
  <c r="AJ92" i="4"/>
  <c r="BA92" i="4"/>
  <c r="BS92" i="4" s="1"/>
  <c r="BW51" i="4"/>
  <c r="U51" i="4" s="1"/>
  <c r="EO79" i="4"/>
  <c r="B79" i="4" s="1"/>
  <c r="AL144" i="4"/>
  <c r="BC144" i="4"/>
  <c r="EJ15" i="5"/>
  <c r="EG261" i="4"/>
  <c r="ED210" i="4"/>
  <c r="B210" i="4" s="1"/>
  <c r="EM43" i="4"/>
  <c r="U270" i="4"/>
  <c r="DG270" i="4" s="1"/>
  <c r="DW273" i="4"/>
  <c r="U273" i="4"/>
  <c r="BW148" i="4"/>
  <c r="DW148" i="4" s="1"/>
  <c r="EJ115" i="4"/>
  <c r="AM173" i="4"/>
  <c r="BE173" i="4" s="1"/>
  <c r="BD173" i="4"/>
  <c r="BV173" i="4" s="1"/>
  <c r="DD128" i="4"/>
  <c r="AY261" i="4"/>
  <c r="BQ261" i="4" s="1"/>
  <c r="DA261" i="4" s="1"/>
  <c r="AH261" i="4"/>
  <c r="ED240" i="4"/>
  <c r="DB255" i="4"/>
  <c r="DR255" i="4"/>
  <c r="CI255" i="4"/>
  <c r="DQ255" i="4" s="1"/>
  <c r="O255" i="4"/>
  <c r="S276" i="4"/>
  <c r="DC276" i="4"/>
  <c r="BU276" i="4"/>
  <c r="DU276" i="4"/>
  <c r="CF78" i="4"/>
  <c r="DN78" i="4" s="1"/>
  <c r="EG78" i="4" s="1"/>
  <c r="L78" i="4"/>
  <c r="CL148" i="4"/>
  <c r="DT148" i="4" s="1"/>
  <c r="EM148" i="4" s="1"/>
  <c r="DE148" i="4"/>
  <c r="R148" i="4"/>
  <c r="DD148" i="4" s="1"/>
  <c r="G148" i="4"/>
  <c r="CS148" i="4" s="1"/>
  <c r="M148" i="4"/>
  <c r="CY148" i="4" s="1"/>
  <c r="EO4" i="5"/>
  <c r="EJ4" i="5"/>
  <c r="ED4" i="5"/>
  <c r="BW4" i="4" l="1"/>
  <c r="T4" i="4" s="1"/>
  <c r="EM88" i="4"/>
  <c r="EM30" i="4"/>
  <c r="EG179" i="4"/>
  <c r="EM9" i="4"/>
  <c r="EM45" i="4"/>
  <c r="EG190" i="4"/>
  <c r="EG197" i="4"/>
  <c r="EG28" i="4"/>
  <c r="EM140" i="4"/>
  <c r="U127" i="4"/>
  <c r="DG127" i="4" s="1"/>
  <c r="DW127" i="4"/>
  <c r="T214" i="4"/>
  <c r="DF214" i="4" s="1"/>
  <c r="CN214" i="4"/>
  <c r="DV214" i="4" s="1"/>
  <c r="T155" i="4"/>
  <c r="CN155" i="4"/>
  <c r="DV155" i="4" s="1"/>
  <c r="DE58" i="4"/>
  <c r="R58" i="4"/>
  <c r="DD58" i="4" s="1"/>
  <c r="CL58" i="4"/>
  <c r="DT58" i="4" s="1"/>
  <c r="G58" i="4"/>
  <c r="CS58" i="4" s="1"/>
  <c r="M58" i="4"/>
  <c r="CY58" i="4" s="1"/>
  <c r="AL19" i="5"/>
  <c r="BC19" i="5"/>
  <c r="BW8" i="4"/>
  <c r="BW58" i="4"/>
  <c r="AM201" i="4"/>
  <c r="BE201" i="4" s="1"/>
  <c r="BD201" i="4"/>
  <c r="BV201" i="4" s="1"/>
  <c r="BC63" i="4"/>
  <c r="AL63" i="4"/>
  <c r="DD225" i="4"/>
  <c r="AL24" i="5"/>
  <c r="BC24" i="5"/>
  <c r="EG97" i="4"/>
  <c r="DW158" i="4"/>
  <c r="CN158" i="4"/>
  <c r="DV158" i="4" s="1"/>
  <c r="EO158" i="4" s="1"/>
  <c r="B158" i="4" s="1"/>
  <c r="T158" i="4"/>
  <c r="DF158" i="4" s="1"/>
  <c r="DE212" i="4"/>
  <c r="EJ255" i="4"/>
  <c r="EJ169" i="4"/>
  <c r="U148" i="4"/>
  <c r="BC49" i="4"/>
  <c r="AL49" i="4"/>
  <c r="AM99" i="4"/>
  <c r="BE99" i="4" s="1"/>
  <c r="BW99" i="4" s="1"/>
  <c r="BD99" i="4"/>
  <c r="BV99" i="4" s="1"/>
  <c r="DW155" i="4"/>
  <c r="U155" i="4"/>
  <c r="DG155" i="4" s="1"/>
  <c r="DF155" i="4"/>
  <c r="EJ19" i="5"/>
  <c r="U82" i="4"/>
  <c r="DG82" i="4" s="1"/>
  <c r="DW82" i="4"/>
  <c r="DE127" i="4"/>
  <c r="R127" i="4"/>
  <c r="CL127" i="4"/>
  <c r="DT127" i="4" s="1"/>
  <c r="M127" i="4"/>
  <c r="CY127" i="4" s="1"/>
  <c r="G127" i="4"/>
  <c r="CS127" i="4" s="1"/>
  <c r="BU41" i="4"/>
  <c r="DC41" i="4"/>
  <c r="S41" i="4"/>
  <c r="DU41" i="4"/>
  <c r="DW8" i="4"/>
  <c r="U8" i="4"/>
  <c r="DU16" i="4"/>
  <c r="S16" i="4"/>
  <c r="DE16" i="4" s="1"/>
  <c r="BU16" i="4"/>
  <c r="DC16" i="4"/>
  <c r="BU201" i="4"/>
  <c r="S201" i="4"/>
  <c r="DU201" i="4"/>
  <c r="DC201" i="4"/>
  <c r="DU25" i="5"/>
  <c r="BU25" i="5"/>
  <c r="DC25" i="5"/>
  <c r="DT25" i="5"/>
  <c r="S25" i="5"/>
  <c r="U212" i="4"/>
  <c r="DW212" i="4"/>
  <c r="AL225" i="4"/>
  <c r="BC225" i="4"/>
  <c r="EJ20" i="4"/>
  <c r="EJ225" i="4"/>
  <c r="BD295" i="4"/>
  <c r="BV295" i="4" s="1"/>
  <c r="AM295" i="4"/>
  <c r="BE295" i="4" s="1"/>
  <c r="S99" i="4"/>
  <c r="DC99" i="4"/>
  <c r="BU99" i="4"/>
  <c r="DU99" i="4"/>
  <c r="T82" i="4"/>
  <c r="DF82" i="4" s="1"/>
  <c r="CN82" i="4"/>
  <c r="DV82" i="4" s="1"/>
  <c r="AZ202" i="4"/>
  <c r="AI202" i="4"/>
  <c r="BD41" i="4"/>
  <c r="BV41" i="4" s="1"/>
  <c r="AM41" i="4"/>
  <c r="BE41" i="4" s="1"/>
  <c r="S244" i="4"/>
  <c r="DU244" i="4"/>
  <c r="DC244" i="4"/>
  <c r="BU244" i="4"/>
  <c r="AZ97" i="4"/>
  <c r="AI97" i="4"/>
  <c r="AM16" i="4"/>
  <c r="BE16" i="4" s="1"/>
  <c r="BW16" i="4" s="1"/>
  <c r="BD16" i="4"/>
  <c r="BV16" i="4" s="1"/>
  <c r="AY139" i="4"/>
  <c r="BQ139" i="4" s="1"/>
  <c r="DA139" i="4" s="1"/>
  <c r="AH139" i="4"/>
  <c r="BD25" i="5"/>
  <c r="BV25" i="5" s="1"/>
  <c r="AM25" i="5"/>
  <c r="BE25" i="5" s="1"/>
  <c r="T212" i="4"/>
  <c r="DF212" i="4" s="1"/>
  <c r="CN212" i="4"/>
  <c r="DV212" i="4" s="1"/>
  <c r="EO212" i="4" s="1"/>
  <c r="B212" i="4" s="1"/>
  <c r="DG212" i="4"/>
  <c r="BR286" i="4"/>
  <c r="CZ286" i="4"/>
  <c r="L139" i="4"/>
  <c r="CF139" i="4"/>
  <c r="DN139" i="4" s="1"/>
  <c r="DO139" i="4"/>
  <c r="U214" i="4"/>
  <c r="DG214" i="4" s="1"/>
  <c r="R155" i="4"/>
  <c r="DD155" i="4" s="1"/>
  <c r="DE155" i="4"/>
  <c r="CL155" i="4"/>
  <c r="DT155" i="4" s="1"/>
  <c r="M155" i="4"/>
  <c r="CY155" i="4" s="1"/>
  <c r="G155" i="4"/>
  <c r="CS155" i="4" s="1"/>
  <c r="EG177" i="4"/>
  <c r="EM280" i="4"/>
  <c r="EM142" i="4"/>
  <c r="DW95" i="4"/>
  <c r="EO20" i="5"/>
  <c r="BU295" i="4"/>
  <c r="DC295" i="4"/>
  <c r="DU295" i="4"/>
  <c r="S295" i="4"/>
  <c r="T127" i="4"/>
  <c r="DF127" i="4" s="1"/>
  <c r="CN127" i="4"/>
  <c r="DV127" i="4" s="1"/>
  <c r="EO127" i="4" s="1"/>
  <c r="CL8" i="4"/>
  <c r="DT8" i="4" s="1"/>
  <c r="DE8" i="4"/>
  <c r="R8" i="4"/>
  <c r="DD8" i="4" s="1"/>
  <c r="EM8" i="4" s="1"/>
  <c r="M8" i="4"/>
  <c r="CY8" i="4" s="1"/>
  <c r="G8" i="4"/>
  <c r="CS8" i="4" s="1"/>
  <c r="EM127" i="4"/>
  <c r="AM244" i="4"/>
  <c r="BE244" i="4" s="1"/>
  <c r="BD244" i="4"/>
  <c r="BV244" i="4" s="1"/>
  <c r="U58" i="4"/>
  <c r="DW58" i="4"/>
  <c r="R82" i="4"/>
  <c r="DD82" i="4" s="1"/>
  <c r="G82" i="4"/>
  <c r="CS82" i="4" s="1"/>
  <c r="CL82" i="4"/>
  <c r="DT82" i="4" s="1"/>
  <c r="M82" i="4"/>
  <c r="CY82" i="4" s="1"/>
  <c r="DE82" i="4"/>
  <c r="BC182" i="4"/>
  <c r="AL182" i="4"/>
  <c r="AL20" i="4"/>
  <c r="BC20" i="4"/>
  <c r="AJ286" i="4"/>
  <c r="BA286" i="4"/>
  <c r="BS286" i="4" s="1"/>
  <c r="EG139" i="4"/>
  <c r="DW214" i="4"/>
  <c r="R212" i="4"/>
  <c r="DD212" i="4" s="1"/>
  <c r="CL212" i="4"/>
  <c r="DT212" i="4" s="1"/>
  <c r="EM212" i="4" s="1"/>
  <c r="G212" i="4"/>
  <c r="CS212" i="4" s="1"/>
  <c r="M212" i="4"/>
  <c r="CY212" i="4" s="1"/>
  <c r="BS4" i="4"/>
  <c r="DC4" i="4" s="1"/>
  <c r="BQ4" i="4"/>
  <c r="BO4" i="4"/>
  <c r="BH4" i="4"/>
  <c r="CR4" i="4" s="1"/>
  <c r="BN4" i="4"/>
  <c r="BR4" i="4"/>
  <c r="O4" i="4" s="1"/>
  <c r="BT4" i="4"/>
  <c r="BP4" i="4"/>
  <c r="BI4" i="4"/>
  <c r="F4" i="4" s="1"/>
  <c r="BM4" i="4"/>
  <c r="CW4" i="4" s="1"/>
  <c r="S4" i="4"/>
  <c r="BJ4" i="4"/>
  <c r="CT4" i="4" s="1"/>
  <c r="BU4" i="4"/>
  <c r="BV4" i="4"/>
  <c r="CQ4" i="4"/>
  <c r="BW173" i="4"/>
  <c r="AJ33" i="4"/>
  <c r="BA33" i="4"/>
  <c r="BS33" i="4" s="1"/>
  <c r="CL240" i="4"/>
  <c r="DT240" i="4" s="1"/>
  <c r="DE240" i="4"/>
  <c r="R240" i="4"/>
  <c r="DD240" i="4" s="1"/>
  <c r="G240" i="4"/>
  <c r="CS240" i="4" s="1"/>
  <c r="M240" i="4"/>
  <c r="CY240" i="4" s="1"/>
  <c r="BA151" i="4"/>
  <c r="BS151" i="4" s="1"/>
  <c r="AJ151" i="4"/>
  <c r="AK74" i="4"/>
  <c r="BB74" i="4"/>
  <c r="BT74" i="4" s="1"/>
  <c r="DC272" i="4"/>
  <c r="S272" i="4"/>
  <c r="BU272" i="4"/>
  <c r="DU272" i="4"/>
  <c r="BR122" i="4"/>
  <c r="CZ122" i="4"/>
  <c r="BW232" i="4"/>
  <c r="BA137" i="4"/>
  <c r="BS137" i="4" s="1"/>
  <c r="AJ137" i="4"/>
  <c r="S260" i="4"/>
  <c r="DU260" i="4"/>
  <c r="BU260" i="4"/>
  <c r="DC260" i="4"/>
  <c r="BW258" i="4"/>
  <c r="CZ132" i="4"/>
  <c r="BR132" i="4"/>
  <c r="BW83" i="4"/>
  <c r="S250" i="4"/>
  <c r="DC250" i="4"/>
  <c r="DU250" i="4"/>
  <c r="BU250" i="4"/>
  <c r="AM186" i="4"/>
  <c r="BE186" i="4" s="1"/>
  <c r="BD186" i="4"/>
  <c r="BV186" i="4" s="1"/>
  <c r="S227" i="4"/>
  <c r="DU227" i="4"/>
  <c r="DC227" i="4"/>
  <c r="BU227" i="4"/>
  <c r="CZ181" i="4"/>
  <c r="BR181" i="4"/>
  <c r="AI261" i="4"/>
  <c r="AZ261" i="4"/>
  <c r="CZ33" i="4"/>
  <c r="BR33" i="4"/>
  <c r="CZ166" i="4"/>
  <c r="BR166" i="4"/>
  <c r="AL294" i="4"/>
  <c r="BC294" i="4"/>
  <c r="BB299" i="4"/>
  <c r="BT299" i="4" s="1"/>
  <c r="AK299" i="4"/>
  <c r="L56" i="4"/>
  <c r="CF56" i="4"/>
  <c r="DN56" i="4" s="1"/>
  <c r="DO56" i="4"/>
  <c r="BA102" i="4"/>
  <c r="BS102" i="4" s="1"/>
  <c r="AJ102" i="4"/>
  <c r="EM240" i="4"/>
  <c r="BU128" i="4"/>
  <c r="S128" i="4"/>
  <c r="DU128" i="4"/>
  <c r="DC128" i="4"/>
  <c r="CZ287" i="4"/>
  <c r="BR287" i="4"/>
  <c r="CI29" i="4"/>
  <c r="DQ29" i="4" s="1"/>
  <c r="DR29" i="4"/>
  <c r="EJ29" i="4" s="1"/>
  <c r="O29" i="4"/>
  <c r="DB29" i="4"/>
  <c r="EO213" i="4"/>
  <c r="B213" i="4" s="1"/>
  <c r="AK107" i="4"/>
  <c r="BB107" i="4"/>
  <c r="BT107" i="4" s="1"/>
  <c r="CZ113" i="4"/>
  <c r="BR113" i="4"/>
  <c r="AK221" i="4"/>
  <c r="BB221" i="4"/>
  <c r="BT221" i="4" s="1"/>
  <c r="BA122" i="4"/>
  <c r="BS122" i="4" s="1"/>
  <c r="AJ122" i="4"/>
  <c r="AZ247" i="4"/>
  <c r="AI247" i="4"/>
  <c r="U232" i="4"/>
  <c r="DW232" i="4"/>
  <c r="BW291" i="4"/>
  <c r="DW291" i="4" s="1"/>
  <c r="EO66" i="4"/>
  <c r="B66" i="4" s="1"/>
  <c r="AM267" i="4"/>
  <c r="BE267" i="4" s="1"/>
  <c r="BD267" i="4"/>
  <c r="BV267" i="4" s="1"/>
  <c r="BR156" i="4"/>
  <c r="CZ156" i="4"/>
  <c r="BB150" i="4"/>
  <c r="BT150" i="4" s="1"/>
  <c r="AK150" i="4"/>
  <c r="CZ137" i="4"/>
  <c r="BR137" i="4"/>
  <c r="BD260" i="4"/>
  <c r="BV260" i="4" s="1"/>
  <c r="AM260" i="4"/>
  <c r="BE260" i="4" s="1"/>
  <c r="AZ177" i="4"/>
  <c r="AI177" i="4"/>
  <c r="DW258" i="4"/>
  <c r="U258" i="4"/>
  <c r="AZ190" i="4"/>
  <c r="AI190" i="4"/>
  <c r="AM121" i="4"/>
  <c r="BE121" i="4" s="1"/>
  <c r="BD121" i="4"/>
  <c r="BV121" i="4" s="1"/>
  <c r="BA132" i="4"/>
  <c r="BS132" i="4" s="1"/>
  <c r="AJ132" i="4"/>
  <c r="CN142" i="4"/>
  <c r="DV142" i="4" s="1"/>
  <c r="EO142" i="4" s="1"/>
  <c r="B142" i="4" s="1"/>
  <c r="T142" i="4"/>
  <c r="DF142" i="4" s="1"/>
  <c r="CZ285" i="4"/>
  <c r="BR285" i="4"/>
  <c r="CZ40" i="4"/>
  <c r="BR40" i="4"/>
  <c r="BB268" i="4"/>
  <c r="BT268" i="4" s="1"/>
  <c r="AK268" i="4"/>
  <c r="AH153" i="4"/>
  <c r="AY153" i="4"/>
  <c r="BQ153" i="4" s="1"/>
  <c r="DA153" i="4" s="1"/>
  <c r="AZ197" i="4"/>
  <c r="AI197" i="4"/>
  <c r="AL243" i="4"/>
  <c r="BC243" i="4"/>
  <c r="CN205" i="4"/>
  <c r="DV205" i="4" s="1"/>
  <c r="EO205" i="4" s="1"/>
  <c r="B205" i="4" s="1"/>
  <c r="T205" i="4"/>
  <c r="DF205" i="4" s="1"/>
  <c r="DG205" i="4"/>
  <c r="CL232" i="4"/>
  <c r="DT232" i="4" s="1"/>
  <c r="EM232" i="4" s="1"/>
  <c r="DE232" i="4"/>
  <c r="R232" i="4"/>
  <c r="M232" i="4"/>
  <c r="CY232" i="4" s="1"/>
  <c r="G232" i="4"/>
  <c r="CS232" i="4" s="1"/>
  <c r="BD250" i="4"/>
  <c r="BV250" i="4" s="1"/>
  <c r="AM250" i="4"/>
  <c r="BE250" i="4" s="1"/>
  <c r="DG30" i="4"/>
  <c r="T30" i="4"/>
  <c r="DF30" i="4" s="1"/>
  <c r="CN30" i="4"/>
  <c r="DV30" i="4" s="1"/>
  <c r="EO30" i="4" s="1"/>
  <c r="B30" i="4" s="1"/>
  <c r="DU186" i="4"/>
  <c r="S186" i="4"/>
  <c r="DC186" i="4"/>
  <c r="BU186" i="4"/>
  <c r="DG9" i="4"/>
  <c r="CN9" i="4"/>
  <c r="DV9" i="4" s="1"/>
  <c r="EO9" i="4" s="1"/>
  <c r="B9" i="4" s="1"/>
  <c r="T9" i="4"/>
  <c r="DF9" i="4" s="1"/>
  <c r="DB150" i="4"/>
  <c r="CI150" i="4"/>
  <c r="DQ150" i="4" s="1"/>
  <c r="DR150" i="4"/>
  <c r="O150" i="4"/>
  <c r="DE297" i="4"/>
  <c r="CL297" i="4"/>
  <c r="DT297" i="4" s="1"/>
  <c r="R297" i="4"/>
  <c r="DD297" i="4" s="1"/>
  <c r="M297" i="4"/>
  <c r="CY297" i="4" s="1"/>
  <c r="G297" i="4"/>
  <c r="CS297" i="4" s="1"/>
  <c r="R251" i="4"/>
  <c r="DD251" i="4" s="1"/>
  <c r="CL251" i="4"/>
  <c r="DT251" i="4" s="1"/>
  <c r="DE251" i="4"/>
  <c r="M251" i="4"/>
  <c r="CY251" i="4" s="1"/>
  <c r="G251" i="4"/>
  <c r="CS251" i="4" s="1"/>
  <c r="L153" i="4"/>
  <c r="CF153" i="4"/>
  <c r="DN153" i="4" s="1"/>
  <c r="EG153" i="4" s="1"/>
  <c r="DO153" i="4"/>
  <c r="BD227" i="4"/>
  <c r="BV227" i="4" s="1"/>
  <c r="AM227" i="4"/>
  <c r="BE227" i="4" s="1"/>
  <c r="DE200" i="4"/>
  <c r="CL200" i="4"/>
  <c r="DT200" i="4" s="1"/>
  <c r="R200" i="4"/>
  <c r="DD200" i="4" s="1"/>
  <c r="M200" i="4"/>
  <c r="CY200" i="4" s="1"/>
  <c r="G200" i="4"/>
  <c r="CS200" i="4" s="1"/>
  <c r="BA160" i="4"/>
  <c r="BS160" i="4" s="1"/>
  <c r="AJ160" i="4"/>
  <c r="DB92" i="4"/>
  <c r="O92" i="4"/>
  <c r="DR92" i="4"/>
  <c r="CI92" i="4"/>
  <c r="DQ92" i="4" s="1"/>
  <c r="EJ92" i="4" s="1"/>
  <c r="DW77" i="4"/>
  <c r="CL129" i="4"/>
  <c r="DT129" i="4" s="1"/>
  <c r="DE129" i="4"/>
  <c r="R129" i="4"/>
  <c r="G129" i="4"/>
  <c r="CS129" i="4" s="1"/>
  <c r="M129" i="4"/>
  <c r="CY129" i="4" s="1"/>
  <c r="AK187" i="4"/>
  <c r="BB187" i="4"/>
  <c r="BT187" i="4" s="1"/>
  <c r="EO305" i="4"/>
  <c r="B305" i="4" s="1"/>
  <c r="CN209" i="4"/>
  <c r="DV209" i="4" s="1"/>
  <c r="EO209" i="4" s="1"/>
  <c r="B209" i="4" s="1"/>
  <c r="T209" i="4"/>
  <c r="DF209" i="4" s="1"/>
  <c r="DG209" i="4"/>
  <c r="BW297" i="4"/>
  <c r="DA194" i="4"/>
  <c r="BB92" i="4"/>
  <c r="BT92" i="4" s="1"/>
  <c r="AK92" i="4"/>
  <c r="AZ179" i="4"/>
  <c r="AI179" i="4"/>
  <c r="AJ199" i="4"/>
  <c r="BA199" i="4"/>
  <c r="BS199" i="4" s="1"/>
  <c r="BD11" i="4"/>
  <c r="BV11" i="4" s="1"/>
  <c r="AM11" i="4"/>
  <c r="BE11" i="4" s="1"/>
  <c r="CZ102" i="4"/>
  <c r="BR102" i="4"/>
  <c r="AK196" i="4"/>
  <c r="BB196" i="4"/>
  <c r="BT196" i="4" s="1"/>
  <c r="BW25" i="4"/>
  <c r="U25" i="4" s="1"/>
  <c r="T45" i="4"/>
  <c r="DF45" i="4" s="1"/>
  <c r="CN45" i="4"/>
  <c r="DV45" i="4" s="1"/>
  <c r="AJ285" i="4"/>
  <c r="BA285" i="4"/>
  <c r="BS285" i="4" s="1"/>
  <c r="AJ40" i="4"/>
  <c r="BA40" i="4"/>
  <c r="BS40" i="4" s="1"/>
  <c r="CN99" i="4"/>
  <c r="DV99" i="4" s="1"/>
  <c r="T99" i="4"/>
  <c r="DF99" i="4" s="1"/>
  <c r="BR160" i="4"/>
  <c r="CZ160" i="4"/>
  <c r="BW163" i="4"/>
  <c r="U163" i="4" s="1"/>
  <c r="U297" i="4"/>
  <c r="DW297" i="4"/>
  <c r="R276" i="4"/>
  <c r="DD276" i="4" s="1"/>
  <c r="CL276" i="4"/>
  <c r="DT276" i="4" s="1"/>
  <c r="EM276" i="4" s="1"/>
  <c r="DE276" i="4"/>
  <c r="M276" i="4"/>
  <c r="CY276" i="4" s="1"/>
  <c r="G276" i="4"/>
  <c r="CS276" i="4" s="1"/>
  <c r="DU144" i="4"/>
  <c r="S144" i="4"/>
  <c r="DC144" i="4"/>
  <c r="BU144" i="4"/>
  <c r="T51" i="4"/>
  <c r="DF51" i="4" s="1"/>
  <c r="CN51" i="4"/>
  <c r="DV51" i="4" s="1"/>
  <c r="DG51" i="4"/>
  <c r="BD11" i="5"/>
  <c r="BV11" i="5" s="1"/>
  <c r="AM11" i="5"/>
  <c r="BE11" i="5" s="1"/>
  <c r="R291" i="4"/>
  <c r="DD291" i="4" s="1"/>
  <c r="DE291" i="4"/>
  <c r="CL291" i="4"/>
  <c r="DT291" i="4" s="1"/>
  <c r="G291" i="4"/>
  <c r="CS291" i="4" s="1"/>
  <c r="M291" i="4"/>
  <c r="CY291" i="4" s="1"/>
  <c r="BR143" i="4"/>
  <c r="CZ143" i="4"/>
  <c r="R83" i="4"/>
  <c r="DD83" i="4" s="1"/>
  <c r="DE83" i="4"/>
  <c r="CL83" i="4"/>
  <c r="DT83" i="4" s="1"/>
  <c r="M83" i="4"/>
  <c r="CY83" i="4" s="1"/>
  <c r="G83" i="4"/>
  <c r="CS83" i="4" s="1"/>
  <c r="CZ133" i="4"/>
  <c r="BR133" i="4"/>
  <c r="T229" i="4"/>
  <c r="DF229" i="4" s="1"/>
  <c r="CN229" i="4"/>
  <c r="DV229" i="4" s="1"/>
  <c r="EO229" i="4" s="1"/>
  <c r="B229" i="4" s="1"/>
  <c r="AJ50" i="4"/>
  <c r="BA50" i="4"/>
  <c r="BS50" i="4" s="1"/>
  <c r="AM128" i="4"/>
  <c r="BE128" i="4" s="1"/>
  <c r="BD128" i="4"/>
  <c r="BV128" i="4" s="1"/>
  <c r="CI278" i="4"/>
  <c r="DQ278" i="4" s="1"/>
  <c r="O278" i="4"/>
  <c r="DB278" i="4"/>
  <c r="DR278" i="4"/>
  <c r="AJ287" i="4"/>
  <c r="BA287" i="4"/>
  <c r="BS287" i="4" s="1"/>
  <c r="BW276" i="4"/>
  <c r="BA101" i="4"/>
  <c r="BS101" i="4" s="1"/>
  <c r="AJ101" i="4"/>
  <c r="CN140" i="4"/>
  <c r="DV140" i="4" s="1"/>
  <c r="T140" i="4"/>
  <c r="DF140" i="4" s="1"/>
  <c r="AL204" i="4"/>
  <c r="BC204" i="4"/>
  <c r="CZ23" i="4"/>
  <c r="BR23" i="4"/>
  <c r="AJ7" i="5"/>
  <c r="BA7" i="5"/>
  <c r="BS7" i="5" s="1"/>
  <c r="DU235" i="4"/>
  <c r="BU235" i="4"/>
  <c r="DC235" i="4"/>
  <c r="S235" i="4"/>
  <c r="BR108" i="4"/>
  <c r="CZ108" i="4"/>
  <c r="BC15" i="5"/>
  <c r="AL15" i="5"/>
  <c r="BR167" i="4"/>
  <c r="CZ167" i="4"/>
  <c r="DG134" i="4"/>
  <c r="CN134" i="4"/>
  <c r="DV134" i="4" s="1"/>
  <c r="EO134" i="4" s="1"/>
  <c r="T134" i="4"/>
  <c r="DF134" i="4" s="1"/>
  <c r="T86" i="4"/>
  <c r="DF86" i="4" s="1"/>
  <c r="CN86" i="4"/>
  <c r="DV86" i="4" s="1"/>
  <c r="EO86" i="4" s="1"/>
  <c r="B86" i="4" s="1"/>
  <c r="DE206" i="4"/>
  <c r="CL206" i="4"/>
  <c r="DT206" i="4" s="1"/>
  <c r="R206" i="4"/>
  <c r="DD206" i="4" s="1"/>
  <c r="M206" i="4"/>
  <c r="CY206" i="4" s="1"/>
  <c r="G206" i="4"/>
  <c r="CS206" i="4" s="1"/>
  <c r="EM206" i="4"/>
  <c r="DC267" i="4"/>
  <c r="DU267" i="4"/>
  <c r="BU267" i="4"/>
  <c r="S267" i="4"/>
  <c r="BD81" i="4"/>
  <c r="BV81" i="4" s="1"/>
  <c r="AM81" i="4"/>
  <c r="BE81" i="4" s="1"/>
  <c r="AJ156" i="4"/>
  <c r="BA156" i="4"/>
  <c r="BS156" i="4" s="1"/>
  <c r="DR74" i="4"/>
  <c r="DB74" i="4"/>
  <c r="CI74" i="4"/>
  <c r="DQ74" i="4" s="1"/>
  <c r="EJ74" i="4" s="1"/>
  <c r="O74" i="4"/>
  <c r="BD46" i="4"/>
  <c r="BV46" i="4" s="1"/>
  <c r="AM46" i="4"/>
  <c r="BE46" i="4" s="1"/>
  <c r="CF238" i="4"/>
  <c r="DN238" i="4" s="1"/>
  <c r="L238" i="4"/>
  <c r="DO238" i="4"/>
  <c r="DU121" i="4"/>
  <c r="DC121" i="4"/>
  <c r="S121" i="4"/>
  <c r="BU121" i="4"/>
  <c r="AI154" i="4"/>
  <c r="AZ154" i="4"/>
  <c r="BC256" i="4"/>
  <c r="AL256" i="4"/>
  <c r="BB29" i="4"/>
  <c r="BT29" i="4" s="1"/>
  <c r="DD29" i="4" s="1"/>
  <c r="AK29" i="4"/>
  <c r="DW140" i="4"/>
  <c r="CI107" i="4"/>
  <c r="DQ107" i="4" s="1"/>
  <c r="EJ107" i="4" s="1"/>
  <c r="DB107" i="4"/>
  <c r="O107" i="4"/>
  <c r="DR107" i="4"/>
  <c r="CI196" i="4"/>
  <c r="DQ196" i="4" s="1"/>
  <c r="EJ196" i="4" s="1"/>
  <c r="O196" i="4"/>
  <c r="DR196" i="4"/>
  <c r="DB196" i="4"/>
  <c r="DG125" i="4"/>
  <c r="CN125" i="4"/>
  <c r="DV125" i="4" s="1"/>
  <c r="EO125" i="4" s="1"/>
  <c r="B125" i="4" s="1"/>
  <c r="T125" i="4"/>
  <c r="DF125" i="4" s="1"/>
  <c r="DU141" i="4"/>
  <c r="S141" i="4"/>
  <c r="DC141" i="4"/>
  <c r="BU141" i="4"/>
  <c r="CL25" i="4"/>
  <c r="DT25" i="4" s="1"/>
  <c r="EM25" i="4" s="1"/>
  <c r="R25" i="4"/>
  <c r="DE25" i="4"/>
  <c r="M25" i="4"/>
  <c r="CY25" i="4" s="1"/>
  <c r="G25" i="4"/>
  <c r="CS25" i="4" s="1"/>
  <c r="BB282" i="4"/>
  <c r="BT282" i="4" s="1"/>
  <c r="AK282" i="4"/>
  <c r="CN106" i="4"/>
  <c r="DV106" i="4" s="1"/>
  <c r="EO106" i="4" s="1"/>
  <c r="B106" i="4" s="1"/>
  <c r="DG106" i="4"/>
  <c r="T106" i="4"/>
  <c r="DF106" i="4" s="1"/>
  <c r="BW206" i="4"/>
  <c r="DW206" i="4" s="1"/>
  <c r="DE163" i="4"/>
  <c r="CL163" i="4"/>
  <c r="DT163" i="4" s="1"/>
  <c r="EM163" i="4" s="1"/>
  <c r="R163" i="4"/>
  <c r="DD163" i="4" s="1"/>
  <c r="M163" i="4"/>
  <c r="CY163" i="4" s="1"/>
  <c r="G163" i="4"/>
  <c r="CS163" i="4" s="1"/>
  <c r="EO208" i="4"/>
  <c r="B208" i="4" s="1"/>
  <c r="EO191" i="4"/>
  <c r="B191" i="4" s="1"/>
  <c r="BR152" i="4"/>
  <c r="CZ152" i="4"/>
  <c r="EO124" i="4"/>
  <c r="B124" i="4" s="1"/>
  <c r="B134" i="4"/>
  <c r="CN273" i="4"/>
  <c r="DV273" i="4" s="1"/>
  <c r="EO273" i="4" s="1"/>
  <c r="B273" i="4" s="1"/>
  <c r="DG273" i="4"/>
  <c r="T273" i="4"/>
  <c r="DF273" i="4" s="1"/>
  <c r="EM200" i="4"/>
  <c r="DR282" i="4"/>
  <c r="CI282" i="4"/>
  <c r="DQ282" i="4" s="1"/>
  <c r="EJ282" i="4" s="1"/>
  <c r="O282" i="4"/>
  <c r="DB282" i="4"/>
  <c r="EM129" i="4"/>
  <c r="AL230" i="4"/>
  <c r="BC230" i="4"/>
  <c r="BC23" i="5"/>
  <c r="AL23" i="5"/>
  <c r="BW240" i="4"/>
  <c r="AL184" i="4"/>
  <c r="BC184" i="4"/>
  <c r="AZ194" i="4"/>
  <c r="AI194" i="4"/>
  <c r="AI28" i="4"/>
  <c r="AZ28" i="4"/>
  <c r="BA166" i="4"/>
  <c r="BS166" i="4" s="1"/>
  <c r="AJ166" i="4"/>
  <c r="EM83" i="4"/>
  <c r="T43" i="4"/>
  <c r="DF43" i="4" s="1"/>
  <c r="CN43" i="4"/>
  <c r="DV43" i="4" s="1"/>
  <c r="EO43" i="4" s="1"/>
  <c r="B43" i="4" s="1"/>
  <c r="AI265" i="4"/>
  <c r="AZ265" i="4"/>
  <c r="BC281" i="4"/>
  <c r="AL281" i="4"/>
  <c r="AJ113" i="4"/>
  <c r="BA113" i="4"/>
  <c r="BS113" i="4" s="1"/>
  <c r="T280" i="4"/>
  <c r="DF280" i="4" s="1"/>
  <c r="CN280" i="4"/>
  <c r="DV280" i="4" s="1"/>
  <c r="DG280" i="4"/>
  <c r="AY56" i="4"/>
  <c r="BQ56" i="4" s="1"/>
  <c r="DA56" i="4" s="1"/>
  <c r="AH56" i="4"/>
  <c r="AM96" i="4"/>
  <c r="BE96" i="4" s="1"/>
  <c r="BD96" i="4"/>
  <c r="BV96" i="4" s="1"/>
  <c r="CZ301" i="4"/>
  <c r="BR301" i="4"/>
  <c r="BW200" i="4"/>
  <c r="AK278" i="4"/>
  <c r="BB278" i="4"/>
  <c r="BT278" i="4" s="1"/>
  <c r="DW45" i="4"/>
  <c r="AZ78" i="4"/>
  <c r="AI78" i="4"/>
  <c r="EO270" i="4"/>
  <c r="B270" i="4" s="1"/>
  <c r="CL173" i="4"/>
  <c r="DT173" i="4" s="1"/>
  <c r="EM173" i="4" s="1"/>
  <c r="R173" i="4"/>
  <c r="DD173" i="4" s="1"/>
  <c r="DE173" i="4"/>
  <c r="G173" i="4"/>
  <c r="CS173" i="4" s="1"/>
  <c r="M173" i="4"/>
  <c r="CY173" i="4" s="1"/>
  <c r="B4" i="5"/>
  <c r="CN148" i="4"/>
  <c r="DV148" i="4" s="1"/>
  <c r="EO148" i="4" s="1"/>
  <c r="B148" i="4" s="1"/>
  <c r="DG148" i="4"/>
  <c r="T148" i="4"/>
  <c r="DF148" i="4" s="1"/>
  <c r="BD144" i="4"/>
  <c r="BV144" i="4" s="1"/>
  <c r="AM144" i="4"/>
  <c r="BE144" i="4" s="1"/>
  <c r="CN77" i="4"/>
  <c r="DV77" i="4" s="1"/>
  <c r="EO77" i="4" s="1"/>
  <c r="B77" i="4" s="1"/>
  <c r="DG77" i="4"/>
  <c r="T77" i="4"/>
  <c r="DF77" i="4" s="1"/>
  <c r="O221" i="4"/>
  <c r="DB221" i="4"/>
  <c r="CI221" i="4"/>
  <c r="DQ221" i="4" s="1"/>
  <c r="EJ221" i="4" s="1"/>
  <c r="DR221" i="4"/>
  <c r="CZ199" i="4"/>
  <c r="BR199" i="4"/>
  <c r="U43" i="4"/>
  <c r="DG43" i="4" s="1"/>
  <c r="DT11" i="5"/>
  <c r="DC11" i="5"/>
  <c r="DU11" i="5"/>
  <c r="BU11" i="5"/>
  <c r="S11" i="5"/>
  <c r="BW129" i="4"/>
  <c r="U129" i="4" s="1"/>
  <c r="DB187" i="4"/>
  <c r="DR187" i="4"/>
  <c r="CI187" i="4"/>
  <c r="DQ187" i="4" s="1"/>
  <c r="O187" i="4"/>
  <c r="B20" i="5"/>
  <c r="S11" i="4"/>
  <c r="BU11" i="4"/>
  <c r="DU11" i="4"/>
  <c r="DC11" i="4"/>
  <c r="BA143" i="4"/>
  <c r="BS143" i="4" s="1"/>
  <c r="AJ143" i="4"/>
  <c r="BA133" i="4"/>
  <c r="BS133" i="4" s="1"/>
  <c r="AJ133" i="4"/>
  <c r="BR151" i="4"/>
  <c r="CZ151" i="4"/>
  <c r="CL258" i="4"/>
  <c r="DT258" i="4" s="1"/>
  <c r="DE258" i="4"/>
  <c r="R258" i="4"/>
  <c r="DD258" i="4" s="1"/>
  <c r="G258" i="4"/>
  <c r="CS258" i="4" s="1"/>
  <c r="M258" i="4"/>
  <c r="CY258" i="4" s="1"/>
  <c r="AH238" i="4"/>
  <c r="AY238" i="4"/>
  <c r="BQ238" i="4" s="1"/>
  <c r="DA238" i="4" s="1"/>
  <c r="BR50" i="4"/>
  <c r="CZ50" i="4"/>
  <c r="DW51" i="4"/>
  <c r="U99" i="4"/>
  <c r="DG99" i="4" s="1"/>
  <c r="T279" i="4"/>
  <c r="DF279" i="4" s="1"/>
  <c r="CN279" i="4"/>
  <c r="DV279" i="4" s="1"/>
  <c r="EO279" i="4" s="1"/>
  <c r="B279" i="4" s="1"/>
  <c r="BD272" i="4"/>
  <c r="BV272" i="4" s="1"/>
  <c r="AM272" i="4"/>
  <c r="BE272" i="4" s="1"/>
  <c r="U276" i="4"/>
  <c r="CZ101" i="4"/>
  <c r="BR101" i="4"/>
  <c r="AJ23" i="4"/>
  <c r="BA23" i="4"/>
  <c r="BS23" i="4" s="1"/>
  <c r="BR7" i="5"/>
  <c r="CZ7" i="5"/>
  <c r="AM235" i="4"/>
  <c r="BE235" i="4" s="1"/>
  <c r="BD235" i="4"/>
  <c r="BV235" i="4" s="1"/>
  <c r="BA108" i="4"/>
  <c r="BS108" i="4" s="1"/>
  <c r="AJ108" i="4"/>
  <c r="BA167" i="4"/>
  <c r="BS167" i="4" s="1"/>
  <c r="AJ167" i="4"/>
  <c r="O299" i="4"/>
  <c r="CI299" i="4"/>
  <c r="DQ299" i="4" s="1"/>
  <c r="EJ299" i="4" s="1"/>
  <c r="DR299" i="4"/>
  <c r="DB299" i="4"/>
  <c r="DC81" i="4"/>
  <c r="BU81" i="4"/>
  <c r="DU81" i="4"/>
  <c r="S81" i="4"/>
  <c r="CN95" i="4"/>
  <c r="DV95" i="4" s="1"/>
  <c r="EO95" i="4" s="1"/>
  <c r="B95" i="4" s="1"/>
  <c r="DG95" i="4"/>
  <c r="T95" i="4"/>
  <c r="DF95" i="4" s="1"/>
  <c r="O246" i="4"/>
  <c r="CI246" i="4"/>
  <c r="DQ246" i="4" s="1"/>
  <c r="EJ246" i="4" s="1"/>
  <c r="DR246" i="4"/>
  <c r="DB246" i="4"/>
  <c r="BW251" i="4"/>
  <c r="DC96" i="4"/>
  <c r="DU96" i="4"/>
  <c r="BU96" i="4"/>
  <c r="S96" i="4"/>
  <c r="DC46" i="4"/>
  <c r="DU46" i="4"/>
  <c r="S46" i="4"/>
  <c r="BU46" i="4"/>
  <c r="EG238" i="4"/>
  <c r="U229" i="4"/>
  <c r="DG229" i="4" s="1"/>
  <c r="AJ301" i="4"/>
  <c r="BA301" i="4"/>
  <c r="BS301" i="4" s="1"/>
  <c r="AK284" i="4"/>
  <c r="BB284" i="4"/>
  <c r="BT284" i="4" s="1"/>
  <c r="U83" i="4"/>
  <c r="DW83" i="4"/>
  <c r="U140" i="4"/>
  <c r="DG140" i="4" s="1"/>
  <c r="DW200" i="4"/>
  <c r="U200" i="4"/>
  <c r="U142" i="4"/>
  <c r="DG142" i="4" s="1"/>
  <c r="DB284" i="4"/>
  <c r="DR284" i="4"/>
  <c r="CI284" i="4"/>
  <c r="DQ284" i="4" s="1"/>
  <c r="O284" i="4"/>
  <c r="BC169" i="4"/>
  <c r="AL169" i="4"/>
  <c r="AL100" i="4"/>
  <c r="BC100" i="4"/>
  <c r="BW216" i="4"/>
  <c r="U216" i="4" s="1"/>
  <c r="AL192" i="4"/>
  <c r="BC192" i="4"/>
  <c r="AM141" i="4"/>
  <c r="BE141" i="4" s="1"/>
  <c r="BD141" i="4"/>
  <c r="BV141" i="4" s="1"/>
  <c r="DW280" i="4"/>
  <c r="U86" i="4"/>
  <c r="DG86" i="4" s="1"/>
  <c r="U45" i="4"/>
  <c r="DG45" i="4" s="1"/>
  <c r="U279" i="4"/>
  <c r="DG279" i="4" s="1"/>
  <c r="AL292" i="4"/>
  <c r="BC292" i="4"/>
  <c r="DB268" i="4"/>
  <c r="CI268" i="4"/>
  <c r="DQ268" i="4" s="1"/>
  <c r="DR268" i="4"/>
  <c r="O268" i="4"/>
  <c r="DG88" i="4"/>
  <c r="CN88" i="4"/>
  <c r="DV88" i="4" s="1"/>
  <c r="EO88" i="4" s="1"/>
  <c r="B88" i="4" s="1"/>
  <c r="T88" i="4"/>
  <c r="DF88" i="4" s="1"/>
  <c r="AK246" i="4"/>
  <c r="BB246" i="4"/>
  <c r="BT246" i="4" s="1"/>
  <c r="AI52" i="4"/>
  <c r="AZ52" i="4"/>
  <c r="AJ152" i="4"/>
  <c r="BA152" i="4"/>
  <c r="BS152" i="4" s="1"/>
  <c r="AL255" i="4"/>
  <c r="BC255" i="4"/>
  <c r="CN26" i="4"/>
  <c r="DV26" i="4" s="1"/>
  <c r="EO26" i="4" s="1"/>
  <c r="B26" i="4" s="1"/>
  <c r="T26" i="4"/>
  <c r="DF26" i="4" s="1"/>
  <c r="DG26" i="4"/>
  <c r="AJ181" i="4"/>
  <c r="BA181" i="4"/>
  <c r="BS181" i="4" s="1"/>
  <c r="R216" i="4"/>
  <c r="DD216" i="4" s="1"/>
  <c r="DE216" i="4"/>
  <c r="CL216" i="4"/>
  <c r="DT216" i="4" s="1"/>
  <c r="EM216" i="4" s="1"/>
  <c r="M216" i="4"/>
  <c r="CY216" i="4" s="1"/>
  <c r="G216" i="4"/>
  <c r="CS216" i="4" s="1"/>
  <c r="DW240" i="4"/>
  <c r="U240" i="4"/>
  <c r="T20" i="5"/>
  <c r="CN20" i="5"/>
  <c r="DG20" i="5"/>
  <c r="AL115" i="4"/>
  <c r="BC115" i="4"/>
  <c r="I4" i="4"/>
  <c r="CU4" i="4" s="1"/>
  <c r="CC4" i="4"/>
  <c r="DK4" i="4" s="1"/>
  <c r="CV4" i="4"/>
  <c r="DB4" i="4"/>
  <c r="DW4" i="4" l="1"/>
  <c r="EJ284" i="4"/>
  <c r="EJ187" i="4"/>
  <c r="EM291" i="4"/>
  <c r="AM182" i="4"/>
  <c r="BE182" i="4" s="1"/>
  <c r="BD182" i="4"/>
  <c r="BV182" i="4" s="1"/>
  <c r="EM82" i="4"/>
  <c r="B127" i="4"/>
  <c r="EM155" i="4"/>
  <c r="CZ97" i="4"/>
  <c r="BR97" i="4"/>
  <c r="BR202" i="4"/>
  <c r="CZ202" i="4"/>
  <c r="CL99" i="4"/>
  <c r="DT99" i="4" s="1"/>
  <c r="EM99" i="4" s="1"/>
  <c r="M99" i="4"/>
  <c r="CY99" i="4" s="1"/>
  <c r="R99" i="4"/>
  <c r="DD99" i="4" s="1"/>
  <c r="DE99" i="4"/>
  <c r="G99" i="4"/>
  <c r="CS99" i="4" s="1"/>
  <c r="BW295" i="4"/>
  <c r="EM25" i="5"/>
  <c r="DE41" i="4"/>
  <c r="R41" i="4"/>
  <c r="DD41" i="4" s="1"/>
  <c r="CL41" i="4"/>
  <c r="DT41" i="4" s="1"/>
  <c r="G41" i="4"/>
  <c r="CS41" i="4" s="1"/>
  <c r="M41" i="4"/>
  <c r="CY41" i="4" s="1"/>
  <c r="BD49" i="4"/>
  <c r="BV49" i="4" s="1"/>
  <c r="AM49" i="4"/>
  <c r="BE49" i="4" s="1"/>
  <c r="BW49" i="4" s="1"/>
  <c r="BU63" i="4"/>
  <c r="DU63" i="4"/>
  <c r="S63" i="4"/>
  <c r="DC63" i="4"/>
  <c r="T58" i="4"/>
  <c r="DF58" i="4" s="1"/>
  <c r="DG58" i="4"/>
  <c r="CN58" i="4"/>
  <c r="DV58" i="4" s="1"/>
  <c r="EO58" i="4" s="1"/>
  <c r="BD19" i="5"/>
  <c r="BV19" i="5" s="1"/>
  <c r="AM19" i="5"/>
  <c r="BE19" i="5" s="1"/>
  <c r="EO155" i="4"/>
  <c r="EJ268" i="4"/>
  <c r="EJ278" i="4"/>
  <c r="EM251" i="4"/>
  <c r="U206" i="4"/>
  <c r="EG56" i="4"/>
  <c r="BB286" i="4"/>
  <c r="BT286" i="4" s="1"/>
  <c r="AK286" i="4"/>
  <c r="S182" i="4"/>
  <c r="DC182" i="4"/>
  <c r="BU182" i="4"/>
  <c r="DU182" i="4"/>
  <c r="CI286" i="4"/>
  <c r="DQ286" i="4" s="1"/>
  <c r="O286" i="4"/>
  <c r="DB286" i="4"/>
  <c r="DR286" i="4"/>
  <c r="BW25" i="5"/>
  <c r="DV25" i="5"/>
  <c r="U16" i="4"/>
  <c r="DW16" i="4"/>
  <c r="DE244" i="4"/>
  <c r="R244" i="4"/>
  <c r="DD244" i="4" s="1"/>
  <c r="CL244" i="4"/>
  <c r="DT244" i="4" s="1"/>
  <c r="EM244" i="4" s="1"/>
  <c r="M244" i="4"/>
  <c r="CY244" i="4" s="1"/>
  <c r="G244" i="4"/>
  <c r="CS244" i="4" s="1"/>
  <c r="BW41" i="4"/>
  <c r="EO82" i="4"/>
  <c r="DW295" i="4"/>
  <c r="U295" i="4"/>
  <c r="DG295" i="4" s="1"/>
  <c r="S225" i="4"/>
  <c r="BU225" i="4"/>
  <c r="DC225" i="4"/>
  <c r="DU225" i="4"/>
  <c r="CL25" i="5"/>
  <c r="R25" i="5"/>
  <c r="DE25" i="5"/>
  <c r="M25" i="5"/>
  <c r="CY25" i="5" s="1"/>
  <c r="G25" i="5"/>
  <c r="CS25" i="5" s="1"/>
  <c r="CL16" i="4"/>
  <c r="DT16" i="4" s="1"/>
  <c r="EM16" i="4" s="1"/>
  <c r="R16" i="4"/>
  <c r="DO16" i="4"/>
  <c r="DI16" i="4"/>
  <c r="EA16" i="4" s="1"/>
  <c r="G16" i="4"/>
  <c r="CS16" i="4" s="1"/>
  <c r="M16" i="4"/>
  <c r="CY16" i="4" s="1"/>
  <c r="EG16" i="4" s="1"/>
  <c r="DW99" i="4"/>
  <c r="DC49" i="4"/>
  <c r="BU49" i="4"/>
  <c r="S49" i="4"/>
  <c r="DU49" i="4"/>
  <c r="T8" i="4"/>
  <c r="DF8" i="4" s="1"/>
  <c r="CN8" i="4"/>
  <c r="DV8" i="4" s="1"/>
  <c r="EO8" i="4" s="1"/>
  <c r="DG8" i="4"/>
  <c r="EM58" i="4"/>
  <c r="B58" i="4" s="1"/>
  <c r="S20" i="4"/>
  <c r="DC20" i="4"/>
  <c r="BU20" i="4"/>
  <c r="DU20" i="4"/>
  <c r="DF25" i="5"/>
  <c r="DW25" i="5"/>
  <c r="EO25" i="5" s="1"/>
  <c r="DG16" i="4"/>
  <c r="CN16" i="4"/>
  <c r="DV16" i="4" s="1"/>
  <c r="EO16" i="4" s="1"/>
  <c r="T16" i="4"/>
  <c r="DF16" i="4" s="1"/>
  <c r="DW41" i="4"/>
  <c r="BD225" i="4"/>
  <c r="BV225" i="4" s="1"/>
  <c r="AM225" i="4"/>
  <c r="BE225" i="4" s="1"/>
  <c r="BW225" i="4" s="1"/>
  <c r="DT24" i="5"/>
  <c r="S24" i="5"/>
  <c r="DU24" i="5"/>
  <c r="BU24" i="5"/>
  <c r="DC24" i="5"/>
  <c r="EM24" i="5" s="1"/>
  <c r="EO214" i="4"/>
  <c r="B214" i="4" s="1"/>
  <c r="EM258" i="4"/>
  <c r="EM11" i="5"/>
  <c r="EO99" i="4"/>
  <c r="EM297" i="4"/>
  <c r="EJ150" i="4"/>
  <c r="AM20" i="4"/>
  <c r="BE20" i="4" s="1"/>
  <c r="BD20" i="4"/>
  <c r="BV20" i="4" s="1"/>
  <c r="BW244" i="4"/>
  <c r="U244" i="4" s="1"/>
  <c r="B8" i="4"/>
  <c r="R295" i="4"/>
  <c r="DD295" i="4" s="1"/>
  <c r="CL295" i="4"/>
  <c r="DT295" i="4" s="1"/>
  <c r="EM295" i="4" s="1"/>
  <c r="DE295" i="4"/>
  <c r="M295" i="4"/>
  <c r="CY295" i="4" s="1"/>
  <c r="G295" i="4"/>
  <c r="CS295" i="4" s="1"/>
  <c r="AZ139" i="4"/>
  <c r="AI139" i="4"/>
  <c r="BA97" i="4"/>
  <c r="BS97" i="4" s="1"/>
  <c r="AJ97" i="4"/>
  <c r="AJ202" i="4"/>
  <c r="BA202" i="4"/>
  <c r="BS202" i="4" s="1"/>
  <c r="DE201" i="4"/>
  <c r="CL201" i="4"/>
  <c r="DT201" i="4" s="1"/>
  <c r="EM201" i="4" s="1"/>
  <c r="R201" i="4"/>
  <c r="DD201" i="4" s="1"/>
  <c r="G201" i="4"/>
  <c r="CS201" i="4" s="1"/>
  <c r="M201" i="4"/>
  <c r="CY201" i="4" s="1"/>
  <c r="EM41" i="4"/>
  <c r="BD24" i="5"/>
  <c r="BV24" i="5" s="1"/>
  <c r="AM24" i="5"/>
  <c r="BE24" i="5" s="1"/>
  <c r="BD63" i="4"/>
  <c r="BV63" i="4" s="1"/>
  <c r="AM63" i="4"/>
  <c r="BE63" i="4" s="1"/>
  <c r="BW63" i="4" s="1"/>
  <c r="BW201" i="4"/>
  <c r="U201" i="4" s="1"/>
  <c r="DG201" i="4" s="1"/>
  <c r="BU19" i="5"/>
  <c r="S19" i="5"/>
  <c r="DT19" i="5"/>
  <c r="DC19" i="5"/>
  <c r="EM19" i="5" s="1"/>
  <c r="DU19" i="5"/>
  <c r="DI4" i="4"/>
  <c r="DA4" i="4"/>
  <c r="CN4" i="4"/>
  <c r="DV4" i="4" s="1"/>
  <c r="CI4" i="4"/>
  <c r="DQ4" i="4" s="1"/>
  <c r="CF4" i="4"/>
  <c r="DN4" i="4" s="1"/>
  <c r="L4" i="4"/>
  <c r="CX4" i="4" s="1"/>
  <c r="CL4" i="4"/>
  <c r="DT4" i="4" s="1"/>
  <c r="R4" i="4"/>
  <c r="DD4" i="4" s="1"/>
  <c r="BZ4" i="4"/>
  <c r="DH4" i="4" s="1"/>
  <c r="DO4" i="4"/>
  <c r="M4" i="4"/>
  <c r="CY4" i="4" s="1"/>
  <c r="DE4" i="4"/>
  <c r="G4" i="4"/>
  <c r="CS4" i="4" s="1"/>
  <c r="DR4" i="4"/>
  <c r="CZ4" i="4"/>
  <c r="DL4" i="4"/>
  <c r="ED4" i="4" s="1"/>
  <c r="U4" i="4"/>
  <c r="DG4" i="4" s="1"/>
  <c r="DF4" i="4"/>
  <c r="BR78" i="4"/>
  <c r="CZ78" i="4"/>
  <c r="BW81" i="4"/>
  <c r="O167" i="4"/>
  <c r="DB167" i="4"/>
  <c r="DR167" i="4"/>
  <c r="CI167" i="4"/>
  <c r="DQ167" i="4" s="1"/>
  <c r="CL235" i="4"/>
  <c r="DT235" i="4" s="1"/>
  <c r="R235" i="4"/>
  <c r="DD235" i="4" s="1"/>
  <c r="DE235" i="4"/>
  <c r="M235" i="4"/>
  <c r="CY235" i="4" s="1"/>
  <c r="G235" i="4"/>
  <c r="CS235" i="4" s="1"/>
  <c r="AK160" i="4"/>
  <c r="BB160" i="4"/>
  <c r="BT160" i="4" s="1"/>
  <c r="AK122" i="4"/>
  <c r="BB122" i="4"/>
  <c r="BT122" i="4" s="1"/>
  <c r="AL221" i="4"/>
  <c r="BC221" i="4"/>
  <c r="BC299" i="4"/>
  <c r="AL299" i="4"/>
  <c r="BA261" i="4"/>
  <c r="BS261" i="4" s="1"/>
  <c r="AJ261" i="4"/>
  <c r="DE260" i="4"/>
  <c r="CL260" i="4"/>
  <c r="DT260" i="4" s="1"/>
  <c r="R260" i="4"/>
  <c r="DD260" i="4" s="1"/>
  <c r="G260" i="4"/>
  <c r="CS260" i="4" s="1"/>
  <c r="M260" i="4"/>
  <c r="CY260" i="4" s="1"/>
  <c r="O122" i="4"/>
  <c r="CI122" i="4"/>
  <c r="DQ122" i="4" s="1"/>
  <c r="DB122" i="4"/>
  <c r="DR122" i="4"/>
  <c r="AK151" i="4"/>
  <c r="BB151" i="4"/>
  <c r="BT151" i="4" s="1"/>
  <c r="T173" i="4"/>
  <c r="DF173" i="4" s="1"/>
  <c r="CN173" i="4"/>
  <c r="DV173" i="4" s="1"/>
  <c r="CZ52" i="4"/>
  <c r="BR52" i="4"/>
  <c r="AL246" i="4"/>
  <c r="BC246" i="4"/>
  <c r="BD192" i="4"/>
  <c r="BV192" i="4" s="1"/>
  <c r="AM192" i="4"/>
  <c r="BE192" i="4" s="1"/>
  <c r="BD100" i="4"/>
  <c r="BV100" i="4" s="1"/>
  <c r="AM100" i="4"/>
  <c r="BE100" i="4" s="1"/>
  <c r="AL284" i="4"/>
  <c r="BC284" i="4"/>
  <c r="R96" i="4"/>
  <c r="DD96" i="4" s="1"/>
  <c r="DE96" i="4"/>
  <c r="CL96" i="4"/>
  <c r="DT96" i="4" s="1"/>
  <c r="EM96" i="4" s="1"/>
  <c r="G96" i="4"/>
  <c r="CS96" i="4" s="1"/>
  <c r="M96" i="4"/>
  <c r="CY96" i="4" s="1"/>
  <c r="BB108" i="4"/>
  <c r="BT108" i="4" s="1"/>
  <c r="AK108" i="4"/>
  <c r="AK23" i="4"/>
  <c r="BB23" i="4"/>
  <c r="BT23" i="4" s="1"/>
  <c r="DD23" i="4" s="1"/>
  <c r="BW272" i="4"/>
  <c r="DB50" i="4"/>
  <c r="O50" i="4"/>
  <c r="DR50" i="4"/>
  <c r="CI50" i="4"/>
  <c r="DQ50" i="4" s="1"/>
  <c r="AK143" i="4"/>
  <c r="BB143" i="4"/>
  <c r="BT143" i="4" s="1"/>
  <c r="U173" i="4"/>
  <c r="DG173" i="4" s="1"/>
  <c r="T200" i="4"/>
  <c r="DF200" i="4" s="1"/>
  <c r="DG200" i="4"/>
  <c r="CN200" i="4"/>
  <c r="DV200" i="4" s="1"/>
  <c r="EO200" i="4" s="1"/>
  <c r="B200" i="4" s="1"/>
  <c r="BW96" i="4"/>
  <c r="EO280" i="4"/>
  <c r="B280" i="4" s="1"/>
  <c r="AM281" i="4"/>
  <c r="BE281" i="4" s="1"/>
  <c r="BD281" i="4"/>
  <c r="BV281" i="4" s="1"/>
  <c r="AK166" i="4"/>
  <c r="BB166" i="4"/>
  <c r="BT166" i="4" s="1"/>
  <c r="BD184" i="4"/>
  <c r="BV184" i="4" s="1"/>
  <c r="AM184" i="4"/>
  <c r="BE184" i="4" s="1"/>
  <c r="S23" i="5"/>
  <c r="BU23" i="5"/>
  <c r="DU23" i="5"/>
  <c r="DT23" i="5"/>
  <c r="DC23" i="5"/>
  <c r="CI152" i="4"/>
  <c r="DQ152" i="4" s="1"/>
  <c r="EJ152" i="4" s="1"/>
  <c r="DB152" i="4"/>
  <c r="O152" i="4"/>
  <c r="DR152" i="4"/>
  <c r="BR154" i="4"/>
  <c r="CZ154" i="4"/>
  <c r="R121" i="4"/>
  <c r="DD121" i="4" s="1"/>
  <c r="DE121" i="4"/>
  <c r="CL121" i="4"/>
  <c r="DT121" i="4" s="1"/>
  <c r="G121" i="4"/>
  <c r="CS121" i="4" s="1"/>
  <c r="M121" i="4"/>
  <c r="CY121" i="4" s="1"/>
  <c r="DW81" i="4"/>
  <c r="AM15" i="5"/>
  <c r="BE15" i="5" s="1"/>
  <c r="BD15" i="5"/>
  <c r="BV15" i="5" s="1"/>
  <c r="BB101" i="4"/>
  <c r="BT101" i="4" s="1"/>
  <c r="AK101" i="4"/>
  <c r="DW216" i="4"/>
  <c r="AK40" i="4"/>
  <c r="BB40" i="4"/>
  <c r="BT40" i="4" s="1"/>
  <c r="BC196" i="4"/>
  <c r="AL196" i="4"/>
  <c r="BW11" i="4"/>
  <c r="AJ179" i="4"/>
  <c r="BA179" i="4"/>
  <c r="BS179" i="4" s="1"/>
  <c r="T297" i="4"/>
  <c r="DF297" i="4" s="1"/>
  <c r="CN297" i="4"/>
  <c r="DV297" i="4" s="1"/>
  <c r="EO297" i="4" s="1"/>
  <c r="B297" i="4" s="1"/>
  <c r="DG297" i="4"/>
  <c r="R186" i="4"/>
  <c r="DD186" i="4" s="1"/>
  <c r="CL186" i="4"/>
  <c r="DT186" i="4" s="1"/>
  <c r="DE186" i="4"/>
  <c r="M186" i="4"/>
  <c r="CY186" i="4" s="1"/>
  <c r="G186" i="4"/>
  <c r="CS186" i="4" s="1"/>
  <c r="BA197" i="4"/>
  <c r="BS197" i="4" s="1"/>
  <c r="AJ197" i="4"/>
  <c r="AL268" i="4"/>
  <c r="BC268" i="4"/>
  <c r="AJ177" i="4"/>
  <c r="BA177" i="4"/>
  <c r="BS177" i="4" s="1"/>
  <c r="O137" i="4"/>
  <c r="DR137" i="4"/>
  <c r="EJ137" i="4" s="1"/>
  <c r="DB137" i="4"/>
  <c r="CI137" i="4"/>
  <c r="DQ137" i="4" s="1"/>
  <c r="EM128" i="4"/>
  <c r="R128" i="4"/>
  <c r="DE128" i="4"/>
  <c r="CL128" i="4"/>
  <c r="DT128" i="4" s="1"/>
  <c r="M128" i="4"/>
  <c r="CY128" i="4" s="1"/>
  <c r="G128" i="4"/>
  <c r="CS128" i="4" s="1"/>
  <c r="BB102" i="4"/>
  <c r="BT102" i="4" s="1"/>
  <c r="AK102" i="4"/>
  <c r="CI166" i="4"/>
  <c r="DQ166" i="4" s="1"/>
  <c r="DB166" i="4"/>
  <c r="O166" i="4"/>
  <c r="DR166" i="4"/>
  <c r="DE227" i="4"/>
  <c r="CL227" i="4"/>
  <c r="DT227" i="4" s="1"/>
  <c r="EM227" i="4" s="1"/>
  <c r="R227" i="4"/>
  <c r="G227" i="4"/>
  <c r="CS227" i="4" s="1"/>
  <c r="M227" i="4"/>
  <c r="CY227" i="4" s="1"/>
  <c r="BW186" i="4"/>
  <c r="DW186" i="4" s="1"/>
  <c r="DG83" i="4"/>
  <c r="T83" i="4"/>
  <c r="DF83" i="4" s="1"/>
  <c r="CN83" i="4"/>
  <c r="DV83" i="4" s="1"/>
  <c r="EO83" i="4" s="1"/>
  <c r="B83" i="4" s="1"/>
  <c r="CN258" i="4"/>
  <c r="DV258" i="4" s="1"/>
  <c r="EO258" i="4" s="1"/>
  <c r="B258" i="4" s="1"/>
  <c r="T258" i="4"/>
  <c r="DF258" i="4" s="1"/>
  <c r="DG258" i="4"/>
  <c r="BB33" i="4"/>
  <c r="BT33" i="4" s="1"/>
  <c r="AK33" i="4"/>
  <c r="BB152" i="4"/>
  <c r="BT152" i="4" s="1"/>
  <c r="AK152" i="4"/>
  <c r="BD292" i="4"/>
  <c r="BV292" i="4" s="1"/>
  <c r="AM292" i="4"/>
  <c r="BE292" i="4" s="1"/>
  <c r="DC100" i="4"/>
  <c r="DU100" i="4"/>
  <c r="BU100" i="4"/>
  <c r="S100" i="4"/>
  <c r="DB101" i="4"/>
  <c r="DR101" i="4"/>
  <c r="CI101" i="4"/>
  <c r="DQ101" i="4" s="1"/>
  <c r="EJ101" i="4" s="1"/>
  <c r="O101" i="4"/>
  <c r="AK113" i="4"/>
  <c r="BB113" i="4"/>
  <c r="BT113" i="4" s="1"/>
  <c r="AJ265" i="4"/>
  <c r="BA265" i="4"/>
  <c r="BS265" i="4" s="1"/>
  <c r="DC184" i="4"/>
  <c r="BU184" i="4"/>
  <c r="DU184" i="4"/>
  <c r="S184" i="4"/>
  <c r="S256" i="4"/>
  <c r="BU256" i="4"/>
  <c r="DU256" i="4"/>
  <c r="DC256" i="4"/>
  <c r="R267" i="4"/>
  <c r="DD267" i="4" s="1"/>
  <c r="CL267" i="4"/>
  <c r="DT267" i="4" s="1"/>
  <c r="EM267" i="4" s="1"/>
  <c r="DE267" i="4"/>
  <c r="G267" i="4"/>
  <c r="CS267" i="4" s="1"/>
  <c r="M267" i="4"/>
  <c r="CY267" i="4" s="1"/>
  <c r="DB108" i="4"/>
  <c r="CI108" i="4"/>
  <c r="DQ108" i="4" s="1"/>
  <c r="O108" i="4"/>
  <c r="DR108" i="4"/>
  <c r="DB23" i="4"/>
  <c r="O23" i="4"/>
  <c r="DR23" i="4"/>
  <c r="CI23" i="4"/>
  <c r="DQ23" i="4" s="1"/>
  <c r="EJ23" i="4" s="1"/>
  <c r="CN276" i="4"/>
  <c r="DV276" i="4" s="1"/>
  <c r="T276" i="4"/>
  <c r="DF276" i="4" s="1"/>
  <c r="DG276" i="4"/>
  <c r="AK50" i="4"/>
  <c r="BB50" i="4"/>
  <c r="BT50" i="4" s="1"/>
  <c r="DE144" i="4"/>
  <c r="CL144" i="4"/>
  <c r="DT144" i="4" s="1"/>
  <c r="R144" i="4"/>
  <c r="DD144" i="4" s="1"/>
  <c r="M144" i="4"/>
  <c r="CY144" i="4" s="1"/>
  <c r="G144" i="4"/>
  <c r="CS144" i="4" s="1"/>
  <c r="AK199" i="4"/>
  <c r="BB199" i="4"/>
  <c r="BT199" i="4" s="1"/>
  <c r="AZ153" i="4"/>
  <c r="AI153" i="4"/>
  <c r="DR40" i="4"/>
  <c r="O40" i="4"/>
  <c r="DB40" i="4"/>
  <c r="CI40" i="4"/>
  <c r="DQ40" i="4" s="1"/>
  <c r="EJ40" i="4" s="1"/>
  <c r="CZ190" i="4"/>
  <c r="BR190" i="4"/>
  <c r="S115" i="4"/>
  <c r="BU115" i="4"/>
  <c r="DU115" i="4"/>
  <c r="DC115" i="4"/>
  <c r="BB181" i="4"/>
  <c r="BT181" i="4" s="1"/>
  <c r="AK181" i="4"/>
  <c r="S255" i="4"/>
  <c r="BU255" i="4"/>
  <c r="DC255" i="4"/>
  <c r="DU255" i="4"/>
  <c r="AJ52" i="4"/>
  <c r="BA52" i="4"/>
  <c r="BS52" i="4" s="1"/>
  <c r="BD169" i="4"/>
  <c r="BV169" i="4" s="1"/>
  <c r="AM169" i="4"/>
  <c r="BE169" i="4" s="1"/>
  <c r="R46" i="4"/>
  <c r="DD46" i="4" s="1"/>
  <c r="DE46" i="4"/>
  <c r="CL46" i="4"/>
  <c r="DT46" i="4" s="1"/>
  <c r="G46" i="4"/>
  <c r="CS46" i="4" s="1"/>
  <c r="M46" i="4"/>
  <c r="CY46" i="4" s="1"/>
  <c r="CN251" i="4"/>
  <c r="DV251" i="4" s="1"/>
  <c r="T251" i="4"/>
  <c r="DF251" i="4" s="1"/>
  <c r="DW276" i="4"/>
  <c r="U272" i="4"/>
  <c r="DW272" i="4"/>
  <c r="O151" i="4"/>
  <c r="CI151" i="4"/>
  <c r="DQ151" i="4" s="1"/>
  <c r="EJ151" i="4" s="1"/>
  <c r="DB151" i="4"/>
  <c r="DR151" i="4"/>
  <c r="DE11" i="4"/>
  <c r="CL11" i="4"/>
  <c r="DT11" i="4" s="1"/>
  <c r="R11" i="4"/>
  <c r="M11" i="4"/>
  <c r="CY11" i="4" s="1"/>
  <c r="G11" i="4"/>
  <c r="CS11" i="4" s="1"/>
  <c r="CL11" i="5"/>
  <c r="R11" i="5"/>
  <c r="DE11" i="5"/>
  <c r="G11" i="5"/>
  <c r="CS11" i="5" s="1"/>
  <c r="M11" i="5"/>
  <c r="CY11" i="5" s="1"/>
  <c r="BW144" i="4"/>
  <c r="DW144" i="4" s="1"/>
  <c r="DW173" i="4"/>
  <c r="DB301" i="4"/>
  <c r="DR301" i="4"/>
  <c r="O301" i="4"/>
  <c r="CI301" i="4"/>
  <c r="DQ301" i="4" s="1"/>
  <c r="AZ56" i="4"/>
  <c r="AI56" i="4"/>
  <c r="S281" i="4"/>
  <c r="BU281" i="4"/>
  <c r="DC281" i="4"/>
  <c r="DU281" i="4"/>
  <c r="BA194" i="4"/>
  <c r="BS194" i="4" s="1"/>
  <c r="AJ194" i="4"/>
  <c r="BU230" i="4"/>
  <c r="S230" i="4"/>
  <c r="DC230" i="4"/>
  <c r="DU230" i="4"/>
  <c r="DE141" i="4"/>
  <c r="CL141" i="4"/>
  <c r="DT141" i="4" s="1"/>
  <c r="R141" i="4"/>
  <c r="DD141" i="4" s="1"/>
  <c r="G141" i="4"/>
  <c r="CS141" i="4" s="1"/>
  <c r="M141" i="4"/>
  <c r="CY141" i="4" s="1"/>
  <c r="BA154" i="4"/>
  <c r="BS154" i="4" s="1"/>
  <c r="AJ154" i="4"/>
  <c r="BW46" i="4"/>
  <c r="U251" i="4"/>
  <c r="DG251" i="4" s="1"/>
  <c r="DU15" i="5"/>
  <c r="DT15" i="5"/>
  <c r="BU15" i="5"/>
  <c r="DC15" i="5"/>
  <c r="S15" i="5"/>
  <c r="BU204" i="4"/>
  <c r="S204" i="4"/>
  <c r="DU204" i="4"/>
  <c r="DC204" i="4"/>
  <c r="BB287" i="4"/>
  <c r="BT287" i="4" s="1"/>
  <c r="AK287" i="4"/>
  <c r="BW128" i="4"/>
  <c r="DW128" i="4" s="1"/>
  <c r="DR133" i="4"/>
  <c r="EJ133" i="4" s="1"/>
  <c r="DB133" i="4"/>
  <c r="CI133" i="4"/>
  <c r="DQ133" i="4" s="1"/>
  <c r="O133" i="4"/>
  <c r="O143" i="4"/>
  <c r="DB143" i="4"/>
  <c r="DR143" i="4"/>
  <c r="CI143" i="4"/>
  <c r="DQ143" i="4" s="1"/>
  <c r="EJ143" i="4" s="1"/>
  <c r="BW11" i="5"/>
  <c r="DW11" i="5" s="1"/>
  <c r="DV11" i="5"/>
  <c r="EO51" i="4"/>
  <c r="B51" i="4" s="1"/>
  <c r="EM144" i="4"/>
  <c r="CN163" i="4"/>
  <c r="DV163" i="4" s="1"/>
  <c r="T163" i="4"/>
  <c r="DF163" i="4" s="1"/>
  <c r="DG163" i="4"/>
  <c r="O160" i="4"/>
  <c r="CI160" i="4"/>
  <c r="DQ160" i="4" s="1"/>
  <c r="EJ160" i="4" s="1"/>
  <c r="DB160" i="4"/>
  <c r="DR160" i="4"/>
  <c r="EO45" i="4"/>
  <c r="B45" i="4" s="1"/>
  <c r="T25" i="4"/>
  <c r="DF25" i="4" s="1"/>
  <c r="CN25" i="4"/>
  <c r="DV25" i="4" s="1"/>
  <c r="DG25" i="4"/>
  <c r="CZ179" i="4"/>
  <c r="BR179" i="4"/>
  <c r="DW163" i="4"/>
  <c r="AL187" i="4"/>
  <c r="BC187" i="4"/>
  <c r="BW250" i="4"/>
  <c r="DW250" i="4" s="1"/>
  <c r="DC243" i="4"/>
  <c r="S243" i="4"/>
  <c r="DU243" i="4"/>
  <c r="BU243" i="4"/>
  <c r="CZ197" i="4"/>
  <c r="BR197" i="4"/>
  <c r="DR285" i="4"/>
  <c r="DB285" i="4"/>
  <c r="O285" i="4"/>
  <c r="CI285" i="4"/>
  <c r="DQ285" i="4" s="1"/>
  <c r="BW121" i="4"/>
  <c r="BR177" i="4"/>
  <c r="CZ177" i="4"/>
  <c r="DR156" i="4"/>
  <c r="DB156" i="4"/>
  <c r="CI156" i="4"/>
  <c r="DQ156" i="4" s="1"/>
  <c r="EJ156" i="4" s="1"/>
  <c r="O156" i="4"/>
  <c r="BW267" i="4"/>
  <c r="DW267" i="4" s="1"/>
  <c r="DW25" i="4"/>
  <c r="AJ247" i="4"/>
  <c r="BA247" i="4"/>
  <c r="BS247" i="4" s="1"/>
  <c r="AL107" i="4"/>
  <c r="BC107" i="4"/>
  <c r="DR287" i="4"/>
  <c r="CI287" i="4"/>
  <c r="DQ287" i="4" s="1"/>
  <c r="O287" i="4"/>
  <c r="DB287" i="4"/>
  <c r="DC294" i="4"/>
  <c r="BU294" i="4"/>
  <c r="DU294" i="4"/>
  <c r="S294" i="4"/>
  <c r="EJ166" i="4"/>
  <c r="DR181" i="4"/>
  <c r="O181" i="4"/>
  <c r="CI181" i="4"/>
  <c r="DQ181" i="4" s="1"/>
  <c r="DB181" i="4"/>
  <c r="DE250" i="4"/>
  <c r="R250" i="4"/>
  <c r="DD250" i="4" s="1"/>
  <c r="CL250" i="4"/>
  <c r="DT250" i="4" s="1"/>
  <c r="M250" i="4"/>
  <c r="CY250" i="4" s="1"/>
  <c r="G250" i="4"/>
  <c r="CS250" i="4" s="1"/>
  <c r="O132" i="4"/>
  <c r="DB132" i="4"/>
  <c r="DR132" i="4"/>
  <c r="CI132" i="4"/>
  <c r="DQ132" i="4" s="1"/>
  <c r="CN232" i="4"/>
  <c r="DV232" i="4" s="1"/>
  <c r="EO232" i="4" s="1"/>
  <c r="B232" i="4" s="1"/>
  <c r="T232" i="4"/>
  <c r="DF232" i="4" s="1"/>
  <c r="DG232" i="4"/>
  <c r="DC192" i="4"/>
  <c r="BU192" i="4"/>
  <c r="DU192" i="4"/>
  <c r="S192" i="4"/>
  <c r="BW235" i="4"/>
  <c r="EJ50" i="4"/>
  <c r="EM11" i="4"/>
  <c r="DG129" i="4"/>
  <c r="T129" i="4"/>
  <c r="DF129" i="4" s="1"/>
  <c r="CN129" i="4"/>
  <c r="DV129" i="4" s="1"/>
  <c r="U96" i="4"/>
  <c r="DW96" i="4"/>
  <c r="AJ28" i="4"/>
  <c r="BA28" i="4"/>
  <c r="BS28" i="4" s="1"/>
  <c r="AM23" i="5"/>
  <c r="BE23" i="5" s="1"/>
  <c r="BD23" i="5"/>
  <c r="BV23" i="5" s="1"/>
  <c r="AL29" i="4"/>
  <c r="BC29" i="4"/>
  <c r="BD115" i="4"/>
  <c r="BV115" i="4" s="1"/>
  <c r="AM115" i="4"/>
  <c r="BE115" i="4" s="1"/>
  <c r="AM255" i="4"/>
  <c r="BE255" i="4" s="1"/>
  <c r="BD255" i="4"/>
  <c r="BV255" i="4" s="1"/>
  <c r="DC292" i="4"/>
  <c r="S292" i="4"/>
  <c r="DU292" i="4"/>
  <c r="BU292" i="4"/>
  <c r="BW141" i="4"/>
  <c r="DW141" i="4" s="1"/>
  <c r="CN216" i="4"/>
  <c r="DV216" i="4" s="1"/>
  <c r="EO216" i="4" s="1"/>
  <c r="B216" i="4" s="1"/>
  <c r="DG216" i="4"/>
  <c r="T216" i="4"/>
  <c r="DF216" i="4" s="1"/>
  <c r="DC169" i="4"/>
  <c r="S169" i="4"/>
  <c r="BU169" i="4"/>
  <c r="DU169" i="4"/>
  <c r="AK301" i="4"/>
  <c r="BB301" i="4"/>
  <c r="BT301" i="4" s="1"/>
  <c r="DE81" i="4"/>
  <c r="CL81" i="4"/>
  <c r="DT81" i="4" s="1"/>
  <c r="R81" i="4"/>
  <c r="DD81" i="4" s="1"/>
  <c r="M81" i="4"/>
  <c r="CY81" i="4" s="1"/>
  <c r="G81" i="4"/>
  <c r="CS81" i="4" s="1"/>
  <c r="AK167" i="4"/>
  <c r="BB167" i="4"/>
  <c r="BT167" i="4" s="1"/>
  <c r="DW235" i="4"/>
  <c r="U235" i="4"/>
  <c r="O7" i="5"/>
  <c r="DB7" i="5"/>
  <c r="CI7" i="5"/>
  <c r="DQ7" i="5" s="1"/>
  <c r="EJ7" i="5" s="1"/>
  <c r="DR7" i="5"/>
  <c r="AI238" i="4"/>
  <c r="AZ238" i="4"/>
  <c r="BB133" i="4"/>
  <c r="BT133" i="4" s="1"/>
  <c r="AK133" i="4"/>
  <c r="DR199" i="4"/>
  <c r="DB199" i="4"/>
  <c r="O199" i="4"/>
  <c r="CI199" i="4"/>
  <c r="DQ199" i="4" s="1"/>
  <c r="EJ199" i="4" s="1"/>
  <c r="AJ78" i="4"/>
  <c r="BA78" i="4"/>
  <c r="BS78" i="4" s="1"/>
  <c r="BC278" i="4"/>
  <c r="AL278" i="4"/>
  <c r="EJ301" i="4"/>
  <c r="BR265" i="4"/>
  <c r="CZ265" i="4"/>
  <c r="DW129" i="4"/>
  <c r="BR28" i="4"/>
  <c r="CZ28" i="4"/>
  <c r="CZ194" i="4"/>
  <c r="BR194" i="4"/>
  <c r="CN240" i="4"/>
  <c r="DV240" i="4" s="1"/>
  <c r="EO240" i="4" s="1"/>
  <c r="B240" i="4" s="1"/>
  <c r="T240" i="4"/>
  <c r="DF240" i="4" s="1"/>
  <c r="DG240" i="4"/>
  <c r="AM230" i="4"/>
  <c r="BE230" i="4" s="1"/>
  <c r="BD230" i="4"/>
  <c r="BV230" i="4" s="1"/>
  <c r="DG206" i="4"/>
  <c r="T206" i="4"/>
  <c r="DF206" i="4" s="1"/>
  <c r="CN206" i="4"/>
  <c r="DV206" i="4" s="1"/>
  <c r="EO206" i="4" s="1"/>
  <c r="BC282" i="4"/>
  <c r="AL282" i="4"/>
  <c r="BD256" i="4"/>
  <c r="BV256" i="4" s="1"/>
  <c r="AM256" i="4"/>
  <c r="BE256" i="4" s="1"/>
  <c r="EM121" i="4"/>
  <c r="U46" i="4"/>
  <c r="DW46" i="4"/>
  <c r="DW251" i="4"/>
  <c r="AK156" i="4"/>
  <c r="BB156" i="4"/>
  <c r="BT156" i="4" s="1"/>
  <c r="B206" i="4"/>
  <c r="EJ108" i="4"/>
  <c r="EM235" i="4"/>
  <c r="AK7" i="5"/>
  <c r="BB7" i="5"/>
  <c r="BT7" i="5" s="1"/>
  <c r="DD7" i="5" s="1"/>
  <c r="BD204" i="4"/>
  <c r="BV204" i="4" s="1"/>
  <c r="AM204" i="4"/>
  <c r="BE204" i="4" s="1"/>
  <c r="EO140" i="4"/>
  <c r="B140" i="4" s="1"/>
  <c r="U11" i="5"/>
  <c r="DF11" i="5"/>
  <c r="BB285" i="4"/>
  <c r="BT285" i="4" s="1"/>
  <c r="AK285" i="4"/>
  <c r="CI102" i="4"/>
  <c r="DQ102" i="4" s="1"/>
  <c r="EJ102" i="4" s="1"/>
  <c r="DR102" i="4"/>
  <c r="DB102" i="4"/>
  <c r="O102" i="4"/>
  <c r="BC92" i="4"/>
  <c r="AL92" i="4"/>
  <c r="BW227" i="4"/>
  <c r="U227" i="4" s="1"/>
  <c r="AM243" i="4"/>
  <c r="BE243" i="4" s="1"/>
  <c r="BD243" i="4"/>
  <c r="BV243" i="4" s="1"/>
  <c r="AK132" i="4"/>
  <c r="BB132" i="4"/>
  <c r="BT132" i="4" s="1"/>
  <c r="DD132" i="4" s="1"/>
  <c r="AJ190" i="4"/>
  <c r="BA190" i="4"/>
  <c r="BS190" i="4" s="1"/>
  <c r="BW260" i="4"/>
  <c r="DW260" i="4" s="1"/>
  <c r="BC150" i="4"/>
  <c r="AL150" i="4"/>
  <c r="CN291" i="4"/>
  <c r="DV291" i="4" s="1"/>
  <c r="EO291" i="4" s="1"/>
  <c r="B291" i="4" s="1"/>
  <c r="DG291" i="4"/>
  <c r="T291" i="4"/>
  <c r="DF291" i="4" s="1"/>
  <c r="CZ247" i="4"/>
  <c r="BR247" i="4"/>
  <c r="DB113" i="4"/>
  <c r="O113" i="4"/>
  <c r="CI113" i="4"/>
  <c r="DQ113" i="4" s="1"/>
  <c r="DR113" i="4"/>
  <c r="EJ113" i="4" s="1"/>
  <c r="EJ287" i="4"/>
  <c r="BD294" i="4"/>
  <c r="BV294" i="4" s="1"/>
  <c r="AM294" i="4"/>
  <c r="BE294" i="4" s="1"/>
  <c r="DR33" i="4"/>
  <c r="O33" i="4"/>
  <c r="DB33" i="4"/>
  <c r="CI33" i="4"/>
  <c r="DQ33" i="4" s="1"/>
  <c r="CZ261" i="4"/>
  <c r="BR261" i="4"/>
  <c r="EJ181" i="4"/>
  <c r="EJ132" i="4"/>
  <c r="BB137" i="4"/>
  <c r="BT137" i="4" s="1"/>
  <c r="AK137" i="4"/>
  <c r="U291" i="4"/>
  <c r="EJ122" i="4"/>
  <c r="CL272" i="4"/>
  <c r="DT272" i="4" s="1"/>
  <c r="EM272" i="4" s="1"/>
  <c r="R272" i="4"/>
  <c r="DD272" i="4" s="1"/>
  <c r="DE272" i="4"/>
  <c r="M272" i="4"/>
  <c r="CY272" i="4" s="1"/>
  <c r="G272" i="4"/>
  <c r="CS272" i="4" s="1"/>
  <c r="BC74" i="4"/>
  <c r="AL74" i="4"/>
  <c r="EJ33" i="4" l="1"/>
  <c r="EM81" i="4"/>
  <c r="EJ285" i="4"/>
  <c r="U141" i="4"/>
  <c r="CL19" i="5"/>
  <c r="DE19" i="5"/>
  <c r="R19" i="5"/>
  <c r="M19" i="5"/>
  <c r="CY19" i="5" s="1"/>
  <c r="G19" i="5"/>
  <c r="CS19" i="5" s="1"/>
  <c r="DV24" i="5"/>
  <c r="BW24" i="5"/>
  <c r="B16" i="4"/>
  <c r="U41" i="4"/>
  <c r="CN41" i="4"/>
  <c r="DV41" i="4" s="1"/>
  <c r="EO41" i="4" s="1"/>
  <c r="DG41" i="4"/>
  <c r="T41" i="4"/>
  <c r="DF41" i="4" s="1"/>
  <c r="EJ286" i="4"/>
  <c r="DW49" i="4"/>
  <c r="U49" i="4"/>
  <c r="DG49" i="4" s="1"/>
  <c r="B25" i="5"/>
  <c r="O202" i="4"/>
  <c r="CI202" i="4"/>
  <c r="DQ202" i="4" s="1"/>
  <c r="DR202" i="4"/>
  <c r="DB202" i="4"/>
  <c r="T201" i="4"/>
  <c r="DF201" i="4" s="1"/>
  <c r="CN201" i="4"/>
  <c r="DV201" i="4" s="1"/>
  <c r="DW24" i="5"/>
  <c r="EO24" i="5" s="1"/>
  <c r="DF24" i="5"/>
  <c r="U24" i="5"/>
  <c r="DG24" i="5" s="1"/>
  <c r="AJ139" i="4"/>
  <c r="BA139" i="4"/>
  <c r="BS139" i="4" s="1"/>
  <c r="T244" i="4"/>
  <c r="DF244" i="4" s="1"/>
  <c r="CN244" i="4"/>
  <c r="DV244" i="4" s="1"/>
  <c r="DG244" i="4"/>
  <c r="B24" i="5"/>
  <c r="U25" i="5"/>
  <c r="DG25" i="5"/>
  <c r="CN25" i="5"/>
  <c r="T25" i="5"/>
  <c r="CL182" i="4"/>
  <c r="DT182" i="4" s="1"/>
  <c r="DE182" i="4"/>
  <c r="R182" i="4"/>
  <c r="DD182" i="4" s="1"/>
  <c r="G182" i="4"/>
  <c r="CS182" i="4" s="1"/>
  <c r="M182" i="4"/>
  <c r="CY182" i="4" s="1"/>
  <c r="AL286" i="4"/>
  <c r="BC286" i="4"/>
  <c r="DV19" i="5"/>
  <c r="BW19" i="5"/>
  <c r="T295" i="4"/>
  <c r="DF295" i="4" s="1"/>
  <c r="CN295" i="4"/>
  <c r="DV295" i="4" s="1"/>
  <c r="EO295" i="4" s="1"/>
  <c r="B295" i="4" s="1"/>
  <c r="DR97" i="4"/>
  <c r="DB97" i="4"/>
  <c r="CI97" i="4"/>
  <c r="DQ97" i="4" s="1"/>
  <c r="O97" i="4"/>
  <c r="B82" i="4"/>
  <c r="EO163" i="4"/>
  <c r="B163" i="4" s="1"/>
  <c r="EM141" i="4"/>
  <c r="EO276" i="4"/>
  <c r="B276" i="4" s="1"/>
  <c r="EM186" i="4"/>
  <c r="U128" i="4"/>
  <c r="EM260" i="4"/>
  <c r="DW227" i="4"/>
  <c r="T63" i="4"/>
  <c r="DF63" i="4" s="1"/>
  <c r="CN63" i="4"/>
  <c r="DV63" i="4" s="1"/>
  <c r="EO63" i="4" s="1"/>
  <c r="B41" i="4"/>
  <c r="AK202" i="4"/>
  <c r="BB202" i="4"/>
  <c r="BT202" i="4" s="1"/>
  <c r="BR139" i="4"/>
  <c r="CZ139" i="4"/>
  <c r="DW201" i="4"/>
  <c r="CL24" i="5"/>
  <c r="DE24" i="5"/>
  <c r="R24" i="5"/>
  <c r="G24" i="5"/>
  <c r="CS24" i="5" s="1"/>
  <c r="M24" i="5"/>
  <c r="CY24" i="5" s="1"/>
  <c r="T225" i="4"/>
  <c r="DF225" i="4" s="1"/>
  <c r="CN225" i="4"/>
  <c r="DV225" i="4" s="1"/>
  <c r="M20" i="4"/>
  <c r="CY20" i="4" s="1"/>
  <c r="CL20" i="4"/>
  <c r="DT20" i="4" s="1"/>
  <c r="EM20" i="4" s="1"/>
  <c r="DE20" i="4"/>
  <c r="R20" i="4"/>
  <c r="DD20" i="4" s="1"/>
  <c r="G20" i="4"/>
  <c r="CS20" i="4" s="1"/>
  <c r="DE49" i="4"/>
  <c r="R49" i="4"/>
  <c r="DD49" i="4" s="1"/>
  <c r="CL49" i="4"/>
  <c r="DT49" i="4" s="1"/>
  <c r="G49" i="4"/>
  <c r="CS49" i="4" s="1"/>
  <c r="M49" i="4"/>
  <c r="CY49" i="4" s="1"/>
  <c r="DF19" i="5"/>
  <c r="DW19" i="5"/>
  <c r="U19" i="5"/>
  <c r="DG19" i="5" s="1"/>
  <c r="CL63" i="4"/>
  <c r="DT63" i="4" s="1"/>
  <c r="EM63" i="4" s="1"/>
  <c r="DE63" i="4"/>
  <c r="R63" i="4"/>
  <c r="DD63" i="4" s="1"/>
  <c r="M63" i="4"/>
  <c r="CY63" i="4" s="1"/>
  <c r="G63" i="4"/>
  <c r="CS63" i="4" s="1"/>
  <c r="B99" i="4"/>
  <c r="DW182" i="4"/>
  <c r="EM250" i="4"/>
  <c r="B250" i="4" s="1"/>
  <c r="EM46" i="4"/>
  <c r="U267" i="4"/>
  <c r="EJ167" i="4"/>
  <c r="DW63" i="4"/>
  <c r="U63" i="4"/>
  <c r="DG63" i="4" s="1"/>
  <c r="AK97" i="4"/>
  <c r="BB97" i="4"/>
  <c r="BT97" i="4" s="1"/>
  <c r="BW20" i="4"/>
  <c r="U225" i="4"/>
  <c r="DG225" i="4" s="1"/>
  <c r="DW225" i="4"/>
  <c r="DW244" i="4"/>
  <c r="EM49" i="4"/>
  <c r="B49" i="4" s="1"/>
  <c r="CL225" i="4"/>
  <c r="DT225" i="4" s="1"/>
  <c r="R225" i="4"/>
  <c r="DE225" i="4"/>
  <c r="G225" i="4"/>
  <c r="CS225" i="4" s="1"/>
  <c r="M225" i="4"/>
  <c r="CY225" i="4" s="1"/>
  <c r="T49" i="4"/>
  <c r="DF49" i="4" s="1"/>
  <c r="CN49" i="4"/>
  <c r="DV49" i="4" s="1"/>
  <c r="EO49" i="4" s="1"/>
  <c r="B155" i="4"/>
  <c r="BW182" i="4"/>
  <c r="EO4" i="4"/>
  <c r="EA4" i="4"/>
  <c r="EM4" i="4"/>
  <c r="EG4" i="4"/>
  <c r="EJ4" i="4"/>
  <c r="AK190" i="4"/>
  <c r="BB190" i="4"/>
  <c r="BT190" i="4" s="1"/>
  <c r="R292" i="4"/>
  <c r="DD292" i="4" s="1"/>
  <c r="EM292" i="4" s="1"/>
  <c r="DE292" i="4"/>
  <c r="CL292" i="4"/>
  <c r="DT292" i="4" s="1"/>
  <c r="M292" i="4"/>
  <c r="CY292" i="4" s="1"/>
  <c r="G292" i="4"/>
  <c r="CS292" i="4" s="1"/>
  <c r="R243" i="4"/>
  <c r="DD243" i="4" s="1"/>
  <c r="DE243" i="4"/>
  <c r="CL243" i="4"/>
  <c r="DT243" i="4" s="1"/>
  <c r="M243" i="4"/>
  <c r="CY243" i="4" s="1"/>
  <c r="G243" i="4"/>
  <c r="CS243" i="4" s="1"/>
  <c r="DU187" i="4"/>
  <c r="DC187" i="4"/>
  <c r="BU187" i="4"/>
  <c r="S187" i="4"/>
  <c r="R15" i="5"/>
  <c r="DE15" i="5"/>
  <c r="CL15" i="5"/>
  <c r="M15" i="5"/>
  <c r="CY15" i="5" s="1"/>
  <c r="G15" i="5"/>
  <c r="CS15" i="5" s="1"/>
  <c r="BC181" i="4"/>
  <c r="AL181" i="4"/>
  <c r="S268" i="4"/>
  <c r="BU268" i="4"/>
  <c r="DC268" i="4"/>
  <c r="DU268" i="4"/>
  <c r="CN11" i="4"/>
  <c r="DV11" i="4" s="1"/>
  <c r="T11" i="4"/>
  <c r="DF11" i="4" s="1"/>
  <c r="BW192" i="4"/>
  <c r="CI52" i="4"/>
  <c r="DQ52" i="4" s="1"/>
  <c r="DR52" i="4"/>
  <c r="EJ52" i="4" s="1"/>
  <c r="O52" i="4"/>
  <c r="DB52" i="4"/>
  <c r="DC74" i="4"/>
  <c r="BU74" i="4"/>
  <c r="DU74" i="4"/>
  <c r="S74" i="4"/>
  <c r="AM150" i="4"/>
  <c r="BE150" i="4" s="1"/>
  <c r="BD150" i="4"/>
  <c r="BV150" i="4" s="1"/>
  <c r="AL7" i="5"/>
  <c r="BC7" i="5"/>
  <c r="BW256" i="4"/>
  <c r="BD282" i="4"/>
  <c r="BV282" i="4" s="1"/>
  <c r="AM282" i="4"/>
  <c r="BE282" i="4" s="1"/>
  <c r="CI265" i="4"/>
  <c r="DQ265" i="4" s="1"/>
  <c r="DB265" i="4"/>
  <c r="O265" i="4"/>
  <c r="DR265" i="4"/>
  <c r="CL169" i="4"/>
  <c r="DT169" i="4" s="1"/>
  <c r="R169" i="4"/>
  <c r="DD169" i="4" s="1"/>
  <c r="DE169" i="4"/>
  <c r="M169" i="4"/>
  <c r="CY169" i="4" s="1"/>
  <c r="G169" i="4"/>
  <c r="CS169" i="4" s="1"/>
  <c r="AM29" i="4"/>
  <c r="BE29" i="4" s="1"/>
  <c r="BD29" i="4"/>
  <c r="BV29" i="4" s="1"/>
  <c r="BW23" i="5"/>
  <c r="DV23" i="5"/>
  <c r="CN235" i="4"/>
  <c r="DV235" i="4" s="1"/>
  <c r="EO235" i="4" s="1"/>
  <c r="B235" i="4" s="1"/>
  <c r="DG235" i="4"/>
  <c r="T235" i="4"/>
  <c r="DF235" i="4" s="1"/>
  <c r="AK247" i="4"/>
  <c r="BB247" i="4"/>
  <c r="BT247" i="4" s="1"/>
  <c r="O177" i="4"/>
  <c r="DR177" i="4"/>
  <c r="CI177" i="4"/>
  <c r="DQ177" i="4" s="1"/>
  <c r="DB177" i="4"/>
  <c r="EM243" i="4"/>
  <c r="DR179" i="4"/>
  <c r="DB179" i="4"/>
  <c r="CI179" i="4"/>
  <c r="DQ179" i="4" s="1"/>
  <c r="O179" i="4"/>
  <c r="EO11" i="5"/>
  <c r="B11" i="5" s="1"/>
  <c r="BC287" i="4"/>
  <c r="AL287" i="4"/>
  <c r="EM15" i="5"/>
  <c r="AK154" i="4"/>
  <c r="BB154" i="4"/>
  <c r="BT154" i="4" s="1"/>
  <c r="BB194" i="4"/>
  <c r="BT194" i="4" s="1"/>
  <c r="AK194" i="4"/>
  <c r="BR56" i="4"/>
  <c r="CZ56" i="4"/>
  <c r="DE184" i="4"/>
  <c r="CL184" i="4"/>
  <c r="DT184" i="4" s="1"/>
  <c r="R184" i="4"/>
  <c r="DD184" i="4" s="1"/>
  <c r="G184" i="4"/>
  <c r="CS184" i="4" s="1"/>
  <c r="M184" i="4"/>
  <c r="CY184" i="4" s="1"/>
  <c r="CN186" i="4"/>
  <c r="DV186" i="4" s="1"/>
  <c r="EO186" i="4" s="1"/>
  <c r="B186" i="4" s="1"/>
  <c r="T186" i="4"/>
  <c r="DF186" i="4" s="1"/>
  <c r="BB177" i="4"/>
  <c r="BT177" i="4" s="1"/>
  <c r="AK177" i="4"/>
  <c r="AL101" i="4"/>
  <c r="BC101" i="4"/>
  <c r="BW15" i="5"/>
  <c r="DV15" i="5"/>
  <c r="BW184" i="4"/>
  <c r="DG96" i="4"/>
  <c r="T96" i="4"/>
  <c r="DF96" i="4" s="1"/>
  <c r="CN96" i="4"/>
  <c r="DV96" i="4" s="1"/>
  <c r="EO96" i="4" s="1"/>
  <c r="B96" i="4" s="1"/>
  <c r="BC108" i="4"/>
  <c r="AL108" i="4"/>
  <c r="BU284" i="4"/>
  <c r="DU284" i="4"/>
  <c r="DC284" i="4"/>
  <c r="S284" i="4"/>
  <c r="BD246" i="4"/>
  <c r="BV246" i="4" s="1"/>
  <c r="AM246" i="4"/>
  <c r="BE246" i="4" s="1"/>
  <c r="EO173" i="4"/>
  <c r="B173" i="4" s="1"/>
  <c r="BD221" i="4"/>
  <c r="BV221" i="4" s="1"/>
  <c r="AM221" i="4"/>
  <c r="BE221" i="4" s="1"/>
  <c r="S150" i="4"/>
  <c r="DC150" i="4"/>
  <c r="DU150" i="4"/>
  <c r="BU150" i="4"/>
  <c r="DW243" i="4"/>
  <c r="BD92" i="4"/>
  <c r="BV92" i="4" s="1"/>
  <c r="AM92" i="4"/>
  <c r="BE92" i="4" s="1"/>
  <c r="BC285" i="4"/>
  <c r="AL285" i="4"/>
  <c r="BW204" i="4"/>
  <c r="U256" i="4"/>
  <c r="DW256" i="4"/>
  <c r="BC301" i="4"/>
  <c r="AL301" i="4"/>
  <c r="U255" i="4"/>
  <c r="DC107" i="4"/>
  <c r="S107" i="4"/>
  <c r="BU107" i="4"/>
  <c r="DU107" i="4"/>
  <c r="CN250" i="4"/>
  <c r="DV250" i="4" s="1"/>
  <c r="EO250" i="4" s="1"/>
  <c r="T250" i="4"/>
  <c r="DF250" i="4" s="1"/>
  <c r="T11" i="5"/>
  <c r="DG11" i="5"/>
  <c r="CN11" i="5"/>
  <c r="BW169" i="4"/>
  <c r="BD284" i="4"/>
  <c r="BV284" i="4" s="1"/>
  <c r="AM284" i="4"/>
  <c r="BE284" i="4" s="1"/>
  <c r="AM299" i="4"/>
  <c r="BE299" i="4" s="1"/>
  <c r="BD299" i="4"/>
  <c r="BV299" i="4" s="1"/>
  <c r="T81" i="4"/>
  <c r="DF81" i="4" s="1"/>
  <c r="CN81" i="4"/>
  <c r="DV81" i="4" s="1"/>
  <c r="EO81" i="4" s="1"/>
  <c r="B81" i="4" s="1"/>
  <c r="DR78" i="4"/>
  <c r="DB78" i="4"/>
  <c r="CI78" i="4"/>
  <c r="DQ78" i="4" s="1"/>
  <c r="EJ78" i="4" s="1"/>
  <c r="O78" i="4"/>
  <c r="AM74" i="4"/>
  <c r="BE74" i="4" s="1"/>
  <c r="BD74" i="4"/>
  <c r="BV74" i="4" s="1"/>
  <c r="DB247" i="4"/>
  <c r="CI247" i="4"/>
  <c r="DQ247" i="4" s="1"/>
  <c r="O247" i="4"/>
  <c r="DR247" i="4"/>
  <c r="BW243" i="4"/>
  <c r="U243" i="4" s="1"/>
  <c r="DC92" i="4"/>
  <c r="S92" i="4"/>
  <c r="BU92" i="4"/>
  <c r="DU92" i="4"/>
  <c r="DW204" i="4"/>
  <c r="U204" i="4"/>
  <c r="AL156" i="4"/>
  <c r="BC156" i="4"/>
  <c r="BW230" i="4"/>
  <c r="O194" i="4"/>
  <c r="DB194" i="4"/>
  <c r="DR194" i="4"/>
  <c r="CI194" i="4"/>
  <c r="DQ194" i="4" s="1"/>
  <c r="AM278" i="4"/>
  <c r="BE278" i="4" s="1"/>
  <c r="BD278" i="4"/>
  <c r="BV278" i="4" s="1"/>
  <c r="BA238" i="4"/>
  <c r="BS238" i="4" s="1"/>
  <c r="AJ238" i="4"/>
  <c r="BW255" i="4"/>
  <c r="DW255" i="4" s="1"/>
  <c r="AK28" i="4"/>
  <c r="BB28" i="4"/>
  <c r="BT28" i="4" s="1"/>
  <c r="DD28" i="4" s="1"/>
  <c r="EO129" i="4"/>
  <c r="B129" i="4" s="1"/>
  <c r="BD107" i="4"/>
  <c r="BV107" i="4" s="1"/>
  <c r="AM107" i="4"/>
  <c r="BE107" i="4" s="1"/>
  <c r="CN121" i="4"/>
  <c r="DV121" i="4" s="1"/>
  <c r="EO121" i="4" s="1"/>
  <c r="T121" i="4"/>
  <c r="DF121" i="4" s="1"/>
  <c r="O197" i="4"/>
  <c r="DR197" i="4"/>
  <c r="CI197" i="4"/>
  <c r="DQ197" i="4" s="1"/>
  <c r="DB197" i="4"/>
  <c r="BD187" i="4"/>
  <c r="BV187" i="4" s="1"/>
  <c r="AM187" i="4"/>
  <c r="BE187" i="4" s="1"/>
  <c r="U11" i="4"/>
  <c r="DG11" i="4" s="1"/>
  <c r="EO25" i="4"/>
  <c r="B25" i="4" s="1"/>
  <c r="CL204" i="4"/>
  <c r="DT204" i="4" s="1"/>
  <c r="EM204" i="4" s="1"/>
  <c r="DE204" i="4"/>
  <c r="R204" i="4"/>
  <c r="DD204" i="4" s="1"/>
  <c r="G204" i="4"/>
  <c r="CS204" i="4" s="1"/>
  <c r="M204" i="4"/>
  <c r="CY204" i="4" s="1"/>
  <c r="EO251" i="4"/>
  <c r="B251" i="4" s="1"/>
  <c r="U169" i="4"/>
  <c r="DW169" i="4"/>
  <c r="DE115" i="4"/>
  <c r="CL115" i="4"/>
  <c r="DT115" i="4" s="1"/>
  <c r="EM115" i="4" s="1"/>
  <c r="R115" i="4"/>
  <c r="DD115" i="4" s="1"/>
  <c r="M115" i="4"/>
  <c r="CY115" i="4" s="1"/>
  <c r="G115" i="4"/>
  <c r="CS115" i="4" s="1"/>
  <c r="BR153" i="4"/>
  <c r="CZ153" i="4"/>
  <c r="AL199" i="4"/>
  <c r="BC199" i="4"/>
  <c r="BC50" i="4"/>
  <c r="AL50" i="4"/>
  <c r="R256" i="4"/>
  <c r="DD256" i="4" s="1"/>
  <c r="CL256" i="4"/>
  <c r="DT256" i="4" s="1"/>
  <c r="DE256" i="4"/>
  <c r="G256" i="4"/>
  <c r="CS256" i="4" s="1"/>
  <c r="M256" i="4"/>
  <c r="CY256" i="4" s="1"/>
  <c r="AL102" i="4"/>
  <c r="BC102" i="4"/>
  <c r="DW121" i="4"/>
  <c r="AM268" i="4"/>
  <c r="BE268" i="4" s="1"/>
  <c r="BD268" i="4"/>
  <c r="BV268" i="4" s="1"/>
  <c r="AM196" i="4"/>
  <c r="BE196" i="4" s="1"/>
  <c r="BD196" i="4"/>
  <c r="BV196" i="4" s="1"/>
  <c r="DE23" i="5"/>
  <c r="R23" i="5"/>
  <c r="CL23" i="5"/>
  <c r="M23" i="5"/>
  <c r="CY23" i="5" s="1"/>
  <c r="G23" i="5"/>
  <c r="CS23" i="5" s="1"/>
  <c r="BW281" i="4"/>
  <c r="U192" i="4"/>
  <c r="DW192" i="4"/>
  <c r="BB261" i="4"/>
  <c r="BT261" i="4" s="1"/>
  <c r="AK261" i="4"/>
  <c r="BU299" i="4"/>
  <c r="DC299" i="4"/>
  <c r="S299" i="4"/>
  <c r="DU299" i="4"/>
  <c r="AL122" i="4"/>
  <c r="BC122" i="4"/>
  <c r="DU282" i="4"/>
  <c r="S282" i="4"/>
  <c r="BU282" i="4"/>
  <c r="DC282" i="4"/>
  <c r="DW230" i="4"/>
  <c r="U230" i="4"/>
  <c r="DB28" i="4"/>
  <c r="CI28" i="4"/>
  <c r="DQ28" i="4" s="1"/>
  <c r="EJ28" i="4" s="1"/>
  <c r="DR28" i="4"/>
  <c r="O28" i="4"/>
  <c r="AK78" i="4"/>
  <c r="BB78" i="4"/>
  <c r="BT78" i="4" s="1"/>
  <c r="CZ238" i="4"/>
  <c r="BR238" i="4"/>
  <c r="BC167" i="4"/>
  <c r="AL167" i="4"/>
  <c r="R294" i="4"/>
  <c r="DD294" i="4" s="1"/>
  <c r="DE294" i="4"/>
  <c r="CL294" i="4"/>
  <c r="DT294" i="4" s="1"/>
  <c r="M294" i="4"/>
  <c r="CY294" i="4" s="1"/>
  <c r="G294" i="4"/>
  <c r="CS294" i="4" s="1"/>
  <c r="EJ179" i="4"/>
  <c r="DE281" i="4"/>
  <c r="R281" i="4"/>
  <c r="DD281" i="4" s="1"/>
  <c r="CL281" i="4"/>
  <c r="DT281" i="4" s="1"/>
  <c r="EM281" i="4" s="1"/>
  <c r="M281" i="4"/>
  <c r="CY281" i="4" s="1"/>
  <c r="G281" i="4"/>
  <c r="CS281" i="4" s="1"/>
  <c r="CN144" i="4"/>
  <c r="DV144" i="4" s="1"/>
  <c r="EO144" i="4" s="1"/>
  <c r="B144" i="4" s="1"/>
  <c r="T144" i="4"/>
  <c r="DF144" i="4" s="1"/>
  <c r="DB190" i="4"/>
  <c r="CI190" i="4"/>
  <c r="DQ190" i="4" s="1"/>
  <c r="DR190" i="4"/>
  <c r="O190" i="4"/>
  <c r="AJ153" i="4"/>
  <c r="BA153" i="4"/>
  <c r="BS153" i="4" s="1"/>
  <c r="BC113" i="4"/>
  <c r="AL113" i="4"/>
  <c r="AL152" i="4"/>
  <c r="BC152" i="4"/>
  <c r="AL40" i="4"/>
  <c r="BC40" i="4"/>
  <c r="BC137" i="4"/>
  <c r="AL137" i="4"/>
  <c r="DR261" i="4"/>
  <c r="DB261" i="4"/>
  <c r="O261" i="4"/>
  <c r="CI261" i="4"/>
  <c r="DQ261" i="4" s="1"/>
  <c r="EJ261" i="4" s="1"/>
  <c r="BW294" i="4"/>
  <c r="T260" i="4"/>
  <c r="DF260" i="4" s="1"/>
  <c r="CN260" i="4"/>
  <c r="DV260" i="4" s="1"/>
  <c r="EO260" i="4" s="1"/>
  <c r="B260" i="4" s="1"/>
  <c r="AL132" i="4"/>
  <c r="BC132" i="4"/>
  <c r="U250" i="4"/>
  <c r="DG250" i="4" s="1"/>
  <c r="CN227" i="4"/>
  <c r="DV227" i="4" s="1"/>
  <c r="EO227" i="4" s="1"/>
  <c r="B227" i="4" s="1"/>
  <c r="T227" i="4"/>
  <c r="DF227" i="4" s="1"/>
  <c r="DG227" i="4"/>
  <c r="B121" i="4"/>
  <c r="EJ194" i="4"/>
  <c r="DU278" i="4"/>
  <c r="BU278" i="4"/>
  <c r="S278" i="4"/>
  <c r="DC278" i="4"/>
  <c r="U144" i="4"/>
  <c r="DG144" i="4" s="1"/>
  <c r="AL133" i="4"/>
  <c r="BC133" i="4"/>
  <c r="DG141" i="4"/>
  <c r="CN141" i="4"/>
  <c r="DV141" i="4" s="1"/>
  <c r="EO141" i="4" s="1"/>
  <c r="B141" i="4" s="1"/>
  <c r="T141" i="4"/>
  <c r="DF141" i="4" s="1"/>
  <c r="BW115" i="4"/>
  <c r="S29" i="4"/>
  <c r="DC29" i="4"/>
  <c r="DU29" i="4"/>
  <c r="BU29" i="4"/>
  <c r="DF23" i="5"/>
  <c r="U23" i="5"/>
  <c r="DW23" i="5"/>
  <c r="DE192" i="4"/>
  <c r="CL192" i="4"/>
  <c r="DT192" i="4" s="1"/>
  <c r="R192" i="4"/>
  <c r="DD192" i="4" s="1"/>
  <c r="M192" i="4"/>
  <c r="CY192" i="4" s="1"/>
  <c r="G192" i="4"/>
  <c r="CS192" i="4" s="1"/>
  <c r="T267" i="4"/>
  <c r="DF267" i="4" s="1"/>
  <c r="DG267" i="4"/>
  <c r="CN267" i="4"/>
  <c r="DV267" i="4" s="1"/>
  <c r="EO267" i="4" s="1"/>
  <c r="B267" i="4" s="1"/>
  <c r="EJ177" i="4"/>
  <c r="DW11" i="4"/>
  <c r="CN128" i="4"/>
  <c r="DV128" i="4" s="1"/>
  <c r="EO128" i="4" s="1"/>
  <c r="B128" i="4" s="1"/>
  <c r="T128" i="4"/>
  <c r="DF128" i="4" s="1"/>
  <c r="DG128" i="4"/>
  <c r="CN46" i="4"/>
  <c r="DV46" i="4" s="1"/>
  <c r="EO46" i="4" s="1"/>
  <c r="B46" i="4" s="1"/>
  <c r="T46" i="4"/>
  <c r="DF46" i="4" s="1"/>
  <c r="DG46" i="4"/>
  <c r="DE230" i="4"/>
  <c r="CL230" i="4"/>
  <c r="DT230" i="4" s="1"/>
  <c r="R230" i="4"/>
  <c r="G230" i="4"/>
  <c r="CS230" i="4" s="1"/>
  <c r="M230" i="4"/>
  <c r="CY230" i="4" s="1"/>
  <c r="AJ56" i="4"/>
  <c r="BA56" i="4"/>
  <c r="BS56" i="4" s="1"/>
  <c r="BB52" i="4"/>
  <c r="BT52" i="4" s="1"/>
  <c r="AK52" i="4"/>
  <c r="CL255" i="4"/>
  <c r="DT255" i="4" s="1"/>
  <c r="R255" i="4"/>
  <c r="DD255" i="4" s="1"/>
  <c r="DE255" i="4"/>
  <c r="G255" i="4"/>
  <c r="CS255" i="4" s="1"/>
  <c r="M255" i="4"/>
  <c r="CY255" i="4" s="1"/>
  <c r="EM256" i="4"/>
  <c r="BB265" i="4"/>
  <c r="BT265" i="4" s="1"/>
  <c r="AK265" i="4"/>
  <c r="R100" i="4"/>
  <c r="DD100" i="4" s="1"/>
  <c r="DE100" i="4"/>
  <c r="CL100" i="4"/>
  <c r="DT100" i="4" s="1"/>
  <c r="EM100" i="4" s="1"/>
  <c r="G100" i="4"/>
  <c r="CS100" i="4" s="1"/>
  <c r="M100" i="4"/>
  <c r="CY100" i="4" s="1"/>
  <c r="BW292" i="4"/>
  <c r="BC33" i="4"/>
  <c r="AL33" i="4"/>
  <c r="U121" i="4"/>
  <c r="DG121" i="4" s="1"/>
  <c r="BB197" i="4"/>
  <c r="BT197" i="4" s="1"/>
  <c r="AK197" i="4"/>
  <c r="AK179" i="4"/>
  <c r="BB179" i="4"/>
  <c r="BT179" i="4" s="1"/>
  <c r="S196" i="4"/>
  <c r="DU196" i="4"/>
  <c r="DC196" i="4"/>
  <c r="BU196" i="4"/>
  <c r="DF15" i="5"/>
  <c r="DW15" i="5"/>
  <c r="U15" i="5"/>
  <c r="U81" i="4"/>
  <c r="DG81" i="4" s="1"/>
  <c r="DR154" i="4"/>
  <c r="DB154" i="4"/>
  <c r="CI154" i="4"/>
  <c r="DQ154" i="4" s="1"/>
  <c r="EJ154" i="4" s="1"/>
  <c r="O154" i="4"/>
  <c r="EM23" i="5"/>
  <c r="AL166" i="4"/>
  <c r="BC166" i="4"/>
  <c r="BC143" i="4"/>
  <c r="AL143" i="4"/>
  <c r="CN272" i="4"/>
  <c r="DV272" i="4" s="1"/>
  <c r="EO272" i="4" s="1"/>
  <c r="B272" i="4" s="1"/>
  <c r="DG272" i="4"/>
  <c r="T272" i="4"/>
  <c r="DF272" i="4" s="1"/>
  <c r="BC23" i="4"/>
  <c r="AL23" i="4"/>
  <c r="BW100" i="4"/>
  <c r="U100" i="4" s="1"/>
  <c r="DU246" i="4"/>
  <c r="DC246" i="4"/>
  <c r="BU246" i="4"/>
  <c r="S246" i="4"/>
  <c r="BC151" i="4"/>
  <c r="AL151" i="4"/>
  <c r="U186" i="4"/>
  <c r="DG186" i="4" s="1"/>
  <c r="BU221" i="4"/>
  <c r="S221" i="4"/>
  <c r="DU221" i="4"/>
  <c r="DC221" i="4"/>
  <c r="U260" i="4"/>
  <c r="DG260" i="4" s="1"/>
  <c r="AL160" i="4"/>
  <c r="BC160" i="4"/>
  <c r="EM255" i="4" l="1"/>
  <c r="EM230" i="4"/>
  <c r="EM192" i="4"/>
  <c r="EJ190" i="4"/>
  <c r="EM294" i="4"/>
  <c r="EM184" i="4"/>
  <c r="EJ265" i="4"/>
  <c r="CN182" i="4"/>
  <c r="DV182" i="4" s="1"/>
  <c r="EO182" i="4" s="1"/>
  <c r="T182" i="4"/>
  <c r="DF182" i="4" s="1"/>
  <c r="EM225" i="4"/>
  <c r="AL97" i="4"/>
  <c r="BC97" i="4"/>
  <c r="U182" i="4"/>
  <c r="DG182" i="4" s="1"/>
  <c r="EO19" i="5"/>
  <c r="B19" i="5" s="1"/>
  <c r="EO225" i="4"/>
  <c r="B225" i="4" s="1"/>
  <c r="CN19" i="5"/>
  <c r="T19" i="5"/>
  <c r="DB139" i="4"/>
  <c r="O139" i="4"/>
  <c r="CI139" i="4"/>
  <c r="DQ139" i="4" s="1"/>
  <c r="DR139" i="4"/>
  <c r="EJ139" i="4" s="1"/>
  <c r="EJ197" i="4"/>
  <c r="EM169" i="4"/>
  <c r="T20" i="4"/>
  <c r="DF20" i="4" s="1"/>
  <c r="CN20" i="4"/>
  <c r="DV20" i="4" s="1"/>
  <c r="B63" i="4"/>
  <c r="U20" i="4"/>
  <c r="DG20" i="4" s="1"/>
  <c r="DU286" i="4"/>
  <c r="DC286" i="4"/>
  <c r="S286" i="4"/>
  <c r="BU286" i="4"/>
  <c r="EM182" i="4"/>
  <c r="B182" i="4" s="1"/>
  <c r="AK139" i="4"/>
  <c r="BB139" i="4"/>
  <c r="BT139" i="4" s="1"/>
  <c r="EO201" i="4"/>
  <c r="B201" i="4" s="1"/>
  <c r="EJ202" i="4"/>
  <c r="EJ247" i="4"/>
  <c r="DW20" i="4"/>
  <c r="AL202" i="4"/>
  <c r="BC202" i="4"/>
  <c r="EJ97" i="4"/>
  <c r="AM286" i="4"/>
  <c r="BE286" i="4" s="1"/>
  <c r="BD286" i="4"/>
  <c r="BV286" i="4" s="1"/>
  <c r="EO244" i="4"/>
  <c r="B244" i="4" s="1"/>
  <c r="T24" i="5"/>
  <c r="CN24" i="5"/>
  <c r="B4" i="4"/>
  <c r="F72" i="3" s="1"/>
  <c r="DC143" i="4"/>
  <c r="BU143" i="4"/>
  <c r="S143" i="4"/>
  <c r="DU143" i="4"/>
  <c r="AL265" i="4"/>
  <c r="BC265" i="4"/>
  <c r="DE278" i="4"/>
  <c r="CL278" i="4"/>
  <c r="DT278" i="4" s="1"/>
  <c r="R278" i="4"/>
  <c r="DD278" i="4" s="1"/>
  <c r="G278" i="4"/>
  <c r="CS278" i="4" s="1"/>
  <c r="M278" i="4"/>
  <c r="CY278" i="4" s="1"/>
  <c r="BW268" i="4"/>
  <c r="AM50" i="4"/>
  <c r="BE50" i="4" s="1"/>
  <c r="BD50" i="4"/>
  <c r="BV50" i="4" s="1"/>
  <c r="BW246" i="4"/>
  <c r="DW100" i="4"/>
  <c r="CN184" i="4"/>
  <c r="DV184" i="4" s="1"/>
  <c r="T184" i="4"/>
  <c r="DF184" i="4" s="1"/>
  <c r="AM101" i="4"/>
  <c r="BE101" i="4" s="1"/>
  <c r="BD101" i="4"/>
  <c r="BV101" i="4" s="1"/>
  <c r="AM287" i="4"/>
  <c r="BE287" i="4" s="1"/>
  <c r="BD287" i="4"/>
  <c r="BV287" i="4" s="1"/>
  <c r="BW150" i="4"/>
  <c r="AM160" i="4"/>
  <c r="BE160" i="4" s="1"/>
  <c r="BD160" i="4"/>
  <c r="BV160" i="4" s="1"/>
  <c r="BD151" i="4"/>
  <c r="BV151" i="4" s="1"/>
  <c r="AM151" i="4"/>
  <c r="BE151" i="4" s="1"/>
  <c r="BU166" i="4"/>
  <c r="S166" i="4"/>
  <c r="DU166" i="4"/>
  <c r="DC166" i="4"/>
  <c r="BC197" i="4"/>
  <c r="AL197" i="4"/>
  <c r="CN292" i="4"/>
  <c r="DV292" i="4" s="1"/>
  <c r="T292" i="4"/>
  <c r="DF292" i="4" s="1"/>
  <c r="T115" i="4"/>
  <c r="DF115" i="4" s="1"/>
  <c r="CN115" i="4"/>
  <c r="DV115" i="4" s="1"/>
  <c r="S132" i="4"/>
  <c r="DU132" i="4"/>
  <c r="BU132" i="4"/>
  <c r="DC132" i="4"/>
  <c r="DU152" i="4"/>
  <c r="BU152" i="4"/>
  <c r="DC152" i="4"/>
  <c r="S152" i="4"/>
  <c r="AM167" i="4"/>
  <c r="BE167" i="4" s="1"/>
  <c r="BD167" i="4"/>
  <c r="BV167" i="4" s="1"/>
  <c r="BU122" i="4"/>
  <c r="S122" i="4"/>
  <c r="DC122" i="4"/>
  <c r="DU122" i="4"/>
  <c r="CN281" i="4"/>
  <c r="DV281" i="4" s="1"/>
  <c r="T281" i="4"/>
  <c r="DF281" i="4" s="1"/>
  <c r="S50" i="4"/>
  <c r="DU50" i="4"/>
  <c r="BU50" i="4"/>
  <c r="DC50" i="4"/>
  <c r="CI153" i="4"/>
  <c r="DQ153" i="4" s="1"/>
  <c r="O153" i="4"/>
  <c r="DR153" i="4"/>
  <c r="DB153" i="4"/>
  <c r="BW107" i="4"/>
  <c r="CN255" i="4"/>
  <c r="DV255" i="4" s="1"/>
  <c r="EO255" i="4" s="1"/>
  <c r="B255" i="4" s="1"/>
  <c r="T255" i="4"/>
  <c r="DF255" i="4" s="1"/>
  <c r="DG255" i="4"/>
  <c r="BD156" i="4"/>
  <c r="BV156" i="4" s="1"/>
  <c r="AM156" i="4"/>
  <c r="BE156" i="4" s="1"/>
  <c r="CL92" i="4"/>
  <c r="DT92" i="4" s="1"/>
  <c r="R92" i="4"/>
  <c r="DD92" i="4" s="1"/>
  <c r="DE92" i="4"/>
  <c r="M92" i="4"/>
  <c r="CY92" i="4" s="1"/>
  <c r="G92" i="4"/>
  <c r="CS92" i="4" s="1"/>
  <c r="CN243" i="4"/>
  <c r="DV243" i="4" s="1"/>
  <c r="EO243" i="4" s="1"/>
  <c r="DG243" i="4"/>
  <c r="T243" i="4"/>
  <c r="DF243" i="4" s="1"/>
  <c r="U281" i="4"/>
  <c r="DG281" i="4" s="1"/>
  <c r="CN169" i="4"/>
  <c r="DV169" i="4" s="1"/>
  <c r="EO169" i="4" s="1"/>
  <c r="B169" i="4" s="1"/>
  <c r="T169" i="4"/>
  <c r="DF169" i="4" s="1"/>
  <c r="DG169" i="4"/>
  <c r="T204" i="4"/>
  <c r="DF204" i="4" s="1"/>
  <c r="DG204" i="4"/>
  <c r="CN204" i="4"/>
  <c r="DV204" i="4" s="1"/>
  <c r="EO204" i="4" s="1"/>
  <c r="B204" i="4" s="1"/>
  <c r="DE150" i="4"/>
  <c r="R150" i="4"/>
  <c r="DD150" i="4" s="1"/>
  <c r="CL150" i="4"/>
  <c r="DT150" i="4" s="1"/>
  <c r="EM150" i="4" s="1"/>
  <c r="M150" i="4"/>
  <c r="CY150" i="4" s="1"/>
  <c r="G150" i="4"/>
  <c r="CS150" i="4" s="1"/>
  <c r="CL284" i="4"/>
  <c r="DT284" i="4" s="1"/>
  <c r="EM284" i="4" s="1"/>
  <c r="R284" i="4"/>
  <c r="DD284" i="4" s="1"/>
  <c r="DE284" i="4"/>
  <c r="G284" i="4"/>
  <c r="CS284" i="4" s="1"/>
  <c r="M284" i="4"/>
  <c r="CY284" i="4" s="1"/>
  <c r="EO15" i="5"/>
  <c r="U292" i="4"/>
  <c r="DG292" i="4" s="1"/>
  <c r="DB56" i="4"/>
  <c r="DR56" i="4"/>
  <c r="EJ56" i="4" s="1"/>
  <c r="CI56" i="4"/>
  <c r="DQ56" i="4" s="1"/>
  <c r="O56" i="4"/>
  <c r="DU287" i="4"/>
  <c r="BU287" i="4"/>
  <c r="S287" i="4"/>
  <c r="DC287" i="4"/>
  <c r="EO23" i="5"/>
  <c r="DW115" i="4"/>
  <c r="BW282" i="4"/>
  <c r="S7" i="5"/>
  <c r="DC7" i="5"/>
  <c r="DT7" i="5"/>
  <c r="DU7" i="5"/>
  <c r="BU7" i="5"/>
  <c r="R74" i="4"/>
  <c r="DD74" i="4" s="1"/>
  <c r="CL74" i="4"/>
  <c r="DT74" i="4" s="1"/>
  <c r="DE74" i="4"/>
  <c r="G74" i="4"/>
  <c r="CS74" i="4" s="1"/>
  <c r="M74" i="4"/>
  <c r="CY74" i="4" s="1"/>
  <c r="U184" i="4"/>
  <c r="DG184" i="4" s="1"/>
  <c r="EO11" i="4"/>
  <c r="B11" i="4" s="1"/>
  <c r="BC190" i="4"/>
  <c r="AL190" i="4"/>
  <c r="DU160" i="4"/>
  <c r="DC160" i="4"/>
  <c r="S160" i="4"/>
  <c r="BU160" i="4"/>
  <c r="AL179" i="4"/>
  <c r="BC179" i="4"/>
  <c r="CN294" i="4"/>
  <c r="DV294" i="4" s="1"/>
  <c r="T294" i="4"/>
  <c r="DF294" i="4" s="1"/>
  <c r="DC137" i="4"/>
  <c r="BU137" i="4"/>
  <c r="S137" i="4"/>
  <c r="DU137" i="4"/>
  <c r="BC261" i="4"/>
  <c r="AL261" i="4"/>
  <c r="EJ153" i="4"/>
  <c r="BU156" i="4"/>
  <c r="S156" i="4"/>
  <c r="DC156" i="4"/>
  <c r="DU156" i="4"/>
  <c r="BW221" i="4"/>
  <c r="DW221" i="4" s="1"/>
  <c r="BW29" i="4"/>
  <c r="DE187" i="4"/>
  <c r="CL187" i="4"/>
  <c r="DT187" i="4" s="1"/>
  <c r="EM187" i="4" s="1"/>
  <c r="R187" i="4"/>
  <c r="DD187" i="4" s="1"/>
  <c r="G187" i="4"/>
  <c r="CS187" i="4" s="1"/>
  <c r="M187" i="4"/>
  <c r="CY187" i="4" s="1"/>
  <c r="BU151" i="4"/>
  <c r="DC151" i="4"/>
  <c r="S151" i="4"/>
  <c r="DU151" i="4"/>
  <c r="AM23" i="4"/>
  <c r="BE23" i="4" s="1"/>
  <c r="BD23" i="4"/>
  <c r="BV23" i="4" s="1"/>
  <c r="AM166" i="4"/>
  <c r="BE166" i="4" s="1"/>
  <c r="BD166" i="4"/>
  <c r="BV166" i="4" s="1"/>
  <c r="BD33" i="4"/>
  <c r="BV33" i="4" s="1"/>
  <c r="AM33" i="4"/>
  <c r="BE33" i="4" s="1"/>
  <c r="BB56" i="4"/>
  <c r="BT56" i="4" s="1"/>
  <c r="AK56" i="4"/>
  <c r="BU133" i="4"/>
  <c r="S133" i="4"/>
  <c r="DC133" i="4"/>
  <c r="DU133" i="4"/>
  <c r="EM278" i="4"/>
  <c r="AM132" i="4"/>
  <c r="BE132" i="4" s="1"/>
  <c r="BD132" i="4"/>
  <c r="BV132" i="4" s="1"/>
  <c r="BU40" i="4"/>
  <c r="S40" i="4"/>
  <c r="DU40" i="4"/>
  <c r="DC40" i="4"/>
  <c r="BD152" i="4"/>
  <c r="BV152" i="4" s="1"/>
  <c r="AM152" i="4"/>
  <c r="BE152" i="4" s="1"/>
  <c r="S167" i="4"/>
  <c r="BU167" i="4"/>
  <c r="DU167" i="4"/>
  <c r="DC167" i="4"/>
  <c r="AL78" i="4"/>
  <c r="BC78" i="4"/>
  <c r="CL282" i="4"/>
  <c r="DT282" i="4" s="1"/>
  <c r="DE282" i="4"/>
  <c r="R282" i="4"/>
  <c r="DD282" i="4" s="1"/>
  <c r="G282" i="4"/>
  <c r="CS282" i="4" s="1"/>
  <c r="M282" i="4"/>
  <c r="CY282" i="4" s="1"/>
  <c r="BD122" i="4"/>
  <c r="BV122" i="4" s="1"/>
  <c r="AM122" i="4"/>
  <c r="BE122" i="4" s="1"/>
  <c r="BW196" i="4"/>
  <c r="DW196" i="4" s="1"/>
  <c r="BU199" i="4"/>
  <c r="S199" i="4"/>
  <c r="DU199" i="4"/>
  <c r="DC199" i="4"/>
  <c r="BW187" i="4"/>
  <c r="DW107" i="4"/>
  <c r="U107" i="4"/>
  <c r="BW299" i="4"/>
  <c r="U299" i="4" s="1"/>
  <c r="CL107" i="4"/>
  <c r="DT107" i="4" s="1"/>
  <c r="EM107" i="4" s="1"/>
  <c r="R107" i="4"/>
  <c r="DD107" i="4" s="1"/>
  <c r="DE107" i="4"/>
  <c r="M107" i="4"/>
  <c r="CY107" i="4" s="1"/>
  <c r="G107" i="4"/>
  <c r="CS107" i="4" s="1"/>
  <c r="BD301" i="4"/>
  <c r="BV301" i="4" s="1"/>
  <c r="AM301" i="4"/>
  <c r="BE301" i="4" s="1"/>
  <c r="AM285" i="4"/>
  <c r="BE285" i="4" s="1"/>
  <c r="BD285" i="4"/>
  <c r="BV285" i="4" s="1"/>
  <c r="BD108" i="4"/>
  <c r="BV108" i="4" s="1"/>
  <c r="AM108" i="4"/>
  <c r="BE108" i="4" s="1"/>
  <c r="CN15" i="5"/>
  <c r="T15" i="5"/>
  <c r="DG15" i="5"/>
  <c r="AL177" i="4"/>
  <c r="BC177" i="4"/>
  <c r="DW292" i="4"/>
  <c r="AL154" i="4"/>
  <c r="BC154" i="4"/>
  <c r="B243" i="4"/>
  <c r="T23" i="5"/>
  <c r="CN23" i="5"/>
  <c r="DG23" i="5"/>
  <c r="DW282" i="4"/>
  <c r="U282" i="4"/>
  <c r="BD7" i="5"/>
  <c r="BV7" i="5" s="1"/>
  <c r="AM7" i="5"/>
  <c r="BE7" i="5" s="1"/>
  <c r="U294" i="4"/>
  <c r="DG294" i="4" s="1"/>
  <c r="DE268" i="4"/>
  <c r="CL268" i="4"/>
  <c r="DT268" i="4" s="1"/>
  <c r="EM268" i="4" s="1"/>
  <c r="R268" i="4"/>
  <c r="DD268" i="4" s="1"/>
  <c r="M268" i="4"/>
  <c r="CY268" i="4" s="1"/>
  <c r="G268" i="4"/>
  <c r="CS268" i="4" s="1"/>
  <c r="BD181" i="4"/>
  <c r="BV181" i="4" s="1"/>
  <c r="AM181" i="4"/>
  <c r="BE181" i="4" s="1"/>
  <c r="R246" i="4"/>
  <c r="DD246" i="4" s="1"/>
  <c r="DE246" i="4"/>
  <c r="CL246" i="4"/>
  <c r="DT246" i="4" s="1"/>
  <c r="EM246" i="4" s="1"/>
  <c r="M246" i="4"/>
  <c r="CY246" i="4" s="1"/>
  <c r="G246" i="4"/>
  <c r="CS246" i="4" s="1"/>
  <c r="DG100" i="4"/>
  <c r="CN100" i="4"/>
  <c r="DV100" i="4" s="1"/>
  <c r="EO100" i="4" s="1"/>
  <c r="B100" i="4" s="1"/>
  <c r="T100" i="4"/>
  <c r="DF100" i="4" s="1"/>
  <c r="S113" i="4"/>
  <c r="BU113" i="4"/>
  <c r="DU113" i="4"/>
  <c r="DC113" i="4"/>
  <c r="BD102" i="4"/>
  <c r="BV102" i="4" s="1"/>
  <c r="AM102" i="4"/>
  <c r="BE102" i="4" s="1"/>
  <c r="DW284" i="4"/>
  <c r="BW92" i="4"/>
  <c r="DW92" i="4" s="1"/>
  <c r="R221" i="4"/>
  <c r="DD221" i="4" s="1"/>
  <c r="CL221" i="4"/>
  <c r="DT221" i="4" s="1"/>
  <c r="EM221" i="4" s="1"/>
  <c r="DE221" i="4"/>
  <c r="M221" i="4"/>
  <c r="CY221" i="4" s="1"/>
  <c r="G221" i="4"/>
  <c r="CS221" i="4" s="1"/>
  <c r="DC23" i="4"/>
  <c r="S23" i="4"/>
  <c r="BU23" i="4"/>
  <c r="DU23" i="4"/>
  <c r="BD143" i="4"/>
  <c r="BV143" i="4" s="1"/>
  <c r="AM143" i="4"/>
  <c r="BE143" i="4" s="1"/>
  <c r="B23" i="5"/>
  <c r="R196" i="4"/>
  <c r="DD196" i="4" s="1"/>
  <c r="DE196" i="4"/>
  <c r="CL196" i="4"/>
  <c r="DT196" i="4" s="1"/>
  <c r="M196" i="4"/>
  <c r="CY196" i="4" s="1"/>
  <c r="G196" i="4"/>
  <c r="CS196" i="4" s="1"/>
  <c r="BU33" i="4"/>
  <c r="S33" i="4"/>
  <c r="DU33" i="4"/>
  <c r="DC33" i="4"/>
  <c r="BC52" i="4"/>
  <c r="AL52" i="4"/>
  <c r="DE29" i="4"/>
  <c r="R29" i="4"/>
  <c r="CL29" i="4"/>
  <c r="DT29" i="4" s="1"/>
  <c r="M29" i="4"/>
  <c r="CY29" i="4" s="1"/>
  <c r="G29" i="4"/>
  <c r="CS29" i="4" s="1"/>
  <c r="AM133" i="4"/>
  <c r="BE133" i="4" s="1"/>
  <c r="BD133" i="4"/>
  <c r="BV133" i="4" s="1"/>
  <c r="BD137" i="4"/>
  <c r="BV137" i="4" s="1"/>
  <c r="AM137" i="4"/>
  <c r="BE137" i="4" s="1"/>
  <c r="BD40" i="4"/>
  <c r="BV40" i="4" s="1"/>
  <c r="AM40" i="4"/>
  <c r="BE40" i="4" s="1"/>
  <c r="BD113" i="4"/>
  <c r="BV113" i="4" s="1"/>
  <c r="AM113" i="4"/>
  <c r="BE113" i="4" s="1"/>
  <c r="BB153" i="4"/>
  <c r="BT153" i="4" s="1"/>
  <c r="AK153" i="4"/>
  <c r="O238" i="4"/>
  <c r="DR238" i="4"/>
  <c r="DB238" i="4"/>
  <c r="CI238" i="4"/>
  <c r="DQ238" i="4" s="1"/>
  <c r="CL299" i="4"/>
  <c r="DT299" i="4" s="1"/>
  <c r="DE299" i="4"/>
  <c r="R299" i="4"/>
  <c r="DD299" i="4" s="1"/>
  <c r="M299" i="4"/>
  <c r="CY299" i="4" s="1"/>
  <c r="G299" i="4"/>
  <c r="CS299" i="4" s="1"/>
  <c r="U268" i="4"/>
  <c r="DW268" i="4"/>
  <c r="S102" i="4"/>
  <c r="DC102" i="4"/>
  <c r="BU102" i="4"/>
  <c r="DU102" i="4"/>
  <c r="BD199" i="4"/>
  <c r="BV199" i="4" s="1"/>
  <c r="AM199" i="4"/>
  <c r="BE199" i="4" s="1"/>
  <c r="DW187" i="4"/>
  <c r="BC28" i="4"/>
  <c r="AL28" i="4"/>
  <c r="AK238" i="4"/>
  <c r="BB238" i="4"/>
  <c r="BT238" i="4" s="1"/>
  <c r="BW278" i="4"/>
  <c r="CN230" i="4"/>
  <c r="DV230" i="4" s="1"/>
  <c r="EO230" i="4" s="1"/>
  <c r="B230" i="4" s="1"/>
  <c r="T230" i="4"/>
  <c r="DF230" i="4" s="1"/>
  <c r="DG230" i="4"/>
  <c r="BW74" i="4"/>
  <c r="DW74" i="4" s="1"/>
  <c r="BW284" i="4"/>
  <c r="U284" i="4" s="1"/>
  <c r="DW281" i="4"/>
  <c r="BU301" i="4"/>
  <c r="DU301" i="4"/>
  <c r="DC301" i="4"/>
  <c r="S301" i="4"/>
  <c r="BU285" i="4"/>
  <c r="S285" i="4"/>
  <c r="DC285" i="4"/>
  <c r="DU285" i="4"/>
  <c r="BU108" i="4"/>
  <c r="DU108" i="4"/>
  <c r="S108" i="4"/>
  <c r="DC108" i="4"/>
  <c r="DC101" i="4"/>
  <c r="BU101" i="4"/>
  <c r="S101" i="4"/>
  <c r="DU101" i="4"/>
  <c r="AL194" i="4"/>
  <c r="BC194" i="4"/>
  <c r="B15" i="5"/>
  <c r="BC247" i="4"/>
  <c r="AL247" i="4"/>
  <c r="U115" i="4"/>
  <c r="DG115" i="4" s="1"/>
  <c r="T256" i="4"/>
  <c r="DF256" i="4" s="1"/>
  <c r="CN256" i="4"/>
  <c r="DV256" i="4" s="1"/>
  <c r="EO256" i="4" s="1"/>
  <c r="B256" i="4" s="1"/>
  <c r="DG256" i="4"/>
  <c r="DW150" i="4"/>
  <c r="U150" i="4"/>
  <c r="DW294" i="4"/>
  <c r="EM74" i="4"/>
  <c r="CN192" i="4"/>
  <c r="DV192" i="4" s="1"/>
  <c r="EO192" i="4" s="1"/>
  <c r="B192" i="4" s="1"/>
  <c r="DG192" i="4"/>
  <c r="T192" i="4"/>
  <c r="DF192" i="4" s="1"/>
  <c r="DW184" i="4"/>
  <c r="S181" i="4"/>
  <c r="DU181" i="4"/>
  <c r="DC181" i="4"/>
  <c r="BU181" i="4"/>
  <c r="EJ238" i="4" l="1"/>
  <c r="EM29" i="4"/>
  <c r="EM196" i="4"/>
  <c r="U74" i="4"/>
  <c r="AL139" i="4"/>
  <c r="BC139" i="4"/>
  <c r="EO20" i="4"/>
  <c r="B20" i="4" s="1"/>
  <c r="EM92" i="4"/>
  <c r="S202" i="4"/>
  <c r="DC202" i="4"/>
  <c r="BU202" i="4"/>
  <c r="DU202" i="4"/>
  <c r="DC97" i="4"/>
  <c r="BU97" i="4"/>
  <c r="DU97" i="4"/>
  <c r="S97" i="4"/>
  <c r="EM299" i="4"/>
  <c r="EO294" i="4"/>
  <c r="B294" i="4" s="1"/>
  <c r="EM7" i="5"/>
  <c r="DW286" i="4"/>
  <c r="BD202" i="4"/>
  <c r="BV202" i="4" s="1"/>
  <c r="AM202" i="4"/>
  <c r="BE202" i="4" s="1"/>
  <c r="CL286" i="4"/>
  <c r="DT286" i="4" s="1"/>
  <c r="DE286" i="4"/>
  <c r="R286" i="4"/>
  <c r="DD286" i="4" s="1"/>
  <c r="EM286" i="4" s="1"/>
  <c r="M286" i="4"/>
  <c r="CY286" i="4" s="1"/>
  <c r="G286" i="4"/>
  <c r="CS286" i="4" s="1"/>
  <c r="BD97" i="4"/>
  <c r="BV97" i="4" s="1"/>
  <c r="AM97" i="4"/>
  <c r="BE97" i="4" s="1"/>
  <c r="EM282" i="4"/>
  <c r="BW286" i="4"/>
  <c r="CL301" i="4"/>
  <c r="DT301" i="4" s="1"/>
  <c r="EM301" i="4" s="1"/>
  <c r="DE301" i="4"/>
  <c r="R301" i="4"/>
  <c r="DD301" i="4" s="1"/>
  <c r="G301" i="4"/>
  <c r="CS301" i="4" s="1"/>
  <c r="M301" i="4"/>
  <c r="CY301" i="4" s="1"/>
  <c r="BW143" i="4"/>
  <c r="DE23" i="4"/>
  <c r="R23" i="4"/>
  <c r="CL23" i="4"/>
  <c r="DT23" i="4" s="1"/>
  <c r="G23" i="4"/>
  <c r="CS23" i="4" s="1"/>
  <c r="M23" i="4"/>
  <c r="CY23" i="4" s="1"/>
  <c r="DC177" i="4"/>
  <c r="BU177" i="4"/>
  <c r="S177" i="4"/>
  <c r="DU177" i="4"/>
  <c r="T29" i="4"/>
  <c r="DF29" i="4" s="1"/>
  <c r="CN29" i="4"/>
  <c r="DV29" i="4" s="1"/>
  <c r="DC261" i="4"/>
  <c r="S261" i="4"/>
  <c r="BU261" i="4"/>
  <c r="DU261" i="4"/>
  <c r="DE137" i="4"/>
  <c r="CL137" i="4"/>
  <c r="DT137" i="4" s="1"/>
  <c r="R137" i="4"/>
  <c r="DD137" i="4" s="1"/>
  <c r="G137" i="4"/>
  <c r="CS137" i="4" s="1"/>
  <c r="M137" i="4"/>
  <c r="CY137" i="4" s="1"/>
  <c r="DW299" i="4"/>
  <c r="DW29" i="4"/>
  <c r="DU247" i="4"/>
  <c r="BU247" i="4"/>
  <c r="S247" i="4"/>
  <c r="DC247" i="4"/>
  <c r="AM194" i="4"/>
  <c r="BE194" i="4" s="1"/>
  <c r="BD194" i="4"/>
  <c r="BV194" i="4" s="1"/>
  <c r="DC52" i="4"/>
  <c r="BU52" i="4"/>
  <c r="DU52" i="4"/>
  <c r="S52" i="4"/>
  <c r="CL181" i="4"/>
  <c r="DT181" i="4" s="1"/>
  <c r="R181" i="4"/>
  <c r="DD181" i="4" s="1"/>
  <c r="DE181" i="4"/>
  <c r="G181" i="4"/>
  <c r="CS181" i="4" s="1"/>
  <c r="M181" i="4"/>
  <c r="CY181" i="4" s="1"/>
  <c r="U29" i="4"/>
  <c r="DG29" i="4" s="1"/>
  <c r="R101" i="4"/>
  <c r="DD101" i="4" s="1"/>
  <c r="CL101" i="4"/>
  <c r="DT101" i="4" s="1"/>
  <c r="DE101" i="4"/>
  <c r="G101" i="4"/>
  <c r="CS101" i="4" s="1"/>
  <c r="M101" i="4"/>
  <c r="CY101" i="4" s="1"/>
  <c r="DE285" i="4"/>
  <c r="CL285" i="4"/>
  <c r="DT285" i="4" s="1"/>
  <c r="R285" i="4"/>
  <c r="DD285" i="4" s="1"/>
  <c r="M285" i="4"/>
  <c r="CY285" i="4" s="1"/>
  <c r="G285" i="4"/>
  <c r="CS285" i="4" s="1"/>
  <c r="CN278" i="4"/>
  <c r="DV278" i="4" s="1"/>
  <c r="T278" i="4"/>
  <c r="DF278" i="4" s="1"/>
  <c r="DU28" i="4"/>
  <c r="S28" i="4"/>
  <c r="BU28" i="4"/>
  <c r="DC28" i="4"/>
  <c r="BW199" i="4"/>
  <c r="R102" i="4"/>
  <c r="DD102" i="4" s="1"/>
  <c r="DE102" i="4"/>
  <c r="CL102" i="4"/>
  <c r="DT102" i="4" s="1"/>
  <c r="EM102" i="4" s="1"/>
  <c r="M102" i="4"/>
  <c r="CY102" i="4" s="1"/>
  <c r="G102" i="4"/>
  <c r="CS102" i="4" s="1"/>
  <c r="BW113" i="4"/>
  <c r="U113" i="4" s="1"/>
  <c r="BW137" i="4"/>
  <c r="U137" i="4" s="1"/>
  <c r="BW133" i="4"/>
  <c r="DF7" i="5"/>
  <c r="DW285" i="4"/>
  <c r="DW278" i="4"/>
  <c r="BW152" i="4"/>
  <c r="BW132" i="4"/>
  <c r="BC56" i="4"/>
  <c r="AL56" i="4"/>
  <c r="U23" i="4"/>
  <c r="CN221" i="4"/>
  <c r="DV221" i="4" s="1"/>
  <c r="EO221" i="4" s="1"/>
  <c r="T221" i="4"/>
  <c r="DF221" i="4" s="1"/>
  <c r="AM261" i="4"/>
  <c r="BE261" i="4" s="1"/>
  <c r="BD261" i="4"/>
  <c r="BV261" i="4" s="1"/>
  <c r="AM179" i="4"/>
  <c r="BE179" i="4" s="1"/>
  <c r="BD179" i="4"/>
  <c r="BV179" i="4" s="1"/>
  <c r="DC190" i="4"/>
  <c r="S190" i="4"/>
  <c r="BU190" i="4"/>
  <c r="DU190" i="4"/>
  <c r="CN282" i="4"/>
  <c r="DV282" i="4" s="1"/>
  <c r="EO282" i="4" s="1"/>
  <c r="B282" i="4" s="1"/>
  <c r="DG282" i="4"/>
  <c r="T282" i="4"/>
  <c r="DF282" i="4" s="1"/>
  <c r="U196" i="4"/>
  <c r="EO115" i="4"/>
  <c r="B115" i="4" s="1"/>
  <c r="AM197" i="4"/>
  <c r="BE197" i="4" s="1"/>
  <c r="BD197" i="4"/>
  <c r="BV197" i="4" s="1"/>
  <c r="BW151" i="4"/>
  <c r="DW151" i="4" s="1"/>
  <c r="BW287" i="4"/>
  <c r="BW50" i="4"/>
  <c r="S265" i="4"/>
  <c r="DU265" i="4"/>
  <c r="BU265" i="4"/>
  <c r="DC265" i="4"/>
  <c r="EM101" i="4"/>
  <c r="DW113" i="4"/>
  <c r="BW285" i="4"/>
  <c r="T299" i="4"/>
  <c r="DF299" i="4" s="1"/>
  <c r="DG299" i="4"/>
  <c r="CN299" i="4"/>
  <c r="DV299" i="4" s="1"/>
  <c r="CN187" i="4"/>
  <c r="DV187" i="4" s="1"/>
  <c r="EO187" i="4" s="1"/>
  <c r="T187" i="4"/>
  <c r="DF187" i="4" s="1"/>
  <c r="CL199" i="4"/>
  <c r="DT199" i="4" s="1"/>
  <c r="R199" i="4"/>
  <c r="DD199" i="4" s="1"/>
  <c r="DE199" i="4"/>
  <c r="G199" i="4"/>
  <c r="CS199" i="4" s="1"/>
  <c r="M199" i="4"/>
  <c r="CY199" i="4" s="1"/>
  <c r="DU78" i="4"/>
  <c r="BU78" i="4"/>
  <c r="DC78" i="4"/>
  <c r="S78" i="4"/>
  <c r="BW23" i="4"/>
  <c r="B187" i="4"/>
  <c r="CL122" i="4"/>
  <c r="DT122" i="4" s="1"/>
  <c r="EM122" i="4" s="1"/>
  <c r="DE122" i="4"/>
  <c r="R122" i="4"/>
  <c r="DD122" i="4" s="1"/>
  <c r="G122" i="4"/>
  <c r="CS122" i="4" s="1"/>
  <c r="M122" i="4"/>
  <c r="CY122" i="4" s="1"/>
  <c r="BW167" i="4"/>
  <c r="U167" i="4" s="1"/>
  <c r="CL152" i="4"/>
  <c r="DT152" i="4" s="1"/>
  <c r="DE152" i="4"/>
  <c r="R152" i="4"/>
  <c r="DD152" i="4" s="1"/>
  <c r="G152" i="4"/>
  <c r="CS152" i="4" s="1"/>
  <c r="M152" i="4"/>
  <c r="CY152" i="4" s="1"/>
  <c r="BU197" i="4"/>
  <c r="S197" i="4"/>
  <c r="DC197" i="4"/>
  <c r="DU197" i="4"/>
  <c r="U151" i="4"/>
  <c r="CN246" i="4"/>
  <c r="DV246" i="4" s="1"/>
  <c r="EO246" i="4" s="1"/>
  <c r="B246" i="4" s="1"/>
  <c r="T246" i="4"/>
  <c r="DF246" i="4" s="1"/>
  <c r="BD265" i="4"/>
  <c r="BV265" i="4" s="1"/>
  <c r="AM265" i="4"/>
  <c r="BE265" i="4" s="1"/>
  <c r="CL143" i="4"/>
  <c r="DT143" i="4" s="1"/>
  <c r="DE143" i="4"/>
  <c r="R143" i="4"/>
  <c r="DD143" i="4" s="1"/>
  <c r="G143" i="4"/>
  <c r="CS143" i="4" s="1"/>
  <c r="M143" i="4"/>
  <c r="CY143" i="4" s="1"/>
  <c r="AM247" i="4"/>
  <c r="BE247" i="4" s="1"/>
  <c r="BD247" i="4"/>
  <c r="BV247" i="4" s="1"/>
  <c r="DU194" i="4"/>
  <c r="BU194" i="4"/>
  <c r="DC194" i="4"/>
  <c r="S194" i="4"/>
  <c r="DE108" i="4"/>
  <c r="R108" i="4"/>
  <c r="DD108" i="4" s="1"/>
  <c r="CL108" i="4"/>
  <c r="DT108" i="4" s="1"/>
  <c r="G108" i="4"/>
  <c r="CS108" i="4" s="1"/>
  <c r="M108" i="4"/>
  <c r="CY108" i="4" s="1"/>
  <c r="EM285" i="4"/>
  <c r="DG74" i="4"/>
  <c r="CN74" i="4"/>
  <c r="DV74" i="4" s="1"/>
  <c r="EO74" i="4" s="1"/>
  <c r="B74" i="4" s="1"/>
  <c r="T74" i="4"/>
  <c r="DF74" i="4" s="1"/>
  <c r="AL238" i="4"/>
  <c r="BC238" i="4"/>
  <c r="U187" i="4"/>
  <c r="DG187" i="4" s="1"/>
  <c r="BC153" i="4"/>
  <c r="AL153" i="4"/>
  <c r="BW40" i="4"/>
  <c r="U40" i="4" s="1"/>
  <c r="BD52" i="4"/>
  <c r="BV52" i="4" s="1"/>
  <c r="AM52" i="4"/>
  <c r="BE52" i="4" s="1"/>
  <c r="U143" i="4"/>
  <c r="DW143" i="4"/>
  <c r="DU154" i="4"/>
  <c r="BU154" i="4"/>
  <c r="DC154" i="4"/>
  <c r="S154" i="4"/>
  <c r="AM177" i="4"/>
  <c r="BE177" i="4" s="1"/>
  <c r="BD177" i="4"/>
  <c r="BV177" i="4" s="1"/>
  <c r="BW108" i="4"/>
  <c r="BW301" i="4"/>
  <c r="EM199" i="4"/>
  <c r="BW122" i="4"/>
  <c r="BD78" i="4"/>
  <c r="BV78" i="4" s="1"/>
  <c r="AM78" i="4"/>
  <c r="BE78" i="4" s="1"/>
  <c r="DE167" i="4"/>
  <c r="R167" i="4"/>
  <c r="DD167" i="4" s="1"/>
  <c r="CL167" i="4"/>
  <c r="DT167" i="4" s="1"/>
  <c r="M167" i="4"/>
  <c r="CY167" i="4" s="1"/>
  <c r="G167" i="4"/>
  <c r="CS167" i="4" s="1"/>
  <c r="CL40" i="4"/>
  <c r="DT40" i="4" s="1"/>
  <c r="EM40" i="4" s="1"/>
  <c r="DE40" i="4"/>
  <c r="R40" i="4"/>
  <c r="DD40" i="4" s="1"/>
  <c r="G40" i="4"/>
  <c r="CS40" i="4" s="1"/>
  <c r="M40" i="4"/>
  <c r="CY40" i="4" s="1"/>
  <c r="DE133" i="4"/>
  <c r="R133" i="4"/>
  <c r="DD133" i="4" s="1"/>
  <c r="CL133" i="4"/>
  <c r="DT133" i="4" s="1"/>
  <c r="EM133" i="4" s="1"/>
  <c r="G133" i="4"/>
  <c r="CS133" i="4" s="1"/>
  <c r="M133" i="4"/>
  <c r="CY133" i="4" s="1"/>
  <c r="DE151" i="4"/>
  <c r="CL151" i="4"/>
  <c r="DT151" i="4" s="1"/>
  <c r="EM151" i="4" s="1"/>
  <c r="R151" i="4"/>
  <c r="DD151" i="4" s="1"/>
  <c r="M151" i="4"/>
  <c r="CY151" i="4" s="1"/>
  <c r="G151" i="4"/>
  <c r="CS151" i="4" s="1"/>
  <c r="R156" i="4"/>
  <c r="DD156" i="4" s="1"/>
  <c r="CL156" i="4"/>
  <c r="DT156" i="4" s="1"/>
  <c r="DE156" i="4"/>
  <c r="M156" i="4"/>
  <c r="CY156" i="4" s="1"/>
  <c r="G156" i="4"/>
  <c r="CS156" i="4" s="1"/>
  <c r="EM137" i="4"/>
  <c r="DE160" i="4"/>
  <c r="CL160" i="4"/>
  <c r="DT160" i="4" s="1"/>
  <c r="R160" i="4"/>
  <c r="DD160" i="4" s="1"/>
  <c r="M160" i="4"/>
  <c r="CY160" i="4" s="1"/>
  <c r="G160" i="4"/>
  <c r="CS160" i="4" s="1"/>
  <c r="DE7" i="5"/>
  <c r="CL7" i="5"/>
  <c r="R7" i="5"/>
  <c r="M7" i="5"/>
  <c r="CY7" i="5" s="1"/>
  <c r="G7" i="5"/>
  <c r="CS7" i="5" s="1"/>
  <c r="DE287" i="4"/>
  <c r="R287" i="4"/>
  <c r="DD287" i="4" s="1"/>
  <c r="CL287" i="4"/>
  <c r="DT287" i="4" s="1"/>
  <c r="G287" i="4"/>
  <c r="CS287" i="4" s="1"/>
  <c r="M287" i="4"/>
  <c r="CY287" i="4" s="1"/>
  <c r="DW246" i="4"/>
  <c r="U221" i="4"/>
  <c r="DG221" i="4" s="1"/>
  <c r="T107" i="4"/>
  <c r="DF107" i="4" s="1"/>
  <c r="DG107" i="4"/>
  <c r="CN107" i="4"/>
  <c r="DV107" i="4" s="1"/>
  <c r="EO107" i="4" s="1"/>
  <c r="B107" i="4" s="1"/>
  <c r="CL166" i="4"/>
  <c r="DT166" i="4" s="1"/>
  <c r="DE166" i="4"/>
  <c r="R166" i="4"/>
  <c r="DD166" i="4" s="1"/>
  <c r="M166" i="4"/>
  <c r="CY166" i="4" s="1"/>
  <c r="G166" i="4"/>
  <c r="CS166" i="4" s="1"/>
  <c r="CN150" i="4"/>
  <c r="DV150" i="4" s="1"/>
  <c r="EO150" i="4" s="1"/>
  <c r="B150" i="4" s="1"/>
  <c r="T150" i="4"/>
  <c r="DF150" i="4" s="1"/>
  <c r="DG150" i="4"/>
  <c r="EO184" i="4"/>
  <c r="B184" i="4" s="1"/>
  <c r="CN268" i="4"/>
  <c r="DV268" i="4" s="1"/>
  <c r="EO268" i="4" s="1"/>
  <c r="B268" i="4" s="1"/>
  <c r="DG268" i="4"/>
  <c r="T268" i="4"/>
  <c r="DF268" i="4" s="1"/>
  <c r="EM143" i="4"/>
  <c r="U199" i="4"/>
  <c r="DW199" i="4"/>
  <c r="DE33" i="4"/>
  <c r="CL33" i="4"/>
  <c r="DT33" i="4" s="1"/>
  <c r="EM33" i="4" s="1"/>
  <c r="R33" i="4"/>
  <c r="DD33" i="4" s="1"/>
  <c r="M33" i="4"/>
  <c r="CY33" i="4" s="1"/>
  <c r="G33" i="4"/>
  <c r="CS33" i="4" s="1"/>
  <c r="B221" i="4"/>
  <c r="CL113" i="4"/>
  <c r="DT113" i="4" s="1"/>
  <c r="EM113" i="4" s="1"/>
  <c r="R113" i="4"/>
  <c r="DD113" i="4" s="1"/>
  <c r="DE113" i="4"/>
  <c r="G113" i="4"/>
  <c r="CS113" i="4" s="1"/>
  <c r="M113" i="4"/>
  <c r="CY113" i="4" s="1"/>
  <c r="DE132" i="4"/>
  <c r="EM132" i="4" s="1"/>
  <c r="CL132" i="4"/>
  <c r="DT132" i="4" s="1"/>
  <c r="R132" i="4"/>
  <c r="G132" i="4"/>
  <c r="CS132" i="4" s="1"/>
  <c r="M132" i="4"/>
  <c r="CY132" i="4" s="1"/>
  <c r="EM108" i="4"/>
  <c r="CN284" i="4"/>
  <c r="DV284" i="4" s="1"/>
  <c r="EO284" i="4" s="1"/>
  <c r="B284" i="4" s="1"/>
  <c r="DG284" i="4"/>
  <c r="T284" i="4"/>
  <c r="DF284" i="4" s="1"/>
  <c r="AM28" i="4"/>
  <c r="BE28" i="4" s="1"/>
  <c r="BD28" i="4"/>
  <c r="BV28" i="4" s="1"/>
  <c r="DW133" i="4"/>
  <c r="U133" i="4"/>
  <c r="EM23" i="4"/>
  <c r="CN92" i="4"/>
  <c r="DV92" i="4" s="1"/>
  <c r="EO92" i="4" s="1"/>
  <c r="B92" i="4" s="1"/>
  <c r="T92" i="4"/>
  <c r="DF92" i="4" s="1"/>
  <c r="BW102" i="4"/>
  <c r="U102" i="4" s="1"/>
  <c r="BW181" i="4"/>
  <c r="DW181" i="4" s="1"/>
  <c r="DV7" i="5"/>
  <c r="BW7" i="5"/>
  <c r="U7" i="5" s="1"/>
  <c r="BD154" i="4"/>
  <c r="BV154" i="4" s="1"/>
  <c r="AM154" i="4"/>
  <c r="BE154" i="4" s="1"/>
  <c r="DW108" i="4"/>
  <c r="U108" i="4"/>
  <c r="U301" i="4"/>
  <c r="DW301" i="4"/>
  <c r="U278" i="4"/>
  <c r="DG278" i="4" s="1"/>
  <c r="T196" i="4"/>
  <c r="DF196" i="4" s="1"/>
  <c r="CN196" i="4"/>
  <c r="DV196" i="4" s="1"/>
  <c r="EO196" i="4" s="1"/>
  <c r="B196" i="4" s="1"/>
  <c r="DG196" i="4"/>
  <c r="DW122" i="4"/>
  <c r="U122" i="4"/>
  <c r="DW132" i="4"/>
  <c r="U132" i="4"/>
  <c r="BW33" i="4"/>
  <c r="U33" i="4" s="1"/>
  <c r="BW166" i="4"/>
  <c r="U166" i="4" s="1"/>
  <c r="BU179" i="4"/>
  <c r="S179" i="4"/>
  <c r="DU179" i="4"/>
  <c r="DC179" i="4"/>
  <c r="AM190" i="4"/>
  <c r="BE190" i="4" s="1"/>
  <c r="BD190" i="4"/>
  <c r="BV190" i="4" s="1"/>
  <c r="EM287" i="4"/>
  <c r="U246" i="4"/>
  <c r="DG246" i="4" s="1"/>
  <c r="U92" i="4"/>
  <c r="DG92" i="4" s="1"/>
  <c r="BW156" i="4"/>
  <c r="U156" i="4" s="1"/>
  <c r="R50" i="4"/>
  <c r="DD50" i="4" s="1"/>
  <c r="CL50" i="4"/>
  <c r="DT50" i="4" s="1"/>
  <c r="EM50" i="4" s="1"/>
  <c r="DE50" i="4"/>
  <c r="G50" i="4"/>
  <c r="CS50" i="4" s="1"/>
  <c r="M50" i="4"/>
  <c r="CY50" i="4" s="1"/>
  <c r="EO281" i="4"/>
  <c r="B281" i="4" s="1"/>
  <c r="EO292" i="4"/>
  <c r="B292" i="4" s="1"/>
  <c r="BW160" i="4"/>
  <c r="DW287" i="4"/>
  <c r="U287" i="4"/>
  <c r="BW101" i="4"/>
  <c r="DW50" i="4"/>
  <c r="EM156" i="4" l="1"/>
  <c r="EM181" i="4"/>
  <c r="EO29" i="4"/>
  <c r="B29" i="4" s="1"/>
  <c r="BW202" i="4"/>
  <c r="AM139" i="4"/>
  <c r="BE139" i="4" s="1"/>
  <c r="BD139" i="4"/>
  <c r="BV139" i="4" s="1"/>
  <c r="BW97" i="4"/>
  <c r="U202" i="4"/>
  <c r="CL202" i="4"/>
  <c r="DT202" i="4" s="1"/>
  <c r="DE202" i="4"/>
  <c r="M202" i="4"/>
  <c r="CY202" i="4" s="1"/>
  <c r="R202" i="4"/>
  <c r="DD202" i="4" s="1"/>
  <c r="G202" i="4"/>
  <c r="CS202" i="4" s="1"/>
  <c r="EM160" i="4"/>
  <c r="EM167" i="4"/>
  <c r="U97" i="4"/>
  <c r="DW97" i="4"/>
  <c r="DE97" i="4"/>
  <c r="R97" i="4"/>
  <c r="DD97" i="4" s="1"/>
  <c r="CL97" i="4"/>
  <c r="DT97" i="4" s="1"/>
  <c r="M97" i="4"/>
  <c r="CY97" i="4" s="1"/>
  <c r="G97" i="4"/>
  <c r="CS97" i="4" s="1"/>
  <c r="EM166" i="4"/>
  <c r="EM152" i="4"/>
  <c r="DW33" i="4"/>
  <c r="DW102" i="4"/>
  <c r="CN286" i="4"/>
  <c r="DV286" i="4" s="1"/>
  <c r="EO286" i="4" s="1"/>
  <c r="B286" i="4" s="1"/>
  <c r="DG286" i="4"/>
  <c r="T286" i="4"/>
  <c r="DF286" i="4" s="1"/>
  <c r="U286" i="4"/>
  <c r="EM97" i="4"/>
  <c r="S139" i="4"/>
  <c r="DU139" i="4"/>
  <c r="DC139" i="4"/>
  <c r="BU139" i="4"/>
  <c r="CN101" i="4"/>
  <c r="DV101" i="4" s="1"/>
  <c r="T101" i="4"/>
  <c r="DF101" i="4" s="1"/>
  <c r="BW190" i="4"/>
  <c r="DW190" i="4" s="1"/>
  <c r="BW265" i="4"/>
  <c r="R197" i="4"/>
  <c r="DD197" i="4" s="1"/>
  <c r="CL197" i="4"/>
  <c r="DT197" i="4" s="1"/>
  <c r="EM197" i="4" s="1"/>
  <c r="DE197" i="4"/>
  <c r="M197" i="4"/>
  <c r="CY197" i="4" s="1"/>
  <c r="G197" i="4"/>
  <c r="CS197" i="4" s="1"/>
  <c r="BW179" i="4"/>
  <c r="T160" i="4"/>
  <c r="DF160" i="4" s="1"/>
  <c r="CN160" i="4"/>
  <c r="DV160" i="4" s="1"/>
  <c r="CN156" i="4"/>
  <c r="DV156" i="4" s="1"/>
  <c r="T156" i="4"/>
  <c r="DF156" i="4" s="1"/>
  <c r="DG156" i="4"/>
  <c r="U190" i="4"/>
  <c r="DG166" i="4"/>
  <c r="CN166" i="4"/>
  <c r="DV166" i="4" s="1"/>
  <c r="T166" i="4"/>
  <c r="DF166" i="4" s="1"/>
  <c r="U101" i="4"/>
  <c r="DG101" i="4" s="1"/>
  <c r="DW160" i="4"/>
  <c r="DW166" i="4"/>
  <c r="DG122" i="4"/>
  <c r="CN122" i="4"/>
  <c r="DV122" i="4" s="1"/>
  <c r="EO122" i="4" s="1"/>
  <c r="B122" i="4" s="1"/>
  <c r="T122" i="4"/>
  <c r="DF122" i="4" s="1"/>
  <c r="BW177" i="4"/>
  <c r="DE154" i="4"/>
  <c r="R154" i="4"/>
  <c r="DD154" i="4" s="1"/>
  <c r="CL154" i="4"/>
  <c r="DT154" i="4" s="1"/>
  <c r="G154" i="4"/>
  <c r="CS154" i="4" s="1"/>
  <c r="M154" i="4"/>
  <c r="CY154" i="4" s="1"/>
  <c r="T23" i="4"/>
  <c r="DF23" i="4" s="1"/>
  <c r="CN23" i="4"/>
  <c r="DV23" i="4" s="1"/>
  <c r="DG23" i="4"/>
  <c r="EO299" i="4"/>
  <c r="B299" i="4" s="1"/>
  <c r="T285" i="4"/>
  <c r="DF285" i="4" s="1"/>
  <c r="CN285" i="4"/>
  <c r="DV285" i="4" s="1"/>
  <c r="EO285" i="4" s="1"/>
  <c r="B285" i="4" s="1"/>
  <c r="T151" i="4"/>
  <c r="DF151" i="4" s="1"/>
  <c r="CN151" i="4"/>
  <c r="DV151" i="4" s="1"/>
  <c r="EO151" i="4" s="1"/>
  <c r="B151" i="4" s="1"/>
  <c r="DG151" i="4"/>
  <c r="U179" i="4"/>
  <c r="DW179" i="4"/>
  <c r="DW23" i="4"/>
  <c r="CN152" i="4"/>
  <c r="DV152" i="4" s="1"/>
  <c r="T152" i="4"/>
  <c r="DF152" i="4" s="1"/>
  <c r="T113" i="4"/>
  <c r="DF113" i="4" s="1"/>
  <c r="DG113" i="4"/>
  <c r="CN113" i="4"/>
  <c r="DV113" i="4" s="1"/>
  <c r="EO113" i="4" s="1"/>
  <c r="B113" i="4" s="1"/>
  <c r="U152" i="4"/>
  <c r="DG152" i="4" s="1"/>
  <c r="DE177" i="4"/>
  <c r="CL177" i="4"/>
  <c r="DT177" i="4" s="1"/>
  <c r="R177" i="4"/>
  <c r="DD177" i="4" s="1"/>
  <c r="G177" i="4"/>
  <c r="CS177" i="4" s="1"/>
  <c r="M177" i="4"/>
  <c r="CY177" i="4" s="1"/>
  <c r="T143" i="4"/>
  <c r="DF143" i="4" s="1"/>
  <c r="CN143" i="4"/>
  <c r="DV143" i="4" s="1"/>
  <c r="EO143" i="4" s="1"/>
  <c r="DG143" i="4"/>
  <c r="BU238" i="4"/>
  <c r="S238" i="4"/>
  <c r="DC238" i="4"/>
  <c r="DU238" i="4"/>
  <c r="DE190" i="4"/>
  <c r="R190" i="4"/>
  <c r="DD190" i="4" s="1"/>
  <c r="CL190" i="4"/>
  <c r="DT190" i="4" s="1"/>
  <c r="M190" i="4"/>
  <c r="CY190" i="4" s="1"/>
  <c r="G190" i="4"/>
  <c r="CS190" i="4" s="1"/>
  <c r="B33" i="4"/>
  <c r="DG40" i="4"/>
  <c r="CN40" i="4"/>
  <c r="DV40" i="4" s="1"/>
  <c r="T40" i="4"/>
  <c r="DF40" i="4" s="1"/>
  <c r="DE265" i="4"/>
  <c r="CL265" i="4"/>
  <c r="DT265" i="4" s="1"/>
  <c r="R265" i="4"/>
  <c r="DD265" i="4" s="1"/>
  <c r="M265" i="4"/>
  <c r="CY265" i="4" s="1"/>
  <c r="G265" i="4"/>
  <c r="CS265" i="4" s="1"/>
  <c r="DE179" i="4"/>
  <c r="CL179" i="4"/>
  <c r="DT179" i="4" s="1"/>
  <c r="EM179" i="4" s="1"/>
  <c r="R179" i="4"/>
  <c r="DD179" i="4" s="1"/>
  <c r="G179" i="4"/>
  <c r="CS179" i="4" s="1"/>
  <c r="M179" i="4"/>
  <c r="CY179" i="4" s="1"/>
  <c r="CN33" i="4"/>
  <c r="DV33" i="4" s="1"/>
  <c r="EO33" i="4" s="1"/>
  <c r="DG33" i="4"/>
  <c r="T33" i="4"/>
  <c r="DF33" i="4" s="1"/>
  <c r="DW101" i="4"/>
  <c r="BW78" i="4"/>
  <c r="T108" i="4"/>
  <c r="DF108" i="4" s="1"/>
  <c r="CN108" i="4"/>
  <c r="DV108" i="4" s="1"/>
  <c r="EO108" i="4" s="1"/>
  <c r="B108" i="4" s="1"/>
  <c r="DG108" i="4"/>
  <c r="BW52" i="4"/>
  <c r="AM153" i="4"/>
  <c r="BE153" i="4" s="1"/>
  <c r="BD153" i="4"/>
  <c r="BV153" i="4" s="1"/>
  <c r="AM238" i="4"/>
  <c r="BE238" i="4" s="1"/>
  <c r="BD238" i="4"/>
  <c r="BV238" i="4" s="1"/>
  <c r="BW247" i="4"/>
  <c r="DW265" i="4"/>
  <c r="U265" i="4"/>
  <c r="CL78" i="4"/>
  <c r="DT78" i="4" s="1"/>
  <c r="DE78" i="4"/>
  <c r="R78" i="4"/>
  <c r="DD78" i="4" s="1"/>
  <c r="G78" i="4"/>
  <c r="CS78" i="4" s="1"/>
  <c r="M78" i="4"/>
  <c r="CY78" i="4" s="1"/>
  <c r="AM56" i="4"/>
  <c r="BE56" i="4" s="1"/>
  <c r="BD56" i="4"/>
  <c r="BV56" i="4" s="1"/>
  <c r="CN132" i="4"/>
  <c r="DV132" i="4" s="1"/>
  <c r="EO132" i="4" s="1"/>
  <c r="DG132" i="4"/>
  <c r="T132" i="4"/>
  <c r="DF132" i="4" s="1"/>
  <c r="CN137" i="4"/>
  <c r="DV137" i="4" s="1"/>
  <c r="DG137" i="4"/>
  <c r="T137" i="4"/>
  <c r="DF137" i="4" s="1"/>
  <c r="T199" i="4"/>
  <c r="DF199" i="4" s="1"/>
  <c r="CN199" i="4"/>
  <c r="DV199" i="4" s="1"/>
  <c r="EO199" i="4" s="1"/>
  <c r="B199" i="4" s="1"/>
  <c r="DG199" i="4"/>
  <c r="DE28" i="4"/>
  <c r="R28" i="4"/>
  <c r="CL28" i="4"/>
  <c r="DT28" i="4" s="1"/>
  <c r="EM28" i="4" s="1"/>
  <c r="M28" i="4"/>
  <c r="CY28" i="4" s="1"/>
  <c r="G28" i="4"/>
  <c r="CS28" i="4" s="1"/>
  <c r="EO278" i="4"/>
  <c r="B278" i="4" s="1"/>
  <c r="BW194" i="4"/>
  <c r="DW194" i="4" s="1"/>
  <c r="CL247" i="4"/>
  <c r="DT247" i="4" s="1"/>
  <c r="DE247" i="4"/>
  <c r="R247" i="4"/>
  <c r="DD247" i="4" s="1"/>
  <c r="M247" i="4"/>
  <c r="CY247" i="4" s="1"/>
  <c r="G247" i="4"/>
  <c r="CS247" i="4" s="1"/>
  <c r="R261" i="4"/>
  <c r="DD261" i="4" s="1"/>
  <c r="DE261" i="4"/>
  <c r="CL261" i="4"/>
  <c r="DT261" i="4" s="1"/>
  <c r="G261" i="4"/>
  <c r="CS261" i="4" s="1"/>
  <c r="M261" i="4"/>
  <c r="CY261" i="4" s="1"/>
  <c r="DW137" i="4"/>
  <c r="B132" i="4"/>
  <c r="CN7" i="5"/>
  <c r="T7" i="5"/>
  <c r="DG7" i="5"/>
  <c r="BW28" i="4"/>
  <c r="T50" i="4"/>
  <c r="DF50" i="4" s="1"/>
  <c r="CN50" i="4"/>
  <c r="DV50" i="4" s="1"/>
  <c r="EO50" i="4" s="1"/>
  <c r="B50" i="4" s="1"/>
  <c r="U50" i="4"/>
  <c r="DG50" i="4" s="1"/>
  <c r="BW154" i="4"/>
  <c r="DW154" i="4" s="1"/>
  <c r="CN181" i="4"/>
  <c r="DV181" i="4" s="1"/>
  <c r="EO181" i="4" s="1"/>
  <c r="B181" i="4" s="1"/>
  <c r="T181" i="4"/>
  <c r="DF181" i="4" s="1"/>
  <c r="T102" i="4"/>
  <c r="DF102" i="4" s="1"/>
  <c r="DG102" i="4"/>
  <c r="CN102" i="4"/>
  <c r="DV102" i="4" s="1"/>
  <c r="EO102" i="4" s="1"/>
  <c r="B102" i="4" s="1"/>
  <c r="B143" i="4"/>
  <c r="U160" i="4"/>
  <c r="DG160" i="4" s="1"/>
  <c r="U78" i="4"/>
  <c r="DW78" i="4"/>
  <c r="CN301" i="4"/>
  <c r="DV301" i="4" s="1"/>
  <c r="EO301" i="4" s="1"/>
  <c r="B301" i="4" s="1"/>
  <c r="DG301" i="4"/>
  <c r="T301" i="4"/>
  <c r="DF301" i="4" s="1"/>
  <c r="U177" i="4"/>
  <c r="DW177" i="4"/>
  <c r="DW52" i="4"/>
  <c r="U52" i="4"/>
  <c r="DU153" i="4"/>
  <c r="DC153" i="4"/>
  <c r="S153" i="4"/>
  <c r="BU153" i="4"/>
  <c r="DE194" i="4"/>
  <c r="CL194" i="4"/>
  <c r="DT194" i="4" s="1"/>
  <c r="R194" i="4"/>
  <c r="DD194" i="4" s="1"/>
  <c r="G194" i="4"/>
  <c r="CS194" i="4" s="1"/>
  <c r="M194" i="4"/>
  <c r="CY194" i="4" s="1"/>
  <c r="DG167" i="4"/>
  <c r="T167" i="4"/>
  <c r="DF167" i="4" s="1"/>
  <c r="CN167" i="4"/>
  <c r="DV167" i="4" s="1"/>
  <c r="CN287" i="4"/>
  <c r="DV287" i="4" s="1"/>
  <c r="EO287" i="4" s="1"/>
  <c r="B287" i="4" s="1"/>
  <c r="T287" i="4"/>
  <c r="DF287" i="4" s="1"/>
  <c r="DG287" i="4"/>
  <c r="BW197" i="4"/>
  <c r="DW197" i="4" s="1"/>
  <c r="DW167" i="4"/>
  <c r="DW156" i="4"/>
  <c r="EM190" i="4"/>
  <c r="BW261" i="4"/>
  <c r="DU56" i="4"/>
  <c r="DC56" i="4"/>
  <c r="S56" i="4"/>
  <c r="BU56" i="4"/>
  <c r="U285" i="4"/>
  <c r="DG285" i="4" s="1"/>
  <c r="DW7" i="5"/>
  <c r="EO7" i="5" s="1"/>
  <c r="B7" i="5" s="1"/>
  <c r="U181" i="4"/>
  <c r="DG181" i="4" s="1"/>
  <c r="CN133" i="4"/>
  <c r="DV133" i="4" s="1"/>
  <c r="EO133" i="4" s="1"/>
  <c r="B133" i="4" s="1"/>
  <c r="T133" i="4"/>
  <c r="DF133" i="4" s="1"/>
  <c r="DG133" i="4"/>
  <c r="CL52" i="4"/>
  <c r="DT52" i="4" s="1"/>
  <c r="EM52" i="4" s="1"/>
  <c r="DE52" i="4"/>
  <c r="R52" i="4"/>
  <c r="DD52" i="4" s="1"/>
  <c r="M52" i="4"/>
  <c r="CY52" i="4" s="1"/>
  <c r="G52" i="4"/>
  <c r="CS52" i="4" s="1"/>
  <c r="DW40" i="4"/>
  <c r="DW152" i="4"/>
  <c r="EM177" i="4" l="1"/>
  <c r="DW202" i="4"/>
  <c r="T202" i="4"/>
  <c r="DF202" i="4" s="1"/>
  <c r="DG202" i="4"/>
  <c r="CN202" i="4"/>
  <c r="DV202" i="4" s="1"/>
  <c r="EO202" i="4" s="1"/>
  <c r="EM194" i="4"/>
  <c r="EM247" i="4"/>
  <c r="EM154" i="4"/>
  <c r="EO160" i="4"/>
  <c r="B160" i="4" s="1"/>
  <c r="T97" i="4"/>
  <c r="DF97" i="4" s="1"/>
  <c r="CN97" i="4"/>
  <c r="DV97" i="4" s="1"/>
  <c r="EO97" i="4" s="1"/>
  <c r="DG97" i="4"/>
  <c r="EM261" i="4"/>
  <c r="EM78" i="4"/>
  <c r="EM265" i="4"/>
  <c r="EO166" i="4"/>
  <c r="B166" i="4" s="1"/>
  <c r="DW139" i="4"/>
  <c r="DE139" i="4"/>
  <c r="R139" i="4"/>
  <c r="DD139" i="4" s="1"/>
  <c r="CL139" i="4"/>
  <c r="DT139" i="4" s="1"/>
  <c r="G139" i="4"/>
  <c r="CS139" i="4" s="1"/>
  <c r="M139" i="4"/>
  <c r="CY139" i="4" s="1"/>
  <c r="B97" i="4"/>
  <c r="EM202" i="4"/>
  <c r="BW139" i="4"/>
  <c r="T261" i="4"/>
  <c r="DF261" i="4" s="1"/>
  <c r="CN261" i="4"/>
  <c r="DV261" i="4" s="1"/>
  <c r="DG261" i="4"/>
  <c r="U197" i="4"/>
  <c r="EO167" i="4"/>
  <c r="B167" i="4" s="1"/>
  <c r="CN28" i="4"/>
  <c r="DV28" i="4" s="1"/>
  <c r="T28" i="4"/>
  <c r="DF28" i="4" s="1"/>
  <c r="CN194" i="4"/>
  <c r="DV194" i="4" s="1"/>
  <c r="EO194" i="4" s="1"/>
  <c r="B194" i="4" s="1"/>
  <c r="T194" i="4"/>
  <c r="DF194" i="4" s="1"/>
  <c r="BW153" i="4"/>
  <c r="U153" i="4" s="1"/>
  <c r="CN78" i="4"/>
  <c r="DV78" i="4" s="1"/>
  <c r="EO78" i="4" s="1"/>
  <c r="B78" i="4" s="1"/>
  <c r="DG78" i="4"/>
  <c r="T78" i="4"/>
  <c r="DF78" i="4" s="1"/>
  <c r="U194" i="4"/>
  <c r="DG194" i="4" s="1"/>
  <c r="CL238" i="4"/>
  <c r="DT238" i="4" s="1"/>
  <c r="R238" i="4"/>
  <c r="DD238" i="4" s="1"/>
  <c r="DE238" i="4"/>
  <c r="G238" i="4"/>
  <c r="CS238" i="4" s="1"/>
  <c r="M238" i="4"/>
  <c r="CY238" i="4" s="1"/>
  <c r="DW28" i="4"/>
  <c r="DG197" i="4"/>
  <c r="T197" i="4"/>
  <c r="DF197" i="4" s="1"/>
  <c r="CN197" i="4"/>
  <c r="DV197" i="4" s="1"/>
  <c r="EO197" i="4" s="1"/>
  <c r="B197" i="4" s="1"/>
  <c r="U261" i="4"/>
  <c r="CN247" i="4"/>
  <c r="DV247" i="4" s="1"/>
  <c r="T247" i="4"/>
  <c r="DF247" i="4" s="1"/>
  <c r="CL153" i="4"/>
  <c r="DT153" i="4" s="1"/>
  <c r="DE153" i="4"/>
  <c r="R153" i="4"/>
  <c r="DD153" i="4" s="1"/>
  <c r="M153" i="4"/>
  <c r="CY153" i="4" s="1"/>
  <c r="G153" i="4"/>
  <c r="CS153" i="4" s="1"/>
  <c r="T154" i="4"/>
  <c r="DF154" i="4" s="1"/>
  <c r="CN154" i="4"/>
  <c r="DV154" i="4" s="1"/>
  <c r="EO154" i="4" s="1"/>
  <c r="B154" i="4" s="1"/>
  <c r="EO137" i="4"/>
  <c r="B137" i="4" s="1"/>
  <c r="DW261" i="4"/>
  <c r="DG52" i="4"/>
  <c r="CN52" i="4"/>
  <c r="DV52" i="4" s="1"/>
  <c r="EO52" i="4" s="1"/>
  <c r="B52" i="4" s="1"/>
  <c r="T52" i="4"/>
  <c r="DF52" i="4" s="1"/>
  <c r="EO40" i="4"/>
  <c r="B40" i="4" s="1"/>
  <c r="EO152" i="4"/>
  <c r="B152" i="4" s="1"/>
  <c r="EO23" i="4"/>
  <c r="B23" i="4" s="1"/>
  <c r="T177" i="4"/>
  <c r="DF177" i="4" s="1"/>
  <c r="DG177" i="4"/>
  <c r="CN177" i="4"/>
  <c r="DV177" i="4" s="1"/>
  <c r="EO177" i="4" s="1"/>
  <c r="B177" i="4" s="1"/>
  <c r="U154" i="4"/>
  <c r="DG154" i="4" s="1"/>
  <c r="DG265" i="4"/>
  <c r="CN265" i="4"/>
  <c r="DV265" i="4" s="1"/>
  <c r="EO265" i="4" s="1"/>
  <c r="B265" i="4" s="1"/>
  <c r="T265" i="4"/>
  <c r="DF265" i="4" s="1"/>
  <c r="EO101" i="4"/>
  <c r="B101" i="4" s="1"/>
  <c r="EM153" i="4"/>
  <c r="DW247" i="4"/>
  <c r="R56" i="4"/>
  <c r="DD56" i="4" s="1"/>
  <c r="DE56" i="4"/>
  <c r="CL56" i="4"/>
  <c r="DT56" i="4" s="1"/>
  <c r="M56" i="4"/>
  <c r="CY56" i="4" s="1"/>
  <c r="G56" i="4"/>
  <c r="CS56" i="4" s="1"/>
  <c r="BW56" i="4"/>
  <c r="DW56" i="4" s="1"/>
  <c r="BW238" i="4"/>
  <c r="DW238" i="4" s="1"/>
  <c r="U247" i="4"/>
  <c r="DG247" i="4" s="1"/>
  <c r="EM238" i="4"/>
  <c r="U28" i="4"/>
  <c r="DG28" i="4" s="1"/>
  <c r="EO156" i="4"/>
  <c r="B156" i="4" s="1"/>
  <c r="DG179" i="4"/>
  <c r="T179" i="4"/>
  <c r="DF179" i="4" s="1"/>
  <c r="CN179" i="4"/>
  <c r="DV179" i="4" s="1"/>
  <c r="EO179" i="4" s="1"/>
  <c r="B179" i="4" s="1"/>
  <c r="DG190" i="4"/>
  <c r="T190" i="4"/>
  <c r="DF190" i="4" s="1"/>
  <c r="CN190" i="4"/>
  <c r="DV190" i="4" s="1"/>
  <c r="EO190" i="4" s="1"/>
  <c r="B190" i="4" s="1"/>
  <c r="EM139" i="4" l="1"/>
  <c r="EM56" i="4"/>
  <c r="CN139" i="4"/>
  <c r="DV139" i="4" s="1"/>
  <c r="EO139" i="4" s="1"/>
  <c r="T139" i="4"/>
  <c r="DF139" i="4" s="1"/>
  <c r="U139" i="4"/>
  <c r="DG139" i="4" s="1"/>
  <c r="B202" i="4"/>
  <c r="EO247" i="4"/>
  <c r="B247" i="4" s="1"/>
  <c r="T153" i="4"/>
  <c r="DF153" i="4" s="1"/>
  <c r="DG153" i="4"/>
  <c r="CN153" i="4"/>
  <c r="DV153" i="4" s="1"/>
  <c r="DW153" i="4"/>
  <c r="EO261" i="4"/>
  <c r="B261" i="4" s="1"/>
  <c r="CN238" i="4"/>
  <c r="DV238" i="4" s="1"/>
  <c r="EO238" i="4" s="1"/>
  <c r="B238" i="4" s="1"/>
  <c r="T238" i="4"/>
  <c r="DF238" i="4" s="1"/>
  <c r="T56" i="4"/>
  <c r="DF56" i="4" s="1"/>
  <c r="CN56" i="4"/>
  <c r="DV56" i="4" s="1"/>
  <c r="EO56" i="4" s="1"/>
  <c r="B56" i="4" s="1"/>
  <c r="U238" i="4"/>
  <c r="DG238" i="4" s="1"/>
  <c r="U56" i="4"/>
  <c r="DG56" i="4" s="1"/>
  <c r="EO28" i="4"/>
  <c r="B28" i="4" s="1"/>
  <c r="B139" i="4" l="1"/>
  <c r="EO153" i="4"/>
  <c r="B15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dsoleno</author>
    <author>Usuario de Windows</author>
  </authors>
  <commentList>
    <comment ref="C13" authorId="0" shapeId="0" xr:uid="{00000000-0006-0000-0200-000001000000}">
      <text>
        <r>
          <rPr>
            <sz val="8"/>
            <color indexed="81"/>
            <rFont val="Tahoma"/>
            <family val="2"/>
          </rPr>
          <t xml:space="preserve">SELECCIONE  EL TIPO DE COMPROMISO O CONTRATO.
</t>
        </r>
      </text>
    </comment>
    <comment ref="O13" authorId="0" shapeId="0" xr:uid="{00000000-0006-0000-0200-000002000000}">
      <text>
        <r>
          <rPr>
            <sz val="8"/>
            <color indexed="81"/>
            <rFont val="Tahoma"/>
            <family val="2"/>
          </rPr>
          <t xml:space="preserve">DILIGENCIE  EN CASO DE  NO ENCONTRAR EL TIPO DE COMPROMISO.
</t>
        </r>
      </text>
    </comment>
    <comment ref="W13" authorId="0" shapeId="0" xr:uid="{00000000-0006-0000-0200-000003000000}">
      <text>
        <r>
          <rPr>
            <sz val="8"/>
            <color indexed="81"/>
            <rFont val="Tahoma"/>
            <family val="2"/>
          </rPr>
          <t xml:space="preserve">INDIQUE EL NUMERO ASIGNADO AL TIPO DE COMPROMISO
</t>
        </r>
      </text>
    </comment>
    <comment ref="AF13" authorId="0" shapeId="0" xr:uid="{00000000-0006-0000-0200-000004000000}">
      <text>
        <r>
          <rPr>
            <sz val="8"/>
            <color indexed="81"/>
            <rFont val="Tahoma"/>
            <family val="2"/>
          </rPr>
          <t xml:space="preserve">CORRESPONDE A LA FECHA DE  FIRMA DEL COMPROMISO (CONTRATO).
</t>
        </r>
      </text>
    </comment>
    <comment ref="E14" authorId="0" shapeId="0" xr:uid="{00000000-0006-0000-0200-000005000000}">
      <text>
        <r>
          <rPr>
            <sz val="8"/>
            <color indexed="81"/>
            <rFont val="Tahoma"/>
            <family val="2"/>
          </rPr>
          <t xml:space="preserve">NOMBRE  Y APELLIDOS DEL CONTRATISTA Y/O RAZON SOCIAL.
</t>
        </r>
      </text>
    </comment>
    <comment ref="W14" authorId="0" shapeId="0" xr:uid="{00000000-0006-0000-0200-000006000000}">
      <text>
        <r>
          <rPr>
            <sz val="8"/>
            <color indexed="81"/>
            <rFont val="Tahoma"/>
            <family val="2"/>
          </rPr>
          <t xml:space="preserve">INDIQUE CON X SI ES NIT
</t>
        </r>
      </text>
    </comment>
    <comment ref="Z14" authorId="0" shapeId="0" xr:uid="{00000000-0006-0000-0200-000007000000}">
      <text>
        <r>
          <rPr>
            <sz val="8"/>
            <color indexed="81"/>
            <rFont val="Tahoma"/>
            <family val="2"/>
          </rPr>
          <t xml:space="preserve">INDIQUE CON X SI ES CEDULA
</t>
        </r>
      </text>
    </comment>
    <comment ref="AB14" authorId="0" shapeId="0" xr:uid="{00000000-0006-0000-0200-000008000000}">
      <text>
        <r>
          <rPr>
            <sz val="8"/>
            <color indexed="81"/>
            <rFont val="Tahoma"/>
            <family val="2"/>
          </rPr>
          <t xml:space="preserve">NUMERO SIN PUNTOS NI COMAS DE LA IDENTIFICACION YA SEA NIT  SIN DIGITO DE VERIFICACION O CEDULA.
</t>
        </r>
      </text>
    </comment>
    <comment ref="E15" authorId="0" shapeId="0" xr:uid="{00000000-0006-0000-0200-000009000000}">
      <text>
        <r>
          <rPr>
            <sz val="8"/>
            <color indexed="81"/>
            <rFont val="Tahoma"/>
            <family val="2"/>
          </rPr>
          <t xml:space="preserve">ESCRIBA LA DIRECCION DE DOMICILIO O ESTABLECIMIENTO DEL CONTRATISTA.
</t>
        </r>
      </text>
    </comment>
    <comment ref="Y15" authorId="0" shapeId="0" xr:uid="{00000000-0006-0000-0200-00000A000000}">
      <text>
        <r>
          <rPr>
            <sz val="8"/>
            <color indexed="81"/>
            <rFont val="Tahoma"/>
            <family val="2"/>
          </rPr>
          <t xml:space="preserve">NUMEROS EN LOS CUALES SE UBIQUE AL CONTRATISTA.
</t>
        </r>
      </text>
    </comment>
    <comment ref="F16" authorId="1" shapeId="0" xr:uid="{00000000-0006-0000-0200-00000B000000}">
      <text>
        <r>
          <rPr>
            <sz val="9"/>
            <color indexed="81"/>
            <rFont val="Tahoma"/>
            <family val="2"/>
          </rPr>
          <t>INDIQUE CON UNA X SI ES CESIÓN DE CONTRATO</t>
        </r>
      </text>
    </comment>
    <comment ref="AA16" authorId="0" shapeId="0" xr:uid="{00000000-0006-0000-0200-00000C000000}">
      <text>
        <r>
          <rPr>
            <sz val="8"/>
            <color indexed="81"/>
            <rFont val="Tahoma"/>
            <family val="2"/>
          </rPr>
          <t xml:space="preserve">INDIQUE CON X SI ES NIT
</t>
        </r>
      </text>
    </comment>
    <comment ref="AC16" authorId="0" shapeId="0" xr:uid="{00000000-0006-0000-0200-00000D000000}">
      <text>
        <r>
          <rPr>
            <sz val="8"/>
            <color indexed="81"/>
            <rFont val="Tahoma"/>
            <family val="2"/>
          </rPr>
          <t xml:space="preserve">INDIQUE CON X SI ES CEDULA
</t>
        </r>
      </text>
    </comment>
    <comment ref="AE16" authorId="1" shapeId="0" xr:uid="{00000000-0006-0000-0200-00000E000000}">
      <text>
        <r>
          <rPr>
            <sz val="9"/>
            <color indexed="81"/>
            <rFont val="Tahoma"/>
            <family val="2"/>
          </rPr>
          <t>NUMERO SIN PUNTOS NI COMAS DE LA IDENTIFICACION YA SEA NIT  SIN DIGITO DE VERIFICACION O CEDULA.</t>
        </r>
      </text>
    </comment>
    <comment ref="F17" authorId="0" shapeId="0" xr:uid="{00000000-0006-0000-0200-00000F000000}">
      <text>
        <r>
          <rPr>
            <sz val="8"/>
            <color indexed="81"/>
            <rFont val="Tahoma"/>
            <family val="2"/>
          </rPr>
          <t xml:space="preserve">MARQUE CON UNA X SI REALIZA APORTES A PENSIONES VOLUNTARIAS.
</t>
        </r>
      </text>
    </comment>
    <comment ref="K17" authorId="0" shapeId="0" xr:uid="{00000000-0006-0000-0200-000010000000}">
      <text>
        <r>
          <rPr>
            <sz val="8"/>
            <color indexed="81"/>
            <rFont val="Tahoma"/>
            <family val="2"/>
          </rPr>
          <t xml:space="preserve">MARQUE CON UNA X SI REALIZA  APORTE AL FOMENTO DE LA CONSTRUCCION. (AFC).
</t>
        </r>
      </text>
    </comment>
    <comment ref="O17" authorId="1" shapeId="0" xr:uid="{00000000-0006-0000-0200-000011000000}">
      <text>
        <r>
          <rPr>
            <b/>
            <sz val="9"/>
            <color indexed="81"/>
            <rFont val="Tahoma"/>
            <family val="2"/>
          </rPr>
          <t>Valor TOTAL Aportes</t>
        </r>
        <r>
          <rPr>
            <sz val="9"/>
            <color indexed="81"/>
            <rFont val="Tahoma"/>
            <family val="2"/>
          </rPr>
          <t xml:space="preserve">
Valor aporte a Pensiones Vol más (+) Valor aporte a cuenta AFC</t>
        </r>
      </text>
    </comment>
    <comment ref="W17" authorId="0" shapeId="0" xr:uid="{00000000-0006-0000-0200-000012000000}">
      <text>
        <r>
          <rPr>
            <sz val="8"/>
            <color indexed="81"/>
            <rFont val="Tahoma"/>
            <family val="2"/>
          </rPr>
          <t>ESCRIBA EN NOMBRE DE LA ENTIDAD A LA CUAL SE LE DEBE REALIZAR EL APORTE
EJ. FDO. DE PENSIONES SANTANDER</t>
        </r>
      </text>
    </comment>
    <comment ref="AG17" authorId="0" shapeId="0" xr:uid="{00000000-0006-0000-0200-000013000000}">
      <text>
        <r>
          <rPr>
            <b/>
            <sz val="8"/>
            <color indexed="81"/>
            <rFont val="Tahoma"/>
            <family val="2"/>
          </rPr>
          <t>NIT DE LA ENTIDAD DONDE REALIZA EL APORTE VOLUNTARIO A PENSION :</t>
        </r>
        <r>
          <rPr>
            <sz val="8"/>
            <color indexed="81"/>
            <rFont val="Tahoma"/>
            <family val="2"/>
          </rPr>
          <t xml:space="preserve">
ESCRIBA EL NUMERO SIN PUNTOS NI COMAS DEL NIT SIN DIGITO DE VERIFICACION.</t>
        </r>
      </text>
    </comment>
    <comment ref="AF20" authorId="0" shapeId="0" xr:uid="{00000000-0006-0000-0200-000014000000}">
      <text>
        <r>
          <rPr>
            <sz val="8"/>
            <color indexed="81"/>
            <rFont val="Tahoma"/>
            <family val="2"/>
          </rPr>
          <t xml:space="preserve">MARQUE CON UNA X SI  LA CUENTA BANCARIA ES DE AHORROS
</t>
        </r>
      </text>
    </comment>
    <comment ref="AJ20" authorId="0" shapeId="0" xr:uid="{00000000-0006-0000-0200-000015000000}">
      <text>
        <r>
          <rPr>
            <sz val="8"/>
            <color indexed="81"/>
            <rFont val="Tahoma"/>
            <family val="2"/>
          </rPr>
          <t xml:space="preserve">MARQUE CON UNA X SI  LA CUENTA BANCARIA ES DE AHORROS
</t>
        </r>
      </text>
    </comment>
    <comment ref="C21" authorId="0" shapeId="0" xr:uid="{00000000-0006-0000-0200-000016000000}">
      <text>
        <r>
          <rPr>
            <sz val="8"/>
            <color indexed="81"/>
            <rFont val="Tahoma"/>
            <family val="2"/>
          </rPr>
          <t>DE ACUERDO AL REGISTRO UNICO TRIBUTARIO (RUT) Y ACTIVIDAD PRESTADA, ESPECIFIQUE  CON UNA X  EN LAS CASILLAS SIGUIENTES  A QUE CORRESPONDE</t>
        </r>
      </text>
    </comment>
    <comment ref="G22" authorId="0" shapeId="0" xr:uid="{00000000-0006-0000-0200-000017000000}">
      <text>
        <r>
          <rPr>
            <sz val="8"/>
            <color indexed="81"/>
            <rFont val="Tahoma"/>
            <family val="2"/>
          </rPr>
          <t xml:space="preserve">MARQUE CON UNA X SI  APLICA
</t>
        </r>
      </text>
    </comment>
    <comment ref="M22" authorId="0" shapeId="0" xr:uid="{00000000-0006-0000-0200-000018000000}">
      <text>
        <r>
          <rPr>
            <sz val="8"/>
            <color indexed="81"/>
            <rFont val="Tahoma"/>
            <family val="2"/>
          </rPr>
          <t xml:space="preserve">MARQUE CON UNA X SI  APLICA
</t>
        </r>
      </text>
    </comment>
    <comment ref="T22" authorId="0" shapeId="0" xr:uid="{00000000-0006-0000-0200-000019000000}">
      <text>
        <r>
          <rPr>
            <sz val="8"/>
            <color indexed="81"/>
            <rFont val="Tahoma"/>
            <family val="2"/>
          </rPr>
          <t xml:space="preserve">MARQUE CON UNA X SI  APLICA
</t>
        </r>
      </text>
    </comment>
    <comment ref="AB22" authorId="0" shapeId="0" xr:uid="{00000000-0006-0000-0200-00001A000000}">
      <text>
        <r>
          <rPr>
            <sz val="8"/>
            <color indexed="81"/>
            <rFont val="Tahoma"/>
            <family val="2"/>
          </rPr>
          <t xml:space="preserve">MARQUE CON UNA X SI  APLICA
</t>
        </r>
      </text>
    </comment>
    <comment ref="G23" authorId="0" shapeId="0" xr:uid="{00000000-0006-0000-0200-00001B000000}">
      <text>
        <r>
          <rPr>
            <sz val="8"/>
            <color indexed="81"/>
            <rFont val="Tahoma"/>
            <family val="2"/>
          </rPr>
          <t xml:space="preserve">MARQUE CON UNA X SI  APLICA
</t>
        </r>
      </text>
    </comment>
    <comment ref="M23" authorId="0" shapeId="0" xr:uid="{00000000-0006-0000-0200-00001C000000}">
      <text>
        <r>
          <rPr>
            <sz val="8"/>
            <color indexed="81"/>
            <rFont val="Tahoma"/>
            <family val="2"/>
          </rPr>
          <t xml:space="preserve">MARQUE CON UNA X SI  APLICA
</t>
        </r>
      </text>
    </comment>
    <comment ref="T23" authorId="0" shapeId="0" xr:uid="{00000000-0006-0000-0200-00001D000000}">
      <text>
        <r>
          <rPr>
            <sz val="8"/>
            <color indexed="81"/>
            <rFont val="Tahoma"/>
            <family val="2"/>
          </rPr>
          <t xml:space="preserve">MARQUE CON UNA X SI  APLICA
</t>
        </r>
      </text>
    </comment>
    <comment ref="AJ23" authorId="0" shapeId="0" xr:uid="{00000000-0006-0000-0200-00001E000000}">
      <text>
        <r>
          <rPr>
            <sz val="8"/>
            <color indexed="81"/>
            <rFont val="Tahoma"/>
            <family val="2"/>
          </rPr>
          <t xml:space="preserve">MARQUE CON UNA X SI  APLICA
</t>
        </r>
      </text>
    </comment>
    <comment ref="F26" authorId="0" shapeId="0" xr:uid="{00000000-0006-0000-0200-00001F000000}">
      <text>
        <r>
          <rPr>
            <sz val="8"/>
            <color indexed="81"/>
            <rFont val="Tahoma"/>
            <family val="2"/>
          </rPr>
          <t xml:space="preserve">INDIQUE CON UNA X SI EL ABONO DEBE HACERCE A UN TERCERO.
</t>
        </r>
      </text>
    </comment>
    <comment ref="J26" authorId="0" shapeId="0" xr:uid="{00000000-0006-0000-0200-000020000000}">
      <text>
        <r>
          <rPr>
            <sz val="8"/>
            <color indexed="81"/>
            <rFont val="Tahoma"/>
            <family val="2"/>
          </rPr>
          <t xml:space="preserve">MARQUE CON UNA X SI CORRESPONDE A EMBARGO.
</t>
        </r>
      </text>
    </comment>
    <comment ref="S26" authorId="0" shapeId="0" xr:uid="{00000000-0006-0000-0200-000021000000}">
      <text>
        <r>
          <rPr>
            <sz val="8"/>
            <color indexed="81"/>
            <rFont val="Tahoma"/>
            <family val="2"/>
          </rPr>
          <t xml:space="preserve">MARQUE CON UNA X SI EXISTE  CESION DE DERECHOS ECONOMICOS.
</t>
        </r>
      </text>
    </comment>
    <comment ref="W26" authorId="0" shapeId="0" xr:uid="{00000000-0006-0000-0200-000022000000}">
      <text>
        <r>
          <rPr>
            <sz val="8"/>
            <color indexed="81"/>
            <rFont val="Tahoma"/>
            <family val="2"/>
          </rPr>
          <t xml:space="preserve">MARQUE CON UNA X SI EL ABONO  DEBE HACERCE A UN APODERADO.
</t>
        </r>
      </text>
    </comment>
    <comment ref="AE26" authorId="0" shapeId="0" xr:uid="{00000000-0006-0000-0200-000023000000}">
      <text>
        <r>
          <rPr>
            <sz val="8"/>
            <color indexed="81"/>
            <rFont val="Tahoma"/>
            <family val="2"/>
          </rPr>
          <t xml:space="preserve">MARQUE CON UNA X SI EL ABONO  DEBE HACERCE A UN APODERADO.
</t>
        </r>
      </text>
    </comment>
    <comment ref="AJ26" authorId="0" shapeId="0" xr:uid="{00000000-0006-0000-0200-000024000000}">
      <text>
        <r>
          <rPr>
            <sz val="8"/>
            <color indexed="81"/>
            <rFont val="Tahoma"/>
            <family val="2"/>
          </rPr>
          <t xml:space="preserve">MARQUE CON UNA X SI EL ABONO  DEBE HACERCE A UN APODERADO.
</t>
        </r>
      </text>
    </comment>
    <comment ref="F27" authorId="0" shapeId="0" xr:uid="{00000000-0006-0000-0200-000025000000}">
      <text>
        <r>
          <rPr>
            <sz val="8"/>
            <color indexed="81"/>
            <rFont val="Tahoma"/>
            <family val="2"/>
          </rPr>
          <t xml:space="preserve">MARQUE CON UNA X SI EL ABONO  DEBE HACERCE A UN APODERADO.
</t>
        </r>
      </text>
    </comment>
    <comment ref="J27" authorId="0" shapeId="0" xr:uid="{00000000-0006-0000-0200-000026000000}">
      <text>
        <r>
          <rPr>
            <sz val="8"/>
            <color indexed="81"/>
            <rFont val="Tahoma"/>
            <family val="2"/>
          </rPr>
          <t xml:space="preserve">MARQUE CON UNA X SI EL ABONO  DEBE HACERCE A UN APODERADO.
</t>
        </r>
      </text>
    </comment>
    <comment ref="L27" authorId="0" shapeId="0" xr:uid="{00000000-0006-0000-0200-000027000000}">
      <text>
        <r>
          <rPr>
            <sz val="8"/>
            <color indexed="81"/>
            <rFont val="Tahoma"/>
            <family val="2"/>
          </rPr>
          <t xml:space="preserve">MARQUE CON UNA X SI EL ABONO  ES DIFERENTE A LAS NOMBRADAS ANTERIORMENTE . (EJEMPLO: CHEQUE).
</t>
        </r>
      </text>
    </comment>
    <comment ref="Y28" authorId="0" shapeId="0" xr:uid="{00000000-0006-0000-0200-000028000000}">
      <text>
        <r>
          <rPr>
            <b/>
            <sz val="8"/>
            <color indexed="81"/>
            <rFont val="Tahoma"/>
            <family val="2"/>
          </rPr>
          <t>MARQUE CON UNA X SI ES NIT</t>
        </r>
        <r>
          <rPr>
            <sz val="8"/>
            <color indexed="81"/>
            <rFont val="Tahoma"/>
            <family val="2"/>
          </rPr>
          <t xml:space="preserve">
</t>
        </r>
      </text>
    </comment>
    <comment ref="AA28" authorId="0" shapeId="0" xr:uid="{00000000-0006-0000-0200-000029000000}">
      <text>
        <r>
          <rPr>
            <sz val="8"/>
            <color indexed="81"/>
            <rFont val="Tahoma"/>
            <family val="2"/>
          </rPr>
          <t xml:space="preserve">MARQUE CON UNA X SI ES CEDULA
</t>
        </r>
      </text>
    </comment>
    <comment ref="AC28" authorId="0" shapeId="0" xr:uid="{00000000-0006-0000-0200-00002A000000}">
      <text>
        <r>
          <rPr>
            <sz val="8"/>
            <color indexed="81"/>
            <rFont val="Tahoma"/>
            <family val="2"/>
          </rPr>
          <t>ESCRIBA EL NUMERO SIN PUNTOS NI COMAS DEL NIT SIN DIGITO DE VERIFICACION O CEDULA,</t>
        </r>
      </text>
    </comment>
    <comment ref="AG29" authorId="0" shapeId="0" xr:uid="{00000000-0006-0000-0200-00002B000000}">
      <text>
        <r>
          <rPr>
            <sz val="8"/>
            <color indexed="81"/>
            <rFont val="Tahoma"/>
            <family val="2"/>
          </rPr>
          <t xml:space="preserve">MARQUE CON UNA X SI  LA CUENTA BANCARIA ES DE AHORROS
</t>
        </r>
      </text>
    </comment>
    <comment ref="AJ29" authorId="0" shapeId="0" xr:uid="{00000000-0006-0000-0200-00002C000000}">
      <text>
        <r>
          <rPr>
            <sz val="8"/>
            <color indexed="81"/>
            <rFont val="Tahoma"/>
            <family val="2"/>
          </rPr>
          <t xml:space="preserve">MARQUE CON UNA X SI  LA CUENTA BANCARIA ES  CORRIENTE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dsoleno</author>
  </authors>
  <commentList>
    <comment ref="F26" authorId="0" shapeId="0" xr:uid="{00000000-0006-0000-0300-000001000000}">
      <text>
        <r>
          <rPr>
            <sz val="8"/>
            <color indexed="81"/>
            <rFont val="Tahoma"/>
            <family val="2"/>
          </rPr>
          <t xml:space="preserve">INDIQUE CON UNA X SI EL ABONO DEBE HACERCE A UN TERCERO.
</t>
        </r>
      </text>
    </comment>
    <comment ref="J26" authorId="0" shapeId="0" xr:uid="{00000000-0006-0000-0300-000002000000}">
      <text>
        <r>
          <rPr>
            <sz val="8"/>
            <color indexed="81"/>
            <rFont val="Tahoma"/>
            <family val="2"/>
          </rPr>
          <t xml:space="preserve">MARQUE CON UNA X SI CORRESPONDE A EMBARGO.
</t>
        </r>
      </text>
    </comment>
    <comment ref="S26" authorId="0" shapeId="0" xr:uid="{00000000-0006-0000-0300-000003000000}">
      <text>
        <r>
          <rPr>
            <sz val="8"/>
            <color indexed="81"/>
            <rFont val="Tahoma"/>
            <family val="2"/>
          </rPr>
          <t xml:space="preserve">MARQUE CON UNA X SI EXISTE  CESION DE DERECHOS ECONOMICOS.
</t>
        </r>
      </text>
    </comment>
    <comment ref="W26" authorId="0" shapeId="0" xr:uid="{00000000-0006-0000-0300-000004000000}">
      <text>
        <r>
          <rPr>
            <sz val="8"/>
            <color indexed="81"/>
            <rFont val="Tahoma"/>
            <family val="2"/>
          </rPr>
          <t xml:space="preserve">MARQUE CON UNA X SI EL ABONO  DEBE HACERCE A UN APODERADO.
</t>
        </r>
      </text>
    </comment>
    <comment ref="AE26" authorId="0" shapeId="0" xr:uid="{00000000-0006-0000-0300-000005000000}">
      <text>
        <r>
          <rPr>
            <sz val="8"/>
            <color indexed="81"/>
            <rFont val="Tahoma"/>
            <family val="2"/>
          </rPr>
          <t xml:space="preserve">MARQUE CON UNA X SI EL ABONO  DEBE HACERCE A UN APODERADO.
</t>
        </r>
      </text>
    </comment>
    <comment ref="AJ26" authorId="0" shapeId="0" xr:uid="{00000000-0006-0000-0300-000006000000}">
      <text>
        <r>
          <rPr>
            <sz val="8"/>
            <color indexed="81"/>
            <rFont val="Tahoma"/>
            <family val="2"/>
          </rPr>
          <t xml:space="preserve">MARQUE CON UNA X SI EL ABONO  DEBE HACERCE A UN APODERADO.
</t>
        </r>
      </text>
    </comment>
    <comment ref="F27" authorId="0" shapeId="0" xr:uid="{00000000-0006-0000-0300-000007000000}">
      <text>
        <r>
          <rPr>
            <sz val="8"/>
            <color indexed="81"/>
            <rFont val="Tahoma"/>
            <family val="2"/>
          </rPr>
          <t xml:space="preserve">MARQUE CON UNA X SI EL ABONO  DEBE HACERCE A UN APODERADO.
</t>
        </r>
      </text>
    </comment>
    <comment ref="J27" authorId="0" shapeId="0" xr:uid="{00000000-0006-0000-0300-000008000000}">
      <text>
        <r>
          <rPr>
            <sz val="8"/>
            <color indexed="81"/>
            <rFont val="Tahoma"/>
            <family val="2"/>
          </rPr>
          <t xml:space="preserve">MARQUE CON UNA X SI EL ABONO  DEBE HACERCE A UN APODERADO.
</t>
        </r>
      </text>
    </comment>
    <comment ref="L27" authorId="0" shapeId="0" xr:uid="{00000000-0006-0000-0300-000009000000}">
      <text>
        <r>
          <rPr>
            <sz val="8"/>
            <color indexed="81"/>
            <rFont val="Tahoma"/>
            <family val="2"/>
          </rPr>
          <t xml:space="preserve">MARQUE CON UNA X SI EL ABONO  ES DIFERENTE A LAS NOMBRADAS ANTERIORMENTE . (EJEMPLO: CHEQUE).
</t>
        </r>
      </text>
    </comment>
    <comment ref="Y28" authorId="0" shapeId="0" xr:uid="{00000000-0006-0000-0300-00000A000000}">
      <text>
        <r>
          <rPr>
            <b/>
            <sz val="8"/>
            <color indexed="81"/>
            <rFont val="Tahoma"/>
            <family val="2"/>
          </rPr>
          <t>MARQUE CON UNA X SI ES NIT</t>
        </r>
        <r>
          <rPr>
            <sz val="8"/>
            <color indexed="81"/>
            <rFont val="Tahoma"/>
            <family val="2"/>
          </rPr>
          <t xml:space="preserve">
</t>
        </r>
      </text>
    </comment>
    <comment ref="AA28" authorId="0" shapeId="0" xr:uid="{00000000-0006-0000-0300-00000B000000}">
      <text>
        <r>
          <rPr>
            <sz val="8"/>
            <color indexed="81"/>
            <rFont val="Tahoma"/>
            <family val="2"/>
          </rPr>
          <t xml:space="preserve">MARQUE CON UNA X SI ES CEDULA
</t>
        </r>
      </text>
    </comment>
    <comment ref="AC28" authorId="0" shapeId="0" xr:uid="{00000000-0006-0000-0300-00000C000000}">
      <text>
        <r>
          <rPr>
            <sz val="8"/>
            <color indexed="81"/>
            <rFont val="Tahoma"/>
            <family val="2"/>
          </rPr>
          <t>ESCRIBA EL NUMERO SIN PUNTOS NI COMAS DEL NIT SIN DIGITO DE VERIFICACION O CEDULA,</t>
        </r>
      </text>
    </comment>
    <comment ref="AG29" authorId="0" shapeId="0" xr:uid="{00000000-0006-0000-0300-00000D000000}">
      <text>
        <r>
          <rPr>
            <sz val="8"/>
            <color indexed="81"/>
            <rFont val="Tahoma"/>
            <family val="2"/>
          </rPr>
          <t xml:space="preserve">MARQUE CON UNA X SI  LA CUENTA BANCARIA ES DE AHORROS
</t>
        </r>
      </text>
    </comment>
    <comment ref="AJ29" authorId="0" shapeId="0" xr:uid="{00000000-0006-0000-0300-00000E000000}">
      <text>
        <r>
          <rPr>
            <sz val="8"/>
            <color indexed="81"/>
            <rFont val="Tahoma"/>
            <family val="2"/>
          </rPr>
          <t xml:space="preserve">MARQUE CON UNA X SI  LA CUENTA BANCARIA ES  CORRIENTE
</t>
        </r>
      </text>
    </comment>
    <comment ref="C39" authorId="0" shapeId="0" xr:uid="{00000000-0006-0000-0300-00000F000000}">
      <text>
        <r>
          <rPr>
            <sz val="8"/>
            <color indexed="81"/>
            <rFont val="Tahoma"/>
            <family val="2"/>
          </rPr>
          <t>DIGITE DIA MES Y AÑO DEL ACTA DE INICIACION DEL CONTRATO.</t>
        </r>
      </text>
    </comment>
    <comment ref="N39" authorId="0" shapeId="0" xr:uid="{00000000-0006-0000-0300-000010000000}">
      <text>
        <r>
          <rPr>
            <sz val="8"/>
            <color indexed="81"/>
            <rFont val="Tahoma"/>
            <family val="2"/>
          </rPr>
          <t xml:space="preserve">MARQUE CON UNA X  SI EL CONTRATO TIENE ADICION </t>
        </r>
      </text>
    </comment>
    <comment ref="S39" authorId="0" shapeId="0" xr:uid="{00000000-0006-0000-0300-000011000000}">
      <text>
        <r>
          <rPr>
            <sz val="8"/>
            <color indexed="81"/>
            <rFont val="Tahoma"/>
            <family val="2"/>
          </rPr>
          <t>ESCRIBA EL NUMERO DE LA ADICION QUE SE ESTA TRAMITANDO.</t>
        </r>
      </text>
    </comment>
    <comment ref="V39" authorId="0" shapeId="0" xr:uid="{00000000-0006-0000-0300-000012000000}">
      <text>
        <r>
          <rPr>
            <sz val="8"/>
            <color indexed="81"/>
            <rFont val="Tahoma"/>
            <family val="2"/>
          </rPr>
          <t>DIGITE DIA MES Y AÑO DE LA FECHA DE LA ADICION</t>
        </r>
        <r>
          <rPr>
            <sz val="8"/>
            <color indexed="81"/>
            <rFont val="Tahoma"/>
            <family val="2"/>
          </rPr>
          <t xml:space="preserve">
</t>
        </r>
      </text>
    </comment>
    <comment ref="AF39" authorId="0" shapeId="0" xr:uid="{00000000-0006-0000-0300-000013000000}">
      <text>
        <r>
          <rPr>
            <sz val="8"/>
            <color indexed="81"/>
            <rFont val="Tahoma"/>
            <family val="2"/>
          </rPr>
          <t>DIGITE SIN PUNTOS NI COMAS EL VALOR DE LA ADICION O LA SUMATORIA DE LAS MISMAS</t>
        </r>
      </text>
    </comment>
    <comment ref="H41" authorId="0" shapeId="0" xr:uid="{00000000-0006-0000-0300-000014000000}">
      <text>
        <r>
          <rPr>
            <sz val="8"/>
            <color indexed="81"/>
            <rFont val="Tahoma"/>
            <family val="2"/>
          </rPr>
          <t>DIGITE SIN PUENTOS NI COMAS EL VALOR INICIAL DEL CONTRATO.</t>
        </r>
      </text>
    </comment>
    <comment ref="T41" authorId="0" shapeId="0" xr:uid="{00000000-0006-0000-0300-000015000000}">
      <text>
        <r>
          <rPr>
            <sz val="8"/>
            <color indexed="81"/>
            <rFont val="Tahoma"/>
            <family val="2"/>
          </rPr>
          <t>DIGITE SIN PUNTOS NI COMAS EL VALOR DE LA ADICION O LA SUMATORIA DE LAS MISMAS</t>
        </r>
      </text>
    </comment>
    <comment ref="F44" authorId="0" shapeId="0" xr:uid="{00000000-0006-0000-0300-000016000000}">
      <text>
        <r>
          <rPr>
            <sz val="8"/>
            <color indexed="81"/>
            <rFont val="Tahoma"/>
            <family val="2"/>
          </rPr>
          <t>MARQUE CON X SI ES UNICO PAGO</t>
        </r>
      </text>
    </comment>
    <comment ref="K44" authorId="0" shapeId="0" xr:uid="{00000000-0006-0000-0300-000017000000}">
      <text>
        <r>
          <rPr>
            <sz val="8"/>
            <color indexed="81"/>
            <rFont val="Tahoma"/>
            <family val="2"/>
          </rPr>
          <t>MARQUE CON X SI ES PAGO FINAL</t>
        </r>
      </text>
    </comment>
    <comment ref="Q44" authorId="0" shapeId="0" xr:uid="{00000000-0006-0000-0300-000018000000}">
      <text>
        <r>
          <rPr>
            <sz val="8"/>
            <color indexed="81"/>
            <rFont val="Tahoma"/>
            <family val="2"/>
          </rPr>
          <t>DIGITE EL NUMERO DEL PAGO PARCIAL QUE SE ESTA TRAMITANDO.</t>
        </r>
      </text>
    </comment>
    <comment ref="X44" authorId="0" shapeId="0" xr:uid="{00000000-0006-0000-0300-000019000000}">
      <text>
        <r>
          <rPr>
            <sz val="8"/>
            <color indexed="81"/>
            <rFont val="Tahoma"/>
            <family val="2"/>
          </rPr>
          <t>DIGITE DIA MES Y AÑO DE LA FECHA DE LA ADICION</t>
        </r>
        <r>
          <rPr>
            <sz val="8"/>
            <color indexed="81"/>
            <rFont val="Tahoma"/>
            <family val="2"/>
          </rPr>
          <t xml:space="preserve">
</t>
        </r>
      </text>
    </comment>
    <comment ref="AE44" authorId="0" shapeId="0" xr:uid="{00000000-0006-0000-0300-00001A000000}">
      <text>
        <r>
          <rPr>
            <sz val="8"/>
            <color indexed="81"/>
            <rFont val="Tahoma"/>
            <family val="2"/>
          </rPr>
          <t>DIGITE DIA MES Y AÑO DE LA FECHA DE LA ADICION</t>
        </r>
        <r>
          <rPr>
            <sz val="8"/>
            <color indexed="81"/>
            <rFont val="Tahoma"/>
            <family val="2"/>
          </rPr>
          <t xml:space="preserve">
</t>
        </r>
      </text>
    </comment>
    <comment ref="H46" authorId="0" shapeId="0" xr:uid="{00000000-0006-0000-0300-00001B000000}">
      <text>
        <r>
          <rPr>
            <sz val="8"/>
            <color indexed="81"/>
            <rFont val="Tahoma"/>
            <family val="2"/>
          </rPr>
          <t xml:space="preserve">ESCRIBA EL NUMERO CONSECUTIVO DE RECIBIDO  A SATISFACCION 
</t>
        </r>
      </text>
    </comment>
    <comment ref="K46" authorId="0" shapeId="0" xr:uid="{00000000-0006-0000-0300-00001C000000}">
      <text>
        <r>
          <rPr>
            <sz val="8"/>
            <color indexed="81"/>
            <rFont val="Tahoma"/>
            <family val="2"/>
          </rPr>
          <t>DIGITE DIA MES Y AÑO DEL INGRESO A ALMACEN</t>
        </r>
      </text>
    </comment>
    <comment ref="U46" authorId="0" shapeId="0" xr:uid="{00000000-0006-0000-0300-00001D000000}">
      <text>
        <r>
          <rPr>
            <sz val="8"/>
            <color indexed="81"/>
            <rFont val="Tahoma"/>
            <family val="2"/>
          </rPr>
          <t xml:space="preserve">MARQUE CON UNA X  SI EL TRAMITE DE PAGO ES UN ANTICIPO. </t>
        </r>
      </text>
    </comment>
    <comment ref="Z46" authorId="0" shapeId="0" xr:uid="{00000000-0006-0000-0300-00001E000000}">
      <text>
        <r>
          <rPr>
            <sz val="8"/>
            <color indexed="81"/>
            <rFont val="Tahoma"/>
            <family val="2"/>
          </rPr>
          <t>DIGITE EL PORCENTAJE DEL ANTICIPO</t>
        </r>
      </text>
    </comment>
    <comment ref="AG46" authorId="0" shapeId="0" xr:uid="{00000000-0006-0000-0300-00001F000000}">
      <text>
        <r>
          <rPr>
            <sz val="8"/>
            <color indexed="81"/>
            <rFont val="Tahoma"/>
            <family val="2"/>
          </rPr>
          <t xml:space="preserve">DIGITE EL VALOR SIN PUNTOS NI COMAS DEL ANTICIPO A TRAMITAR.
</t>
        </r>
      </text>
    </comment>
    <comment ref="H48" authorId="0" shapeId="0" xr:uid="{00000000-0006-0000-0300-000020000000}">
      <text>
        <r>
          <rPr>
            <sz val="8"/>
            <color indexed="81"/>
            <rFont val="Tahoma"/>
            <family val="2"/>
          </rPr>
          <t>ESCRIBA EL NUMERO DE INGRESO AL ALMACEN.</t>
        </r>
      </text>
    </comment>
    <comment ref="N48" authorId="0" shapeId="0" xr:uid="{00000000-0006-0000-0300-000021000000}">
      <text>
        <r>
          <rPr>
            <sz val="8"/>
            <color indexed="81"/>
            <rFont val="Tahoma"/>
            <family val="2"/>
          </rPr>
          <t>DIGITE DIA MES Y AÑO DEL INGRESO A ALMACEN</t>
        </r>
      </text>
    </comment>
    <comment ref="Z48" authorId="0" shapeId="0" xr:uid="{00000000-0006-0000-0300-000022000000}">
      <text>
        <r>
          <rPr>
            <sz val="8"/>
            <color indexed="81"/>
            <rFont val="Tahoma"/>
            <family val="2"/>
          </rPr>
          <t xml:space="preserve">DIGITE SIN PUNTOS NI COMAS EL VALOR DE LOS ELEMENTOS INGRESADOS A ALMACEN.
</t>
        </r>
      </text>
    </comment>
    <comment ref="C80" authorId="0" shapeId="0" xr:uid="{00000000-0006-0000-0300-000023000000}">
      <text>
        <r>
          <rPr>
            <sz val="8"/>
            <color indexed="81"/>
            <rFont val="Tahoma"/>
            <family val="2"/>
          </rPr>
          <t>DIA, MES Y AÑO DE ELABORACION DEL FURC</t>
        </r>
      </text>
    </comment>
    <comment ref="W80" authorId="0" shapeId="0" xr:uid="{00000000-0006-0000-0300-000024000000}">
      <text>
        <r>
          <rPr>
            <sz val="8"/>
            <color indexed="81"/>
            <rFont val="Tahoma"/>
            <family val="2"/>
          </rPr>
          <t>DIA, MES Y AÑO DE LA FECHA DE APROBACION  (FIRMA DEL DIRECTIVO)</t>
        </r>
      </text>
    </comment>
  </commentList>
</comments>
</file>

<file path=xl/sharedStrings.xml><?xml version="1.0" encoding="utf-8"?>
<sst xmlns="http://schemas.openxmlformats.org/spreadsheetml/2006/main" count="42923" uniqueCount="31895">
  <si>
    <t>JAIRO IVAN LOAIZA AGUDELO</t>
  </si>
  <si>
    <t>SUBDIRECTOR</t>
  </si>
  <si>
    <t>Ext:</t>
  </si>
  <si>
    <t>Ahorros</t>
  </si>
  <si>
    <t>Art.100 Ley  21/92</t>
  </si>
  <si>
    <t>Código actividad ICA del RIT</t>
  </si>
  <si>
    <t>CODIGOS PRESUPUESTALES</t>
  </si>
  <si>
    <t>3-3-1-12-01-02-0312-00</t>
  </si>
  <si>
    <t>3-3-1-12-01-02-7069-00</t>
  </si>
  <si>
    <t>3-3-1-11-04-20-7073-00</t>
  </si>
  <si>
    <t>3-3-1-11-04-20-7069-00</t>
  </si>
  <si>
    <t>3-3-1-11-03-18-7363-00</t>
  </si>
  <si>
    <t>3-3-4-00-00-00-0000-00</t>
  </si>
  <si>
    <t>3-3-7-12-01-02-0312-00</t>
  </si>
  <si>
    <t>3-3-7-12-01-02-7069-00</t>
  </si>
  <si>
    <t>NOMBRE DEL RUBRO</t>
  </si>
  <si>
    <t>MEJORAMIENTO INTEGRAL DE INFRAESTRUCTURA Y PREVENCION DE RIESGOS EN LAS INSTITUCIONES EDUCATIVAS</t>
  </si>
  <si>
    <t>CONSTRUCCION Y DOTACION DE PLANTAS FISICAS DISTRITALES</t>
  </si>
  <si>
    <t>MEJORAMIENTO DE LA INFRAESTRUCTURA DE LOS CENTROS EDUCATIVOS DISTRITALES</t>
  </si>
  <si>
    <t>CONSTRUCCION Y DOTACION DE CENTROS EDUCATIVOS EN ZONAS MARGINALES</t>
  </si>
  <si>
    <t>REFORZAMIENTO ESTRUCTURAL DE LOS CENTROS EDUCATIVOS OFICIALES</t>
  </si>
  <si>
    <t>PASIVOS EXIGIBLES</t>
  </si>
  <si>
    <t>MEJORAMIENTO INTEGRAL DE INFRAESTRUCTURA Y PREVENCION DE RIESGOS EN LAS INSTITUCIONES EDUCATIVAS - RECURSOS SGP</t>
  </si>
  <si>
    <t>CONSTRUCCION Y DOTACION DE PLANTAS FISICAS DISTRITALES - RECURSOS SGP</t>
  </si>
  <si>
    <t>FUENTE</t>
  </si>
  <si>
    <t>03  S.G .P.</t>
  </si>
  <si>
    <t>04  B.I.D.</t>
  </si>
  <si>
    <t>05  K.F.W.</t>
  </si>
  <si>
    <t>06 RECURSOS NACION FINDETER</t>
  </si>
  <si>
    <t>07 RENDIMIENTOS FINANCIEROS</t>
  </si>
  <si>
    <t>09 CREDITO BANCA MUNDIAL</t>
  </si>
  <si>
    <t>10  RECURSOS PLAN CANTERAS</t>
  </si>
  <si>
    <t>11  CREDITO CAF</t>
  </si>
  <si>
    <t xml:space="preserve">13  CREDITO </t>
  </si>
  <si>
    <t>NOMBRE DEL SOLICITANTE</t>
  </si>
  <si>
    <t>OFICINA</t>
  </si>
  <si>
    <t>CARGO</t>
  </si>
  <si>
    <t>EXT.</t>
  </si>
  <si>
    <t>TIPOS DE CONTRATO</t>
  </si>
  <si>
    <t>CONTRATO DE OBRA</t>
  </si>
  <si>
    <t>CONTRATO DE CONSULTORIA Y OBRA</t>
  </si>
  <si>
    <t>ORDEN DE TRABAJO</t>
  </si>
  <si>
    <t xml:space="preserve">CONTRATO DE CONSULTORIA </t>
  </si>
  <si>
    <t>ORDEN DE CONSULTORIA</t>
  </si>
  <si>
    <t>ORDEN DE SERVICIO</t>
  </si>
  <si>
    <t>CONTRATO DE PRESTACION DE SERVICIO</t>
  </si>
  <si>
    <t>CONTRATO DE INTERVENTORIA</t>
  </si>
  <si>
    <t>ORDEN DE INTERVENTORIA</t>
  </si>
  <si>
    <t>CONTRATO INTERADMINISTRATIVO DE CONSULTORIA</t>
  </si>
  <si>
    <t>ORDEN DE COMPRA</t>
  </si>
  <si>
    <t>CONTRATO DE COMPRAVENTA</t>
  </si>
  <si>
    <t>PAGO DE FACTURA</t>
  </si>
  <si>
    <t>ORDEN INTERADMINISTRATIVA DE CONSULTORIA</t>
  </si>
  <si>
    <t>PAGO DE EXPENSAS POR EXPEDICION DE LICENCIAS</t>
  </si>
  <si>
    <t>ORDEN DE SUMINISTRO</t>
  </si>
  <si>
    <t>CONTRATO DE SUMINISTRO</t>
  </si>
  <si>
    <t xml:space="preserve">PAGO RESOLUCION </t>
  </si>
  <si>
    <t>PROMESA DE COMPRAVENTA</t>
  </si>
  <si>
    <t>PAGO MINUTA</t>
  </si>
  <si>
    <t>CONCEPTO DE RETENCION</t>
  </si>
  <si>
    <t>HONORARIOS-CONSULTORIAS-COMISIONES</t>
  </si>
  <si>
    <t>SERVICIO</t>
  </si>
  <si>
    <t>OTRO</t>
  </si>
  <si>
    <t>BBVA HORIZONTE S.A.</t>
  </si>
  <si>
    <t>COLFONDOS S.A.</t>
  </si>
  <si>
    <t>PENSIONES Y CESANTIAS SANTANDER</t>
  </si>
  <si>
    <t>FONDO DE PENSIONES Y CESANTIAS PORVENIR</t>
  </si>
  <si>
    <t>FONDO DE PENSIONES OBLIGATORIAS SKANDIA</t>
  </si>
  <si>
    <t>PROTECCCION S.A.</t>
  </si>
  <si>
    <t>DAFUTURO</t>
  </si>
  <si>
    <t>FIDUCOLOMBIA</t>
  </si>
  <si>
    <t>FONDO DE PENSIONES</t>
  </si>
  <si>
    <t>SANCIONES DEL COMPROMISO</t>
  </si>
  <si>
    <t>NINGUNA</t>
  </si>
  <si>
    <t>CESION DEL CONTRATO</t>
  </si>
  <si>
    <t xml:space="preserve"> peso</t>
  </si>
  <si>
    <t xml:space="preserve"> pesos</t>
  </si>
  <si>
    <t xml:space="preserve"> centavo</t>
  </si>
  <si>
    <t xml:space="preserve"> centavos</t>
  </si>
  <si>
    <t xml:space="preserve"> M/L</t>
  </si>
  <si>
    <t xml:space="preserve"> mil</t>
  </si>
  <si>
    <t>Número</t>
  </si>
  <si>
    <t>Letras</t>
  </si>
  <si>
    <t xml:space="preserve"> </t>
  </si>
  <si>
    <t>un</t>
  </si>
  <si>
    <t>dos</t>
  </si>
  <si>
    <t>tres</t>
  </si>
  <si>
    <t>cuatro</t>
  </si>
  <si>
    <t>cinco</t>
  </si>
  <si>
    <t>seis</t>
  </si>
  <si>
    <t>siete</t>
  </si>
  <si>
    <t>ocho</t>
  </si>
  <si>
    <t>nueve</t>
  </si>
  <si>
    <t>diez</t>
  </si>
  <si>
    <t>once</t>
  </si>
  <si>
    <t>doce</t>
  </si>
  <si>
    <t>trece</t>
  </si>
  <si>
    <t>catorce</t>
  </si>
  <si>
    <t>quince</t>
  </si>
  <si>
    <t>dieciseis</t>
  </si>
  <si>
    <t>diecisiete</t>
  </si>
  <si>
    <t>dieciocho</t>
  </si>
  <si>
    <t>diecinueve</t>
  </si>
  <si>
    <t>veinte</t>
  </si>
  <si>
    <t>treinta</t>
  </si>
  <si>
    <t>cuarenta</t>
  </si>
  <si>
    <t>cincuenta</t>
  </si>
  <si>
    <t>sesenta</t>
  </si>
  <si>
    <t>setenta</t>
  </si>
  <si>
    <t>ochenta</t>
  </si>
  <si>
    <t>noventa</t>
  </si>
  <si>
    <t xml:space="preserve">ciento </t>
  </si>
  <si>
    <t xml:space="preserve">doscientos </t>
  </si>
  <si>
    <t xml:space="preserve">trescientos </t>
  </si>
  <si>
    <t xml:space="preserve">cuatrocientos </t>
  </si>
  <si>
    <t xml:space="preserve">quinientos </t>
  </si>
  <si>
    <t xml:space="preserve">seisientos </t>
  </si>
  <si>
    <t xml:space="preserve">setecientos </t>
  </si>
  <si>
    <t xml:space="preserve">ochocientos </t>
  </si>
  <si>
    <t xml:space="preserve">novecientos </t>
  </si>
  <si>
    <t>mil</t>
  </si>
  <si>
    <t>un millón de</t>
  </si>
  <si>
    <t>NORMA IVA</t>
  </si>
  <si>
    <t>-</t>
  </si>
  <si>
    <t>16  CONTRAPARTIDA BID</t>
  </si>
  <si>
    <t>ORDEN DE OBRA</t>
  </si>
  <si>
    <t>Fecha:</t>
  </si>
  <si>
    <t xml:space="preserve"> Contribuyente de Renta</t>
  </si>
  <si>
    <t>Autorretenedor de Renta</t>
  </si>
  <si>
    <t>Gran Contribuyente</t>
  </si>
  <si>
    <t xml:space="preserve">NIT </t>
  </si>
  <si>
    <t>C.C.</t>
  </si>
  <si>
    <t>No.</t>
  </si>
  <si>
    <t>Contratista</t>
  </si>
  <si>
    <t>Cuenta Bancaria</t>
  </si>
  <si>
    <t>Pago a Tercero</t>
  </si>
  <si>
    <t>Apoderado</t>
  </si>
  <si>
    <t>Aporte cuenta AFC</t>
  </si>
  <si>
    <t>Otro</t>
  </si>
  <si>
    <t>Cual?</t>
  </si>
  <si>
    <t>Cesión de derechos económicos</t>
  </si>
  <si>
    <t>Aporte a pensiones voluntarias</t>
  </si>
  <si>
    <t xml:space="preserve">RADICADO INTERNO:                                                           </t>
  </si>
  <si>
    <t>RECIBIDO POR:</t>
  </si>
  <si>
    <t>Hora</t>
  </si>
  <si>
    <t>Folios</t>
  </si>
  <si>
    <t>Devuelto Por:</t>
  </si>
  <si>
    <t>Causa</t>
  </si>
  <si>
    <t>Radicación</t>
  </si>
  <si>
    <t xml:space="preserve">  6- Clase de Pago</t>
  </si>
  <si>
    <t xml:space="preserve"> 7- Registros Presupuestales y Valores  a afectar </t>
  </si>
  <si>
    <t xml:space="preserve"> 8- Responsables del pago:</t>
  </si>
  <si>
    <t>Valor total compromiso</t>
  </si>
  <si>
    <t>Prima el factor intelectual</t>
  </si>
  <si>
    <t>Prima el factor material</t>
  </si>
  <si>
    <t xml:space="preserve">  9- Devolución</t>
  </si>
  <si>
    <t xml:space="preserve"> 1- Clase  y Datos del Compromiso</t>
  </si>
  <si>
    <t>Firma contratista</t>
  </si>
  <si>
    <t xml:space="preserve">   Objeto  :       </t>
  </si>
  <si>
    <t>Recibo a Satisfacción No</t>
  </si>
  <si>
    <t>INFORMACION PARA SER DILIGENCIADA POR FINANCIERA</t>
  </si>
  <si>
    <t>Nombre del cedente</t>
  </si>
  <si>
    <t>Beneficiario</t>
  </si>
  <si>
    <t>Adición</t>
  </si>
  <si>
    <t>Valor compromiso inicial</t>
  </si>
  <si>
    <t>Valor adición(es)</t>
  </si>
  <si>
    <t xml:space="preserve">Tipo </t>
  </si>
  <si>
    <t>01 RECURSOS PROPIOS (FUNCIONAMIENTO)</t>
  </si>
  <si>
    <t>02 INVERSION PROPIOS (INVERSION)</t>
  </si>
  <si>
    <t>08 FONDO NACIONAL DE REGALIAS</t>
  </si>
  <si>
    <t>12 ASIGNACIONES ESPECIALES (SGP)</t>
  </si>
  <si>
    <t>14 RECURSOS LEY 21</t>
  </si>
  <si>
    <t>15  OTROS RECURSOS DE K. ORIGEN</t>
  </si>
  <si>
    <t>17 OTRAS TRANSFERENCIAS NACION</t>
  </si>
  <si>
    <t>18 CONTRAPARTIDA BANCO MUNDIAL</t>
  </si>
  <si>
    <t>19 CONTRAPARTIDA CAF</t>
  </si>
  <si>
    <t>20 PASIVOS EXIGIBLES S.G.P.</t>
  </si>
  <si>
    <t>21 RENDIMIENTOS FINANCIEROS TES.DISTR.</t>
  </si>
  <si>
    <t>22 DONACION -GONIERNO JAPON-</t>
  </si>
  <si>
    <t>I. OBJETIVO</t>
  </si>
  <si>
    <t>II. RESPONSABLE</t>
  </si>
  <si>
    <t>III. FRECUENCIA</t>
  </si>
  <si>
    <t>Clave</t>
  </si>
  <si>
    <t>Concepto</t>
  </si>
  <si>
    <t>Descripción</t>
  </si>
  <si>
    <t xml:space="preserve">  Condiciones especiales para el abono  </t>
  </si>
  <si>
    <t>Informacion Tributaria</t>
  </si>
  <si>
    <t xml:space="preserve"> Clase de Pago</t>
  </si>
  <si>
    <t xml:space="preserve"> Registros Presupuestales y Valores  a afectar 
 </t>
  </si>
  <si>
    <t>Responsables de la solicitud de pago</t>
  </si>
  <si>
    <t>FORMATO INFORMACION DE PAGOS A CONTRATISTAS</t>
  </si>
  <si>
    <t>Al presente formato se le debe anexar certificación bancaria.</t>
  </si>
  <si>
    <t xml:space="preserve">Clase de Compromiso y Datos del compromiso  </t>
  </si>
  <si>
    <t>IV. PUNTOS IMPORTANTES</t>
  </si>
  <si>
    <t xml:space="preserve">V. EXPLICACIÓN </t>
  </si>
  <si>
    <t>VI. LISTA DE VERSIONES  </t>
  </si>
  <si>
    <t>VERSION</t>
  </si>
  <si>
    <t>FECHA</t>
  </si>
  <si>
    <t>RESOLUCION</t>
  </si>
  <si>
    <t>RAZON DE LA ACTUALIZACION</t>
  </si>
  <si>
    <t>ELABORO</t>
  </si>
  <si>
    <t>REVISO</t>
  </si>
  <si>
    <r>
      <t xml:space="preserve">Cargo: </t>
    </r>
    <r>
      <rPr>
        <sz val="11"/>
        <color indexed="8"/>
        <rFont val="Arial"/>
        <family val="2"/>
      </rPr>
      <t>PROFESIONAL ESPECIALIZADO</t>
    </r>
  </si>
  <si>
    <t>APROBO</t>
  </si>
  <si>
    <t xml:space="preserve">DATOS PARA SER TRAMITADOS POR EL CONTRATISTA / INFORMACION DE PAGOS </t>
  </si>
  <si>
    <t>Fecha elaboración</t>
  </si>
  <si>
    <t>Fecha aprobación</t>
  </si>
  <si>
    <t xml:space="preserve"> Elaborado por:</t>
  </si>
  <si>
    <t>Cargo de quien elabora:</t>
  </si>
  <si>
    <t>A:</t>
  </si>
  <si>
    <t>10. El régimen tributario informado no es aplicable al beneficiario.
11. El bien o servicio objeto del pago está gravado con IVA y no fue discriminado.
12. La factura no cumple con todos los requisitos de ley.
13. No se anexa factura
14. La factura presenta errores en la información o está mal liquidada.
15. Falta el pago del impuesto de timbre.
16. El objeto contractual presenta diferencias con los soportes de pago.
17. El valor del compromiso y/o sus adiciones esta errado.</t>
  </si>
  <si>
    <t xml:space="preserve">Por evento, segun el número de pagos de un compromiso (contrato, resolución, orden u otro), establecidos dentro del documento que oficializó el compromiso. </t>
  </si>
  <si>
    <t>Radicación: Quien recibe la solicitud numerará el FURC con el sello consecutivo y colocará la fecha y hora en que se recibió, el número de folios y firmará tanto el original como la copia.</t>
  </si>
  <si>
    <t>18. La fecha del acta de inicio es incorrecta.
19. El período de pago no se menciona o es incorrecto
20. El número de pago del acta parcial o la fecha están errados
21. Carece o esta errado el número, fecha y/o valor del ingreso al almacén.
22. El período objeto de pago es incorrecto o carece de consecutivo de recibido a satisfacción.
23. No se informa o se hace erradamente que es un anticipo, reajuste, único pago o adición.
24. El valor de la adición objeto de pago está errado.</t>
  </si>
  <si>
    <t>SECRETARIA DE EDUCACION DEL DISTRITO</t>
  </si>
  <si>
    <t>OTC-IF001</t>
  </si>
  <si>
    <t>Recoger y registrar la información requerida de los terceros así como la de los documentos que respaldan el compromiso adquirido, para que junto con los soportes necesarios se radique en la ventanilla de la Oficina de Tesorería y Contabilidad para iniciar el proceso que culmina con el pago.</t>
  </si>
  <si>
    <t xml:space="preserve">Si la Oficina de Tesorería y Contabilidad no puede tramitar el FURC, lo devolverá con radicación interna de correspondencia, informando quien realizó el trámite y la fecha, de la misma forma se mencionará la causal con un número arábigo de dos dígitos que se verificará en la siguiente tabla:
1. La clase de compromiso no corresponde al establecido presupuestamente.
2. El número del compromiso y/o la fecha del mismo están errados.
3. El nombre y/o la identificación del contratista son diferentes o presentan errores.
4.  El número de identificación es diferente con respecto al contrato
5. Falta la dirección y/o teléfono del contratista.
6. El número, banco y tipo de la cuenta bancaria informada no existen o presentan errores.
7. El pago presenta Pago a tercero o Cesión de derechos económicos y no fue informado.
8.  El nombre o la identificación del beneficiario por condición especial de abono, así como el número, banco y tipo de la cuenta bancaria informada no existen o presentan errores.
9. La información tributaria es diferente a la que se puede establecer por la factura o el contrato. </t>
  </si>
  <si>
    <t>SUBSECRETARIA DE GESTION INSTITUCIONAL</t>
  </si>
  <si>
    <t>DIRECCION FINANCIERA - OFICINA DE TESORERIA Y CONTABILIDAD</t>
  </si>
  <si>
    <t xml:space="preserve"> De la misma forma si es una entidad que informa que es del régimen tributario especial debe ser obligatoriamente contribuyente de renta. Para que se marque con una "X" la casilla regimen tributario especial de renta el interventor debe verificar que en el certificado de cámara de comercio vigente la entidad figure inscrita como entidad sin ánimo de lucro. </t>
  </si>
  <si>
    <r>
      <t xml:space="preserve">En las respectivas casillas escriba el nombre y cargo del Directivo responsable del área funcional o responsable de la UEL. Así como el nombre y el cargo de la persona que elabora el FURC, seguido de la fecha de elaboración y el número de la extensión en la cual se puede contactar extensión telefónica respectiva, así como el visto bueno del interventor del contrato. 
Recuerde que al firmar la presente solicitud como Directivo responsable del área funcional o responsable de la UEL debe diligenciar la fecha en que lo hace y declara que: </t>
    </r>
    <r>
      <rPr>
        <b/>
        <sz val="11"/>
        <rFont val="Arial"/>
        <family val="2"/>
      </rPr>
      <t>la información contenida en este FURC es verdadera y que el pago cumple con los compromisos adquiridos en el contrato  y todos los requisitos de ley (incluidos los aportes al sistema general de seguridad social)</t>
    </r>
    <r>
      <rPr>
        <sz val="11"/>
        <rFont val="Arial"/>
        <family val="2"/>
      </rPr>
      <t xml:space="preserve">. </t>
    </r>
  </si>
  <si>
    <t>25. El número de registro no coincide con el compromiso.
26. El año del registro presupuestal está errado
27. La fuente del registro presupuestal es incorrecta
28. El proyecto del registro presupuestal no coincide.
29. El registro presupuestal no tiene saldo suficiente.
30. El valor del acta a pagar esta errada o no coincide con la factura
31. La amortización del anticipo es incorrecta,  no existe o es diferente a la factura.
32. La fecha de la factura es anterior al la fecha del compromiso
33. La fecha del acta parcial y/o de la solicitud de pago es anterior al período de pago.
34. El valor en números es diferente que en letras.
35. No tiene o no se puede verificar el visto bueno del interventor o carece de fecha
36. No tiene o no se puede verificar la firma del responsable del área funcional o responsable de la UEL o carece de fecha.
37. El interesado solicitó la devolución del FURC.
38. El FURC tiene enmendaduras o tachones.
39. Otra.
En caso que la causal no esté contemplada se remitirá un oficio anexo donde se explicará la razón.</t>
  </si>
  <si>
    <t>Responsable del compromiso ante la SED, Interventor, Directivo del Area Funcional o Responsable de la UEL y contratista para los casos en que el compromiso se soporte en un contrato.</t>
  </si>
  <si>
    <t xml:space="preserve">• El presente formato esta compuesto por dos hojas: la primera denominada "Información Pagos a Contratistas", corresponde a la Información que debe ser diligenciada exclusivamente por el beneficiario por una única vez, al suscribir el contrato o en ausencia de este cuando sea exigible la obligación, de la misma forma cada vez que requiera modificarla; debe reposar impresa y firmada en la carpeta del contrato u obligación. Esta hoja alimenta automáticamante la información de la segunda hoja del FURC, que corresponde a la "Información de Pagos del Contratista", que sumada a la información denominada "Datos para ser Tramitados por el Interventor", completan el FURC; ésta segunda hoja debe ser diligenciada estrictamente por el interventor (o area funcional responsable) cada vez que se vaya a tramitar un pago al Contratista.                                                                                      </t>
  </si>
  <si>
    <t>• Para control del interventor (o area funcional responsable) es importante que se lleve un archivo de cada FURC por contratista, con el fin de conservar la información entregada por el mismo.</t>
  </si>
  <si>
    <t>• Al inicio de la ejecución del contrato, el Contratista debe diligenciar, imprimir y firmar la hoja de "Información de Pagos a Contratistas", con el fin de entregar la copia física y en medio magnético al interventor (o area funcional responsable), anexando la certificación bancaria original. A su vez, el interventor (o area funcional responsable) debe anexar el formato "Información de Pagos a Contratistas" al acta de iniciación del compromiso y archivarla en la carpeta correspondiente al Contratista.</t>
  </si>
  <si>
    <t>• Cuando se presenten modificaciones contractuales que afecten las condiciones del pago, el Contratista deberá diligenciar, imprimir y firmar la hoja de "Información de Pagos" entregando la copia física y en medio magnético, junto con la certificación bancaria original al interventor ( o area funcional responsable), quien deberá archivar estos soportes en la carpeta del Contratista y actualizar el archivo magnético para tramitar los pagos.</t>
  </si>
  <si>
    <t>Esta información la debe solicitar el interventor (o área funcional responsable) por escrito al tercero al entrar en vigencia el presente formato y/o al suscribir cada uno de los contratos y es deber del obligado contractualmente informar cualquier cambio que ocurra en su situación tributaria. La casilla régimen común o régimen simplificado aplica para todo servicio gravado con impuesto a las ventas (IVA), incluidos los contratos u ordenes de prestación de servicios; Se debe tener en cuenta que toda persona natural es contribuyente de renta, solamente algunas personas jurídicas son no contribuyentes y deben estar contenidas en los artículos 22 y 23 del Estatuto Tributario y demás normas legales.</t>
  </si>
  <si>
    <t>Vo.Bo.  Interventor o profesional designado</t>
  </si>
  <si>
    <t>• Las fuentes de información son el compromiso y sus adicionales (contrato, adiciones de contrato, actas de recibido a satisfacción y contratista, informes de interventoria y facturas, Resoluciones, Sentencias Judiciales y cualquier otro documento que establezca la obligatoriedad del pago). 
• EI responsable de recibirlo es el encargado de recepción de cuentas en la ventanilla de la Dirección Financiera ubicada en la Oficina de Servicio al Ciudadano. 
• Este formato es de obligatorio diligenciamiento preferiblemente en computador o en letra de imprenta legible para la totalidad de las cuentas que se radiquen en la Dirección Financiera. 
• AI firmar el FURC se definen las responsabilidades del tercero, del directivo funcional de área o responsable de la UEL y del interventor (o profesional designado al contrato) sobre toda la información allí contenida.</t>
  </si>
  <si>
    <t>Si el contrato es de prestación de servicios, se debe definir si en el mismo predomina el factor material o el intelectual porque de ello depende la retención en la fuente, recuerde que como interventor, profesional designado al contrato o directivo funcional del area o responsable de la UEL es quien conoce el contrato y será responsable ante las entidades competentes por las sanciones e intereses que se generen al informar erradamente esta condición.</t>
  </si>
  <si>
    <t>DATOS PARA SER TRAMITADOS POR EL INTERVENTOR (O PROFESIONAL DESIGNADO)</t>
  </si>
  <si>
    <t>Registre la información de los certificados de registro presupuestal que se van afectar, diligenciando el número y año, la Fuente y los cuatro dígitos que identifican el proyecto. Para los campos de fecha indique siempre dia/mes/año utilizando dos dígitos para cada uno.</t>
  </si>
  <si>
    <t>Vo. Bo. Jefe de Tesorería y Contabilidad</t>
  </si>
  <si>
    <t>OTC-IF-001</t>
  </si>
  <si>
    <t>NINGUNO</t>
  </si>
  <si>
    <t>Nombre:</t>
  </si>
  <si>
    <r>
      <t xml:space="preserve">Nombre: </t>
    </r>
    <r>
      <rPr>
        <sz val="11"/>
        <color indexed="8"/>
        <rFont val="Arial"/>
        <family val="2"/>
      </rPr>
      <t/>
    </r>
  </si>
  <si>
    <t>Cargo:</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</si>
  <si>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</si>
  <si>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</si>
  <si>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</si>
  <si>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</si>
  <si>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</si>
  <si>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</si>
  <si>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</si>
  <si>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</si>
  <si>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</si>
  <si>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</si>
  <si>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</si>
  <si>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</si>
  <si>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</si>
  <si>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</si>
  <si>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</si>
  <si>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</si>
  <si>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</si>
  <si>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</si>
  <si>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</si>
  <si>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</si>
  <si>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</si>
  <si>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</si>
  <si>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</si>
  <si>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</si>
  <si>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</si>
  <si>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</si>
  <si>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</si>
  <si>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</si>
  <si>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</si>
  <si>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</si>
  <si>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</si>
  <si>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 xml:space="preserve"> Pesos</t>
  </si>
  <si>
    <t xml:space="preserve"> Centavo</t>
  </si>
  <si>
    <t xml:space="preserve"> Centavos</t>
  </si>
  <si>
    <t>Un</t>
  </si>
  <si>
    <t>Dos</t>
  </si>
  <si>
    <t>Tres</t>
  </si>
  <si>
    <t>Cuatro</t>
  </si>
  <si>
    <t>Cinco</t>
  </si>
  <si>
    <t>Seis</t>
  </si>
  <si>
    <t>Siete</t>
  </si>
  <si>
    <t>Ocho</t>
  </si>
  <si>
    <t>Nueve</t>
  </si>
  <si>
    <t>Diez</t>
  </si>
  <si>
    <t>Once</t>
  </si>
  <si>
    <t>Doce</t>
  </si>
  <si>
    <t>Trece</t>
  </si>
  <si>
    <t>Catorce</t>
  </si>
  <si>
    <t>Quince</t>
  </si>
  <si>
    <t>Dieciseis</t>
  </si>
  <si>
    <t>Diecisiete</t>
  </si>
  <si>
    <t>Dieciocho</t>
  </si>
  <si>
    <t>Diecinueve</t>
  </si>
  <si>
    <t>Veinte</t>
  </si>
  <si>
    <t>Treinta</t>
  </si>
  <si>
    <t>Cuarenta</t>
  </si>
  <si>
    <t>Cincuenta</t>
  </si>
  <si>
    <t>Sesenta</t>
  </si>
  <si>
    <t>Setenta</t>
  </si>
  <si>
    <t>Ochenta</t>
  </si>
  <si>
    <t>Noventa</t>
  </si>
  <si>
    <t xml:space="preserve">Ciento </t>
  </si>
  <si>
    <t xml:space="preserve">Doscientos </t>
  </si>
  <si>
    <t xml:space="preserve">Trescientos </t>
  </si>
  <si>
    <t xml:space="preserve">Cuatrocientos </t>
  </si>
  <si>
    <t xml:space="preserve">Quinientos </t>
  </si>
  <si>
    <t xml:space="preserve">Seiscientos </t>
  </si>
  <si>
    <t xml:space="preserve">Setecientos </t>
  </si>
  <si>
    <t xml:space="preserve">Ochocientos </t>
  </si>
  <si>
    <t xml:space="preserve">Novecientos </t>
  </si>
  <si>
    <t>Mil</t>
  </si>
  <si>
    <t>Un Millón de</t>
  </si>
  <si>
    <t>PARCIAL</t>
  </si>
  <si>
    <t>FINAL</t>
  </si>
  <si>
    <t>2010</t>
  </si>
  <si>
    <t>2011</t>
  </si>
  <si>
    <t>2012</t>
  </si>
  <si>
    <t>2013</t>
  </si>
  <si>
    <t>Pago Final</t>
  </si>
  <si>
    <t>% Anticipo</t>
  </si>
  <si>
    <t>Valor Anticipo</t>
  </si>
  <si>
    <t>Fecha Entrada</t>
  </si>
  <si>
    <t>Valor Entrada</t>
  </si>
  <si>
    <t>Fecha Acta de Inicio</t>
  </si>
  <si>
    <t xml:space="preserve">  5- Información Adicional del Compromiso</t>
  </si>
  <si>
    <t>De</t>
  </si>
  <si>
    <t>Valor adición</t>
  </si>
  <si>
    <t>CONTRATO DE ARRENDAMIENTO</t>
  </si>
  <si>
    <t>DATOS PARA SER TRAMITADOS POR EL AREA FUNCIONAL</t>
  </si>
  <si>
    <t>DATOS PARA SER TRAMITADOS POR LA DIRECCIÓN FINANCIERA</t>
  </si>
  <si>
    <t>Radicación /  Devolución</t>
  </si>
  <si>
    <t>Causales de devolución del FURC</t>
  </si>
  <si>
    <t>2, Sistema automatico de pagos (SAP)</t>
  </si>
  <si>
    <t xml:space="preserve"> 3- Información Tributaria</t>
  </si>
  <si>
    <t>4. Condiciones especiales para el abono ( Diligenciar si es necesario)</t>
  </si>
  <si>
    <t>Cesión de contrato :</t>
  </si>
  <si>
    <t>En la casilla No., escriba el número del compromiso que le asignaron en el momento de suscribirlo. En la casilla Fecha, seleccione el día, el mes y el año de suscripción del compromiso. En la casilla Contratista, escriba sus nombres y apellidos si es persona natural o razón social si es persona juridica (en caso de que exista cesión de contrato, se debe escribir en esta casilla el nombre de quien recibió el mismo).  En las casillas C.C o NIT marque una "X" segun sea el caso y en la casilla No. digite el número que corresponda a la cédula o NIT. En las Casillas Dirección y Teléfono escibra la dirección y teléfono del beneficiario, respectivamente.</t>
  </si>
  <si>
    <t>Si el pago del compromiso es final o único marque con una "X" en la casilla correspondiente, según sea el caso; si es pago parcial escriba el número de dicho pago en la Casilla Pago Parcial No., igualmente indique en las casillas De-A: el periodo a que corresponde el pago parcial.  Si usted es persona natural independiente, en la casilla valor aporte Seguridad Social (Salud+Pensión), digite la sumatoria del aporte que realizó por salud  y pensión para efectos de disminución en la base deretención en la fuente, según circular No. 07 del 25/02/09 emitida por el contador General de Bogotá D.C. En la casilla Recibo a Satisfacción No. indique el número del acta de entrega recibida a satisfacción por el interventor y en la casilla Fecha indique la fecha en que fue recibida a satisfacción dicha acta.                                  
En caso de que el compromiso tenga estipulado un anticipo, marque con una "X" esta opción e indique en las casillas siguientes el porcentaje y valor estipulado para el respectivo anticipo, según corresponda. 
Si el pago a realizar corresponde a un contrato de suministro donde haya entrega de elementos por parte del contratista, en la casilla de Entrada a Almacén No. digite el número asignado por la Dirección de Dotaciones Escolares y en las casillas siguientes indique la fecha (día, mes y año) y el valor de la entrada correspondiente.        
En caso de existir otra clase de pago utilice las casillas otros y cual con la 
especificación correspondiente.</t>
  </si>
  <si>
    <t>Sanción o Multa</t>
  </si>
  <si>
    <t>Cargo Directivo del Area Funcional</t>
  </si>
  <si>
    <t>NIT   No:</t>
  </si>
  <si>
    <t xml:space="preserve"> 3- Información Tributaria del Contratista</t>
  </si>
  <si>
    <t xml:space="preserve">Valor Aporte </t>
  </si>
  <si>
    <t>Cuenta de Aporte AFC y/o Pension Vol.</t>
  </si>
  <si>
    <t>O</t>
  </si>
  <si>
    <t>• Cuando sean casos de cesión de derechos o pago a terceros, el Contratista deberá anexar certificaciones de Cámara y Comercio en donde se establezca la identificación del Representante Legal.</t>
  </si>
  <si>
    <t>• El constratista debe manifestar su voluntad de hacer aportes a Fondo de Pensiones Voluntarias o a cuenta AFC, marcando con "X" la casilla correspondiente, indicando el valor del aporte, así como también la entidad donde se realiza el aporte con su número de identificación y cuenta a consignar. Además, deberá anexar el formulario debidamente diligenciado de pago al FURC correspondiente, cada vez que se radique una cuenta. En caso de modificar la decisión o valores de los aportes, deberá diligenciar nuevamente la "Información de Pagos a Contratistas" y entregar copia impresa y magnética al interventor para ajustar las condiones de pago.</t>
  </si>
  <si>
    <t>En la casilla tipo de compromiso seleccione una de las siguientes opciones: Contrato de obra,Contrato de consultoría y obra, Contrato de Consultoría, Contrato de interventoría, Contrato de Prestación de Servicios, Orden de prestación de servicios, Contrato de suministro, Contrato de Compraventa, Resolución, Sentencia judicial, Tutela, Póliza de seguros, Conciliación, Contrato de arrendamiento, Convenio de cooperación, Convenio de Asociación, Convenio interinstitucional, Convenio de subsidio a la demanda educativa, Contratos Interadministrativos, Factura, Orden de compra, Orden de servicios, Promesa de venta, Escritura pública.                                                   En caso de no encontrar allí relacionado el compromiso a pagar, diligencie la casilla Otro y mencione cual es el tipo del compromiso para el que usted aplica.</t>
  </si>
  <si>
    <t xml:space="preserve">En la casilla Cuenta Bancaria, escriba el número de la cuenta bancaria del contratista, en la casilla Banco escriba el nombre de la entidad financiera y en las casillas Ahorros o Corriente marque con una "X" si es cuenta de ahorros o corriente (Para esto se debe solicitar certificación bancaria al contratista), a la cual se deben realizar los pagos. </t>
  </si>
  <si>
    <t xml:space="preserve">Para los casos que aplique alguna condición especial para el abono, se debe indicar marcando la casilla correspondiente, indicando si es: Pago a Tercero (tramitado previamente ante la Dirección Financiera), Sanción o multa, Apoderado (anexar copia del poder), Cesión de derechos económicos (tramitado previamente ante la Dirección de Contratación) u Otro indicando Cual. </t>
  </si>
  <si>
    <t xml:space="preserve">Además se debe informar en la casilla Beneficiario el nombre y apellidos del beneficiario o apoderado si es persona natural o la razón social sie es persona jurídica, marcando con "X" en las casillas correspondientes si es NIT o C.C. y en la casilla No. digite el número correspondiente, así como la información de cuenta bancaria donde se consignarán los recursos. </t>
  </si>
  <si>
    <t xml:space="preserve">Información Adicional del Compromiso </t>
  </si>
  <si>
    <t>En la casilla Objeto y Forma de Pago se debe transcribir el objeto y la forma de pago establecida en el respectivo contrato. En la casilla Fecha Acta de Incio se debe seleccionar el día, mes y año en que inició el compromiso. Si el contrato tuvo adición marque "X" en la casilla Adción, así mismo relacione en la casilla Adición No. el número de adcición actual, en la casilla Fecha seleccione día, mes y año de dicha adcición, en la casilla Valor Adición, digite el valor de la adición correspondiente. En la casilla Valor del Compromiso Inicial digite el valor inicialmente pactado en el contrato, en la casilla Valor Adiciones digite el valor total de las adiciones que se le realizaron al contrato. La casilla Valor Total del Compromiso sumará automáticamente el valor del Compromiso Inicial con sus respectivas adiciones, si las hay.</t>
  </si>
  <si>
    <t xml:space="preserve">En caso de que el contrato haya sido cedido, se debe marcar con una "X" la casilla Cesión de contrato e indicar los nombres y apellidos de quien cede el contrato en la casilla Nombre del cedente con su respectiva identificación en la casilla correspondiente indicando si es C.C o NIT.  Cuando exista Aporte Voluntario a Pensión y/o Aporte a Cuenta AFC (aplica sólo para personas naturales y no puede superar el 30% del total del pago), marque con "X" la casilla correspondiente, indicando el valor del aporte en la casilla Valor Aporte y en la casilla Entidad donde realiza el Aporte el nombre del Fondo de Pensiones para el caso del aporte a Pensiones Voluntarias o la casilla de Banco para el caso de que el aporte sea a AFC. En la casilla NIT indique el No. de identificación de la entidad o banco a la cual debe ser consignado el respectivo aporte y en la casilla Cuenta digite el número de la cuenta de la respectiva entidad o banco. (Cuando exista Aporte Voluntario a Pensión y/o a AFC debe anexar al FURC el respectivo formulario original y debidamente diligenciado con el fin de que la Dirección Financiera proceda a realizar oportunamente dicho pago, si el formulario no se 
adjunta no se recibirá el FURC).                                                </t>
  </si>
  <si>
    <t>Sistema Automático de Pagos</t>
  </si>
  <si>
    <t>Resolución:</t>
  </si>
  <si>
    <r>
      <t>Fecha</t>
    </r>
    <r>
      <rPr>
        <sz val="11"/>
        <color indexed="8"/>
        <rFont val="Arial"/>
        <family val="2"/>
      </rPr>
      <t>:</t>
    </r>
  </si>
  <si>
    <t>SI</t>
  </si>
  <si>
    <t>NO</t>
  </si>
  <si>
    <t xml:space="preserve"> Dirección :</t>
  </si>
  <si>
    <t>Otro,  Cuál?</t>
  </si>
  <si>
    <t>Teléfonos</t>
  </si>
  <si>
    <t>Copiar  tal cual aparece en el contrato : el objeto</t>
  </si>
  <si>
    <t>Fecha</t>
  </si>
  <si>
    <t>Valor a Pagar</t>
  </si>
  <si>
    <t>Valor en Letras</t>
  </si>
  <si>
    <t>PLANTAS FISICAS</t>
  </si>
  <si>
    <t>FORMATO UNICO DE RADICACION DE CUENTAS</t>
  </si>
  <si>
    <t>ORDEN DE PRESTACION DE SERVICIO</t>
  </si>
  <si>
    <t>Banco</t>
  </si>
  <si>
    <t>Corriente</t>
  </si>
  <si>
    <t>Adición No.</t>
  </si>
  <si>
    <t>Unico Pago</t>
  </si>
  <si>
    <t>Entrada a Almacén No.</t>
  </si>
  <si>
    <t>Pago Parcial No.</t>
  </si>
  <si>
    <t>Anticipo</t>
  </si>
  <si>
    <t>No. de Registro</t>
  </si>
  <si>
    <t>Fuente</t>
  </si>
  <si>
    <t>Amortización al Anticipo</t>
  </si>
  <si>
    <t>Total a Pagar</t>
  </si>
  <si>
    <t>2014</t>
  </si>
  <si>
    <t>2015</t>
  </si>
  <si>
    <t>2016</t>
  </si>
  <si>
    <t>2017</t>
  </si>
  <si>
    <t>2018</t>
  </si>
  <si>
    <t>2019</t>
  </si>
  <si>
    <t>2020</t>
  </si>
  <si>
    <t>FACTURA</t>
  </si>
  <si>
    <t>CONTRATO DE PRESTACION DE SERVICIOS</t>
  </si>
  <si>
    <t>X</t>
  </si>
  <si>
    <t>0</t>
  </si>
  <si>
    <t>2</t>
  </si>
  <si>
    <t>3</t>
  </si>
  <si>
    <t>1</t>
  </si>
  <si>
    <t>6</t>
  </si>
  <si>
    <t>8</t>
  </si>
  <si>
    <t>4</t>
  </si>
  <si>
    <t>5</t>
  </si>
  <si>
    <t>7</t>
  </si>
  <si>
    <t>9</t>
  </si>
  <si>
    <t>Código de Actividad CIIU a  Declarar Resolución 0079</t>
  </si>
  <si>
    <t>Descripción Actividad Económica CIIU Rev. 4 A.C. Distrito Capital</t>
  </si>
  <si>
    <t>Cultivo de cereales (excepto arroz), legumbres y semillas oleaginosas</t>
  </si>
  <si>
    <t>Cultivo de arroz</t>
  </si>
  <si>
    <t>Cultivo de hortalizas, raíces y tubérculos</t>
  </si>
  <si>
    <t>Cultivo de tabaco</t>
  </si>
  <si>
    <t>Cultivo de plantas textiles</t>
  </si>
  <si>
    <t>Otros cultivos transitorios n.c.p.</t>
  </si>
  <si>
    <t>Cultivo de frutas tropicales y subtropicales</t>
  </si>
  <si>
    <t>Cultivo de plátano y banano</t>
  </si>
  <si>
    <t>Cultivo de café</t>
  </si>
  <si>
    <t>Cultivo de caña de azúcar</t>
  </si>
  <si>
    <t>Cultivo de flor de corte</t>
  </si>
  <si>
    <t>Cultivo de palma para aceite (palma africana) y otros frutos oleaginosos</t>
  </si>
  <si>
    <t>Cultivo de plantas con las que se prepararan bebidas</t>
  </si>
  <si>
    <t>Cultivo de especias y de plantas aromáticas y medicinales</t>
  </si>
  <si>
    <t>Otros cultivos permanentes n.c.p.</t>
  </si>
  <si>
    <t>Propagación de plantas (actividades de los viveros, excepto viveros forestales)</t>
  </si>
  <si>
    <t>Cría de ganado bovino y bufalino</t>
  </si>
  <si>
    <t>Cría de caballos y otros equinos</t>
  </si>
  <si>
    <t>Cría de ovejas y cabras</t>
  </si>
  <si>
    <t>Cría de ganado porcino</t>
  </si>
  <si>
    <t>Cría de aves de corral</t>
  </si>
  <si>
    <t>Cría de otros animales n.c.p.</t>
  </si>
  <si>
    <t>Explotación primaria mixta (agrícola y pecuaria)</t>
  </si>
  <si>
    <t>Actividades posteriores a la cosecha</t>
  </si>
  <si>
    <t>Caza ordinaria y mediante trampas y actividades de servicios conexas</t>
  </si>
  <si>
    <t>Silvicultura y otras actividades forestales</t>
  </si>
  <si>
    <t>Extracción de madera</t>
  </si>
  <si>
    <t>Recolección de productos forestales diferentes a la madera</t>
  </si>
  <si>
    <t>Pesca marítima</t>
  </si>
  <si>
    <t>Pesca de agua dulce</t>
  </si>
  <si>
    <t>Acuicultura marítima</t>
  </si>
  <si>
    <t>Acuicultura de agua dulce</t>
  </si>
  <si>
    <t>Régimen de prima media con prestación definida (RPM)</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</si>
  <si>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</si>
  <si>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</si>
  <si>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</si>
  <si>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</si>
  <si>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</si>
  <si>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</si>
  <si>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</si>
  <si>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</si>
  <si>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</si>
  <si>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</si>
  <si>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</si>
  <si>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</si>
  <si>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</si>
  <si>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</si>
  <si>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</si>
  <si>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</si>
  <si>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</si>
  <si>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</si>
  <si>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</si>
  <si>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</si>
  <si>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</si>
  <si>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</si>
  <si>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</si>
  <si>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</si>
  <si>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asociaciones profesionales y gremiales sin ánimo de lucro</t>
  </si>
  <si>
    <t>Actividades de sindicatos</t>
  </si>
  <si>
    <t>Actividades de asociaciones religiosas</t>
  </si>
  <si>
    <t>Actividades de partidos políticos</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</si>
  <si>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</si>
  <si>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</si>
  <si>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</si>
  <si>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</si>
  <si>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carne y productos cárnicos</t>
  </si>
  <si>
    <t>Procesamiento y conservación de pescados, crustáceos y moluscos</t>
  </si>
  <si>
    <t>Elaboración de aceites y grasas de origen vegetal y animal</t>
  </si>
  <si>
    <t>Elaboración de productos de molinería</t>
  </si>
  <si>
    <t>Elaboración de almidones y productos derivados del almidón</t>
  </si>
  <si>
    <t>Descafeinado, tostión y molienda del café</t>
  </si>
  <si>
    <t>Elaboración de otros derivados del café</t>
  </si>
  <si>
    <t>Elaboración y refinación de azúcar</t>
  </si>
  <si>
    <t>Elaboración de panela</t>
  </si>
  <si>
    <t>Elaboración de productos de panadería</t>
  </si>
  <si>
    <t>Elaboración de cacao, chocolate y productos de confitería</t>
  </si>
  <si>
    <t>Elaboración de macarrones, fideos, alcuzcuz y productos farináceos similares</t>
  </si>
  <si>
    <t>Elaboración de comidas y platos preparados</t>
  </si>
  <si>
    <t>Elaboración de otros productos alimenticios n.c.p.</t>
  </si>
  <si>
    <t>Elaboración de alimentos preparados para animales</t>
  </si>
  <si>
    <t>Confección de prendas de vestir, excepto prendas de piel</t>
  </si>
  <si>
    <t>Fabricación de calzado de cuero y piel, con cualquier tipo de suela</t>
  </si>
  <si>
    <t>Fabricación de otros tipos de calzado, excepto calzado de cuero y piel</t>
  </si>
  <si>
    <t>Procesamiento y conservación de frutas, legumbres, hortalizas y tubérculos (excepto elaboración de jugos de frutas)</t>
  </si>
  <si>
    <t>Elaboración de productos lácteos (excepto bebidas)</t>
  </si>
  <si>
    <t>Fabricación de prendas de vestir de piel</t>
  </si>
  <si>
    <t>Fabricación de prendas de vestir  de punto y ganchillo</t>
  </si>
  <si>
    <t>Edición y publicación de libros (Tarifa especial para los contribuyentes que cumplen condiciones del Acuerdo 98 de 2003)</t>
  </si>
  <si>
    <t>Industrias básicas de hierro y de acero</t>
  </si>
  <si>
    <t>Fundición de hierro y de acero</t>
  </si>
  <si>
    <t>Fundición de metales no ferrosos</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</si>
  <si>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</si>
  <si>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</si>
  <si>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</si>
  <si>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</si>
  <si>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</si>
  <si>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</si>
  <si>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</si>
  <si>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</si>
  <si>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</si>
  <si>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</si>
  <si>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</si>
  <si>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Extracción de hulla (carbón de piedra)</t>
  </si>
  <si>
    <t>Extracción de carbón lignito</t>
  </si>
  <si>
    <t>Extracción de petróleo crudo</t>
  </si>
  <si>
    <t>Extracción de gas natural</t>
  </si>
  <si>
    <t>Extracción de minerales de hierro</t>
  </si>
  <si>
    <t>Extracción de minerales de uranio y de torio</t>
  </si>
  <si>
    <t>Extracción de oro y otros metales preciosos</t>
  </si>
  <si>
    <t>Extracción de minerales de níquel</t>
  </si>
  <si>
    <t>Extracción de otros minerales metalíferos no ferrosos n.c.p.</t>
  </si>
  <si>
    <t>Extracción de piedra, arena, arcillas comunes, yeso y anhidrita</t>
  </si>
  <si>
    <t>Extracción de arcillas de uso industrial, caliza, caolín y bentonitas</t>
  </si>
  <si>
    <t>Extracción de esmeraldas, piedras preciosas y semipreciosas</t>
  </si>
  <si>
    <t>Extracción de minerales para la fabricación de abonos y productos químicos</t>
  </si>
  <si>
    <t>Extracción de halita (sal)</t>
  </si>
  <si>
    <t>Extracción de otros minerales no metálicos n.c.p.</t>
  </si>
  <si>
    <t>Destilación, rectificación y mezcla de bebidas alcohólicas</t>
  </si>
  <si>
    <t>Elaboración de bebidas fermentadas no destiladas</t>
  </si>
  <si>
    <t>Producción de malta, elaboración de cervezas y otras bebidas malteadas</t>
  </si>
  <si>
    <t>Elaboración de bebidas no alcohólicas, producción de aguas minerales y de otras aguas embotelladas</t>
  </si>
  <si>
    <t>Elaboración de productos de tabaco</t>
  </si>
  <si>
    <t>Preparación e hilatura de fibras textiles</t>
  </si>
  <si>
    <t>Tejeduría de productos textiles</t>
  </si>
  <si>
    <t>Acabado de productos textiles</t>
  </si>
  <si>
    <t>Fabricación de tejidos de punto y ganchillo</t>
  </si>
  <si>
    <t>Confección de artículos con materiales textiles, excepto prendas de vestir</t>
  </si>
  <si>
    <t>Fabricación de tapetes y alfombras para pisos</t>
  </si>
  <si>
    <t>Fabricación de cuerdas, cordeles, cables, bramantes y redes</t>
  </si>
  <si>
    <t>Fabricación de otros artículos textiles n.c.p.</t>
  </si>
  <si>
    <t>Curtido y recurtido de cueros; recurtido y teñido de pieles.</t>
  </si>
  <si>
    <t>Fabricación de artículos de viaje, bolsos de mano y artículos similares elaborados en cuero, y fabricación de artículos de talabartería y guarnicionería.</t>
  </si>
  <si>
    <t>Fabricación de artículos de viaje, bolsos de mano y artículos similares; artículos de talabartería y guarnicionería elaborados en otros materiales</t>
  </si>
  <si>
    <t>Fabricación de partes del calzado</t>
  </si>
  <si>
    <t>Aserrado, acepillado e impregnación de la madera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</si>
  <si>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</si>
  <si>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</si>
  <si>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</si>
  <si>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Fabricación de otros productos de madera; fabricación de artículos de corcho, cestería y espartería</t>
  </si>
  <si>
    <t>Fabricación de pulpas (pastas) celulósicas; papel y cartón</t>
  </si>
  <si>
    <t>Fabricación de papel y cartón ondulado (corrugado); fabricación de envases, empaques y de embalajes de papel y cartón.</t>
  </si>
  <si>
    <t>Fabricación de otros artículos de papel y cartón</t>
  </si>
  <si>
    <t>Fabricación de productos de hornos de coque</t>
  </si>
  <si>
    <t>Fabricación de productos de la refinación del petróleo</t>
  </si>
  <si>
    <t>Actividad de mezcla de combustibles</t>
  </si>
  <si>
    <t>Fabricación de sustancias y productos químicos básicos</t>
  </si>
  <si>
    <t>Fabricación de abonos y compuestos inorgánicos nitrogenados</t>
  </si>
  <si>
    <t>Fabricación de plásticos en formas primarias</t>
  </si>
  <si>
    <t>Fabricación de caucho sintético en formas primarias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</si>
  <si>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</si>
  <si>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</si>
  <si>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</si>
  <si>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</si>
  <si>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</si>
  <si>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Fabricación de productos farmacéuticos, sustancias químicas medicinales y productos botánicos de uso farmacéutico</t>
  </si>
  <si>
    <t>Fabricación de llantas y neumáticos de caucho</t>
  </si>
  <si>
    <t>Reencauche de llantas usadas</t>
  </si>
  <si>
    <t>Fabricación de formas básicas de caucho y otros productos de caucho n.c.p.</t>
  </si>
  <si>
    <t>Fabricación de formas básicas de plástico</t>
  </si>
  <si>
    <t>Fabricación de artículos de plástico n.c.p.</t>
  </si>
  <si>
    <t>Fabricación de vidrio y productos de vidrio</t>
  </si>
  <si>
    <t>Fabricación de productos refractarios</t>
  </si>
  <si>
    <t>Fabricación de materiales de arcilla para la construcción</t>
  </si>
  <si>
    <t>Fabricación de otros productos de cerámica y porcelana</t>
  </si>
  <si>
    <t>Fabricación de cemento, cal y yeso</t>
  </si>
  <si>
    <t>Fabricación de artículos de hormigón, cemento y yeso</t>
  </si>
  <si>
    <t>Corte, tallado y acabado de la piedra</t>
  </si>
  <si>
    <t>Fabricación de otros productos minerales no metálicos n.c.p.</t>
  </si>
  <si>
    <t>Industrias básicas de metales preciosos</t>
  </si>
  <si>
    <t>Industrias básicas de otros metales no ferrosos</t>
  </si>
  <si>
    <t>Fabricación de productos metálicos para uso estructural</t>
  </si>
  <si>
    <t>Fabricación de tanques, depósitos y recipientes de metal, excepto los utilizados para el envase o transporte de mercancías</t>
  </si>
  <si>
    <t>Fabricación de generadores de vapor, excepto calderas de agua caliente para calefacción central</t>
  </si>
  <si>
    <t>Fabricación de armas y municiones</t>
  </si>
  <si>
    <t>Forja, prensado, estampado y laminado de metal; pulvimetalurgia</t>
  </si>
  <si>
    <t>Fabricación de artículos de cuchillería, herramientas de mano y artículos de ferretería</t>
  </si>
  <si>
    <t>Fabricación de otros productos elaborados de metal n.c.p.</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</si>
  <si>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</si>
  <si>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</si>
  <si>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</si>
  <si>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</si>
  <si>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</si>
  <si>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</si>
  <si>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</si>
  <si>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</si>
  <si>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</si>
  <si>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</si>
  <si>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</si>
  <si>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</si>
  <si>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</si>
  <si>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</si>
  <si>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</si>
  <si>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</si>
  <si>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</si>
  <si>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</si>
  <si>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</si>
  <si>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</si>
  <si>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</si>
  <si>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</si>
  <si>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</si>
  <si>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</si>
  <si>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</si>
  <si>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</si>
  <si>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</si>
  <si>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</si>
  <si>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</si>
  <si>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</si>
  <si>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</si>
  <si>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</si>
  <si>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</si>
  <si>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muebles</t>
  </si>
  <si>
    <t>Fabricación de colchones y somieres</t>
  </si>
  <si>
    <t>Fabricación de joyas, bisutería y artículos conexos</t>
  </si>
  <si>
    <t>Fabricación de instrumentos musicales</t>
  </si>
  <si>
    <t>Fabricación de juegos, juguetes y rompecabezas</t>
  </si>
  <si>
    <t>Fabricación de instrumentos, aparatos y materiales médicos y odontológicos (incluido mobiliario)</t>
  </si>
  <si>
    <t>Otras industrias manufactureras n.c.p.</t>
  </si>
  <si>
    <t>Generación de energía eléctrica</t>
  </si>
  <si>
    <t>Transmisión de energía eléctrica</t>
  </si>
  <si>
    <t>Tratamiento y disposición de desechos no peligrosos</t>
  </si>
  <si>
    <t>Tratamiento y disposición de desechos peligrosos</t>
  </si>
  <si>
    <t>Recuperación de materiales</t>
  </si>
  <si>
    <t>Edición de directorios y listas de correo</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</si>
  <si>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</si>
  <si>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</si>
  <si>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</si>
  <si>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</si>
  <si>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grabación de sonido y edición de música</t>
  </si>
  <si>
    <t>Elaboración de jugos de frutas</t>
  </si>
  <si>
    <t>Elaboración de bebidas lácteas</t>
  </si>
  <si>
    <t>Fabricación de artículos de piel (excepto prendas de vestir)</t>
  </si>
  <si>
    <t>Fabricación de artículos de punto y ganchillo (excepto prendas de vestir)</t>
  </si>
  <si>
    <t>Fabricación de artículos y equipo para la práctica del deporte   (excepto prendas de vestir y calzado)</t>
  </si>
  <si>
    <t>Producción de gas</t>
  </si>
  <si>
    <t>Captación y tratamiento de agua</t>
  </si>
  <si>
    <t>Edición y publicación de libros</t>
  </si>
  <si>
    <t>Comercio al por mayor de productos alimenticios</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</si>
  <si>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</si>
  <si>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</si>
  <si>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</si>
  <si>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</si>
  <si>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mayor de materias primas agrícolas en bruto (alimentos)</t>
  </si>
  <si>
    <t>Comercio al por mayor de productos farmacéuticos y medicinales</t>
  </si>
  <si>
    <r>
      <t>Comercio al por menor en establecimientos no especializados con surtido compuesto principalmente por alimentos, bebidas o tabaco (excepto licores y cigarrillos)</t>
    </r>
    <r>
      <rPr>
        <u/>
        <sz val="11"/>
        <color indexed="21"/>
        <rFont val="Arial"/>
        <family val="2"/>
      </rPr>
      <t xml:space="preserve"> </t>
    </r>
  </si>
  <si>
    <t>Comercio al por menor en establecimientos no especializados, con surtido compuesto principalmente por drogas, medicamentos, textos escolares, libros y cuadernos.</t>
  </si>
  <si>
    <t>Comercio al por menor y al por mayor  de libros, textos escolares y cuadernos</t>
  </si>
  <si>
    <t>Comercio al por menor de productos farmacéuticos y medicinales en establecimientos especializados</t>
  </si>
  <si>
    <t>Comercio al por menor de alimentos en puestos de venta móviles</t>
  </si>
  <si>
    <t>Comercio al por menor de alimentos y productos agrícolas en bruto; venta de textos escolares y libros (incluye cuadernos escolares); venta de drogas y medicamentos realizado a través de internet</t>
  </si>
  <si>
    <t>Comercio al por menor de alimentos y productos agrícolas en bruto; venta de textos escolares y libros (incluye cuadernos escolares); venta de drogas y medicamentos realizado a través de casas de venta o por correo</t>
  </si>
  <si>
    <t>Otros tipos de comercio al por menor no realizado en establecimientos, puestos de venta o mercados de textos escolares y libros (incluye cuadernos escolares); venta de drogas y medicamentos</t>
  </si>
  <si>
    <t>Comercio de vehículos automotores nuevos</t>
  </si>
  <si>
    <t>Comercio de vehículos automotores usados</t>
  </si>
  <si>
    <t>Comercio de motocicletas</t>
  </si>
  <si>
    <t>Comercio al por mayor de materiales de construcción</t>
  </si>
  <si>
    <t>Comercio al por menor de materiales de construcción</t>
  </si>
  <si>
    <t>Comercio al por menor y al por mayor de madera y materiales para construcción; venta de automotores (incluidas motocicletas)  realizado a través de internet</t>
  </si>
  <si>
    <t>Comercio al por menor y al por mayor de madera y materiales para construcción; venta de automotores (incluidas motocicletas)  realizado a través de casas de venta o por correo</t>
  </si>
  <si>
    <t xml:space="preserve">Otros tipos de comercio al por menor no realizado en establecimientos, puestos de venta o mercados de  materiales para construcción; venta de automotores (incluidas motocicletas)  </t>
  </si>
  <si>
    <t>Comercio al por menor de combustible para automotores</t>
  </si>
  <si>
    <t>Comercio al por mayor de licores y cigarrillos</t>
  </si>
  <si>
    <t>Venta de joyas</t>
  </si>
  <si>
    <t>Comercio al por mayor de combustibles  derivados del petróleo</t>
  </si>
  <si>
    <t>Comercio al por menor en establecimientos no especializados con surtido compuesto principalmente  por licores y cigarrillos</t>
  </si>
  <si>
    <t>Comercio al por menor de licores y cigarrillos</t>
  </si>
  <si>
    <t>Comercio al por menor de cigarrillos y licores en puestos de venta móviles</t>
  </si>
  <si>
    <t>Comercio al por menor de cigarrillos y licores; venta de combustibles derivados del petróleo y venta de joyas  realizado a través de internet</t>
  </si>
  <si>
    <t>Comercio al por menor de cigarrillos y licores; venta de combustibles derivados del petróleo y venta de joyas  realizado a través de casas de venta o por correo</t>
  </si>
  <si>
    <t>Otros tipos de comercio al por menor no realizado en establecimientos, puestos de venta o mercados de cigarrillos y licores; venta de combustibles derivados del petróleo y venta de joyas</t>
  </si>
  <si>
    <t>Comercialización de energía eléctrica</t>
  </si>
  <si>
    <t>Comercio de partes, piezas (autopartes) y accesorios (lujos) para vehículos automotores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</si>
  <si>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</si>
  <si>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</si>
  <si>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</si>
  <si>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</si>
  <si>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</si>
  <si>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</si>
  <si>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</si>
  <si>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</si>
  <si>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</si>
  <si>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</si>
  <si>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</si>
  <si>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</si>
  <si>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</si>
  <si>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</si>
  <si>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</si>
  <si>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</si>
  <si>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</si>
  <si>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</si>
  <si>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</si>
  <si>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</si>
  <si>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</si>
  <si>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</si>
  <si>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</si>
  <si>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</si>
  <si>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</si>
  <si>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</si>
  <si>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</si>
  <si>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</si>
  <si>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</si>
  <si>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Comercio de partes, piezas y accesorios de motocicletas</t>
  </si>
  <si>
    <t>Comercio al por mayor de materias primas pecuarias y animales vivos</t>
  </si>
  <si>
    <t>Comercio al por mayor de bebidas y tabaco (diferentes a licores y cigarrillos)</t>
  </si>
  <si>
    <t>Comercio al por mayor de productos cosméticos y de tocador (excepto productos farmacéuticos y medicinales)</t>
  </si>
  <si>
    <t>Comercio al por mayor de otros utensilios domésticos n.c.p. (excepto joyas)</t>
  </si>
  <si>
    <t>Comercio al por mayor de combustibles sólidos, líquidos, gaseosos y productos conexos (excepto combustibles derivados del petróleo)</t>
  </si>
  <si>
    <t>Comercio al por mayor de  artículos de ferretería, pinturas, productos de vidrio, equipo y materiales de fontanería y calefacción</t>
  </si>
  <si>
    <t>Comercio al por menor en establecimientos no especializados con surtido compuesto principalmente por productos diferentes de alimentos (víveres en general) y bebidas y tabaco (excepto drogas, medicamentos, textos escolares, libros y cuadernos.)</t>
  </si>
  <si>
    <t>Comercio al por menor de bebidas y productos del tabaco, en establecimientos especializados  (excepto licores y cigarrillos)</t>
  </si>
  <si>
    <t>Comercio al por menor de artículos de ferretería, pinturas y productos de vidrio en establecimientos especializados (excepto materiales de construcción)</t>
  </si>
  <si>
    <t>Comercio al por menor de periódicos, materiales y artículos de papelería y escritorio, en establecimientos especializados (excepto libros, textos escolares y cuadernos)</t>
  </si>
  <si>
    <t>Comercio al por menor de productos cosméticos y artículos de tocador en establecimientos especializados (excepto productos  farmacéuticos y medicinales)</t>
  </si>
  <si>
    <t>Comercio al por menor de  bebidas y tabaco en puestos de venta móviles (excepto licores y cigarrillos)</t>
  </si>
  <si>
    <t>Comercio al por menor de demás productos n.c.p.  realizado a través de internet</t>
  </si>
  <si>
    <t>Comercio al por menor de demás productos n.c.p.  realizado a través de casas de venta o por correo</t>
  </si>
  <si>
    <t>Otros tipos de comercio al por menor no realizado en establecimientos, puestos de venta o mercados de demás productos n.c.p.</t>
  </si>
  <si>
    <t>Actividades comerciales de las casas de empeño o compraventa</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</si>
  <si>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</si>
  <si>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</si>
  <si>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</si>
  <si>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</si>
  <si>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</si>
  <si>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</si>
  <si>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</si>
  <si>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</si>
  <si>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</si>
  <si>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</si>
  <si>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</si>
  <si>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</si>
  <si>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</si>
  <si>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</si>
  <si>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Actividades de puertos y servicios complementarios para el transporte acuático</t>
  </si>
  <si>
    <t>Edición de periódicos, revistas y otras publicaciones periódicas</t>
  </si>
  <si>
    <t>Actividades de programación y transmisión en el servicio de radiodifusión sonora</t>
  </si>
  <si>
    <t>Servicio de edición de libros</t>
  </si>
  <si>
    <t>Actividades de programación de televisión</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</si>
  <si>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</si>
  <si>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</si>
  <si>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</si>
  <si>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</si>
  <si>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</si>
  <si>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</si>
  <si>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</si>
  <si>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</si>
  <si>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</si>
  <si>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</si>
  <si>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</si>
  <si>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</si>
  <si>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Actividades de exhibición de películas cinematográficas y videos</t>
  </si>
  <si>
    <t>Actividades de consultoría informática y actividades de administración de instalaciones informáticas</t>
  </si>
  <si>
    <t>Actividades de saneamiento ambiental y otros servicios de gestión de desechos prestados por contratistas de construcción, constructores y urbanizadores</t>
  </si>
  <si>
    <t>Actividades jurídicas como consultoría profesional</t>
  </si>
  <si>
    <t>Actividades de contabilidad, teneduría de libros, auditoría financiera y asesoría tributaria como consultoría profesional</t>
  </si>
  <si>
    <t>Actividades de administración empresarial como consultoría profesional</t>
  </si>
  <si>
    <t>Actividades de consultoría de gestión</t>
  </si>
  <si>
    <t>Actividades de arquitectura e ingeniería y otras actividades conexas de consultoría técnica</t>
  </si>
  <si>
    <t>Ensayos y análisis técnicos como consultoría profesional</t>
  </si>
  <si>
    <t>Investigaciones y desarrollo experimental en el campo de las ciencias naturales y la ingeniería  como consultoría profesional</t>
  </si>
  <si>
    <t>Investigaciones y desarrollo experimental en el campo de las ciencias sociales y las humanidades  como consultoría profesional</t>
  </si>
  <si>
    <t>Estudios de mercado y realización de encuestas de opinión pública como consultoría profesional</t>
  </si>
  <si>
    <t>Actividades especializadas de diseño como consultoría profesional</t>
  </si>
  <si>
    <t>Otras actividades profesionales, científicas y técnicas n.c.p. como consultoría profesional (incluye actividades de periodistas)</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</si>
  <si>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</si>
  <si>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</si>
  <si>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</si>
  <si>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</si>
  <si>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</si>
  <si>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</si>
  <si>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</si>
  <si>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</si>
  <si>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</si>
  <si>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</si>
  <si>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</si>
  <si>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</si>
  <si>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</si>
  <si>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</si>
  <si>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</si>
  <si>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Actividades de seguridad privada</t>
  </si>
  <si>
    <t>Actividades de servicios de sistemas de seguridad</t>
  </si>
  <si>
    <t>Actividades de detectives e investigadores privados</t>
  </si>
  <si>
    <t>Servicios de las casas de empeño o compraventas</t>
  </si>
  <si>
    <t>Actividades de apoyo a la agricultura</t>
  </si>
  <si>
    <t>Actividades de apoyo a la ganadería</t>
  </si>
  <si>
    <t>Tratamiento de semillas para propagación</t>
  </si>
  <si>
    <t>Servicios de apoyo a la silvicultura</t>
  </si>
  <si>
    <t>Actividades de apoyo para la extracción de petróleo y de gas natural</t>
  </si>
  <si>
    <t>Actividades de apoyo para otras actividades de explotación de minas y canteras</t>
  </si>
  <si>
    <t>Trilla de café</t>
  </si>
  <si>
    <t>Actividades de impresión</t>
  </si>
  <si>
    <t>Actividades de servicios relacionados con la impresión</t>
  </si>
  <si>
    <t>Producción de copias a partir de grabaciones originales</t>
  </si>
  <si>
    <t>Tratamiento y revestimiento de metales; mecanizado</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</si>
  <si>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</si>
  <si>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</si>
  <si>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</si>
  <si>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</si>
  <si>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</si>
  <si>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</si>
  <si>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</si>
  <si>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Distribución de energía eléctrica</t>
  </si>
  <si>
    <t>Suministro de vapor y aire acondicionado</t>
  </si>
  <si>
    <t>Evacuación y tratamiento de aguas residuales</t>
  </si>
  <si>
    <t>Recolección de desechos no peligrosos</t>
  </si>
  <si>
    <t>Recolección de desechos peligrosos</t>
  </si>
  <si>
    <t>Mantenimiento y reparación de vehículos automotores.</t>
  </si>
  <si>
    <t>Mantenimiento y reparación de motocicletas y de sus partes y piezas</t>
  </si>
  <si>
    <t>Comercio al por mayor a cambio de una retribución o por contrata</t>
  </si>
  <si>
    <t>Almacenamiento y depósito</t>
  </si>
  <si>
    <t>Actividades de estaciones, vías y servicios complementarios para el transporte terrestre</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</si>
  <si>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</si>
  <si>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</si>
  <si>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</si>
  <si>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</si>
  <si>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</si>
  <si>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Actividades de distribución de películas cinematográficas, videos, programas, anuncios y comerciales de televisión</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</si>
  <si>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</si>
  <si>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</si>
  <si>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</si>
  <si>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</si>
  <si>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</si>
  <si>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</si>
  <si>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</si>
  <si>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</si>
  <si>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</si>
  <si>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</si>
  <si>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Corretaje de valores y de contratos de productos básicos</t>
  </si>
  <si>
    <t>Otras actividades relacionadas con el mercado de valores</t>
  </si>
  <si>
    <t>Evaluación de riesgos y daños, y otras actividades de servicios auxiliares</t>
  </si>
  <si>
    <t>Actividades de las bolsas de valores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</si>
  <si>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</si>
  <si>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</si>
  <si>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</si>
  <si>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</si>
  <si>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</si>
  <si>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</si>
  <si>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</si>
  <si>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</si>
  <si>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</si>
  <si>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</si>
  <si>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</si>
  <si>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</si>
  <si>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</si>
  <si>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</si>
  <si>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</si>
  <si>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</si>
  <si>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</si>
  <si>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</si>
  <si>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</si>
  <si>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</si>
  <si>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</si>
  <si>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</si>
  <si>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</si>
  <si>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</si>
  <si>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</si>
  <si>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</si>
  <si>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</si>
  <si>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</si>
  <si>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</si>
  <si>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</si>
  <si>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</si>
  <si>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</si>
  <si>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</si>
  <si>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</si>
  <si>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</si>
  <si>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</si>
  <si>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</si>
  <si>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</si>
  <si>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</si>
  <si>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</si>
  <si>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</si>
  <si>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</si>
  <si>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Actividades de parques de atracciones y parques temáticos</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</si>
  <si>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</si>
  <si>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</si>
  <si>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</si>
  <si>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</si>
  <si>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</si>
  <si>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</si>
  <si>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</si>
  <si>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</si>
  <si>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</si>
  <si>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</si>
  <si>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</si>
  <si>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 xml:space="preserve">Distribución de combustibles gaseosos por tuberías </t>
  </si>
  <si>
    <t>Distribución de agua</t>
  </si>
  <si>
    <t>Actividades de saneamiento ambiental y otros servicios de gestión de desechos (excepto los servicios prestados por contratistas de construcción, constructores y urbanizadores)</t>
  </si>
  <si>
    <t>Actividades de transmisión de televisión</t>
  </si>
  <si>
    <t>Actividades jurídicas en el ejercicio de una profesión liberal</t>
  </si>
  <si>
    <t>Actividades de contabilidad, teneduría de libros, auditoría financiera y asesoría tributaria en el ejercicio de una profesión liberal</t>
  </si>
  <si>
    <t>Actividades de administración empresarial en el ejercicio de una profesión liberal</t>
  </si>
  <si>
    <t>Actividades de  gestión en el ejercicio de una profesión liberal</t>
  </si>
  <si>
    <t>Actividades de arquitectura e ingeniería y otras actividades conexas en el ejercicio de una profesión liberal</t>
  </si>
  <si>
    <t>Ensayos y análisis técnicos como consultoría profesional en el ejercicio de una profesión liberal</t>
  </si>
  <si>
    <t>Investigaciones y desarrollo experimental en el campo de las ciencias naturales y la ingeniería  en el ejercicio de una profesión liberal</t>
  </si>
  <si>
    <t>Investigaciones y desarrollo experimental en el campo de las ciencias sociales y las humanidades  en el ejercicio de una profesión liberal</t>
  </si>
  <si>
    <t>Estudios de mercado y realización de encuestas de opinión pública en el ejercicio de una profesión liberal</t>
  </si>
  <si>
    <t>Actividades especializadas de diseño en el ejercicio de una profesión liberal</t>
  </si>
  <si>
    <t>Otras actividades profesionales, científicas y técnicas n.c.p. en el ejercicio de una profesión liberal</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</si>
  <si>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</si>
  <si>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</si>
  <si>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</si>
  <si>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</si>
  <si>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</si>
  <si>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</si>
  <si>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</si>
  <si>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</si>
  <si>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</si>
  <si>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</si>
  <si>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</si>
  <si>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Actividades de asociaciones empresariales y de empleadores</t>
  </si>
  <si>
    <t>Actividades de otras asociaciones n.c.p.</t>
  </si>
  <si>
    <t>Educación de la primera infancia</t>
  </si>
  <si>
    <t>Educación preescolar</t>
  </si>
  <si>
    <t>Educación básica primaria</t>
  </si>
  <si>
    <t>Educación básica secundaria</t>
  </si>
  <si>
    <t>Educación media académica</t>
  </si>
  <si>
    <t>Educación media técnica</t>
  </si>
  <si>
    <t>Establecimientos que combinan diferentes niveles de educación inicial, preescolar, básica primaria, básica secundaria y media</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</si>
  <si>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</si>
  <si>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</si>
  <si>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</si>
  <si>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</si>
  <si>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</si>
  <si>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</si>
  <si>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</si>
  <si>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</si>
  <si>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</si>
  <si>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</si>
  <si>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</si>
  <si>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</si>
  <si>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</si>
  <si>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</si>
  <si>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</si>
  <si>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</si>
  <si>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</si>
  <si>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</si>
  <si>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ahorro individual (RAI)</t>
  </si>
  <si>
    <t>Otras actividades auxiliares de las actividades de servicios financieros n.c.p.</t>
  </si>
  <si>
    <t>Actividades de agentes y corredores de seguros</t>
  </si>
  <si>
    <t>Actividades de administración de fondos</t>
  </si>
  <si>
    <t>Actividades de las casas de cambio</t>
  </si>
  <si>
    <t>Actividades de los profesionales de compra y venta de divisas</t>
  </si>
  <si>
    <t>Otras actividades de servicio financiero, excepto las de seguros y pensiones n.c.p.</t>
  </si>
  <si>
    <t>Administración de mercados financieros (excepto actividades de las bolsas de valores)</t>
  </si>
  <si>
    <t>Forma de Pago: Copiar como aparece en el contrato</t>
  </si>
  <si>
    <t xml:space="preserve">CERTIFICACIÓN APLICACIÓN RETENCIÓN EN LA FUENTE ARTÍCULOS 383 Y 384 DEL ESTATUTO TRIBUTARIO,  DECRETOS 099, 1070 y 3032 DE 2013 </t>
  </si>
  <si>
    <t xml:space="preserve">Bogotá, D. C., </t>
  </si>
  <si>
    <t>Señores</t>
  </si>
  <si>
    <t>OFICINA DE TESORERÍA Y CONTABILIDAD</t>
  </si>
  <si>
    <t xml:space="preserve">Secretaria de Educación del Distrito </t>
  </si>
  <si>
    <t>Ciudad</t>
  </si>
  <si>
    <t>Para efectos de aplicar el procedimiento establecido para la retención en la fuente a empleados, definida en los Artículos 383 y 384 del Estatuto tributario y reglamentada mediante los Decretos No.099, No.1070 y No. 3032 de 2013, bajo la gravedad del juramento certifico que:</t>
  </si>
  <si>
    <t>Dependencia:</t>
  </si>
  <si>
    <t>Teléfono:</t>
  </si>
  <si>
    <t xml:space="preserve">Correo electrónico: </t>
  </si>
  <si>
    <t>Respetados señores:</t>
  </si>
  <si>
    <t xml:space="preserve">$ (                            </t>
  </si>
  <si>
    <t>).</t>
  </si>
  <si>
    <t>y el valor que me pagará (n) es de</t>
  </si>
  <si>
    <t>NIT ó CC :</t>
  </si>
  <si>
    <t>Contratista :</t>
  </si>
  <si>
    <t>1. Mis ingresos en el año gravable inmediatamente anterior provienen de la prestación de servicios de manera personal o del desarrollo de una actividad económica por cuenta y riesgo del empleador o contratante, en una proporción igual o superior a un ochenta por ciento (80%) del total de los ingresos percibidos en dicho periodo fiscal.</t>
  </si>
  <si>
    <t>3. Durante el año gravable inmediatamente anterior presté servicios técnicos que requirieran de materiales o insumos especializados o maquinaria o equipo especializado, cuyo costo represente más del veinticinco por ciento (25%) del total de los ingresos percibidos por concepto de tales servicios técnicos.</t>
  </si>
  <si>
    <t>4. En el año gravable inmediatamente anterior desarrollé una de las actividades señaladas en el artículo340 del Estatuto Tributario o que si la desarrollé no me generó más del veinte por ciento (20%) de sus ingresos brutos.</t>
  </si>
  <si>
    <t>5. Mis  ingresos  del  año  2014  fueron  superiores  a  $38.479.000  equivalentes a 1.400 UVT</t>
  </si>
  <si>
    <t>6. Estoy obligado (a) a declarar a título de Impuesto de Renta para el año 2014.</t>
  </si>
  <si>
    <t>8. Otras Entidades del Distrito me realizaran pagos este mes.</t>
  </si>
  <si>
    <t>10. Soy pensionado o ya adquirí los derechos para serlo.</t>
  </si>
  <si>
    <t xml:space="preserve">  pago(s) de la Secretaria de Educación por valor total de </t>
  </si>
  <si>
    <t>P1</t>
  </si>
  <si>
    <t>P2</t>
  </si>
  <si>
    <t>P3</t>
  </si>
  <si>
    <t>P4</t>
  </si>
  <si>
    <t>P5</t>
  </si>
  <si>
    <t>P6</t>
  </si>
  <si>
    <t>P8</t>
  </si>
  <si>
    <t>P9</t>
  </si>
  <si>
    <t>P10</t>
  </si>
  <si>
    <t>P11</t>
  </si>
  <si>
    <t>COD_RET</t>
  </si>
  <si>
    <t>P7_A</t>
  </si>
  <si>
    <t>P7_B</t>
  </si>
  <si>
    <t>FUENTES</t>
  </si>
  <si>
    <r>
      <t xml:space="preserve">2. Mis ingresos en el año gravable inmediatamente anterior provienen de la prestación de servicios personales mediante el ejercicio de profesiones liberales o de la prestación de servicios técnicos que NO requieran la utilización de materiales o insumos especializados o de maquinaria o equipo especializado, en una proporción igual o superior a un ochenta por ciento (80%) del total de los ingresos percibidos en dicho periodo fiscal. </t>
    </r>
    <r>
      <rPr>
        <b/>
        <sz val="10"/>
        <rFont val="Arial"/>
        <family val="2"/>
      </rPr>
      <t>(VER INSTRUCTIVO )</t>
    </r>
  </si>
  <si>
    <t>DEPENDENCIA</t>
  </si>
  <si>
    <r>
      <rPr>
        <sz val="7"/>
        <rFont val="Arial"/>
        <family val="2"/>
      </rPr>
      <t xml:space="preserve"> L</t>
    </r>
    <r>
      <rPr>
        <sz val="10"/>
        <rFont val="Arial"/>
        <family val="2"/>
      </rPr>
      <t xml:space="preserve">a (s) otra (s) Entidad (es) Distrital (es) que me pagará (n) este mes es (son)  </t>
    </r>
  </si>
  <si>
    <t>CUENTA BANCARIA</t>
  </si>
  <si>
    <t>TIPO CUENTA</t>
  </si>
  <si>
    <t>CORRIENTE</t>
  </si>
  <si>
    <t>AHORRO</t>
  </si>
  <si>
    <t>TIPO</t>
  </si>
  <si>
    <t>BANCO</t>
  </si>
  <si>
    <t>BANCO DE BOGOTA</t>
  </si>
  <si>
    <t>BANCO PUPULAR</t>
  </si>
  <si>
    <t>BANCO CORPBANCA</t>
  </si>
  <si>
    <t>BANCOLOMBIA</t>
  </si>
  <si>
    <t>BANCO CITIBANK</t>
  </si>
  <si>
    <t>BANCO HSBC COLOMBIA</t>
  </si>
  <si>
    <t>BANCO GNB SUDAMERIS</t>
  </si>
  <si>
    <t>BANCO BBVA</t>
  </si>
  <si>
    <t>BANCO HELM BANK</t>
  </si>
  <si>
    <t>RED MULTIBANCA COLPATRIA</t>
  </si>
  <si>
    <t>BANCO DE OCCIDENTE</t>
  </si>
  <si>
    <t>BANCOLDEX</t>
  </si>
  <si>
    <t>BANCO BCSC</t>
  </si>
  <si>
    <t>BANCO AGRARIO DE COLOMBIA</t>
  </si>
  <si>
    <t>JP MORGAN</t>
  </si>
  <si>
    <t>BANCO PICHINCHA</t>
  </si>
  <si>
    <t>BANCO FINANDINA</t>
  </si>
  <si>
    <t>COLTEFINANCIERA</t>
  </si>
  <si>
    <t>DIRECCION DEL TESORO NACIONAL DE REGALIAS</t>
  </si>
  <si>
    <t>BANCO DAVIVIVENDA</t>
  </si>
  <si>
    <t>BANCO AV VILLAS</t>
  </si>
  <si>
    <t>BANCO PROCREDIT DE COLOMBIA</t>
  </si>
  <si>
    <t>BANCOOMEVA</t>
  </si>
  <si>
    <t>BANCO COOPCENTRAL</t>
  </si>
  <si>
    <t>COMPENSAR</t>
  </si>
  <si>
    <t>GESTION Y CONTACTO SA</t>
  </si>
  <si>
    <t>ASOPAGOS</t>
  </si>
  <si>
    <t>FEDECAJAS</t>
  </si>
  <si>
    <t>SIMPLE SA</t>
  </si>
  <si>
    <t>ENLACE OPERATIVO</t>
  </si>
  <si>
    <t>CORFICOLOMBIANA</t>
  </si>
  <si>
    <t>COOPERATIVA FINANCIERA DE ANTIOQUIA</t>
  </si>
  <si>
    <t>CONFIAR SA</t>
  </si>
  <si>
    <t>FINANCIERA JURISCOOP</t>
  </si>
  <si>
    <t>DECEVAL</t>
  </si>
  <si>
    <t>DIRECCION DEL TESORO NACIONAL</t>
  </si>
  <si>
    <t>COTRAFA COOPERATIVA FINANCIERA</t>
  </si>
  <si>
    <t>BNP PARIBAS</t>
  </si>
  <si>
    <t>BANCO SANTANDER DE NEGOCIOS COLOMBIA SA</t>
  </si>
  <si>
    <t>BANCO FALABELLA</t>
  </si>
  <si>
    <t>***</t>
  </si>
  <si>
    <t>CESION</t>
  </si>
  <si>
    <t>CEDENTE</t>
  </si>
  <si>
    <t>INTERVENTOR</t>
  </si>
  <si>
    <t>No_CUENTA</t>
  </si>
  <si>
    <t>BANCOS</t>
  </si>
  <si>
    <t>MARCAX_A</t>
  </si>
  <si>
    <t>CODIGO ICA</t>
  </si>
  <si>
    <t>FECHA CONTRATO</t>
  </si>
  <si>
    <t>FECHA ACTA</t>
  </si>
  <si>
    <t>FECHA PER DE</t>
  </si>
  <si>
    <t>FECHA PER A</t>
  </si>
  <si>
    <t>PERIODO ACTA</t>
  </si>
  <si>
    <t>REGISTRO</t>
  </si>
  <si>
    <t>VALOR PAGO</t>
  </si>
  <si>
    <t>VALOR SEGURIDAD SOCIAL</t>
  </si>
  <si>
    <t>SALUD</t>
  </si>
  <si>
    <t>PENSION</t>
  </si>
  <si>
    <t>ARL</t>
  </si>
  <si>
    <t>11. La SED asume el pago de la ARL del presente pago.</t>
  </si>
  <si>
    <t>MES</t>
  </si>
  <si>
    <t>XX</t>
  </si>
  <si>
    <t>PAGO FURC</t>
  </si>
  <si>
    <t>Subsecretaria:</t>
  </si>
  <si>
    <t xml:space="preserve">             </t>
  </si>
  <si>
    <t xml:space="preserve">    </t>
  </si>
  <si>
    <t xml:space="preserve">ESTA CERTIFICACION HACE PARTE INTEGRAL DEL FURC MEDIANTE EL CUAL SE ORDENA EL PAGO </t>
  </si>
  <si>
    <t>PERIODO COMPRENDIDO ENTRE EL</t>
  </si>
  <si>
    <t xml:space="preserve">POR VALOR DE </t>
  </si>
  <si>
    <t>Y EL</t>
  </si>
  <si>
    <t>CORRESPONDIENTE AL CPS No</t>
  </si>
  <si>
    <t>DESPACHO</t>
  </si>
  <si>
    <t>SUBSECRETARIA DE INTEGRACION INTERINSTITUCIONAL</t>
  </si>
  <si>
    <t>SUBSECRETARIA DE CALIDAD Y PERTINENCIA</t>
  </si>
  <si>
    <t>SUBSECRETARIA DE ACCESO Y PERMANENCIA</t>
  </si>
  <si>
    <t>DEL</t>
  </si>
  <si>
    <t>|</t>
  </si>
  <si>
    <t>100 - Concejo de Bogotá D.C.</t>
  </si>
  <si>
    <t>102 - Personería Distrital</t>
  </si>
  <si>
    <t>104 - Secretaría General</t>
  </si>
  <si>
    <t>105 - Veeduría Distrital</t>
  </si>
  <si>
    <t>110 - Secretaría Distrital de Gobierno</t>
  </si>
  <si>
    <t>111 - Secretaría Distrital de Hacienda</t>
  </si>
  <si>
    <t>112 - Secretaría de Educación del Distrito</t>
  </si>
  <si>
    <t>113 - Secretaría Distrital de Movilidad</t>
  </si>
  <si>
    <t>114 - Secretaría Distrital de Salud</t>
  </si>
  <si>
    <t>117 - Secretaría Distrital de Desarrollo Económico</t>
  </si>
  <si>
    <t>118 - Secretaría Distrital del Hábitat</t>
  </si>
  <si>
    <t>119 - Secretaría Distrital de Cultura, Recreación y Deporte</t>
  </si>
  <si>
    <t>120 - Secretaría Distrital de Planeación</t>
  </si>
  <si>
    <t>121 - Secretaría Distrital de la Mujer</t>
  </si>
  <si>
    <t>122 - Secretaría Distrital de Integración Social</t>
  </si>
  <si>
    <t>125 - Departamento Administrativo del Servicio Civil Distrital - DASCD</t>
  </si>
  <si>
    <t>126 - Secretaría Distrital de Ambiente</t>
  </si>
  <si>
    <t>127 - Departamento Administrativo de la Defensoría del Espacio Público - DADEP</t>
  </si>
  <si>
    <t>131 - Unidad Administrativa Especial Cuerpo Oficial de Bomberos</t>
  </si>
  <si>
    <t>201 - Fondo Financiero de Salud - FFDS</t>
  </si>
  <si>
    <t>228 - Unidad Administrativa Especial de Servicios Públicos</t>
  </si>
  <si>
    <t xml:space="preserve">1-20 - Fondos de Desarrollo Local </t>
  </si>
  <si>
    <t>CONT. PRESTACION DE SERVICIOS PROFESIONALES Y DE APOYO A LA GESTION</t>
  </si>
  <si>
    <t>AÑO GRAVABLE 2.017</t>
  </si>
  <si>
    <t>26//09/2017</t>
  </si>
  <si>
    <t>Enero</t>
  </si>
  <si>
    <t>Febrero</t>
  </si>
  <si>
    <t>Marzo</t>
  </si>
  <si>
    <t>Abril</t>
  </si>
  <si>
    <t>Mayo</t>
  </si>
  <si>
    <t>Junio</t>
  </si>
  <si>
    <t>Julio</t>
  </si>
  <si>
    <t>Agosto</t>
  </si>
  <si>
    <t>Septiembre</t>
  </si>
  <si>
    <t>Octubre</t>
  </si>
  <si>
    <t>Noviembre</t>
  </si>
  <si>
    <t>Diciembre</t>
  </si>
  <si>
    <t xml:space="preserve">recibiré un total de </t>
  </si>
  <si>
    <t xml:space="preserve">7. En el presente mes de </t>
  </si>
  <si>
    <t>Este formato se debe diligenciar obligatoriamentete cada vez que se tramite un pago en la Oficina de Tesoreria y Contabilidad durante la vigencia 2.017.</t>
  </si>
  <si>
    <t>1018-18</t>
  </si>
  <si>
    <t>1019-18</t>
  </si>
  <si>
    <t>1020-18</t>
  </si>
  <si>
    <t>1021-18</t>
  </si>
  <si>
    <t>1022-18</t>
  </si>
  <si>
    <t>1023-18</t>
  </si>
  <si>
    <t>Responsable de IVA</t>
  </si>
  <si>
    <t>Régimen SIMPLE (Ley 2010-2019)</t>
  </si>
  <si>
    <t>Responsable IVA</t>
  </si>
  <si>
    <t>Cumplo todos los requisitos para pertenecer al Regimen Especial de Renta</t>
  </si>
  <si>
    <t>Embargo</t>
  </si>
  <si>
    <t>Reintegro</t>
  </si>
  <si>
    <t>Aplicar a todo el valor neto de giro:</t>
  </si>
  <si>
    <t>Aplicar valor parcial</t>
  </si>
  <si>
    <t>Valor parcial a aplicar</t>
  </si>
  <si>
    <t>Cesión de contrato:</t>
  </si>
  <si>
    <t>La certificación bancaria deberá corresponder al contratista y/o beneficiario del pago, no se pueden realizar pagos a cuentas de terceros.</t>
  </si>
  <si>
    <t>El presente formato y sus soportes deberan ser archivados por el supervisor o funcionario responsable de la SED, con toda la documentación del Contratista</t>
  </si>
  <si>
    <t>Período a pagar:</t>
  </si>
  <si>
    <t>Codigo Presupuestal</t>
  </si>
  <si>
    <t>Numero de factura</t>
  </si>
  <si>
    <t>Descuentos y/o sanciones</t>
  </si>
  <si>
    <t>Total factura y/o Rec. satisfaccion</t>
  </si>
  <si>
    <t xml:space="preserve">TOTAL </t>
  </si>
  <si>
    <t>74</t>
  </si>
  <si>
    <t>90</t>
  </si>
  <si>
    <t>146</t>
  </si>
  <si>
    <t>167</t>
  </si>
  <si>
    <t>340</t>
  </si>
  <si>
    <t>359</t>
  </si>
  <si>
    <t>365</t>
  </si>
  <si>
    <t>417</t>
  </si>
  <si>
    <t>453</t>
  </si>
  <si>
    <t>454</t>
  </si>
  <si>
    <t>455</t>
  </si>
  <si>
    <t>456</t>
  </si>
  <si>
    <t>458</t>
  </si>
  <si>
    <t>459</t>
  </si>
  <si>
    <t>484</t>
  </si>
  <si>
    <t>508</t>
  </si>
  <si>
    <t>539</t>
  </si>
  <si>
    <t>546</t>
  </si>
  <si>
    <t>547</t>
  </si>
  <si>
    <t>567</t>
  </si>
  <si>
    <t>2021</t>
  </si>
  <si>
    <t>2022</t>
  </si>
  <si>
    <t>2023</t>
  </si>
  <si>
    <t>2024</t>
  </si>
  <si>
    <t>2025</t>
  </si>
  <si>
    <t>2026</t>
  </si>
  <si>
    <t>2027</t>
  </si>
  <si>
    <t>2028</t>
  </si>
  <si>
    <t>2029</t>
  </si>
  <si>
    <t>2030</t>
  </si>
  <si>
    <t xml:space="preserve">Declaración: Con su firma el Directivo responsable del área funcional certifica que la información contenida en este formato es verdadera y que la solicitud cumple con el compromiso adquirido y todos los requisitos legales (incluidos los aportes al sistema general de seguridad social). </t>
  </si>
  <si>
    <t xml:space="preserve">Nombre Directivo responsable del Area Funcional </t>
  </si>
  <si>
    <t>Firma del Directivo responsable del Area funcional</t>
  </si>
  <si>
    <t>Donde realiza el aporte AFP</t>
  </si>
  <si>
    <t>Entidad donde realiza el Aporte AFP</t>
  </si>
  <si>
    <t>Recoger y registrar la información requerida de los terceros así como la de los documentos que respaldan el compromiso adquirido, para que junto con los soportes necesarios se radique en la Oficina de Tesorería y Contabilidad para iniciar el proceso que culmina con el pago.</t>
  </si>
  <si>
    <t>Responsable del compromiso ante la SED, Interventor, Directivo del Area Funcional y contratista para los casos en que el compromiso se soporte en un contrato.</t>
  </si>
  <si>
    <t>• Las fuentes de información son facturas, Resoluciones, Sentencias Judiciales y cualquier otro documento que establezca la obligatoriedad del pago. 
• EI responsable de recibirlo es el encargado de recepción de cuentas en la Oficina de Tesorería y Contabilidad ubicada en el primer piso de la SED. 
• Este formato es de obligatorio diligenciamiento para la totalidad de las cuentas que se radiquen en la Dirección Financiera a excepción de las que sean radicadas através del aplicativo Apoteosys. 
• AI firmar el FURC se definen las responsabilidades del contratista, tercero, supervisor, directivo funcional del área sobre toda la información allí contenida.</t>
  </si>
  <si>
    <t xml:space="preserve">• Cuando sea cesión de derechos o pago a terceros, el Contratista deberá anexar deberá realizar previamente el procedimiento ante la Oficina de Tesorería y Contabilidad </t>
  </si>
  <si>
    <t>• El contratista que manifestó en el formato de actualización de terceros su voluntad de hacer aportes a Fondo de Pensiones Voluntarias o a cuenta AFC, deberá anexar el formulario debidamente diligenciado de pago al FURC cada vez que se radique una cuenta. En caso de modificar la decisión o valores de los aportes, deberá diligenciar nuevamente la  actualización de terceros.</t>
  </si>
  <si>
    <t>En la casilla tipo de compromiso seleccione una de las siguientes de la lista desplegable.  En caso de no encontrar allí relacionado el compromiso a pagar, diligencie la casilla Otro y mencione cual es el tipo del compromiso para el que usted aplica.</t>
  </si>
  <si>
    <t>En la casilla No., escriba el número del compromiso que le asignaron en el momento de suscribirlo. En la casilla Fecha, seleccione el día, el mes y el año de suscripción del compromiso. En la casilla Contratista, escriba sus nombres y apellidos si es persona natural o razón social si es persona juridica (en caso de que exista cesión de contrato, se debe escribir en esta casilla el nombre de quien recibió el mismo).  En las casillas C.C o NIT marque una "X" segun sea el caso y en la casilla No. digite el número que corresponda a la cédula o NIT.</t>
  </si>
  <si>
    <t>En caso de que el contratista haya recibido cesión de contrato, se debe marcar con una "X" la casilla Cesión de contrato e indicar los nombres y apellidos de quien cede el contrato en la casilla Nombre del cedente con su respectiva identificación en la casilla correspondiente indicando si es C.C o NIT.  Cuando exista Aporte Voluntario a Pensión y/o Aporte a Cuenta AFC (aplica sólo para personas naturales), marque con "X" la casilla correspondiente, indicando el valor del aporte en la casilla Valor Aporte y en la casilla Entidad donde realiza el Aporte, el nombre del Fondo de Pensiones para el caso del aporte a Pensiones Voluntarias o la casilla de Banco para el caso de que el aporte sea a AFC. En la casilla NIT indique el No. de identificación de la entidad o banco a la cual debe ser consignado el respectivo aporte y en la casilla Cuenta digite el número de la cuenta de la respectiva entidad o banco.</t>
  </si>
  <si>
    <t>Esta información la debe solicitar el área funcional responsable por escrito al tercero al entrar en vigencia el presente formato y/o al suscribir cada uno de los contratos y es deber del obligado contractualmente informar cualquier cambio que ocurra en su situación tributaria; Se debe tener en cuenta que toda persona natural es contribuyente de renta, solamente algunas personas jurídicas son no contribuyentes y deben estar contenidas en los artículos 22 y 23 del Estatuto Tributario y demás normas legales.</t>
  </si>
  <si>
    <t>Si el contrato es de prestación de servicios, se debe definir si en el mismo predomina el factor material o el intelectual porque de ello depende la retención en la fuente, recuerde que como supervisor, interventor, profesional designado al contrato o directivo funcional del area es quien conoce el contrato y será responsable por os perjuicios cuasados a la DIAN por las sanciones e intereses que se generen al informar erradamente esta condición.</t>
  </si>
  <si>
    <t>En la casilla Objeto y Forma de Pago se debe transcribir el objeto y la forma de pago establecida en el respectivo contrato. En la casilla Fecha Acta de Incio se debe seleccionar el día, mes y año de la misma. Si el contrato tuvo adición marque "X" en la casilla Adción, así mismo relacione en la casilla Adición No. el número de adcición actual, en la casilla Fecha seleccione día, mes y año de dicha adcición, en la casilla Valor Adición digite el valor de la adición correspondiente. En la casilla Valor del Compromiso Inicial digite el valor inicialmente pactado en el contrato, en la casilla Valor Adiciones digite el valor total de las adiciones que se le realizaron al contrato. La casilla Valor Total del Compromiso sumará automáticamente el valor del Compromiso Inicial con sus respectivas adiciones, si las hay.</t>
  </si>
  <si>
    <t xml:space="preserve">Si el pago del compromiso es final o único marque con una "X" en la casilla correspondiente, según sea el caso; si es pago parcial escriba el número de dicho pago en la Casilla Pago Parcial No., igualmente indique en las casillas De-A: el periodo a que corresponde el pago parcial. En la casilla Recibo a Satisfacción No. indique el número del acta de entrega recibida a satisfacción por el interventor.                                  
En caso de que el pago corresponda a un anticipo, marque con una "X" esta opción e indique en las casillas siguientes el porcentaje y valor estipulado para el respectivo anticipo, según corresponda. 
Si el pago a realizar corresponde a un contrato donde haya entrega de elementos, en la casilla de Entrada a Almacén No. digite el número asignado por la Dirección de Dotaciones Escolares y en las casillas siguientes indique la fecha (día, mes y año) y el valor de la entrada correspondiente.  En caso de existir otra clase de pago utilice las casillas otros y cual con la especificación correspondiente.
</t>
  </si>
  <si>
    <t xml:space="preserve">Escoja de la lista desplegable el numero de cada uno de los certificados de registro presupuestal a afectar, la Fuente y el rubro presupuestal. Igualmente deligenciar el valor sin IVA, el IVA correspondiente, las amortizaciones de anticipo, las sanciones y los descuentos que procedan. Cuando la factura tenga varias tarifas de IVA, se diligenciará una fila por cada tarifa y la suma de las filas corresponderá a la factura o la suma de todas las facturas soportes del pago. </t>
  </si>
  <si>
    <r>
      <t>En las respectivas casillas escriba el nombre y cargo del Directivo responsable del área funcional, así como el nombre y el cargo o condición (contratista) de la persona que elabora el FURC, seguido de la fecha de elaboración y el número de la extensión telefónica  donde se puede contactar.
Recuerde que al firmar la presente solicitud como Directivo responsable del área funcional debe diligenciar la fecha en que lo hace y declara que: "</t>
    </r>
    <r>
      <rPr>
        <b/>
        <sz val="11"/>
        <rFont val="Arial"/>
        <family val="2"/>
      </rPr>
      <t xml:space="preserve">el Directivo responsable del área funcional certifica que la información contenida en este formato es verdadera y que la solicitud cumple con el compromiso adquirido y todos los requisitos legales (incluidos los aportes al sistema general de seguridad social)". </t>
    </r>
  </si>
  <si>
    <t>Recepción / Radicación /  Devolución</t>
  </si>
  <si>
    <t>DATOS DE RADICACION</t>
  </si>
  <si>
    <r>
      <t>Recepción: Quien recibe la solicitud numerará el FURC con la maquina dispuesta para ello. Radicación: el funcionario responsable radicará el FURC en el aplicativo Apoteosys de acuerdo con las instrucciones establecias.  Devolución: Si el FURC no cumple con todos los datos del compromiso, esta incompleto, tachado, repisado, enmendado o se solicita su devolución por el directivo funcional o sus superiores gerarquicos, se enviará de regreso a la oficina de origen con un oficio remisirio y el procedimiento se deberá realizar de nuevo.</t>
    </r>
    <r>
      <rPr>
        <b/>
        <sz val="11"/>
        <rFont val="Arial"/>
        <family val="2"/>
      </rPr>
      <t xml:space="preserve"> (NO SE TRAMITAN Y NO SIRVEN COMO SOPORTE, FURC QUE HAYAN LLEGADO MEDIANTE OFICIOS RADICADOS EN LA ENTIDAD O EN LA OTC).</t>
    </r>
  </si>
  <si>
    <t xml:space="preserve">Si la Oficina de Tesorería y Contabilidad no puede tramitar el FURC, lo devolverá informando la causal con un número arábigo de dos dígitos que se verificará en la siguiente tabla:
1. El tipo de compromiso no corresponde al establecido presupuestamente.
2. El número del compromiso y/o la fecha del mismo están errados.
3. El nombre y/o la identificación del contratista son diferentes o presentan errores.
4.  El número de identificación es diferente con respecto al contrato
5. Falta la dirección y/o teléfono del contratista.
6. El número, banco y tipo de la cuenta bancaria informada no existen o presentan errores.
7. El pago presenta Pago a tercero o Cesión de derechos económicos y no fue informado.
8.  El nombre o la identificación del beneficiario por condición especial de abono, así como el concepto, el número, banco y tipo de la cuenta bancaria informada no existen o presentan errores.
9. La información tributaria es diferente a la que se puede establecer por la factura o el contrato. </t>
  </si>
  <si>
    <t>Valor sin IVA ni consumo</t>
  </si>
  <si>
    <t>Impuesto a las Ventas o al consumo</t>
  </si>
  <si>
    <t>479</t>
  </si>
  <si>
    <t>594</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</si>
  <si>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</si>
  <si>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</si>
  <si>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</si>
  <si>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</si>
  <si>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</si>
  <si>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</si>
  <si>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</si>
  <si>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</si>
  <si>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</si>
  <si>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</si>
  <si>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</si>
  <si>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</si>
  <si>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</si>
  <si>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</si>
  <si>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</si>
  <si>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</si>
  <si>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</si>
  <si>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</si>
  <si>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</si>
  <si>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</si>
  <si>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</si>
  <si>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</si>
  <si>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</si>
  <si>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</si>
  <si>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</si>
  <si>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</si>
  <si>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</si>
  <si>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</si>
  <si>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</si>
  <si>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</si>
  <si>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</si>
  <si>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</si>
  <si>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</si>
  <si>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</si>
  <si>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</si>
  <si>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</si>
  <si>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</si>
  <si>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</si>
  <si>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</si>
  <si>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</si>
  <si>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</si>
  <si>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</si>
  <si>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75</t>
  </si>
  <si>
    <t>76</t>
  </si>
  <si>
    <t>77</t>
  </si>
  <si>
    <t>78</t>
  </si>
  <si>
    <t>79</t>
  </si>
  <si>
    <t>80</t>
  </si>
  <si>
    <t>81</t>
  </si>
  <si>
    <t>82</t>
  </si>
  <si>
    <t>83</t>
  </si>
  <si>
    <t>84</t>
  </si>
  <si>
    <t>85</t>
  </si>
  <si>
    <t>86</t>
  </si>
  <si>
    <t>87</t>
  </si>
  <si>
    <t>88</t>
  </si>
  <si>
    <t>89</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</si>
  <si>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</si>
  <si>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</si>
  <si>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</si>
  <si>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</si>
  <si>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</si>
  <si>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</si>
  <si>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</si>
  <si>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</si>
  <si>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</si>
  <si>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</si>
  <si>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</si>
  <si>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</si>
  <si>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</si>
  <si>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</si>
  <si>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</si>
  <si>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</si>
  <si>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</si>
  <si>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</si>
  <si>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</si>
  <si>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</si>
  <si>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</si>
  <si>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</si>
  <si>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</si>
  <si>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</si>
  <si>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</si>
  <si>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</si>
  <si>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</si>
  <si>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</si>
  <si>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</si>
  <si>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</si>
  <si>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</si>
  <si>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</si>
  <si>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</si>
  <si>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</si>
  <si>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</si>
  <si>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</si>
  <si>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</si>
  <si>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</si>
  <si>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</si>
  <si>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</si>
  <si>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</si>
  <si>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</si>
  <si>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</si>
  <si>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</si>
  <si>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</si>
  <si>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</si>
  <si>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</si>
  <si>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</si>
  <si>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</si>
  <si>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</si>
  <si>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</si>
  <si>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</si>
  <si>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</si>
  <si>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</si>
  <si>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</si>
  <si>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147</t>
  </si>
  <si>
    <t>148</t>
  </si>
  <si>
    <t>149</t>
  </si>
  <si>
    <t>150</t>
  </si>
  <si>
    <t>151</t>
  </si>
  <si>
    <t>152</t>
  </si>
  <si>
    <t>153</t>
  </si>
  <si>
    <t>154</t>
  </si>
  <si>
    <t>155</t>
  </si>
  <si>
    <t>156</t>
  </si>
  <si>
    <t>157</t>
  </si>
  <si>
    <t>158</t>
  </si>
  <si>
    <t>159</t>
  </si>
  <si>
    <t>160</t>
  </si>
  <si>
    <t>161</t>
  </si>
  <si>
    <t>162</t>
  </si>
  <si>
    <t>163</t>
  </si>
  <si>
    <t>164</t>
  </si>
  <si>
    <t>165</t>
  </si>
  <si>
    <t>166</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</si>
  <si>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</si>
  <si>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</si>
  <si>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</si>
  <si>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</si>
  <si>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</si>
  <si>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</si>
  <si>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</si>
  <si>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</si>
  <si>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</si>
  <si>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</si>
  <si>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</si>
  <si>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</si>
  <si>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</si>
  <si>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</si>
  <si>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</si>
  <si>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</si>
  <si>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</si>
  <si>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</si>
  <si>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</si>
  <si>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</si>
  <si>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</si>
  <si>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</si>
  <si>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</si>
  <si>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</si>
  <si>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</si>
  <si>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</si>
  <si>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</si>
  <si>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</si>
  <si>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</si>
  <si>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</si>
  <si>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</si>
  <si>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</si>
  <si>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</si>
  <si>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</si>
  <si>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</si>
  <si>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</si>
  <si>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</si>
  <si>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</si>
  <si>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</si>
  <si>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</si>
  <si>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</si>
  <si>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</si>
  <si>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</si>
  <si>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</si>
  <si>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</si>
  <si>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</si>
  <si>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</si>
  <si>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</si>
  <si>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</si>
  <si>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</si>
  <si>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</si>
  <si>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</si>
  <si>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</si>
  <si>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</si>
  <si>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</si>
  <si>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</si>
  <si>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</si>
  <si>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</si>
  <si>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</si>
  <si>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</si>
  <si>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</si>
  <si>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</si>
  <si>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</si>
  <si>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</si>
  <si>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</si>
  <si>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</si>
  <si>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</si>
  <si>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</si>
  <si>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</si>
  <si>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</si>
  <si>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</si>
  <si>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</si>
  <si>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</si>
  <si>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</si>
  <si>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</si>
  <si>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</si>
  <si>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</si>
  <si>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</si>
  <si>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</si>
  <si>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</si>
  <si>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</si>
  <si>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</si>
  <si>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</si>
  <si>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</si>
  <si>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</si>
  <si>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</si>
  <si>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</si>
  <si>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</si>
  <si>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</si>
  <si>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</si>
  <si>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</si>
  <si>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</si>
  <si>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</si>
  <si>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</si>
  <si>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</si>
  <si>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</si>
  <si>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</si>
  <si>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</si>
  <si>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</si>
  <si>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</si>
  <si>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</si>
  <si>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</si>
  <si>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</si>
  <si>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</si>
  <si>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</si>
  <si>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</si>
  <si>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</si>
  <si>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</si>
  <si>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</si>
  <si>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</si>
  <si>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</si>
  <si>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</si>
  <si>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</si>
  <si>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</si>
  <si>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</si>
  <si>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</si>
  <si>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</si>
  <si>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</si>
  <si>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</si>
  <si>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</si>
  <si>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</si>
  <si>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</si>
  <si>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</si>
  <si>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</si>
  <si>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</si>
  <si>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</si>
  <si>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</si>
  <si>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</si>
  <si>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</si>
  <si>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</si>
  <si>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</si>
  <si>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</si>
  <si>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</si>
  <si>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</si>
  <si>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</si>
  <si>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</si>
  <si>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</si>
  <si>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</si>
  <si>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</si>
  <si>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</si>
  <si>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</si>
  <si>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</si>
  <si>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</si>
  <si>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</si>
  <si>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</si>
  <si>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</si>
  <si>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</si>
  <si>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</si>
  <si>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</si>
  <si>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</si>
  <si>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</si>
  <si>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</si>
  <si>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</si>
  <si>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</si>
  <si>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</si>
  <si>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</si>
  <si>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</si>
  <si>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</si>
  <si>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</si>
  <si>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</si>
  <si>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</si>
  <si>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</si>
  <si>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</si>
  <si>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</si>
  <si>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</si>
  <si>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</si>
  <si>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</si>
  <si>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</si>
  <si>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</si>
  <si>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</si>
  <si>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</si>
  <si>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</si>
  <si>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341</t>
  </si>
  <si>
    <t>342</t>
  </si>
  <si>
    <t>343</t>
  </si>
  <si>
    <t>344</t>
  </si>
  <si>
    <t>345</t>
  </si>
  <si>
    <t>346</t>
  </si>
  <si>
    <t>347</t>
  </si>
  <si>
    <t>348</t>
  </si>
  <si>
    <t>349</t>
  </si>
  <si>
    <t>350</t>
  </si>
  <si>
    <t>351</t>
  </si>
  <si>
    <t>352</t>
  </si>
  <si>
    <t>353</t>
  </si>
  <si>
    <t>354</t>
  </si>
  <si>
    <t>355</t>
  </si>
  <si>
    <t>356</t>
  </si>
  <si>
    <t>357</t>
  </si>
  <si>
    <t>358</t>
  </si>
  <si>
    <t>360</t>
  </si>
  <si>
    <t>361</t>
  </si>
  <si>
    <t>362</t>
  </si>
  <si>
    <t>363</t>
  </si>
  <si>
    <t>364</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</si>
  <si>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</si>
  <si>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</si>
  <si>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</si>
  <si>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</si>
  <si>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</si>
  <si>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</si>
  <si>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</si>
  <si>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</si>
  <si>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</si>
  <si>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</si>
  <si>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</si>
  <si>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</si>
  <si>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</si>
  <si>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</si>
  <si>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</si>
  <si>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</si>
  <si>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</si>
  <si>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</si>
  <si>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</si>
  <si>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</si>
  <si>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</si>
  <si>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</si>
  <si>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</si>
  <si>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</si>
  <si>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</si>
  <si>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</si>
  <si>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</si>
  <si>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</si>
  <si>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</si>
  <si>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</si>
  <si>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</si>
  <si>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</si>
  <si>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</si>
  <si>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</si>
  <si>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</si>
  <si>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</si>
  <si>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</si>
  <si>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</si>
  <si>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</si>
  <si>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</si>
  <si>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</si>
  <si>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</si>
  <si>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</si>
  <si>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</si>
  <si>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</si>
  <si>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</si>
  <si>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</si>
  <si>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</si>
  <si>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</si>
  <si>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</si>
  <si>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</si>
  <si>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</si>
  <si>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</si>
  <si>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</si>
  <si>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</si>
  <si>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</si>
  <si>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</si>
  <si>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</si>
  <si>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</si>
  <si>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</si>
  <si>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</si>
  <si>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</si>
  <si>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</si>
  <si>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</si>
  <si>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</si>
  <si>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</si>
  <si>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</si>
  <si>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</si>
  <si>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</si>
  <si>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</si>
  <si>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</si>
  <si>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</si>
  <si>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</si>
  <si>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</si>
  <si>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</si>
  <si>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</si>
  <si>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</si>
  <si>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</si>
  <si>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</si>
  <si>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</si>
  <si>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</si>
  <si>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</si>
  <si>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</si>
  <si>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</si>
  <si>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</si>
  <si>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</si>
  <si>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457</t>
  </si>
  <si>
    <t>460</t>
  </si>
  <si>
    <t>461</t>
  </si>
  <si>
    <t>462</t>
  </si>
  <si>
    <t>463</t>
  </si>
  <si>
    <t>464</t>
  </si>
  <si>
    <t>465</t>
  </si>
  <si>
    <t>466</t>
  </si>
  <si>
    <t>467</t>
  </si>
  <si>
    <t>468</t>
  </si>
  <si>
    <t>469</t>
  </si>
  <si>
    <t>470</t>
  </si>
  <si>
    <t>471</t>
  </si>
  <si>
    <t>472</t>
  </si>
  <si>
    <t>473</t>
  </si>
  <si>
    <t>474</t>
  </si>
  <si>
    <t>475</t>
  </si>
  <si>
    <t>476</t>
  </si>
  <si>
    <t>477</t>
  </si>
  <si>
    <t>478</t>
  </si>
  <si>
    <t>480</t>
  </si>
  <si>
    <t>481</t>
  </si>
  <si>
    <t>482</t>
  </si>
  <si>
    <t>483</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</si>
  <si>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</si>
  <si>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</si>
  <si>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</si>
  <si>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</si>
  <si>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</si>
  <si>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</si>
  <si>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</si>
  <si>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</si>
  <si>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</si>
  <si>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</si>
  <si>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</si>
  <si>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</si>
  <si>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</si>
  <si>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</si>
  <si>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</si>
  <si>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</si>
  <si>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</si>
  <si>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</si>
  <si>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</si>
  <si>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</si>
  <si>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</si>
  <si>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</si>
  <si>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</si>
  <si>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</si>
  <si>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</si>
  <si>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</si>
  <si>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</si>
  <si>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</si>
  <si>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</si>
  <si>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</si>
  <si>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</si>
  <si>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</si>
  <si>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</si>
  <si>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</si>
  <si>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</si>
  <si>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</si>
  <si>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</si>
  <si>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</si>
  <si>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</si>
  <si>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</si>
  <si>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</si>
  <si>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</si>
  <si>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</si>
  <si>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</si>
  <si>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</si>
  <si>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</si>
  <si>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</si>
  <si>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</si>
  <si>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</si>
  <si>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</si>
  <si>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</si>
  <si>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</si>
  <si>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</si>
  <si>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540</t>
  </si>
  <si>
    <t>541</t>
  </si>
  <si>
    <t>542</t>
  </si>
  <si>
    <t>543</t>
  </si>
  <si>
    <t>544</t>
  </si>
  <si>
    <t>545</t>
  </si>
  <si>
    <t>548</t>
  </si>
  <si>
    <t>549</t>
  </si>
  <si>
    <t>550</t>
  </si>
  <si>
    <t>551</t>
  </si>
  <si>
    <t>552</t>
  </si>
  <si>
    <t>553</t>
  </si>
  <si>
    <t>554</t>
  </si>
  <si>
    <t>555</t>
  </si>
  <si>
    <t>556</t>
  </si>
  <si>
    <t>557</t>
  </si>
  <si>
    <t>558</t>
  </si>
  <si>
    <t>559</t>
  </si>
  <si>
    <t>560</t>
  </si>
  <si>
    <t>561</t>
  </si>
  <si>
    <t>562</t>
  </si>
  <si>
    <t>563</t>
  </si>
  <si>
    <t>564</t>
  </si>
  <si>
    <t>565</t>
  </si>
  <si>
    <t>566</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</si>
  <si>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</si>
  <si>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</si>
  <si>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</si>
  <si>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</si>
  <si>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</si>
  <si>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</si>
  <si>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</si>
  <si>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</si>
  <si>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</si>
  <si>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</si>
  <si>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</si>
  <si>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</si>
  <si>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</si>
  <si>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</si>
  <si>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</si>
  <si>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</si>
  <si>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</si>
  <si>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</si>
  <si>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</si>
  <si>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</si>
  <si>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</si>
  <si>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</si>
  <si>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</si>
  <si>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</si>
  <si>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</si>
  <si>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</si>
  <si>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</si>
  <si>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</si>
  <si>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</si>
  <si>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</si>
  <si>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</si>
  <si>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</si>
  <si>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</si>
  <si>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</si>
  <si>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</si>
  <si>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</si>
  <si>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</si>
  <si>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</si>
  <si>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</si>
  <si>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</si>
  <si>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</si>
  <si>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</si>
  <si>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</si>
  <si>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</si>
  <si>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</si>
  <si>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</si>
  <si>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</si>
  <si>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</si>
  <si>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</si>
  <si>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</si>
  <si>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</si>
  <si>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</si>
  <si>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</si>
  <si>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</si>
  <si>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</si>
  <si>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</si>
  <si>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</si>
  <si>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</si>
  <si>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</si>
  <si>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</si>
  <si>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</si>
  <si>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</si>
  <si>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</si>
  <si>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</si>
  <si>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</si>
  <si>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</si>
  <si>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</si>
  <si>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</si>
  <si>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</si>
  <si>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</si>
  <si>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</si>
  <si>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</si>
  <si>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</si>
  <si>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</si>
  <si>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</si>
  <si>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</si>
  <si>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</si>
  <si>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</si>
  <si>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</si>
  <si>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</si>
  <si>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</si>
  <si>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</si>
  <si>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</si>
  <si>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</si>
  <si>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</si>
  <si>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</si>
  <si>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</si>
  <si>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</si>
  <si>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</si>
  <si>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</si>
  <si>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</si>
  <si>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</si>
  <si>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</si>
  <si>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</si>
  <si>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</si>
  <si>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</si>
  <si>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</si>
  <si>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</si>
  <si>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</si>
  <si>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</si>
  <si>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</si>
  <si>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</si>
  <si>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</si>
  <si>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</si>
  <si>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</si>
  <si>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</si>
  <si>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</si>
  <si>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</si>
  <si>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</si>
  <si>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</si>
  <si>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</si>
  <si>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</si>
  <si>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</si>
  <si>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</si>
  <si>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</si>
  <si>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</si>
  <si>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</si>
  <si>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</si>
  <si>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</si>
  <si>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</si>
  <si>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</si>
  <si>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</si>
  <si>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</si>
  <si>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</si>
  <si>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</si>
  <si>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</si>
  <si>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</si>
  <si>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</si>
  <si>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</si>
  <si>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</si>
  <si>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</si>
  <si>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</si>
  <si>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</si>
  <si>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</si>
  <si>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</si>
  <si>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</si>
  <si>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</si>
  <si>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</si>
  <si>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</si>
  <si>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</si>
  <si>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</si>
  <si>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</si>
  <si>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</si>
  <si>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</si>
  <si>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</si>
  <si>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</si>
  <si>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</si>
  <si>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</si>
  <si>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</si>
  <si>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</si>
  <si>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</si>
  <si>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</si>
  <si>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</si>
  <si>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</si>
  <si>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</si>
  <si>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</si>
  <si>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</si>
  <si>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</si>
  <si>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</si>
  <si>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</si>
  <si>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</si>
  <si>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</si>
  <si>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</si>
  <si>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</si>
  <si>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</si>
  <si>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</si>
  <si>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</si>
  <si>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</si>
  <si>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</si>
  <si>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</si>
  <si>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</si>
  <si>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</si>
  <si>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</si>
  <si>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</si>
  <si>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</si>
  <si>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</si>
  <si>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</si>
  <si>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</si>
  <si>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</si>
  <si>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</si>
  <si>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</si>
  <si>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</si>
  <si>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</si>
  <si>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</si>
  <si>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</si>
  <si>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</si>
  <si>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</si>
  <si>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</si>
  <si>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</si>
  <si>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</si>
  <si>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</si>
  <si>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</si>
  <si>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</si>
  <si>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</si>
  <si>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</si>
  <si>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</si>
  <si>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</si>
  <si>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</si>
  <si>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</si>
  <si>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</si>
  <si>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</si>
  <si>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</si>
  <si>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</si>
  <si>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</si>
  <si>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</si>
  <si>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</si>
  <si>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</si>
  <si>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</si>
  <si>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</si>
  <si>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</si>
  <si>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</si>
  <si>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</si>
  <si>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</si>
  <si>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</si>
  <si>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</si>
  <si>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</si>
  <si>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</si>
  <si>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</si>
  <si>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</si>
  <si>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</si>
  <si>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</si>
  <si>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</si>
  <si>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</si>
  <si>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</si>
  <si>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</si>
  <si>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</si>
  <si>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</si>
  <si>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</si>
  <si>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</si>
  <si>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</si>
  <si>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</si>
  <si>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</si>
  <si>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</si>
  <si>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</si>
  <si>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</si>
  <si>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</si>
  <si>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</si>
  <si>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</si>
  <si>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</si>
  <si>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</si>
  <si>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</si>
  <si>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</si>
  <si>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</si>
  <si>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</si>
  <si>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</si>
  <si>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</si>
  <si>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</si>
  <si>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</si>
  <si>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</si>
  <si>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</si>
  <si>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</si>
  <si>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</si>
  <si>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</si>
  <si>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</si>
  <si>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</si>
  <si>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</si>
  <si>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</si>
  <si>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</si>
  <si>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</si>
  <si>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</si>
  <si>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</si>
  <si>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</si>
  <si>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</si>
  <si>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</si>
  <si>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</si>
  <si>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</si>
  <si>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</si>
  <si>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</si>
  <si>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</si>
  <si>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</si>
  <si>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</si>
  <si>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</si>
  <si>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</si>
  <si>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</si>
  <si>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</si>
  <si>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</si>
  <si>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</si>
  <si>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</si>
  <si>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</si>
  <si>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</si>
  <si>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</si>
  <si>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</si>
  <si>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</si>
  <si>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</si>
  <si>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</si>
  <si>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</si>
  <si>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</si>
  <si>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</si>
  <si>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</si>
  <si>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</si>
  <si>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</si>
  <si>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</si>
  <si>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</si>
  <si>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</si>
  <si>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</si>
  <si>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</si>
  <si>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</si>
  <si>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</si>
  <si>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</si>
  <si>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</si>
  <si>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</si>
  <si>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</si>
  <si>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</si>
  <si>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</si>
  <si>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</si>
  <si>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</si>
  <si>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</si>
  <si>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</si>
  <si>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</si>
  <si>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</si>
  <si>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</si>
  <si>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</si>
  <si>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</si>
  <si>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</si>
  <si>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</si>
  <si>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</si>
  <si>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</si>
  <si>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</si>
  <si>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</si>
  <si>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</si>
  <si>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</si>
  <si>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</si>
  <si>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</si>
  <si>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</si>
  <si>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</si>
  <si>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</si>
  <si>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</si>
  <si>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</si>
  <si>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</si>
  <si>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</si>
  <si>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</si>
  <si>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</si>
  <si>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</si>
  <si>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</si>
  <si>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</si>
  <si>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</si>
  <si>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</si>
  <si>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</si>
  <si>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</si>
  <si>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</si>
  <si>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</si>
  <si>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</si>
  <si>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</si>
  <si>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</si>
  <si>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</si>
  <si>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</si>
  <si>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</si>
  <si>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</si>
  <si>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</si>
  <si>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</si>
  <si>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</si>
  <si>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</si>
  <si>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</si>
  <si>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</si>
  <si>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</si>
  <si>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</si>
  <si>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</si>
  <si>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</si>
  <si>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</si>
  <si>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</si>
  <si>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</si>
  <si>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</si>
  <si>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</si>
  <si>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</si>
  <si>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</si>
  <si>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</si>
  <si>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</si>
  <si>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</si>
  <si>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</si>
  <si>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</si>
  <si>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</si>
  <si>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</si>
  <si>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</si>
  <si>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</si>
  <si>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</si>
  <si>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</si>
  <si>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</si>
  <si>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</si>
  <si>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</si>
  <si>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</si>
  <si>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</si>
  <si>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</si>
  <si>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</si>
  <si>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</si>
  <si>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</si>
  <si>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</si>
  <si>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</si>
  <si>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</si>
  <si>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</si>
  <si>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</si>
  <si>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</si>
  <si>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</si>
  <si>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</si>
  <si>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</si>
  <si>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</si>
  <si>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</si>
  <si>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</si>
  <si>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</si>
  <si>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</si>
  <si>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</si>
  <si>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</si>
  <si>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</si>
  <si>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</si>
  <si>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</si>
  <si>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</si>
  <si>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</si>
  <si>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</si>
  <si>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</si>
  <si>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</si>
  <si>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</si>
  <si>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</si>
  <si>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</si>
  <si>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</si>
  <si>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</si>
  <si>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</si>
  <si>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</si>
  <si>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</si>
  <si>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</si>
  <si>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</si>
  <si>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</si>
  <si>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</si>
  <si>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</si>
  <si>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</si>
  <si>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</si>
  <si>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</si>
  <si>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</si>
  <si>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</si>
  <si>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</si>
  <si>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</si>
  <si>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</si>
  <si>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</si>
  <si>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</si>
  <si>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</si>
  <si>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</si>
  <si>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</si>
  <si>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</si>
  <si>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</si>
  <si>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</si>
  <si>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</si>
  <si>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</si>
  <si>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</si>
  <si>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</si>
  <si>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</si>
  <si>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</si>
  <si>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</si>
  <si>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</si>
  <si>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</si>
  <si>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</si>
  <si>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</si>
  <si>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</si>
  <si>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</si>
  <si>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</si>
  <si>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</si>
  <si>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</si>
  <si>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</si>
  <si>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</si>
  <si>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</si>
  <si>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</si>
  <si>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</si>
  <si>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</si>
  <si>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</si>
  <si>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</si>
  <si>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</si>
  <si>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</si>
  <si>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</si>
  <si>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</si>
  <si>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</si>
  <si>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</si>
  <si>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</si>
  <si>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</si>
  <si>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</si>
  <si>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</si>
  <si>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</si>
  <si>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</si>
  <si>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</si>
  <si>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</si>
  <si>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</si>
  <si>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</si>
  <si>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</si>
  <si>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</si>
  <si>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</si>
  <si>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</si>
  <si>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</si>
  <si>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</si>
  <si>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</si>
  <si>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</si>
  <si>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</si>
  <si>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</si>
  <si>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</si>
  <si>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</si>
  <si>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</si>
  <si>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</si>
  <si>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</si>
  <si>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</si>
  <si>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</si>
  <si>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</si>
  <si>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</si>
  <si>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</si>
  <si>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</si>
  <si>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</si>
  <si>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</si>
  <si>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</si>
  <si>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</si>
  <si>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</si>
  <si>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</si>
  <si>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</si>
  <si>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</si>
  <si>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</si>
  <si>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</si>
  <si>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</si>
  <si>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</si>
  <si>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</si>
  <si>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</si>
  <si>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</si>
  <si>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</si>
  <si>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</si>
  <si>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</si>
  <si>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</si>
  <si>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</si>
  <si>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</si>
  <si>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</si>
  <si>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</si>
  <si>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</si>
  <si>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</si>
  <si>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</si>
  <si>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</si>
  <si>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</si>
  <si>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</si>
  <si>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</si>
  <si>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</si>
  <si>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</si>
  <si>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</si>
  <si>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</si>
  <si>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</si>
  <si>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</si>
  <si>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</si>
  <si>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</si>
  <si>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</si>
  <si>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</si>
  <si>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</si>
  <si>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</si>
  <si>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</si>
  <si>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</si>
  <si>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</si>
  <si>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</si>
  <si>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</si>
  <si>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</si>
  <si>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</si>
  <si>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</si>
  <si>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</si>
  <si>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</si>
  <si>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</si>
  <si>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</si>
  <si>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</si>
  <si>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</si>
  <si>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</si>
  <si>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</si>
  <si>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</si>
  <si>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</si>
  <si>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</si>
  <si>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</si>
  <si>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</si>
  <si>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</si>
  <si>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</si>
  <si>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</si>
  <si>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</si>
  <si>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</si>
  <si>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</si>
  <si>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</si>
  <si>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</si>
  <si>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</si>
  <si>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</si>
  <si>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</si>
  <si>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</si>
  <si>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</si>
  <si>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</si>
  <si>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</si>
  <si>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</si>
  <si>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</si>
  <si>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</si>
  <si>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</si>
  <si>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</si>
  <si>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</si>
  <si>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</si>
  <si>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</si>
  <si>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</si>
  <si>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</si>
  <si>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</si>
  <si>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</si>
  <si>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</si>
  <si>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</si>
  <si>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</si>
  <si>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</si>
  <si>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</si>
  <si>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</si>
  <si>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</si>
  <si>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</si>
  <si>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</si>
  <si>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</si>
  <si>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</si>
  <si>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</si>
  <si>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</si>
  <si>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</si>
  <si>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</si>
  <si>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</si>
  <si>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</si>
  <si>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</si>
  <si>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</si>
  <si>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</si>
  <si>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</si>
  <si>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</si>
  <si>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</si>
  <si>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</si>
  <si>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</si>
  <si>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</si>
  <si>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</si>
  <si>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</si>
  <si>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</si>
  <si>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</si>
  <si>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</si>
  <si>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</si>
  <si>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</si>
  <si>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</si>
  <si>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</si>
  <si>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</si>
  <si>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</si>
  <si>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</si>
  <si>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</si>
  <si>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</si>
  <si>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</si>
  <si>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</si>
  <si>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</si>
  <si>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</si>
  <si>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</si>
  <si>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</si>
  <si>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</si>
  <si>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</si>
  <si>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</si>
  <si>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</si>
  <si>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</si>
  <si>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</si>
  <si>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</si>
  <si>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</si>
  <si>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</si>
  <si>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</si>
  <si>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</si>
  <si>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</si>
  <si>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</si>
  <si>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</si>
  <si>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</si>
  <si>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</si>
  <si>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</si>
  <si>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</si>
  <si>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</si>
  <si>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</si>
  <si>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</si>
  <si>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</si>
  <si>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</si>
  <si>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</si>
  <si>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</si>
  <si>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</si>
  <si>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</si>
  <si>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</si>
  <si>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</si>
  <si>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</si>
  <si>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</si>
  <si>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</si>
  <si>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</si>
  <si>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</si>
  <si>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</si>
  <si>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</si>
  <si>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</si>
  <si>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</si>
  <si>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</si>
  <si>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</si>
  <si>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</si>
  <si>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</si>
  <si>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</si>
  <si>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</si>
  <si>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</si>
  <si>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</si>
  <si>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</si>
  <si>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</si>
  <si>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</si>
  <si>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</si>
  <si>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</si>
  <si>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</si>
  <si>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</si>
  <si>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</si>
  <si>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</si>
  <si>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</si>
  <si>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</si>
  <si>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</si>
  <si>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</si>
  <si>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</si>
  <si>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</si>
  <si>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</si>
  <si>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</si>
  <si>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</si>
  <si>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</si>
  <si>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</si>
  <si>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</si>
  <si>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</si>
  <si>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</si>
  <si>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</si>
  <si>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</si>
  <si>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</si>
  <si>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</si>
  <si>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</si>
  <si>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</si>
  <si>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</si>
  <si>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</si>
  <si>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</si>
  <si>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</si>
  <si>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</si>
  <si>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</si>
  <si>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</si>
  <si>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</si>
  <si>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</si>
  <si>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</si>
  <si>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</si>
  <si>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</si>
  <si>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</si>
  <si>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</si>
  <si>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</si>
  <si>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</si>
  <si>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</si>
  <si>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</si>
  <si>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</si>
  <si>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</si>
  <si>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</si>
  <si>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</si>
  <si>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</si>
  <si>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</si>
  <si>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</si>
  <si>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</si>
  <si>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</si>
  <si>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</si>
  <si>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</si>
  <si>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</si>
  <si>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</si>
  <si>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</si>
  <si>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</si>
  <si>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</si>
  <si>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</si>
  <si>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</si>
  <si>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</si>
  <si>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</si>
  <si>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</si>
  <si>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</si>
  <si>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</si>
  <si>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</si>
  <si>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</si>
  <si>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</si>
  <si>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</si>
  <si>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</si>
  <si>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</si>
  <si>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</si>
  <si>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</si>
  <si>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</si>
  <si>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</si>
  <si>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</si>
  <si>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</si>
  <si>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</si>
  <si>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</si>
  <si>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</si>
  <si>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</si>
  <si>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</si>
  <si>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</si>
  <si>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</si>
  <si>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</si>
  <si>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</si>
  <si>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</si>
  <si>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</si>
  <si>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</si>
  <si>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</si>
  <si>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</si>
  <si>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</si>
  <si>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</si>
  <si>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</si>
  <si>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</si>
  <si>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</si>
  <si>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</si>
  <si>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</si>
  <si>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</si>
  <si>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</si>
  <si>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</si>
  <si>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</si>
  <si>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</si>
  <si>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</si>
  <si>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</si>
  <si>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</si>
  <si>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</si>
  <si>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</si>
  <si>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</si>
  <si>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</si>
  <si>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</si>
  <si>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</si>
  <si>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</si>
  <si>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</si>
  <si>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</si>
  <si>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</si>
  <si>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</si>
  <si>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</si>
  <si>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</si>
  <si>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</si>
  <si>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</si>
  <si>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</si>
  <si>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</si>
  <si>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</si>
  <si>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</si>
  <si>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</si>
  <si>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</si>
  <si>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</si>
  <si>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</si>
  <si>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</si>
  <si>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</si>
  <si>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</si>
  <si>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</si>
  <si>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</si>
  <si>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</si>
  <si>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</si>
  <si>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</si>
  <si>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</si>
  <si>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</si>
  <si>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</si>
  <si>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</si>
  <si>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</si>
  <si>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</si>
  <si>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</si>
  <si>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</si>
  <si>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</si>
  <si>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</si>
  <si>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</si>
  <si>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</si>
  <si>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</si>
  <si>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</si>
  <si>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</si>
  <si>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</si>
  <si>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</si>
  <si>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</si>
  <si>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</si>
  <si>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</si>
  <si>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</si>
  <si>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</si>
  <si>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</si>
  <si>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</si>
  <si>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</si>
  <si>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</si>
  <si>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</si>
  <si>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</si>
  <si>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</si>
  <si>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</si>
  <si>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</si>
  <si>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</si>
  <si>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</si>
  <si>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</si>
  <si>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</si>
  <si>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</si>
  <si>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</si>
  <si>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</si>
  <si>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</si>
  <si>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</si>
  <si>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</si>
  <si>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</si>
  <si>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</si>
  <si>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</si>
  <si>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</si>
  <si>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</si>
  <si>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</si>
  <si>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</si>
  <si>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</si>
  <si>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</si>
  <si>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</si>
  <si>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</si>
  <si>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</si>
  <si>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</si>
  <si>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</si>
  <si>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</si>
  <si>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</si>
  <si>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</si>
  <si>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</si>
  <si>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</si>
  <si>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</si>
  <si>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</si>
  <si>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</si>
  <si>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</si>
  <si>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</si>
  <si>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</si>
  <si>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</si>
  <si>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</si>
  <si>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</si>
  <si>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</si>
  <si>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</si>
  <si>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</si>
  <si>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</si>
  <si>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</si>
  <si>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</si>
  <si>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</si>
  <si>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</si>
  <si>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</si>
  <si>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</si>
  <si>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</si>
  <si>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</si>
  <si>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</si>
  <si>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</si>
  <si>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</si>
  <si>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</si>
  <si>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</si>
  <si>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</si>
  <si>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</si>
  <si>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</si>
  <si>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</si>
  <si>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</si>
  <si>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</si>
  <si>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</si>
  <si>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</si>
  <si>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</si>
  <si>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</si>
  <si>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</si>
  <si>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</si>
  <si>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</si>
  <si>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</si>
  <si>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</si>
  <si>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</si>
  <si>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</si>
  <si>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</si>
  <si>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</si>
  <si>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</si>
  <si>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</si>
  <si>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</si>
  <si>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</si>
  <si>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</si>
  <si>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</si>
  <si>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</si>
  <si>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</si>
  <si>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</si>
  <si>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</si>
  <si>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</si>
  <si>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</si>
  <si>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</si>
  <si>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</si>
  <si>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</si>
  <si>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</si>
  <si>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</si>
  <si>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</si>
  <si>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</si>
  <si>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</si>
  <si>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</si>
  <si>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</si>
  <si>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</si>
  <si>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</si>
  <si>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</si>
  <si>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</si>
  <si>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</si>
  <si>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</si>
  <si>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</si>
  <si>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</si>
  <si>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</si>
  <si>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</si>
  <si>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</si>
  <si>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</si>
  <si>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</si>
  <si>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</si>
  <si>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</si>
  <si>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</si>
  <si>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</si>
  <si>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</si>
  <si>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</si>
  <si>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</si>
  <si>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</si>
  <si>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</si>
  <si>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</si>
  <si>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</si>
  <si>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</si>
  <si>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</si>
  <si>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</si>
  <si>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</si>
  <si>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</si>
  <si>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</si>
  <si>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</si>
  <si>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</si>
  <si>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</si>
  <si>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</si>
  <si>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</si>
  <si>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</si>
  <si>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</si>
  <si>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</si>
  <si>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</si>
  <si>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</si>
  <si>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</si>
  <si>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</si>
  <si>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</si>
  <si>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</si>
  <si>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</si>
  <si>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</si>
  <si>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</si>
  <si>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</si>
  <si>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</si>
  <si>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</si>
  <si>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</si>
  <si>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</si>
  <si>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</si>
  <si>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</si>
  <si>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</si>
  <si>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</si>
  <si>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</si>
  <si>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</si>
  <si>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</si>
  <si>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</si>
  <si>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</si>
  <si>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</si>
  <si>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</si>
  <si>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</si>
  <si>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</si>
  <si>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</si>
  <si>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</si>
  <si>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</si>
  <si>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</si>
  <si>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</si>
  <si>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</si>
  <si>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</si>
  <si>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</si>
  <si>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</si>
  <si>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</si>
  <si>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</si>
  <si>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</si>
  <si>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</si>
  <si>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</si>
  <si>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</si>
  <si>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</si>
  <si>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</si>
  <si>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</si>
  <si>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</si>
  <si>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</si>
  <si>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</si>
  <si>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</si>
  <si>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</si>
  <si>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</si>
  <si>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</si>
  <si>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</si>
  <si>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</si>
  <si>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</si>
  <si>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</si>
  <si>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</si>
  <si>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</si>
  <si>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</si>
  <si>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</si>
  <si>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</si>
  <si>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</si>
  <si>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</si>
  <si>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</si>
  <si>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</si>
  <si>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</si>
  <si>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</si>
  <si>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</si>
  <si>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</si>
  <si>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</si>
  <si>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</si>
  <si>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</si>
  <si>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</si>
  <si>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</si>
  <si>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</si>
  <si>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</si>
  <si>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</si>
  <si>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</si>
  <si>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</si>
  <si>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</si>
  <si>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</si>
  <si>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</si>
  <si>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</si>
  <si>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</si>
  <si>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</si>
  <si>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</si>
  <si>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</si>
  <si>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</si>
  <si>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</si>
  <si>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</si>
  <si>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</si>
  <si>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</si>
  <si>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</si>
  <si>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</si>
  <si>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</si>
  <si>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</si>
  <si>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</si>
  <si>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</si>
  <si>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</si>
  <si>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</si>
  <si>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</si>
  <si>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</si>
  <si>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</si>
  <si>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</si>
  <si>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</si>
  <si>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</si>
  <si>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</si>
  <si>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</si>
  <si>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</si>
  <si>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</si>
  <si>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</si>
  <si>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</si>
  <si>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</si>
  <si>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</si>
  <si>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</si>
  <si>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</si>
  <si>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</si>
  <si>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</si>
  <si>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</si>
  <si>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</si>
  <si>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</si>
  <si>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</si>
  <si>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</si>
  <si>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</si>
  <si>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</si>
  <si>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</si>
  <si>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</si>
  <si>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</si>
  <si>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</si>
  <si>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</si>
  <si>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</si>
  <si>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</si>
  <si>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</si>
  <si>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</si>
  <si>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</si>
  <si>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</si>
  <si>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</si>
  <si>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</si>
  <si>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</si>
  <si>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</si>
  <si>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</si>
  <si>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</si>
  <si>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</si>
  <si>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</si>
  <si>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</si>
  <si>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</si>
  <si>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</si>
  <si>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</si>
  <si>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</si>
  <si>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</si>
  <si>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</si>
  <si>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</si>
  <si>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</si>
  <si>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</si>
  <si>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</si>
  <si>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</si>
  <si>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</si>
  <si>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</si>
  <si>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</si>
  <si>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</si>
  <si>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</si>
  <si>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</si>
  <si>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</si>
  <si>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</si>
  <si>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</si>
  <si>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</si>
  <si>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</si>
  <si>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</si>
  <si>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</si>
  <si>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</si>
  <si>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</si>
  <si>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</si>
  <si>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</si>
  <si>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</si>
  <si>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</si>
  <si>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</si>
  <si>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</si>
  <si>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</si>
  <si>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</si>
  <si>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</si>
  <si>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</si>
  <si>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</si>
  <si>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</si>
  <si>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</si>
  <si>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</si>
  <si>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</si>
  <si>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</si>
  <si>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</si>
  <si>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</si>
  <si>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</si>
  <si>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</si>
  <si>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</si>
  <si>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</si>
  <si>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</si>
  <si>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</si>
  <si>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</si>
  <si>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</si>
  <si>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</si>
  <si>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</si>
  <si>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</si>
  <si>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</si>
  <si>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</si>
  <si>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</si>
  <si>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</si>
  <si>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</si>
  <si>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</si>
  <si>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</si>
  <si>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</si>
  <si>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</si>
  <si>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</si>
  <si>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</si>
  <si>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</si>
  <si>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</si>
  <si>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</si>
  <si>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</si>
  <si>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</si>
  <si>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</si>
  <si>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</si>
  <si>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</si>
  <si>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</si>
  <si>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</si>
  <si>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</si>
  <si>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</si>
  <si>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</si>
  <si>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</si>
  <si>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</si>
  <si>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</si>
  <si>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</si>
  <si>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</si>
  <si>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</si>
  <si>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</si>
  <si>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</si>
  <si>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</si>
  <si>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</si>
  <si>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</si>
  <si>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</si>
  <si>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</si>
  <si>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</si>
  <si>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</si>
  <si>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</si>
  <si>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</si>
  <si>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</si>
  <si>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</si>
  <si>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</si>
  <si>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</si>
  <si>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</si>
  <si>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</si>
  <si>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</si>
  <si>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</si>
  <si>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</si>
  <si>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</si>
  <si>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</si>
  <si>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</si>
  <si>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</si>
  <si>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</si>
  <si>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</si>
  <si>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</si>
  <si>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</si>
  <si>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</si>
  <si>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</si>
  <si>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</si>
  <si>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</si>
  <si>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</si>
  <si>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</si>
  <si>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</si>
  <si>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</si>
  <si>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</si>
  <si>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</si>
  <si>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</si>
  <si>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</si>
  <si>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</si>
  <si>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</si>
  <si>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</si>
  <si>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</si>
  <si>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</si>
  <si>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</si>
  <si>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</si>
  <si>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</si>
  <si>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</si>
  <si>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</si>
  <si>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</si>
  <si>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</si>
  <si>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</si>
  <si>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</si>
  <si>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</si>
  <si>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</si>
  <si>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</si>
  <si>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</si>
  <si>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</si>
  <si>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</si>
  <si>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</si>
  <si>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</si>
  <si>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</si>
  <si>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</si>
  <si>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</si>
  <si>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</si>
  <si>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</si>
  <si>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</si>
  <si>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</si>
  <si>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</si>
  <si>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</si>
  <si>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</si>
  <si>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</si>
  <si>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</si>
  <si>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</si>
  <si>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</si>
  <si>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</si>
  <si>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</si>
  <si>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</si>
  <si>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</si>
  <si>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</si>
  <si>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</si>
  <si>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</si>
  <si>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</si>
  <si>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</si>
  <si>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</si>
  <si>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</si>
  <si>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</si>
  <si>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</si>
  <si>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</si>
  <si>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</si>
  <si>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</si>
  <si>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</si>
  <si>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</si>
  <si>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</si>
  <si>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</si>
  <si>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</si>
  <si>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</si>
  <si>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</si>
  <si>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</si>
  <si>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</si>
  <si>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</si>
  <si>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</si>
  <si>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</si>
  <si>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</si>
  <si>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</si>
  <si>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</si>
  <si>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</si>
  <si>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</si>
  <si>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</si>
  <si>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</si>
  <si>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</si>
  <si>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</si>
  <si>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</si>
  <si>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</si>
  <si>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</si>
  <si>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</si>
  <si>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</si>
  <si>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</si>
  <si>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</si>
  <si>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</si>
  <si>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</si>
  <si>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</si>
  <si>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</si>
  <si>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</si>
  <si>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</si>
  <si>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</si>
  <si>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</si>
  <si>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</si>
  <si>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</si>
  <si>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</si>
  <si>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</si>
  <si>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</si>
  <si>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</si>
  <si>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</si>
  <si>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</si>
  <si>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</si>
  <si>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</si>
  <si>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</si>
  <si>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</si>
  <si>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</si>
  <si>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</si>
  <si>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</si>
  <si>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</si>
  <si>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</si>
  <si>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</si>
  <si>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</si>
  <si>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</si>
  <si>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</si>
  <si>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</si>
  <si>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</si>
  <si>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</si>
  <si>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</si>
  <si>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</si>
  <si>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</si>
  <si>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</si>
  <si>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</si>
  <si>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</si>
  <si>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</si>
  <si>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</si>
  <si>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</si>
  <si>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</si>
  <si>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</si>
  <si>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</si>
  <si>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</si>
  <si>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</si>
  <si>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</si>
  <si>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</si>
  <si>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</si>
  <si>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</si>
  <si>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</si>
  <si>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</si>
  <si>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</si>
  <si>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</si>
  <si>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</si>
  <si>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</si>
  <si>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</si>
  <si>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</si>
  <si>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</si>
  <si>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</si>
  <si>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</si>
  <si>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</si>
  <si>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</si>
  <si>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</si>
  <si>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</si>
  <si>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</si>
  <si>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</si>
  <si>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</si>
  <si>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</si>
  <si>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</si>
  <si>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</si>
  <si>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</si>
  <si>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</si>
  <si>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</si>
  <si>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</si>
  <si>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</si>
  <si>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</si>
  <si>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</si>
  <si>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</si>
  <si>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</si>
  <si>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</si>
  <si>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</si>
  <si>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</si>
  <si>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</si>
  <si>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</si>
  <si>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</si>
  <si>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</si>
  <si>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</si>
  <si>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</si>
  <si>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</si>
  <si>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</si>
  <si>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</si>
  <si>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</si>
  <si>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</si>
  <si>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</si>
  <si>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</si>
  <si>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</si>
  <si>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</si>
  <si>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</si>
  <si>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</si>
  <si>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</si>
  <si>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</si>
  <si>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</si>
  <si>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</si>
  <si>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</si>
  <si>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</si>
  <si>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</si>
  <si>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</si>
  <si>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</si>
  <si>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</si>
  <si>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</si>
  <si>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</si>
  <si>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</si>
  <si>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</si>
  <si>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</si>
  <si>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</si>
  <si>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</si>
  <si>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</si>
  <si>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</si>
  <si>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</si>
  <si>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</si>
  <si>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</si>
  <si>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</si>
  <si>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</si>
  <si>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</si>
  <si>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</si>
  <si>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</si>
  <si>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</si>
  <si>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</si>
  <si>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</si>
  <si>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</si>
  <si>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</si>
  <si>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</si>
  <si>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</si>
  <si>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</si>
  <si>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</si>
  <si>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</si>
  <si>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</si>
  <si>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</si>
  <si>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</si>
  <si>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</si>
  <si>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</si>
  <si>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</si>
  <si>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</si>
  <si>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</si>
  <si>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</si>
  <si>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</si>
  <si>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</si>
  <si>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</si>
  <si>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</si>
  <si>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</si>
  <si>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</si>
  <si>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</si>
  <si>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</si>
  <si>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</si>
  <si>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</si>
  <si>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</si>
  <si>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</si>
  <si>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</si>
  <si>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</si>
  <si>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</si>
  <si>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</si>
  <si>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</si>
  <si>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</si>
  <si>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</si>
  <si>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</si>
  <si>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</si>
  <si>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</si>
  <si>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</si>
  <si>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</si>
  <si>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</si>
  <si>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</si>
  <si>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</si>
  <si>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</si>
  <si>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</si>
  <si>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</si>
  <si>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</si>
  <si>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</si>
  <si>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</si>
  <si>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</si>
  <si>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</si>
  <si>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</si>
  <si>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</si>
  <si>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</si>
  <si>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</si>
  <si>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</si>
  <si>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</si>
  <si>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</si>
  <si>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</si>
  <si>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</si>
  <si>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</si>
  <si>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</si>
  <si>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</si>
  <si>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</si>
  <si>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</si>
  <si>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</si>
  <si>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</si>
  <si>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</si>
  <si>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</si>
  <si>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</si>
  <si>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</si>
  <si>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</si>
  <si>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</si>
  <si>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</si>
  <si>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</si>
  <si>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</si>
  <si>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</si>
  <si>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</si>
  <si>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</si>
  <si>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</si>
  <si>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</si>
  <si>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</si>
  <si>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</si>
  <si>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</si>
  <si>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</si>
  <si>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</si>
  <si>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</si>
  <si>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</si>
  <si>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</si>
  <si>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</si>
  <si>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</si>
  <si>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</si>
  <si>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</si>
  <si>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</si>
  <si>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</si>
  <si>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</si>
  <si>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</si>
  <si>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</si>
  <si>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</si>
  <si>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</si>
  <si>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</si>
  <si>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</si>
  <si>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</si>
  <si>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</si>
  <si>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</si>
  <si>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</si>
  <si>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</si>
  <si>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</si>
  <si>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</si>
  <si>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</si>
  <si>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</si>
  <si>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</si>
  <si>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</si>
  <si>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</si>
  <si>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</si>
  <si>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</si>
  <si>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</si>
  <si>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</si>
  <si>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</si>
  <si>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</si>
  <si>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</si>
  <si>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</si>
  <si>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</si>
  <si>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</si>
  <si>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</si>
  <si>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</si>
  <si>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</si>
  <si>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</si>
  <si>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</si>
  <si>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</si>
  <si>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</si>
  <si>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</si>
  <si>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</si>
  <si>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</si>
  <si>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</si>
  <si>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</si>
  <si>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</si>
  <si>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</si>
  <si>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</si>
  <si>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</si>
  <si>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</si>
  <si>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</si>
  <si>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</si>
  <si>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</si>
  <si>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</si>
  <si>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</si>
  <si>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</si>
  <si>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</si>
  <si>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</si>
  <si>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</si>
  <si>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</si>
  <si>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</si>
  <si>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</si>
  <si>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</si>
  <si>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</si>
  <si>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</si>
  <si>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</si>
  <si>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</si>
  <si>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</si>
  <si>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</si>
  <si>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</si>
  <si>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</si>
  <si>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</si>
  <si>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</si>
  <si>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</si>
  <si>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</si>
  <si>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</si>
  <si>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</si>
  <si>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</si>
  <si>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</si>
  <si>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</si>
  <si>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</si>
  <si>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</si>
  <si>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</si>
  <si>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</si>
  <si>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</si>
  <si>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</si>
  <si>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</si>
  <si>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</si>
  <si>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</si>
  <si>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</si>
  <si>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</si>
  <si>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</si>
  <si>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</si>
  <si>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</si>
  <si>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</si>
  <si>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</si>
  <si>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</si>
  <si>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</si>
  <si>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</si>
  <si>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</si>
  <si>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</si>
  <si>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</si>
  <si>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</si>
  <si>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</si>
  <si>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</si>
  <si>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</si>
  <si>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</si>
  <si>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</si>
  <si>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</si>
  <si>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</si>
  <si>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</si>
  <si>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</si>
  <si>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</si>
  <si>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</si>
  <si>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</si>
  <si>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</si>
  <si>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</si>
  <si>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</si>
  <si>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</si>
  <si>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</si>
  <si>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</si>
  <si>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</si>
  <si>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</si>
  <si>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</si>
  <si>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</si>
  <si>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</si>
  <si>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</si>
  <si>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</si>
  <si>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</si>
  <si>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</si>
  <si>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</si>
  <si>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</si>
  <si>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</si>
  <si>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</si>
  <si>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</si>
  <si>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</si>
  <si>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</si>
  <si>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</si>
  <si>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</si>
  <si>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</si>
  <si>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</si>
  <si>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</si>
  <si>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</si>
  <si>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</si>
  <si>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</si>
  <si>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</si>
  <si>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</si>
  <si>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</si>
  <si>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</si>
  <si>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</si>
  <si>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</si>
  <si>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</si>
  <si>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</si>
  <si>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</si>
  <si>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</si>
  <si>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</si>
  <si>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</si>
  <si>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</si>
  <si>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</si>
  <si>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</si>
  <si>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</si>
  <si>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</si>
  <si>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</si>
  <si>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</si>
  <si>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</si>
  <si>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</si>
  <si>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</si>
  <si>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</si>
  <si>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</si>
  <si>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</si>
  <si>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</si>
  <si>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</si>
  <si>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</si>
  <si>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</si>
  <si>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</si>
  <si>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</si>
  <si>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</si>
  <si>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</si>
  <si>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</si>
  <si>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</si>
  <si>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</si>
  <si>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</si>
  <si>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</si>
  <si>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</si>
  <si>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</si>
  <si>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</si>
  <si>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</si>
  <si>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</si>
  <si>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</si>
  <si>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</si>
  <si>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</si>
  <si>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</si>
  <si>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</si>
  <si>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</si>
  <si>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</si>
  <si>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</si>
  <si>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</si>
  <si>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</si>
  <si>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</si>
  <si>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</si>
  <si>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</si>
  <si>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</si>
  <si>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</si>
  <si>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</si>
  <si>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</si>
  <si>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</si>
  <si>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</si>
  <si>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</si>
  <si>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</si>
  <si>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</si>
  <si>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</si>
  <si>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</si>
  <si>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</si>
  <si>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</si>
  <si>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</si>
  <si>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</si>
  <si>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</si>
  <si>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</si>
  <si>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</si>
  <si>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</si>
  <si>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</si>
  <si>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</si>
  <si>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</si>
  <si>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</si>
  <si>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</si>
  <si>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</si>
  <si>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</si>
  <si>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</si>
  <si>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</si>
  <si>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</si>
  <si>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</si>
  <si>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</si>
  <si>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</si>
  <si>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</si>
  <si>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</si>
  <si>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</si>
  <si>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</si>
  <si>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</si>
  <si>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</si>
  <si>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</si>
  <si>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</si>
  <si>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</si>
  <si>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</si>
  <si>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</si>
  <si>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</si>
  <si>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</si>
  <si>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</si>
  <si>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</si>
  <si>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</si>
  <si>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</si>
  <si>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</si>
  <si>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</si>
  <si>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</si>
  <si>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</si>
  <si>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</si>
  <si>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</si>
  <si>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</si>
  <si>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</si>
  <si>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</si>
  <si>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</si>
  <si>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</si>
  <si>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</si>
  <si>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</si>
  <si>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</si>
  <si>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</si>
  <si>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</si>
  <si>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</si>
  <si>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</si>
  <si>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</si>
  <si>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</si>
  <si>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</si>
  <si>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</si>
  <si>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</si>
  <si>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</si>
  <si>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</si>
  <si>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</si>
  <si>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</si>
  <si>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</si>
  <si>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</si>
  <si>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</si>
  <si>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</si>
  <si>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</si>
  <si>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</si>
  <si>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</si>
  <si>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</si>
  <si>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</si>
  <si>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</si>
  <si>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</si>
  <si>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</si>
  <si>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</si>
  <si>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</si>
  <si>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</si>
  <si>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</si>
  <si>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</si>
  <si>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</si>
  <si>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</si>
  <si>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</si>
  <si>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</si>
  <si>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</si>
  <si>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</si>
  <si>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</si>
  <si>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</si>
  <si>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</si>
  <si>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</si>
  <si>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</si>
  <si>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</si>
  <si>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</si>
  <si>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</si>
  <si>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</si>
  <si>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</si>
  <si>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</si>
  <si>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</si>
  <si>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</si>
  <si>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</si>
  <si>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</si>
  <si>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</si>
  <si>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</si>
  <si>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</si>
  <si>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</si>
  <si>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</si>
  <si>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</si>
  <si>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</si>
  <si>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</si>
  <si>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</si>
  <si>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</si>
  <si>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</si>
  <si>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</si>
  <si>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</si>
  <si>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</si>
  <si>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</si>
  <si>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</si>
  <si>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</si>
  <si>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</si>
  <si>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</si>
  <si>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</si>
  <si>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</si>
  <si>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</si>
  <si>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</si>
  <si>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</si>
  <si>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</si>
  <si>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</si>
  <si>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</si>
  <si>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</si>
  <si>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</si>
  <si>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</si>
  <si>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</si>
  <si>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</si>
  <si>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</si>
  <si>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</si>
  <si>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</si>
  <si>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</si>
  <si>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</si>
  <si>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</si>
  <si>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</si>
  <si>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</si>
  <si>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</si>
  <si>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</si>
  <si>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</si>
  <si>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</si>
  <si>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</si>
  <si>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</si>
  <si>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</si>
  <si>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</si>
  <si>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</si>
  <si>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</si>
  <si>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</si>
  <si>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</si>
  <si>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</si>
  <si>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</si>
  <si>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</si>
  <si>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</si>
  <si>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</si>
  <si>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</si>
  <si>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</si>
  <si>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</si>
  <si>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</si>
  <si>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</si>
  <si>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</si>
  <si>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</si>
  <si>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</si>
  <si>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</si>
  <si>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</si>
  <si>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</si>
  <si>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</si>
  <si>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</si>
  <si>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</si>
  <si>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</si>
  <si>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</si>
  <si>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</si>
  <si>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</si>
  <si>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</si>
  <si>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</si>
  <si>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</si>
  <si>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</si>
  <si>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</si>
  <si>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</si>
  <si>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</si>
  <si>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</si>
  <si>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</si>
  <si>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</si>
  <si>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</si>
  <si>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</si>
  <si>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</si>
  <si>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</si>
  <si>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</si>
  <si>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</si>
  <si>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</si>
  <si>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</si>
  <si>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</si>
  <si>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</si>
  <si>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</si>
  <si>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</si>
  <si>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</si>
  <si>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</si>
  <si>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</si>
  <si>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</si>
  <si>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</si>
  <si>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</si>
  <si>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</si>
  <si>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</si>
  <si>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</si>
  <si>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</si>
  <si>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</si>
  <si>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</si>
  <si>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</si>
  <si>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</si>
  <si>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</si>
  <si>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</si>
  <si>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</si>
  <si>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</si>
  <si>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</si>
  <si>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</si>
  <si>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</si>
  <si>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</si>
  <si>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</si>
  <si>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</si>
  <si>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</si>
  <si>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</si>
  <si>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</si>
  <si>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</si>
  <si>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</si>
  <si>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</si>
  <si>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</si>
  <si>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</si>
  <si>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</si>
  <si>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</si>
  <si>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</si>
  <si>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</si>
  <si>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</si>
  <si>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</si>
  <si>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</si>
  <si>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</si>
  <si>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</si>
  <si>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</si>
  <si>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</si>
  <si>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</si>
  <si>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</si>
  <si>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</si>
  <si>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</si>
  <si>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</si>
  <si>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</si>
  <si>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</si>
  <si>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</si>
  <si>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</si>
  <si>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</si>
  <si>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</si>
  <si>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</si>
  <si>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</si>
  <si>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</si>
  <si>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</si>
  <si>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</si>
  <si>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</si>
  <si>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</si>
  <si>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</si>
  <si>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</si>
  <si>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</si>
  <si>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</si>
  <si>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</si>
  <si>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</si>
  <si>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</si>
  <si>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</si>
  <si>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</si>
  <si>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</si>
  <si>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</si>
  <si>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</si>
  <si>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</si>
  <si>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</si>
  <si>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</si>
  <si>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</si>
  <si>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</si>
  <si>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</si>
  <si>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</si>
  <si>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</si>
  <si>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</si>
  <si>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</si>
  <si>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</si>
  <si>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</si>
  <si>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</si>
  <si>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</si>
  <si>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</si>
  <si>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</si>
  <si>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</si>
  <si>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</si>
  <si>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</si>
  <si>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</si>
  <si>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</si>
  <si>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</si>
  <si>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</si>
  <si>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</si>
  <si>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</si>
  <si>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</si>
  <si>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</si>
  <si>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</si>
  <si>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</si>
  <si>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</si>
  <si>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</si>
  <si>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</si>
  <si>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</si>
  <si>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</si>
  <si>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</si>
  <si>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</si>
  <si>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</si>
  <si>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</si>
  <si>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</si>
  <si>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</si>
  <si>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</si>
  <si>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</si>
  <si>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</si>
  <si>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</si>
  <si>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</si>
  <si>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</si>
  <si>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</si>
  <si>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</si>
  <si>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</si>
  <si>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</si>
  <si>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</si>
  <si>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</si>
  <si>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</si>
  <si>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</si>
  <si>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</si>
  <si>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</si>
  <si>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</si>
  <si>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</si>
  <si>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</si>
  <si>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</si>
  <si>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</si>
  <si>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</si>
  <si>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</si>
  <si>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</si>
  <si>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</si>
  <si>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</si>
  <si>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</si>
  <si>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</si>
  <si>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</si>
  <si>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</si>
  <si>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</si>
  <si>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</si>
  <si>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</si>
  <si>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</si>
  <si>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</si>
  <si>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</si>
  <si>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</si>
  <si>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</si>
  <si>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</si>
  <si>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</si>
  <si>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</si>
  <si>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</si>
  <si>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</si>
  <si>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</si>
  <si>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</si>
  <si>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</si>
  <si>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</si>
  <si>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</si>
  <si>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</si>
  <si>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</si>
  <si>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</si>
  <si>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</si>
  <si>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</si>
  <si>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</si>
  <si>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</si>
  <si>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</si>
  <si>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</si>
  <si>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</si>
  <si>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</si>
  <si>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</si>
  <si>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</si>
  <si>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</si>
  <si>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</si>
  <si>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</si>
  <si>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</si>
  <si>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</si>
  <si>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</si>
  <si>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</si>
  <si>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</si>
  <si>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</si>
  <si>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</si>
  <si>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</si>
  <si>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</si>
  <si>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</si>
  <si>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</si>
  <si>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</si>
  <si>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</si>
  <si>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</si>
  <si>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</si>
  <si>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</si>
  <si>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</si>
  <si>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</si>
  <si>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</si>
  <si>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</si>
  <si>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</si>
  <si>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</si>
  <si>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</si>
  <si>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</si>
  <si>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</si>
  <si>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</si>
  <si>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</si>
  <si>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</si>
  <si>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</si>
  <si>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</si>
  <si>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</si>
  <si>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</si>
  <si>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</si>
  <si>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</si>
  <si>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</si>
  <si>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</si>
  <si>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</si>
  <si>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</si>
  <si>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</si>
  <si>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</si>
  <si>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</si>
  <si>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</si>
  <si>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</si>
  <si>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</si>
  <si>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</si>
  <si>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</si>
  <si>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</si>
  <si>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</si>
  <si>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</si>
  <si>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</si>
  <si>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</si>
  <si>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</si>
  <si>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</si>
  <si>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</si>
  <si>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</si>
  <si>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</si>
  <si>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</si>
  <si>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</si>
  <si>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</si>
  <si>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</si>
  <si>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</si>
  <si>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</si>
  <si>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</si>
  <si>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</si>
  <si>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</si>
  <si>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</si>
  <si>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</si>
  <si>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</si>
  <si>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</si>
  <si>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</si>
  <si>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</si>
  <si>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</si>
  <si>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</si>
  <si>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</si>
  <si>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</si>
  <si>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</si>
  <si>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</si>
  <si>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</si>
  <si>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</si>
  <si>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</si>
  <si>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</si>
  <si>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</si>
  <si>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</si>
  <si>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</si>
  <si>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</si>
  <si>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</si>
  <si>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</si>
  <si>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</si>
  <si>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</si>
  <si>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</si>
  <si>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</si>
  <si>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</si>
  <si>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</si>
  <si>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</si>
  <si>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</si>
  <si>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</si>
  <si>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</si>
  <si>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</si>
  <si>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</si>
  <si>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</si>
  <si>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</si>
  <si>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</si>
  <si>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</si>
  <si>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</si>
  <si>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</si>
  <si>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</si>
  <si>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</si>
  <si>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</si>
  <si>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</si>
  <si>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</si>
  <si>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</si>
  <si>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</si>
  <si>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</si>
  <si>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</si>
  <si>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</si>
  <si>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</si>
  <si>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</si>
  <si>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</si>
  <si>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</si>
  <si>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</si>
  <si>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</si>
  <si>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</si>
  <si>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</si>
  <si>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</si>
  <si>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</si>
  <si>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</si>
  <si>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</si>
  <si>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</si>
  <si>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</si>
  <si>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</si>
  <si>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</si>
  <si>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</si>
  <si>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</si>
  <si>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</si>
  <si>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</si>
  <si>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</si>
  <si>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</si>
  <si>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</si>
  <si>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</si>
  <si>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</si>
  <si>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</si>
  <si>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</si>
  <si>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</si>
  <si>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</si>
  <si>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</si>
  <si>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</si>
  <si>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</si>
  <si>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</si>
  <si>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</si>
  <si>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</si>
  <si>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</si>
  <si>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</si>
  <si>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</si>
  <si>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</si>
  <si>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</si>
  <si>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</si>
  <si>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</si>
  <si>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</si>
  <si>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</si>
  <si>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</si>
  <si>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</si>
  <si>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</si>
  <si>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</si>
  <si>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</si>
  <si>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</si>
  <si>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</si>
  <si>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</si>
  <si>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</si>
  <si>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</si>
  <si>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</si>
  <si>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</si>
  <si>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</si>
  <si>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</si>
  <si>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</si>
  <si>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</si>
  <si>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</si>
  <si>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</si>
  <si>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</si>
  <si>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</si>
  <si>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</si>
  <si>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</si>
  <si>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</si>
  <si>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</si>
  <si>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</si>
  <si>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</si>
  <si>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</si>
  <si>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</si>
  <si>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</si>
  <si>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</si>
  <si>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</si>
  <si>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</si>
  <si>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</si>
  <si>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</si>
  <si>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</si>
  <si>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</si>
  <si>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</si>
  <si>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</si>
  <si>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</si>
  <si>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</si>
  <si>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</si>
  <si>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</si>
  <si>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</si>
  <si>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</si>
  <si>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</si>
  <si>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</si>
  <si>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</si>
  <si>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</si>
  <si>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</si>
  <si>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</si>
  <si>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</si>
  <si>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</si>
  <si>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</si>
  <si>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</si>
  <si>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</si>
  <si>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</si>
  <si>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</si>
  <si>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</si>
  <si>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</si>
  <si>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</si>
  <si>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</si>
  <si>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</si>
  <si>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</si>
  <si>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</si>
  <si>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</si>
  <si>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</si>
  <si>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</si>
  <si>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</si>
  <si>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</si>
  <si>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</si>
  <si>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</si>
  <si>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</si>
  <si>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</si>
  <si>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</si>
  <si>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</si>
  <si>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</si>
  <si>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</si>
  <si>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</si>
  <si>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</si>
  <si>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</si>
  <si>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</si>
  <si>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</si>
  <si>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</si>
  <si>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</si>
  <si>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</si>
  <si>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</si>
  <si>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</si>
  <si>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</si>
  <si>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</si>
  <si>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</si>
  <si>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</si>
  <si>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</si>
  <si>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</si>
  <si>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</si>
  <si>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</si>
  <si>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</si>
  <si>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</si>
  <si>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</si>
  <si>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</si>
  <si>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</si>
  <si>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</si>
  <si>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</si>
  <si>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</si>
  <si>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</si>
  <si>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</si>
  <si>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</si>
  <si>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</si>
  <si>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</si>
  <si>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</si>
  <si>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</si>
  <si>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</si>
  <si>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</si>
  <si>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</si>
  <si>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</si>
  <si>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</si>
  <si>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</si>
  <si>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</si>
  <si>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</si>
  <si>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</si>
  <si>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</si>
  <si>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</si>
  <si>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</si>
  <si>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</si>
  <si>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</si>
  <si>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</si>
  <si>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</si>
  <si>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</si>
  <si>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</si>
  <si>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</si>
  <si>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</si>
  <si>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</si>
  <si>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</si>
  <si>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</si>
  <si>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</si>
  <si>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</si>
  <si>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</si>
  <si>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</si>
  <si>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</si>
  <si>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</si>
  <si>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</si>
  <si>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</si>
  <si>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</si>
  <si>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</si>
  <si>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</si>
  <si>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</si>
  <si>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</si>
  <si>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</si>
  <si>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</si>
  <si>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</si>
  <si>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</si>
  <si>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</si>
  <si>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</si>
  <si>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</si>
  <si>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</si>
  <si>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</si>
  <si>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</si>
  <si>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</si>
  <si>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</si>
  <si>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</si>
  <si>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</si>
  <si>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</si>
  <si>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</si>
  <si>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</si>
  <si>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</si>
  <si>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</si>
  <si>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</si>
  <si>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</si>
  <si>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</si>
  <si>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</si>
  <si>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</si>
  <si>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</si>
  <si>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</si>
  <si>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</si>
  <si>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</si>
  <si>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</si>
  <si>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</si>
  <si>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</si>
  <si>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</si>
  <si>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</si>
  <si>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</si>
  <si>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</si>
  <si>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</si>
  <si>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</si>
  <si>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</si>
  <si>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</si>
  <si>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</si>
  <si>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</si>
  <si>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</si>
  <si>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</si>
  <si>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</si>
  <si>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</si>
  <si>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</si>
  <si>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</si>
  <si>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</si>
  <si>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</si>
  <si>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</si>
  <si>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</si>
  <si>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</si>
  <si>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</si>
  <si>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</si>
  <si>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</si>
  <si>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</si>
  <si>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</si>
  <si>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</si>
  <si>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</si>
  <si>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</si>
  <si>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</si>
  <si>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</si>
  <si>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</si>
  <si>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</si>
  <si>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</si>
  <si>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</si>
  <si>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</si>
  <si>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</si>
  <si>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</si>
  <si>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</si>
  <si>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</si>
  <si>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</si>
  <si>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</si>
  <si>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</si>
  <si>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</si>
  <si>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</si>
  <si>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</si>
  <si>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</si>
  <si>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</si>
  <si>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</si>
  <si>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</si>
  <si>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</si>
  <si>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</si>
  <si>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</si>
  <si>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</si>
  <si>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</si>
  <si>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</si>
  <si>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</si>
  <si>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</si>
  <si>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</si>
  <si>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</si>
  <si>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</si>
  <si>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</si>
  <si>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</si>
  <si>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</si>
  <si>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</si>
  <si>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</si>
  <si>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</si>
  <si>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</si>
  <si>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</si>
  <si>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</si>
  <si>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</si>
  <si>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</si>
  <si>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</si>
  <si>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</si>
  <si>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</si>
  <si>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</si>
  <si>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</si>
  <si>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</si>
  <si>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</si>
  <si>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</si>
  <si>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</si>
  <si>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</si>
  <si>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</si>
  <si>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</si>
  <si>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</si>
  <si>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</si>
  <si>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</si>
  <si>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</si>
  <si>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</si>
  <si>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</si>
  <si>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</si>
  <si>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</si>
  <si>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</si>
  <si>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</si>
  <si>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</si>
  <si>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</si>
  <si>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</si>
  <si>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</si>
  <si>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</si>
  <si>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</si>
  <si>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</si>
  <si>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</si>
  <si>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</si>
  <si>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</si>
  <si>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</si>
  <si>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</si>
  <si>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</si>
  <si>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</si>
  <si>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</si>
  <si>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</si>
  <si>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</si>
  <si>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</si>
  <si>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</si>
  <si>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</si>
  <si>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</si>
  <si>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</si>
  <si>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</si>
  <si>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</si>
  <si>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</si>
  <si>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</si>
  <si>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</si>
  <si>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</si>
  <si>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</si>
  <si>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</si>
  <si>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</si>
  <si>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</si>
  <si>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</si>
  <si>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</si>
  <si>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</si>
  <si>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</si>
  <si>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</si>
  <si>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</si>
  <si>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</si>
  <si>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</si>
  <si>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</si>
  <si>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</si>
  <si>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</si>
  <si>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</si>
  <si>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</si>
  <si>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</si>
  <si>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</si>
  <si>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</si>
  <si>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</si>
  <si>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</si>
  <si>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</si>
  <si>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</si>
  <si>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</si>
  <si>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</si>
  <si>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</si>
  <si>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</si>
  <si>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</si>
  <si>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</si>
  <si>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</si>
  <si>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</si>
  <si>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</si>
  <si>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</si>
  <si>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</si>
  <si>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</si>
  <si>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</si>
  <si>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</si>
  <si>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</si>
  <si>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</si>
  <si>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</si>
  <si>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</si>
  <si>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</si>
  <si>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</si>
  <si>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</si>
  <si>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</si>
  <si>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</si>
  <si>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</si>
  <si>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</si>
  <si>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</si>
  <si>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</si>
  <si>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</si>
  <si>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</si>
  <si>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</si>
  <si>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</si>
  <si>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</si>
  <si>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</si>
  <si>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</si>
  <si>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</si>
  <si>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</si>
  <si>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</si>
  <si>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</si>
  <si>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</si>
  <si>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</si>
  <si>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</si>
  <si>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</si>
  <si>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</si>
  <si>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</si>
  <si>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</si>
  <si>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</si>
  <si>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</si>
  <si>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</si>
  <si>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</si>
  <si>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</si>
  <si>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</si>
  <si>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</si>
  <si>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</si>
  <si>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</si>
  <si>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</si>
  <si>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</si>
  <si>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</si>
  <si>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</si>
  <si>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</si>
  <si>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</si>
  <si>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</si>
  <si>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</si>
  <si>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</si>
  <si>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</si>
  <si>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</si>
  <si>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</si>
  <si>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</si>
  <si>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</si>
  <si>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</si>
  <si>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</si>
  <si>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</si>
  <si>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</si>
  <si>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</si>
  <si>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</si>
  <si>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</si>
  <si>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</si>
  <si>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</si>
  <si>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</si>
  <si>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</si>
  <si>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</si>
  <si>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</si>
  <si>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</si>
  <si>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</si>
  <si>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</si>
  <si>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</si>
  <si>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</si>
  <si>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</si>
  <si>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</si>
  <si>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</si>
  <si>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</si>
  <si>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</si>
  <si>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</si>
  <si>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</si>
  <si>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</si>
  <si>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</si>
  <si>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</si>
  <si>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</si>
  <si>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</si>
  <si>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</si>
  <si>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</si>
  <si>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</si>
  <si>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</si>
  <si>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</si>
  <si>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</si>
  <si>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</si>
  <si>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</si>
  <si>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</si>
  <si>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</si>
  <si>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</si>
  <si>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</si>
  <si>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</si>
  <si>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</si>
  <si>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</si>
  <si>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</si>
  <si>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</si>
  <si>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</si>
  <si>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</si>
  <si>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</si>
  <si>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</si>
  <si>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</si>
  <si>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</si>
  <si>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</si>
  <si>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</si>
  <si>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</si>
  <si>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</si>
  <si>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</si>
  <si>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</si>
  <si>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</si>
  <si>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</si>
  <si>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</si>
  <si>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</si>
  <si>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</si>
  <si>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</si>
  <si>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</si>
  <si>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</si>
  <si>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</si>
  <si>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</si>
  <si>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</si>
  <si>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</si>
  <si>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</si>
  <si>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</si>
  <si>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</si>
  <si>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</si>
  <si>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</si>
  <si>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</si>
  <si>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</si>
  <si>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</si>
  <si>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</si>
  <si>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</si>
  <si>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</si>
  <si>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</si>
  <si>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</si>
  <si>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</si>
  <si>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</si>
  <si>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</si>
  <si>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</si>
  <si>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</si>
  <si>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</si>
  <si>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</si>
  <si>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</si>
  <si>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</si>
  <si>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</si>
  <si>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</si>
  <si>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</si>
  <si>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</si>
  <si>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</si>
  <si>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</si>
  <si>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</si>
  <si>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</si>
  <si>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</si>
  <si>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</si>
  <si>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</si>
  <si>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</si>
  <si>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</si>
  <si>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</si>
  <si>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</si>
  <si>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</si>
  <si>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</si>
  <si>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</si>
  <si>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</si>
  <si>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</si>
  <si>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</si>
  <si>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</si>
  <si>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</si>
  <si>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</si>
  <si>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</si>
  <si>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</si>
  <si>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</si>
  <si>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</si>
  <si>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</si>
  <si>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</si>
  <si>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</si>
  <si>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</si>
  <si>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</si>
  <si>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</si>
  <si>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</si>
  <si>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</si>
  <si>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</si>
  <si>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</si>
  <si>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</si>
  <si>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</si>
  <si>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</si>
  <si>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</si>
  <si>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</si>
  <si>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</si>
  <si>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</si>
  <si>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</si>
  <si>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</si>
  <si>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</si>
  <si>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</si>
  <si>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</si>
  <si>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</si>
  <si>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</si>
  <si>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</si>
  <si>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</si>
  <si>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</si>
  <si>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</si>
  <si>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</si>
  <si>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</si>
  <si>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</si>
  <si>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</si>
  <si>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</si>
  <si>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</si>
  <si>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</si>
  <si>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</si>
  <si>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</si>
  <si>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</si>
  <si>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</si>
  <si>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</si>
  <si>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</si>
  <si>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</si>
  <si>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</si>
  <si>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</si>
  <si>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</si>
  <si>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</si>
  <si>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</si>
  <si>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</si>
  <si>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</si>
  <si>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</si>
  <si>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</si>
  <si>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</si>
  <si>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</si>
  <si>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</si>
  <si>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</si>
  <si>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</si>
  <si>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</si>
  <si>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</si>
  <si>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</si>
  <si>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</si>
  <si>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</si>
  <si>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</si>
  <si>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</si>
  <si>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</si>
  <si>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</si>
  <si>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</si>
  <si>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</si>
  <si>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</si>
  <si>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</si>
  <si>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</si>
  <si>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</si>
  <si>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</si>
  <si>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</si>
  <si>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</si>
  <si>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</si>
  <si>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</si>
  <si>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</si>
  <si>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</si>
  <si>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</si>
  <si>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</si>
  <si>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</si>
  <si>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</si>
  <si>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</si>
  <si>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</si>
  <si>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</si>
  <si>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</si>
  <si>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</si>
  <si>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</si>
  <si>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</si>
  <si>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</si>
  <si>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</si>
  <si>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</si>
  <si>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</si>
  <si>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</si>
  <si>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</si>
  <si>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</si>
  <si>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</si>
  <si>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</si>
  <si>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</si>
  <si>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</si>
  <si>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</si>
  <si>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</si>
  <si>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</si>
  <si>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</si>
  <si>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</si>
  <si>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</si>
  <si>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</si>
  <si>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</si>
  <si>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</si>
  <si>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</si>
  <si>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</si>
  <si>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</si>
  <si>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</si>
  <si>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</si>
  <si>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</si>
  <si>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</si>
  <si>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</si>
  <si>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</si>
  <si>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</si>
  <si>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</si>
  <si>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</si>
  <si>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</si>
  <si>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</si>
  <si>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</si>
  <si>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</si>
  <si>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</si>
  <si>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</si>
  <si>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</si>
  <si>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</si>
  <si>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</si>
  <si>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</si>
  <si>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</si>
  <si>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</si>
  <si>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</si>
  <si>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</si>
  <si>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</si>
  <si>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</si>
  <si>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</si>
  <si>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</si>
  <si>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</si>
  <si>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</si>
  <si>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</si>
  <si>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</si>
  <si>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</si>
  <si>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</si>
  <si>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</si>
  <si>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</si>
  <si>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</si>
  <si>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</si>
  <si>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</si>
  <si>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</si>
  <si>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</si>
  <si>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</si>
  <si>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</si>
  <si>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</si>
  <si>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</si>
  <si>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</si>
  <si>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</si>
  <si>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</si>
  <si>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</si>
  <si>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</si>
  <si>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</si>
  <si>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</si>
  <si>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</si>
  <si>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</si>
  <si>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</si>
  <si>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</si>
  <si>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</si>
  <si>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</si>
  <si>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</si>
  <si>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</si>
  <si>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</si>
  <si>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</si>
  <si>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</si>
  <si>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</si>
  <si>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</si>
  <si>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</si>
  <si>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</si>
  <si>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</si>
  <si>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</si>
  <si>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</si>
  <si>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</si>
  <si>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</si>
  <si>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</si>
  <si>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</si>
  <si>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</si>
  <si>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</si>
  <si>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</si>
  <si>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</si>
  <si>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</si>
  <si>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</si>
  <si>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</si>
  <si>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</si>
  <si>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</si>
  <si>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</si>
  <si>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</si>
  <si>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</si>
  <si>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</si>
  <si>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</si>
  <si>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</si>
  <si>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</si>
  <si>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</si>
  <si>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</si>
  <si>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</si>
  <si>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</si>
  <si>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</si>
  <si>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</si>
  <si>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</si>
  <si>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</si>
  <si>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</si>
  <si>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</si>
  <si>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</si>
  <si>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</si>
  <si>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</si>
  <si>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</si>
  <si>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</si>
  <si>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</si>
  <si>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</si>
  <si>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</si>
  <si>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</si>
  <si>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</si>
  <si>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</si>
  <si>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</si>
  <si>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</si>
  <si>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</si>
  <si>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</si>
  <si>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</si>
  <si>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</si>
  <si>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</si>
  <si>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</si>
  <si>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</si>
  <si>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</si>
  <si>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</si>
  <si>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</si>
  <si>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</si>
  <si>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</si>
  <si>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</si>
  <si>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</si>
  <si>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</si>
  <si>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</si>
  <si>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</si>
  <si>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</si>
  <si>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</si>
  <si>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</si>
  <si>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</si>
  <si>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</si>
  <si>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</si>
  <si>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</si>
  <si>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</si>
  <si>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</si>
  <si>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</si>
  <si>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</si>
  <si>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</si>
  <si>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</si>
  <si>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</si>
  <si>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</si>
  <si>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</si>
  <si>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</si>
  <si>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</si>
  <si>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</si>
  <si>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</si>
  <si>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</si>
  <si>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</si>
  <si>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</si>
  <si>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</si>
  <si>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</si>
  <si>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</si>
  <si>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</si>
  <si>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</si>
  <si>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</si>
  <si>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</si>
  <si>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</si>
  <si>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</si>
  <si>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</si>
  <si>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</si>
  <si>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</si>
  <si>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</si>
  <si>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</si>
  <si>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</si>
  <si>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</si>
  <si>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</si>
  <si>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</si>
  <si>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</si>
  <si>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</si>
  <si>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</si>
  <si>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</si>
  <si>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</si>
  <si>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</si>
  <si>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</si>
  <si>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</si>
  <si>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</si>
  <si>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</si>
  <si>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</si>
  <si>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</si>
  <si>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</si>
  <si>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</si>
  <si>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</si>
  <si>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</si>
  <si>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</si>
  <si>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</si>
  <si>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</si>
  <si>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</si>
  <si>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</si>
  <si>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</si>
  <si>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</si>
  <si>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</si>
  <si>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</si>
  <si>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</si>
  <si>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</si>
  <si>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</si>
  <si>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</si>
  <si>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</si>
  <si>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</si>
  <si>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</si>
  <si>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</si>
  <si>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</si>
  <si>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</si>
  <si>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</si>
  <si>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</si>
  <si>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</si>
  <si>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</si>
  <si>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</si>
  <si>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</si>
  <si>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</si>
  <si>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</si>
  <si>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</si>
  <si>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</si>
  <si>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</si>
  <si>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</si>
  <si>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</si>
  <si>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</si>
  <si>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</si>
  <si>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</si>
  <si>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</si>
  <si>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</si>
  <si>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</si>
  <si>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</si>
  <si>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</si>
  <si>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</si>
  <si>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</si>
  <si>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</si>
  <si>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</si>
  <si>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</si>
  <si>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</si>
  <si>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</si>
  <si>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</si>
  <si>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</si>
  <si>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</si>
  <si>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</si>
  <si>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</si>
  <si>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</si>
  <si>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</si>
  <si>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</si>
  <si>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</si>
  <si>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</si>
  <si>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</si>
  <si>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</si>
  <si>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</si>
  <si>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</si>
  <si>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</si>
  <si>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</si>
  <si>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</si>
  <si>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</si>
  <si>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</si>
  <si>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</si>
  <si>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</si>
  <si>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</si>
  <si>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</si>
  <si>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</si>
  <si>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</si>
  <si>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</si>
  <si>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</si>
  <si>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</si>
  <si>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</si>
  <si>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</si>
  <si>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</si>
  <si>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</si>
  <si>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</si>
  <si>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</si>
  <si>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</si>
  <si>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</si>
  <si>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</si>
  <si>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</si>
  <si>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</si>
  <si>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</si>
  <si>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</si>
  <si>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</si>
  <si>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</si>
  <si>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</si>
  <si>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</si>
  <si>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</si>
  <si>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</si>
  <si>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</si>
  <si>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</si>
  <si>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</si>
  <si>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</si>
  <si>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</si>
  <si>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</si>
  <si>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</si>
  <si>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</si>
  <si>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</si>
  <si>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</si>
  <si>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</si>
  <si>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</si>
  <si>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</si>
  <si>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</si>
  <si>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</si>
  <si>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</si>
  <si>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</si>
  <si>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</si>
  <si>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</si>
  <si>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</si>
  <si>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</si>
  <si>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</si>
  <si>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</si>
  <si>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</si>
  <si>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</si>
  <si>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</si>
  <si>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</si>
  <si>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</si>
  <si>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</si>
  <si>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</si>
  <si>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</si>
  <si>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</si>
  <si>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</si>
  <si>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</si>
  <si>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</si>
  <si>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</si>
  <si>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</si>
  <si>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</si>
  <si>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</si>
  <si>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</si>
  <si>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</si>
  <si>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</si>
  <si>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</si>
  <si>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</si>
  <si>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</si>
  <si>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</si>
  <si>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</si>
  <si>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</si>
  <si>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</si>
  <si>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</si>
  <si>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</si>
  <si>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</si>
  <si>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</si>
  <si>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</si>
  <si>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</si>
  <si>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</si>
  <si>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</si>
  <si>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</si>
  <si>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</si>
  <si>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</si>
  <si>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</si>
  <si>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</si>
  <si>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</si>
  <si>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</si>
  <si>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</si>
  <si>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</si>
  <si>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</si>
  <si>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</si>
  <si>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</si>
  <si>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</si>
  <si>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</si>
  <si>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</si>
  <si>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</si>
  <si>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</si>
  <si>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</si>
  <si>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</si>
  <si>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</si>
  <si>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</si>
  <si>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</si>
  <si>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</si>
  <si>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</si>
  <si>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</si>
  <si>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</si>
  <si>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</si>
  <si>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</si>
  <si>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</si>
  <si>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</si>
  <si>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</si>
  <si>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</si>
  <si>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</si>
  <si>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</si>
  <si>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</si>
  <si>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</si>
  <si>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</si>
  <si>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</si>
  <si>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</si>
  <si>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</si>
  <si>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</si>
  <si>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</si>
  <si>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</si>
  <si>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</si>
  <si>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</si>
  <si>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</si>
  <si>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</si>
  <si>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</si>
  <si>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</si>
  <si>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</si>
  <si>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</si>
  <si>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</si>
  <si>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</si>
  <si>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</si>
  <si>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</si>
  <si>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</si>
  <si>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</si>
  <si>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</si>
  <si>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</si>
  <si>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</si>
  <si>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</si>
  <si>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</si>
  <si>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</si>
  <si>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</si>
  <si>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</si>
  <si>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</si>
  <si>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</si>
  <si>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</si>
  <si>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</si>
  <si>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</si>
  <si>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</si>
  <si>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</si>
  <si>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</si>
  <si>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</si>
  <si>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</si>
  <si>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</si>
  <si>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</si>
  <si>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</si>
  <si>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</si>
  <si>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</si>
  <si>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</si>
  <si>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</si>
  <si>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</si>
  <si>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</si>
  <si>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</si>
  <si>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</si>
  <si>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</si>
  <si>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</si>
  <si>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</si>
  <si>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</si>
  <si>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</si>
  <si>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</si>
  <si>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</si>
  <si>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</si>
  <si>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</si>
  <si>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</si>
  <si>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</si>
  <si>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</si>
  <si>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</si>
  <si>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</si>
  <si>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</si>
  <si>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</si>
  <si>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</si>
  <si>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</si>
  <si>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</si>
  <si>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</si>
  <si>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</si>
  <si>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</si>
  <si>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</si>
  <si>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</si>
  <si>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</si>
  <si>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</si>
  <si>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</si>
  <si>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</si>
  <si>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</si>
  <si>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</si>
  <si>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</si>
  <si>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</si>
  <si>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</si>
  <si>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</si>
  <si>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</si>
  <si>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</si>
  <si>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</si>
  <si>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</si>
  <si>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</si>
  <si>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</si>
  <si>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</si>
  <si>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</si>
  <si>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</si>
  <si>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</si>
  <si>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</si>
  <si>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</si>
  <si>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</si>
  <si>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</si>
  <si>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</si>
  <si>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</si>
  <si>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</si>
  <si>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</si>
  <si>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</si>
  <si>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</si>
  <si>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</si>
  <si>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</si>
  <si>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</si>
  <si>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</si>
  <si>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</si>
  <si>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</si>
  <si>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</si>
  <si>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</si>
  <si>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</si>
  <si>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</si>
  <si>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</si>
  <si>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</si>
  <si>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</si>
  <si>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</si>
  <si>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</si>
  <si>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</si>
  <si>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</si>
  <si>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</si>
  <si>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</si>
  <si>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</si>
  <si>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</si>
  <si>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</si>
  <si>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</si>
  <si>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</si>
  <si>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</si>
  <si>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</si>
  <si>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</si>
  <si>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</si>
  <si>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</si>
  <si>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</si>
  <si>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</si>
  <si>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</si>
  <si>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</si>
  <si>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</si>
  <si>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</si>
  <si>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</si>
  <si>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</si>
  <si>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</si>
  <si>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</si>
  <si>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</si>
  <si>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</si>
  <si>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</si>
  <si>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</si>
  <si>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</si>
  <si>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</si>
  <si>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</si>
  <si>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</si>
  <si>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</si>
  <si>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</si>
  <si>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</si>
  <si>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</si>
  <si>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</si>
  <si>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</si>
  <si>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</si>
  <si>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</si>
  <si>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</si>
  <si>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</si>
  <si>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</si>
  <si>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</si>
  <si>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</si>
  <si>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</si>
  <si>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</si>
  <si>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</si>
  <si>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</si>
  <si>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</si>
  <si>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</si>
  <si>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</si>
  <si>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</si>
  <si>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</si>
  <si>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</si>
  <si>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</si>
  <si>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</si>
  <si>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</si>
  <si>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</si>
  <si>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</si>
  <si>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</si>
  <si>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</si>
  <si>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</si>
  <si>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</si>
  <si>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</si>
  <si>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</si>
  <si>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</si>
  <si>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</si>
  <si>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</si>
  <si>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</si>
  <si>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</si>
  <si>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</si>
  <si>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</si>
  <si>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</si>
  <si>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</si>
  <si>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</si>
  <si>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</si>
  <si>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</si>
  <si>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</si>
  <si>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</si>
  <si>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</si>
  <si>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</si>
  <si>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</si>
  <si>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</si>
  <si>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</si>
  <si>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</si>
  <si>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</si>
  <si>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</si>
  <si>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</si>
  <si>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</si>
  <si>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</si>
  <si>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</si>
  <si>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</si>
  <si>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</si>
  <si>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</si>
  <si>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</si>
  <si>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</si>
  <si>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</si>
  <si>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</si>
  <si>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</si>
  <si>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</si>
  <si>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</si>
  <si>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</si>
  <si>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</si>
  <si>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</si>
  <si>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</si>
  <si>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</si>
  <si>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</si>
  <si>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</si>
  <si>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</si>
  <si>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</si>
  <si>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</si>
  <si>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</si>
  <si>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</si>
  <si>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</si>
  <si>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</si>
  <si>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</si>
  <si>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</si>
  <si>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</si>
  <si>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</si>
  <si>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</si>
  <si>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</si>
  <si>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</si>
  <si>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</si>
  <si>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</si>
  <si>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</si>
  <si>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</si>
  <si>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</si>
  <si>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</si>
  <si>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</si>
  <si>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</si>
  <si>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</si>
  <si>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</si>
  <si>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</si>
  <si>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</si>
  <si>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</si>
  <si>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</si>
  <si>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</si>
  <si>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</si>
  <si>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</si>
  <si>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</si>
  <si>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</si>
  <si>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</si>
  <si>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</si>
  <si>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</si>
  <si>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</si>
  <si>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</si>
  <si>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</si>
  <si>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</si>
  <si>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</si>
  <si>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</si>
  <si>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</si>
  <si>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</si>
  <si>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</si>
  <si>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</si>
  <si>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</si>
  <si>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</si>
  <si>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</si>
  <si>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</si>
  <si>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</si>
  <si>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</si>
  <si>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</si>
  <si>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</si>
  <si>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</si>
  <si>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</si>
  <si>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</si>
  <si>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</si>
  <si>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</si>
  <si>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</si>
  <si>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</si>
  <si>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</si>
  <si>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</si>
  <si>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</si>
  <si>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</si>
  <si>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</si>
  <si>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</si>
  <si>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</si>
  <si>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</si>
  <si>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</si>
  <si>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</si>
  <si>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</si>
  <si>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</si>
  <si>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</si>
  <si>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</si>
  <si>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</si>
  <si>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</si>
  <si>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</si>
  <si>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</si>
  <si>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</si>
  <si>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</si>
  <si>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</si>
  <si>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</si>
  <si>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</si>
  <si>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</si>
  <si>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</si>
  <si>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</si>
  <si>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</si>
  <si>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</si>
  <si>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</si>
  <si>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</si>
  <si>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</si>
  <si>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</si>
  <si>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</si>
  <si>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</si>
  <si>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</si>
  <si>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</si>
  <si>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</si>
  <si>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</si>
  <si>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</si>
  <si>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</si>
  <si>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</si>
  <si>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</si>
  <si>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</si>
  <si>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</si>
  <si>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</si>
  <si>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</si>
  <si>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</si>
  <si>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</si>
  <si>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</si>
  <si>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</si>
  <si>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</si>
  <si>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</si>
  <si>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</si>
  <si>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</si>
  <si>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</si>
  <si>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</si>
  <si>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</si>
  <si>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</si>
  <si>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</si>
  <si>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</si>
  <si>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</si>
  <si>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</si>
  <si>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</si>
  <si>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</si>
  <si>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</si>
  <si>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</si>
  <si>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</si>
  <si>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</si>
  <si>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</si>
  <si>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</si>
  <si>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</si>
  <si>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</si>
  <si>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</si>
  <si>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</si>
  <si>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</si>
  <si>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</si>
  <si>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</si>
  <si>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</si>
  <si>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</si>
  <si>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</si>
  <si>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</si>
  <si>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</si>
  <si>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</si>
  <si>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</si>
  <si>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</si>
  <si>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</si>
  <si>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</si>
  <si>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</si>
  <si>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</si>
  <si>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</si>
  <si>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</si>
  <si>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</si>
  <si>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</si>
  <si>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</si>
  <si>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</si>
  <si>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</si>
  <si>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</si>
  <si>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</si>
  <si>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</si>
  <si>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</si>
  <si>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</si>
  <si>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</si>
  <si>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</si>
  <si>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</si>
  <si>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</si>
  <si>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</si>
  <si>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</si>
  <si>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</si>
  <si>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</si>
  <si>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</si>
  <si>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</si>
  <si>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</si>
  <si>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</si>
  <si>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</si>
  <si>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</si>
  <si>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</si>
  <si>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</si>
  <si>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</si>
  <si>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</si>
  <si>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</si>
  <si>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</si>
  <si>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</si>
  <si>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</si>
  <si>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</si>
  <si>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</si>
  <si>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</si>
  <si>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</si>
  <si>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</si>
  <si>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</si>
  <si>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</si>
  <si>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</si>
  <si>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</si>
  <si>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</si>
  <si>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</si>
  <si>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</si>
  <si>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</si>
  <si>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</si>
  <si>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</si>
  <si>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</si>
  <si>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</si>
  <si>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</si>
  <si>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</si>
  <si>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</si>
  <si>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</si>
  <si>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</si>
  <si>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</si>
  <si>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</si>
  <si>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</si>
  <si>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</si>
  <si>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</si>
  <si>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</si>
  <si>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</si>
  <si>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</si>
  <si>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</si>
  <si>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</si>
  <si>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</si>
  <si>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</si>
  <si>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</si>
  <si>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</si>
  <si>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</si>
  <si>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</si>
  <si>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</si>
  <si>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</si>
  <si>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</si>
  <si>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</si>
  <si>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</si>
  <si>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</si>
  <si>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</si>
  <si>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</si>
  <si>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</si>
  <si>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</si>
  <si>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</si>
  <si>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</si>
  <si>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</si>
  <si>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</si>
  <si>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</si>
  <si>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</si>
  <si>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</si>
  <si>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</si>
  <si>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</si>
  <si>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</si>
  <si>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</si>
  <si>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</si>
  <si>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</si>
  <si>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</si>
  <si>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</si>
  <si>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</si>
  <si>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</si>
  <si>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</si>
  <si>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</si>
  <si>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</si>
  <si>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</si>
  <si>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</si>
  <si>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</si>
  <si>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</si>
  <si>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</si>
  <si>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</si>
  <si>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</si>
  <si>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</si>
  <si>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</si>
  <si>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</si>
  <si>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</si>
  <si>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</si>
  <si>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</si>
  <si>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</si>
  <si>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</si>
  <si>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</si>
  <si>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</si>
  <si>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</si>
  <si>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</si>
  <si>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</si>
  <si>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</si>
  <si>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</si>
  <si>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</si>
  <si>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</si>
  <si>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</si>
  <si>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</si>
  <si>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</si>
  <si>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</si>
  <si>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</si>
  <si>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</si>
  <si>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</si>
  <si>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</si>
  <si>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</si>
  <si>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</si>
  <si>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</si>
  <si>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</si>
  <si>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</si>
  <si>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</si>
  <si>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</si>
  <si>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</si>
  <si>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</si>
  <si>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</si>
  <si>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</si>
  <si>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</si>
  <si>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</si>
  <si>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</si>
  <si>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</si>
  <si>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</si>
  <si>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</si>
  <si>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</si>
  <si>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</si>
  <si>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</si>
  <si>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</si>
  <si>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</si>
  <si>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</si>
  <si>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</si>
  <si>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</si>
  <si>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</si>
  <si>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</si>
  <si>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</si>
  <si>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</si>
  <si>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</si>
  <si>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</si>
  <si>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</si>
  <si>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</si>
  <si>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</si>
  <si>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</si>
  <si>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</si>
  <si>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</si>
  <si>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</si>
  <si>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</si>
  <si>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</si>
  <si>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</si>
  <si>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</si>
  <si>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</si>
  <si>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</si>
  <si>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</si>
  <si>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</si>
  <si>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</si>
  <si>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</si>
  <si>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</si>
  <si>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</si>
  <si>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</si>
  <si>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</si>
  <si>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</si>
  <si>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</si>
  <si>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</si>
  <si>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</si>
  <si>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</si>
  <si>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</si>
  <si>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</si>
  <si>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</si>
  <si>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</si>
  <si>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</si>
  <si>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</si>
  <si>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</si>
  <si>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</si>
  <si>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</si>
  <si>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</si>
  <si>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</si>
  <si>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</si>
  <si>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</si>
  <si>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</si>
  <si>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</si>
  <si>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</si>
  <si>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</si>
  <si>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</si>
  <si>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</si>
  <si>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</si>
  <si>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</si>
  <si>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</si>
  <si>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</si>
  <si>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</si>
  <si>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</si>
  <si>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</si>
  <si>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</si>
  <si>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</si>
  <si>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</si>
  <si>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</si>
  <si>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</si>
  <si>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</si>
  <si>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</si>
  <si>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</si>
  <si>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</si>
  <si>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</si>
  <si>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</si>
  <si>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</si>
  <si>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</si>
  <si>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</si>
  <si>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</si>
  <si>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</si>
  <si>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</si>
  <si>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</si>
  <si>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</si>
  <si>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</si>
  <si>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</si>
  <si>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</si>
  <si>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</si>
  <si>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</si>
  <si>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</si>
  <si>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</si>
  <si>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</si>
  <si>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</si>
  <si>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</si>
  <si>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</si>
  <si>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</si>
  <si>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</si>
  <si>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</si>
  <si>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</si>
  <si>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</si>
  <si>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</si>
  <si>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</si>
  <si>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</si>
  <si>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</si>
  <si>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</si>
  <si>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</si>
  <si>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</si>
  <si>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</si>
  <si>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</si>
  <si>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</si>
  <si>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</si>
  <si>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</si>
  <si>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</si>
  <si>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</si>
  <si>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</si>
  <si>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</si>
  <si>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</si>
  <si>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</si>
  <si>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</si>
  <si>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</si>
  <si>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</si>
  <si>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</si>
  <si>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</si>
  <si>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</si>
  <si>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</si>
  <si>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</si>
  <si>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</si>
  <si>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</si>
  <si>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</si>
  <si>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</si>
  <si>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</si>
  <si>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</si>
  <si>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</si>
  <si>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</si>
  <si>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</si>
  <si>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</si>
  <si>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</si>
  <si>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</si>
  <si>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</si>
  <si>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</si>
  <si>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</si>
  <si>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</si>
  <si>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</si>
  <si>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</si>
  <si>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</si>
  <si>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</si>
  <si>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</si>
  <si>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</si>
  <si>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</si>
  <si>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</si>
  <si>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</si>
  <si>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</si>
  <si>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</si>
  <si>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</si>
  <si>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</si>
  <si>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</si>
  <si>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</si>
  <si>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</si>
  <si>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</si>
  <si>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</si>
  <si>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</si>
  <si>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</si>
  <si>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</si>
  <si>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</si>
  <si>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</si>
  <si>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</si>
  <si>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</si>
  <si>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</si>
  <si>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</si>
  <si>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</si>
  <si>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</si>
  <si>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</si>
  <si>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</si>
  <si>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</si>
  <si>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</si>
  <si>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</si>
  <si>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</si>
  <si>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</si>
  <si>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</si>
  <si>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</si>
  <si>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</si>
  <si>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</si>
  <si>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</si>
  <si>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</si>
  <si>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</si>
  <si>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</si>
  <si>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</si>
  <si>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</si>
  <si>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</si>
  <si>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</si>
  <si>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</si>
  <si>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</si>
  <si>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</si>
  <si>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</si>
  <si>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</si>
  <si>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</si>
  <si>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</si>
  <si>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</si>
  <si>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</si>
  <si>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</si>
  <si>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</si>
  <si>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</si>
  <si>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</si>
  <si>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</si>
  <si>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</si>
  <si>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</si>
  <si>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</si>
  <si>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</si>
  <si>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</si>
  <si>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</si>
  <si>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</si>
  <si>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</si>
  <si>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</si>
  <si>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</si>
  <si>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</si>
  <si>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</si>
  <si>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</si>
  <si>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</si>
  <si>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</si>
  <si>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</si>
  <si>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</si>
  <si>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</si>
  <si>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</si>
  <si>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</si>
  <si>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</si>
  <si>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</si>
  <si>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</si>
  <si>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</si>
  <si>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</si>
  <si>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</si>
  <si>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</si>
  <si>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</si>
  <si>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</si>
  <si>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</si>
  <si>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</si>
  <si>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</si>
  <si>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</si>
  <si>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</si>
  <si>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</si>
  <si>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</si>
  <si>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</si>
  <si>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</si>
  <si>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</si>
  <si>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</si>
  <si>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</si>
  <si>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</si>
  <si>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</si>
  <si>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</si>
  <si>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</si>
  <si>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</si>
  <si>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</si>
  <si>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</si>
  <si>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</si>
  <si>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</si>
  <si>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</si>
  <si>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</si>
  <si>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</si>
  <si>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</si>
  <si>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</si>
  <si>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</si>
  <si>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</si>
  <si>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</si>
  <si>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</si>
  <si>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</si>
  <si>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</si>
  <si>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</si>
  <si>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</si>
  <si>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</si>
  <si>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</si>
  <si>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</si>
  <si>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</si>
  <si>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</si>
  <si>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</si>
  <si>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</si>
  <si>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</si>
  <si>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</si>
  <si>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</si>
  <si>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</si>
  <si>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</si>
  <si>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</si>
  <si>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</si>
  <si>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</si>
  <si>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</si>
  <si>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</si>
  <si>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</si>
  <si>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</si>
  <si>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</si>
  <si>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</si>
  <si>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</si>
  <si>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</si>
  <si>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</si>
  <si>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</si>
  <si>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</si>
  <si>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</si>
  <si>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</si>
  <si>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</si>
  <si>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</si>
  <si>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</si>
  <si>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</si>
  <si>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</si>
  <si>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</si>
  <si>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</si>
  <si>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</si>
  <si>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</si>
  <si>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</si>
  <si>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</si>
  <si>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</si>
  <si>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</si>
  <si>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</si>
  <si>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</si>
  <si>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</si>
  <si>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</si>
  <si>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</si>
  <si>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</si>
  <si>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</si>
  <si>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</si>
  <si>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</si>
  <si>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</si>
  <si>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</si>
  <si>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</si>
  <si>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</si>
  <si>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</si>
  <si>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</si>
  <si>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</si>
  <si>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</si>
  <si>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</si>
  <si>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</si>
  <si>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</si>
  <si>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</si>
  <si>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</si>
  <si>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</si>
  <si>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</si>
  <si>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</si>
  <si>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</si>
  <si>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</si>
  <si>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</si>
  <si>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</si>
  <si>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</si>
  <si>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</si>
  <si>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</si>
  <si>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</si>
  <si>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</si>
  <si>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</si>
  <si>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</si>
  <si>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</si>
  <si>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</si>
  <si>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</si>
  <si>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</si>
  <si>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</si>
  <si>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</si>
  <si>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</si>
  <si>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</si>
  <si>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</si>
  <si>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</si>
  <si>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</si>
  <si>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</si>
  <si>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</si>
  <si>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</si>
  <si>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</si>
  <si>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</si>
  <si>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</si>
  <si>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</si>
  <si>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</si>
  <si>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</si>
  <si>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</si>
  <si>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</si>
  <si>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</si>
  <si>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</si>
  <si>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</si>
  <si>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</si>
  <si>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</si>
  <si>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</si>
  <si>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</si>
  <si>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</si>
  <si>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</si>
  <si>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</si>
  <si>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</si>
  <si>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</si>
  <si>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</si>
  <si>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</si>
  <si>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</si>
  <si>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</si>
  <si>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</si>
  <si>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</si>
  <si>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</si>
  <si>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</si>
  <si>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</si>
  <si>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</si>
  <si>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</si>
  <si>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</si>
  <si>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</si>
  <si>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</si>
  <si>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</si>
  <si>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</si>
  <si>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</si>
  <si>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</si>
  <si>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</si>
  <si>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</si>
  <si>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</si>
  <si>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</si>
  <si>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</si>
  <si>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</si>
  <si>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</si>
  <si>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</si>
  <si>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</si>
  <si>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</si>
  <si>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</si>
  <si>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</si>
  <si>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</si>
  <si>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</si>
  <si>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</si>
  <si>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</si>
  <si>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</si>
  <si>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</si>
  <si>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</si>
  <si>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</si>
  <si>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</si>
  <si>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</si>
  <si>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</si>
  <si>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</si>
  <si>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</si>
  <si>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</si>
  <si>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</si>
  <si>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</si>
  <si>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</si>
  <si>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</si>
  <si>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</si>
  <si>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</si>
  <si>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</si>
  <si>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</si>
  <si>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</si>
  <si>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</si>
  <si>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</si>
  <si>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</si>
  <si>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</si>
  <si>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</si>
  <si>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</si>
  <si>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</si>
  <si>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</si>
  <si>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</si>
  <si>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</si>
  <si>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</si>
  <si>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</si>
  <si>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</si>
  <si>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</si>
  <si>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</si>
  <si>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</si>
  <si>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</si>
  <si>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</si>
  <si>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</si>
  <si>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</si>
  <si>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</si>
  <si>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</si>
  <si>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</si>
  <si>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</si>
  <si>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</si>
  <si>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</si>
  <si>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</si>
  <si>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</si>
  <si>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</si>
  <si>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</si>
  <si>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</si>
  <si>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</si>
  <si>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</si>
  <si>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</si>
  <si>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</si>
  <si>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</si>
  <si>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</si>
  <si>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</si>
  <si>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</si>
  <si>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</si>
  <si>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</si>
  <si>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</si>
  <si>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</si>
  <si>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</si>
  <si>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</si>
  <si>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</si>
  <si>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</si>
  <si>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</si>
  <si>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</si>
  <si>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</si>
  <si>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</si>
  <si>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</si>
  <si>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</si>
  <si>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</si>
  <si>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</si>
  <si>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</si>
  <si>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</si>
  <si>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</si>
  <si>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</si>
  <si>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</si>
  <si>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</si>
  <si>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</si>
  <si>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</si>
  <si>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</si>
  <si>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</si>
  <si>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</si>
  <si>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</si>
  <si>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</si>
  <si>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</si>
  <si>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</si>
  <si>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</si>
  <si>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</si>
  <si>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</si>
  <si>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</si>
  <si>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</si>
  <si>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</si>
  <si>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</si>
  <si>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</si>
  <si>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</si>
  <si>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</si>
  <si>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</si>
  <si>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</si>
  <si>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</si>
  <si>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</si>
  <si>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</si>
  <si>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</si>
  <si>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</si>
  <si>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</si>
  <si>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</si>
  <si>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</si>
  <si>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</si>
  <si>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</si>
  <si>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</si>
  <si>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</si>
  <si>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</si>
  <si>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</si>
  <si>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</si>
  <si>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</si>
  <si>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</si>
  <si>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</si>
  <si>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</si>
  <si>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</si>
  <si>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</si>
  <si>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</si>
  <si>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</si>
  <si>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</si>
  <si>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</si>
  <si>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</si>
  <si>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</si>
  <si>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</si>
  <si>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</si>
  <si>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</si>
  <si>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</si>
  <si>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</si>
  <si>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</si>
  <si>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</si>
  <si>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</si>
  <si>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</si>
  <si>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</si>
  <si>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</si>
  <si>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</si>
  <si>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</si>
  <si>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</si>
  <si>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</si>
  <si>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</si>
  <si>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</si>
  <si>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</si>
  <si>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</si>
  <si>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</si>
  <si>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</si>
  <si>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</si>
  <si>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</si>
  <si>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</si>
  <si>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</si>
  <si>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</si>
  <si>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</si>
  <si>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</si>
  <si>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</si>
  <si>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</si>
  <si>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</si>
  <si>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</si>
  <si>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</si>
  <si>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</si>
  <si>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</si>
  <si>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</si>
  <si>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</si>
  <si>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</si>
  <si>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</si>
  <si>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</si>
  <si>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</si>
  <si>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</si>
  <si>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</si>
  <si>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</si>
  <si>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</si>
  <si>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</si>
  <si>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</si>
  <si>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</si>
  <si>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</si>
  <si>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</si>
  <si>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</si>
  <si>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</si>
  <si>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</si>
  <si>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</si>
  <si>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</si>
  <si>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</si>
  <si>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</si>
  <si>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</si>
  <si>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</si>
  <si>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</si>
  <si>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</si>
  <si>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</si>
  <si>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</si>
  <si>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</si>
  <si>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</si>
  <si>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</si>
  <si>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</si>
  <si>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</si>
  <si>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</si>
  <si>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</si>
  <si>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</si>
  <si>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</si>
  <si>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</si>
  <si>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</si>
  <si>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</si>
  <si>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</si>
  <si>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</si>
  <si>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</si>
  <si>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</si>
  <si>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</si>
  <si>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</si>
  <si>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</si>
  <si>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</si>
  <si>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</si>
  <si>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</si>
  <si>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</si>
  <si>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</si>
  <si>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</si>
  <si>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</si>
  <si>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</si>
  <si>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</si>
  <si>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</si>
  <si>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</si>
  <si>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</si>
  <si>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</si>
  <si>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</si>
  <si>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</si>
  <si>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</si>
  <si>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</si>
  <si>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</si>
  <si>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</si>
  <si>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</si>
  <si>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</si>
  <si>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</si>
  <si>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</si>
  <si>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</si>
  <si>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</si>
  <si>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</si>
  <si>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</si>
  <si>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</si>
  <si>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</si>
  <si>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</si>
  <si>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</si>
  <si>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</si>
  <si>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</si>
  <si>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</si>
  <si>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</si>
  <si>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</si>
  <si>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</si>
  <si>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</si>
  <si>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</si>
  <si>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</si>
  <si>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</si>
  <si>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</si>
  <si>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</si>
  <si>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</si>
  <si>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</si>
  <si>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</si>
  <si>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</si>
  <si>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</si>
  <si>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</si>
  <si>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</si>
  <si>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</si>
  <si>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</si>
  <si>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</si>
  <si>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</si>
  <si>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</si>
  <si>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</si>
  <si>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</si>
  <si>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</si>
  <si>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</si>
  <si>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</si>
  <si>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</si>
  <si>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</si>
  <si>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</si>
  <si>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</si>
  <si>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</si>
  <si>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</si>
  <si>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</si>
  <si>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</si>
  <si>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</si>
  <si>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</si>
  <si>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</si>
  <si>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</si>
  <si>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</si>
  <si>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</si>
  <si>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</si>
  <si>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</si>
  <si>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</si>
  <si>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</si>
  <si>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</si>
  <si>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</si>
  <si>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</si>
  <si>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</si>
  <si>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</si>
  <si>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</si>
  <si>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</si>
  <si>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</si>
  <si>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</si>
  <si>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</si>
  <si>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</si>
  <si>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</si>
  <si>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</si>
  <si>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</si>
  <si>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</si>
  <si>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</si>
  <si>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</si>
  <si>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</si>
  <si>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</si>
  <si>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</si>
  <si>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</si>
  <si>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</si>
  <si>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</si>
  <si>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</si>
  <si>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</si>
  <si>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</si>
  <si>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</si>
  <si>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</si>
  <si>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</si>
  <si>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</si>
  <si>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</si>
  <si>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</si>
  <si>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</si>
  <si>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</si>
  <si>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</si>
  <si>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</si>
  <si>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</si>
  <si>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</si>
  <si>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</si>
  <si>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</si>
  <si>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</si>
  <si>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</si>
  <si>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</si>
  <si>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</si>
  <si>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</si>
  <si>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</si>
  <si>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</si>
  <si>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</si>
  <si>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</si>
  <si>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</si>
  <si>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</si>
  <si>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</si>
  <si>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</si>
  <si>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</si>
  <si>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</si>
  <si>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</si>
  <si>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</si>
  <si>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</si>
  <si>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</si>
  <si>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</si>
  <si>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</si>
  <si>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</si>
  <si>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</si>
  <si>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</si>
  <si>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</si>
  <si>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</si>
  <si>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</si>
  <si>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</si>
  <si>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</si>
  <si>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</si>
  <si>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</si>
  <si>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</si>
  <si>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</si>
  <si>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</si>
  <si>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</si>
  <si>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</si>
  <si>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</si>
  <si>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</si>
  <si>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</si>
  <si>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</si>
  <si>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</si>
  <si>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</si>
  <si>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</si>
  <si>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</si>
  <si>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</si>
  <si>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</si>
  <si>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</si>
  <si>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</si>
  <si>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</si>
  <si>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</si>
  <si>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</si>
  <si>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</si>
  <si>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</si>
  <si>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</si>
  <si>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</si>
  <si>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</si>
  <si>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</si>
  <si>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</si>
  <si>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</si>
  <si>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</si>
  <si>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</si>
  <si>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</si>
  <si>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</si>
  <si>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</si>
  <si>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</si>
  <si>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</si>
  <si>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</si>
  <si>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</si>
  <si>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</si>
  <si>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</si>
  <si>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</si>
  <si>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</si>
  <si>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</si>
  <si>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</si>
  <si>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</si>
  <si>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</si>
  <si>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</si>
  <si>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</si>
  <si>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</si>
  <si>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</si>
  <si>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</si>
  <si>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</si>
  <si>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</si>
  <si>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</si>
  <si>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</si>
  <si>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</si>
  <si>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</si>
  <si>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</si>
  <si>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</si>
  <si>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</si>
  <si>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</si>
  <si>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</si>
  <si>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</si>
  <si>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</si>
  <si>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</si>
  <si>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</si>
  <si>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</si>
  <si>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</si>
  <si>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</si>
  <si>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</si>
  <si>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</si>
  <si>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</si>
  <si>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</si>
  <si>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</si>
  <si>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</si>
  <si>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</si>
  <si>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</si>
  <si>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</si>
  <si>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</si>
  <si>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</si>
  <si>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</si>
  <si>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</si>
  <si>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</si>
  <si>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</si>
  <si>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</si>
  <si>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</si>
  <si>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</si>
  <si>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</si>
  <si>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</si>
  <si>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</si>
  <si>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</si>
  <si>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</si>
  <si>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</si>
  <si>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</si>
  <si>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</si>
  <si>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</si>
  <si>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</si>
  <si>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</si>
  <si>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</si>
  <si>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</si>
  <si>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</si>
  <si>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</si>
  <si>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</si>
  <si>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</si>
  <si>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</si>
  <si>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</si>
  <si>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</si>
  <si>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</si>
  <si>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</si>
  <si>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</si>
  <si>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</si>
  <si>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</si>
  <si>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</si>
  <si>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</si>
  <si>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</si>
  <si>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</si>
  <si>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</si>
  <si>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</si>
  <si>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</si>
  <si>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</si>
  <si>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</si>
  <si>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</si>
  <si>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</si>
  <si>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</si>
  <si>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</si>
  <si>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</si>
  <si>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</si>
  <si>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</si>
  <si>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</si>
  <si>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</si>
  <si>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</si>
  <si>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</si>
  <si>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</si>
  <si>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</si>
  <si>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</si>
  <si>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</si>
  <si>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</si>
  <si>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</si>
  <si>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</si>
  <si>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</si>
  <si>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</si>
  <si>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</si>
  <si>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</si>
  <si>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</si>
  <si>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</si>
  <si>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</si>
  <si>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</si>
  <si>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</si>
  <si>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</si>
  <si>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</si>
  <si>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</si>
  <si>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</si>
  <si>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</si>
  <si>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</si>
  <si>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</si>
  <si>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</si>
  <si>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</si>
  <si>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</si>
  <si>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</si>
  <si>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</si>
  <si>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</si>
  <si>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</si>
  <si>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</si>
  <si>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</si>
  <si>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</si>
  <si>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</si>
  <si>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</si>
  <si>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</si>
  <si>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</si>
  <si>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</si>
  <si>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</si>
  <si>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</si>
  <si>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</si>
  <si>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</si>
  <si>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</si>
  <si>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</si>
  <si>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</si>
  <si>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</si>
  <si>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</si>
  <si>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</si>
  <si>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</si>
  <si>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</si>
  <si>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</si>
  <si>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</si>
  <si>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</si>
  <si>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</si>
  <si>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</si>
  <si>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</si>
  <si>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</si>
  <si>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</si>
  <si>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</si>
  <si>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</si>
  <si>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</si>
  <si>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</si>
  <si>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</si>
  <si>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</si>
  <si>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</si>
  <si>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</si>
  <si>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</si>
  <si>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</si>
  <si>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</si>
  <si>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</si>
  <si>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</si>
  <si>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</si>
  <si>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</si>
  <si>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</si>
  <si>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</si>
  <si>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</si>
  <si>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</si>
  <si>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</si>
  <si>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</si>
  <si>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</si>
  <si>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</si>
  <si>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</si>
  <si>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</si>
  <si>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</si>
  <si>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</si>
  <si>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</si>
  <si>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</si>
  <si>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</si>
  <si>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</si>
  <si>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</si>
  <si>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</si>
  <si>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</si>
  <si>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</si>
  <si>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</si>
  <si>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</si>
  <si>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</si>
  <si>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</si>
  <si>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</si>
  <si>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</si>
  <si>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</si>
  <si>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</si>
  <si>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</si>
  <si>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</si>
  <si>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</si>
  <si>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</si>
  <si>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</si>
  <si>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</si>
  <si>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</si>
  <si>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</si>
  <si>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</si>
  <si>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</si>
  <si>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</si>
  <si>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</si>
  <si>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</si>
  <si>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</si>
  <si>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</si>
  <si>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</si>
  <si>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</si>
  <si>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</si>
  <si>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</si>
  <si>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</si>
  <si>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</si>
  <si>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</si>
  <si>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</si>
  <si>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</si>
  <si>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</si>
  <si>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</si>
  <si>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</si>
  <si>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</si>
  <si>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</si>
  <si>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</si>
  <si>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</si>
  <si>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</si>
  <si>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</si>
  <si>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</si>
  <si>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</si>
  <si>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</si>
  <si>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</si>
  <si>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</si>
  <si>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</si>
  <si>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</si>
  <si>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</si>
  <si>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</si>
  <si>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</si>
  <si>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</si>
  <si>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</si>
  <si>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</si>
  <si>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</si>
  <si>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</si>
  <si>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</si>
  <si>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</si>
  <si>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</si>
  <si>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</si>
  <si>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</si>
  <si>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</si>
  <si>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</si>
  <si>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</si>
  <si>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</si>
  <si>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</si>
  <si>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</si>
  <si>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</si>
  <si>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</si>
  <si>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</si>
  <si>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</si>
  <si>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</si>
  <si>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</si>
  <si>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</si>
  <si>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</si>
  <si>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</si>
  <si>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</si>
  <si>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</si>
  <si>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</si>
  <si>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</si>
  <si>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</si>
  <si>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</si>
  <si>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</si>
  <si>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</si>
  <si>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</si>
  <si>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</si>
  <si>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</si>
  <si>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</si>
  <si>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</si>
  <si>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</si>
  <si>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</si>
  <si>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</si>
  <si>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</si>
  <si>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</si>
  <si>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</si>
  <si>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</si>
  <si>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</si>
  <si>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</si>
  <si>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</si>
  <si>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</si>
  <si>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</si>
  <si>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</si>
  <si>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</si>
  <si>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</si>
  <si>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</si>
  <si>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</si>
  <si>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</si>
  <si>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</si>
  <si>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</si>
  <si>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</si>
  <si>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</si>
  <si>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</si>
  <si>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</si>
  <si>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</si>
  <si>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</si>
  <si>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</si>
  <si>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</si>
  <si>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</si>
  <si>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</si>
  <si>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</si>
  <si>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</si>
  <si>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</si>
  <si>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</si>
  <si>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</si>
  <si>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</si>
  <si>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</si>
  <si>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</si>
  <si>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</si>
  <si>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</si>
  <si>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</si>
  <si>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</si>
  <si>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</si>
  <si>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</si>
  <si>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</si>
  <si>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</si>
  <si>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</si>
  <si>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</si>
  <si>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</si>
  <si>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</si>
  <si>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</si>
  <si>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</si>
  <si>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</si>
  <si>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</si>
  <si>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</si>
  <si>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</si>
  <si>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</si>
  <si>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</si>
  <si>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</si>
  <si>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</si>
  <si>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</si>
  <si>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</si>
  <si>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</si>
  <si>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</si>
  <si>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</si>
  <si>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</si>
  <si>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</si>
  <si>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</si>
  <si>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</si>
  <si>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</si>
  <si>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</si>
  <si>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</si>
  <si>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</si>
  <si>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</si>
  <si>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</si>
  <si>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</si>
  <si>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</si>
  <si>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</si>
  <si>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</si>
  <si>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</si>
  <si>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</si>
  <si>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</si>
  <si>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</si>
  <si>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</si>
  <si>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</si>
  <si>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</si>
  <si>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</si>
  <si>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</si>
  <si>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</si>
  <si>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</si>
  <si>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</si>
  <si>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</si>
  <si>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</si>
  <si>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</si>
  <si>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</si>
  <si>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</si>
  <si>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</si>
  <si>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</si>
  <si>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</si>
  <si>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</si>
  <si>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</si>
  <si>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</si>
  <si>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</si>
  <si>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</si>
  <si>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</si>
  <si>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</si>
  <si>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</si>
  <si>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</si>
  <si>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</si>
  <si>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</si>
  <si>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</si>
  <si>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</si>
  <si>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</si>
  <si>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</si>
  <si>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</si>
  <si>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</si>
  <si>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</si>
  <si>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</si>
  <si>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</si>
  <si>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</si>
  <si>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</si>
  <si>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</si>
  <si>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</si>
  <si>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</si>
  <si>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</si>
  <si>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</si>
  <si>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</si>
  <si>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</si>
  <si>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</si>
  <si>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</si>
  <si>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</si>
  <si>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</si>
  <si>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</si>
  <si>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</si>
  <si>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</si>
  <si>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</si>
  <si>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</si>
  <si>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</si>
  <si>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</si>
  <si>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</si>
  <si>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</si>
  <si>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</si>
  <si>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</si>
  <si>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</si>
  <si>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</si>
  <si>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</si>
  <si>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</si>
  <si>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</si>
  <si>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</si>
  <si>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</si>
  <si>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</si>
  <si>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</si>
  <si>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</si>
  <si>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</si>
  <si>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</si>
  <si>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</si>
  <si>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</si>
  <si>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</si>
  <si>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</si>
  <si>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</si>
  <si>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</si>
  <si>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</si>
  <si>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</si>
  <si>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</si>
  <si>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</si>
  <si>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</si>
  <si>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</si>
  <si>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</si>
  <si>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</si>
  <si>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</si>
  <si>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</si>
  <si>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</si>
  <si>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</si>
  <si>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</si>
  <si>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</si>
  <si>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</si>
  <si>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</si>
  <si>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</si>
  <si>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</si>
  <si>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</si>
  <si>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</si>
  <si>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</si>
  <si>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</si>
  <si>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</si>
  <si>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</si>
  <si>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</si>
  <si>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</si>
  <si>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</si>
  <si>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</si>
  <si>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</si>
  <si>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</si>
  <si>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</si>
  <si>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</si>
  <si>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</si>
  <si>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</si>
  <si>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</si>
  <si>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</si>
  <si>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</si>
  <si>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</si>
  <si>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</si>
  <si>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</si>
  <si>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</si>
  <si>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</si>
  <si>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</si>
  <si>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</si>
  <si>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</si>
  <si>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</si>
  <si>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</si>
  <si>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</si>
  <si>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</si>
  <si>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</si>
  <si>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</si>
  <si>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</si>
  <si>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</si>
  <si>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</si>
  <si>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</si>
  <si>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</si>
  <si>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</si>
  <si>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</si>
  <si>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</si>
  <si>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</si>
  <si>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</si>
  <si>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</si>
  <si>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</si>
  <si>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</si>
  <si>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</si>
  <si>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</si>
  <si>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</si>
  <si>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</si>
  <si>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</si>
  <si>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</si>
  <si>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</si>
  <si>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</si>
  <si>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</si>
  <si>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</si>
  <si>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</si>
  <si>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</si>
  <si>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</si>
  <si>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</si>
  <si>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</si>
  <si>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</si>
  <si>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</si>
  <si>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</si>
  <si>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</si>
  <si>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</si>
  <si>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</si>
  <si>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</si>
  <si>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</si>
  <si>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</si>
  <si>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</si>
  <si>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</si>
  <si>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</si>
  <si>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</si>
  <si>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</si>
  <si>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</si>
  <si>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</si>
  <si>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</si>
  <si>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</si>
  <si>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</si>
  <si>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</si>
  <si>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</si>
  <si>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</si>
  <si>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</si>
  <si>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</si>
  <si>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</si>
  <si>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</si>
  <si>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</si>
  <si>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</si>
  <si>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</si>
  <si>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</si>
  <si>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</si>
  <si>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</si>
  <si>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</si>
  <si>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</si>
  <si>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</si>
  <si>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</si>
  <si>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</si>
  <si>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</si>
  <si>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</si>
  <si>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</si>
  <si>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</si>
  <si>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</si>
  <si>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</si>
  <si>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</si>
  <si>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</si>
  <si>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</si>
  <si>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</si>
  <si>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</si>
  <si>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</si>
  <si>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</si>
  <si>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</si>
  <si>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</si>
  <si>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</si>
  <si>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</si>
  <si>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</si>
  <si>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</si>
  <si>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</si>
  <si>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</si>
  <si>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</si>
  <si>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</si>
  <si>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</si>
  <si>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</si>
  <si>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</si>
  <si>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</si>
  <si>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</si>
  <si>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</si>
  <si>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</si>
  <si>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</si>
  <si>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</si>
  <si>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</si>
  <si>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</si>
  <si>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</si>
  <si>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</si>
  <si>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</si>
  <si>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</si>
  <si>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</si>
  <si>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</si>
  <si>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</si>
  <si>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</si>
  <si>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</si>
  <si>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</si>
  <si>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</si>
  <si>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</si>
  <si>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</si>
  <si>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</si>
  <si>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</si>
  <si>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</si>
  <si>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</si>
  <si>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</si>
  <si>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</si>
  <si>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</si>
  <si>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</si>
  <si>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</si>
  <si>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</si>
  <si>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</si>
  <si>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</si>
  <si>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</si>
  <si>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</si>
  <si>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</si>
  <si>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</si>
  <si>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</si>
  <si>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</si>
  <si>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</si>
  <si>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</si>
  <si>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</si>
  <si>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</si>
  <si>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</si>
  <si>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</si>
  <si>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</si>
  <si>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</si>
  <si>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</si>
  <si>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</si>
  <si>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</si>
  <si>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</si>
  <si>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</si>
  <si>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</si>
  <si>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</si>
  <si>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</si>
  <si>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</si>
  <si>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</si>
  <si>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</si>
  <si>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</si>
  <si>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</si>
  <si>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</si>
  <si>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</si>
  <si>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</si>
  <si>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</si>
  <si>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</si>
  <si>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</si>
  <si>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</si>
  <si>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</si>
  <si>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</si>
  <si>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</si>
  <si>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</si>
  <si>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</si>
  <si>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</si>
  <si>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</si>
  <si>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</si>
  <si>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</si>
  <si>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</si>
  <si>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</si>
  <si>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</si>
  <si>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</si>
  <si>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</si>
  <si>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</si>
  <si>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</si>
  <si>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</si>
  <si>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</si>
  <si>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</si>
  <si>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</si>
  <si>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</si>
  <si>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</si>
  <si>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</si>
  <si>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</si>
  <si>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</si>
  <si>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</si>
  <si>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</si>
  <si>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</si>
  <si>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</si>
  <si>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</si>
  <si>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</si>
  <si>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</si>
  <si>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</si>
  <si>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</si>
  <si>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</si>
  <si>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</si>
  <si>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</si>
  <si>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</si>
  <si>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</si>
  <si>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</si>
  <si>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</si>
  <si>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</si>
  <si>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</si>
  <si>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</si>
  <si>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</si>
  <si>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</si>
  <si>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</si>
  <si>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</si>
  <si>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</si>
  <si>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</si>
  <si>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</si>
  <si>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</si>
  <si>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</si>
  <si>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</si>
  <si>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</si>
  <si>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</si>
  <si>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</si>
  <si>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</si>
  <si>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</si>
  <si>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</si>
  <si>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</si>
  <si>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</si>
  <si>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</si>
  <si>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</si>
  <si>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</si>
  <si>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</si>
  <si>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</si>
  <si>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</si>
  <si>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</si>
  <si>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</si>
  <si>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</si>
  <si>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</si>
  <si>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</si>
  <si>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</si>
  <si>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</si>
  <si>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</si>
  <si>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</si>
  <si>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</si>
  <si>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</si>
  <si>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</si>
  <si>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</si>
  <si>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</si>
  <si>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</si>
  <si>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</si>
  <si>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</si>
  <si>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</si>
  <si>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</si>
  <si>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</si>
  <si>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</si>
  <si>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</si>
  <si>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</si>
  <si>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</si>
  <si>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</si>
  <si>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</si>
  <si>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</si>
  <si>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</si>
  <si>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</si>
  <si>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</si>
  <si>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</si>
  <si>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</si>
  <si>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</si>
  <si>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</si>
  <si>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</si>
  <si>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</si>
  <si>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</si>
  <si>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</si>
  <si>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</si>
  <si>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</si>
  <si>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</si>
  <si>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</si>
  <si>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</si>
  <si>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</si>
  <si>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</si>
  <si>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</si>
  <si>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</si>
  <si>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</si>
  <si>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</si>
  <si>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</si>
  <si>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</si>
  <si>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</si>
  <si>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</si>
  <si>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</si>
  <si>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</si>
  <si>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</si>
  <si>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</si>
  <si>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</si>
  <si>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</si>
  <si>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</si>
  <si>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</si>
  <si>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</si>
  <si>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</si>
  <si>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</si>
  <si>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</si>
  <si>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</si>
  <si>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</si>
  <si>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</si>
  <si>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</si>
  <si>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</si>
  <si>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</si>
  <si>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</si>
  <si>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</si>
  <si>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</si>
  <si>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</si>
  <si>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</si>
  <si>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</si>
  <si>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</si>
  <si>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</si>
  <si>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</si>
  <si>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</si>
  <si>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</si>
  <si>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</si>
  <si>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</si>
  <si>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</si>
  <si>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</si>
  <si>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</si>
  <si>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</si>
  <si>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</si>
  <si>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</si>
  <si>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</si>
  <si>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</si>
  <si>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</si>
  <si>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</si>
  <si>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</si>
  <si>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</si>
  <si>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</si>
  <si>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</si>
  <si>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</si>
  <si>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</si>
  <si>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</si>
  <si>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</si>
  <si>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</si>
  <si>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</si>
  <si>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</si>
  <si>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</si>
  <si>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</si>
  <si>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</si>
  <si>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</si>
  <si>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</si>
  <si>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</si>
  <si>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</si>
  <si>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</si>
  <si>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</si>
  <si>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</si>
  <si>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</si>
  <si>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</si>
  <si>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</si>
  <si>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</si>
  <si>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</si>
  <si>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</si>
  <si>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</si>
  <si>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</si>
  <si>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</si>
  <si>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</si>
  <si>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</si>
  <si>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</si>
  <si>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</si>
  <si>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</si>
  <si>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</si>
  <si>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</si>
  <si>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</si>
  <si>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</si>
  <si>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</si>
  <si>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</si>
  <si>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</si>
  <si>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</si>
  <si>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</si>
  <si>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</si>
  <si>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</si>
  <si>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</si>
  <si>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</si>
  <si>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</si>
  <si>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</si>
  <si>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</si>
  <si>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</si>
  <si>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</si>
  <si>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</si>
  <si>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</si>
  <si>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</si>
  <si>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</si>
  <si>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</si>
  <si>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</si>
  <si>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</si>
  <si>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</si>
  <si>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</si>
  <si>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</si>
  <si>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</si>
  <si>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</si>
  <si>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</si>
  <si>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</si>
  <si>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</si>
  <si>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</si>
  <si>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</si>
  <si>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</si>
  <si>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</si>
  <si>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</si>
  <si>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</si>
  <si>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</si>
  <si>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</si>
  <si>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</si>
  <si>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</si>
  <si>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</si>
  <si>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</si>
  <si>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</si>
  <si>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</si>
  <si>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</si>
  <si>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</si>
  <si>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</si>
  <si>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</si>
  <si>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</si>
  <si>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</si>
  <si>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</si>
  <si>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</si>
  <si>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</si>
  <si>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</si>
  <si>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</si>
  <si>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</si>
  <si>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</si>
  <si>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</si>
  <si>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</si>
  <si>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</si>
  <si>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</si>
  <si>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</si>
  <si>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</si>
  <si>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</si>
  <si>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</si>
  <si>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</si>
  <si>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</si>
  <si>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</si>
  <si>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</si>
  <si>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</si>
  <si>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</si>
  <si>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</si>
  <si>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</si>
  <si>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</si>
  <si>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</si>
  <si>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</si>
  <si>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</si>
  <si>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</si>
  <si>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</si>
  <si>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</si>
  <si>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</si>
  <si>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</si>
  <si>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</si>
  <si>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</si>
  <si>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</si>
  <si>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</si>
  <si>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</si>
  <si>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</si>
  <si>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</si>
  <si>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</si>
  <si>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</si>
  <si>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</si>
  <si>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</si>
  <si>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</si>
  <si>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</si>
  <si>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</si>
  <si>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</si>
  <si>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</si>
  <si>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</si>
  <si>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</si>
  <si>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</si>
  <si>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</si>
  <si>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</si>
  <si>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</si>
  <si>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</si>
  <si>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</si>
  <si>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</si>
  <si>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</si>
  <si>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</si>
  <si>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</si>
  <si>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</si>
  <si>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</si>
  <si>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</si>
  <si>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</si>
  <si>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</si>
  <si>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</si>
  <si>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</si>
  <si>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</si>
  <si>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</si>
  <si>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</si>
  <si>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</si>
  <si>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</si>
  <si>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</si>
  <si>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</si>
  <si>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</si>
  <si>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</si>
  <si>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</si>
  <si>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</si>
  <si>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</si>
  <si>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</si>
  <si>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</si>
  <si>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</si>
  <si>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</si>
  <si>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</si>
  <si>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</si>
  <si>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</si>
  <si>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</si>
  <si>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</si>
  <si>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</si>
  <si>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</si>
  <si>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</si>
  <si>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</si>
  <si>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</si>
  <si>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</si>
  <si>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</si>
  <si>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</si>
  <si>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</si>
  <si>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</si>
  <si>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</si>
  <si>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</si>
  <si>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</si>
  <si>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</si>
  <si>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</si>
  <si>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</si>
  <si>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</si>
  <si>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</si>
  <si>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</si>
  <si>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</si>
  <si>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</si>
  <si>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</si>
  <si>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</si>
  <si>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</si>
  <si>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</si>
  <si>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</si>
  <si>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</si>
  <si>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</si>
  <si>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</si>
  <si>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</si>
  <si>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</si>
  <si>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</si>
  <si>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</si>
  <si>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</si>
  <si>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</si>
  <si>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</si>
  <si>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</si>
  <si>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</si>
  <si>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</si>
  <si>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</si>
  <si>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</si>
  <si>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</si>
  <si>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</si>
  <si>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</si>
  <si>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</si>
  <si>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</si>
  <si>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</si>
  <si>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</si>
  <si>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</si>
  <si>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</si>
  <si>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</si>
  <si>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</si>
  <si>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</si>
  <si>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</si>
  <si>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</si>
  <si>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</si>
  <si>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</si>
  <si>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</si>
  <si>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</si>
  <si>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</si>
  <si>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</si>
  <si>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</si>
  <si>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</si>
  <si>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</si>
  <si>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</si>
  <si>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</si>
  <si>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</si>
  <si>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</si>
  <si>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</si>
  <si>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</si>
  <si>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</si>
  <si>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</si>
  <si>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</si>
  <si>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</si>
  <si>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</si>
  <si>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</si>
  <si>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</si>
  <si>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</si>
  <si>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</si>
  <si>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</si>
  <si>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</si>
  <si>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</si>
  <si>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</si>
  <si>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</si>
  <si>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</si>
  <si>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</si>
  <si>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</si>
  <si>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</si>
  <si>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</si>
  <si>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</si>
  <si>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</si>
  <si>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</si>
  <si>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</si>
  <si>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</si>
  <si>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</si>
  <si>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</si>
  <si>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</si>
  <si>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</si>
  <si>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</si>
  <si>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</si>
  <si>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</si>
  <si>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</si>
  <si>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</si>
  <si>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</si>
  <si>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</si>
  <si>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</si>
  <si>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</si>
  <si>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</si>
  <si>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</si>
  <si>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</si>
  <si>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</si>
  <si>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</si>
  <si>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</si>
  <si>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</si>
  <si>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</si>
  <si>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</si>
  <si>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</si>
  <si>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</si>
  <si>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</si>
  <si>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</si>
  <si>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</si>
  <si>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</si>
  <si>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</si>
  <si>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</si>
  <si>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</si>
  <si>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</si>
  <si>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</si>
  <si>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</si>
  <si>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</si>
  <si>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</si>
  <si>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</si>
  <si>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</si>
  <si>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</si>
  <si>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</si>
  <si>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</si>
  <si>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</si>
  <si>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</si>
  <si>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</si>
  <si>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</si>
  <si>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</si>
  <si>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</si>
  <si>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</si>
  <si>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</si>
  <si>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</si>
  <si>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</si>
  <si>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</si>
  <si>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</si>
  <si>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</si>
  <si>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</si>
  <si>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</si>
  <si>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</si>
  <si>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</si>
  <si>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</si>
  <si>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</si>
  <si>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</si>
  <si>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</si>
  <si>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</si>
  <si>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</si>
  <si>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</si>
  <si>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</si>
  <si>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</si>
  <si>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</si>
  <si>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</si>
  <si>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</si>
  <si>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</si>
  <si>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</si>
  <si>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</si>
  <si>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</si>
  <si>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</si>
  <si>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</si>
  <si>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</si>
  <si>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</si>
  <si>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</si>
  <si>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</si>
  <si>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</si>
  <si>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</si>
  <si>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</si>
  <si>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</si>
  <si>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</si>
  <si>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</si>
  <si>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</si>
  <si>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</si>
  <si>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</si>
  <si>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</si>
  <si>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</si>
  <si>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</si>
  <si>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</si>
  <si>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</si>
  <si>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</si>
  <si>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</si>
  <si>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</si>
  <si>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</si>
  <si>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</si>
  <si>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</si>
  <si>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</si>
  <si>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</si>
  <si>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</si>
  <si>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</si>
  <si>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</si>
  <si>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</si>
  <si>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</si>
  <si>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</si>
  <si>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</si>
  <si>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</si>
  <si>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</si>
  <si>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</si>
  <si>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</si>
  <si>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</si>
  <si>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</si>
  <si>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</si>
  <si>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</si>
  <si>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</si>
  <si>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</si>
  <si>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</si>
  <si>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</si>
  <si>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</si>
  <si>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</si>
  <si>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</si>
  <si>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</si>
  <si>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</si>
  <si>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</si>
  <si>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</si>
  <si>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</si>
  <si>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</si>
  <si>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</si>
  <si>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</si>
  <si>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</si>
  <si>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</si>
  <si>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</si>
  <si>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</si>
  <si>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</si>
  <si>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</si>
  <si>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</si>
  <si>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</si>
  <si>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</si>
  <si>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</si>
  <si>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</si>
  <si>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</si>
  <si>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</si>
  <si>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</si>
  <si>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</si>
  <si>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</si>
  <si>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</si>
  <si>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</si>
  <si>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</si>
  <si>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</si>
  <si>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</si>
  <si>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</si>
  <si>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</si>
  <si>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</si>
  <si>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</si>
  <si>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</si>
  <si>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</si>
  <si>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</si>
  <si>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</si>
  <si>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</si>
  <si>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</si>
  <si>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</si>
  <si>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</si>
  <si>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</si>
  <si>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</si>
  <si>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</si>
  <si>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</si>
  <si>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</si>
  <si>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</si>
  <si>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</si>
  <si>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</si>
  <si>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</si>
  <si>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</si>
  <si>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</si>
  <si>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</si>
  <si>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</si>
  <si>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</si>
  <si>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</si>
  <si>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</si>
  <si>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</si>
  <si>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</si>
  <si>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</si>
  <si>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</si>
  <si>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</si>
  <si>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</si>
  <si>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</si>
  <si>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</si>
  <si>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</si>
  <si>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</si>
  <si>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</si>
  <si>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</si>
  <si>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</si>
  <si>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</si>
  <si>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</si>
  <si>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</si>
  <si>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</si>
  <si>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</si>
  <si>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</si>
  <si>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</si>
  <si>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</si>
  <si>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</si>
  <si>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</si>
  <si>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</si>
  <si>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</si>
  <si>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</si>
  <si>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</si>
  <si>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</si>
  <si>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</si>
  <si>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</si>
  <si>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</si>
  <si>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</si>
  <si>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</si>
  <si>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</si>
  <si>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</si>
  <si>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</si>
  <si>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</si>
  <si>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</si>
  <si>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</si>
  <si>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</si>
  <si>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</si>
  <si>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</si>
  <si>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</si>
  <si>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</si>
  <si>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</si>
  <si>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</si>
  <si>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</si>
  <si>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</si>
  <si>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</si>
  <si>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</si>
  <si>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</si>
  <si>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</si>
  <si>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</si>
  <si>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</si>
  <si>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</si>
  <si>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</si>
  <si>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</si>
  <si>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</si>
  <si>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</si>
  <si>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</si>
  <si>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</si>
  <si>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</si>
  <si>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</si>
  <si>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</si>
  <si>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</si>
  <si>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</si>
  <si>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</si>
  <si>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</si>
  <si>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</si>
  <si>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</si>
  <si>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</si>
  <si>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</si>
  <si>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</si>
  <si>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</si>
  <si>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</si>
  <si>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</si>
  <si>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</si>
  <si>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</si>
  <si>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</si>
  <si>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</si>
  <si>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</si>
  <si>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</si>
  <si>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</si>
  <si>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</si>
  <si>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</si>
  <si>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</si>
  <si>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</si>
  <si>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</si>
  <si>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</si>
  <si>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</si>
  <si>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</si>
  <si>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</si>
  <si>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</si>
  <si>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</si>
  <si>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</si>
  <si>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</si>
  <si>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</si>
  <si>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</si>
  <si>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</si>
  <si>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</si>
  <si>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</si>
  <si>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</si>
  <si>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</si>
  <si>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</si>
  <si>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</si>
  <si>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</si>
  <si>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</si>
  <si>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</si>
  <si>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</si>
  <si>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</si>
  <si>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</si>
  <si>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</si>
  <si>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</si>
  <si>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</si>
  <si>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</si>
  <si>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</si>
  <si>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</si>
  <si>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</si>
  <si>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</si>
  <si>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</si>
  <si>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</si>
  <si>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</si>
  <si>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</si>
  <si>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</si>
  <si>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</si>
  <si>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</si>
  <si>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</si>
  <si>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</si>
  <si>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</si>
  <si>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</si>
  <si>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</si>
  <si>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</si>
  <si>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</si>
  <si>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</si>
  <si>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</si>
  <si>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</si>
  <si>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</si>
  <si>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</si>
  <si>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</si>
  <si>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</si>
  <si>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</si>
  <si>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</si>
  <si>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</si>
  <si>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</si>
  <si>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</si>
  <si>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</si>
  <si>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</si>
  <si>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</si>
  <si>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</si>
  <si>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</si>
  <si>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</si>
  <si>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</si>
  <si>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</si>
  <si>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</si>
  <si>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</si>
  <si>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</si>
  <si>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</si>
  <si>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</si>
  <si>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</si>
  <si>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</si>
  <si>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</si>
  <si>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</si>
  <si>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</si>
  <si>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</si>
  <si>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</si>
  <si>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</si>
  <si>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</si>
  <si>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</si>
  <si>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</si>
  <si>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</si>
  <si>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</si>
  <si>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</si>
  <si>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</si>
  <si>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</si>
  <si>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</si>
  <si>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</si>
  <si>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</si>
  <si>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</si>
  <si>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</si>
  <si>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</si>
  <si>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</si>
  <si>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</si>
  <si>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</si>
  <si>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</si>
  <si>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</si>
  <si>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</si>
  <si>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</si>
  <si>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</si>
  <si>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</si>
  <si>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</si>
  <si>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</si>
  <si>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</si>
  <si>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</si>
  <si>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</si>
  <si>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</si>
  <si>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</si>
  <si>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</si>
  <si>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</si>
  <si>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</si>
  <si>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</si>
  <si>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</si>
  <si>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</si>
  <si>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</si>
  <si>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</si>
  <si>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</si>
  <si>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</si>
  <si>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</si>
  <si>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</si>
  <si>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</si>
  <si>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</si>
  <si>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</si>
  <si>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</si>
  <si>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</si>
  <si>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</si>
  <si>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</si>
  <si>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</si>
  <si>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</si>
  <si>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</si>
  <si>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</si>
  <si>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</si>
  <si>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</si>
  <si>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</si>
  <si>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</si>
  <si>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</si>
  <si>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</si>
  <si>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</si>
  <si>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</si>
  <si>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</si>
  <si>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</si>
  <si>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</si>
  <si>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</si>
  <si>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</si>
  <si>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</si>
  <si>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</si>
  <si>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</si>
  <si>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</si>
  <si>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</si>
  <si>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</si>
  <si>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</si>
  <si>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</si>
  <si>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</si>
  <si>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</si>
  <si>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</si>
  <si>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</si>
  <si>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</si>
  <si>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</si>
  <si>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</si>
  <si>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</si>
  <si>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</si>
  <si>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</si>
  <si>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</si>
  <si>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</si>
  <si>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</si>
  <si>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</si>
  <si>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</si>
  <si>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</si>
  <si>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</si>
  <si>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</si>
  <si>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</si>
  <si>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</si>
  <si>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</si>
  <si>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</si>
  <si>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</si>
  <si>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</si>
  <si>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</si>
  <si>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</si>
  <si>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</si>
  <si>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</si>
  <si>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</si>
  <si>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</si>
  <si>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</si>
  <si>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</si>
  <si>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</si>
  <si>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</si>
  <si>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</si>
  <si>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</si>
  <si>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</si>
  <si>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</si>
  <si>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</si>
  <si>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</si>
  <si>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</si>
  <si>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</si>
  <si>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</si>
  <si>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</si>
  <si>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</si>
  <si>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</si>
  <si>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</si>
  <si>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</si>
  <si>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</si>
  <si>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</si>
  <si>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</si>
  <si>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</si>
  <si>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</si>
  <si>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</si>
  <si>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</si>
  <si>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</si>
  <si>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</si>
  <si>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</si>
  <si>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</si>
  <si>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</si>
  <si>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</si>
  <si>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</si>
  <si>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</si>
  <si>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</si>
  <si>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</si>
  <si>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</si>
  <si>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</si>
  <si>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</si>
  <si>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</si>
  <si>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</si>
  <si>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</si>
  <si>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</si>
  <si>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</si>
  <si>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</si>
  <si>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</si>
  <si>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</si>
  <si>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</si>
  <si>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</si>
  <si>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</si>
  <si>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</si>
  <si>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</si>
  <si>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</si>
  <si>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</si>
  <si>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</si>
  <si>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</si>
  <si>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</si>
  <si>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</si>
  <si>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</si>
  <si>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</si>
  <si>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</si>
  <si>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</si>
  <si>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</si>
  <si>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</si>
  <si>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</si>
  <si>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</si>
  <si>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</si>
  <si>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</si>
  <si>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</si>
  <si>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</si>
  <si>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</si>
  <si>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</si>
  <si>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</si>
  <si>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</si>
  <si>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</si>
  <si>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</si>
  <si>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</si>
  <si>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</si>
  <si>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</si>
  <si>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</si>
  <si>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</si>
  <si>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</si>
  <si>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</si>
  <si>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</si>
  <si>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</si>
  <si>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</si>
  <si>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</si>
  <si>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</si>
  <si>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</si>
  <si>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</si>
  <si>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</si>
  <si>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</si>
  <si>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</si>
  <si>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</si>
  <si>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</si>
  <si>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</si>
  <si>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</si>
  <si>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</si>
  <si>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</si>
  <si>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</si>
  <si>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</si>
  <si>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</si>
  <si>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</si>
  <si>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</si>
  <si>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</si>
  <si>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</si>
  <si>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</si>
  <si>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</si>
  <si>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</si>
  <si>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</si>
  <si>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</si>
  <si>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</si>
  <si>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</si>
  <si>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</si>
  <si>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</si>
  <si>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</si>
  <si>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</si>
  <si>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</si>
  <si>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</si>
  <si>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</si>
  <si>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</si>
  <si>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</si>
  <si>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</si>
  <si>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</si>
  <si>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</si>
  <si>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</si>
  <si>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</si>
  <si>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</si>
  <si>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</si>
  <si>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</si>
  <si>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</si>
  <si>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</si>
  <si>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</si>
  <si>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</si>
  <si>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</si>
  <si>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</si>
  <si>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</si>
  <si>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</si>
  <si>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</si>
  <si>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</si>
  <si>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</si>
  <si>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</si>
  <si>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</si>
  <si>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</si>
  <si>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</si>
  <si>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</si>
  <si>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</si>
  <si>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</si>
  <si>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</si>
  <si>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</si>
  <si>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</si>
  <si>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</si>
  <si>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</si>
  <si>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</si>
  <si>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</si>
  <si>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</si>
  <si>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</si>
  <si>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</si>
  <si>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</si>
  <si>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</si>
  <si>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</si>
  <si>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</si>
  <si>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</si>
  <si>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</si>
  <si>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</si>
  <si>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</si>
  <si>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</si>
  <si>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</si>
  <si>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</si>
  <si>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</si>
  <si>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</si>
  <si>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</si>
  <si>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</si>
  <si>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</si>
  <si>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</si>
  <si>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</si>
  <si>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</si>
  <si>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</si>
  <si>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</si>
  <si>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</si>
  <si>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</si>
  <si>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</si>
  <si>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</si>
  <si>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</si>
  <si>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</si>
  <si>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</si>
  <si>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</si>
  <si>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</si>
  <si>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</si>
  <si>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</si>
  <si>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</si>
  <si>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</si>
  <si>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</si>
  <si>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</si>
  <si>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</si>
  <si>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</si>
  <si>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</si>
  <si>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</si>
  <si>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</si>
  <si>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</si>
  <si>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</si>
  <si>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</si>
  <si>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</si>
  <si>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</si>
  <si>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</si>
  <si>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</si>
  <si>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</si>
  <si>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</si>
  <si>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</si>
  <si>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</si>
  <si>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</si>
  <si>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</si>
  <si>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</si>
  <si>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</si>
  <si>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</si>
  <si>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</si>
  <si>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</si>
  <si>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</si>
  <si>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</si>
  <si>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</si>
  <si>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</si>
  <si>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</si>
  <si>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</si>
  <si>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</si>
  <si>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</si>
  <si>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</si>
  <si>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</si>
  <si>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</si>
  <si>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</si>
  <si>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</si>
  <si>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</si>
  <si>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</si>
  <si>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</si>
  <si>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</si>
  <si>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</si>
  <si>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</si>
  <si>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</si>
  <si>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</si>
  <si>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</si>
  <si>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</si>
  <si>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</si>
  <si>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</si>
  <si>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</si>
  <si>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</si>
  <si>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</si>
  <si>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</si>
  <si>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</si>
  <si>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</si>
  <si>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</si>
  <si>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</si>
  <si>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</si>
  <si>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</si>
  <si>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</si>
  <si>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</si>
  <si>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</si>
  <si>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</si>
  <si>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</si>
  <si>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</si>
  <si>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</si>
  <si>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</si>
  <si>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</si>
  <si>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</si>
  <si>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</si>
  <si>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</si>
  <si>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</si>
  <si>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</si>
  <si>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</si>
  <si>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</si>
  <si>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</si>
  <si>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</si>
  <si>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</si>
  <si>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</si>
  <si>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</si>
  <si>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</si>
  <si>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</si>
  <si>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</si>
  <si>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</si>
  <si>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</si>
  <si>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</si>
  <si>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</si>
  <si>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</si>
  <si>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</si>
  <si>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</si>
  <si>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</si>
  <si>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</si>
  <si>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</si>
  <si>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</si>
  <si>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</si>
  <si>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</si>
  <si>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</si>
  <si>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</si>
  <si>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</si>
  <si>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</si>
  <si>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</si>
  <si>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</si>
  <si>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</si>
  <si>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</si>
  <si>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</si>
  <si>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</si>
  <si>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</si>
  <si>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</si>
  <si>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</si>
  <si>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</si>
  <si>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</si>
  <si>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</si>
  <si>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</si>
  <si>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</si>
  <si>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</si>
  <si>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</si>
  <si>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</si>
  <si>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</si>
  <si>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</si>
  <si>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</si>
  <si>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</si>
  <si>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</si>
  <si>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</si>
  <si>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</si>
  <si>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</si>
  <si>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</si>
  <si>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</si>
  <si>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</si>
  <si>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</si>
  <si>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</si>
  <si>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</si>
  <si>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</si>
  <si>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</si>
  <si>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</si>
  <si>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</si>
  <si>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</si>
  <si>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</si>
  <si>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</si>
  <si>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</si>
  <si>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</si>
  <si>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</si>
  <si>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</si>
  <si>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</si>
  <si>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</si>
  <si>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</si>
  <si>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</si>
  <si>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</si>
  <si>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</si>
  <si>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</si>
  <si>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</si>
  <si>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</si>
  <si>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</si>
  <si>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</si>
  <si>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</si>
  <si>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</si>
  <si>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</si>
  <si>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</si>
  <si>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</si>
  <si>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</si>
  <si>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</si>
  <si>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</si>
  <si>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</si>
  <si>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</si>
  <si>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</si>
  <si>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</si>
  <si>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</si>
  <si>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</si>
  <si>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</si>
  <si>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</si>
  <si>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</si>
  <si>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</si>
  <si>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</si>
  <si>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</si>
  <si>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</si>
  <si>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</si>
  <si>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</si>
  <si>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</si>
  <si>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</si>
  <si>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</si>
  <si>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</si>
  <si>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</si>
  <si>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</si>
  <si>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</si>
  <si>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</si>
  <si>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</si>
  <si>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</si>
  <si>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</si>
  <si>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</si>
  <si>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</si>
  <si>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</si>
  <si>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</si>
  <si>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</si>
  <si>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</si>
  <si>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</si>
  <si>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</si>
  <si>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</si>
  <si>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</si>
  <si>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</si>
  <si>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</si>
  <si>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</si>
  <si>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</si>
  <si>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</si>
  <si>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</si>
  <si>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</si>
  <si>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</si>
  <si>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</si>
  <si>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</si>
  <si>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</si>
  <si>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</si>
  <si>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</si>
  <si>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</si>
  <si>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</si>
  <si>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</si>
  <si>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</si>
  <si>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</si>
  <si>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</si>
  <si>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</si>
  <si>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</si>
  <si>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</si>
  <si>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</si>
  <si>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</si>
  <si>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</si>
  <si>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</si>
  <si>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</si>
  <si>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</si>
  <si>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</si>
  <si>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</si>
  <si>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</si>
  <si>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</si>
  <si>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</si>
  <si>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</si>
  <si>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</si>
  <si>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</si>
  <si>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</si>
  <si>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</si>
  <si>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</si>
  <si>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</si>
  <si>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</si>
  <si>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</si>
  <si>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</si>
  <si>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</si>
  <si>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</si>
  <si>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</si>
  <si>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</si>
  <si>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</si>
  <si>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</si>
  <si>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</si>
  <si>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</si>
  <si>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</si>
  <si>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</si>
  <si>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</si>
  <si>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</si>
  <si>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</si>
  <si>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</si>
  <si>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</si>
  <si>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</si>
  <si>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</si>
  <si>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</si>
  <si>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</si>
  <si>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</si>
  <si>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</si>
  <si>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</si>
  <si>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</si>
  <si>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</si>
  <si>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</si>
  <si>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</si>
  <si>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</si>
  <si>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</si>
  <si>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</si>
  <si>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</si>
  <si>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</si>
  <si>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</si>
  <si>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</si>
  <si>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</si>
  <si>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</si>
  <si>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</si>
  <si>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</si>
  <si>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</si>
  <si>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</si>
  <si>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</si>
  <si>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</si>
  <si>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</si>
  <si>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</si>
  <si>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</si>
  <si>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</si>
  <si>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</si>
  <si>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</si>
  <si>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</si>
  <si>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</si>
  <si>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</si>
  <si>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</si>
  <si>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</si>
  <si>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</si>
  <si>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</si>
  <si>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</si>
  <si>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</si>
  <si>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</si>
  <si>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</si>
  <si>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</si>
  <si>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</si>
  <si>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</si>
  <si>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</si>
  <si>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</si>
  <si>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</si>
  <si>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</si>
  <si>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</si>
  <si>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</si>
  <si>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</si>
  <si>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</si>
  <si>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</si>
  <si>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</si>
  <si>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</si>
  <si>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</si>
  <si>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</si>
  <si>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</si>
  <si>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</si>
  <si>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</si>
  <si>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</si>
  <si>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</si>
  <si>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</si>
  <si>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</si>
  <si>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</si>
  <si>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</si>
  <si>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</si>
  <si>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</si>
  <si>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</si>
  <si>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</si>
  <si>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</si>
  <si>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</si>
  <si>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</si>
  <si>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</si>
  <si>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</si>
  <si>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</si>
  <si>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</si>
  <si>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</si>
  <si>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</si>
  <si>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</si>
  <si>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</si>
  <si>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</si>
  <si>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</si>
  <si>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</si>
  <si>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</si>
  <si>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</si>
  <si>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</si>
  <si>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</si>
  <si>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</si>
  <si>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</si>
  <si>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</si>
  <si>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</si>
  <si>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</si>
  <si>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</si>
  <si>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</si>
  <si>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</si>
  <si>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</si>
  <si>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</si>
  <si>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</si>
  <si>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</si>
  <si>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</si>
  <si>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</si>
  <si>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</si>
  <si>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</si>
  <si>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</si>
  <si>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</si>
  <si>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</si>
  <si>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</si>
  <si>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</si>
  <si>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</si>
  <si>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</si>
  <si>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</si>
  <si>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</si>
  <si>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</si>
  <si>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</si>
  <si>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</si>
  <si>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</si>
  <si>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</si>
  <si>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</si>
  <si>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</si>
  <si>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</si>
  <si>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</si>
  <si>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</si>
  <si>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</si>
  <si>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</si>
  <si>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</si>
  <si>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</si>
  <si>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</si>
  <si>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</si>
  <si>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</si>
  <si>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</si>
  <si>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</si>
  <si>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</si>
  <si>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</si>
  <si>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</si>
  <si>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</si>
  <si>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</si>
  <si>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</si>
  <si>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</si>
  <si>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</si>
  <si>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</si>
  <si>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</si>
  <si>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</si>
  <si>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</si>
  <si>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</si>
  <si>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</si>
  <si>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</si>
  <si>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</si>
  <si>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</si>
  <si>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</si>
  <si>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</si>
  <si>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</si>
  <si>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</si>
  <si>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</si>
  <si>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</si>
  <si>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</si>
  <si>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</si>
  <si>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</si>
  <si>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</si>
  <si>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</si>
  <si>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</si>
  <si>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</si>
  <si>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</si>
  <si>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</si>
  <si>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</si>
  <si>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</si>
  <si>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</si>
  <si>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</si>
  <si>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</si>
  <si>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</si>
  <si>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</si>
  <si>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</si>
  <si>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</si>
  <si>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</si>
  <si>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</si>
  <si>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</si>
  <si>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</si>
  <si>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</si>
  <si>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</si>
  <si>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</si>
  <si>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</si>
  <si>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</si>
  <si>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</si>
  <si>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</si>
  <si>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</si>
  <si>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</si>
  <si>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</si>
  <si>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</si>
  <si>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</si>
  <si>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</si>
  <si>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</si>
  <si>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</si>
  <si>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</si>
  <si>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</si>
  <si>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</si>
  <si>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</si>
  <si>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</si>
  <si>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</si>
  <si>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</si>
  <si>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</si>
  <si>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</si>
  <si>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</si>
  <si>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</si>
  <si>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</si>
  <si>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</si>
  <si>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</si>
  <si>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</si>
  <si>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</si>
  <si>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</si>
  <si>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</si>
  <si>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</si>
  <si>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</si>
  <si>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</si>
  <si>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</si>
  <si>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</si>
  <si>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</si>
  <si>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</si>
  <si>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</si>
  <si>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</si>
  <si>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</si>
  <si>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</si>
  <si>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</si>
  <si>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</si>
  <si>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</si>
  <si>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</si>
  <si>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</si>
  <si>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</si>
  <si>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</si>
  <si>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</si>
  <si>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</si>
  <si>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</si>
  <si>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</si>
  <si>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</si>
  <si>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</si>
  <si>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</si>
  <si>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</si>
  <si>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</si>
  <si>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</si>
  <si>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</si>
  <si>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</si>
  <si>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</si>
  <si>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</si>
  <si>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</si>
  <si>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</si>
  <si>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</si>
  <si>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</si>
  <si>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</si>
  <si>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</si>
  <si>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</si>
  <si>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</si>
  <si>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</si>
  <si>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</si>
  <si>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</si>
  <si>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</si>
  <si>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</si>
  <si>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</si>
  <si>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</si>
  <si>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</si>
  <si>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</si>
  <si>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</si>
  <si>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</si>
  <si>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</si>
  <si>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</si>
  <si>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</si>
  <si>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</si>
  <si>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</si>
  <si>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</si>
  <si>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</si>
  <si>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</si>
  <si>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</si>
  <si>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</si>
  <si>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</si>
  <si>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</si>
  <si>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</si>
  <si>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</si>
  <si>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</si>
  <si>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</si>
  <si>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</si>
  <si>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</si>
  <si>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</si>
  <si>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</si>
  <si>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</si>
  <si>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</si>
  <si>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</si>
  <si>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</si>
  <si>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</si>
  <si>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</si>
  <si>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</si>
  <si>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</si>
  <si>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</si>
  <si>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</si>
  <si>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</si>
  <si>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</si>
  <si>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</si>
  <si>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</si>
  <si>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</si>
  <si>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</si>
  <si>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</si>
  <si>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</si>
  <si>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</si>
  <si>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</si>
  <si>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</si>
  <si>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</si>
  <si>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</si>
  <si>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</si>
  <si>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</si>
  <si>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</si>
  <si>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</si>
  <si>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</si>
  <si>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</si>
  <si>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</si>
  <si>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</si>
  <si>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</si>
  <si>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</si>
  <si>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</si>
  <si>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</si>
  <si>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</si>
  <si>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</si>
  <si>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</si>
  <si>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</si>
  <si>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</si>
  <si>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</si>
  <si>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</si>
  <si>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</si>
  <si>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</si>
  <si>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</si>
  <si>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</si>
  <si>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</si>
  <si>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</si>
  <si>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</si>
  <si>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</si>
  <si>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</si>
  <si>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</si>
  <si>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</si>
  <si>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</si>
  <si>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</si>
  <si>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</si>
  <si>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</si>
  <si>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</si>
  <si>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</si>
  <si>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</si>
  <si>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</si>
  <si>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</si>
  <si>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</si>
  <si>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</si>
  <si>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</si>
  <si>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</si>
  <si>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</si>
  <si>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</si>
  <si>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</si>
  <si>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</si>
  <si>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</si>
  <si>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</si>
  <si>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</si>
  <si>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</si>
  <si>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</si>
  <si>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</si>
  <si>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</si>
  <si>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</si>
  <si>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</si>
  <si>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</si>
  <si>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</si>
  <si>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</si>
  <si>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</si>
  <si>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</si>
  <si>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</si>
  <si>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</si>
  <si>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</si>
  <si>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</si>
  <si>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</si>
  <si>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</si>
  <si>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</si>
  <si>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</si>
  <si>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</si>
  <si>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</si>
  <si>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</si>
  <si>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</si>
  <si>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</si>
  <si>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</si>
  <si>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</si>
  <si>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</si>
  <si>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</si>
  <si>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</si>
  <si>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</si>
  <si>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</si>
  <si>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</si>
  <si>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</si>
  <si>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</si>
  <si>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</si>
  <si>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</si>
  <si>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</si>
  <si>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</si>
  <si>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</si>
  <si>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</si>
  <si>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</si>
  <si>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</si>
  <si>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</si>
  <si>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</si>
  <si>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</si>
  <si>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</si>
  <si>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</si>
  <si>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</si>
  <si>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</si>
  <si>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</si>
  <si>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</si>
  <si>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</si>
  <si>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</si>
  <si>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</si>
  <si>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</si>
  <si>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</si>
  <si>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</si>
  <si>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</si>
  <si>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</si>
  <si>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</si>
  <si>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</si>
  <si>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</si>
  <si>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</si>
  <si>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</si>
  <si>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</si>
  <si>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</si>
  <si>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</si>
  <si>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</si>
  <si>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</si>
  <si>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</si>
  <si>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</si>
  <si>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</si>
  <si>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</si>
  <si>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</si>
  <si>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</si>
  <si>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</si>
  <si>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</si>
  <si>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</si>
  <si>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</si>
  <si>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</si>
  <si>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</si>
  <si>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</si>
  <si>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</si>
  <si>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</si>
  <si>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</si>
  <si>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</si>
  <si>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</si>
  <si>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</si>
  <si>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</si>
  <si>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</si>
  <si>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</si>
  <si>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</si>
  <si>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</si>
  <si>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</si>
  <si>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</si>
  <si>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</si>
  <si>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</si>
  <si>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</si>
  <si>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</si>
  <si>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</si>
  <si>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</si>
  <si>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</si>
  <si>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</si>
  <si>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</si>
  <si>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</si>
  <si>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</si>
  <si>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</si>
  <si>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</si>
  <si>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</si>
  <si>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</si>
  <si>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</si>
  <si>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</si>
  <si>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</si>
  <si>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</si>
  <si>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</si>
  <si>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</si>
  <si>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</si>
  <si>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</si>
  <si>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</si>
  <si>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</si>
  <si>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</si>
  <si>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</si>
  <si>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</si>
  <si>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</si>
  <si>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</si>
  <si>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</si>
  <si>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</si>
  <si>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</si>
  <si>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</si>
  <si>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</si>
  <si>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</si>
  <si>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</si>
  <si>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</si>
  <si>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</si>
  <si>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</si>
  <si>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</si>
  <si>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</si>
  <si>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</si>
  <si>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</si>
  <si>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</si>
  <si>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</si>
  <si>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</si>
  <si>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</si>
  <si>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</si>
  <si>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</si>
  <si>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</si>
  <si>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</si>
  <si>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</si>
  <si>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</si>
  <si>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</si>
  <si>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</si>
  <si>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</si>
  <si>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</si>
  <si>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</si>
  <si>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</si>
  <si>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</si>
  <si>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</si>
  <si>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</si>
  <si>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</si>
  <si>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</si>
  <si>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</si>
  <si>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</si>
  <si>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</si>
  <si>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</si>
  <si>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</si>
  <si>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</si>
  <si>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</si>
  <si>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</si>
  <si>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</si>
  <si>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</si>
  <si>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</si>
  <si>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</si>
  <si>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</si>
  <si>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</si>
  <si>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</si>
  <si>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</si>
  <si>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</si>
  <si>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</si>
  <si>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</si>
  <si>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</si>
  <si>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</si>
  <si>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</si>
  <si>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</si>
  <si>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</si>
  <si>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</si>
  <si>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</si>
  <si>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</si>
  <si>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</si>
  <si>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</si>
  <si>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</si>
  <si>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</si>
  <si>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</si>
  <si>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</si>
  <si>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</si>
  <si>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</si>
  <si>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</si>
  <si>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</si>
  <si>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</si>
  <si>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</si>
  <si>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</si>
  <si>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</si>
  <si>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</si>
  <si>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</si>
  <si>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</si>
  <si>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</si>
  <si>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</si>
  <si>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</si>
  <si>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</si>
  <si>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</si>
  <si>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</si>
  <si>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</si>
  <si>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</si>
  <si>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</si>
  <si>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</si>
  <si>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</si>
  <si>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</si>
  <si>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</si>
  <si>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</si>
  <si>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</si>
  <si>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</si>
  <si>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</si>
  <si>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</si>
  <si>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</si>
  <si>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</si>
  <si>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</si>
  <si>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</si>
  <si>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</si>
  <si>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</si>
  <si>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</si>
  <si>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</si>
  <si>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</si>
  <si>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</si>
  <si>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</si>
  <si>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</si>
  <si>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</si>
  <si>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</si>
  <si>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</si>
  <si>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</si>
  <si>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</si>
  <si>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</si>
  <si>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</si>
  <si>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</si>
  <si>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</si>
  <si>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</si>
  <si>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</si>
  <si>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</si>
  <si>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</si>
  <si>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</si>
  <si>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</si>
  <si>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</si>
  <si>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</si>
  <si>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</si>
  <si>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</si>
  <si>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</si>
  <si>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</si>
  <si>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</si>
  <si>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</si>
  <si>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</si>
  <si>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</si>
  <si>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</si>
  <si>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</si>
  <si>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</si>
  <si>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</si>
  <si>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</si>
  <si>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</si>
  <si>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</si>
  <si>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</si>
  <si>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</si>
  <si>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</si>
  <si>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</si>
  <si>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</si>
  <si>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</si>
  <si>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</si>
  <si>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</si>
  <si>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</si>
  <si>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</si>
  <si>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</si>
  <si>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</si>
  <si>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</si>
  <si>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</si>
  <si>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</si>
  <si>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</si>
  <si>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</si>
  <si>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</si>
  <si>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</si>
  <si>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</si>
  <si>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</si>
  <si>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</si>
  <si>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</si>
  <si>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</si>
  <si>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</si>
  <si>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</si>
  <si>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</si>
  <si>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</si>
  <si>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</si>
  <si>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</si>
  <si>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</si>
  <si>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</si>
  <si>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</si>
  <si>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</si>
  <si>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</si>
  <si>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</si>
  <si>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</si>
  <si>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</si>
  <si>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</si>
  <si>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</si>
  <si>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</si>
  <si>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</si>
  <si>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</si>
  <si>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</si>
  <si>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</si>
  <si>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</si>
  <si>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</si>
  <si>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</si>
  <si>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</si>
  <si>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</si>
  <si>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</si>
  <si>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</si>
  <si>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</si>
  <si>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</si>
  <si>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</si>
  <si>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</si>
  <si>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</si>
  <si>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</si>
  <si>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</si>
  <si>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</si>
  <si>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</si>
  <si>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</si>
  <si>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</si>
  <si>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</si>
  <si>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</si>
  <si>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</si>
  <si>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</si>
  <si>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</si>
  <si>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</si>
  <si>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</si>
  <si>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</si>
  <si>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</si>
  <si>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</si>
  <si>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</si>
  <si>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</si>
  <si>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</si>
  <si>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</si>
  <si>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</si>
  <si>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</si>
  <si>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</si>
  <si>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</si>
  <si>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</si>
  <si>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</si>
  <si>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</si>
  <si>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</si>
  <si>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</si>
  <si>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</si>
  <si>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</si>
  <si>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</si>
  <si>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</si>
  <si>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</si>
  <si>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</si>
  <si>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</si>
  <si>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</si>
  <si>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</si>
  <si>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</si>
  <si>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</si>
  <si>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</si>
  <si>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</si>
  <si>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</si>
  <si>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</si>
  <si>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</si>
  <si>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</si>
  <si>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</si>
  <si>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</si>
  <si>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</si>
  <si>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</si>
  <si>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</si>
  <si>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</si>
  <si>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</si>
  <si>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</si>
  <si>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</si>
  <si>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</si>
  <si>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</si>
  <si>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</si>
  <si>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</si>
  <si>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</si>
  <si>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</si>
  <si>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</si>
  <si>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</si>
  <si>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</si>
  <si>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</si>
  <si>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</si>
  <si>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</si>
  <si>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</si>
  <si>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</si>
  <si>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</si>
  <si>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</si>
  <si>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</si>
  <si>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</si>
  <si>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</si>
  <si>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</si>
  <si>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</si>
  <si>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</si>
  <si>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</si>
  <si>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</si>
  <si>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</si>
  <si>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</si>
  <si>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</si>
  <si>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</si>
  <si>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</si>
  <si>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</si>
  <si>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</si>
  <si>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</si>
  <si>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</si>
  <si>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</si>
  <si>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</si>
  <si>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</si>
  <si>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</si>
  <si>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</si>
  <si>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</si>
  <si>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</si>
  <si>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</si>
  <si>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</si>
  <si>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</si>
  <si>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</si>
  <si>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</si>
  <si>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</si>
  <si>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</si>
  <si>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</si>
  <si>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</si>
  <si>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</si>
  <si>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</si>
  <si>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</si>
  <si>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</si>
  <si>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</si>
  <si>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</si>
  <si>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</si>
  <si>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</si>
  <si>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</si>
  <si>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</si>
  <si>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</si>
  <si>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</si>
  <si>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</si>
  <si>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</si>
  <si>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</si>
  <si>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</si>
  <si>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</si>
  <si>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</si>
  <si>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</si>
  <si>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</si>
  <si>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</si>
  <si>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</si>
  <si>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</si>
  <si>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</si>
  <si>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</si>
  <si>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</si>
  <si>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</si>
  <si>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</si>
  <si>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</si>
  <si>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</si>
  <si>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</si>
  <si>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</si>
  <si>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</si>
  <si>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</si>
  <si>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</si>
  <si>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</si>
  <si>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</si>
  <si>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</si>
  <si>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</si>
  <si>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</si>
  <si>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</si>
  <si>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</si>
  <si>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</si>
  <si>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</si>
  <si>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</si>
  <si>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</si>
  <si>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</si>
  <si>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</si>
  <si>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</si>
  <si>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</si>
  <si>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</si>
  <si>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</si>
  <si>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</si>
  <si>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</si>
  <si>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</si>
  <si>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</si>
  <si>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</si>
  <si>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</si>
  <si>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</si>
  <si>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</si>
  <si>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</si>
  <si>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</si>
  <si>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</si>
  <si>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</si>
  <si>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</si>
  <si>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</si>
  <si>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</si>
  <si>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</si>
  <si>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</si>
  <si>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</si>
  <si>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</si>
  <si>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</si>
  <si>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</si>
  <si>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</si>
  <si>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</si>
  <si>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</si>
  <si>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</si>
  <si>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</si>
  <si>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</si>
  <si>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</si>
  <si>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</si>
  <si>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</si>
  <si>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</si>
  <si>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</si>
  <si>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</si>
  <si>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</si>
  <si>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</si>
  <si>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</si>
  <si>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</si>
  <si>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</si>
  <si>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</si>
  <si>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</si>
  <si>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</si>
  <si>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</si>
  <si>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</si>
  <si>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</si>
  <si>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</si>
  <si>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</si>
  <si>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</si>
  <si>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</si>
  <si>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</si>
  <si>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</si>
  <si>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</si>
  <si>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</si>
  <si>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</si>
  <si>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</si>
  <si>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</si>
  <si>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</si>
  <si>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</si>
  <si>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</si>
  <si>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</si>
  <si>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</si>
  <si>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</si>
  <si>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</si>
  <si>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</si>
  <si>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</si>
  <si>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</si>
  <si>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</si>
  <si>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</si>
  <si>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</si>
  <si>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</si>
  <si>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</si>
  <si>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</si>
  <si>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</si>
  <si>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</si>
  <si>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</si>
  <si>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</si>
  <si>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</si>
  <si>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</si>
  <si>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</si>
  <si>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</si>
  <si>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</si>
  <si>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</si>
  <si>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</si>
  <si>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</si>
  <si>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</si>
  <si>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</si>
  <si>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</si>
  <si>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</si>
  <si>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</si>
  <si>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</si>
  <si>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</si>
  <si>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</si>
  <si>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</si>
  <si>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</si>
  <si>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</si>
  <si>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</si>
  <si>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</si>
  <si>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</si>
  <si>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</si>
  <si>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</si>
  <si>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</si>
  <si>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</si>
  <si>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</si>
  <si>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</si>
  <si>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</si>
  <si>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</si>
  <si>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</si>
  <si>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</si>
  <si>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</si>
  <si>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</si>
  <si>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</si>
  <si>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</si>
  <si>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</si>
  <si>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</si>
  <si>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</si>
  <si>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</si>
  <si>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</si>
  <si>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</si>
  <si>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</si>
  <si>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</si>
  <si>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</si>
  <si>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</si>
  <si>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</si>
  <si>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</si>
  <si>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</si>
  <si>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</si>
  <si>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</si>
  <si>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</si>
  <si>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</si>
  <si>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</si>
  <si>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</si>
  <si>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</si>
  <si>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</si>
  <si>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</si>
  <si>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</si>
  <si>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</si>
  <si>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</si>
  <si>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</si>
  <si>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</si>
  <si>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</si>
  <si>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</si>
  <si>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</si>
  <si>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</si>
  <si>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</si>
  <si>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</si>
  <si>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</si>
  <si>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</si>
  <si>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</si>
  <si>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</si>
  <si>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</si>
  <si>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</si>
  <si>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</si>
  <si>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</si>
  <si>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</si>
  <si>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</si>
  <si>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</si>
  <si>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</si>
  <si>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</si>
  <si>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</si>
  <si>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</si>
  <si>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</si>
  <si>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</si>
  <si>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</si>
  <si>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</si>
  <si>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</si>
  <si>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</si>
  <si>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</si>
  <si>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</si>
  <si>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</si>
  <si>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</si>
  <si>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</si>
  <si>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</si>
  <si>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</si>
  <si>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</si>
  <si>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</si>
  <si>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</si>
  <si>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</si>
  <si>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</si>
  <si>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</si>
  <si>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</si>
  <si>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</si>
  <si>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</si>
  <si>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</si>
  <si>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</si>
  <si>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</si>
  <si>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</si>
  <si>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</si>
  <si>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</si>
  <si>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</si>
  <si>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</si>
  <si>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</si>
  <si>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</si>
  <si>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</si>
  <si>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</si>
  <si>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</si>
  <si>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</si>
  <si>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</si>
  <si>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</si>
  <si>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</si>
  <si>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</si>
  <si>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</si>
  <si>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</si>
  <si>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</si>
  <si>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</si>
  <si>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</si>
  <si>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</si>
  <si>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</si>
  <si>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</si>
  <si>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</si>
  <si>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</si>
  <si>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</si>
  <si>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</si>
  <si>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</si>
  <si>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</si>
  <si>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</si>
  <si>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</si>
  <si>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</si>
  <si>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</si>
  <si>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</si>
  <si>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</si>
  <si>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</si>
  <si>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</si>
  <si>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</si>
  <si>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</si>
  <si>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</si>
  <si>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</si>
  <si>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</si>
  <si>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</si>
  <si>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</si>
  <si>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</si>
  <si>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</si>
  <si>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</si>
  <si>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</si>
  <si>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</si>
  <si>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</si>
  <si>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</si>
  <si>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</si>
  <si>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</si>
  <si>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</si>
  <si>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</si>
  <si>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</si>
  <si>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</si>
  <si>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</si>
  <si>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</si>
  <si>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</si>
  <si>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</si>
  <si>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</si>
  <si>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</si>
  <si>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</si>
  <si>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</si>
  <si>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</si>
  <si>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</si>
  <si>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</si>
  <si>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</si>
  <si>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</si>
  <si>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</si>
  <si>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</si>
  <si>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</si>
  <si>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</si>
  <si>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</si>
  <si>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</si>
  <si>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</si>
  <si>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</si>
  <si>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</si>
  <si>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</si>
  <si>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</si>
  <si>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</si>
  <si>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</si>
  <si>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</si>
  <si>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</si>
  <si>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</si>
  <si>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</si>
  <si>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</si>
  <si>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</si>
  <si>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</si>
  <si>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</si>
  <si>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</si>
  <si>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</si>
  <si>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</si>
  <si>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</si>
  <si>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</si>
  <si>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</si>
  <si>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</si>
  <si>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</si>
  <si>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</si>
  <si>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</si>
  <si>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</si>
  <si>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</si>
  <si>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</si>
  <si>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</si>
  <si>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</si>
  <si>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</si>
  <si>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</si>
  <si>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</si>
  <si>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</si>
  <si>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</si>
  <si>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</si>
  <si>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</si>
  <si>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</si>
  <si>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</si>
  <si>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</si>
  <si>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</si>
  <si>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</si>
  <si>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</si>
  <si>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</si>
  <si>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</si>
  <si>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</si>
  <si>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</si>
  <si>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</si>
  <si>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</si>
  <si>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</si>
  <si>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</si>
  <si>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</si>
  <si>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</si>
  <si>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</si>
  <si>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</si>
  <si>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</si>
  <si>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</si>
  <si>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</si>
  <si>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</si>
  <si>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</si>
  <si>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</si>
  <si>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</si>
  <si>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</si>
  <si>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</si>
  <si>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</si>
  <si>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</si>
  <si>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</si>
  <si>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</si>
  <si>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</si>
  <si>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</si>
  <si>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</si>
  <si>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</si>
  <si>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</si>
  <si>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</si>
  <si>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</si>
  <si>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</si>
  <si>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</si>
  <si>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</si>
  <si>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</si>
  <si>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</si>
  <si>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</si>
  <si>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</si>
  <si>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</si>
  <si>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</si>
  <si>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</si>
  <si>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</si>
  <si>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</si>
  <si>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</si>
  <si>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</si>
  <si>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</si>
  <si>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</si>
  <si>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</si>
  <si>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</si>
  <si>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</si>
  <si>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</si>
  <si>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</si>
  <si>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</si>
  <si>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</si>
  <si>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</si>
  <si>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</si>
  <si>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</si>
  <si>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</si>
  <si>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</si>
  <si>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</si>
  <si>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</si>
  <si>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</si>
  <si>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</si>
  <si>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</si>
  <si>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</si>
  <si>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</si>
  <si>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</si>
  <si>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</si>
  <si>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</si>
  <si>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</si>
  <si>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</si>
  <si>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</si>
  <si>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</si>
  <si>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</si>
  <si>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</si>
  <si>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</si>
  <si>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</si>
  <si>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</si>
  <si>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</si>
  <si>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</si>
  <si>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</si>
  <si>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</si>
  <si>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</si>
  <si>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</si>
  <si>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</si>
  <si>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</si>
  <si>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</si>
  <si>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</si>
  <si>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</si>
  <si>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</si>
  <si>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</si>
  <si>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</si>
  <si>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</si>
  <si>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</si>
  <si>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</si>
  <si>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</si>
  <si>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</si>
  <si>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</si>
  <si>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</si>
  <si>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</si>
  <si>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</si>
  <si>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</si>
  <si>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</si>
  <si>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</si>
  <si>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</si>
  <si>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</si>
  <si>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</si>
  <si>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</si>
  <si>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</si>
  <si>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</si>
  <si>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</si>
  <si>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</si>
  <si>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</si>
  <si>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</si>
  <si>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</si>
  <si>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</si>
  <si>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</si>
  <si>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</si>
  <si>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</si>
  <si>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</si>
  <si>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</si>
  <si>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</si>
  <si>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</si>
  <si>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</si>
  <si>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</si>
  <si>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</si>
  <si>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</si>
  <si>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</si>
  <si>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</si>
  <si>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</si>
  <si>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</si>
  <si>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</si>
  <si>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</si>
  <si>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</si>
  <si>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</si>
  <si>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</si>
  <si>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</si>
  <si>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</si>
  <si>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</si>
  <si>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</si>
  <si>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</si>
  <si>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</si>
  <si>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</si>
  <si>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</si>
  <si>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</si>
  <si>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</si>
  <si>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</si>
  <si>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</si>
  <si>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</si>
  <si>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</si>
  <si>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</si>
  <si>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</si>
  <si>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</si>
  <si>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</si>
  <si>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</si>
  <si>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</si>
  <si>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</si>
  <si>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</si>
  <si>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</si>
  <si>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</si>
  <si>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</si>
  <si>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</si>
  <si>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</si>
  <si>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</si>
  <si>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</si>
  <si>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</si>
  <si>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</si>
  <si>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</si>
  <si>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</si>
  <si>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</si>
  <si>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</si>
  <si>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</si>
  <si>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</si>
  <si>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</si>
  <si>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</si>
  <si>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</si>
  <si>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</si>
  <si>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</si>
  <si>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</si>
  <si>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</si>
  <si>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</si>
  <si>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</si>
  <si>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</si>
  <si>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</si>
  <si>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</si>
  <si>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</si>
  <si>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</si>
  <si>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</si>
  <si>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</si>
  <si>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</si>
  <si>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</si>
  <si>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</si>
  <si>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</si>
  <si>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</si>
  <si>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</si>
  <si>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</si>
  <si>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</si>
  <si>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</si>
  <si>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</si>
  <si>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</si>
  <si>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</si>
  <si>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</si>
  <si>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</si>
  <si>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</si>
  <si>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</si>
  <si>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</si>
  <si>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</si>
  <si>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</si>
  <si>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</si>
  <si>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</si>
  <si>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</si>
  <si>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</si>
  <si>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</si>
  <si>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</si>
  <si>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</si>
  <si>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</si>
  <si>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</si>
  <si>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</si>
  <si>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</si>
  <si>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</si>
  <si>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</si>
  <si>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</si>
  <si>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</si>
  <si>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</si>
  <si>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</si>
  <si>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</si>
  <si>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</si>
  <si>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</si>
  <si>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</si>
  <si>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</si>
  <si>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</si>
  <si>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</si>
  <si>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</si>
  <si>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</si>
  <si>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</si>
  <si>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</si>
  <si>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</si>
  <si>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</si>
  <si>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</si>
  <si>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</si>
  <si>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</si>
  <si>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</si>
  <si>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</si>
  <si>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</si>
  <si>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</si>
  <si>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</si>
  <si>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</si>
  <si>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</si>
  <si>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</si>
  <si>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</si>
  <si>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</si>
  <si>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</si>
  <si>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</si>
  <si>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</si>
  <si>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</si>
  <si>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</si>
  <si>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</si>
  <si>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</si>
  <si>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</si>
  <si>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</si>
  <si>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</si>
  <si>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</si>
  <si>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</si>
  <si>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</si>
  <si>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</si>
  <si>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</si>
  <si>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</si>
  <si>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</si>
  <si>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</si>
  <si>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</si>
  <si>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</si>
  <si>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</si>
  <si>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</si>
  <si>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</si>
  <si>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</si>
  <si>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</si>
  <si>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</si>
  <si>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</si>
  <si>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</si>
  <si>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</si>
  <si>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</si>
  <si>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</si>
  <si>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</si>
  <si>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</si>
  <si>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</si>
  <si>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</si>
  <si>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</si>
  <si>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</si>
  <si>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</si>
  <si>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</si>
  <si>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</si>
  <si>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</si>
  <si>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</si>
  <si>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</si>
  <si>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</si>
  <si>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</si>
  <si>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</si>
  <si>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</si>
  <si>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</si>
  <si>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</si>
  <si>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</si>
  <si>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</si>
  <si>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</si>
  <si>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</si>
  <si>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</si>
  <si>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</si>
  <si>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</si>
  <si>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</si>
  <si>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</si>
  <si>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</si>
  <si>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</si>
  <si>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</si>
  <si>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</si>
  <si>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</si>
  <si>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</si>
  <si>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</si>
  <si>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</si>
  <si>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</si>
  <si>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</si>
  <si>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</si>
  <si>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</si>
  <si>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</si>
  <si>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</si>
  <si>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</si>
  <si>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</si>
  <si>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</si>
  <si>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</si>
  <si>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</si>
  <si>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</si>
  <si>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</si>
  <si>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</si>
  <si>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</si>
  <si>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</si>
  <si>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</si>
  <si>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</si>
  <si>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</si>
  <si>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</si>
  <si>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</si>
  <si>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</si>
  <si>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</si>
  <si>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</si>
  <si>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</si>
  <si>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</si>
  <si>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</si>
  <si>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</si>
  <si>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</si>
  <si>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</si>
  <si>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</si>
  <si>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</si>
  <si>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</si>
  <si>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</si>
  <si>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</si>
  <si>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</si>
  <si>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</si>
  <si>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</si>
  <si>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</si>
  <si>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</si>
  <si>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</si>
  <si>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</si>
  <si>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</si>
  <si>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</si>
  <si>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</si>
  <si>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</si>
  <si>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</si>
  <si>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</si>
  <si>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</si>
  <si>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</si>
  <si>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</si>
  <si>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</si>
  <si>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</si>
  <si>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</si>
  <si>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</si>
  <si>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</si>
  <si>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</si>
  <si>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</si>
  <si>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</si>
  <si>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</si>
  <si>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</si>
  <si>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</si>
  <si>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</si>
  <si>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</si>
  <si>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</si>
  <si>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</si>
  <si>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</si>
  <si>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</si>
  <si>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</si>
  <si>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</si>
  <si>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</si>
  <si>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</si>
  <si>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</si>
  <si>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</si>
  <si>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</si>
  <si>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</si>
  <si>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</si>
  <si>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</si>
  <si>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</si>
  <si>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</si>
  <si>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</si>
  <si>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</si>
  <si>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</si>
  <si>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</si>
  <si>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</si>
  <si>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</si>
  <si>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</si>
  <si>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</si>
  <si>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</si>
  <si>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</si>
  <si>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</si>
  <si>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</si>
  <si>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</si>
  <si>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</si>
  <si>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</si>
  <si>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</si>
  <si>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</si>
  <si>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</si>
  <si>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</si>
  <si>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</si>
  <si>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</si>
  <si>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</si>
  <si>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</si>
  <si>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</si>
  <si>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</si>
  <si>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</si>
  <si>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</si>
  <si>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</si>
  <si>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</si>
  <si>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</si>
  <si>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</si>
  <si>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</si>
  <si>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</si>
  <si>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</si>
  <si>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</si>
  <si>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</si>
  <si>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</si>
  <si>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</si>
  <si>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</si>
  <si>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</si>
  <si>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</si>
  <si>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</si>
  <si>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</si>
  <si>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</si>
  <si>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</si>
  <si>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</si>
  <si>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</si>
  <si>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</si>
  <si>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</si>
  <si>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</si>
  <si>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</si>
  <si>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</si>
  <si>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</si>
  <si>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</si>
  <si>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</si>
  <si>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</si>
  <si>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</si>
  <si>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</si>
  <si>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</si>
  <si>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</si>
  <si>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</si>
  <si>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</si>
  <si>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</si>
  <si>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</si>
  <si>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</si>
  <si>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</si>
  <si>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</si>
  <si>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</si>
  <si>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</si>
  <si>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</si>
  <si>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</si>
  <si>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</si>
  <si>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</si>
  <si>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</si>
  <si>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</si>
  <si>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</si>
  <si>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</si>
  <si>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</si>
  <si>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</si>
  <si>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</si>
  <si>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</si>
  <si>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</si>
  <si>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</si>
  <si>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</si>
  <si>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</si>
  <si>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</si>
  <si>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</si>
  <si>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</si>
  <si>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</si>
  <si>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</si>
  <si>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</si>
  <si>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</si>
  <si>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</si>
  <si>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</si>
  <si>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</si>
  <si>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</si>
  <si>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</si>
  <si>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</si>
  <si>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</si>
  <si>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</si>
  <si>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</si>
  <si>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</si>
  <si>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</si>
  <si>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</si>
  <si>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</si>
  <si>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</si>
  <si>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</si>
  <si>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</si>
  <si>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</si>
  <si>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</si>
  <si>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</si>
  <si>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</si>
  <si>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</si>
  <si>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</si>
  <si>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</si>
  <si>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</si>
  <si>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</si>
  <si>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</si>
  <si>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</si>
  <si>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</si>
  <si>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</si>
  <si>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</si>
  <si>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</si>
  <si>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</si>
  <si>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</si>
  <si>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</si>
  <si>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</si>
  <si>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</si>
  <si>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</si>
  <si>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</si>
  <si>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</si>
  <si>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</si>
  <si>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</si>
  <si>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</si>
  <si>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</si>
  <si>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</si>
  <si>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</si>
  <si>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</si>
  <si>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</si>
  <si>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</si>
  <si>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</si>
  <si>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</si>
  <si>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</si>
  <si>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</si>
  <si>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</si>
  <si>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</si>
  <si>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</si>
  <si>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</si>
  <si>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</si>
  <si>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</si>
  <si>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</si>
  <si>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</si>
  <si>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</si>
  <si>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</si>
  <si>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</si>
  <si>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</si>
  <si>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</si>
  <si>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</si>
  <si>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</si>
  <si>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</si>
  <si>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</si>
  <si>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</si>
  <si>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</si>
  <si>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</si>
  <si>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</si>
  <si>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</si>
  <si>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</si>
  <si>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</si>
  <si>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</si>
  <si>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</si>
  <si>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</si>
  <si>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</si>
  <si>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</si>
  <si>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</si>
  <si>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</si>
  <si>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</si>
  <si>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</si>
  <si>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</si>
  <si>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</si>
  <si>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</si>
  <si>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</si>
  <si>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</si>
  <si>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</si>
  <si>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</si>
  <si>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</si>
  <si>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</si>
  <si>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</si>
  <si>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</si>
  <si>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</si>
  <si>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</si>
  <si>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</si>
  <si>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</si>
  <si>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</si>
  <si>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</si>
  <si>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</si>
  <si>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</si>
  <si>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</si>
  <si>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</si>
  <si>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</si>
  <si>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</si>
  <si>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</si>
  <si>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</si>
  <si>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</si>
  <si>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</si>
  <si>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</si>
  <si>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</si>
  <si>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</si>
  <si>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</si>
  <si>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</si>
  <si>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</si>
  <si>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</si>
  <si>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</si>
  <si>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</si>
  <si>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</si>
  <si>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</si>
  <si>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</si>
  <si>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</si>
  <si>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</si>
  <si>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</si>
  <si>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</si>
  <si>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</si>
  <si>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</si>
  <si>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</si>
  <si>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</si>
  <si>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</si>
  <si>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</si>
  <si>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</si>
  <si>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</si>
  <si>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</si>
  <si>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</si>
  <si>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</si>
  <si>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</si>
  <si>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</si>
  <si>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</si>
  <si>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</si>
  <si>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</si>
  <si>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</si>
  <si>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</si>
  <si>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</si>
  <si>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</si>
  <si>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</si>
  <si>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</si>
  <si>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</si>
  <si>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</si>
  <si>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</si>
  <si>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</si>
  <si>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</si>
  <si>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</si>
  <si>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</si>
  <si>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</si>
  <si>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</si>
  <si>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</si>
  <si>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</si>
  <si>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</si>
  <si>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</si>
  <si>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</si>
  <si>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</si>
  <si>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</si>
  <si>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</si>
  <si>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</si>
  <si>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</si>
  <si>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</si>
  <si>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</si>
  <si>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</si>
  <si>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</si>
  <si>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</si>
  <si>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</si>
  <si>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</si>
  <si>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</si>
  <si>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</si>
  <si>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</si>
  <si>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</si>
  <si>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</si>
  <si>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</si>
  <si>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</si>
  <si>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</si>
  <si>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</si>
  <si>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</si>
  <si>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</si>
  <si>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</si>
  <si>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</si>
  <si>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</si>
  <si>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</si>
  <si>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</si>
  <si>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</si>
  <si>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</si>
  <si>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</si>
  <si>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</si>
  <si>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</si>
  <si>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</si>
  <si>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</si>
  <si>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</si>
  <si>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</si>
  <si>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</si>
  <si>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</si>
  <si>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</si>
  <si>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</si>
  <si>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</si>
  <si>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</si>
  <si>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</si>
  <si>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</si>
  <si>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</si>
  <si>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</si>
  <si>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</si>
  <si>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</si>
  <si>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</si>
  <si>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</si>
  <si>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</si>
  <si>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</si>
  <si>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</si>
  <si>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</si>
  <si>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</si>
  <si>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</si>
  <si>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</si>
  <si>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</si>
  <si>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</si>
  <si>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</si>
  <si>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</si>
  <si>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</si>
  <si>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</si>
  <si>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</si>
  <si>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</si>
  <si>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</si>
  <si>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</si>
  <si>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</si>
  <si>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</si>
  <si>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</si>
  <si>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</si>
  <si>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</si>
  <si>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</si>
  <si>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</si>
  <si>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</si>
  <si>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</si>
  <si>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</si>
  <si>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</si>
  <si>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</si>
  <si>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</si>
  <si>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</si>
  <si>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</si>
  <si>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</si>
  <si>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</si>
  <si>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</si>
  <si>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</si>
  <si>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</si>
  <si>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</si>
  <si>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</si>
  <si>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</si>
  <si>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</si>
  <si>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</si>
  <si>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</si>
  <si>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</si>
  <si>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</si>
  <si>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</si>
  <si>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</si>
  <si>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</si>
  <si>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</si>
  <si>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</si>
  <si>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</si>
  <si>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</si>
  <si>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</si>
  <si>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</si>
  <si>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</si>
  <si>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</si>
  <si>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</si>
  <si>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</si>
  <si>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</si>
  <si>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</si>
  <si>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</si>
  <si>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</si>
  <si>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</si>
  <si>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</si>
  <si>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</si>
  <si>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</si>
  <si>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</si>
  <si>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</si>
  <si>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</si>
  <si>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</si>
  <si>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</si>
  <si>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</si>
  <si>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</si>
  <si>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</si>
  <si>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</si>
  <si>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</si>
  <si>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</si>
  <si>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</si>
  <si>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</si>
  <si>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</si>
  <si>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</si>
  <si>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</si>
  <si>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</si>
  <si>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</si>
  <si>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</si>
  <si>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</si>
  <si>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</si>
  <si>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</si>
  <si>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</si>
  <si>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</si>
  <si>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</si>
  <si>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</si>
  <si>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</si>
  <si>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</si>
  <si>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</si>
  <si>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</si>
  <si>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</si>
  <si>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</si>
  <si>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</si>
  <si>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</si>
  <si>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</si>
  <si>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</si>
  <si>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</si>
  <si>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</si>
  <si>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</si>
  <si>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</si>
  <si>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</si>
  <si>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</si>
  <si>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</si>
  <si>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</si>
  <si>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</si>
  <si>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</si>
  <si>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</si>
  <si>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</si>
  <si>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</si>
  <si>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</si>
  <si>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</si>
  <si>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</si>
  <si>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</si>
  <si>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</si>
  <si>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</si>
  <si>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</si>
  <si>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</si>
  <si>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</si>
  <si>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</si>
  <si>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</si>
  <si>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</si>
  <si>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</si>
  <si>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</si>
  <si>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</si>
  <si>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</si>
  <si>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</si>
  <si>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</si>
  <si>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</si>
  <si>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</si>
  <si>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</si>
  <si>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</si>
  <si>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</si>
  <si>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</si>
  <si>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</si>
  <si>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</si>
  <si>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</si>
  <si>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</si>
  <si>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</si>
  <si>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</si>
  <si>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</si>
  <si>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</si>
  <si>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</si>
  <si>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</si>
  <si>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</si>
  <si>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</si>
  <si>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</si>
  <si>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</si>
  <si>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</si>
  <si>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</si>
  <si>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</si>
  <si>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</si>
  <si>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</si>
  <si>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</si>
  <si>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</si>
  <si>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</si>
  <si>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</si>
  <si>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</si>
  <si>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</si>
  <si>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</si>
  <si>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</si>
  <si>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</si>
  <si>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</si>
  <si>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</si>
  <si>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</si>
  <si>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</si>
  <si>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</si>
  <si>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</si>
  <si>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</si>
  <si>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</si>
  <si>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</si>
  <si>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</si>
  <si>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</si>
  <si>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</si>
  <si>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</si>
  <si>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</si>
  <si>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</si>
  <si>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</si>
  <si>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</si>
  <si>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</si>
  <si>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</si>
  <si>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</si>
  <si>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</si>
  <si>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</si>
  <si>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</si>
  <si>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</si>
  <si>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</si>
  <si>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</si>
  <si>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</si>
  <si>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</si>
  <si>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</si>
  <si>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</si>
  <si>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</si>
  <si>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</si>
  <si>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</si>
  <si>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</si>
  <si>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</si>
  <si>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</si>
  <si>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</si>
  <si>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</si>
  <si>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</si>
  <si>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</si>
  <si>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</si>
  <si>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</si>
  <si>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</si>
  <si>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</si>
  <si>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</si>
  <si>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</si>
  <si>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</si>
  <si>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</si>
  <si>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</si>
  <si>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</si>
  <si>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</si>
  <si>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</si>
  <si>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</si>
  <si>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</si>
  <si>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</si>
  <si>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</si>
  <si>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</si>
  <si>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</si>
  <si>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</si>
  <si>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</si>
  <si>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</si>
  <si>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</si>
  <si>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</si>
  <si>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</si>
  <si>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</si>
  <si>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</si>
  <si>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</si>
  <si>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</si>
  <si>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</si>
  <si>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</si>
  <si>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</si>
  <si>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</si>
  <si>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</si>
  <si>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</si>
  <si>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</si>
  <si>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</si>
  <si>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</si>
  <si>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</si>
  <si>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</si>
  <si>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</si>
  <si>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</si>
  <si>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</si>
  <si>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</si>
  <si>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</si>
  <si>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</si>
  <si>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</si>
  <si>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</si>
  <si>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</si>
  <si>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</si>
  <si>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</si>
  <si>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</si>
  <si>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</si>
  <si>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</si>
  <si>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</si>
  <si>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</si>
  <si>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</si>
  <si>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</si>
  <si>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</si>
  <si>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</si>
  <si>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</si>
  <si>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</si>
  <si>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</si>
  <si>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</si>
  <si>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</si>
  <si>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</si>
  <si>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</si>
  <si>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</si>
  <si>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</si>
  <si>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</si>
  <si>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</si>
  <si>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</si>
  <si>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</si>
  <si>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</si>
  <si>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</si>
  <si>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</si>
  <si>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</si>
  <si>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</si>
  <si>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</si>
  <si>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</si>
  <si>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</si>
  <si>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</si>
  <si>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</si>
  <si>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</si>
  <si>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</si>
  <si>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</si>
  <si>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</si>
  <si>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</si>
  <si>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</si>
  <si>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</si>
  <si>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</si>
  <si>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</si>
  <si>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</si>
  <si>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</si>
  <si>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</si>
  <si>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</si>
  <si>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</si>
  <si>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</si>
  <si>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</si>
  <si>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</si>
  <si>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</si>
  <si>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</si>
  <si>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</si>
  <si>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</si>
  <si>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</si>
  <si>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</si>
  <si>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</si>
  <si>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</si>
  <si>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</si>
  <si>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</si>
  <si>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</si>
  <si>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</si>
  <si>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</si>
  <si>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</si>
  <si>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</si>
  <si>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</si>
  <si>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</si>
  <si>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</si>
  <si>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</si>
  <si>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</si>
  <si>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</si>
  <si>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</si>
  <si>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</si>
  <si>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</si>
  <si>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</si>
  <si>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</si>
  <si>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</si>
  <si>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</si>
  <si>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</si>
  <si>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</si>
  <si>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</si>
  <si>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</si>
  <si>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</si>
  <si>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</si>
  <si>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</si>
  <si>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</si>
  <si>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</si>
  <si>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</si>
  <si>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</si>
  <si>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</si>
  <si>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</si>
  <si>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</si>
  <si>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</si>
  <si>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</si>
  <si>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</si>
  <si>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</si>
  <si>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</si>
  <si>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</si>
  <si>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</si>
  <si>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</si>
  <si>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</si>
  <si>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</si>
  <si>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</si>
  <si>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</si>
  <si>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</si>
  <si>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</si>
  <si>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</si>
  <si>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</si>
  <si>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</si>
  <si>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</si>
  <si>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</si>
  <si>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</si>
  <si>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</si>
  <si>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</si>
  <si>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</si>
  <si>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</si>
  <si>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</si>
  <si>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</si>
  <si>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</si>
  <si>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</si>
  <si>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</si>
  <si>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</si>
  <si>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</si>
  <si>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</si>
  <si>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</si>
  <si>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</si>
  <si>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</si>
  <si>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</si>
  <si>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</si>
  <si>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</si>
  <si>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</si>
  <si>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</si>
  <si>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</si>
  <si>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</si>
  <si>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</si>
  <si>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</si>
  <si>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</si>
  <si>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</si>
  <si>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</si>
  <si>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</si>
  <si>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</si>
  <si>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</si>
  <si>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</si>
  <si>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</si>
  <si>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</si>
  <si>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</si>
  <si>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</si>
  <si>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</si>
  <si>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</si>
  <si>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</si>
  <si>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</si>
  <si>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</si>
  <si>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</si>
  <si>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</si>
  <si>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</si>
  <si>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</si>
  <si>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</si>
  <si>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</si>
  <si>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</si>
  <si>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</si>
  <si>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</si>
  <si>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</si>
  <si>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</si>
  <si>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</si>
  <si>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</si>
  <si>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</si>
  <si>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</si>
  <si>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</si>
  <si>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</si>
  <si>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</si>
  <si>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</si>
  <si>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</si>
  <si>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</si>
  <si>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</si>
  <si>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</si>
  <si>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</si>
  <si>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</si>
  <si>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</si>
  <si>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</si>
  <si>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</si>
  <si>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</si>
  <si>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</si>
  <si>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</si>
  <si>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</si>
  <si>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</si>
  <si>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</si>
  <si>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</si>
  <si>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</si>
  <si>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</si>
  <si>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</si>
  <si>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</si>
  <si>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</si>
  <si>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</si>
  <si>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</si>
  <si>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</si>
  <si>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</si>
  <si>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</si>
  <si>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</si>
  <si>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</si>
  <si>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</si>
  <si>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</si>
  <si>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</si>
  <si>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</si>
  <si>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</si>
  <si>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</si>
  <si>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</si>
  <si>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</si>
  <si>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</si>
  <si>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</si>
  <si>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</si>
  <si>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</si>
  <si>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</si>
  <si>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</si>
  <si>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</si>
  <si>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</si>
  <si>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</si>
  <si>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</si>
  <si>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</si>
  <si>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</si>
  <si>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</si>
  <si>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</si>
  <si>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</si>
  <si>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</si>
  <si>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</si>
  <si>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</si>
  <si>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</si>
  <si>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</si>
  <si>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</si>
  <si>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</si>
  <si>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</si>
  <si>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</si>
  <si>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</si>
  <si>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</si>
  <si>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</si>
  <si>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</si>
  <si>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</si>
  <si>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</si>
  <si>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</si>
  <si>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</si>
  <si>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</si>
  <si>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</si>
  <si>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</si>
  <si>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</si>
  <si>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</si>
  <si>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</si>
  <si>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</si>
  <si>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</si>
  <si>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</si>
  <si>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</si>
  <si>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</si>
  <si>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</si>
  <si>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</si>
  <si>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</si>
  <si>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</si>
  <si>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</si>
  <si>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</si>
  <si>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</si>
  <si>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</si>
  <si>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</si>
  <si>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</si>
  <si>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</si>
  <si>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</si>
  <si>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</si>
  <si>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</si>
  <si>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</si>
  <si>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</si>
  <si>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</si>
  <si>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</si>
  <si>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</si>
  <si>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</si>
  <si>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</si>
  <si>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</si>
  <si>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</si>
  <si>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</si>
  <si>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</si>
  <si>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</si>
  <si>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</si>
  <si>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</si>
  <si>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</si>
  <si>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</si>
  <si>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</si>
  <si>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</si>
  <si>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</si>
  <si>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</si>
  <si>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</si>
  <si>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</si>
  <si>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</si>
  <si>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</si>
  <si>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</si>
  <si>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</si>
  <si>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</si>
  <si>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</si>
  <si>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</si>
  <si>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</si>
  <si>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</si>
  <si>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</si>
  <si>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</si>
  <si>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</si>
  <si>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</si>
  <si>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</si>
  <si>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</si>
  <si>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</si>
  <si>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</si>
  <si>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</si>
  <si>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</si>
  <si>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</si>
  <si>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</si>
  <si>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</si>
  <si>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</si>
  <si>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</si>
  <si>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</si>
  <si>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</si>
  <si>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</si>
  <si>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</si>
  <si>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</si>
  <si>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</si>
  <si>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</si>
  <si>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</si>
  <si>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</si>
  <si>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</si>
  <si>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</si>
  <si>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</si>
  <si>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</si>
  <si>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</si>
  <si>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</si>
  <si>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</si>
  <si>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</si>
  <si>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</si>
  <si>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</si>
  <si>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</si>
  <si>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</si>
  <si>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</si>
  <si>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</si>
  <si>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</si>
  <si>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</si>
  <si>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</si>
  <si>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</si>
  <si>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</si>
  <si>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</si>
  <si>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</si>
  <si>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</si>
  <si>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</si>
  <si>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</si>
  <si>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</si>
  <si>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</si>
  <si>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</si>
  <si>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</si>
  <si>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</si>
  <si>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</si>
  <si>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</si>
  <si>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</si>
  <si>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</si>
  <si>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</si>
  <si>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</si>
  <si>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</si>
  <si>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</si>
  <si>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</si>
  <si>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</si>
  <si>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</si>
  <si>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</si>
  <si>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</si>
  <si>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</si>
  <si>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</si>
  <si>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</si>
  <si>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</si>
  <si>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</si>
  <si>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</si>
  <si>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</si>
  <si>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</si>
  <si>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</si>
  <si>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</si>
  <si>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</si>
  <si>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</si>
  <si>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</si>
  <si>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</si>
  <si>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</si>
  <si>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</si>
  <si>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</si>
  <si>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</si>
  <si>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</si>
  <si>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</si>
  <si>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</si>
  <si>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</si>
  <si>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</si>
  <si>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</si>
  <si>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</si>
  <si>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</si>
  <si>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</si>
  <si>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</si>
  <si>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</si>
  <si>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</si>
  <si>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</si>
  <si>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</si>
  <si>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</si>
  <si>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</si>
  <si>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</si>
  <si>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</si>
  <si>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</si>
  <si>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</si>
  <si>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</si>
  <si>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</si>
  <si>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</si>
  <si>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</si>
  <si>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</si>
  <si>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</si>
  <si>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</si>
  <si>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</si>
  <si>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</si>
  <si>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</si>
  <si>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</si>
  <si>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</si>
  <si>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</si>
  <si>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</si>
  <si>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</si>
  <si>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</si>
  <si>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</si>
  <si>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</si>
  <si>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</si>
  <si>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</si>
  <si>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</si>
  <si>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</si>
  <si>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</si>
  <si>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</si>
  <si>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</si>
  <si>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</si>
  <si>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</si>
  <si>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</si>
  <si>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</si>
  <si>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</si>
  <si>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</si>
  <si>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</si>
  <si>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</si>
  <si>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</si>
  <si>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</si>
  <si>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</si>
  <si>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</si>
  <si>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</si>
  <si>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</si>
  <si>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</si>
  <si>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</si>
  <si>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</si>
  <si>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</si>
  <si>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</si>
  <si>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</si>
  <si>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</si>
  <si>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</si>
  <si>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</si>
  <si>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</si>
  <si>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</si>
  <si>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</si>
  <si>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</si>
  <si>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</si>
  <si>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</si>
  <si>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</si>
  <si>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</si>
  <si>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</si>
  <si>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</si>
  <si>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</si>
  <si>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</si>
  <si>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</si>
  <si>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</si>
  <si>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</si>
  <si>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</si>
  <si>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</si>
  <si>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</si>
  <si>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</si>
  <si>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</si>
  <si>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</si>
  <si>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</si>
  <si>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</si>
  <si>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</si>
  <si>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</si>
  <si>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</si>
  <si>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</si>
  <si>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</si>
  <si>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</si>
  <si>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</si>
  <si>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</si>
  <si>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</si>
  <si>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</si>
  <si>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</si>
  <si>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</si>
  <si>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</si>
  <si>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</si>
  <si>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</si>
  <si>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</si>
  <si>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</si>
  <si>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</si>
  <si>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</si>
  <si>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</si>
  <si>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</si>
  <si>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</si>
  <si>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</si>
  <si>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</si>
  <si>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</si>
  <si>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</si>
  <si>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</si>
  <si>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</si>
  <si>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</si>
  <si>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</si>
  <si>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</si>
  <si>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</si>
  <si>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</si>
  <si>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</si>
  <si>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</si>
  <si>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</si>
  <si>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</si>
  <si>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</si>
  <si>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</si>
  <si>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</si>
  <si>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</si>
  <si>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</si>
  <si>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</si>
  <si>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</si>
  <si>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</si>
  <si>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</si>
  <si>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</si>
  <si>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</si>
  <si>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</si>
  <si>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</si>
  <si>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</si>
  <si>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</si>
  <si>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</si>
  <si>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</si>
  <si>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</si>
  <si>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</si>
  <si>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</si>
  <si>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</si>
  <si>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</si>
  <si>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</si>
  <si>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</si>
  <si>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</si>
  <si>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</si>
  <si>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</si>
  <si>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</si>
  <si>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</si>
  <si>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</si>
  <si>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</si>
  <si>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</si>
  <si>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</si>
  <si>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</si>
  <si>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</si>
  <si>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</si>
  <si>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</si>
  <si>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</si>
  <si>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</si>
  <si>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</si>
  <si>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</si>
  <si>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</si>
  <si>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</si>
  <si>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</si>
  <si>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</si>
  <si>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</si>
  <si>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</si>
  <si>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</si>
  <si>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</si>
  <si>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</si>
  <si>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</si>
  <si>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</si>
  <si>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</si>
  <si>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</si>
  <si>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</si>
  <si>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</si>
  <si>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</si>
  <si>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</si>
  <si>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</si>
  <si>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</si>
  <si>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</si>
  <si>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</si>
  <si>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</si>
  <si>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</si>
  <si>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</si>
  <si>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</si>
  <si>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</si>
  <si>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</si>
  <si>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</si>
  <si>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</si>
  <si>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</si>
  <si>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</si>
  <si>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</si>
  <si>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</si>
  <si>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</si>
  <si>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</si>
  <si>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</si>
  <si>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</si>
  <si>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</si>
  <si>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</si>
  <si>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</si>
  <si>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</si>
  <si>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</si>
  <si>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</si>
  <si>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</si>
  <si>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</si>
  <si>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</si>
  <si>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</si>
  <si>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</si>
  <si>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</si>
  <si>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</si>
  <si>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</si>
  <si>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</si>
  <si>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</si>
  <si>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</si>
  <si>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</si>
  <si>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</si>
  <si>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</si>
  <si>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</si>
  <si>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</si>
  <si>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</si>
  <si>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</si>
  <si>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</si>
  <si>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</si>
  <si>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</si>
  <si>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</si>
  <si>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</si>
  <si>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</si>
  <si>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</si>
  <si>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</si>
  <si>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</si>
  <si>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</si>
  <si>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</si>
  <si>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</si>
  <si>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</si>
  <si>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</si>
  <si>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</si>
  <si>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</si>
  <si>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</si>
  <si>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</si>
  <si>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</si>
  <si>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</si>
  <si>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</si>
  <si>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</si>
  <si>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</si>
  <si>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</si>
  <si>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</si>
  <si>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</si>
  <si>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</si>
  <si>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</si>
  <si>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</si>
  <si>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</si>
  <si>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</si>
  <si>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</si>
  <si>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</si>
  <si>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</si>
  <si>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</si>
  <si>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</si>
  <si>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</si>
  <si>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</si>
  <si>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</si>
  <si>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</si>
  <si>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</si>
  <si>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</si>
  <si>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</si>
  <si>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</si>
  <si>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</si>
  <si>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</si>
  <si>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</si>
  <si>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</si>
  <si>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</si>
  <si>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</si>
  <si>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</si>
  <si>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</si>
  <si>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</si>
  <si>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</si>
  <si>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</si>
  <si>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</si>
  <si>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</si>
  <si>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</si>
  <si>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</si>
  <si>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</si>
  <si>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</si>
  <si>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</si>
  <si>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</si>
  <si>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</si>
  <si>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</si>
  <si>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</si>
  <si>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</si>
  <si>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</si>
  <si>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</si>
  <si>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</si>
  <si>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</si>
  <si>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</si>
  <si>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</si>
  <si>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</si>
  <si>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</si>
  <si>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</si>
  <si>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</si>
  <si>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</si>
  <si>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</si>
  <si>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</si>
  <si>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</si>
  <si>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</si>
  <si>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</si>
  <si>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</si>
  <si>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 xml:space="preserve">131020202010201- </t>
  </si>
  <si>
    <t xml:space="preserve">131020202010601- </t>
  </si>
  <si>
    <t xml:space="preserve">131020202010602- </t>
  </si>
  <si>
    <t xml:space="preserve">131020202020107- </t>
  </si>
  <si>
    <t xml:space="preserve">131020202020108- </t>
  </si>
  <si>
    <t xml:space="preserve">131020202020109- </t>
  </si>
  <si>
    <t xml:space="preserve">131020202020110- </t>
  </si>
  <si>
    <t xml:space="preserve">131020202020111- </t>
  </si>
  <si>
    <t xml:space="preserve">131020202020112- </t>
  </si>
  <si>
    <t xml:space="preserve">131020202020201- </t>
  </si>
  <si>
    <t xml:space="preserve">131020202020202- </t>
  </si>
  <si>
    <t xml:space="preserve">131020202020203- </t>
  </si>
  <si>
    <t xml:space="preserve">131020202020304- </t>
  </si>
  <si>
    <t xml:space="preserve">131020202030201- </t>
  </si>
  <si>
    <t xml:space="preserve">131020202030202- </t>
  </si>
  <si>
    <t xml:space="preserve">131020202030203- </t>
  </si>
  <si>
    <t xml:space="preserve">131020202030301- </t>
  </si>
  <si>
    <t xml:space="preserve">131020202030302- </t>
  </si>
  <si>
    <t xml:space="preserve">131020202030303- </t>
  </si>
  <si>
    <t xml:space="preserve">131020202030304- </t>
  </si>
  <si>
    <t xml:space="preserve">131020202030305- </t>
  </si>
  <si>
    <t xml:space="preserve">131020202030306- </t>
  </si>
  <si>
    <t xml:space="preserve">131020202030307- </t>
  </si>
  <si>
    <t xml:space="preserve">131020202030308- </t>
  </si>
  <si>
    <t xml:space="preserve">131020202030309- </t>
  </si>
  <si>
    <t xml:space="preserve">131020202030310- </t>
  </si>
  <si>
    <t xml:space="preserve">131020202030311- </t>
  </si>
  <si>
    <t xml:space="preserve">131020202030312- </t>
  </si>
  <si>
    <t xml:space="preserve">131020202030313- </t>
  </si>
  <si>
    <t xml:space="preserve">131020202030401- </t>
  </si>
  <si>
    <t xml:space="preserve">131020202030402- </t>
  </si>
  <si>
    <t xml:space="preserve">131020202030403- </t>
  </si>
  <si>
    <t xml:space="preserve">131020202030404- </t>
  </si>
  <si>
    <t xml:space="preserve">131020202030405- </t>
  </si>
  <si>
    <t xml:space="preserve">131020202030406- </t>
  </si>
  <si>
    <t xml:space="preserve">131020202030407- </t>
  </si>
  <si>
    <t xml:space="preserve">131020202030408- </t>
  </si>
  <si>
    <t xml:space="preserve">131020202030501- </t>
  </si>
  <si>
    <t xml:space="preserve">131020202030502- </t>
  </si>
  <si>
    <t xml:space="preserve">131020202030503- </t>
  </si>
  <si>
    <t xml:space="preserve">131020202030504- </t>
  </si>
  <si>
    <t xml:space="preserve">131020202030505- </t>
  </si>
  <si>
    <t xml:space="preserve">131020202030506- </t>
  </si>
  <si>
    <t xml:space="preserve">131020202030507- </t>
  </si>
  <si>
    <t xml:space="preserve">131020202030601- </t>
  </si>
  <si>
    <t xml:space="preserve">131020202030602- </t>
  </si>
  <si>
    <t xml:space="preserve">131020202030603- </t>
  </si>
  <si>
    <t xml:space="preserve">131020202030604- </t>
  </si>
  <si>
    <t xml:space="preserve">131020202030605- </t>
  </si>
  <si>
    <t xml:space="preserve">131020202030606- </t>
  </si>
  <si>
    <t xml:space="preserve">131020202030607- </t>
  </si>
  <si>
    <t xml:space="preserve">131020202030608- </t>
  </si>
  <si>
    <t xml:space="preserve">131020202030609- </t>
  </si>
  <si>
    <t xml:space="preserve">131020202030610- </t>
  </si>
  <si>
    <t xml:space="preserve">131020202030611- </t>
  </si>
  <si>
    <t xml:space="preserve">131020202030612- </t>
  </si>
  <si>
    <t xml:space="preserve">131020202030613- </t>
  </si>
  <si>
    <t xml:space="preserve">131020202030701- </t>
  </si>
  <si>
    <t xml:space="preserve">131020202030702- </t>
  </si>
  <si>
    <t xml:space="preserve">131020202030703- </t>
  </si>
  <si>
    <t xml:space="preserve">131020202040101- </t>
  </si>
  <si>
    <t xml:space="preserve">131020202040102- </t>
  </si>
  <si>
    <t xml:space="preserve">131020202040103- </t>
  </si>
  <si>
    <t xml:space="preserve">131020202040104- </t>
  </si>
  <si>
    <t xml:space="preserve">133011601080000- </t>
  </si>
  <si>
    <t>13301160108000000777401004-1082001052</t>
  </si>
  <si>
    <t>13301160108000000777402005-1082001052</t>
  </si>
  <si>
    <t>13301160108000000777403006-1082001052</t>
  </si>
  <si>
    <t>13301160108000000777403007-1082001052</t>
  </si>
  <si>
    <t>13301160112000000778401001-1110200052</t>
  </si>
  <si>
    <t>13301160112000000778401002-1110200052</t>
  </si>
  <si>
    <t>13301160112000000778402001-1110200052</t>
  </si>
  <si>
    <t>13301160112000000778402002-1110200052</t>
  </si>
  <si>
    <t>13301160112000000778403001-1110200052</t>
  </si>
  <si>
    <t>13301160112000000778403002-1110200052</t>
  </si>
  <si>
    <t>13301160113000000762401001-1082001052</t>
  </si>
  <si>
    <t>13301160113000000762401002-1082001052</t>
  </si>
  <si>
    <t>13301160113000000762402001-1082001052</t>
  </si>
  <si>
    <t>13301160113000000762402002-1082001052</t>
  </si>
  <si>
    <t>13301160113000000762403001-1082001052</t>
  </si>
  <si>
    <t>13301160113000000762403002-1082001052</t>
  </si>
  <si>
    <t>13301160113000000762403003-1082001052</t>
  </si>
  <si>
    <t>13301160113000000762403004-1082001052</t>
  </si>
  <si>
    <t>13301160113000000762403005-1082001052</t>
  </si>
  <si>
    <t>13301160113000000762403006-1082001052</t>
  </si>
  <si>
    <t>13301160113000000762403007-1090800012</t>
  </si>
  <si>
    <t>13301160113000000762404001-1082001052</t>
  </si>
  <si>
    <t>13301160113000000762404002-1082001052</t>
  </si>
  <si>
    <t>13301160113000000762404004-1082001052</t>
  </si>
  <si>
    <t>13301160113000000762405001-1082001052</t>
  </si>
  <si>
    <t>13301160113000000762405002-1082001052</t>
  </si>
  <si>
    <t>13301160113000000763801001-1080100012</t>
  </si>
  <si>
    <t>13301160113000000763801003-1082001010</t>
  </si>
  <si>
    <t>13301160113000000763801004-1082001052</t>
  </si>
  <si>
    <t>13301160113000000763801005-1130200011</t>
  </si>
  <si>
    <t>13301160113000000763801007-1082001010</t>
  </si>
  <si>
    <t>13301160113000000763802001-1080100012</t>
  </si>
  <si>
    <t>13301160113000000763802002-1082001010</t>
  </si>
  <si>
    <t>13301160113000000763802003-1082001010</t>
  </si>
  <si>
    <t>13301160113000000763802004-1082001010</t>
  </si>
  <si>
    <t>13301160113000000763802007-1130200011</t>
  </si>
  <si>
    <t>13301160113000000763803001-1080100021</t>
  </si>
  <si>
    <t>13301160113000000763803002-1082001052</t>
  </si>
  <si>
    <t>13301160113000000763803003-1080100031</t>
  </si>
  <si>
    <t>13301160113000000763803005-1130200011</t>
  </si>
  <si>
    <t>13301160113000000773601001-1082001022</t>
  </si>
  <si>
    <t>13301160113000000773601002-1082001022</t>
  </si>
  <si>
    <t>13301160113000000773601003-1082001052</t>
  </si>
  <si>
    <t>13301160113000000773601004-1082001052</t>
  </si>
  <si>
    <t>13301160113000000773601006-1082001052</t>
  </si>
  <si>
    <t>13301160113000000773602001-1082001052</t>
  </si>
  <si>
    <t>13301160113000000773602002-1082001052</t>
  </si>
  <si>
    <t>13301160113000000773602003-1082001052</t>
  </si>
  <si>
    <t>13301160113000000773602004-1082001052</t>
  </si>
  <si>
    <t>13301160113000000773602005-1082001052</t>
  </si>
  <si>
    <t>13301160113000000773603001-1082001022</t>
  </si>
  <si>
    <t>13301160113000000773603002-1082001022</t>
  </si>
  <si>
    <t>13301160113000000773603004-1082001052</t>
  </si>
  <si>
    <t>13301160113000000773603005-1082001052</t>
  </si>
  <si>
    <t>13301160113000000780801001-1070100035</t>
  </si>
  <si>
    <t>13301160113000000780801002-1070100025</t>
  </si>
  <si>
    <t>13301160113000000780801003-1070100135</t>
  </si>
  <si>
    <t>13301160113000000780801004-1070100055</t>
  </si>
  <si>
    <t>13301160113000000780801005-1070100035</t>
  </si>
  <si>
    <t>13301160113000000780801006-1070100035</t>
  </si>
  <si>
    <t>13301160113000000780801007-1070100035</t>
  </si>
  <si>
    <t>13301160113000000780801008-1070100085</t>
  </si>
  <si>
    <t>13301160113000000780801009-1070100065</t>
  </si>
  <si>
    <t>13301160113000000780801010-1070100065</t>
  </si>
  <si>
    <t>13301160113000000780801011-1070100065</t>
  </si>
  <si>
    <t>13301160113000000780801012-1070100075</t>
  </si>
  <si>
    <t>13301160113000000780801013-1070100075</t>
  </si>
  <si>
    <t>13301160113000000780801014-1070100075</t>
  </si>
  <si>
    <t>13301160113000000780801015-1070100095</t>
  </si>
  <si>
    <t>13301160113000000780801016-1070100095</t>
  </si>
  <si>
    <t>13301160113000000780801017-1070100145</t>
  </si>
  <si>
    <t>13301160113000000780801018-1070100085</t>
  </si>
  <si>
    <t>13301160113000000780801019-1070100045</t>
  </si>
  <si>
    <t>13301160113000000780801020-1070100045</t>
  </si>
  <si>
    <t>13301160113000000780801021-1070100045</t>
  </si>
  <si>
    <t>13301160113000000780801022-1070100095</t>
  </si>
  <si>
    <t>13301160113000000780801023-1070100015</t>
  </si>
  <si>
    <t>13301160113000000780801024-1070100015</t>
  </si>
  <si>
    <t>13301160113000000780801025-1070100025</t>
  </si>
  <si>
    <t>13301160113000000780801026-1070100025</t>
  </si>
  <si>
    <t>13301160113000000780801027-1070100025</t>
  </si>
  <si>
    <t>13301160113000000780801028-1070100135</t>
  </si>
  <si>
    <t>13301160113000000780801029-1070100135</t>
  </si>
  <si>
    <t>13301160113000000780801030-1070100135</t>
  </si>
  <si>
    <t>13301160113000000780801031-1070100135</t>
  </si>
  <si>
    <t>13301160113000000780801032-1070100135</t>
  </si>
  <si>
    <t>13301160113000000780801033-1070100135</t>
  </si>
  <si>
    <t>13301160113000000780801035-1070100085</t>
  </si>
  <si>
    <t>13301160113000000780801043-1090800012</t>
  </si>
  <si>
    <t>13301160113000000780802036-1082001052</t>
  </si>
  <si>
    <t>13301160113000000780803037-1082000032</t>
  </si>
  <si>
    <t>13301160113000000780803038-1082001052</t>
  </si>
  <si>
    <t>13301160113000000780803039-1082001022</t>
  </si>
  <si>
    <t>13301160113000000780803040-1082001052</t>
  </si>
  <si>
    <t>13301160113000000780804041-1082001052</t>
  </si>
  <si>
    <t>13301160113000000781301001-1082000052</t>
  </si>
  <si>
    <t>13301160113000000781301002-1110200052</t>
  </si>
  <si>
    <t>13301160113000000781301003-1082000052</t>
  </si>
  <si>
    <t>13301160113000000781302004-1110200052</t>
  </si>
  <si>
    <t>13301160113000000781302005-1082000052</t>
  </si>
  <si>
    <t>13301160113000000781302006-1110200052</t>
  </si>
  <si>
    <t>13301160113000000781801001-1082001022</t>
  </si>
  <si>
    <t>13301160113000000781801002-1082001022</t>
  </si>
  <si>
    <t>13301160113000000781801003-1082001022</t>
  </si>
  <si>
    <t>13301160113000000781801004-1082001022</t>
  </si>
  <si>
    <t>13301160113000000781801005-1082001052</t>
  </si>
  <si>
    <t>13301160113000000781801006-1082001052</t>
  </si>
  <si>
    <t>13301160113000000781801007-1082001052</t>
  </si>
  <si>
    <t>13301160113000000781801008-1082001052</t>
  </si>
  <si>
    <t>13301160113000000781801009-1082001052</t>
  </si>
  <si>
    <t>13301160113000000781802010-1082001032</t>
  </si>
  <si>
    <t>13301160113000000781802017-1082001052</t>
  </si>
  <si>
    <t>13301160113000000781803013-1082001052</t>
  </si>
  <si>
    <t>13301160113000000781803014-1082001052</t>
  </si>
  <si>
    <t>13301160113000000781804015-1082001052</t>
  </si>
  <si>
    <t>13301160113000000781804016-1082001052</t>
  </si>
  <si>
    <t>13301160113000000781805018-1082001052</t>
  </si>
  <si>
    <t>13301160113000000788801001-1082001042</t>
  </si>
  <si>
    <t>13301160113000000788801002-1082001042</t>
  </si>
  <si>
    <t>13301160113000000788801003-1082001042</t>
  </si>
  <si>
    <t>13301160113000000788801004-1082001042</t>
  </si>
  <si>
    <t>13301160113000000788802006-1082001042</t>
  </si>
  <si>
    <t>13301160113000000788802007-1082001042</t>
  </si>
  <si>
    <t>13301160113000000788802008-1082001042</t>
  </si>
  <si>
    <t>13301160114000000769001001-1082001052</t>
  </si>
  <si>
    <t>13301160114000000769001002-1082001052</t>
  </si>
  <si>
    <t>13301160114000000769001003-1082001052</t>
  </si>
  <si>
    <t>13301160114000000769001004-1082001052</t>
  </si>
  <si>
    <t>13301160114000000769002005-1082001052</t>
  </si>
  <si>
    <t>13301160114000000769003007-1082001052</t>
  </si>
  <si>
    <t>13301160114000000769003008-1082001052</t>
  </si>
  <si>
    <t>13301160114000000769003009-1082001052</t>
  </si>
  <si>
    <t>13301160114000000769003010-1082001052</t>
  </si>
  <si>
    <t>13301160114000000769003011-1082001052</t>
  </si>
  <si>
    <t>13301160114000000769004012-1082001052</t>
  </si>
  <si>
    <t>13301160114000000769004013-1082001052</t>
  </si>
  <si>
    <t>13301160114000000769005014-1082001052</t>
  </si>
  <si>
    <t>13301160114000000769005015-1082001052</t>
  </si>
  <si>
    <t>13301160114000000769006016-1082001052</t>
  </si>
  <si>
    <t>13301160114000000769006017-1082001052</t>
  </si>
  <si>
    <t>13301160114000000769006018-1082001052</t>
  </si>
  <si>
    <t>13301160114000000775801001-1082001052</t>
  </si>
  <si>
    <t>13301160114000000775802001-1082001052</t>
  </si>
  <si>
    <t>13301160114000000775802002-1082001052</t>
  </si>
  <si>
    <t>13301160114000000775803001-1082001052</t>
  </si>
  <si>
    <t>13301160114000000775803002-1082001052</t>
  </si>
  <si>
    <t>13301160114000000775804001-1082001052</t>
  </si>
  <si>
    <t>13301160114000000775804002-1082001052</t>
  </si>
  <si>
    <t>13301160116000000768601001-1082001052</t>
  </si>
  <si>
    <t>13301160116000000768601003-1082001052</t>
  </si>
  <si>
    <t>13301160116000000768602004-1082001052</t>
  </si>
  <si>
    <t>13301160116000000768602005-1082001052</t>
  </si>
  <si>
    <t>13301160116000000768603006-1082001052</t>
  </si>
  <si>
    <t>13301160116000000768603007-1082001052</t>
  </si>
  <si>
    <t>13301160116000000768603029-1082001052</t>
  </si>
  <si>
    <t>13301160116000000768603030-1082001052</t>
  </si>
  <si>
    <t>13301160116000000768603033-1082001052</t>
  </si>
  <si>
    <t>13301160116000000768603034-1082001052</t>
  </si>
  <si>
    <t>13301160116000000768604008-1082001052</t>
  </si>
  <si>
    <t>13301160116000000768604009-1082001052</t>
  </si>
  <si>
    <t>13301160116000000768604031-1082001052</t>
  </si>
  <si>
    <t>13301160116000000768605010-1082001052</t>
  </si>
  <si>
    <t>13301160116000000768605011-1082001052</t>
  </si>
  <si>
    <t>13301160116000000768605032-1082001052</t>
  </si>
  <si>
    <t>13301160116000000768606012-1082001052</t>
  </si>
  <si>
    <t>13301160116000000768606013-1082001052</t>
  </si>
  <si>
    <t>13301160116000000768607015-1082001052</t>
  </si>
  <si>
    <t>13301160116000000768607016-1082001052</t>
  </si>
  <si>
    <t>13301160116000000768607018-1082001052</t>
  </si>
  <si>
    <t>13301160116000000768608019-1082001052</t>
  </si>
  <si>
    <t>13301160116000000768608020-1082001052</t>
  </si>
  <si>
    <t>13301160116000000768608021-1082001052</t>
  </si>
  <si>
    <t>13301160116000000768608022-1082001052</t>
  </si>
  <si>
    <t>13301160116000000768608023-1082001052</t>
  </si>
  <si>
    <t>13301160116000000768608024-1082001052</t>
  </si>
  <si>
    <t>13301160116000000768609025-1082001052</t>
  </si>
  <si>
    <t>13301160116000000768609026-1082001052</t>
  </si>
  <si>
    <t>13301160116000000768609027-1082001052</t>
  </si>
  <si>
    <t>13301160116000000768609028-1082001052</t>
  </si>
  <si>
    <t>13301160116000000780902001-1082001052</t>
  </si>
  <si>
    <t>13301160116000000780902002-1082001052</t>
  </si>
  <si>
    <t>13301160116000000780904004-1082001052</t>
  </si>
  <si>
    <t>13301160116000000780905005-1082001052</t>
  </si>
  <si>
    <t>13301160116000000780905006-1082001052</t>
  </si>
  <si>
    <t>13301160116000000780905011-1082001052</t>
  </si>
  <si>
    <t>13301160116000000780906006-1082000052</t>
  </si>
  <si>
    <t>13301160116000000780906007-1082001052</t>
  </si>
  <si>
    <t>13301160116000000780906010-1082001052</t>
  </si>
  <si>
    <t>13301160116000000780907005-1082001052</t>
  </si>
  <si>
    <t>13301160116000000780907009-1082001052</t>
  </si>
  <si>
    <t>13301160117000000768901001-1082001052</t>
  </si>
  <si>
    <t>13301160117000000768901003-1082001052</t>
  </si>
  <si>
    <t>13301160117000000768903001-1082001052</t>
  </si>
  <si>
    <t>13301160117000000768904001-1082001052</t>
  </si>
  <si>
    <t>13301160117000000768904003-1082001052</t>
  </si>
  <si>
    <t>13301160117000000768905001-1082001052</t>
  </si>
  <si>
    <t>13301160117000000768905004-1082001052</t>
  </si>
  <si>
    <t>13301160117000000768905005-1082001052</t>
  </si>
  <si>
    <t>13301160117000000768906001-1082001052</t>
  </si>
  <si>
    <t>13301160117000000768906003-1082001052</t>
  </si>
  <si>
    <t>13301160117000000768907002-1082001052</t>
  </si>
  <si>
    <t>13301160117000000768907003-1082001052</t>
  </si>
  <si>
    <t>13301160117000000768908002-1082001052</t>
  </si>
  <si>
    <t>13301160117000000780701001-1082001052</t>
  </si>
  <si>
    <t>13301160117000000780701002-1082001052</t>
  </si>
  <si>
    <t>13301160117000000780702004-1082001052</t>
  </si>
  <si>
    <t>13301160117000000780702005-1082001052</t>
  </si>
  <si>
    <t>13301160227000000759901001-1082001052</t>
  </si>
  <si>
    <t>13301160227000000759902003-1082001052</t>
  </si>
  <si>
    <t>13301160227000000759903007-1082001052</t>
  </si>
  <si>
    <t>13301160339000000764301001-1082001052</t>
  </si>
  <si>
    <t>13301160339000000764301002-1082001052</t>
  </si>
  <si>
    <t>13301160339000000764302003-1082001052</t>
  </si>
  <si>
    <t>13301160339000000764302004-1082001052</t>
  </si>
  <si>
    <t>13301160339000000764303005-1082001052</t>
  </si>
  <si>
    <t>13301160339000000764303006-1082001052</t>
  </si>
  <si>
    <t>13301160339000000764304007-1082001052</t>
  </si>
  <si>
    <t>13301160339000000764304008-1082001052</t>
  </si>
  <si>
    <t>13301160339000000764305009-1082001052</t>
  </si>
  <si>
    <t>13301160339000000764305010-1082001052</t>
  </si>
  <si>
    <t>13301160345000000774601001-1082001052</t>
  </si>
  <si>
    <t>13301160345000000774601002-1082001052</t>
  </si>
  <si>
    <t>13301160345000000774602005-1082001052</t>
  </si>
  <si>
    <t>13301160345000000774603003-1082001052</t>
  </si>
  <si>
    <t>13301160345000000774603004-1082001052</t>
  </si>
  <si>
    <t>13301160551000000773701001-1082001052</t>
  </si>
  <si>
    <t>13301160551000000773702003-1082001052</t>
  </si>
  <si>
    <t>13301160551000000773703005-1082001052</t>
  </si>
  <si>
    <r>
      <t>13301160116000000780905006</t>
    </r>
    <r>
      <rPr>
        <sz val="8"/>
        <color rgb="FF1F497D"/>
        <rFont val="Tahoma"/>
        <family val="2"/>
      </rPr>
      <t>-1082001052</t>
    </r>
  </si>
  <si>
    <t>Contrato de Arrendamiento de bien Mueble</t>
  </si>
  <si>
    <t>Contrato del Servicio de Vigilancia</t>
  </si>
  <si>
    <t>Contrato del Servicio Integral de Aseo y Cafetería</t>
  </si>
  <si>
    <t>Contrato de prestación del Servicio de Alimentación PAE</t>
  </si>
  <si>
    <t>Contrato de Prestación del Servicio de Transporte Personas</t>
  </si>
  <si>
    <t>Contrato de Prestación del Servicio de Carga</t>
  </si>
  <si>
    <t>Contrato de Obra Pública</t>
  </si>
  <si>
    <t>Convenio de Asociación</t>
  </si>
  <si>
    <t>Convenio Interadministrativo Entidades del Nivel Central Distrito Capital, Establecimientos Públicos Distritales o la U. Distrital</t>
  </si>
  <si>
    <t>Convenio Interadministrativo demás entidades</t>
  </si>
  <si>
    <t>Contratos Interadministrativos Gravados con IVA</t>
  </si>
  <si>
    <t>Contratos Interadministrativos no Gravados con IVA</t>
  </si>
  <si>
    <t>Contrato de Compra Venta de bienes muebles</t>
  </si>
  <si>
    <t xml:space="preserve">Contratos Prestación del Servicio Educativo </t>
  </si>
  <si>
    <t>Pólizas Gravadas con Impuesto a las Ventas</t>
  </si>
  <si>
    <t>Pólizas no gravadas con el impuesto a las Ventas</t>
  </si>
  <si>
    <t>Contratos de Consultoría de Obra (Obras Mayores)</t>
  </si>
  <si>
    <t>Compra de Predios Persona Natural con enajenación voluntaria (aceptación oferta, escritura, etc.)</t>
  </si>
  <si>
    <t>Compra de Predios Persona Jurídica con enajenación voluntaria (aceptación oferta, escritura, etc.)</t>
  </si>
  <si>
    <t>Entrega de viáticos a Empleados</t>
  </si>
  <si>
    <t>Convenio Entidad Internacional</t>
  </si>
  <si>
    <t>Compra o licenciamiento de Software Gravado con IVA</t>
  </si>
  <si>
    <t>Compra o licenciamiento de Software No Gravado con IVA</t>
  </si>
  <si>
    <t>Compra del SOAT Autos</t>
  </si>
  <si>
    <t>Servicio de Telefonía fija</t>
  </si>
  <si>
    <t>Servicio de Telefonía Móvil</t>
  </si>
  <si>
    <t>Servicio de Acueducto y Alcantarillado</t>
  </si>
  <si>
    <t xml:space="preserve">Servicio Empresa prestadora de Aseo </t>
  </si>
  <si>
    <t>Servicio Domiciliario de Energía Eléctrica</t>
  </si>
  <si>
    <t>Servicio Gas Domiciliario</t>
  </si>
  <si>
    <t>Servicio Televisión por Cable</t>
  </si>
  <si>
    <t>Caja Menor</t>
  </si>
  <si>
    <t>Resolución Transferencias a Colegios</t>
  </si>
  <si>
    <t>Interventoria de Obra (obras menores - Gasto)</t>
  </si>
  <si>
    <t>Consultoria de Obra (Obras Mayores - Activo)</t>
  </si>
  <si>
    <t>Contrato de Administración Educativa</t>
  </si>
  <si>
    <t>Interventoria de Obra (obras mayores - Activo)</t>
  </si>
  <si>
    <t>Convenios Especiales de Cooperación</t>
  </si>
  <si>
    <t>Traslado a FONCEP - Pensionados Nacionalizados</t>
  </si>
  <si>
    <t>Factura de Servicios</t>
  </si>
  <si>
    <t>Factura de compra de bienes</t>
  </si>
  <si>
    <t>Contrato de Prestación de Servicios Profesionales o Técnicos persona natural</t>
  </si>
  <si>
    <t>Contrato de Prestación de Servicios Profesionales o Técnicos persona juridica</t>
  </si>
  <si>
    <t>9999-23</t>
  </si>
  <si>
    <t>01-23</t>
  </si>
  <si>
    <t>02-23</t>
  </si>
  <si>
    <t>03-23</t>
  </si>
  <si>
    <t>04-23</t>
  </si>
  <si>
    <t>05-23</t>
  </si>
  <si>
    <t>06-23</t>
  </si>
  <si>
    <t>07-23</t>
  </si>
  <si>
    <t>08-23</t>
  </si>
  <si>
    <t>09-23</t>
  </si>
  <si>
    <t>10-23</t>
  </si>
  <si>
    <t>11-23</t>
  </si>
  <si>
    <t>12-23</t>
  </si>
  <si>
    <t>13-23</t>
  </si>
  <si>
    <t>14-23</t>
  </si>
  <si>
    <t>15-23</t>
  </si>
  <si>
    <t>16-23</t>
  </si>
  <si>
    <t>17-23</t>
  </si>
  <si>
    <t>18-23</t>
  </si>
  <si>
    <t>19-23</t>
  </si>
  <si>
    <t>20-23</t>
  </si>
  <si>
    <t>21-23</t>
  </si>
  <si>
    <t>22-23</t>
  </si>
  <si>
    <t>23-23</t>
  </si>
  <si>
    <t>24-23</t>
  </si>
  <si>
    <t>25-23</t>
  </si>
  <si>
    <t>26-23</t>
  </si>
  <si>
    <t>27-23</t>
  </si>
  <si>
    <t>28-23</t>
  </si>
  <si>
    <t>29-23</t>
  </si>
  <si>
    <t>30-23</t>
  </si>
  <si>
    <t>31-23</t>
  </si>
  <si>
    <t>32-23</t>
  </si>
  <si>
    <t>33-23</t>
  </si>
  <si>
    <t>34-23</t>
  </si>
  <si>
    <t>35-23</t>
  </si>
  <si>
    <t>36-23</t>
  </si>
  <si>
    <t>37-23</t>
  </si>
  <si>
    <t>38-23</t>
  </si>
  <si>
    <t>39-23</t>
  </si>
  <si>
    <t>40-23</t>
  </si>
  <si>
    <t>41-23</t>
  </si>
  <si>
    <t>42-23</t>
  </si>
  <si>
    <t>43-23</t>
  </si>
  <si>
    <t>44-23</t>
  </si>
  <si>
    <t>45-23</t>
  </si>
  <si>
    <t>46-23</t>
  </si>
  <si>
    <t>47-23</t>
  </si>
  <si>
    <t>48-23</t>
  </si>
  <si>
    <t>49-23</t>
  </si>
  <si>
    <t>50-23</t>
  </si>
  <si>
    <t>51-23</t>
  </si>
  <si>
    <t>52-23</t>
  </si>
  <si>
    <t>53-23</t>
  </si>
  <si>
    <t>54-23</t>
  </si>
  <si>
    <t>55-23</t>
  </si>
  <si>
    <t>56-23</t>
  </si>
  <si>
    <t>57-23</t>
  </si>
  <si>
    <t>58-23</t>
  </si>
  <si>
    <t>59-23</t>
  </si>
  <si>
    <t>60-23</t>
  </si>
  <si>
    <t>61-23</t>
  </si>
  <si>
    <t>62-23</t>
  </si>
  <si>
    <t>63-23</t>
  </si>
  <si>
    <t>64-23</t>
  </si>
  <si>
    <t>65-23</t>
  </si>
  <si>
    <t>66-23</t>
  </si>
  <si>
    <t>67-23</t>
  </si>
  <si>
    <t>68-23</t>
  </si>
  <si>
    <t>69-23</t>
  </si>
  <si>
    <t>70-23</t>
  </si>
  <si>
    <t>71-23</t>
  </si>
  <si>
    <t>72-23</t>
  </si>
  <si>
    <t>73-23</t>
  </si>
  <si>
    <t>74-23</t>
  </si>
  <si>
    <t>75-23</t>
  </si>
  <si>
    <t>76-23</t>
  </si>
  <si>
    <t>77-23</t>
  </si>
  <si>
    <t>78-23</t>
  </si>
  <si>
    <t>79-23</t>
  </si>
  <si>
    <t>80-23</t>
  </si>
  <si>
    <t>81-23</t>
  </si>
  <si>
    <t>82-23</t>
  </si>
  <si>
    <t>83-23</t>
  </si>
  <si>
    <t>84-23</t>
  </si>
  <si>
    <t>85-23</t>
  </si>
  <si>
    <t>86-23</t>
  </si>
  <si>
    <t>87-23</t>
  </si>
  <si>
    <t>88-23</t>
  </si>
  <si>
    <t>89-23</t>
  </si>
  <si>
    <t>90-23</t>
  </si>
  <si>
    <t>91-23</t>
  </si>
  <si>
    <t>92-23</t>
  </si>
  <si>
    <t>93-23</t>
  </si>
  <si>
    <t>94-23</t>
  </si>
  <si>
    <t>95-23</t>
  </si>
  <si>
    <t>96-23</t>
  </si>
  <si>
    <t>97-23</t>
  </si>
  <si>
    <t>98-23</t>
  </si>
  <si>
    <t>99-23</t>
  </si>
  <si>
    <t>100-23</t>
  </si>
  <si>
    <t>101-23</t>
  </si>
  <si>
    <t>102-23</t>
  </si>
  <si>
    <t>103-23</t>
  </si>
  <si>
    <t>104-23</t>
  </si>
  <si>
    <t>105-23</t>
  </si>
  <si>
    <t>106-23</t>
  </si>
  <si>
    <t>107-23</t>
  </si>
  <si>
    <t>108-23</t>
  </si>
  <si>
    <t>109-23</t>
  </si>
  <si>
    <t>110-23</t>
  </si>
  <si>
    <t>111-23</t>
  </si>
  <si>
    <t>112-23</t>
  </si>
  <si>
    <t>113-23</t>
  </si>
  <si>
    <t>114-23</t>
  </si>
  <si>
    <t>115-23</t>
  </si>
  <si>
    <t>116-23</t>
  </si>
  <si>
    <t>117-23</t>
  </si>
  <si>
    <t>118-23</t>
  </si>
  <si>
    <t>119-23</t>
  </si>
  <si>
    <t>120-23</t>
  </si>
  <si>
    <t>121-23</t>
  </si>
  <si>
    <t>122-23</t>
  </si>
  <si>
    <t>123-23</t>
  </si>
  <si>
    <t>124-23</t>
  </si>
  <si>
    <t>125-23</t>
  </si>
  <si>
    <t>126-23</t>
  </si>
  <si>
    <t>127-23</t>
  </si>
  <si>
    <t>128-23</t>
  </si>
  <si>
    <t>129-23</t>
  </si>
  <si>
    <t>130-23</t>
  </si>
  <si>
    <t>131-23</t>
  </si>
  <si>
    <t>132-23</t>
  </si>
  <si>
    <t>133-23</t>
  </si>
  <si>
    <t>134-23</t>
  </si>
  <si>
    <t>135-23</t>
  </si>
  <si>
    <t>136-23</t>
  </si>
  <si>
    <t>137-23</t>
  </si>
  <si>
    <t>138-23</t>
  </si>
  <si>
    <t>139-23</t>
  </si>
  <si>
    <t>140-23</t>
  </si>
  <si>
    <t>141-23</t>
  </si>
  <si>
    <t>142-23</t>
  </si>
  <si>
    <t>143-23</t>
  </si>
  <si>
    <t>144-23</t>
  </si>
  <si>
    <t>145-23</t>
  </si>
  <si>
    <t>146-23</t>
  </si>
  <si>
    <t>147-23</t>
  </si>
  <si>
    <t>148-23</t>
  </si>
  <si>
    <t>149-23</t>
  </si>
  <si>
    <t>150-23</t>
  </si>
  <si>
    <t>151-23</t>
  </si>
  <si>
    <t>152-23</t>
  </si>
  <si>
    <t>153-23</t>
  </si>
  <si>
    <t>154-23</t>
  </si>
  <si>
    <t>155-23</t>
  </si>
  <si>
    <t>156-23</t>
  </si>
  <si>
    <t>157-23</t>
  </si>
  <si>
    <t>158-23</t>
  </si>
  <si>
    <t>159-23</t>
  </si>
  <si>
    <t>160-23</t>
  </si>
  <si>
    <t>161-23</t>
  </si>
  <si>
    <t>162-23</t>
  </si>
  <si>
    <t>163-23</t>
  </si>
  <si>
    <t>164-23</t>
  </si>
  <si>
    <t>165-23</t>
  </si>
  <si>
    <t>166-23</t>
  </si>
  <si>
    <t>167-23</t>
  </si>
  <si>
    <t>168-23</t>
  </si>
  <si>
    <t>169-23</t>
  </si>
  <si>
    <t>170-23</t>
  </si>
  <si>
    <t>171-23</t>
  </si>
  <si>
    <t>172-23</t>
  </si>
  <si>
    <t>173-23</t>
  </si>
  <si>
    <t>174-23</t>
  </si>
  <si>
    <t>175-23</t>
  </si>
  <si>
    <t>176-23</t>
  </si>
  <si>
    <t>177-23</t>
  </si>
  <si>
    <t>178-23</t>
  </si>
  <si>
    <t>179-23</t>
  </si>
  <si>
    <t>180-23</t>
  </si>
  <si>
    <t>181-23</t>
  </si>
  <si>
    <t>182-23</t>
  </si>
  <si>
    <t>183-23</t>
  </si>
  <si>
    <t>184-23</t>
  </si>
  <si>
    <t>185-23</t>
  </si>
  <si>
    <t>186-23</t>
  </si>
  <si>
    <t>187-23</t>
  </si>
  <si>
    <t>188-23</t>
  </si>
  <si>
    <t>189-23</t>
  </si>
  <si>
    <t>190-23</t>
  </si>
  <si>
    <t>191-23</t>
  </si>
  <si>
    <t>192-23</t>
  </si>
  <si>
    <t>193-23</t>
  </si>
  <si>
    <t>194-23</t>
  </si>
  <si>
    <t>195-23</t>
  </si>
  <si>
    <t>196-23</t>
  </si>
  <si>
    <t>197-23</t>
  </si>
  <si>
    <t>198-23</t>
  </si>
  <si>
    <t>199-23</t>
  </si>
  <si>
    <t>200-23</t>
  </si>
  <si>
    <t>201-23</t>
  </si>
  <si>
    <t>202-23</t>
  </si>
  <si>
    <t>203-23</t>
  </si>
  <si>
    <t>204-23</t>
  </si>
  <si>
    <t>205-23</t>
  </si>
  <si>
    <t>206-23</t>
  </si>
  <si>
    <t>207-23</t>
  </si>
  <si>
    <t>208-23</t>
  </si>
  <si>
    <t>209-23</t>
  </si>
  <si>
    <t>210-23</t>
  </si>
  <si>
    <t>211-23</t>
  </si>
  <si>
    <t>212-23</t>
  </si>
  <si>
    <t>213-23</t>
  </si>
  <si>
    <t>214-23</t>
  </si>
  <si>
    <t>215-23</t>
  </si>
  <si>
    <t>216-23</t>
  </si>
  <si>
    <t>217-23</t>
  </si>
  <si>
    <t>218-23</t>
  </si>
  <si>
    <t>219-23</t>
  </si>
  <si>
    <t>220-23</t>
  </si>
  <si>
    <t>221-23</t>
  </si>
  <si>
    <t>222-23</t>
  </si>
  <si>
    <t>223-23</t>
  </si>
  <si>
    <t>224-23</t>
  </si>
  <si>
    <t>225-23</t>
  </si>
  <si>
    <t>226-23</t>
  </si>
  <si>
    <t>227-23</t>
  </si>
  <si>
    <t>228-23</t>
  </si>
  <si>
    <t>229-23</t>
  </si>
  <si>
    <t>230-23</t>
  </si>
  <si>
    <t>231-23</t>
  </si>
  <si>
    <t>232-23</t>
  </si>
  <si>
    <t>233-23</t>
  </si>
  <si>
    <t>234-23</t>
  </si>
  <si>
    <t>235-23</t>
  </si>
  <si>
    <t>236-23</t>
  </si>
  <si>
    <t>237-23</t>
  </si>
  <si>
    <t>238-23</t>
  </si>
  <si>
    <t>239-23</t>
  </si>
  <si>
    <t>240-23</t>
  </si>
  <si>
    <t>241-23</t>
  </si>
  <si>
    <t>242-23</t>
  </si>
  <si>
    <t>243-23</t>
  </si>
  <si>
    <t>244-23</t>
  </si>
  <si>
    <t>245-23</t>
  </si>
  <si>
    <t>246-23</t>
  </si>
  <si>
    <t>247-23</t>
  </si>
  <si>
    <t>248-23</t>
  </si>
  <si>
    <t>249-23</t>
  </si>
  <si>
    <t>250-23</t>
  </si>
  <si>
    <t>251-23</t>
  </si>
  <si>
    <t>252-23</t>
  </si>
  <si>
    <t>253-23</t>
  </si>
  <si>
    <t>254-23</t>
  </si>
  <si>
    <t>255-23</t>
  </si>
  <si>
    <t>256-23</t>
  </si>
  <si>
    <t>257-23</t>
  </si>
  <si>
    <t>258-23</t>
  </si>
  <si>
    <t>259-23</t>
  </si>
  <si>
    <t>260-23</t>
  </si>
  <si>
    <t>261-23</t>
  </si>
  <si>
    <t>262-23</t>
  </si>
  <si>
    <t>263-23</t>
  </si>
  <si>
    <t>264-23</t>
  </si>
  <si>
    <t>265-23</t>
  </si>
  <si>
    <t>266-23</t>
  </si>
  <si>
    <t>267-23</t>
  </si>
  <si>
    <t>268-23</t>
  </si>
  <si>
    <t>269-23</t>
  </si>
  <si>
    <t>270-23</t>
  </si>
  <si>
    <t>271-23</t>
  </si>
  <si>
    <t>272-23</t>
  </si>
  <si>
    <t>273-23</t>
  </si>
  <si>
    <t>274-23</t>
  </si>
  <si>
    <t>275-23</t>
  </si>
  <si>
    <t>276-23</t>
  </si>
  <si>
    <t>277-23</t>
  </si>
  <si>
    <t>278-23</t>
  </si>
  <si>
    <t>279-23</t>
  </si>
  <si>
    <t>280-23</t>
  </si>
  <si>
    <t>281-23</t>
  </si>
  <si>
    <t>282-23</t>
  </si>
  <si>
    <t>283-23</t>
  </si>
  <si>
    <t>284-23</t>
  </si>
  <si>
    <t>285-23</t>
  </si>
  <si>
    <t>286-23</t>
  </si>
  <si>
    <t>287-23</t>
  </si>
  <si>
    <t>288-23</t>
  </si>
  <si>
    <t>289-23</t>
  </si>
  <si>
    <t>290-23</t>
  </si>
  <si>
    <t>291-23</t>
  </si>
  <si>
    <t>292-23</t>
  </si>
  <si>
    <t>293-23</t>
  </si>
  <si>
    <t>294-23</t>
  </si>
  <si>
    <t>295-23</t>
  </si>
  <si>
    <t>296-23</t>
  </si>
  <si>
    <t>297-23</t>
  </si>
  <si>
    <t>298-23</t>
  </si>
  <si>
    <t>299-23</t>
  </si>
  <si>
    <t>300-23</t>
  </si>
  <si>
    <t>301-23</t>
  </si>
  <si>
    <t>302-23</t>
  </si>
  <si>
    <t>303-23</t>
  </si>
  <si>
    <t>304-23</t>
  </si>
  <si>
    <t>305-23</t>
  </si>
  <si>
    <t>306-23</t>
  </si>
  <si>
    <t>307-23</t>
  </si>
  <si>
    <t>308-23</t>
  </si>
  <si>
    <t>309-23</t>
  </si>
  <si>
    <t>310-23</t>
  </si>
  <si>
    <t>311-23</t>
  </si>
  <si>
    <t>312-23</t>
  </si>
  <si>
    <t>313-23</t>
  </si>
  <si>
    <t>314-23</t>
  </si>
  <si>
    <t>315-23</t>
  </si>
  <si>
    <t>316-23</t>
  </si>
  <si>
    <t>317-23</t>
  </si>
  <si>
    <t>318-23</t>
  </si>
  <si>
    <t>319-23</t>
  </si>
  <si>
    <t>320-23</t>
  </si>
  <si>
    <t>321-23</t>
  </si>
  <si>
    <t>322-23</t>
  </si>
  <si>
    <t>323-23</t>
  </si>
  <si>
    <t>324-23</t>
  </si>
  <si>
    <t>325-23</t>
  </si>
  <si>
    <t>326-23</t>
  </si>
  <si>
    <t>327-23</t>
  </si>
  <si>
    <t>328-23</t>
  </si>
  <si>
    <t>329-23</t>
  </si>
  <si>
    <t>330-23</t>
  </si>
  <si>
    <t>331-23</t>
  </si>
  <si>
    <t>332-23</t>
  </si>
  <si>
    <t>333-23</t>
  </si>
  <si>
    <t>334-23</t>
  </si>
  <si>
    <t>335-23</t>
  </si>
  <si>
    <t>336-23</t>
  </si>
  <si>
    <t>337-23</t>
  </si>
  <si>
    <t>338-23</t>
  </si>
  <si>
    <t>339-23</t>
  </si>
  <si>
    <t>340-23</t>
  </si>
  <si>
    <t>341-23</t>
  </si>
  <si>
    <t>342-23</t>
  </si>
  <si>
    <t>343-23</t>
  </si>
  <si>
    <t>344-23</t>
  </si>
  <si>
    <t>345-23</t>
  </si>
  <si>
    <t>346-23</t>
  </si>
  <si>
    <t>347-23</t>
  </si>
  <si>
    <t>348-23</t>
  </si>
  <si>
    <t>349-23</t>
  </si>
  <si>
    <t>350-23</t>
  </si>
  <si>
    <t>351-23</t>
  </si>
  <si>
    <t>352-23</t>
  </si>
  <si>
    <t>353-23</t>
  </si>
  <si>
    <t>354-23</t>
  </si>
  <si>
    <t>355-23</t>
  </si>
  <si>
    <t>356-23</t>
  </si>
  <si>
    <t>357-23</t>
  </si>
  <si>
    <t>358-23</t>
  </si>
  <si>
    <t>359-23</t>
  </si>
  <si>
    <t>360-23</t>
  </si>
  <si>
    <t>361-23</t>
  </si>
  <si>
    <t>362-23</t>
  </si>
  <si>
    <t>363-23</t>
  </si>
  <si>
    <t>364-23</t>
  </si>
  <si>
    <t>365-23</t>
  </si>
  <si>
    <t>366-23</t>
  </si>
  <si>
    <t>367-23</t>
  </si>
  <si>
    <t>368-23</t>
  </si>
  <si>
    <t>369-23</t>
  </si>
  <si>
    <t>370-23</t>
  </si>
  <si>
    <t>371-23</t>
  </si>
  <si>
    <t>372-23</t>
  </si>
  <si>
    <t>373-23</t>
  </si>
  <si>
    <t>374-23</t>
  </si>
  <si>
    <t>375-23</t>
  </si>
  <si>
    <t>376-23</t>
  </si>
  <si>
    <t>377-23</t>
  </si>
  <si>
    <t>378-23</t>
  </si>
  <si>
    <t>379-23</t>
  </si>
  <si>
    <t>380-23</t>
  </si>
  <si>
    <t>381-23</t>
  </si>
  <si>
    <t>382-23</t>
  </si>
  <si>
    <t>383-23</t>
  </si>
  <si>
    <t>384-23</t>
  </si>
  <si>
    <t>385-23</t>
  </si>
  <si>
    <t>386-23</t>
  </si>
  <si>
    <t>387-23</t>
  </si>
  <si>
    <t>388-23</t>
  </si>
  <si>
    <t>389-23</t>
  </si>
  <si>
    <t>390-23</t>
  </si>
  <si>
    <t>391-23</t>
  </si>
  <si>
    <t>392-23</t>
  </si>
  <si>
    <t>393-23</t>
  </si>
  <si>
    <t>394-23</t>
  </si>
  <si>
    <t>395-23</t>
  </si>
  <si>
    <t>396-23</t>
  </si>
  <si>
    <t>397-23</t>
  </si>
  <si>
    <t>398-23</t>
  </si>
  <si>
    <t>399-23</t>
  </si>
  <si>
    <t>400-23</t>
  </si>
  <si>
    <t>401-23</t>
  </si>
  <si>
    <t>402-23</t>
  </si>
  <si>
    <t>403-23</t>
  </si>
  <si>
    <t>404-23</t>
  </si>
  <si>
    <t>405-23</t>
  </si>
  <si>
    <t>406-23</t>
  </si>
  <si>
    <t>407-23</t>
  </si>
  <si>
    <t>408-23</t>
  </si>
  <si>
    <t>409-23</t>
  </si>
  <si>
    <t>410-23</t>
  </si>
  <si>
    <t>411-23</t>
  </si>
  <si>
    <t>412-23</t>
  </si>
  <si>
    <t>413-23</t>
  </si>
  <si>
    <t>414-23</t>
  </si>
  <si>
    <t>415-23</t>
  </si>
  <si>
    <t>416-23</t>
  </si>
  <si>
    <t>417-23</t>
  </si>
  <si>
    <t>418-23</t>
  </si>
  <si>
    <t>419-23</t>
  </si>
  <si>
    <t>420-23</t>
  </si>
  <si>
    <t>421-23</t>
  </si>
  <si>
    <t>422-23</t>
  </si>
  <si>
    <t>423-23</t>
  </si>
  <si>
    <t>424-23</t>
  </si>
  <si>
    <t>425-23</t>
  </si>
  <si>
    <t>426-23</t>
  </si>
  <si>
    <t>427-23</t>
  </si>
  <si>
    <t>428-23</t>
  </si>
  <si>
    <t>429-23</t>
  </si>
  <si>
    <t>430-23</t>
  </si>
  <si>
    <t>431-23</t>
  </si>
  <si>
    <t>432-23</t>
  </si>
  <si>
    <t>433-23</t>
  </si>
  <si>
    <t>434-23</t>
  </si>
  <si>
    <t>435-23</t>
  </si>
  <si>
    <t>436-23</t>
  </si>
  <si>
    <t>437-23</t>
  </si>
  <si>
    <t>438-23</t>
  </si>
  <si>
    <t>439-23</t>
  </si>
  <si>
    <t>440-23</t>
  </si>
  <si>
    <t>441-23</t>
  </si>
  <si>
    <t>442-23</t>
  </si>
  <si>
    <t>443-23</t>
  </si>
  <si>
    <t>444-23</t>
  </si>
  <si>
    <t>445-23</t>
  </si>
  <si>
    <t>446-23</t>
  </si>
  <si>
    <t>447-23</t>
  </si>
  <si>
    <t>448-23</t>
  </si>
  <si>
    <t>449-23</t>
  </si>
  <si>
    <t>450-23</t>
  </si>
  <si>
    <t>451-23</t>
  </si>
  <si>
    <t>452-23</t>
  </si>
  <si>
    <t>453-23</t>
  </si>
  <si>
    <t>454-23</t>
  </si>
  <si>
    <t>455-23</t>
  </si>
  <si>
    <t>456-23</t>
  </si>
  <si>
    <t>457-23</t>
  </si>
  <si>
    <t>458-23</t>
  </si>
  <si>
    <t>459-23</t>
  </si>
  <si>
    <t>460-23</t>
  </si>
  <si>
    <t>461-23</t>
  </si>
  <si>
    <t>462-23</t>
  </si>
  <si>
    <t>463-23</t>
  </si>
  <si>
    <t>464-23</t>
  </si>
  <si>
    <t>465-23</t>
  </si>
  <si>
    <t>466-23</t>
  </si>
  <si>
    <t>467-23</t>
  </si>
  <si>
    <t>468-23</t>
  </si>
  <si>
    <t>469-23</t>
  </si>
  <si>
    <t>470-23</t>
  </si>
  <si>
    <t>471-23</t>
  </si>
  <si>
    <t>472-23</t>
  </si>
  <si>
    <t>473-23</t>
  </si>
  <si>
    <t>474-23</t>
  </si>
  <si>
    <t>475-23</t>
  </si>
  <si>
    <t>476-23</t>
  </si>
  <si>
    <t>477-23</t>
  </si>
  <si>
    <t>478-23</t>
  </si>
  <si>
    <t>479-23</t>
  </si>
  <si>
    <t>480-23</t>
  </si>
  <si>
    <t>481-23</t>
  </si>
  <si>
    <t>482-23</t>
  </si>
  <si>
    <t>483-23</t>
  </si>
  <si>
    <t>484-23</t>
  </si>
  <si>
    <t>485-23</t>
  </si>
  <si>
    <t>486-23</t>
  </si>
  <si>
    <t>487-23</t>
  </si>
  <si>
    <t>488-23</t>
  </si>
  <si>
    <t>489-23</t>
  </si>
  <si>
    <t>490-23</t>
  </si>
  <si>
    <t>491-23</t>
  </si>
  <si>
    <t>492-23</t>
  </si>
  <si>
    <t>493-23</t>
  </si>
  <si>
    <t>494-23</t>
  </si>
  <si>
    <t>495-23</t>
  </si>
  <si>
    <t>496-23</t>
  </si>
  <si>
    <t>497-23</t>
  </si>
  <si>
    <t>498-23</t>
  </si>
  <si>
    <t>499-23</t>
  </si>
  <si>
    <t>500-23</t>
  </si>
  <si>
    <t>501-23</t>
  </si>
  <si>
    <t>502-23</t>
  </si>
  <si>
    <t>503-23</t>
  </si>
  <si>
    <t>504-23</t>
  </si>
  <si>
    <t>505-23</t>
  </si>
  <si>
    <t>506-23</t>
  </si>
  <si>
    <t>507-23</t>
  </si>
  <si>
    <t>508-23</t>
  </si>
  <si>
    <t>509-23</t>
  </si>
  <si>
    <t>510-23</t>
  </si>
  <si>
    <t>511-23</t>
  </si>
  <si>
    <t>512-23</t>
  </si>
  <si>
    <t>513-23</t>
  </si>
  <si>
    <t>514-23</t>
  </si>
  <si>
    <t>515-23</t>
  </si>
  <si>
    <t>516-23</t>
  </si>
  <si>
    <t>517-23</t>
  </si>
  <si>
    <t>518-23</t>
  </si>
  <si>
    <t>519-23</t>
  </si>
  <si>
    <t>520-23</t>
  </si>
  <si>
    <t>521-23</t>
  </si>
  <si>
    <t>522-23</t>
  </si>
  <si>
    <t>523-23</t>
  </si>
  <si>
    <t>524-23</t>
  </si>
  <si>
    <t>525-23</t>
  </si>
  <si>
    <t>526-23</t>
  </si>
  <si>
    <t>527-23</t>
  </si>
  <si>
    <t>528-23</t>
  </si>
  <si>
    <t>529-23</t>
  </si>
  <si>
    <t>530-23</t>
  </si>
  <si>
    <t>531-23</t>
  </si>
  <si>
    <t>532-23</t>
  </si>
  <si>
    <t>533-23</t>
  </si>
  <si>
    <t>534-23</t>
  </si>
  <si>
    <t>535-23</t>
  </si>
  <si>
    <t>536-23</t>
  </si>
  <si>
    <t>537-23</t>
  </si>
  <si>
    <t>538-23</t>
  </si>
  <si>
    <t>539-23</t>
  </si>
  <si>
    <t>540-23</t>
  </si>
  <si>
    <t>541-23</t>
  </si>
  <si>
    <t>542-23</t>
  </si>
  <si>
    <t>543-23</t>
  </si>
  <si>
    <t>544-23</t>
  </si>
  <si>
    <t>545-23</t>
  </si>
  <si>
    <t>546-23</t>
  </si>
  <si>
    <t>547-23</t>
  </si>
  <si>
    <t>548-23</t>
  </si>
  <si>
    <t>549-23</t>
  </si>
  <si>
    <t>550-23</t>
  </si>
  <si>
    <t>551-23</t>
  </si>
  <si>
    <t>552-23</t>
  </si>
  <si>
    <t>553-23</t>
  </si>
  <si>
    <t>554-23</t>
  </si>
  <si>
    <t>555-23</t>
  </si>
  <si>
    <t>556-23</t>
  </si>
  <si>
    <t>557-23</t>
  </si>
  <si>
    <t>558-23</t>
  </si>
  <si>
    <t>559-23</t>
  </si>
  <si>
    <t>560-23</t>
  </si>
  <si>
    <t>561-23</t>
  </si>
  <si>
    <t>562-23</t>
  </si>
  <si>
    <t>563-23</t>
  </si>
  <si>
    <t>564-23</t>
  </si>
  <si>
    <t>565-23</t>
  </si>
  <si>
    <t>566-23</t>
  </si>
  <si>
    <t>567-23</t>
  </si>
  <si>
    <t>568-23</t>
  </si>
  <si>
    <t>569-23</t>
  </si>
  <si>
    <t>570-23</t>
  </si>
  <si>
    <t>571-23</t>
  </si>
  <si>
    <t>572-23</t>
  </si>
  <si>
    <t>573-23</t>
  </si>
  <si>
    <t>574-23</t>
  </si>
  <si>
    <t>575-23</t>
  </si>
  <si>
    <t>576-23</t>
  </si>
  <si>
    <t>577-23</t>
  </si>
  <si>
    <t>578-23</t>
  </si>
  <si>
    <t>579-23</t>
  </si>
  <si>
    <t>580-23</t>
  </si>
  <si>
    <t>581-23</t>
  </si>
  <si>
    <t>582-23</t>
  </si>
  <si>
    <t>583-23</t>
  </si>
  <si>
    <t>584-23</t>
  </si>
  <si>
    <t>585-23</t>
  </si>
  <si>
    <t>586-23</t>
  </si>
  <si>
    <t>587-23</t>
  </si>
  <si>
    <t>588-23</t>
  </si>
  <si>
    <t>589-23</t>
  </si>
  <si>
    <t>590-23</t>
  </si>
  <si>
    <t>591-23</t>
  </si>
  <si>
    <t>592-23</t>
  </si>
  <si>
    <t>593-23</t>
  </si>
  <si>
    <t>594-23</t>
  </si>
  <si>
    <t>595-23</t>
  </si>
  <si>
    <t>596-23</t>
  </si>
  <si>
    <t>597-23</t>
  </si>
  <si>
    <t>598-23</t>
  </si>
  <si>
    <t>599-23</t>
  </si>
  <si>
    <t>600-23</t>
  </si>
  <si>
    <t>601-23</t>
  </si>
  <si>
    <t>602-23</t>
  </si>
  <si>
    <t>603-23</t>
  </si>
  <si>
    <t>604-23</t>
  </si>
  <si>
    <t>605-23</t>
  </si>
  <si>
    <t>606-23</t>
  </si>
  <si>
    <t>607-23</t>
  </si>
  <si>
    <t>608-23</t>
  </si>
  <si>
    <t>609-23</t>
  </si>
  <si>
    <t>610-23</t>
  </si>
  <si>
    <t>611-23</t>
  </si>
  <si>
    <t>612-23</t>
  </si>
  <si>
    <t>613-23</t>
  </si>
  <si>
    <t>614-23</t>
  </si>
  <si>
    <t>615-23</t>
  </si>
  <si>
    <t>616-23</t>
  </si>
  <si>
    <t>617-23</t>
  </si>
  <si>
    <t>618-23</t>
  </si>
  <si>
    <t>619-23</t>
  </si>
  <si>
    <t>620-23</t>
  </si>
  <si>
    <t>621-23</t>
  </si>
  <si>
    <t>622-23</t>
  </si>
  <si>
    <t>623-23</t>
  </si>
  <si>
    <t>624-23</t>
  </si>
  <si>
    <t>625-23</t>
  </si>
  <si>
    <t>626-23</t>
  </si>
  <si>
    <t>627-23</t>
  </si>
  <si>
    <t>628-23</t>
  </si>
  <si>
    <t>629-23</t>
  </si>
  <si>
    <t>630-23</t>
  </si>
  <si>
    <t>631-23</t>
  </si>
  <si>
    <t>632-23</t>
  </si>
  <si>
    <t>633-23</t>
  </si>
  <si>
    <t>634-23</t>
  </si>
  <si>
    <t>635-23</t>
  </si>
  <si>
    <t>636-23</t>
  </si>
  <si>
    <t>637-23</t>
  </si>
  <si>
    <t>638-23</t>
  </si>
  <si>
    <t>639-23</t>
  </si>
  <si>
    <t>640-23</t>
  </si>
  <si>
    <t>641-23</t>
  </si>
  <si>
    <t>642-23</t>
  </si>
  <si>
    <t>643-23</t>
  </si>
  <si>
    <t>644-23</t>
  </si>
  <si>
    <t>645-23</t>
  </si>
  <si>
    <t>646-23</t>
  </si>
  <si>
    <t>647-23</t>
  </si>
  <si>
    <t>648-23</t>
  </si>
  <si>
    <t>649-23</t>
  </si>
  <si>
    <t>650-23</t>
  </si>
  <si>
    <t>651-23</t>
  </si>
  <si>
    <t>652-23</t>
  </si>
  <si>
    <t>653-23</t>
  </si>
  <si>
    <t>654-23</t>
  </si>
  <si>
    <t>655-23</t>
  </si>
  <si>
    <t>656-23</t>
  </si>
  <si>
    <t>657-23</t>
  </si>
  <si>
    <t>658-23</t>
  </si>
  <si>
    <t>659-23</t>
  </si>
  <si>
    <t>660-23</t>
  </si>
  <si>
    <t>661-23</t>
  </si>
  <si>
    <t>662-23</t>
  </si>
  <si>
    <t>663-23</t>
  </si>
  <si>
    <t>664-23</t>
  </si>
  <si>
    <t>665-23</t>
  </si>
  <si>
    <t>666-23</t>
  </si>
  <si>
    <t>667-23</t>
  </si>
  <si>
    <t>668-23</t>
  </si>
  <si>
    <t>669-23</t>
  </si>
  <si>
    <t>670-23</t>
  </si>
  <si>
    <t>671-23</t>
  </si>
  <si>
    <t>672-23</t>
  </si>
  <si>
    <t>673-23</t>
  </si>
  <si>
    <t>674-23</t>
  </si>
  <si>
    <t>675-23</t>
  </si>
  <si>
    <t>676-23</t>
  </si>
  <si>
    <t>677-23</t>
  </si>
  <si>
    <t>678-23</t>
  </si>
  <si>
    <t>679-23</t>
  </si>
  <si>
    <t>680-23</t>
  </si>
  <si>
    <t>681-23</t>
  </si>
  <si>
    <t>682-23</t>
  </si>
  <si>
    <t>683-23</t>
  </si>
  <si>
    <t>684-23</t>
  </si>
  <si>
    <t>685-23</t>
  </si>
  <si>
    <t>686-23</t>
  </si>
  <si>
    <t>687-23</t>
  </si>
  <si>
    <t>688-23</t>
  </si>
  <si>
    <t>689-23</t>
  </si>
  <si>
    <t>690-23</t>
  </si>
  <si>
    <t>691-23</t>
  </si>
  <si>
    <t>692-23</t>
  </si>
  <si>
    <t>693-23</t>
  </si>
  <si>
    <t>694-23</t>
  </si>
  <si>
    <t>695-23</t>
  </si>
  <si>
    <t>696-23</t>
  </si>
  <si>
    <t>697-23</t>
  </si>
  <si>
    <t>698-23</t>
  </si>
  <si>
    <t>699-23</t>
  </si>
  <si>
    <t>700-23</t>
  </si>
  <si>
    <t>701-23</t>
  </si>
  <si>
    <t>702-23</t>
  </si>
  <si>
    <t>703-23</t>
  </si>
  <si>
    <t>704-23</t>
  </si>
  <si>
    <t>705-23</t>
  </si>
  <si>
    <t>706-23</t>
  </si>
  <si>
    <t>707-23</t>
  </si>
  <si>
    <t>708-23</t>
  </si>
  <si>
    <t>709-23</t>
  </si>
  <si>
    <t>710-23</t>
  </si>
  <si>
    <t>711-23</t>
  </si>
  <si>
    <t>712-23</t>
  </si>
  <si>
    <t>713-23</t>
  </si>
  <si>
    <t>714-23</t>
  </si>
  <si>
    <t>715-23</t>
  </si>
  <si>
    <t>716-23</t>
  </si>
  <si>
    <t>717-23</t>
  </si>
  <si>
    <t>718-23</t>
  </si>
  <si>
    <t>719-23</t>
  </si>
  <si>
    <t>720-23</t>
  </si>
  <si>
    <t>721-23</t>
  </si>
  <si>
    <t>722-23</t>
  </si>
  <si>
    <t>723-23</t>
  </si>
  <si>
    <t>724-23</t>
  </si>
  <si>
    <t>725-23</t>
  </si>
  <si>
    <t>726-23</t>
  </si>
  <si>
    <t>727-23</t>
  </si>
  <si>
    <t>728-23</t>
  </si>
  <si>
    <t>729-23</t>
  </si>
  <si>
    <t>730-23</t>
  </si>
  <si>
    <t>731-23</t>
  </si>
  <si>
    <t>732-23</t>
  </si>
  <si>
    <t>733-23</t>
  </si>
  <si>
    <t>734-23</t>
  </si>
  <si>
    <t>735-23</t>
  </si>
  <si>
    <t>736-23</t>
  </si>
  <si>
    <t>737-23</t>
  </si>
  <si>
    <t>738-23</t>
  </si>
  <si>
    <t>739-23</t>
  </si>
  <si>
    <t>740-23</t>
  </si>
  <si>
    <t>741-23</t>
  </si>
  <si>
    <t>742-23</t>
  </si>
  <si>
    <t>743-23</t>
  </si>
  <si>
    <t>744-23</t>
  </si>
  <si>
    <t>745-23</t>
  </si>
  <si>
    <t>746-23</t>
  </si>
  <si>
    <t>747-23</t>
  </si>
  <si>
    <t>748-23</t>
  </si>
  <si>
    <t>749-23</t>
  </si>
  <si>
    <t>750-23</t>
  </si>
  <si>
    <t>751-23</t>
  </si>
  <si>
    <t>752-23</t>
  </si>
  <si>
    <t>753-23</t>
  </si>
  <si>
    <t>754-23</t>
  </si>
  <si>
    <t>755-23</t>
  </si>
  <si>
    <t>756-23</t>
  </si>
  <si>
    <t>757-23</t>
  </si>
  <si>
    <t>758-23</t>
  </si>
  <si>
    <t>759-23</t>
  </si>
  <si>
    <t>760-23</t>
  </si>
  <si>
    <t>761-23</t>
  </si>
  <si>
    <t>762-23</t>
  </si>
  <si>
    <t>763-23</t>
  </si>
  <si>
    <t>764-23</t>
  </si>
  <si>
    <t>765-23</t>
  </si>
  <si>
    <t>766-23</t>
  </si>
  <si>
    <t>767-23</t>
  </si>
  <si>
    <t>768-23</t>
  </si>
  <si>
    <t>769-23</t>
  </si>
  <si>
    <t>770-23</t>
  </si>
  <si>
    <t>771-23</t>
  </si>
  <si>
    <t>772-23</t>
  </si>
  <si>
    <t>773-23</t>
  </si>
  <si>
    <t>774-23</t>
  </si>
  <si>
    <t>775-23</t>
  </si>
  <si>
    <t>776-23</t>
  </si>
  <si>
    <t>777-23</t>
  </si>
  <si>
    <t>778-23</t>
  </si>
  <si>
    <t>779-23</t>
  </si>
  <si>
    <t>780-23</t>
  </si>
  <si>
    <t>781-23</t>
  </si>
  <si>
    <t>782-23</t>
  </si>
  <si>
    <t>783-23</t>
  </si>
  <si>
    <t>784-23</t>
  </si>
  <si>
    <t>785-23</t>
  </si>
  <si>
    <t>786-23</t>
  </si>
  <si>
    <t>787-23</t>
  </si>
  <si>
    <t>788-23</t>
  </si>
  <si>
    <t>789-23</t>
  </si>
  <si>
    <t>790-23</t>
  </si>
  <si>
    <t>791-23</t>
  </si>
  <si>
    <t>792-23</t>
  </si>
  <si>
    <t>793-23</t>
  </si>
  <si>
    <t>794-23</t>
  </si>
  <si>
    <t>795-23</t>
  </si>
  <si>
    <t>796-23</t>
  </si>
  <si>
    <t>797-23</t>
  </si>
  <si>
    <t>798-23</t>
  </si>
  <si>
    <t>799-23</t>
  </si>
  <si>
    <t>800-23</t>
  </si>
  <si>
    <t>801-23</t>
  </si>
  <si>
    <t>802-23</t>
  </si>
  <si>
    <t>803-23</t>
  </si>
  <si>
    <t>804-23</t>
  </si>
  <si>
    <t>805-23</t>
  </si>
  <si>
    <t>806-23</t>
  </si>
  <si>
    <t>807-23</t>
  </si>
  <si>
    <t>808-23</t>
  </si>
  <si>
    <t>809-23</t>
  </si>
  <si>
    <t>810-23</t>
  </si>
  <si>
    <t>811-23</t>
  </si>
  <si>
    <t>812-23</t>
  </si>
  <si>
    <t>813-23</t>
  </si>
  <si>
    <t>814-23</t>
  </si>
  <si>
    <t>815-23</t>
  </si>
  <si>
    <t>816-23</t>
  </si>
  <si>
    <t>817-23</t>
  </si>
  <si>
    <t>818-23</t>
  </si>
  <si>
    <t>819-23</t>
  </si>
  <si>
    <t>820-23</t>
  </si>
  <si>
    <t>821-23</t>
  </si>
  <si>
    <t>822-23</t>
  </si>
  <si>
    <t>823-23</t>
  </si>
  <si>
    <t>824-23</t>
  </si>
  <si>
    <t>825-23</t>
  </si>
  <si>
    <t>826-23</t>
  </si>
  <si>
    <t>827-23</t>
  </si>
  <si>
    <t>828-23</t>
  </si>
  <si>
    <t>829-23</t>
  </si>
  <si>
    <t>830-23</t>
  </si>
  <si>
    <t>831-23</t>
  </si>
  <si>
    <t>832-23</t>
  </si>
  <si>
    <t>833-23</t>
  </si>
  <si>
    <t>834-23</t>
  </si>
  <si>
    <t>835-23</t>
  </si>
  <si>
    <t>836-23</t>
  </si>
  <si>
    <t>837-23</t>
  </si>
  <si>
    <t>838-23</t>
  </si>
  <si>
    <t>839-23</t>
  </si>
  <si>
    <t>840-23</t>
  </si>
  <si>
    <t>841-23</t>
  </si>
  <si>
    <t>842-23</t>
  </si>
  <si>
    <t>843-23</t>
  </si>
  <si>
    <t>844-23</t>
  </si>
  <si>
    <t>845-23</t>
  </si>
  <si>
    <t>846-23</t>
  </si>
  <si>
    <t>847-23</t>
  </si>
  <si>
    <t>848-23</t>
  </si>
  <si>
    <t>849-23</t>
  </si>
  <si>
    <t>850-23</t>
  </si>
  <si>
    <t>851-23</t>
  </si>
  <si>
    <t>852-23</t>
  </si>
  <si>
    <t>853-23</t>
  </si>
  <si>
    <t>854-23</t>
  </si>
  <si>
    <t>855-23</t>
  </si>
  <si>
    <t>856-23</t>
  </si>
  <si>
    <t>857-23</t>
  </si>
  <si>
    <t>858-23</t>
  </si>
  <si>
    <t>859-23</t>
  </si>
  <si>
    <t>860-23</t>
  </si>
  <si>
    <t>861-23</t>
  </si>
  <si>
    <t>862-23</t>
  </si>
  <si>
    <t>863-23</t>
  </si>
  <si>
    <t>864-23</t>
  </si>
  <si>
    <t>865-23</t>
  </si>
  <si>
    <t>866-23</t>
  </si>
  <si>
    <t>867-23</t>
  </si>
  <si>
    <t>868-23</t>
  </si>
  <si>
    <t>869-23</t>
  </si>
  <si>
    <t>870-23</t>
  </si>
  <si>
    <t>871-23</t>
  </si>
  <si>
    <t>872-23</t>
  </si>
  <si>
    <t>873-23</t>
  </si>
  <si>
    <t>874-23</t>
  </si>
  <si>
    <t>875-23</t>
  </si>
  <si>
    <t>876-23</t>
  </si>
  <si>
    <t>877-23</t>
  </si>
  <si>
    <t>878-23</t>
  </si>
  <si>
    <t>879-23</t>
  </si>
  <si>
    <t>880-23</t>
  </si>
  <si>
    <t>881-23</t>
  </si>
  <si>
    <t>882-23</t>
  </si>
  <si>
    <t>883-23</t>
  </si>
  <si>
    <t>884-23</t>
  </si>
  <si>
    <t>885-23</t>
  </si>
  <si>
    <t>886-23</t>
  </si>
  <si>
    <t>887-23</t>
  </si>
  <si>
    <t>888-23</t>
  </si>
  <si>
    <t>889-23</t>
  </si>
  <si>
    <t>890-23</t>
  </si>
  <si>
    <t>891-23</t>
  </si>
  <si>
    <t>892-23</t>
  </si>
  <si>
    <t>893-23</t>
  </si>
  <si>
    <t>894-23</t>
  </si>
  <si>
    <t>895-23</t>
  </si>
  <si>
    <t>896-23</t>
  </si>
  <si>
    <t>897-23</t>
  </si>
  <si>
    <t>898-23</t>
  </si>
  <si>
    <t>899-23</t>
  </si>
  <si>
    <t>900-23</t>
  </si>
  <si>
    <t>901-23</t>
  </si>
  <si>
    <t>902-23</t>
  </si>
  <si>
    <t>903-23</t>
  </si>
  <si>
    <t>904-23</t>
  </si>
  <si>
    <t>905-23</t>
  </si>
  <si>
    <t>906-23</t>
  </si>
  <si>
    <t>907-23</t>
  </si>
  <si>
    <t>908-23</t>
  </si>
  <si>
    <t>909-23</t>
  </si>
  <si>
    <t>910-23</t>
  </si>
  <si>
    <t>911-23</t>
  </si>
  <si>
    <t>912-23</t>
  </si>
  <si>
    <t>913-23</t>
  </si>
  <si>
    <t>914-23</t>
  </si>
  <si>
    <t>915-23</t>
  </si>
  <si>
    <t>916-23</t>
  </si>
  <si>
    <t>917-23</t>
  </si>
  <si>
    <t>918-23</t>
  </si>
  <si>
    <t>919-23</t>
  </si>
  <si>
    <t>920-23</t>
  </si>
  <si>
    <t>921-23</t>
  </si>
  <si>
    <t>922-23</t>
  </si>
  <si>
    <t>923-23</t>
  </si>
  <si>
    <t>924-23</t>
  </si>
  <si>
    <t>925-23</t>
  </si>
  <si>
    <t>926-23</t>
  </si>
  <si>
    <t>927-23</t>
  </si>
  <si>
    <t>928-23</t>
  </si>
  <si>
    <t>929-23</t>
  </si>
  <si>
    <t>930-23</t>
  </si>
  <si>
    <t>931-23</t>
  </si>
  <si>
    <t>932-23</t>
  </si>
  <si>
    <t>933-23</t>
  </si>
  <si>
    <t>934-23</t>
  </si>
  <si>
    <t>935-23</t>
  </si>
  <si>
    <t>936-23</t>
  </si>
  <si>
    <t>937-23</t>
  </si>
  <si>
    <t>938-23</t>
  </si>
  <si>
    <t>939-23</t>
  </si>
  <si>
    <t>940-23</t>
  </si>
  <si>
    <t>941-23</t>
  </si>
  <si>
    <t>942-23</t>
  </si>
  <si>
    <t>943-23</t>
  </si>
  <si>
    <t>944-23</t>
  </si>
  <si>
    <t>945-23</t>
  </si>
  <si>
    <t>946-23</t>
  </si>
  <si>
    <t>947-23</t>
  </si>
  <si>
    <t>948-23</t>
  </si>
  <si>
    <t>949-23</t>
  </si>
  <si>
    <t>950-23</t>
  </si>
  <si>
    <t>951-23</t>
  </si>
  <si>
    <t>952-23</t>
  </si>
  <si>
    <t>953-23</t>
  </si>
  <si>
    <t>954-23</t>
  </si>
  <si>
    <t>955-23</t>
  </si>
  <si>
    <t>956-23</t>
  </si>
  <si>
    <t>957-23</t>
  </si>
  <si>
    <t>958-23</t>
  </si>
  <si>
    <t>959-23</t>
  </si>
  <si>
    <t>960-23</t>
  </si>
  <si>
    <t>961-23</t>
  </si>
  <si>
    <t>962-23</t>
  </si>
  <si>
    <t>963-23</t>
  </si>
  <si>
    <t>964-23</t>
  </si>
  <si>
    <t>965-23</t>
  </si>
  <si>
    <t>966-23</t>
  </si>
  <si>
    <t>967-23</t>
  </si>
  <si>
    <t>968-23</t>
  </si>
  <si>
    <t>969-23</t>
  </si>
  <si>
    <t>970-23</t>
  </si>
  <si>
    <t>971-23</t>
  </si>
  <si>
    <t>972-23</t>
  </si>
  <si>
    <t>973-23</t>
  </si>
  <si>
    <t>974-23</t>
  </si>
  <si>
    <t>975-23</t>
  </si>
  <si>
    <t>976-23</t>
  </si>
  <si>
    <t>977-23</t>
  </si>
  <si>
    <t>978-23</t>
  </si>
  <si>
    <t>979-23</t>
  </si>
  <si>
    <t>980-23</t>
  </si>
  <si>
    <t>981-23</t>
  </si>
  <si>
    <t>982-23</t>
  </si>
  <si>
    <t>983-23</t>
  </si>
  <si>
    <t>984-23</t>
  </si>
  <si>
    <t>985-23</t>
  </si>
  <si>
    <t>986-23</t>
  </si>
  <si>
    <t>987-23</t>
  </si>
  <si>
    <t>988-23</t>
  </si>
  <si>
    <t>989-23</t>
  </si>
  <si>
    <t>990-23</t>
  </si>
  <si>
    <t>991-23</t>
  </si>
  <si>
    <t>992-23</t>
  </si>
  <si>
    <t>993-23</t>
  </si>
  <si>
    <t>994-23</t>
  </si>
  <si>
    <t>995-23</t>
  </si>
  <si>
    <t>996-23</t>
  </si>
  <si>
    <t>997-23</t>
  </si>
  <si>
    <t>998-23</t>
  </si>
  <si>
    <t>999-23</t>
  </si>
  <si>
    <t>1000-23</t>
  </si>
  <si>
    <t>1001-23</t>
  </si>
  <si>
    <t>1002-23</t>
  </si>
  <si>
    <t>1003-23</t>
  </si>
  <si>
    <t>1004-23</t>
  </si>
  <si>
    <t>1005-23</t>
  </si>
  <si>
    <t>1006-23</t>
  </si>
  <si>
    <t>1007-23</t>
  </si>
  <si>
    <t>1008-23</t>
  </si>
  <si>
    <t>1009-23</t>
  </si>
  <si>
    <t>1010-23</t>
  </si>
  <si>
    <t>1011-23</t>
  </si>
  <si>
    <t>1012-23</t>
  </si>
  <si>
    <t>1013-23</t>
  </si>
  <si>
    <t>1014-23</t>
  </si>
  <si>
    <t>1015-23</t>
  </si>
  <si>
    <t>1016-23</t>
  </si>
  <si>
    <t>1017-23</t>
  </si>
  <si>
    <t>1018-23</t>
  </si>
  <si>
    <t>1019-23</t>
  </si>
  <si>
    <t>1020-23</t>
  </si>
  <si>
    <t>1021-23</t>
  </si>
  <si>
    <t>1022-23</t>
  </si>
  <si>
    <t>1023-23</t>
  </si>
  <si>
    <t>1024-23</t>
  </si>
  <si>
    <t>1025-23</t>
  </si>
  <si>
    <t>1026-23</t>
  </si>
  <si>
    <t>1027-23</t>
  </si>
  <si>
    <t>1028-23</t>
  </si>
  <si>
    <t>1029-23</t>
  </si>
  <si>
    <t>1030-23</t>
  </si>
  <si>
    <t>1031-23</t>
  </si>
  <si>
    <t>1032-23</t>
  </si>
  <si>
    <t>1033-23</t>
  </si>
  <si>
    <t>1034-23</t>
  </si>
  <si>
    <t>1035-23</t>
  </si>
  <si>
    <t>1036-23</t>
  </si>
  <si>
    <t>1037-23</t>
  </si>
  <si>
    <t>1038-23</t>
  </si>
  <si>
    <t>1039-23</t>
  </si>
  <si>
    <t>1040-23</t>
  </si>
  <si>
    <t>1041-23</t>
  </si>
  <si>
    <t>1042-23</t>
  </si>
  <si>
    <t>1043-23</t>
  </si>
  <si>
    <t>1044-23</t>
  </si>
  <si>
    <t>1045-23</t>
  </si>
  <si>
    <t>1046-23</t>
  </si>
  <si>
    <t>1047-23</t>
  </si>
  <si>
    <t>1048-23</t>
  </si>
  <si>
    <t>1049-23</t>
  </si>
  <si>
    <t>1050-23</t>
  </si>
  <si>
    <t>1051-23</t>
  </si>
  <si>
    <t>1052-23</t>
  </si>
  <si>
    <t>1053-23</t>
  </si>
  <si>
    <t>1054-23</t>
  </si>
  <si>
    <t>1055-23</t>
  </si>
  <si>
    <t>1056-23</t>
  </si>
  <si>
    <t>1057-23</t>
  </si>
  <si>
    <t>1058-23</t>
  </si>
  <si>
    <t>1059-23</t>
  </si>
  <si>
    <t>1060-23</t>
  </si>
  <si>
    <t>1061-23</t>
  </si>
  <si>
    <t>1062-23</t>
  </si>
  <si>
    <t>1063-23</t>
  </si>
  <si>
    <t>1064-23</t>
  </si>
  <si>
    <t>1065-23</t>
  </si>
  <si>
    <t>1066-23</t>
  </si>
  <si>
    <t>1067-23</t>
  </si>
  <si>
    <t>1068-23</t>
  </si>
  <si>
    <t>1069-23</t>
  </si>
  <si>
    <t>1070-23</t>
  </si>
  <si>
    <t>1071-23</t>
  </si>
  <si>
    <t>1072-23</t>
  </si>
  <si>
    <t>1073-23</t>
  </si>
  <si>
    <t>1074-23</t>
  </si>
  <si>
    <t>1075-23</t>
  </si>
  <si>
    <t>1076-23</t>
  </si>
  <si>
    <t>1077-23</t>
  </si>
  <si>
    <t>1078-23</t>
  </si>
  <si>
    <t>1079-23</t>
  </si>
  <si>
    <t>1080-23</t>
  </si>
  <si>
    <t>1081-23</t>
  </si>
  <si>
    <t>1082-23</t>
  </si>
  <si>
    <t>1083-23</t>
  </si>
  <si>
    <t>1084-23</t>
  </si>
  <si>
    <t>1085-23</t>
  </si>
  <si>
    <t>1086-23</t>
  </si>
  <si>
    <t>1087-23</t>
  </si>
  <si>
    <t>1088-23</t>
  </si>
  <si>
    <t>1089-23</t>
  </si>
  <si>
    <t>1090-23</t>
  </si>
  <si>
    <t>1091-23</t>
  </si>
  <si>
    <t>1092-23</t>
  </si>
  <si>
    <t>1093-23</t>
  </si>
  <si>
    <t>1094-23</t>
  </si>
  <si>
    <t>1095-23</t>
  </si>
  <si>
    <t>1096-23</t>
  </si>
  <si>
    <t>1097-23</t>
  </si>
  <si>
    <t>1098-23</t>
  </si>
  <si>
    <t>1099-23</t>
  </si>
  <si>
    <t>1100-23</t>
  </si>
  <si>
    <t>1101-23</t>
  </si>
  <si>
    <t>1102-23</t>
  </si>
  <si>
    <t>1103-23</t>
  </si>
  <si>
    <t>1104-23</t>
  </si>
  <si>
    <t>1105-23</t>
  </si>
  <si>
    <t>1106-23</t>
  </si>
  <si>
    <t>1107-23</t>
  </si>
  <si>
    <t>1108-23</t>
  </si>
  <si>
    <t>1109-23</t>
  </si>
  <si>
    <t>1110-23</t>
  </si>
  <si>
    <t>1111-23</t>
  </si>
  <si>
    <t>1112-23</t>
  </si>
  <si>
    <t>1113-23</t>
  </si>
  <si>
    <t>1114-23</t>
  </si>
  <si>
    <t>1115-23</t>
  </si>
  <si>
    <t>1116-23</t>
  </si>
  <si>
    <t>1117-23</t>
  </si>
  <si>
    <t>1118-23</t>
  </si>
  <si>
    <t>1119-23</t>
  </si>
  <si>
    <t>1120-23</t>
  </si>
  <si>
    <t>1121-23</t>
  </si>
  <si>
    <t>1122-23</t>
  </si>
  <si>
    <t>1123-23</t>
  </si>
  <si>
    <t>1124-23</t>
  </si>
  <si>
    <t>1125-23</t>
  </si>
  <si>
    <t>1126-23</t>
  </si>
  <si>
    <t>1127-23</t>
  </si>
  <si>
    <t>1128-23</t>
  </si>
  <si>
    <t>1129-23</t>
  </si>
  <si>
    <t>1130-23</t>
  </si>
  <si>
    <t>1131-23</t>
  </si>
  <si>
    <t>1132-23</t>
  </si>
  <si>
    <t>1133-23</t>
  </si>
  <si>
    <t>1134-23</t>
  </si>
  <si>
    <t>1135-23</t>
  </si>
  <si>
    <t>1136-23</t>
  </si>
  <si>
    <t>1137-23</t>
  </si>
  <si>
    <t>1138-23</t>
  </si>
  <si>
    <t>1139-23</t>
  </si>
  <si>
    <t>1140-23</t>
  </si>
  <si>
    <t>1141-23</t>
  </si>
  <si>
    <t>1142-23</t>
  </si>
  <si>
    <t>1143-23</t>
  </si>
  <si>
    <t>1144-23</t>
  </si>
  <si>
    <t>1145-23</t>
  </si>
  <si>
    <t>1146-23</t>
  </si>
  <si>
    <t>1147-23</t>
  </si>
  <si>
    <t>1148-23</t>
  </si>
  <si>
    <t>1149-23</t>
  </si>
  <si>
    <t>1150-23</t>
  </si>
  <si>
    <t>1151-23</t>
  </si>
  <si>
    <t>1152-23</t>
  </si>
  <si>
    <t>1153-23</t>
  </si>
  <si>
    <t>1154-23</t>
  </si>
  <si>
    <t>1155-23</t>
  </si>
  <si>
    <t>1156-23</t>
  </si>
  <si>
    <t>1157-23</t>
  </si>
  <si>
    <t>1158-23</t>
  </si>
  <si>
    <t>1159-23</t>
  </si>
  <si>
    <t>1160-23</t>
  </si>
  <si>
    <t>1161-23</t>
  </si>
  <si>
    <t>1162-23</t>
  </si>
  <si>
    <t>1163-23</t>
  </si>
  <si>
    <t>1164-23</t>
  </si>
  <si>
    <t>1165-23</t>
  </si>
  <si>
    <t>1166-23</t>
  </si>
  <si>
    <t>1167-23</t>
  </si>
  <si>
    <t>1168-23</t>
  </si>
  <si>
    <t>1169-23</t>
  </si>
  <si>
    <t>1170-23</t>
  </si>
  <si>
    <t>1171-23</t>
  </si>
  <si>
    <t>1172-23</t>
  </si>
  <si>
    <t>1173-23</t>
  </si>
  <si>
    <t>1174-23</t>
  </si>
  <si>
    <t>1175-23</t>
  </si>
  <si>
    <t>1176-23</t>
  </si>
  <si>
    <t>1177-23</t>
  </si>
  <si>
    <t>1178-23</t>
  </si>
  <si>
    <t>1179-23</t>
  </si>
  <si>
    <t>1180-23</t>
  </si>
  <si>
    <t>1181-23</t>
  </si>
  <si>
    <t>1182-23</t>
  </si>
  <si>
    <t>1183-23</t>
  </si>
  <si>
    <t>1184-23</t>
  </si>
  <si>
    <t>1185-23</t>
  </si>
  <si>
    <t>1186-23</t>
  </si>
  <si>
    <t>1187-23</t>
  </si>
  <si>
    <t>1188-23</t>
  </si>
  <si>
    <t>1189-23</t>
  </si>
  <si>
    <t>1190-23</t>
  </si>
  <si>
    <t>1191-23</t>
  </si>
  <si>
    <t>1192-23</t>
  </si>
  <si>
    <t>1193-23</t>
  </si>
  <si>
    <t>1194-23</t>
  </si>
  <si>
    <t>1195-23</t>
  </si>
  <si>
    <t>1196-23</t>
  </si>
  <si>
    <t>1197-23</t>
  </si>
  <si>
    <t>1198-23</t>
  </si>
  <si>
    <t>1199-23</t>
  </si>
  <si>
    <t>1200-23</t>
  </si>
  <si>
    <t>1201-23</t>
  </si>
  <si>
    <t>1202-23</t>
  </si>
  <si>
    <t>1203-23</t>
  </si>
  <si>
    <t>1204-23</t>
  </si>
  <si>
    <t>1205-23</t>
  </si>
  <si>
    <t>1206-23</t>
  </si>
  <si>
    <t>1207-23</t>
  </si>
  <si>
    <t>1208-23</t>
  </si>
  <si>
    <t>1209-23</t>
  </si>
  <si>
    <t>1210-23</t>
  </si>
  <si>
    <t>1211-23</t>
  </si>
  <si>
    <t>1212-23</t>
  </si>
  <si>
    <t>1213-23</t>
  </si>
  <si>
    <t>1214-23</t>
  </si>
  <si>
    <t>1215-23</t>
  </si>
  <si>
    <t>1216-23</t>
  </si>
  <si>
    <t>1217-23</t>
  </si>
  <si>
    <t>1218-23</t>
  </si>
  <si>
    <t>1219-23</t>
  </si>
  <si>
    <t>1220-23</t>
  </si>
  <si>
    <t>1221-23</t>
  </si>
  <si>
    <t>1222-23</t>
  </si>
  <si>
    <t>1223-23</t>
  </si>
  <si>
    <t>1224-23</t>
  </si>
  <si>
    <t>1225-23</t>
  </si>
  <si>
    <t>1226-23</t>
  </si>
  <si>
    <t>1227-23</t>
  </si>
  <si>
    <t>1228-23</t>
  </si>
  <si>
    <t>1229-23</t>
  </si>
  <si>
    <t>1230-23</t>
  </si>
  <si>
    <t>1231-23</t>
  </si>
  <si>
    <t>1232-23</t>
  </si>
  <si>
    <t>1233-23</t>
  </si>
  <si>
    <t>1234-23</t>
  </si>
  <si>
    <t>1235-23</t>
  </si>
  <si>
    <t>1236-23</t>
  </si>
  <si>
    <t>1237-23</t>
  </si>
  <si>
    <t>1238-23</t>
  </si>
  <si>
    <t>1239-23</t>
  </si>
  <si>
    <t>1240-23</t>
  </si>
  <si>
    <t>1241-23</t>
  </si>
  <si>
    <t>1242-23</t>
  </si>
  <si>
    <t>1243-23</t>
  </si>
  <si>
    <t>1244-23</t>
  </si>
  <si>
    <t>1245-23</t>
  </si>
  <si>
    <t>1246-23</t>
  </si>
  <si>
    <t>1247-23</t>
  </si>
  <si>
    <t>1248-23</t>
  </si>
  <si>
    <t>1249-23</t>
  </si>
  <si>
    <t>1250-23</t>
  </si>
  <si>
    <t>1251-23</t>
  </si>
  <si>
    <t>1252-23</t>
  </si>
  <si>
    <t>1253-23</t>
  </si>
  <si>
    <t>1254-23</t>
  </si>
  <si>
    <t>1255-23</t>
  </si>
  <si>
    <t>1256-23</t>
  </si>
  <si>
    <t>1257-23</t>
  </si>
  <si>
    <t>1258-23</t>
  </si>
  <si>
    <t>1259-23</t>
  </si>
  <si>
    <t>1260-23</t>
  </si>
  <si>
    <t>1261-23</t>
  </si>
  <si>
    <t>1262-23</t>
  </si>
  <si>
    <t>1263-23</t>
  </si>
  <si>
    <t>1264-23</t>
  </si>
  <si>
    <t>1265-23</t>
  </si>
  <si>
    <t>1266-23</t>
  </si>
  <si>
    <t>1267-23</t>
  </si>
  <si>
    <t>1268-23</t>
  </si>
  <si>
    <t>1269-23</t>
  </si>
  <si>
    <t>1270-23</t>
  </si>
  <si>
    <t>1271-23</t>
  </si>
  <si>
    <t>1272-23</t>
  </si>
  <si>
    <t>1273-23</t>
  </si>
  <si>
    <t>1274-23</t>
  </si>
  <si>
    <t>1275-23</t>
  </si>
  <si>
    <t>1276-23</t>
  </si>
  <si>
    <t>1277-23</t>
  </si>
  <si>
    <t>1278-23</t>
  </si>
  <si>
    <t>1279-23</t>
  </si>
  <si>
    <t>1280-23</t>
  </si>
  <si>
    <t>1281-23</t>
  </si>
  <si>
    <t>1282-23</t>
  </si>
  <si>
    <t>1283-23</t>
  </si>
  <si>
    <t>1284-23</t>
  </si>
  <si>
    <t>1285-23</t>
  </si>
  <si>
    <t>1286-23</t>
  </si>
  <si>
    <t>1287-23</t>
  </si>
  <si>
    <t>1288-23</t>
  </si>
  <si>
    <t>1289-23</t>
  </si>
  <si>
    <t>1290-23</t>
  </si>
  <si>
    <t>1291-23</t>
  </si>
  <si>
    <t>1292-23</t>
  </si>
  <si>
    <t>1293-23</t>
  </si>
  <si>
    <t>1294-23</t>
  </si>
  <si>
    <t>1295-23</t>
  </si>
  <si>
    <t>1296-23</t>
  </si>
  <si>
    <t>1297-23</t>
  </si>
  <si>
    <t>1298-23</t>
  </si>
  <si>
    <t>1299-23</t>
  </si>
  <si>
    <t>1300-23</t>
  </si>
  <si>
    <t>1301-23</t>
  </si>
  <si>
    <t>1302-23</t>
  </si>
  <si>
    <t>1303-23</t>
  </si>
  <si>
    <t>1304-23</t>
  </si>
  <si>
    <t>1305-23</t>
  </si>
  <si>
    <t>1306-23</t>
  </si>
  <si>
    <t>1307-23</t>
  </si>
  <si>
    <t>1308-23</t>
  </si>
  <si>
    <t>1309-23</t>
  </si>
  <si>
    <t>1310-23</t>
  </si>
  <si>
    <t>1311-23</t>
  </si>
  <si>
    <t>1312-23</t>
  </si>
  <si>
    <t>1313-23</t>
  </si>
  <si>
    <t>1314-23</t>
  </si>
  <si>
    <t>1315-23</t>
  </si>
  <si>
    <t>1316-23</t>
  </si>
  <si>
    <t>1317-23</t>
  </si>
  <si>
    <t>1318-23</t>
  </si>
  <si>
    <t>1319-23</t>
  </si>
  <si>
    <t>1320-23</t>
  </si>
  <si>
    <t>1321-23</t>
  </si>
  <si>
    <t>1322-23</t>
  </si>
  <si>
    <t>1323-23</t>
  </si>
  <si>
    <t>1324-23</t>
  </si>
  <si>
    <t>1325-23</t>
  </si>
  <si>
    <t>1326-23</t>
  </si>
  <si>
    <t>1327-23</t>
  </si>
  <si>
    <t>1328-23</t>
  </si>
  <si>
    <t>1329-23</t>
  </si>
  <si>
    <t>1330-23</t>
  </si>
  <si>
    <t>1331-23</t>
  </si>
  <si>
    <t>1332-23</t>
  </si>
  <si>
    <t>1333-23</t>
  </si>
  <si>
    <t>1334-23</t>
  </si>
  <si>
    <t>1335-23</t>
  </si>
  <si>
    <t>1336-23</t>
  </si>
  <si>
    <t>1337-23</t>
  </si>
  <si>
    <t>1338-23</t>
  </si>
  <si>
    <t>1339-23</t>
  </si>
  <si>
    <t>1340-23</t>
  </si>
  <si>
    <t>1341-23</t>
  </si>
  <si>
    <t>1342-23</t>
  </si>
  <si>
    <t>1343-23</t>
  </si>
  <si>
    <t>1344-23</t>
  </si>
  <si>
    <t>1345-23</t>
  </si>
  <si>
    <t>1346-23</t>
  </si>
  <si>
    <t>1347-23</t>
  </si>
  <si>
    <t>1348-23</t>
  </si>
  <si>
    <t>1349-23</t>
  </si>
  <si>
    <t>1350-23</t>
  </si>
  <si>
    <t>1351-23</t>
  </si>
  <si>
    <t>1352-23</t>
  </si>
  <si>
    <t>1353-23</t>
  </si>
  <si>
    <t>1354-23</t>
  </si>
  <si>
    <t>1355-23</t>
  </si>
  <si>
    <t>1356-23</t>
  </si>
  <si>
    <t>1357-23</t>
  </si>
  <si>
    <t>1358-23</t>
  </si>
  <si>
    <t>1359-23</t>
  </si>
  <si>
    <t>1360-23</t>
  </si>
  <si>
    <t>1361-23</t>
  </si>
  <si>
    <t>1362-23</t>
  </si>
  <si>
    <t>1363-23</t>
  </si>
  <si>
    <t>1364-23</t>
  </si>
  <si>
    <t>1365-23</t>
  </si>
  <si>
    <t>1366-23</t>
  </si>
  <si>
    <t>1367-23</t>
  </si>
  <si>
    <t>1368-23</t>
  </si>
  <si>
    <t>1369-23</t>
  </si>
  <si>
    <t>1370-23</t>
  </si>
  <si>
    <t>1371-23</t>
  </si>
  <si>
    <t>1372-23</t>
  </si>
  <si>
    <t>1373-23</t>
  </si>
  <si>
    <t>1374-23</t>
  </si>
  <si>
    <t>1375-23</t>
  </si>
  <si>
    <t>1376-23</t>
  </si>
  <si>
    <t>1377-23</t>
  </si>
  <si>
    <t>1378-23</t>
  </si>
  <si>
    <t>1379-23</t>
  </si>
  <si>
    <t>1380-23</t>
  </si>
  <si>
    <t>1381-23</t>
  </si>
  <si>
    <t>1382-23</t>
  </si>
  <si>
    <t>1383-23</t>
  </si>
  <si>
    <t>1384-23</t>
  </si>
  <si>
    <t>1385-23</t>
  </si>
  <si>
    <t>1386-23</t>
  </si>
  <si>
    <t>1387-23</t>
  </si>
  <si>
    <t>1388-23</t>
  </si>
  <si>
    <t>1389-23</t>
  </si>
  <si>
    <t>1390-23</t>
  </si>
  <si>
    <t>1391-23</t>
  </si>
  <si>
    <t>1392-23</t>
  </si>
  <si>
    <t>1393-23</t>
  </si>
  <si>
    <t>1394-23</t>
  </si>
  <si>
    <t>1395-23</t>
  </si>
  <si>
    <t>1396-23</t>
  </si>
  <si>
    <t>1397-23</t>
  </si>
  <si>
    <t>1398-23</t>
  </si>
  <si>
    <t>1399-23</t>
  </si>
  <si>
    <t>1400-23</t>
  </si>
  <si>
    <t>1401-23</t>
  </si>
  <si>
    <t>1402-23</t>
  </si>
  <si>
    <t>1403-23</t>
  </si>
  <si>
    <t>1404-23</t>
  </si>
  <si>
    <t>1405-23</t>
  </si>
  <si>
    <t>1406-23</t>
  </si>
  <si>
    <t>1407-23</t>
  </si>
  <si>
    <t>1408-23</t>
  </si>
  <si>
    <t>1409-23</t>
  </si>
  <si>
    <t>1410-23</t>
  </si>
  <si>
    <t>1411-23</t>
  </si>
  <si>
    <t>1412-23</t>
  </si>
  <si>
    <t>1413-23</t>
  </si>
  <si>
    <t>1414-23</t>
  </si>
  <si>
    <t>1415-23</t>
  </si>
  <si>
    <t>1416-23</t>
  </si>
  <si>
    <t>1417-23</t>
  </si>
  <si>
    <t>1418-23</t>
  </si>
  <si>
    <t>1419-23</t>
  </si>
  <si>
    <t>1420-23</t>
  </si>
  <si>
    <t>1421-23</t>
  </si>
  <si>
    <t>1422-23</t>
  </si>
  <si>
    <t>1423-23</t>
  </si>
  <si>
    <t>1424-23</t>
  </si>
  <si>
    <t>1425-23</t>
  </si>
  <si>
    <t>1426-23</t>
  </si>
  <si>
    <t>1427-23</t>
  </si>
  <si>
    <t>1428-23</t>
  </si>
  <si>
    <t>1429-23</t>
  </si>
  <si>
    <t>1430-23</t>
  </si>
  <si>
    <t>1431-23</t>
  </si>
  <si>
    <t>1432-23</t>
  </si>
  <si>
    <t>1433-23</t>
  </si>
  <si>
    <t>1434-23</t>
  </si>
  <si>
    <t>1435-23</t>
  </si>
  <si>
    <t>1436-23</t>
  </si>
  <si>
    <t>1437-23</t>
  </si>
  <si>
    <t>1438-23</t>
  </si>
  <si>
    <t>1439-23</t>
  </si>
  <si>
    <t>1440-23</t>
  </si>
  <si>
    <t>1441-23</t>
  </si>
  <si>
    <t>1442-23</t>
  </si>
  <si>
    <t>1443-23</t>
  </si>
  <si>
    <t>1444-23</t>
  </si>
  <si>
    <t>1445-23</t>
  </si>
  <si>
    <t>1446-23</t>
  </si>
  <si>
    <t>1447-23</t>
  </si>
  <si>
    <t>1448-23</t>
  </si>
  <si>
    <t>1449-23</t>
  </si>
  <si>
    <t>1450-23</t>
  </si>
  <si>
    <t>1451-23</t>
  </si>
  <si>
    <t>1452-23</t>
  </si>
  <si>
    <t>1453-23</t>
  </si>
  <si>
    <t>1454-23</t>
  </si>
  <si>
    <t>1455-23</t>
  </si>
  <si>
    <t>1456-23</t>
  </si>
  <si>
    <t>1457-23</t>
  </si>
  <si>
    <t>1458-23</t>
  </si>
  <si>
    <t>1459-23</t>
  </si>
  <si>
    <t>1460-23</t>
  </si>
  <si>
    <t>1461-23</t>
  </si>
  <si>
    <t>1462-23</t>
  </si>
  <si>
    <t>1463-23</t>
  </si>
  <si>
    <t>1464-23</t>
  </si>
  <si>
    <t>1465-23</t>
  </si>
  <si>
    <t>1466-23</t>
  </si>
  <si>
    <t>1467-23</t>
  </si>
  <si>
    <t>1468-23</t>
  </si>
  <si>
    <t>1469-23</t>
  </si>
  <si>
    <t>1470-23</t>
  </si>
  <si>
    <t>1471-23</t>
  </si>
  <si>
    <t>1472-23</t>
  </si>
  <si>
    <t>1473-23</t>
  </si>
  <si>
    <t>1474-23</t>
  </si>
  <si>
    <t>1475-23</t>
  </si>
  <si>
    <t>1476-23</t>
  </si>
  <si>
    <t>1477-23</t>
  </si>
  <si>
    <t>1478-23</t>
  </si>
  <si>
    <t>1479-23</t>
  </si>
  <si>
    <t>1480-23</t>
  </si>
  <si>
    <t>1481-23</t>
  </si>
  <si>
    <t>1482-23</t>
  </si>
  <si>
    <t>1483-23</t>
  </si>
  <si>
    <t>1484-23</t>
  </si>
  <si>
    <t>1485-23</t>
  </si>
  <si>
    <t>1486-23</t>
  </si>
  <si>
    <t>1487-23</t>
  </si>
  <si>
    <t>1488-23</t>
  </si>
  <si>
    <t>1489-23</t>
  </si>
  <si>
    <t>1490-23</t>
  </si>
  <si>
    <t>1491-23</t>
  </si>
  <si>
    <t>1492-23</t>
  </si>
  <si>
    <t>1493-23</t>
  </si>
  <si>
    <t>1494-23</t>
  </si>
  <si>
    <t>1495-23</t>
  </si>
  <si>
    <t>1496-23</t>
  </si>
  <si>
    <t>1497-23</t>
  </si>
  <si>
    <t>1498-23</t>
  </si>
  <si>
    <t>1499-23</t>
  </si>
  <si>
    <t>1500-23</t>
  </si>
  <si>
    <t>1501-23</t>
  </si>
  <si>
    <t>1502-23</t>
  </si>
  <si>
    <t>1503-23</t>
  </si>
  <si>
    <t>1504-23</t>
  </si>
  <si>
    <t>1505-23</t>
  </si>
  <si>
    <t>1506-23</t>
  </si>
  <si>
    <t>1507-23</t>
  </si>
  <si>
    <t>1508-23</t>
  </si>
  <si>
    <t>1509-23</t>
  </si>
  <si>
    <t>1510-23</t>
  </si>
  <si>
    <t>1511-23</t>
  </si>
  <si>
    <t>1512-23</t>
  </si>
  <si>
    <t>1513-23</t>
  </si>
  <si>
    <t>1514-23</t>
  </si>
  <si>
    <t>1515-23</t>
  </si>
  <si>
    <t>1516-23</t>
  </si>
  <si>
    <t>1517-23</t>
  </si>
  <si>
    <t>1518-23</t>
  </si>
  <si>
    <t>1519-23</t>
  </si>
  <si>
    <t>1520-23</t>
  </si>
  <si>
    <t>1521-23</t>
  </si>
  <si>
    <t>1522-23</t>
  </si>
  <si>
    <t>1523-23</t>
  </si>
  <si>
    <t>1524-23</t>
  </si>
  <si>
    <t>1525-23</t>
  </si>
  <si>
    <t>1526-23</t>
  </si>
  <si>
    <t>1527-23</t>
  </si>
  <si>
    <t>1528-23</t>
  </si>
  <si>
    <t>1529-23</t>
  </si>
  <si>
    <t>1530-23</t>
  </si>
  <si>
    <t>1531-23</t>
  </si>
  <si>
    <t>1532-23</t>
  </si>
  <si>
    <t>1533-23</t>
  </si>
  <si>
    <t>1534-23</t>
  </si>
  <si>
    <t>1535-23</t>
  </si>
  <si>
    <t>1536-23</t>
  </si>
  <si>
    <t>1537-23</t>
  </si>
  <si>
    <t>1538-23</t>
  </si>
  <si>
    <t>1539-23</t>
  </si>
  <si>
    <t>1540-23</t>
  </si>
  <si>
    <t>1541-23</t>
  </si>
  <si>
    <t>1542-23</t>
  </si>
  <si>
    <t>1543-23</t>
  </si>
  <si>
    <t>1544-23</t>
  </si>
  <si>
    <t>1545-23</t>
  </si>
  <si>
    <t>1546-23</t>
  </si>
  <si>
    <t>1547-23</t>
  </si>
  <si>
    <t>1548-23</t>
  </si>
  <si>
    <t>1549-23</t>
  </si>
  <si>
    <t>1550-23</t>
  </si>
  <si>
    <t>1551-23</t>
  </si>
  <si>
    <t>1552-23</t>
  </si>
  <si>
    <t>1553-23</t>
  </si>
  <si>
    <t>1554-23</t>
  </si>
  <si>
    <t>1555-23</t>
  </si>
  <si>
    <t>1556-23</t>
  </si>
  <si>
    <t>1557-23</t>
  </si>
  <si>
    <t>1558-23</t>
  </si>
  <si>
    <t>1559-23</t>
  </si>
  <si>
    <t>1560-23</t>
  </si>
  <si>
    <t>1561-23</t>
  </si>
  <si>
    <t>1562-23</t>
  </si>
  <si>
    <t>1563-23</t>
  </si>
  <si>
    <t>1564-23</t>
  </si>
  <si>
    <t>1565-23</t>
  </si>
  <si>
    <t>1566-23</t>
  </si>
  <si>
    <t>1567-23</t>
  </si>
  <si>
    <t>1568-23</t>
  </si>
  <si>
    <t>1569-23</t>
  </si>
  <si>
    <t>1570-23</t>
  </si>
  <si>
    <t>1571-23</t>
  </si>
  <si>
    <t>1572-23</t>
  </si>
  <si>
    <t>1573-23</t>
  </si>
  <si>
    <t>1574-23</t>
  </si>
  <si>
    <t>1575-23</t>
  </si>
  <si>
    <t>1576-23</t>
  </si>
  <si>
    <t>1577-23</t>
  </si>
  <si>
    <t>1578-23</t>
  </si>
  <si>
    <t>1579-23</t>
  </si>
  <si>
    <t>1580-23</t>
  </si>
  <si>
    <t>1581-23</t>
  </si>
  <si>
    <t>1582-23</t>
  </si>
  <si>
    <t>1583-23</t>
  </si>
  <si>
    <t>1584-23</t>
  </si>
  <si>
    <t>1585-23</t>
  </si>
  <si>
    <t>1586-23</t>
  </si>
  <si>
    <t>1587-23</t>
  </si>
  <si>
    <t>1588-23</t>
  </si>
  <si>
    <t>1589-23</t>
  </si>
  <si>
    <t>1590-23</t>
  </si>
  <si>
    <t>1591-23</t>
  </si>
  <si>
    <t>1592-23</t>
  </si>
  <si>
    <t>1593-23</t>
  </si>
  <si>
    <t>1594-23</t>
  </si>
  <si>
    <t>1595-23</t>
  </si>
  <si>
    <t>1596-23</t>
  </si>
  <si>
    <t>1597-23</t>
  </si>
  <si>
    <t>1598-23</t>
  </si>
  <si>
    <t>1599-23</t>
  </si>
  <si>
    <t>1600-23</t>
  </si>
  <si>
    <t>1601-23</t>
  </si>
  <si>
    <t>1602-23</t>
  </si>
  <si>
    <t>1603-23</t>
  </si>
  <si>
    <t>1604-23</t>
  </si>
  <si>
    <t>1605-23</t>
  </si>
  <si>
    <t>1606-23</t>
  </si>
  <si>
    <t>1607-23</t>
  </si>
  <si>
    <t>1608-23</t>
  </si>
  <si>
    <t>1609-23</t>
  </si>
  <si>
    <t>1610-23</t>
  </si>
  <si>
    <t>1611-23</t>
  </si>
  <si>
    <t>1612-23</t>
  </si>
  <si>
    <t>1613-23</t>
  </si>
  <si>
    <t>1614-23</t>
  </si>
  <si>
    <t>1615-23</t>
  </si>
  <si>
    <t>1616-23</t>
  </si>
  <si>
    <t>1617-23</t>
  </si>
  <si>
    <t>1618-23</t>
  </si>
  <si>
    <t>1619-23</t>
  </si>
  <si>
    <t>1620-23</t>
  </si>
  <si>
    <t>1621-23</t>
  </si>
  <si>
    <t>1622-23</t>
  </si>
  <si>
    <t>1623-23</t>
  </si>
  <si>
    <t>1624-23</t>
  </si>
  <si>
    <t>1625-23</t>
  </si>
  <si>
    <t>1626-23</t>
  </si>
  <si>
    <t>1627-23</t>
  </si>
  <si>
    <t>1628-23</t>
  </si>
  <si>
    <t>1629-23</t>
  </si>
  <si>
    <t>1630-23</t>
  </si>
  <si>
    <t>1631-23</t>
  </si>
  <si>
    <t>1632-23</t>
  </si>
  <si>
    <t>1633-23</t>
  </si>
  <si>
    <t>1634-23</t>
  </si>
  <si>
    <t>1635-23</t>
  </si>
  <si>
    <t>1636-23</t>
  </si>
  <si>
    <t>1637-23</t>
  </si>
  <si>
    <t>1638-23</t>
  </si>
  <si>
    <t>1639-23</t>
  </si>
  <si>
    <t>1640-23</t>
  </si>
  <si>
    <t>1641-23</t>
  </si>
  <si>
    <t>1642-23</t>
  </si>
  <si>
    <t>1643-23</t>
  </si>
  <si>
    <t>1644-23</t>
  </si>
  <si>
    <t>1645-23</t>
  </si>
  <si>
    <t>1646-23</t>
  </si>
  <si>
    <t>1647-23</t>
  </si>
  <si>
    <t>1648-23</t>
  </si>
  <si>
    <t>1649-23</t>
  </si>
  <si>
    <t>1650-23</t>
  </si>
  <si>
    <t>1651-23</t>
  </si>
  <si>
    <t>1652-23</t>
  </si>
  <si>
    <t>1653-23</t>
  </si>
  <si>
    <t>1654-23</t>
  </si>
  <si>
    <t>1655-23</t>
  </si>
  <si>
    <t>1656-23</t>
  </si>
  <si>
    <t>1657-23</t>
  </si>
  <si>
    <t>1658-23</t>
  </si>
  <si>
    <t>1659-23</t>
  </si>
  <si>
    <t>1660-23</t>
  </si>
  <si>
    <t>1661-23</t>
  </si>
  <si>
    <t>1662-23</t>
  </si>
  <si>
    <t>1663-23</t>
  </si>
  <si>
    <t>1664-23</t>
  </si>
  <si>
    <t>1665-23</t>
  </si>
  <si>
    <t>1666-23</t>
  </si>
  <si>
    <t>1667-23</t>
  </si>
  <si>
    <t>1668-23</t>
  </si>
  <si>
    <t>1669-23</t>
  </si>
  <si>
    <t>1670-23</t>
  </si>
  <si>
    <t>1671-23</t>
  </si>
  <si>
    <t>1672-23</t>
  </si>
  <si>
    <t>1673-23</t>
  </si>
  <si>
    <t>1674-23</t>
  </si>
  <si>
    <t>1675-23</t>
  </si>
  <si>
    <t>1676-23</t>
  </si>
  <si>
    <t>1677-23</t>
  </si>
  <si>
    <t>1678-23</t>
  </si>
  <si>
    <t>1679-23</t>
  </si>
  <si>
    <t>1680-23</t>
  </si>
  <si>
    <t>1681-23</t>
  </si>
  <si>
    <t>1682-23</t>
  </si>
  <si>
    <t>1683-23</t>
  </si>
  <si>
    <t>1684-23</t>
  </si>
  <si>
    <t>1685-23</t>
  </si>
  <si>
    <t>1686-23</t>
  </si>
  <si>
    <t>1687-23</t>
  </si>
  <si>
    <t>1688-23</t>
  </si>
  <si>
    <t>1689-23</t>
  </si>
  <si>
    <t>1690-23</t>
  </si>
  <si>
    <t>1691-23</t>
  </si>
  <si>
    <t>1692-23</t>
  </si>
  <si>
    <t>1693-23</t>
  </si>
  <si>
    <t>1694-23</t>
  </si>
  <si>
    <t>1695-23</t>
  </si>
  <si>
    <t>1696-23</t>
  </si>
  <si>
    <t>1697-23</t>
  </si>
  <si>
    <t>1698-23</t>
  </si>
  <si>
    <t>1699-23</t>
  </si>
  <si>
    <t>1700-23</t>
  </si>
  <si>
    <t>1701-23</t>
  </si>
  <si>
    <t>1702-23</t>
  </si>
  <si>
    <t>1703-23</t>
  </si>
  <si>
    <t>1704-23</t>
  </si>
  <si>
    <t>1705-23</t>
  </si>
  <si>
    <t>1706-23</t>
  </si>
  <si>
    <t>1707-23</t>
  </si>
  <si>
    <t>1708-23</t>
  </si>
  <si>
    <t>1709-23</t>
  </si>
  <si>
    <t>1710-23</t>
  </si>
  <si>
    <t>1711-23</t>
  </si>
  <si>
    <t>1712-23</t>
  </si>
  <si>
    <t>1713-23</t>
  </si>
  <si>
    <t>1714-23</t>
  </si>
  <si>
    <t>1715-23</t>
  </si>
  <si>
    <t>1716-23</t>
  </si>
  <si>
    <t>1717-23</t>
  </si>
  <si>
    <t>1718-23</t>
  </si>
  <si>
    <t>1719-23</t>
  </si>
  <si>
    <t>1720-23</t>
  </si>
  <si>
    <t>1721-23</t>
  </si>
  <si>
    <t>1722-23</t>
  </si>
  <si>
    <t>1723-23</t>
  </si>
  <si>
    <t>1724-23</t>
  </si>
  <si>
    <t>1725-23</t>
  </si>
  <si>
    <t>1726-23</t>
  </si>
  <si>
    <t>1727-23</t>
  </si>
  <si>
    <t>1728-23</t>
  </si>
  <si>
    <t>1729-23</t>
  </si>
  <si>
    <t>1730-23</t>
  </si>
  <si>
    <t>1731-23</t>
  </si>
  <si>
    <t>1732-23</t>
  </si>
  <si>
    <t>1733-23</t>
  </si>
  <si>
    <t>1734-23</t>
  </si>
  <si>
    <t>1735-23</t>
  </si>
  <si>
    <t>1736-23</t>
  </si>
  <si>
    <t>1737-23</t>
  </si>
  <si>
    <t>1738-23</t>
  </si>
  <si>
    <t>1739-23</t>
  </si>
  <si>
    <t>1740-23</t>
  </si>
  <si>
    <t>1741-23</t>
  </si>
  <si>
    <t>1742-23</t>
  </si>
  <si>
    <t>1743-23</t>
  </si>
  <si>
    <t>1744-23</t>
  </si>
  <si>
    <t>1745-23</t>
  </si>
  <si>
    <t>1746-23</t>
  </si>
  <si>
    <t>1747-23</t>
  </si>
  <si>
    <t>1748-23</t>
  </si>
  <si>
    <t>1749-23</t>
  </si>
  <si>
    <t>1750-23</t>
  </si>
  <si>
    <t>1751-23</t>
  </si>
  <si>
    <t>1752-23</t>
  </si>
  <si>
    <t>1753-23</t>
  </si>
  <si>
    <t>1754-23</t>
  </si>
  <si>
    <t>1755-23</t>
  </si>
  <si>
    <t>1756-23</t>
  </si>
  <si>
    <t>1757-23</t>
  </si>
  <si>
    <t>1758-23</t>
  </si>
  <si>
    <t>1759-23</t>
  </si>
  <si>
    <t>1760-23</t>
  </si>
  <si>
    <t>1761-23</t>
  </si>
  <si>
    <t>1762-23</t>
  </si>
  <si>
    <t>1763-23</t>
  </si>
  <si>
    <t>1764-23</t>
  </si>
  <si>
    <t>1765-23</t>
  </si>
  <si>
    <t>1766-23</t>
  </si>
  <si>
    <t>1767-23</t>
  </si>
  <si>
    <t>1768-23</t>
  </si>
  <si>
    <t>1769-23</t>
  </si>
  <si>
    <t>1770-23</t>
  </si>
  <si>
    <t>1771-23</t>
  </si>
  <si>
    <t>1772-23</t>
  </si>
  <si>
    <t>1773-23</t>
  </si>
  <si>
    <t>1774-23</t>
  </si>
  <si>
    <t>1775-23</t>
  </si>
  <si>
    <t>1776-23</t>
  </si>
  <si>
    <t>1777-23</t>
  </si>
  <si>
    <t>1778-23</t>
  </si>
  <si>
    <t>1779-23</t>
  </si>
  <si>
    <t>1780-23</t>
  </si>
  <si>
    <t>1781-23</t>
  </si>
  <si>
    <t>1782-23</t>
  </si>
  <si>
    <t>1783-23</t>
  </si>
  <si>
    <t>1784-23</t>
  </si>
  <si>
    <t>1785-23</t>
  </si>
  <si>
    <t>1786-23</t>
  </si>
  <si>
    <t>1787-23</t>
  </si>
  <si>
    <t>1788-23</t>
  </si>
  <si>
    <t>1789-23</t>
  </si>
  <si>
    <t>1790-23</t>
  </si>
  <si>
    <t>1791-23</t>
  </si>
  <si>
    <t>1792-23</t>
  </si>
  <si>
    <t>1793-23</t>
  </si>
  <si>
    <t>1794-23</t>
  </si>
  <si>
    <t>1795-23</t>
  </si>
  <si>
    <t>1796-23</t>
  </si>
  <si>
    <t>1797-23</t>
  </si>
  <si>
    <t>1798-23</t>
  </si>
  <si>
    <t>1799-23</t>
  </si>
  <si>
    <t>1800-23</t>
  </si>
  <si>
    <t>1801-23</t>
  </si>
  <si>
    <t>1802-23</t>
  </si>
  <si>
    <t>1803-23</t>
  </si>
  <si>
    <t>1804-23</t>
  </si>
  <si>
    <t>1805-23</t>
  </si>
  <si>
    <t>1806-23</t>
  </si>
  <si>
    <t>1807-23</t>
  </si>
  <si>
    <t>1808-23</t>
  </si>
  <si>
    <t>1809-23</t>
  </si>
  <si>
    <t>1810-23</t>
  </si>
  <si>
    <t>1811-23</t>
  </si>
  <si>
    <t>1812-23</t>
  </si>
  <si>
    <t>1813-23</t>
  </si>
  <si>
    <t>1814-23</t>
  </si>
  <si>
    <t>1815-23</t>
  </si>
  <si>
    <t>1816-23</t>
  </si>
  <si>
    <t>1817-23</t>
  </si>
  <si>
    <t>1818-23</t>
  </si>
  <si>
    <t>1819-23</t>
  </si>
  <si>
    <t>1820-23</t>
  </si>
  <si>
    <t>1821-23</t>
  </si>
  <si>
    <t>1822-23</t>
  </si>
  <si>
    <t>1823-23</t>
  </si>
  <si>
    <t>1824-23</t>
  </si>
  <si>
    <t>1825-23</t>
  </si>
  <si>
    <t>1826-23</t>
  </si>
  <si>
    <t>1827-23</t>
  </si>
  <si>
    <t>1828-23</t>
  </si>
  <si>
    <t>1829-23</t>
  </si>
  <si>
    <t>1830-23</t>
  </si>
  <si>
    <t>1831-23</t>
  </si>
  <si>
    <t>1832-23</t>
  </si>
  <si>
    <t>1833-23</t>
  </si>
  <si>
    <t>1834-23</t>
  </si>
  <si>
    <t>1835-23</t>
  </si>
  <si>
    <t>1836-23</t>
  </si>
  <si>
    <t>1837-23</t>
  </si>
  <si>
    <t>1838-23</t>
  </si>
  <si>
    <t>1839-23</t>
  </si>
  <si>
    <t>1840-23</t>
  </si>
  <si>
    <t>1841-23</t>
  </si>
  <si>
    <t>1842-23</t>
  </si>
  <si>
    <t>1843-23</t>
  </si>
  <si>
    <t>1844-23</t>
  </si>
  <si>
    <t>1845-23</t>
  </si>
  <si>
    <t>1846-23</t>
  </si>
  <si>
    <t>1847-23</t>
  </si>
  <si>
    <t>1848-23</t>
  </si>
  <si>
    <t>1849-23</t>
  </si>
  <si>
    <t>1850-23</t>
  </si>
  <si>
    <t>1851-23</t>
  </si>
  <si>
    <t>1852-23</t>
  </si>
  <si>
    <t>1853-23</t>
  </si>
  <si>
    <t>1854-23</t>
  </si>
  <si>
    <t>1855-23</t>
  </si>
  <si>
    <t>1856-23</t>
  </si>
  <si>
    <t>1857-23</t>
  </si>
  <si>
    <t>1858-23</t>
  </si>
  <si>
    <t>1859-23</t>
  </si>
  <si>
    <t>1860-23</t>
  </si>
  <si>
    <t>1861-23</t>
  </si>
  <si>
    <t>1862-23</t>
  </si>
  <si>
    <t>1863-23</t>
  </si>
  <si>
    <t>1864-23</t>
  </si>
  <si>
    <t>1865-23</t>
  </si>
  <si>
    <t>1866-23</t>
  </si>
  <si>
    <t>1867-23</t>
  </si>
  <si>
    <t>1868-23</t>
  </si>
  <si>
    <t>1869-23</t>
  </si>
  <si>
    <t>1870-23</t>
  </si>
  <si>
    <t>1871-23</t>
  </si>
  <si>
    <t>1872-23</t>
  </si>
  <si>
    <t>1873-23</t>
  </si>
  <si>
    <t>1874-23</t>
  </si>
  <si>
    <t>1875-23</t>
  </si>
  <si>
    <t>1876-23</t>
  </si>
  <si>
    <t>1877-23</t>
  </si>
  <si>
    <t>1878-23</t>
  </si>
  <si>
    <t>1879-23</t>
  </si>
  <si>
    <t>1880-23</t>
  </si>
  <si>
    <t>1881-23</t>
  </si>
  <si>
    <t>1882-23</t>
  </si>
  <si>
    <t>1883-23</t>
  </si>
  <si>
    <t>1884-23</t>
  </si>
  <si>
    <t>1885-23</t>
  </si>
  <si>
    <t>1886-23</t>
  </si>
  <si>
    <t>1887-23</t>
  </si>
  <si>
    <t>1888-23</t>
  </si>
  <si>
    <t>1889-23</t>
  </si>
  <si>
    <t>1890-23</t>
  </si>
  <si>
    <t>1891-23</t>
  </si>
  <si>
    <t>1892-23</t>
  </si>
  <si>
    <t>1893-23</t>
  </si>
  <si>
    <t>1894-23</t>
  </si>
  <si>
    <t>1895-23</t>
  </si>
  <si>
    <t>1896-23</t>
  </si>
  <si>
    <t>1897-23</t>
  </si>
  <si>
    <t>1898-23</t>
  </si>
  <si>
    <t>1899-23</t>
  </si>
  <si>
    <t>1900-23</t>
  </si>
  <si>
    <t>1901-23</t>
  </si>
  <si>
    <t>1902-23</t>
  </si>
  <si>
    <t>1903-23</t>
  </si>
  <si>
    <t>1904-23</t>
  </si>
  <si>
    <t>1905-23</t>
  </si>
  <si>
    <t>1906-23</t>
  </si>
  <si>
    <t>1907-23</t>
  </si>
  <si>
    <t>1908-23</t>
  </si>
  <si>
    <t>1909-23</t>
  </si>
  <si>
    <t>1910-23</t>
  </si>
  <si>
    <t>1911-23</t>
  </si>
  <si>
    <t>1912-23</t>
  </si>
  <si>
    <t>1913-23</t>
  </si>
  <si>
    <t>1914-23</t>
  </si>
  <si>
    <t>1915-23</t>
  </si>
  <si>
    <t>1916-23</t>
  </si>
  <si>
    <t>1917-23</t>
  </si>
  <si>
    <t>1918-23</t>
  </si>
  <si>
    <t>1919-23</t>
  </si>
  <si>
    <t>1920-23</t>
  </si>
  <si>
    <t>1921-23</t>
  </si>
  <si>
    <t>1922-23</t>
  </si>
  <si>
    <t>1923-23</t>
  </si>
  <si>
    <t>1924-23</t>
  </si>
  <si>
    <t>1925-23</t>
  </si>
  <si>
    <t>1926-23</t>
  </si>
  <si>
    <t>1927-23</t>
  </si>
  <si>
    <t>1928-23</t>
  </si>
  <si>
    <t>1929-23</t>
  </si>
  <si>
    <t>1930-23</t>
  </si>
  <si>
    <t>1931-23</t>
  </si>
  <si>
    <t>1932-23</t>
  </si>
  <si>
    <t>1933-23</t>
  </si>
  <si>
    <t>1934-23</t>
  </si>
  <si>
    <t>1935-23</t>
  </si>
  <si>
    <t>1936-23</t>
  </si>
  <si>
    <t>1937-23</t>
  </si>
  <si>
    <t>1938-23</t>
  </si>
  <si>
    <t>1939-23</t>
  </si>
  <si>
    <t>1940-23</t>
  </si>
  <si>
    <t>1941-23</t>
  </si>
  <si>
    <t>1942-23</t>
  </si>
  <si>
    <t>1943-23</t>
  </si>
  <si>
    <t>1944-23</t>
  </si>
  <si>
    <t>1945-23</t>
  </si>
  <si>
    <t>1946-23</t>
  </si>
  <si>
    <t>1947-23</t>
  </si>
  <si>
    <t>1948-23</t>
  </si>
  <si>
    <t>1949-23</t>
  </si>
  <si>
    <t>1950-23</t>
  </si>
  <si>
    <t>1951-23</t>
  </si>
  <si>
    <t>1952-23</t>
  </si>
  <si>
    <t>1953-23</t>
  </si>
  <si>
    <t>1954-23</t>
  </si>
  <si>
    <t>1955-23</t>
  </si>
  <si>
    <t>1956-23</t>
  </si>
  <si>
    <t>1957-23</t>
  </si>
  <si>
    <t>1958-23</t>
  </si>
  <si>
    <t>1959-23</t>
  </si>
  <si>
    <t>1960-23</t>
  </si>
  <si>
    <t>1961-23</t>
  </si>
  <si>
    <t>1962-23</t>
  </si>
  <si>
    <t>1963-23</t>
  </si>
  <si>
    <t>1964-23</t>
  </si>
  <si>
    <t>1965-23</t>
  </si>
  <si>
    <t>1966-23</t>
  </si>
  <si>
    <t>1967-23</t>
  </si>
  <si>
    <t>1968-23</t>
  </si>
  <si>
    <t>1969-23</t>
  </si>
  <si>
    <t>1970-23</t>
  </si>
  <si>
    <t>1971-23</t>
  </si>
  <si>
    <t>1972-23</t>
  </si>
  <si>
    <t>1973-23</t>
  </si>
  <si>
    <t>1974-23</t>
  </si>
  <si>
    <t>1975-23</t>
  </si>
  <si>
    <t>1976-23</t>
  </si>
  <si>
    <t>1977-23</t>
  </si>
  <si>
    <t>1978-23</t>
  </si>
  <si>
    <t>1979-23</t>
  </si>
  <si>
    <t>1980-23</t>
  </si>
  <si>
    <t>1981-23</t>
  </si>
  <si>
    <t>1982-23</t>
  </si>
  <si>
    <t>1983-23</t>
  </si>
  <si>
    <t>1984-23</t>
  </si>
  <si>
    <t>1985-23</t>
  </si>
  <si>
    <t>1986-23</t>
  </si>
  <si>
    <t>1987-23</t>
  </si>
  <si>
    <t>1988-23</t>
  </si>
  <si>
    <t>1989-23</t>
  </si>
  <si>
    <t>1990-23</t>
  </si>
  <si>
    <t>1991-23</t>
  </si>
  <si>
    <t>1992-23</t>
  </si>
  <si>
    <t>1993-23</t>
  </si>
  <si>
    <t>1994-23</t>
  </si>
  <si>
    <t>1995-23</t>
  </si>
  <si>
    <t>1996-23</t>
  </si>
  <si>
    <t>1997-23</t>
  </si>
  <si>
    <t>1998-23</t>
  </si>
  <si>
    <t>1999-23</t>
  </si>
  <si>
    <t>2000-23</t>
  </si>
  <si>
    <t>2001-23</t>
  </si>
  <si>
    <t>2002-23</t>
  </si>
  <si>
    <t>2003-23</t>
  </si>
  <si>
    <t>2004-23</t>
  </si>
  <si>
    <t>2005-23</t>
  </si>
  <si>
    <t>2006-23</t>
  </si>
  <si>
    <t>2007-23</t>
  </si>
  <si>
    <t>2008-23</t>
  </si>
  <si>
    <t>2009-23</t>
  </si>
  <si>
    <t>2010-23</t>
  </si>
  <si>
    <t>2011-23</t>
  </si>
  <si>
    <t>2012-23</t>
  </si>
  <si>
    <t>2013-23</t>
  </si>
  <si>
    <t>2014-23</t>
  </si>
  <si>
    <t>2015-23</t>
  </si>
  <si>
    <t>2016-23</t>
  </si>
  <si>
    <t>2017-23</t>
  </si>
  <si>
    <t>2018-23</t>
  </si>
  <si>
    <t>2019-23</t>
  </si>
  <si>
    <t>2020-23</t>
  </si>
  <si>
    <t>2021-23</t>
  </si>
  <si>
    <t>2022-23</t>
  </si>
  <si>
    <t>2023-23</t>
  </si>
  <si>
    <t>2024-23</t>
  </si>
  <si>
    <t>2025-23</t>
  </si>
  <si>
    <t>2026-23</t>
  </si>
  <si>
    <t>2027-23</t>
  </si>
  <si>
    <t>2028-23</t>
  </si>
  <si>
    <t>2029-23</t>
  </si>
  <si>
    <t>2030-23</t>
  </si>
  <si>
    <t>2031-23</t>
  </si>
  <si>
    <t>2032-23</t>
  </si>
  <si>
    <t>2033-23</t>
  </si>
  <si>
    <t>2034-23</t>
  </si>
  <si>
    <t>2035-23</t>
  </si>
  <si>
    <t>2036-23</t>
  </si>
  <si>
    <t>2037-23</t>
  </si>
  <si>
    <t>2038-23</t>
  </si>
  <si>
    <t>2039-23</t>
  </si>
  <si>
    <t>2040-23</t>
  </si>
  <si>
    <t>2041-23</t>
  </si>
  <si>
    <t>2042-23</t>
  </si>
  <si>
    <t>2043-23</t>
  </si>
  <si>
    <t>2044-23</t>
  </si>
  <si>
    <t>2045-23</t>
  </si>
  <si>
    <t>2046-23</t>
  </si>
  <si>
    <t>2047-23</t>
  </si>
  <si>
    <t>2048-23</t>
  </si>
  <si>
    <t>2049-23</t>
  </si>
  <si>
    <t>2050-23</t>
  </si>
  <si>
    <t>2051-23</t>
  </si>
  <si>
    <t>2052-23</t>
  </si>
  <si>
    <t>2053-23</t>
  </si>
  <si>
    <t>2054-23</t>
  </si>
  <si>
    <t>2055-23</t>
  </si>
  <si>
    <t>2056-23</t>
  </si>
  <si>
    <t>2057-23</t>
  </si>
  <si>
    <t>2058-23</t>
  </si>
  <si>
    <t>2059-23</t>
  </si>
  <si>
    <t>2060-23</t>
  </si>
  <si>
    <t>2061-23</t>
  </si>
  <si>
    <t>2062-23</t>
  </si>
  <si>
    <t>2063-23</t>
  </si>
  <si>
    <t>2064-23</t>
  </si>
  <si>
    <t>2065-23</t>
  </si>
  <si>
    <t>2066-23</t>
  </si>
  <si>
    <t>2067-23</t>
  </si>
  <si>
    <t>2068-23</t>
  </si>
  <si>
    <t>2069-23</t>
  </si>
  <si>
    <t>2070-23</t>
  </si>
  <si>
    <t>2071-23</t>
  </si>
  <si>
    <t>2072-23</t>
  </si>
  <si>
    <t>2073-23</t>
  </si>
  <si>
    <t>2074-23</t>
  </si>
  <si>
    <t>2075-23</t>
  </si>
  <si>
    <t>2076-23</t>
  </si>
  <si>
    <t>2077-23</t>
  </si>
  <si>
    <t>2078-23</t>
  </si>
  <si>
    <t>2079-23</t>
  </si>
  <si>
    <t>2080-23</t>
  </si>
  <si>
    <t>2081-23</t>
  </si>
  <si>
    <t>2082-23</t>
  </si>
  <si>
    <t>2083-23</t>
  </si>
  <si>
    <t>2084-23</t>
  </si>
  <si>
    <t>2085-23</t>
  </si>
  <si>
    <t>2086-23</t>
  </si>
  <si>
    <t>2087-23</t>
  </si>
  <si>
    <t>2088-23</t>
  </si>
  <si>
    <t>2089-23</t>
  </si>
  <si>
    <t>2090-23</t>
  </si>
  <si>
    <t>2091-23</t>
  </si>
  <si>
    <t>2092-23</t>
  </si>
  <si>
    <t>2093-23</t>
  </si>
  <si>
    <t>2094-23</t>
  </si>
  <si>
    <t>2095-23</t>
  </si>
  <si>
    <t>2096-23</t>
  </si>
  <si>
    <t>2097-23</t>
  </si>
  <si>
    <t>2098-23</t>
  </si>
  <si>
    <t>2099-23</t>
  </si>
  <si>
    <t>2100-23</t>
  </si>
  <si>
    <t>2101-23</t>
  </si>
  <si>
    <t>2102-23</t>
  </si>
  <si>
    <t>2103-23</t>
  </si>
  <si>
    <t>2104-23</t>
  </si>
  <si>
    <t>2105-23</t>
  </si>
  <si>
    <t>2106-23</t>
  </si>
  <si>
    <t>2107-23</t>
  </si>
  <si>
    <t>2108-23</t>
  </si>
  <si>
    <t>2109-23</t>
  </si>
  <si>
    <t>2110-23</t>
  </si>
  <si>
    <t>2111-23</t>
  </si>
  <si>
    <t>2112-23</t>
  </si>
  <si>
    <t>2113-23</t>
  </si>
  <si>
    <t>2114-23</t>
  </si>
  <si>
    <t>2115-23</t>
  </si>
  <si>
    <t>2116-23</t>
  </si>
  <si>
    <t>2117-23</t>
  </si>
  <si>
    <t>2118-23</t>
  </si>
  <si>
    <t>2119-23</t>
  </si>
  <si>
    <t>2120-23</t>
  </si>
  <si>
    <t>2121-23</t>
  </si>
  <si>
    <t>2122-23</t>
  </si>
  <si>
    <t>2123-23</t>
  </si>
  <si>
    <t>2124-23</t>
  </si>
  <si>
    <t>2125-23</t>
  </si>
  <si>
    <t>2126-23</t>
  </si>
  <si>
    <t>2127-23</t>
  </si>
  <si>
    <t>2128-23</t>
  </si>
  <si>
    <t>2129-23</t>
  </si>
  <si>
    <t>2130-23</t>
  </si>
  <si>
    <t>2131-23</t>
  </si>
  <si>
    <t>2132-23</t>
  </si>
  <si>
    <t>2133-23</t>
  </si>
  <si>
    <t>2134-23</t>
  </si>
  <si>
    <t>2135-23</t>
  </si>
  <si>
    <t>2136-23</t>
  </si>
  <si>
    <t>2137-23</t>
  </si>
  <si>
    <t>2138-23</t>
  </si>
  <si>
    <t>2139-23</t>
  </si>
  <si>
    <t>2140-23</t>
  </si>
  <si>
    <t>2141-23</t>
  </si>
  <si>
    <t>2142-23</t>
  </si>
  <si>
    <t>2143-23</t>
  </si>
  <si>
    <t>2144-23</t>
  </si>
  <si>
    <t>2145-23</t>
  </si>
  <si>
    <t>2146-23</t>
  </si>
  <si>
    <t>2147-23</t>
  </si>
  <si>
    <t>2148-23</t>
  </si>
  <si>
    <t>2149-23</t>
  </si>
  <si>
    <t>2150-23</t>
  </si>
  <si>
    <t>2151-23</t>
  </si>
  <si>
    <t>2152-23</t>
  </si>
  <si>
    <t>2153-23</t>
  </si>
  <si>
    <t>2154-23</t>
  </si>
  <si>
    <t>2155-23</t>
  </si>
  <si>
    <t>2156-23</t>
  </si>
  <si>
    <t>2157-23</t>
  </si>
  <si>
    <t>2158-23</t>
  </si>
  <si>
    <t>2159-23</t>
  </si>
  <si>
    <t>2160-23</t>
  </si>
  <si>
    <t>2161-23</t>
  </si>
  <si>
    <t>2162-23</t>
  </si>
  <si>
    <t>2163-23</t>
  </si>
  <si>
    <t>2164-23</t>
  </si>
  <si>
    <t>2165-23</t>
  </si>
  <si>
    <t>2166-23</t>
  </si>
  <si>
    <t>2167-23</t>
  </si>
  <si>
    <t>2168-23</t>
  </si>
  <si>
    <t>2169-23</t>
  </si>
  <si>
    <t>2170-23</t>
  </si>
  <si>
    <t>2171-23</t>
  </si>
  <si>
    <t>2172-23</t>
  </si>
  <si>
    <t>2173-23</t>
  </si>
  <si>
    <t>2174-23</t>
  </si>
  <si>
    <t>2175-23</t>
  </si>
  <si>
    <t>2176-23</t>
  </si>
  <si>
    <t>2177-23</t>
  </si>
  <si>
    <t>2178-23</t>
  </si>
  <si>
    <t>2179-23</t>
  </si>
  <si>
    <t>2180-23</t>
  </si>
  <si>
    <t>2181-23</t>
  </si>
  <si>
    <t>2182-23</t>
  </si>
  <si>
    <t>2183-23</t>
  </si>
  <si>
    <t>2184-23</t>
  </si>
  <si>
    <t>2185-23</t>
  </si>
  <si>
    <t>2186-23</t>
  </si>
  <si>
    <t>2187-23</t>
  </si>
  <si>
    <t>2188-23</t>
  </si>
  <si>
    <t>2189-23</t>
  </si>
  <si>
    <t>2190-23</t>
  </si>
  <si>
    <t>2191-23</t>
  </si>
  <si>
    <t>2192-23</t>
  </si>
  <si>
    <t>2193-23</t>
  </si>
  <si>
    <t>2194-23</t>
  </si>
  <si>
    <t>2195-23</t>
  </si>
  <si>
    <t>2196-23</t>
  </si>
  <si>
    <t>2197-23</t>
  </si>
  <si>
    <t>2198-23</t>
  </si>
  <si>
    <t>2199-23</t>
  </si>
  <si>
    <t>2200-23</t>
  </si>
  <si>
    <t>2201-23</t>
  </si>
  <si>
    <t>2202-23</t>
  </si>
  <si>
    <t>2203-23</t>
  </si>
  <si>
    <t>2204-23</t>
  </si>
  <si>
    <t>2205-23</t>
  </si>
  <si>
    <t>2206-23</t>
  </si>
  <si>
    <t>2207-23</t>
  </si>
  <si>
    <t>2208-23</t>
  </si>
  <si>
    <t>2209-23</t>
  </si>
  <si>
    <t>2210-23</t>
  </si>
  <si>
    <t>2211-23</t>
  </si>
  <si>
    <t>2212-23</t>
  </si>
  <si>
    <t>2213-23</t>
  </si>
  <si>
    <t>2214-23</t>
  </si>
  <si>
    <t>2215-23</t>
  </si>
  <si>
    <t>2216-23</t>
  </si>
  <si>
    <t>2217-23</t>
  </si>
  <si>
    <t>2218-23</t>
  </si>
  <si>
    <t>2219-23</t>
  </si>
  <si>
    <t>2220-23</t>
  </si>
  <si>
    <t>2221-23</t>
  </si>
  <si>
    <t>2222-23</t>
  </si>
  <si>
    <t>2223-23</t>
  </si>
  <si>
    <t>2224-23</t>
  </si>
  <si>
    <t>2225-23</t>
  </si>
  <si>
    <t>2226-23</t>
  </si>
  <si>
    <t>2227-23</t>
  </si>
  <si>
    <t>2228-23</t>
  </si>
  <si>
    <t>2229-23</t>
  </si>
  <si>
    <t>2230-23</t>
  </si>
  <si>
    <t>2231-23</t>
  </si>
  <si>
    <t>2232-23</t>
  </si>
  <si>
    <t>2233-23</t>
  </si>
  <si>
    <t>2234-23</t>
  </si>
  <si>
    <t>2235-23</t>
  </si>
  <si>
    <t>2236-23</t>
  </si>
  <si>
    <t>2237-23</t>
  </si>
  <si>
    <t>2238-23</t>
  </si>
  <si>
    <t>2239-23</t>
  </si>
  <si>
    <t>2240-23</t>
  </si>
  <si>
    <t>2241-23</t>
  </si>
  <si>
    <t>2242-23</t>
  </si>
  <si>
    <t>2243-23</t>
  </si>
  <si>
    <t>2244-23</t>
  </si>
  <si>
    <t>2245-23</t>
  </si>
  <si>
    <t>2246-23</t>
  </si>
  <si>
    <t>2247-23</t>
  </si>
  <si>
    <t>2248-23</t>
  </si>
  <si>
    <t>2249-23</t>
  </si>
  <si>
    <t>2250-23</t>
  </si>
  <si>
    <t>2251-23</t>
  </si>
  <si>
    <t>2252-23</t>
  </si>
  <si>
    <t>2253-23</t>
  </si>
  <si>
    <t>2254-23</t>
  </si>
  <si>
    <t>2255-23</t>
  </si>
  <si>
    <t>2256-23</t>
  </si>
  <si>
    <t>2257-23</t>
  </si>
  <si>
    <t>2258-23</t>
  </si>
  <si>
    <t>2259-23</t>
  </si>
  <si>
    <t>2260-23</t>
  </si>
  <si>
    <t>2261-23</t>
  </si>
  <si>
    <t>2262-23</t>
  </si>
  <si>
    <t>2263-23</t>
  </si>
  <si>
    <t>2264-23</t>
  </si>
  <si>
    <t>2265-23</t>
  </si>
  <si>
    <t>2266-23</t>
  </si>
  <si>
    <t>2267-23</t>
  </si>
  <si>
    <t>2268-23</t>
  </si>
  <si>
    <t>2269-23</t>
  </si>
  <si>
    <t>2270-23</t>
  </si>
  <si>
    <t>2271-23</t>
  </si>
  <si>
    <t>2272-23</t>
  </si>
  <si>
    <t>2273-23</t>
  </si>
  <si>
    <t>2274-23</t>
  </si>
  <si>
    <t>2275-23</t>
  </si>
  <si>
    <t>2276-23</t>
  </si>
  <si>
    <t>2277-23</t>
  </si>
  <si>
    <t>2278-23</t>
  </si>
  <si>
    <t>2279-23</t>
  </si>
  <si>
    <t>2280-23</t>
  </si>
  <si>
    <t>2281-23</t>
  </si>
  <si>
    <t>2282-23</t>
  </si>
  <si>
    <t>2283-23</t>
  </si>
  <si>
    <t>2284-23</t>
  </si>
  <si>
    <t>2285-23</t>
  </si>
  <si>
    <t>2286-23</t>
  </si>
  <si>
    <t>2287-23</t>
  </si>
  <si>
    <t>2288-23</t>
  </si>
  <si>
    <t>2289-23</t>
  </si>
  <si>
    <t>2290-23</t>
  </si>
  <si>
    <t>2291-23</t>
  </si>
  <si>
    <t>2292-23</t>
  </si>
  <si>
    <t>2293-23</t>
  </si>
  <si>
    <t>2294-23</t>
  </si>
  <si>
    <t>2295-23</t>
  </si>
  <si>
    <t>2296-23</t>
  </si>
  <si>
    <t>2297-23</t>
  </si>
  <si>
    <t>2298-23</t>
  </si>
  <si>
    <t>2299-23</t>
  </si>
  <si>
    <t>2300-23</t>
  </si>
  <si>
    <t>2301-23</t>
  </si>
  <si>
    <t>2302-23</t>
  </si>
  <si>
    <t>2303-23</t>
  </si>
  <si>
    <t>2304-23</t>
  </si>
  <si>
    <t>2305-23</t>
  </si>
  <si>
    <t>2306-23</t>
  </si>
  <si>
    <t>2307-23</t>
  </si>
  <si>
    <t>2308-23</t>
  </si>
  <si>
    <t>2309-23</t>
  </si>
  <si>
    <t>2310-23</t>
  </si>
  <si>
    <t>2311-23</t>
  </si>
  <si>
    <t>2312-23</t>
  </si>
  <si>
    <t>2313-23</t>
  </si>
  <si>
    <t>2314-23</t>
  </si>
  <si>
    <t>2315-23</t>
  </si>
  <si>
    <t>2316-23</t>
  </si>
  <si>
    <t>2317-23</t>
  </si>
  <si>
    <t>2318-23</t>
  </si>
  <si>
    <t>2319-23</t>
  </si>
  <si>
    <t>2320-23</t>
  </si>
  <si>
    <t>2321-23</t>
  </si>
  <si>
    <t>2322-23</t>
  </si>
  <si>
    <t>2323-23</t>
  </si>
  <si>
    <t>2324-23</t>
  </si>
  <si>
    <t>2325-23</t>
  </si>
  <si>
    <t>2326-23</t>
  </si>
  <si>
    <t>2327-23</t>
  </si>
  <si>
    <t>2328-23</t>
  </si>
  <si>
    <t>2329-23</t>
  </si>
  <si>
    <t>2330-23</t>
  </si>
  <si>
    <t>2331-23</t>
  </si>
  <si>
    <t>2332-23</t>
  </si>
  <si>
    <t>2333-23</t>
  </si>
  <si>
    <t>2334-23</t>
  </si>
  <si>
    <t>2335-23</t>
  </si>
  <si>
    <t>2336-23</t>
  </si>
  <si>
    <t>2337-23</t>
  </si>
  <si>
    <t>2338-23</t>
  </si>
  <si>
    <t>2339-23</t>
  </si>
  <si>
    <t>2340-23</t>
  </si>
  <si>
    <t>2341-23</t>
  </si>
  <si>
    <t>2342-23</t>
  </si>
  <si>
    <t>2343-23</t>
  </si>
  <si>
    <t>2344-23</t>
  </si>
  <si>
    <t>2345-23</t>
  </si>
  <si>
    <t>2346-23</t>
  </si>
  <si>
    <t>2347-23</t>
  </si>
  <si>
    <t>2348-23</t>
  </si>
  <si>
    <t>2349-23</t>
  </si>
  <si>
    <t>2350-23</t>
  </si>
  <si>
    <t>2351-23</t>
  </si>
  <si>
    <t>2352-23</t>
  </si>
  <si>
    <t>2353-23</t>
  </si>
  <si>
    <t>2354-23</t>
  </si>
  <si>
    <t>2355-23</t>
  </si>
  <si>
    <t>2356-23</t>
  </si>
  <si>
    <t>2357-23</t>
  </si>
  <si>
    <t>2358-23</t>
  </si>
  <si>
    <t>2359-23</t>
  </si>
  <si>
    <t>2360-23</t>
  </si>
  <si>
    <t>2361-23</t>
  </si>
  <si>
    <t>2362-23</t>
  </si>
  <si>
    <t>2363-23</t>
  </si>
  <si>
    <t>2364-23</t>
  </si>
  <si>
    <t>2365-23</t>
  </si>
  <si>
    <t>2366-23</t>
  </si>
  <si>
    <t>2367-23</t>
  </si>
  <si>
    <t>2368-23</t>
  </si>
  <si>
    <t>2369-23</t>
  </si>
  <si>
    <t>2370-23</t>
  </si>
  <si>
    <t>2371-23</t>
  </si>
  <si>
    <t>2372-23</t>
  </si>
  <si>
    <t>2373-23</t>
  </si>
  <si>
    <t>2374-23</t>
  </si>
  <si>
    <t>2375-23</t>
  </si>
  <si>
    <t>2376-23</t>
  </si>
  <si>
    <t>2377-23</t>
  </si>
  <si>
    <t>2378-23</t>
  </si>
  <si>
    <t>2379-23</t>
  </si>
  <si>
    <t>2380-23</t>
  </si>
  <si>
    <t>2381-23</t>
  </si>
  <si>
    <t>2382-23</t>
  </si>
  <si>
    <t>2383-23</t>
  </si>
  <si>
    <t>2384-23</t>
  </si>
  <si>
    <t>2385-23</t>
  </si>
  <si>
    <t>2386-23</t>
  </si>
  <si>
    <t>2387-23</t>
  </si>
  <si>
    <t>2388-23</t>
  </si>
  <si>
    <t>2389-23</t>
  </si>
  <si>
    <t>2390-23</t>
  </si>
  <si>
    <t>2391-23</t>
  </si>
  <si>
    <t>2392-23</t>
  </si>
  <si>
    <t>2393-23</t>
  </si>
  <si>
    <t>2394-23</t>
  </si>
  <si>
    <t>2395-23</t>
  </si>
  <si>
    <t>2396-23</t>
  </si>
  <si>
    <t>2397-23</t>
  </si>
  <si>
    <t>2398-23</t>
  </si>
  <si>
    <t>2399-23</t>
  </si>
  <si>
    <t>2400-23</t>
  </si>
  <si>
    <t>2401-23</t>
  </si>
  <si>
    <t>2402-23</t>
  </si>
  <si>
    <t>2403-23</t>
  </si>
  <si>
    <t>2404-23</t>
  </si>
  <si>
    <t>2405-23</t>
  </si>
  <si>
    <t>2406-23</t>
  </si>
  <si>
    <t>2407-23</t>
  </si>
  <si>
    <t>2408-23</t>
  </si>
  <si>
    <t>2409-23</t>
  </si>
  <si>
    <t>2410-23</t>
  </si>
  <si>
    <t>2411-23</t>
  </si>
  <si>
    <t>2412-23</t>
  </si>
  <si>
    <t>2413-23</t>
  </si>
  <si>
    <t>2414-23</t>
  </si>
  <si>
    <t>2415-23</t>
  </si>
  <si>
    <t>2416-23</t>
  </si>
  <si>
    <t>2417-23</t>
  </si>
  <si>
    <t>2418-23</t>
  </si>
  <si>
    <t>2419-23</t>
  </si>
  <si>
    <t>2420-23</t>
  </si>
  <si>
    <t>2421-23</t>
  </si>
  <si>
    <t>2422-23</t>
  </si>
  <si>
    <t>2423-23</t>
  </si>
  <si>
    <t>2424-23</t>
  </si>
  <si>
    <t>2425-23</t>
  </si>
  <si>
    <t>2426-23</t>
  </si>
  <si>
    <t>2427-23</t>
  </si>
  <si>
    <t>2428-23</t>
  </si>
  <si>
    <t>2429-23</t>
  </si>
  <si>
    <t>2430-23</t>
  </si>
  <si>
    <t>2431-23</t>
  </si>
  <si>
    <t>2432-23</t>
  </si>
  <si>
    <t>2433-23</t>
  </si>
  <si>
    <t>2434-23</t>
  </si>
  <si>
    <t>2435-23</t>
  </si>
  <si>
    <t>2436-23</t>
  </si>
  <si>
    <t>2437-23</t>
  </si>
  <si>
    <t>2438-23</t>
  </si>
  <si>
    <t>2439-23</t>
  </si>
  <si>
    <t>2440-23</t>
  </si>
  <si>
    <t>2441-23</t>
  </si>
  <si>
    <t>2442-23</t>
  </si>
  <si>
    <t>2443-23</t>
  </si>
  <si>
    <t>2444-23</t>
  </si>
  <si>
    <t>2445-23</t>
  </si>
  <si>
    <t>2446-23</t>
  </si>
  <si>
    <t>2447-23</t>
  </si>
  <si>
    <t>2448-23</t>
  </si>
  <si>
    <t>2449-23</t>
  </si>
  <si>
    <t>2450-23</t>
  </si>
  <si>
    <t>2451-23</t>
  </si>
  <si>
    <t>2452-23</t>
  </si>
  <si>
    <t>2453-23</t>
  </si>
  <si>
    <t>2454-23</t>
  </si>
  <si>
    <t>2455-23</t>
  </si>
  <si>
    <t>2456-23</t>
  </si>
  <si>
    <t>2457-23</t>
  </si>
  <si>
    <t>2458-23</t>
  </si>
  <si>
    <t>2459-23</t>
  </si>
  <si>
    <t>2460-23</t>
  </si>
  <si>
    <t>2461-23</t>
  </si>
  <si>
    <t>2462-23</t>
  </si>
  <si>
    <t>2463-23</t>
  </si>
  <si>
    <t>2464-23</t>
  </si>
  <si>
    <t>2465-23</t>
  </si>
  <si>
    <t>2466-23</t>
  </si>
  <si>
    <t>2467-23</t>
  </si>
  <si>
    <t>2468-23</t>
  </si>
  <si>
    <t>2469-23</t>
  </si>
  <si>
    <t>2470-23</t>
  </si>
  <si>
    <t>2471-23</t>
  </si>
  <si>
    <t>2472-23</t>
  </si>
  <si>
    <t>2473-23</t>
  </si>
  <si>
    <t>2474-23</t>
  </si>
  <si>
    <t>2475-23</t>
  </si>
  <si>
    <t>2476-23</t>
  </si>
  <si>
    <t>2477-23</t>
  </si>
  <si>
    <t>2478-23</t>
  </si>
  <si>
    <t>2479-23</t>
  </si>
  <si>
    <t>2480-23</t>
  </si>
  <si>
    <t>2481-23</t>
  </si>
  <si>
    <t>2482-23</t>
  </si>
  <si>
    <t>2483-23</t>
  </si>
  <si>
    <t>2484-23</t>
  </si>
  <si>
    <t>2485-23</t>
  </si>
  <si>
    <t>2486-23</t>
  </si>
  <si>
    <t>2487-23</t>
  </si>
  <si>
    <t>2488-23</t>
  </si>
  <si>
    <t>2489-23</t>
  </si>
  <si>
    <t>2490-23</t>
  </si>
  <si>
    <t>2491-23</t>
  </si>
  <si>
    <t>2492-23</t>
  </si>
  <si>
    <t>2493-23</t>
  </si>
  <si>
    <t>2494-23</t>
  </si>
  <si>
    <t>2495-23</t>
  </si>
  <si>
    <t>2496-23</t>
  </si>
  <si>
    <t>2497-23</t>
  </si>
  <si>
    <t>2498-23</t>
  </si>
  <si>
    <t>2499-23</t>
  </si>
  <si>
    <t>2500-23</t>
  </si>
  <si>
    <t>2501-23</t>
  </si>
  <si>
    <t>2502-23</t>
  </si>
  <si>
    <t>2503-23</t>
  </si>
  <si>
    <t>2504-23</t>
  </si>
  <si>
    <t>2505-23</t>
  </si>
  <si>
    <t>2506-23</t>
  </si>
  <si>
    <t>2507-23</t>
  </si>
  <si>
    <t>2508-23</t>
  </si>
  <si>
    <t>2509-23</t>
  </si>
  <si>
    <t>2510-23</t>
  </si>
  <si>
    <t>2511-23</t>
  </si>
  <si>
    <t>2512-23</t>
  </si>
  <si>
    <t>2513-23</t>
  </si>
  <si>
    <t>2514-23</t>
  </si>
  <si>
    <t>2515-23</t>
  </si>
  <si>
    <t>2516-23</t>
  </si>
  <si>
    <t>2517-23</t>
  </si>
  <si>
    <t>2518-23</t>
  </si>
  <si>
    <t>2519-23</t>
  </si>
  <si>
    <t>2520-23</t>
  </si>
  <si>
    <t>2521-23</t>
  </si>
  <si>
    <t>2522-23</t>
  </si>
  <si>
    <t>2523-23</t>
  </si>
  <si>
    <t>2524-23</t>
  </si>
  <si>
    <t>2525-23</t>
  </si>
  <si>
    <t>2526-23</t>
  </si>
  <si>
    <t>2527-23</t>
  </si>
  <si>
    <t>2528-23</t>
  </si>
  <si>
    <t>2529-23</t>
  </si>
  <si>
    <t>2530-23</t>
  </si>
  <si>
    <t>2531-23</t>
  </si>
  <si>
    <t>2532-23</t>
  </si>
  <si>
    <t>2533-23</t>
  </si>
  <si>
    <t>2534-23</t>
  </si>
  <si>
    <t>2535-23</t>
  </si>
  <si>
    <t>2536-23</t>
  </si>
  <si>
    <t>2537-23</t>
  </si>
  <si>
    <t>2538-23</t>
  </si>
  <si>
    <t>2539-23</t>
  </si>
  <si>
    <t>2540-23</t>
  </si>
  <si>
    <t>2541-23</t>
  </si>
  <si>
    <t>2542-23</t>
  </si>
  <si>
    <t>2543-23</t>
  </si>
  <si>
    <t>2544-23</t>
  </si>
  <si>
    <t>2545-23</t>
  </si>
  <si>
    <t>2546-23</t>
  </si>
  <si>
    <t>2547-23</t>
  </si>
  <si>
    <t>2548-23</t>
  </si>
  <si>
    <t>2549-23</t>
  </si>
  <si>
    <t>2550-23</t>
  </si>
  <si>
    <t>2551-23</t>
  </si>
  <si>
    <t>2552-23</t>
  </si>
  <si>
    <t>2553-23</t>
  </si>
  <si>
    <t>2554-23</t>
  </si>
  <si>
    <t>2555-23</t>
  </si>
  <si>
    <t>2556-23</t>
  </si>
  <si>
    <t>2557-23</t>
  </si>
  <si>
    <t>2558-23</t>
  </si>
  <si>
    <t>2559-23</t>
  </si>
  <si>
    <t>2560-23</t>
  </si>
  <si>
    <t>2561-23</t>
  </si>
  <si>
    <t>2562-23</t>
  </si>
  <si>
    <t>2563-23</t>
  </si>
  <si>
    <t>2564-23</t>
  </si>
  <si>
    <t>2565-23</t>
  </si>
  <si>
    <t>2566-23</t>
  </si>
  <si>
    <t>2567-23</t>
  </si>
  <si>
    <t>2568-23</t>
  </si>
  <si>
    <t>2569-23</t>
  </si>
  <si>
    <t>2570-23</t>
  </si>
  <si>
    <t>2571-23</t>
  </si>
  <si>
    <t>2572-23</t>
  </si>
  <si>
    <t>2573-23</t>
  </si>
  <si>
    <t>2574-23</t>
  </si>
  <si>
    <t>2575-23</t>
  </si>
  <si>
    <t>2576-23</t>
  </si>
  <si>
    <t>2577-23</t>
  </si>
  <si>
    <t>2578-23</t>
  </si>
  <si>
    <t>2579-23</t>
  </si>
  <si>
    <t>2580-23</t>
  </si>
  <si>
    <t>2581-23</t>
  </si>
  <si>
    <t>2582-23</t>
  </si>
  <si>
    <t>2583-23</t>
  </si>
  <si>
    <t>2584-23</t>
  </si>
  <si>
    <t>2585-23</t>
  </si>
  <si>
    <t>2586-23</t>
  </si>
  <si>
    <t>2587-23</t>
  </si>
  <si>
    <t>2588-23</t>
  </si>
  <si>
    <t>2589-23</t>
  </si>
  <si>
    <t>2590-23</t>
  </si>
  <si>
    <t>2591-23</t>
  </si>
  <si>
    <t>2592-23</t>
  </si>
  <si>
    <t>2593-23</t>
  </si>
  <si>
    <t>2594-23</t>
  </si>
  <si>
    <t>2595-23</t>
  </si>
  <si>
    <t>2596-23</t>
  </si>
  <si>
    <t>2597-23</t>
  </si>
  <si>
    <t>2598-23</t>
  </si>
  <si>
    <t>2599-23</t>
  </si>
  <si>
    <t>2600-23</t>
  </si>
  <si>
    <t>2601-23</t>
  </si>
  <si>
    <t>2602-23</t>
  </si>
  <si>
    <t>2603-23</t>
  </si>
  <si>
    <t>2604-23</t>
  </si>
  <si>
    <t>2605-23</t>
  </si>
  <si>
    <t>2606-23</t>
  </si>
  <si>
    <t>2607-23</t>
  </si>
  <si>
    <t>2608-23</t>
  </si>
  <si>
    <t>2609-23</t>
  </si>
  <si>
    <t>2610-23</t>
  </si>
  <si>
    <t>2611-23</t>
  </si>
  <si>
    <t>2612-23</t>
  </si>
  <si>
    <t>2613-23</t>
  </si>
  <si>
    <t>2614-23</t>
  </si>
  <si>
    <t>2615-23</t>
  </si>
  <si>
    <t>2616-23</t>
  </si>
  <si>
    <t>2617-23</t>
  </si>
  <si>
    <t>2618-23</t>
  </si>
  <si>
    <t>2619-23</t>
  </si>
  <si>
    <t>2620-23</t>
  </si>
  <si>
    <t>2621-23</t>
  </si>
  <si>
    <t>2622-23</t>
  </si>
  <si>
    <t>2623-23</t>
  </si>
  <si>
    <t>2624-23</t>
  </si>
  <si>
    <t>2625-23</t>
  </si>
  <si>
    <t>2626-23</t>
  </si>
  <si>
    <t>2627-23</t>
  </si>
  <si>
    <t>2628-23</t>
  </si>
  <si>
    <t>2629-23</t>
  </si>
  <si>
    <t>2630-23</t>
  </si>
  <si>
    <t>2631-23</t>
  </si>
  <si>
    <t>2632-23</t>
  </si>
  <si>
    <t>2633-23</t>
  </si>
  <si>
    <t>2634-23</t>
  </si>
  <si>
    <t>2635-23</t>
  </si>
  <si>
    <t>2636-23</t>
  </si>
  <si>
    <t>2637-23</t>
  </si>
  <si>
    <t>2638-23</t>
  </si>
  <si>
    <t>2639-23</t>
  </si>
  <si>
    <t>2640-23</t>
  </si>
  <si>
    <t>2641-23</t>
  </si>
  <si>
    <t>2642-23</t>
  </si>
  <si>
    <t>2643-23</t>
  </si>
  <si>
    <t>2644-23</t>
  </si>
  <si>
    <t>2645-23</t>
  </si>
  <si>
    <t>2646-23</t>
  </si>
  <si>
    <t>2647-23</t>
  </si>
  <si>
    <t>2648-23</t>
  </si>
  <si>
    <t>2649-23</t>
  </si>
  <si>
    <t>2650-23</t>
  </si>
  <si>
    <t>2651-23</t>
  </si>
  <si>
    <t>2652-23</t>
  </si>
  <si>
    <t>2653-23</t>
  </si>
  <si>
    <t>2654-23</t>
  </si>
  <si>
    <t>2655-23</t>
  </si>
  <si>
    <t>2656-23</t>
  </si>
  <si>
    <t>2657-23</t>
  </si>
  <si>
    <t>2658-23</t>
  </si>
  <si>
    <t>2659-23</t>
  </si>
  <si>
    <t>2660-23</t>
  </si>
  <si>
    <t>2661-23</t>
  </si>
  <si>
    <t>2662-23</t>
  </si>
  <si>
    <t>2663-23</t>
  </si>
  <si>
    <t>2664-23</t>
  </si>
  <si>
    <t>2665-23</t>
  </si>
  <si>
    <t>2666-23</t>
  </si>
  <si>
    <t>2667-23</t>
  </si>
  <si>
    <t>2668-23</t>
  </si>
  <si>
    <t>2669-23</t>
  </si>
  <si>
    <t>2670-23</t>
  </si>
  <si>
    <t>2671-23</t>
  </si>
  <si>
    <t>2672-23</t>
  </si>
  <si>
    <t>2673-23</t>
  </si>
  <si>
    <t>2674-23</t>
  </si>
  <si>
    <t>2675-23</t>
  </si>
  <si>
    <t>2676-23</t>
  </si>
  <si>
    <t>2677-23</t>
  </si>
  <si>
    <t>2678-23</t>
  </si>
  <si>
    <t>2679-23</t>
  </si>
  <si>
    <t>2680-23</t>
  </si>
  <si>
    <t>2681-23</t>
  </si>
  <si>
    <t>2682-23</t>
  </si>
  <si>
    <t>2683-23</t>
  </si>
  <si>
    <t>2684-23</t>
  </si>
  <si>
    <t>2685-23</t>
  </si>
  <si>
    <t>2686-23</t>
  </si>
  <si>
    <t>2687-23</t>
  </si>
  <si>
    <t>2688-23</t>
  </si>
  <si>
    <t>2689-23</t>
  </si>
  <si>
    <t>2690-23</t>
  </si>
  <si>
    <t>2691-23</t>
  </si>
  <si>
    <t>2692-23</t>
  </si>
  <si>
    <t>2693-23</t>
  </si>
  <si>
    <t>2694-23</t>
  </si>
  <si>
    <t>2695-23</t>
  </si>
  <si>
    <t>2696-23</t>
  </si>
  <si>
    <t>2697-23</t>
  </si>
  <si>
    <t>2698-23</t>
  </si>
  <si>
    <t>2699-23</t>
  </si>
  <si>
    <t>2700-23</t>
  </si>
  <si>
    <t>2701-23</t>
  </si>
  <si>
    <t>2702-23</t>
  </si>
  <si>
    <t>2703-23</t>
  </si>
  <si>
    <t>2704-23</t>
  </si>
  <si>
    <t>2705-23</t>
  </si>
  <si>
    <t>2706-23</t>
  </si>
  <si>
    <t>2707-23</t>
  </si>
  <si>
    <t>2708-23</t>
  </si>
  <si>
    <t>2709-23</t>
  </si>
  <si>
    <t>2710-23</t>
  </si>
  <si>
    <t>2711-23</t>
  </si>
  <si>
    <t>2712-23</t>
  </si>
  <si>
    <t>2713-23</t>
  </si>
  <si>
    <t>2714-23</t>
  </si>
  <si>
    <t>2715-23</t>
  </si>
  <si>
    <t>2716-23</t>
  </si>
  <si>
    <t>2717-23</t>
  </si>
  <si>
    <t>2718-23</t>
  </si>
  <si>
    <t>2719-23</t>
  </si>
  <si>
    <t>2720-23</t>
  </si>
  <si>
    <t>2721-23</t>
  </si>
  <si>
    <t>2722-23</t>
  </si>
  <si>
    <t>2723-23</t>
  </si>
  <si>
    <t>2724-23</t>
  </si>
  <si>
    <t>2725-23</t>
  </si>
  <si>
    <t>2726-23</t>
  </si>
  <si>
    <t>2727-23</t>
  </si>
  <si>
    <t>2728-23</t>
  </si>
  <si>
    <t>2729-23</t>
  </si>
  <si>
    <t>2730-23</t>
  </si>
  <si>
    <t>2731-23</t>
  </si>
  <si>
    <t>2732-23</t>
  </si>
  <si>
    <t>2733-23</t>
  </si>
  <si>
    <t>2734-23</t>
  </si>
  <si>
    <t>2735-23</t>
  </si>
  <si>
    <t>2736-23</t>
  </si>
  <si>
    <t>2737-23</t>
  </si>
  <si>
    <t>2738-23</t>
  </si>
  <si>
    <t>2739-23</t>
  </si>
  <si>
    <t>2740-23</t>
  </si>
  <si>
    <t>2741-23</t>
  </si>
  <si>
    <t>2742-23</t>
  </si>
  <si>
    <t>2743-23</t>
  </si>
  <si>
    <t>2744-23</t>
  </si>
  <si>
    <t>2745-23</t>
  </si>
  <si>
    <t>2746-23</t>
  </si>
  <si>
    <t>2747-23</t>
  </si>
  <si>
    <t>2748-23</t>
  </si>
  <si>
    <t>2749-23</t>
  </si>
  <si>
    <t>2750-23</t>
  </si>
  <si>
    <t>2751-23</t>
  </si>
  <si>
    <t>2752-23</t>
  </si>
  <si>
    <t>2753-23</t>
  </si>
  <si>
    <t>2754-23</t>
  </si>
  <si>
    <t>2755-23</t>
  </si>
  <si>
    <t>2756-23</t>
  </si>
  <si>
    <t>2757-23</t>
  </si>
  <si>
    <t>2758-23</t>
  </si>
  <si>
    <t>2759-23</t>
  </si>
  <si>
    <t>2760-23</t>
  </si>
  <si>
    <t>2761-23</t>
  </si>
  <si>
    <t>2762-23</t>
  </si>
  <si>
    <t>2763-23</t>
  </si>
  <si>
    <t>2764-23</t>
  </si>
  <si>
    <t>2765-23</t>
  </si>
  <si>
    <t>2766-23</t>
  </si>
  <si>
    <t>2767-23</t>
  </si>
  <si>
    <t>2768-23</t>
  </si>
  <si>
    <t>2769-23</t>
  </si>
  <si>
    <t>2770-23</t>
  </si>
  <si>
    <t>2771-23</t>
  </si>
  <si>
    <t>2772-23</t>
  </si>
  <si>
    <t>2773-23</t>
  </si>
  <si>
    <t>2774-23</t>
  </si>
  <si>
    <t>2775-23</t>
  </si>
  <si>
    <t>2776-23</t>
  </si>
  <si>
    <t>2777-23</t>
  </si>
  <si>
    <t>2778-23</t>
  </si>
  <si>
    <t>2779-23</t>
  </si>
  <si>
    <t>2780-23</t>
  </si>
  <si>
    <t>2781-23</t>
  </si>
  <si>
    <t>2782-23</t>
  </si>
  <si>
    <t>2783-23</t>
  </si>
  <si>
    <t>2784-23</t>
  </si>
  <si>
    <t>2785-23</t>
  </si>
  <si>
    <t>2786-23</t>
  </si>
  <si>
    <t>2787-23</t>
  </si>
  <si>
    <t>2788-23</t>
  </si>
  <si>
    <t>2789-23</t>
  </si>
  <si>
    <t>2790-23</t>
  </si>
  <si>
    <t>2791-23</t>
  </si>
  <si>
    <t>2792-23</t>
  </si>
  <si>
    <t>2793-23</t>
  </si>
  <si>
    <t>2794-23</t>
  </si>
  <si>
    <t>2795-23</t>
  </si>
  <si>
    <t>2796-23</t>
  </si>
  <si>
    <t>2797-23</t>
  </si>
  <si>
    <t>2798-23</t>
  </si>
  <si>
    <t>2799-23</t>
  </si>
  <si>
    <t>2800-23</t>
  </si>
  <si>
    <t>2801-23</t>
  </si>
  <si>
    <t>2802-23</t>
  </si>
  <si>
    <t>2803-23</t>
  </si>
  <si>
    <t>2804-23</t>
  </si>
  <si>
    <t>2805-23</t>
  </si>
  <si>
    <t>2806-23</t>
  </si>
  <si>
    <t>2807-23</t>
  </si>
  <si>
    <t>2808-23</t>
  </si>
  <si>
    <t>2809-23</t>
  </si>
  <si>
    <t>2810-23</t>
  </si>
  <si>
    <t>2811-23</t>
  </si>
  <si>
    <t>2812-23</t>
  </si>
  <si>
    <t>2813-23</t>
  </si>
  <si>
    <t>2814-23</t>
  </si>
  <si>
    <t>2815-23</t>
  </si>
  <si>
    <t>2816-23</t>
  </si>
  <si>
    <t>2817-23</t>
  </si>
  <si>
    <t>2818-23</t>
  </si>
  <si>
    <t>2819-23</t>
  </si>
  <si>
    <t>2820-23</t>
  </si>
  <si>
    <t>2821-23</t>
  </si>
  <si>
    <t>2822-23</t>
  </si>
  <si>
    <t>2823-23</t>
  </si>
  <si>
    <t>2824-23</t>
  </si>
  <si>
    <t>2825-23</t>
  </si>
  <si>
    <t>2826-23</t>
  </si>
  <si>
    <t>2827-23</t>
  </si>
  <si>
    <t>2828-23</t>
  </si>
  <si>
    <t>2829-23</t>
  </si>
  <si>
    <t>2830-23</t>
  </si>
  <si>
    <t>2831-23</t>
  </si>
  <si>
    <t>2832-23</t>
  </si>
  <si>
    <t>2833-23</t>
  </si>
  <si>
    <t>2834-23</t>
  </si>
  <si>
    <t>2835-23</t>
  </si>
  <si>
    <t>2836-23</t>
  </si>
  <si>
    <t>2837-23</t>
  </si>
  <si>
    <t>2838-23</t>
  </si>
  <si>
    <t>2839-23</t>
  </si>
  <si>
    <t>2840-23</t>
  </si>
  <si>
    <t>2841-23</t>
  </si>
  <si>
    <t>2842-23</t>
  </si>
  <si>
    <t>2843-23</t>
  </si>
  <si>
    <t>2844-23</t>
  </si>
  <si>
    <t>2845-23</t>
  </si>
  <si>
    <t>2846-23</t>
  </si>
  <si>
    <t>2847-23</t>
  </si>
  <si>
    <t>2848-23</t>
  </si>
  <si>
    <t>2849-23</t>
  </si>
  <si>
    <t>2850-23</t>
  </si>
  <si>
    <t>2851-23</t>
  </si>
  <si>
    <t>2852-23</t>
  </si>
  <si>
    <t>2853-23</t>
  </si>
  <si>
    <t>2854-23</t>
  </si>
  <si>
    <t>2855-23</t>
  </si>
  <si>
    <t>2856-23</t>
  </si>
  <si>
    <t>2857-23</t>
  </si>
  <si>
    <t>2858-23</t>
  </si>
  <si>
    <t>2859-23</t>
  </si>
  <si>
    <t>2860-23</t>
  </si>
  <si>
    <t>2861-23</t>
  </si>
  <si>
    <t>2862-23</t>
  </si>
  <si>
    <t>2863-23</t>
  </si>
  <si>
    <t>2864-23</t>
  </si>
  <si>
    <t>2865-23</t>
  </si>
  <si>
    <t>2866-23</t>
  </si>
  <si>
    <t>2867-23</t>
  </si>
  <si>
    <t>2868-23</t>
  </si>
  <si>
    <t>2869-23</t>
  </si>
  <si>
    <t>2870-23</t>
  </si>
  <si>
    <t>2871-23</t>
  </si>
  <si>
    <t>2872-23</t>
  </si>
  <si>
    <t>2873-23</t>
  </si>
  <si>
    <t>2874-23</t>
  </si>
  <si>
    <t>2875-23</t>
  </si>
  <si>
    <t>2876-23</t>
  </si>
  <si>
    <t>2877-23</t>
  </si>
  <si>
    <t>2878-23</t>
  </si>
  <si>
    <t>2879-23</t>
  </si>
  <si>
    <t>2880-23</t>
  </si>
  <si>
    <t>2881-23</t>
  </si>
  <si>
    <t>2882-23</t>
  </si>
  <si>
    <t>2883-23</t>
  </si>
  <si>
    <t>2884-23</t>
  </si>
  <si>
    <t>2885-23</t>
  </si>
  <si>
    <t>2886-23</t>
  </si>
  <si>
    <t>2887-23</t>
  </si>
  <si>
    <t>2888-23</t>
  </si>
  <si>
    <t>2889-23</t>
  </si>
  <si>
    <t>2890-23</t>
  </si>
  <si>
    <t>2891-23</t>
  </si>
  <si>
    <t>2892-23</t>
  </si>
  <si>
    <t>2893-23</t>
  </si>
  <si>
    <t>2894-23</t>
  </si>
  <si>
    <t>2895-23</t>
  </si>
  <si>
    <t>2896-23</t>
  </si>
  <si>
    <t>2897-23</t>
  </si>
  <si>
    <t>2898-23</t>
  </si>
  <si>
    <t>2899-23</t>
  </si>
  <si>
    <t>2900-23</t>
  </si>
  <si>
    <t>2901-23</t>
  </si>
  <si>
    <t>2902-23</t>
  </si>
  <si>
    <t>2903-23</t>
  </si>
  <si>
    <t>2904-23</t>
  </si>
  <si>
    <t>2905-23</t>
  </si>
  <si>
    <t>2906-23</t>
  </si>
  <si>
    <t>2907-23</t>
  </si>
  <si>
    <t>2908-23</t>
  </si>
  <si>
    <t>2909-23</t>
  </si>
  <si>
    <t>2910-23</t>
  </si>
  <si>
    <t>2911-23</t>
  </si>
  <si>
    <t>2912-23</t>
  </si>
  <si>
    <t>2913-23</t>
  </si>
  <si>
    <t>2914-23</t>
  </si>
  <si>
    <t>2915-23</t>
  </si>
  <si>
    <t>2916-23</t>
  </si>
  <si>
    <t>2917-23</t>
  </si>
  <si>
    <t>2918-23</t>
  </si>
  <si>
    <t>2919-23</t>
  </si>
  <si>
    <t>2920-23</t>
  </si>
  <si>
    <t>2921-23</t>
  </si>
  <si>
    <t>2922-23</t>
  </si>
  <si>
    <t>2923-23</t>
  </si>
  <si>
    <t>2924-23</t>
  </si>
  <si>
    <t>2925-23</t>
  </si>
  <si>
    <t>2926-23</t>
  </si>
  <si>
    <t>2927-23</t>
  </si>
  <si>
    <t>2928-23</t>
  </si>
  <si>
    <t>2929-23</t>
  </si>
  <si>
    <t>2930-23</t>
  </si>
  <si>
    <t>2931-23</t>
  </si>
  <si>
    <t>2932-23</t>
  </si>
  <si>
    <t>2933-23</t>
  </si>
  <si>
    <t>2934-23</t>
  </si>
  <si>
    <t>2935-23</t>
  </si>
  <si>
    <t>2936-23</t>
  </si>
  <si>
    <t>2937-23</t>
  </si>
  <si>
    <t>2938-23</t>
  </si>
  <si>
    <t>2939-23</t>
  </si>
  <si>
    <t>2940-23</t>
  </si>
  <si>
    <t>2941-23</t>
  </si>
  <si>
    <t>2942-23</t>
  </si>
  <si>
    <t>2943-23</t>
  </si>
  <si>
    <t>2944-23</t>
  </si>
  <si>
    <t>2945-23</t>
  </si>
  <si>
    <t>2946-23</t>
  </si>
  <si>
    <t>2947-23</t>
  </si>
  <si>
    <t>2948-23</t>
  </si>
  <si>
    <t>2949-23</t>
  </si>
  <si>
    <t>2950-23</t>
  </si>
  <si>
    <t>2951-23</t>
  </si>
  <si>
    <t>2952-23</t>
  </si>
  <si>
    <t>2953-23</t>
  </si>
  <si>
    <t>2954-23</t>
  </si>
  <si>
    <t>2955-23</t>
  </si>
  <si>
    <t>2956-23</t>
  </si>
  <si>
    <t>2957-23</t>
  </si>
  <si>
    <t>2958-23</t>
  </si>
  <si>
    <t>2959-23</t>
  </si>
  <si>
    <t>2960-23</t>
  </si>
  <si>
    <t>2961-23</t>
  </si>
  <si>
    <t>2962-23</t>
  </si>
  <si>
    <t>2963-23</t>
  </si>
  <si>
    <t>2964-23</t>
  </si>
  <si>
    <t>2965-23</t>
  </si>
  <si>
    <t>2966-23</t>
  </si>
  <si>
    <t>2967-23</t>
  </si>
  <si>
    <t>2968-23</t>
  </si>
  <si>
    <t>2969-23</t>
  </si>
  <si>
    <t>2970-23</t>
  </si>
  <si>
    <t>2971-23</t>
  </si>
  <si>
    <t>2972-23</t>
  </si>
  <si>
    <t>2973-23</t>
  </si>
  <si>
    <t>2974-23</t>
  </si>
  <si>
    <t>2975-23</t>
  </si>
  <si>
    <t>2976-23</t>
  </si>
  <si>
    <t>2977-23</t>
  </si>
  <si>
    <t>2978-23</t>
  </si>
  <si>
    <t>2979-23</t>
  </si>
  <si>
    <t>2980-23</t>
  </si>
  <si>
    <t>2981-23</t>
  </si>
  <si>
    <t>2982-23</t>
  </si>
  <si>
    <t>2983-23</t>
  </si>
  <si>
    <t>2984-23</t>
  </si>
  <si>
    <t>2985-23</t>
  </si>
  <si>
    <t>2986-23</t>
  </si>
  <si>
    <t>2987-23</t>
  </si>
  <si>
    <t>2988-23</t>
  </si>
  <si>
    <t>2989-23</t>
  </si>
  <si>
    <t>2990-23</t>
  </si>
  <si>
    <t>2991-23</t>
  </si>
  <si>
    <t>2992-23</t>
  </si>
  <si>
    <t>2993-23</t>
  </si>
  <si>
    <t>2994-23</t>
  </si>
  <si>
    <t>2995-23</t>
  </si>
  <si>
    <t>2996-23</t>
  </si>
  <si>
    <t>2997-23</t>
  </si>
  <si>
    <t>2998-23</t>
  </si>
  <si>
    <t>2999-23</t>
  </si>
  <si>
    <t>3000-23</t>
  </si>
  <si>
    <t>3001-23</t>
  </si>
  <si>
    <t>3002-23</t>
  </si>
  <si>
    <t>3003-23</t>
  </si>
  <si>
    <t>3004-23</t>
  </si>
  <si>
    <t>3005-23</t>
  </si>
  <si>
    <t>3006-23</t>
  </si>
  <si>
    <t>3007-23</t>
  </si>
  <si>
    <t>3008-23</t>
  </si>
  <si>
    <t>3009-23</t>
  </si>
  <si>
    <t>3010-23</t>
  </si>
  <si>
    <t>3011-23</t>
  </si>
  <si>
    <t>3012-23</t>
  </si>
  <si>
    <t>3013-23</t>
  </si>
  <si>
    <t>3014-23</t>
  </si>
  <si>
    <t>3015-23</t>
  </si>
  <si>
    <t>3016-23</t>
  </si>
  <si>
    <t>3017-23</t>
  </si>
  <si>
    <t>3018-23</t>
  </si>
  <si>
    <t>3019-23</t>
  </si>
  <si>
    <t>3020-23</t>
  </si>
  <si>
    <t>3021-23</t>
  </si>
  <si>
    <t>3022-23</t>
  </si>
  <si>
    <t>3023-23</t>
  </si>
  <si>
    <t>3024-23</t>
  </si>
  <si>
    <t>3025-23</t>
  </si>
  <si>
    <t>3026-23</t>
  </si>
  <si>
    <t>3027-23</t>
  </si>
  <si>
    <t>3028-23</t>
  </si>
  <si>
    <t>3029-23</t>
  </si>
  <si>
    <t>3030-23</t>
  </si>
  <si>
    <t>3031-23</t>
  </si>
  <si>
    <t>3032-23</t>
  </si>
  <si>
    <t>3033-23</t>
  </si>
  <si>
    <t>3034-23</t>
  </si>
  <si>
    <t>3035-23</t>
  </si>
  <si>
    <t>3036-23</t>
  </si>
  <si>
    <t>3037-23</t>
  </si>
  <si>
    <t>3038-23</t>
  </si>
  <si>
    <t>3039-23</t>
  </si>
  <si>
    <t>3040-23</t>
  </si>
  <si>
    <t>3041-23</t>
  </si>
  <si>
    <t>3042-23</t>
  </si>
  <si>
    <t>3043-23</t>
  </si>
  <si>
    <t>3044-23</t>
  </si>
  <si>
    <t>3045-23</t>
  </si>
  <si>
    <t>3046-23</t>
  </si>
  <si>
    <t>3047-23</t>
  </si>
  <si>
    <t>3048-23</t>
  </si>
  <si>
    <t>3049-23</t>
  </si>
  <si>
    <t>3050-23</t>
  </si>
  <si>
    <t>3051-23</t>
  </si>
  <si>
    <t>3052-23</t>
  </si>
  <si>
    <t>3053-23</t>
  </si>
  <si>
    <t>3054-23</t>
  </si>
  <si>
    <t>3055-23</t>
  </si>
  <si>
    <t>3056-23</t>
  </si>
  <si>
    <t>3057-23</t>
  </si>
  <si>
    <t>3058-23</t>
  </si>
  <si>
    <t>3059-23</t>
  </si>
  <si>
    <t>3060-23</t>
  </si>
  <si>
    <t>3061-23</t>
  </si>
  <si>
    <t>3062-23</t>
  </si>
  <si>
    <t>3063-23</t>
  </si>
  <si>
    <t>3064-23</t>
  </si>
  <si>
    <t>3065-23</t>
  </si>
  <si>
    <t>3066-23</t>
  </si>
  <si>
    <t>3067-23</t>
  </si>
  <si>
    <t>3068-23</t>
  </si>
  <si>
    <t>3069-23</t>
  </si>
  <si>
    <t>3070-23</t>
  </si>
  <si>
    <t>3071-23</t>
  </si>
  <si>
    <t>3072-23</t>
  </si>
  <si>
    <t>3073-23</t>
  </si>
  <si>
    <t>3074-23</t>
  </si>
  <si>
    <t>3075-23</t>
  </si>
  <si>
    <t>3076-23</t>
  </si>
  <si>
    <t>3077-23</t>
  </si>
  <si>
    <t>3078-23</t>
  </si>
  <si>
    <t>3079-23</t>
  </si>
  <si>
    <t>3080-23</t>
  </si>
  <si>
    <t>3081-23</t>
  </si>
  <si>
    <t>3082-23</t>
  </si>
  <si>
    <t>3083-23</t>
  </si>
  <si>
    <t>3084-23</t>
  </si>
  <si>
    <t>3085-23</t>
  </si>
  <si>
    <t>3086-23</t>
  </si>
  <si>
    <t>3087-23</t>
  </si>
  <si>
    <t>3088-23</t>
  </si>
  <si>
    <t>3089-23</t>
  </si>
  <si>
    <t>3090-23</t>
  </si>
  <si>
    <t>3091-23</t>
  </si>
  <si>
    <t>3092-23</t>
  </si>
  <si>
    <t>3093-23</t>
  </si>
  <si>
    <t>3094-23</t>
  </si>
  <si>
    <t>3095-23</t>
  </si>
  <si>
    <t>3096-23</t>
  </si>
  <si>
    <t>3097-23</t>
  </si>
  <si>
    <t>3098-23</t>
  </si>
  <si>
    <t>3099-23</t>
  </si>
  <si>
    <t>3100-23</t>
  </si>
  <si>
    <t>3101-23</t>
  </si>
  <si>
    <t>3102-23</t>
  </si>
  <si>
    <t>3103-23</t>
  </si>
  <si>
    <t>3104-23</t>
  </si>
  <si>
    <t>3105-23</t>
  </si>
  <si>
    <t>3106-23</t>
  </si>
  <si>
    <t>3107-23</t>
  </si>
  <si>
    <t>3108-23</t>
  </si>
  <si>
    <t>3109-23</t>
  </si>
  <si>
    <t>3110-23</t>
  </si>
  <si>
    <t>3111-23</t>
  </si>
  <si>
    <t>3112-23</t>
  </si>
  <si>
    <t>3113-23</t>
  </si>
  <si>
    <t>3114-23</t>
  </si>
  <si>
    <t>3115-23</t>
  </si>
  <si>
    <t>3116-23</t>
  </si>
  <si>
    <t>3117-23</t>
  </si>
  <si>
    <t>3118-23</t>
  </si>
  <si>
    <t>3119-23</t>
  </si>
  <si>
    <t>3120-23</t>
  </si>
  <si>
    <t>3121-23</t>
  </si>
  <si>
    <t>3122-23</t>
  </si>
  <si>
    <t>3123-23</t>
  </si>
  <si>
    <t>3124-23</t>
  </si>
  <si>
    <t>3125-23</t>
  </si>
  <si>
    <t>3126-23</t>
  </si>
  <si>
    <t>3127-23</t>
  </si>
  <si>
    <t>3128-23</t>
  </si>
  <si>
    <t>3129-23</t>
  </si>
  <si>
    <t>3130-23</t>
  </si>
  <si>
    <t>3131-23</t>
  </si>
  <si>
    <t>3132-23</t>
  </si>
  <si>
    <t>3133-23</t>
  </si>
  <si>
    <t>3134-23</t>
  </si>
  <si>
    <t>3135-23</t>
  </si>
  <si>
    <t>3136-23</t>
  </si>
  <si>
    <t>3137-23</t>
  </si>
  <si>
    <t>3138-23</t>
  </si>
  <si>
    <t>3139-23</t>
  </si>
  <si>
    <t>3140-23</t>
  </si>
  <si>
    <t>3141-23</t>
  </si>
  <si>
    <t>3142-23</t>
  </si>
  <si>
    <t>3143-23</t>
  </si>
  <si>
    <t>3144-23</t>
  </si>
  <si>
    <t>3145-23</t>
  </si>
  <si>
    <t>3146-23</t>
  </si>
  <si>
    <t>3147-23</t>
  </si>
  <si>
    <t>3148-23</t>
  </si>
  <si>
    <t>3149-23</t>
  </si>
  <si>
    <t>3150-23</t>
  </si>
  <si>
    <t>3151-23</t>
  </si>
  <si>
    <t>3152-23</t>
  </si>
  <si>
    <t>3153-23</t>
  </si>
  <si>
    <t>3154-23</t>
  </si>
  <si>
    <t>3155-23</t>
  </si>
  <si>
    <t>3156-23</t>
  </si>
  <si>
    <t>3157-23</t>
  </si>
  <si>
    <t>3158-23</t>
  </si>
  <si>
    <t>3159-23</t>
  </si>
  <si>
    <t>3160-23</t>
  </si>
  <si>
    <t>3161-23</t>
  </si>
  <si>
    <t>3162-23</t>
  </si>
  <si>
    <t>3163-23</t>
  </si>
  <si>
    <t>3164-23</t>
  </si>
  <si>
    <t>3165-23</t>
  </si>
  <si>
    <t>3166-23</t>
  </si>
  <si>
    <t>3167-23</t>
  </si>
  <si>
    <t>3168-23</t>
  </si>
  <si>
    <t>3169-23</t>
  </si>
  <si>
    <t>3170-23</t>
  </si>
  <si>
    <t>3171-23</t>
  </si>
  <si>
    <t>3172-23</t>
  </si>
  <si>
    <t>3173-23</t>
  </si>
  <si>
    <t>3174-23</t>
  </si>
  <si>
    <t>3175-23</t>
  </si>
  <si>
    <t>3176-23</t>
  </si>
  <si>
    <t>3177-23</t>
  </si>
  <si>
    <t>3178-23</t>
  </si>
  <si>
    <t>3179-23</t>
  </si>
  <si>
    <t>3180-23</t>
  </si>
  <si>
    <t>3181-23</t>
  </si>
  <si>
    <t>3182-23</t>
  </si>
  <si>
    <t>3183-23</t>
  </si>
  <si>
    <t>3184-23</t>
  </si>
  <si>
    <t>3185-23</t>
  </si>
  <si>
    <t>3186-23</t>
  </si>
  <si>
    <t>3187-23</t>
  </si>
  <si>
    <t>3188-23</t>
  </si>
  <si>
    <t>3189-23</t>
  </si>
  <si>
    <t>3190-23</t>
  </si>
  <si>
    <t>3191-23</t>
  </si>
  <si>
    <t>3192-23</t>
  </si>
  <si>
    <t>3193-23</t>
  </si>
  <si>
    <t>3194-23</t>
  </si>
  <si>
    <t>3195-23</t>
  </si>
  <si>
    <t>3196-23</t>
  </si>
  <si>
    <t>3197-23</t>
  </si>
  <si>
    <t>3198-23</t>
  </si>
  <si>
    <t>3199-23</t>
  </si>
  <si>
    <t>3200-23</t>
  </si>
  <si>
    <t>3201-23</t>
  </si>
  <si>
    <t>3202-23</t>
  </si>
  <si>
    <t>3203-23</t>
  </si>
  <si>
    <t>3204-23</t>
  </si>
  <si>
    <t>3205-23</t>
  </si>
  <si>
    <t>3206-23</t>
  </si>
  <si>
    <t>3207-23</t>
  </si>
  <si>
    <t>3208-23</t>
  </si>
  <si>
    <t>3209-23</t>
  </si>
  <si>
    <t>3210-23</t>
  </si>
  <si>
    <t>3211-23</t>
  </si>
  <si>
    <t>3212-23</t>
  </si>
  <si>
    <t>3213-23</t>
  </si>
  <si>
    <t>3214-23</t>
  </si>
  <si>
    <t>3215-23</t>
  </si>
  <si>
    <t>3216-23</t>
  </si>
  <si>
    <t>3217-23</t>
  </si>
  <si>
    <t>3218-23</t>
  </si>
  <si>
    <t>3219-23</t>
  </si>
  <si>
    <t>3220-23</t>
  </si>
  <si>
    <t>3221-23</t>
  </si>
  <si>
    <t>3222-23</t>
  </si>
  <si>
    <t>3223-23</t>
  </si>
  <si>
    <t>3224-23</t>
  </si>
  <si>
    <t>3225-23</t>
  </si>
  <si>
    <t>3226-23</t>
  </si>
  <si>
    <t>3227-23</t>
  </si>
  <si>
    <t>3228-23</t>
  </si>
  <si>
    <t>3229-23</t>
  </si>
  <si>
    <t>3230-23</t>
  </si>
  <si>
    <t>3231-23</t>
  </si>
  <si>
    <t>3232-23</t>
  </si>
  <si>
    <t>3233-23</t>
  </si>
  <si>
    <t>3234-23</t>
  </si>
  <si>
    <t>3235-23</t>
  </si>
  <si>
    <t>3236-23</t>
  </si>
  <si>
    <t>3237-23</t>
  </si>
  <si>
    <t>3238-23</t>
  </si>
  <si>
    <t>3239-23</t>
  </si>
  <si>
    <t>3240-23</t>
  </si>
  <si>
    <t>3241-23</t>
  </si>
  <si>
    <t>3242-23</t>
  </si>
  <si>
    <t>3243-23</t>
  </si>
  <si>
    <t>3244-23</t>
  </si>
  <si>
    <t>3245-23</t>
  </si>
  <si>
    <t>3246-23</t>
  </si>
  <si>
    <t>3247-23</t>
  </si>
  <si>
    <t>3248-23</t>
  </si>
  <si>
    <t>3249-23</t>
  </si>
  <si>
    <t>3250-23</t>
  </si>
  <si>
    <t>3251-23</t>
  </si>
  <si>
    <t>3252-23</t>
  </si>
  <si>
    <t>3253-23</t>
  </si>
  <si>
    <t>3254-23</t>
  </si>
  <si>
    <t>3255-23</t>
  </si>
  <si>
    <t>3256-23</t>
  </si>
  <si>
    <t>3257-23</t>
  </si>
  <si>
    <t>3258-23</t>
  </si>
  <si>
    <t>3259-23</t>
  </si>
  <si>
    <t>3260-23</t>
  </si>
  <si>
    <t>3261-23</t>
  </si>
  <si>
    <t>3262-23</t>
  </si>
  <si>
    <t>3263-23</t>
  </si>
  <si>
    <t>3264-23</t>
  </si>
  <si>
    <t>3265-23</t>
  </si>
  <si>
    <t>3266-23</t>
  </si>
  <si>
    <t>3267-23</t>
  </si>
  <si>
    <t>3268-23</t>
  </si>
  <si>
    <t>3269-23</t>
  </si>
  <si>
    <t>3270-23</t>
  </si>
  <si>
    <t>3271-23</t>
  </si>
  <si>
    <t>3272-23</t>
  </si>
  <si>
    <t>3273-23</t>
  </si>
  <si>
    <t>3274-23</t>
  </si>
  <si>
    <t>3275-23</t>
  </si>
  <si>
    <t>3276-23</t>
  </si>
  <si>
    <t>3277-23</t>
  </si>
  <si>
    <t>3278-23</t>
  </si>
  <si>
    <t>3279-23</t>
  </si>
  <si>
    <t>3280-23</t>
  </si>
  <si>
    <t>3281-23</t>
  </si>
  <si>
    <t>3282-23</t>
  </si>
  <si>
    <t>3283-23</t>
  </si>
  <si>
    <t>3284-23</t>
  </si>
  <si>
    <t>3285-23</t>
  </si>
  <si>
    <t>3286-23</t>
  </si>
  <si>
    <t>3287-23</t>
  </si>
  <si>
    <t>3288-23</t>
  </si>
  <si>
    <t>3289-23</t>
  </si>
  <si>
    <t>3290-23</t>
  </si>
  <si>
    <t>3291-23</t>
  </si>
  <si>
    <t>3292-23</t>
  </si>
  <si>
    <t>3293-23</t>
  </si>
  <si>
    <t>3294-23</t>
  </si>
  <si>
    <t>3295-23</t>
  </si>
  <si>
    <t>3296-23</t>
  </si>
  <si>
    <t>3297-23</t>
  </si>
  <si>
    <t>3298-23</t>
  </si>
  <si>
    <t>3299-23</t>
  </si>
  <si>
    <t>3300-23</t>
  </si>
  <si>
    <t>3301-23</t>
  </si>
  <si>
    <t>3302-23</t>
  </si>
  <si>
    <t>3303-23</t>
  </si>
  <si>
    <t>3304-23</t>
  </si>
  <si>
    <t>3305-23</t>
  </si>
  <si>
    <t>3306-23</t>
  </si>
  <si>
    <t>3307-23</t>
  </si>
  <si>
    <t>3308-23</t>
  </si>
  <si>
    <t>3309-23</t>
  </si>
  <si>
    <t>3310-23</t>
  </si>
  <si>
    <t>3311-23</t>
  </si>
  <si>
    <t>3312-23</t>
  </si>
  <si>
    <t>3313-23</t>
  </si>
  <si>
    <t>3314-23</t>
  </si>
  <si>
    <t>3315-23</t>
  </si>
  <si>
    <t>3316-23</t>
  </si>
  <si>
    <t>3317-23</t>
  </si>
  <si>
    <t>3318-23</t>
  </si>
  <si>
    <t>3319-23</t>
  </si>
  <si>
    <t>3320-23</t>
  </si>
  <si>
    <t>3321-23</t>
  </si>
  <si>
    <t>3322-23</t>
  </si>
  <si>
    <t>3323-23</t>
  </si>
  <si>
    <t>3324-23</t>
  </si>
  <si>
    <t>3325-23</t>
  </si>
  <si>
    <t>3326-23</t>
  </si>
  <si>
    <t>3327-23</t>
  </si>
  <si>
    <t>3328-23</t>
  </si>
  <si>
    <t>3329-23</t>
  </si>
  <si>
    <t>3330-23</t>
  </si>
  <si>
    <t>3331-23</t>
  </si>
  <si>
    <t>3332-23</t>
  </si>
  <si>
    <t>3333-23</t>
  </si>
  <si>
    <t>3334-23</t>
  </si>
  <si>
    <t>3335-23</t>
  </si>
  <si>
    <t>3336-23</t>
  </si>
  <si>
    <t>3337-23</t>
  </si>
  <si>
    <t>3338-23</t>
  </si>
  <si>
    <t>3339-23</t>
  </si>
  <si>
    <t>3340-23</t>
  </si>
  <si>
    <t>3341-23</t>
  </si>
  <si>
    <t>3342-23</t>
  </si>
  <si>
    <t>3343-23</t>
  </si>
  <si>
    <t>3344-23</t>
  </si>
  <si>
    <t>3345-23</t>
  </si>
  <si>
    <t>3346-23</t>
  </si>
  <si>
    <t>3347-23</t>
  </si>
  <si>
    <t>3348-23</t>
  </si>
  <si>
    <t>3349-23</t>
  </si>
  <si>
    <t>3350-23</t>
  </si>
  <si>
    <t>3351-23</t>
  </si>
  <si>
    <t>3352-23</t>
  </si>
  <si>
    <t>3353-23</t>
  </si>
  <si>
    <t>3354-23</t>
  </si>
  <si>
    <t>3355-23</t>
  </si>
  <si>
    <t>3356-23</t>
  </si>
  <si>
    <t>3357-23</t>
  </si>
  <si>
    <t>3358-23</t>
  </si>
  <si>
    <t>3359-23</t>
  </si>
  <si>
    <t>3360-23</t>
  </si>
  <si>
    <t>3361-23</t>
  </si>
  <si>
    <t>3362-23</t>
  </si>
  <si>
    <t>3363-23</t>
  </si>
  <si>
    <t>3364-23</t>
  </si>
  <si>
    <t>3365-23</t>
  </si>
  <si>
    <t>3366-23</t>
  </si>
  <si>
    <t>3367-23</t>
  </si>
  <si>
    <t>3368-23</t>
  </si>
  <si>
    <t>3369-23</t>
  </si>
  <si>
    <t>3370-23</t>
  </si>
  <si>
    <t>3371-23</t>
  </si>
  <si>
    <t>3372-23</t>
  </si>
  <si>
    <t>3373-23</t>
  </si>
  <si>
    <t>3374-23</t>
  </si>
  <si>
    <t>3375-23</t>
  </si>
  <si>
    <t>3376-23</t>
  </si>
  <si>
    <t>3377-23</t>
  </si>
  <si>
    <t>3378-23</t>
  </si>
  <si>
    <t>3379-23</t>
  </si>
  <si>
    <t>3380-23</t>
  </si>
  <si>
    <t>3381-23</t>
  </si>
  <si>
    <t>3382-23</t>
  </si>
  <si>
    <t>3383-23</t>
  </si>
  <si>
    <t>3384-23</t>
  </si>
  <si>
    <t>3385-23</t>
  </si>
  <si>
    <t>3386-23</t>
  </si>
  <si>
    <t>3387-23</t>
  </si>
  <si>
    <t>3388-23</t>
  </si>
  <si>
    <t>3389-23</t>
  </si>
  <si>
    <t>3390-23</t>
  </si>
  <si>
    <t>3391-23</t>
  </si>
  <si>
    <t>3392-23</t>
  </si>
  <si>
    <t>3393-23</t>
  </si>
  <si>
    <t>3394-23</t>
  </si>
  <si>
    <t>3395-23</t>
  </si>
  <si>
    <t>3396-23</t>
  </si>
  <si>
    <t>3397-23</t>
  </si>
  <si>
    <t>3398-23</t>
  </si>
  <si>
    <t>3399-23</t>
  </si>
  <si>
    <t>3400-23</t>
  </si>
  <si>
    <t>3401-23</t>
  </si>
  <si>
    <t>3402-23</t>
  </si>
  <si>
    <t>3403-23</t>
  </si>
  <si>
    <t>3404-23</t>
  </si>
  <si>
    <t>3405-23</t>
  </si>
  <si>
    <t>3406-23</t>
  </si>
  <si>
    <t>3407-23</t>
  </si>
  <si>
    <t>3408-23</t>
  </si>
  <si>
    <t>3409-23</t>
  </si>
  <si>
    <t>3410-23</t>
  </si>
  <si>
    <t>3411-23</t>
  </si>
  <si>
    <t>3412-23</t>
  </si>
  <si>
    <t>3413-23</t>
  </si>
  <si>
    <t>3414-23</t>
  </si>
  <si>
    <t>3415-23</t>
  </si>
  <si>
    <t>3416-23</t>
  </si>
  <si>
    <t>3417-23</t>
  </si>
  <si>
    <t>3418-23</t>
  </si>
  <si>
    <t>3419-23</t>
  </si>
  <si>
    <t>3420-23</t>
  </si>
  <si>
    <t>3421-23</t>
  </si>
  <si>
    <t>3422-23</t>
  </si>
  <si>
    <t>3423-23</t>
  </si>
  <si>
    <t>3424-23</t>
  </si>
  <si>
    <t>3425-23</t>
  </si>
  <si>
    <t>3426-23</t>
  </si>
  <si>
    <t>3427-23</t>
  </si>
  <si>
    <t>3428-23</t>
  </si>
  <si>
    <t>3429-23</t>
  </si>
  <si>
    <t>3430-23</t>
  </si>
  <si>
    <t>3431-23</t>
  </si>
  <si>
    <t>3432-23</t>
  </si>
  <si>
    <t>3433-23</t>
  </si>
  <si>
    <t>3434-23</t>
  </si>
  <si>
    <t>3435-23</t>
  </si>
  <si>
    <t>3436-23</t>
  </si>
  <si>
    <t>3437-23</t>
  </si>
  <si>
    <t>3438-23</t>
  </si>
  <si>
    <t>3439-23</t>
  </si>
  <si>
    <t>3440-23</t>
  </si>
  <si>
    <t>3441-23</t>
  </si>
  <si>
    <t>3442-23</t>
  </si>
  <si>
    <t>3443-23</t>
  </si>
  <si>
    <t>3444-23</t>
  </si>
  <si>
    <t>3445-23</t>
  </si>
  <si>
    <t>3446-23</t>
  </si>
  <si>
    <t>3447-23</t>
  </si>
  <si>
    <t>3448-23</t>
  </si>
  <si>
    <t>3449-23</t>
  </si>
  <si>
    <t>3450-23</t>
  </si>
  <si>
    <t>3451-23</t>
  </si>
  <si>
    <t>3452-23</t>
  </si>
  <si>
    <t>3453-23</t>
  </si>
  <si>
    <t>3454-23</t>
  </si>
  <si>
    <t>3455-23</t>
  </si>
  <si>
    <t>3456-23</t>
  </si>
  <si>
    <t>3457-23</t>
  </si>
  <si>
    <t>3458-23</t>
  </si>
  <si>
    <t>3459-23</t>
  </si>
  <si>
    <t>3460-23</t>
  </si>
  <si>
    <t>3461-23</t>
  </si>
  <si>
    <t>3462-23</t>
  </si>
  <si>
    <t>3463-23</t>
  </si>
  <si>
    <t>3464-23</t>
  </si>
  <si>
    <t>3465-23</t>
  </si>
  <si>
    <t>3466-23</t>
  </si>
  <si>
    <t>3467-23</t>
  </si>
  <si>
    <t>3468-23</t>
  </si>
  <si>
    <t>3469-23</t>
  </si>
  <si>
    <t>3470-23</t>
  </si>
  <si>
    <t>3471-23</t>
  </si>
  <si>
    <t>3472-23</t>
  </si>
  <si>
    <t>3473-23</t>
  </si>
  <si>
    <t>3474-23</t>
  </si>
  <si>
    <t>3475-23</t>
  </si>
  <si>
    <t>3476-23</t>
  </si>
  <si>
    <t>3477-23</t>
  </si>
  <si>
    <t>3478-23</t>
  </si>
  <si>
    <t>3479-23</t>
  </si>
  <si>
    <t>3480-23</t>
  </si>
  <si>
    <t>3481-23</t>
  </si>
  <si>
    <t>3482-23</t>
  </si>
  <si>
    <t>3483-23</t>
  </si>
  <si>
    <t>3484-23</t>
  </si>
  <si>
    <t>3485-23</t>
  </si>
  <si>
    <t>3486-23</t>
  </si>
  <si>
    <t>3487-23</t>
  </si>
  <si>
    <t>3488-23</t>
  </si>
  <si>
    <t>3489-23</t>
  </si>
  <si>
    <t>3490-23</t>
  </si>
  <si>
    <t>3491-23</t>
  </si>
  <si>
    <t>3492-23</t>
  </si>
  <si>
    <t>3493-23</t>
  </si>
  <si>
    <t>3494-23</t>
  </si>
  <si>
    <t>3495-23</t>
  </si>
  <si>
    <t>3496-23</t>
  </si>
  <si>
    <t>3497-23</t>
  </si>
  <si>
    <t>3498-23</t>
  </si>
  <si>
    <t>3499-23</t>
  </si>
  <si>
    <t>3500-23</t>
  </si>
  <si>
    <t>3501-23</t>
  </si>
  <si>
    <t>3502-23</t>
  </si>
  <si>
    <t>3503-23</t>
  </si>
  <si>
    <t>3504-23</t>
  </si>
  <si>
    <t>3505-23</t>
  </si>
  <si>
    <t>3506-23</t>
  </si>
  <si>
    <t>3507-23</t>
  </si>
  <si>
    <t>3508-23</t>
  </si>
  <si>
    <t>3509-23</t>
  </si>
  <si>
    <t>3510-23</t>
  </si>
  <si>
    <t>3511-23</t>
  </si>
  <si>
    <t>3512-23</t>
  </si>
  <si>
    <t>3513-23</t>
  </si>
  <si>
    <t>3514-23</t>
  </si>
  <si>
    <t>3515-23</t>
  </si>
  <si>
    <t>3516-23</t>
  </si>
  <si>
    <t>3517-23</t>
  </si>
  <si>
    <t>3518-23</t>
  </si>
  <si>
    <t>3519-23</t>
  </si>
  <si>
    <t>3520-23</t>
  </si>
  <si>
    <t>3521-23</t>
  </si>
  <si>
    <t>3522-23</t>
  </si>
  <si>
    <t>3523-23</t>
  </si>
  <si>
    <t>3524-23</t>
  </si>
  <si>
    <t>3525-23</t>
  </si>
  <si>
    <t>3526-23</t>
  </si>
  <si>
    <t>3527-23</t>
  </si>
  <si>
    <t>3528-23</t>
  </si>
  <si>
    <t>3529-23</t>
  </si>
  <si>
    <t>3530-23</t>
  </si>
  <si>
    <t>3531-23</t>
  </si>
  <si>
    <t>3532-23</t>
  </si>
  <si>
    <t>3533-23</t>
  </si>
  <si>
    <t>3534-23</t>
  </si>
  <si>
    <t>3535-23</t>
  </si>
  <si>
    <t>3536-23</t>
  </si>
  <si>
    <t>3537-23</t>
  </si>
  <si>
    <t>3538-23</t>
  </si>
  <si>
    <t>3539-23</t>
  </si>
  <si>
    <t>3540-23</t>
  </si>
  <si>
    <t>3541-23</t>
  </si>
  <si>
    <t>3542-23</t>
  </si>
  <si>
    <t>3543-23</t>
  </si>
  <si>
    <t>3544-23</t>
  </si>
  <si>
    <t>3545-23</t>
  </si>
  <si>
    <t>3546-23</t>
  </si>
  <si>
    <t>3547-23</t>
  </si>
  <si>
    <t>3548-23</t>
  </si>
  <si>
    <t>3549-23</t>
  </si>
  <si>
    <t>3550-23</t>
  </si>
  <si>
    <t>3551-23</t>
  </si>
  <si>
    <t>3552-23</t>
  </si>
  <si>
    <t>3553-23</t>
  </si>
  <si>
    <t>3554-23</t>
  </si>
  <si>
    <t>3555-23</t>
  </si>
  <si>
    <t>3556-23</t>
  </si>
  <si>
    <t>3557-23</t>
  </si>
  <si>
    <t>3558-23</t>
  </si>
  <si>
    <t>3559-23</t>
  </si>
  <si>
    <t>3560-23</t>
  </si>
  <si>
    <t>3561-23</t>
  </si>
  <si>
    <t>3562-23</t>
  </si>
  <si>
    <t>3563-23</t>
  </si>
  <si>
    <t>3564-23</t>
  </si>
  <si>
    <t>3565-23</t>
  </si>
  <si>
    <t>3566-23</t>
  </si>
  <si>
    <t>3567-23</t>
  </si>
  <si>
    <t>3568-23</t>
  </si>
  <si>
    <t>3569-23</t>
  </si>
  <si>
    <t>3570-23</t>
  </si>
  <si>
    <t>3571-23</t>
  </si>
  <si>
    <t>3572-23</t>
  </si>
  <si>
    <t>3573-23</t>
  </si>
  <si>
    <t>3574-23</t>
  </si>
  <si>
    <t>3575-23</t>
  </si>
  <si>
    <t>3576-23</t>
  </si>
  <si>
    <t>3577-23</t>
  </si>
  <si>
    <t>3578-23</t>
  </si>
  <si>
    <t>3579-23</t>
  </si>
  <si>
    <t>3580-23</t>
  </si>
  <si>
    <t>3581-23</t>
  </si>
  <si>
    <t>3582-23</t>
  </si>
  <si>
    <t>3583-23</t>
  </si>
  <si>
    <t>3584-23</t>
  </si>
  <si>
    <t>3585-23</t>
  </si>
  <si>
    <t>3586-23</t>
  </si>
  <si>
    <t>3587-23</t>
  </si>
  <si>
    <t>3588-23</t>
  </si>
  <si>
    <t>3589-23</t>
  </si>
  <si>
    <t>3590-23</t>
  </si>
  <si>
    <t>3591-23</t>
  </si>
  <si>
    <t>3592-23</t>
  </si>
  <si>
    <t>3593-23</t>
  </si>
  <si>
    <t>3594-23</t>
  </si>
  <si>
    <t>3595-23</t>
  </si>
  <si>
    <t>3596-23</t>
  </si>
  <si>
    <t>3597-23</t>
  </si>
  <si>
    <t>3598-23</t>
  </si>
  <si>
    <t>3599-23</t>
  </si>
  <si>
    <t>3600-23</t>
  </si>
  <si>
    <t>3601-23</t>
  </si>
  <si>
    <t>3602-23</t>
  </si>
  <si>
    <t>3603-23</t>
  </si>
  <si>
    <t>3604-23</t>
  </si>
  <si>
    <t>3605-23</t>
  </si>
  <si>
    <t>3606-23</t>
  </si>
  <si>
    <t>3607-23</t>
  </si>
  <si>
    <t>3608-23</t>
  </si>
  <si>
    <t>3609-23</t>
  </si>
  <si>
    <t>3610-23</t>
  </si>
  <si>
    <t>3611-23</t>
  </si>
  <si>
    <t>3612-23</t>
  </si>
  <si>
    <t>3613-23</t>
  </si>
  <si>
    <t>3614-23</t>
  </si>
  <si>
    <t>3615-23</t>
  </si>
  <si>
    <t>3616-23</t>
  </si>
  <si>
    <t>3617-23</t>
  </si>
  <si>
    <t>3618-23</t>
  </si>
  <si>
    <t>3619-23</t>
  </si>
  <si>
    <t>3620-23</t>
  </si>
  <si>
    <t>3621-23</t>
  </si>
  <si>
    <t>3622-23</t>
  </si>
  <si>
    <t>3623-23</t>
  </si>
  <si>
    <t>3624-23</t>
  </si>
  <si>
    <t>3625-23</t>
  </si>
  <si>
    <t>3626-23</t>
  </si>
  <si>
    <t>3627-23</t>
  </si>
  <si>
    <t>3628-23</t>
  </si>
  <si>
    <t>3629-23</t>
  </si>
  <si>
    <t>3630-23</t>
  </si>
  <si>
    <t>3631-23</t>
  </si>
  <si>
    <t>3632-23</t>
  </si>
  <si>
    <t>3633-23</t>
  </si>
  <si>
    <t>3634-23</t>
  </si>
  <si>
    <t>3635-23</t>
  </si>
  <si>
    <t>3636-23</t>
  </si>
  <si>
    <t>3637-23</t>
  </si>
  <si>
    <t>3638-23</t>
  </si>
  <si>
    <t>3639-23</t>
  </si>
  <si>
    <t>3640-23</t>
  </si>
  <si>
    <t>3641-23</t>
  </si>
  <si>
    <t>3642-23</t>
  </si>
  <si>
    <t>3643-23</t>
  </si>
  <si>
    <t>3644-23</t>
  </si>
  <si>
    <t>3645-23</t>
  </si>
  <si>
    <t>3646-23</t>
  </si>
  <si>
    <t>3647-23</t>
  </si>
  <si>
    <t>3648-23</t>
  </si>
  <si>
    <t>3649-23</t>
  </si>
  <si>
    <t>3650-23</t>
  </si>
  <si>
    <t>3651-23</t>
  </si>
  <si>
    <t>3652-23</t>
  </si>
  <si>
    <t>3653-23</t>
  </si>
  <si>
    <t>3654-23</t>
  </si>
  <si>
    <t>3655-23</t>
  </si>
  <si>
    <t>3656-23</t>
  </si>
  <si>
    <t>3657-23</t>
  </si>
  <si>
    <t>3658-23</t>
  </si>
  <si>
    <t>3659-23</t>
  </si>
  <si>
    <t>3660-23</t>
  </si>
  <si>
    <t>3661-23</t>
  </si>
  <si>
    <t>3662-23</t>
  </si>
  <si>
    <t>3663-23</t>
  </si>
  <si>
    <t>3664-23</t>
  </si>
  <si>
    <t>3665-23</t>
  </si>
  <si>
    <t>3666-23</t>
  </si>
  <si>
    <t>3667-23</t>
  </si>
  <si>
    <t>3668-23</t>
  </si>
  <si>
    <t>3669-23</t>
  </si>
  <si>
    <t>3670-23</t>
  </si>
  <si>
    <t>3671-23</t>
  </si>
  <si>
    <t>3672-23</t>
  </si>
  <si>
    <t>3673-23</t>
  </si>
  <si>
    <t>3674-23</t>
  </si>
  <si>
    <t>3675-23</t>
  </si>
  <si>
    <t>3676-23</t>
  </si>
  <si>
    <t>3677-23</t>
  </si>
  <si>
    <t>3678-23</t>
  </si>
  <si>
    <t>3679-23</t>
  </si>
  <si>
    <t>3680-23</t>
  </si>
  <si>
    <t>3681-23</t>
  </si>
  <si>
    <t>3682-23</t>
  </si>
  <si>
    <t>3683-23</t>
  </si>
  <si>
    <t>3684-23</t>
  </si>
  <si>
    <t>3685-23</t>
  </si>
  <si>
    <t>3686-23</t>
  </si>
  <si>
    <t>3687-23</t>
  </si>
  <si>
    <t>3688-23</t>
  </si>
  <si>
    <t>3689-23</t>
  </si>
  <si>
    <t>3690-23</t>
  </si>
  <si>
    <t>3691-23</t>
  </si>
  <si>
    <t>3692-23</t>
  </si>
  <si>
    <t>3693-23</t>
  </si>
  <si>
    <t>3694-23</t>
  </si>
  <si>
    <t>3695-23</t>
  </si>
  <si>
    <t>3696-23</t>
  </si>
  <si>
    <t>3697-23</t>
  </si>
  <si>
    <t>3698-23</t>
  </si>
  <si>
    <t>3699-23</t>
  </si>
  <si>
    <t>3700-23</t>
  </si>
  <si>
    <t>3701-23</t>
  </si>
  <si>
    <t>3702-23</t>
  </si>
  <si>
    <t>3703-23</t>
  </si>
  <si>
    <t>3704-23</t>
  </si>
  <si>
    <t>3705-23</t>
  </si>
  <si>
    <t>3706-23</t>
  </si>
  <si>
    <t>3707-23</t>
  </si>
  <si>
    <t>3708-23</t>
  </si>
  <si>
    <t>3709-23</t>
  </si>
  <si>
    <t>3710-23</t>
  </si>
  <si>
    <t>3711-23</t>
  </si>
  <si>
    <t>3712-23</t>
  </si>
  <si>
    <t>3713-23</t>
  </si>
  <si>
    <t>3714-23</t>
  </si>
  <si>
    <t>3715-23</t>
  </si>
  <si>
    <t>3716-23</t>
  </si>
  <si>
    <t>3717-23</t>
  </si>
  <si>
    <t>3718-23</t>
  </si>
  <si>
    <t>3719-23</t>
  </si>
  <si>
    <t>3720-23</t>
  </si>
  <si>
    <t>3721-23</t>
  </si>
  <si>
    <t>3722-23</t>
  </si>
  <si>
    <t>3723-23</t>
  </si>
  <si>
    <t>3724-23</t>
  </si>
  <si>
    <t>3725-23</t>
  </si>
  <si>
    <t>3726-23</t>
  </si>
  <si>
    <t>3727-23</t>
  </si>
  <si>
    <t>3728-23</t>
  </si>
  <si>
    <t>3729-23</t>
  </si>
  <si>
    <t>3730-23</t>
  </si>
  <si>
    <t>3731-23</t>
  </si>
  <si>
    <t>3732-23</t>
  </si>
  <si>
    <t>3733-23</t>
  </si>
  <si>
    <t>3734-23</t>
  </si>
  <si>
    <t>3735-23</t>
  </si>
  <si>
    <t>3736-23</t>
  </si>
  <si>
    <t>3737-23</t>
  </si>
  <si>
    <t>3738-23</t>
  </si>
  <si>
    <t>3739-23</t>
  </si>
  <si>
    <t>3740-23</t>
  </si>
  <si>
    <t>3741-23</t>
  </si>
  <si>
    <t>3742-23</t>
  </si>
  <si>
    <t>3743-23</t>
  </si>
  <si>
    <t>3744-23</t>
  </si>
  <si>
    <t>3745-23</t>
  </si>
  <si>
    <t>3746-23</t>
  </si>
  <si>
    <t>3747-23</t>
  </si>
  <si>
    <t>3748-23</t>
  </si>
  <si>
    <t>3749-23</t>
  </si>
  <si>
    <t>3750-23</t>
  </si>
  <si>
    <t>3751-23</t>
  </si>
  <si>
    <t>3752-23</t>
  </si>
  <si>
    <t>3753-23</t>
  </si>
  <si>
    <t>3754-23</t>
  </si>
  <si>
    <t>3755-23</t>
  </si>
  <si>
    <t>3756-23</t>
  </si>
  <si>
    <t>3757-23</t>
  </si>
  <si>
    <t>3758-23</t>
  </si>
  <si>
    <t>3759-23</t>
  </si>
  <si>
    <t>3760-23</t>
  </si>
  <si>
    <t>3761-23</t>
  </si>
  <si>
    <t>3762-23</t>
  </si>
  <si>
    <t>3763-23</t>
  </si>
  <si>
    <t>3764-23</t>
  </si>
  <si>
    <t>3765-23</t>
  </si>
  <si>
    <t>3766-23</t>
  </si>
  <si>
    <t>3767-23</t>
  </si>
  <si>
    <t>3768-23</t>
  </si>
  <si>
    <t>3769-23</t>
  </si>
  <si>
    <t>3770-23</t>
  </si>
  <si>
    <t>3771-23</t>
  </si>
  <si>
    <t>3772-23</t>
  </si>
  <si>
    <t>3773-23</t>
  </si>
  <si>
    <t>3774-23</t>
  </si>
  <si>
    <t>3775-23</t>
  </si>
  <si>
    <t>3776-23</t>
  </si>
  <si>
    <t>3777-23</t>
  </si>
  <si>
    <t>3778-23</t>
  </si>
  <si>
    <t>3779-23</t>
  </si>
  <si>
    <t>3780-23</t>
  </si>
  <si>
    <t>3781-23</t>
  </si>
  <si>
    <t>3782-23</t>
  </si>
  <si>
    <t>3783-23</t>
  </si>
  <si>
    <t>3784-23</t>
  </si>
  <si>
    <t>3785-23</t>
  </si>
  <si>
    <t>3786-23</t>
  </si>
  <si>
    <t>3787-23</t>
  </si>
  <si>
    <t>3788-23</t>
  </si>
  <si>
    <t>3789-23</t>
  </si>
  <si>
    <t>3790-23</t>
  </si>
  <si>
    <t>3791-23</t>
  </si>
  <si>
    <t>3792-23</t>
  </si>
  <si>
    <t>3793-23</t>
  </si>
  <si>
    <t>3794-23</t>
  </si>
  <si>
    <t>3795-23</t>
  </si>
  <si>
    <t>3796-23</t>
  </si>
  <si>
    <t>3797-23</t>
  </si>
  <si>
    <t>3798-23</t>
  </si>
  <si>
    <t>3799-23</t>
  </si>
  <si>
    <t>3800-23</t>
  </si>
  <si>
    <t>3801-23</t>
  </si>
  <si>
    <t>3802-23</t>
  </si>
  <si>
    <t>3803-23</t>
  </si>
  <si>
    <t>3804-23</t>
  </si>
  <si>
    <t>3805-23</t>
  </si>
  <si>
    <t>3806-23</t>
  </si>
  <si>
    <t>3807-23</t>
  </si>
  <si>
    <t>3808-23</t>
  </si>
  <si>
    <t>3809-23</t>
  </si>
  <si>
    <t>3810-23</t>
  </si>
  <si>
    <t>3811-23</t>
  </si>
  <si>
    <t>3812-23</t>
  </si>
  <si>
    <t>3813-23</t>
  </si>
  <si>
    <t>3814-23</t>
  </si>
  <si>
    <t>3815-23</t>
  </si>
  <si>
    <t>3816-23</t>
  </si>
  <si>
    <t>3817-23</t>
  </si>
  <si>
    <t>3818-23</t>
  </si>
  <si>
    <t>3819-23</t>
  </si>
  <si>
    <t>3820-23</t>
  </si>
  <si>
    <t>3821-23</t>
  </si>
  <si>
    <t>3822-23</t>
  </si>
  <si>
    <t>3823-23</t>
  </si>
  <si>
    <t>3824-23</t>
  </si>
  <si>
    <t>3825-23</t>
  </si>
  <si>
    <t>3826-23</t>
  </si>
  <si>
    <t>3827-23</t>
  </si>
  <si>
    <t>3828-23</t>
  </si>
  <si>
    <t>3829-23</t>
  </si>
  <si>
    <t>3830-23</t>
  </si>
  <si>
    <t>3831-23</t>
  </si>
  <si>
    <t>3832-23</t>
  </si>
  <si>
    <t>3833-23</t>
  </si>
  <si>
    <t>3834-23</t>
  </si>
  <si>
    <t>3835-23</t>
  </si>
  <si>
    <t>3836-23</t>
  </si>
  <si>
    <t>3837-23</t>
  </si>
  <si>
    <t>3838-23</t>
  </si>
  <si>
    <t>3839-23</t>
  </si>
  <si>
    <t>3840-23</t>
  </si>
  <si>
    <t>3841-23</t>
  </si>
  <si>
    <t>3842-23</t>
  </si>
  <si>
    <t>3843-23</t>
  </si>
  <si>
    <t>3844-23</t>
  </si>
  <si>
    <t>3845-23</t>
  </si>
  <si>
    <t>3846-23</t>
  </si>
  <si>
    <t>3847-23</t>
  </si>
  <si>
    <t>3848-23</t>
  </si>
  <si>
    <t>3849-23</t>
  </si>
  <si>
    <t>3850-23</t>
  </si>
  <si>
    <t>3851-23</t>
  </si>
  <si>
    <t>3852-23</t>
  </si>
  <si>
    <t>3853-23</t>
  </si>
  <si>
    <t>3854-23</t>
  </si>
  <si>
    <t>3855-23</t>
  </si>
  <si>
    <t>3856-23</t>
  </si>
  <si>
    <t>3857-23</t>
  </si>
  <si>
    <t>3858-23</t>
  </si>
  <si>
    <t>3859-23</t>
  </si>
  <si>
    <t>3860-23</t>
  </si>
  <si>
    <t>3861-23</t>
  </si>
  <si>
    <t>3862-23</t>
  </si>
  <si>
    <t>3863-23</t>
  </si>
  <si>
    <t>3864-23</t>
  </si>
  <si>
    <t>3865-23</t>
  </si>
  <si>
    <t>3866-23</t>
  </si>
  <si>
    <t>3867-23</t>
  </si>
  <si>
    <t>3868-23</t>
  </si>
  <si>
    <t>3869-23</t>
  </si>
  <si>
    <t>3870-23</t>
  </si>
  <si>
    <t>3871-23</t>
  </si>
  <si>
    <t>3872-23</t>
  </si>
  <si>
    <t>3873-23</t>
  </si>
  <si>
    <t>3874-23</t>
  </si>
  <si>
    <t>3875-23</t>
  </si>
  <si>
    <t>3876-23</t>
  </si>
  <si>
    <t>3877-23</t>
  </si>
  <si>
    <t>3878-23</t>
  </si>
  <si>
    <t>3879-23</t>
  </si>
  <si>
    <t>3880-23</t>
  </si>
  <si>
    <t>3881-23</t>
  </si>
  <si>
    <t>3882-23</t>
  </si>
  <si>
    <t>3883-23</t>
  </si>
  <si>
    <t>3884-23</t>
  </si>
  <si>
    <t>3885-23</t>
  </si>
  <si>
    <t>3886-23</t>
  </si>
  <si>
    <t>3887-23</t>
  </si>
  <si>
    <t>3888-23</t>
  </si>
  <si>
    <t>3889-23</t>
  </si>
  <si>
    <t>3890-23</t>
  </si>
  <si>
    <t>3891-23</t>
  </si>
  <si>
    <t>3892-23</t>
  </si>
  <si>
    <t>3893-23</t>
  </si>
  <si>
    <t>3894-23</t>
  </si>
  <si>
    <t>3895-23</t>
  </si>
  <si>
    <t>3896-23</t>
  </si>
  <si>
    <t>3897-23</t>
  </si>
  <si>
    <t>3898-23</t>
  </si>
  <si>
    <t>3899-23</t>
  </si>
  <si>
    <t>3900-23</t>
  </si>
  <si>
    <t>3901-23</t>
  </si>
  <si>
    <t>3902-23</t>
  </si>
  <si>
    <t>3903-23</t>
  </si>
  <si>
    <t>3904-23</t>
  </si>
  <si>
    <t>3905-23</t>
  </si>
  <si>
    <t>3906-23</t>
  </si>
  <si>
    <t>3907-23</t>
  </si>
  <si>
    <t>3908-23</t>
  </si>
  <si>
    <t>3909-23</t>
  </si>
  <si>
    <t>3910-23</t>
  </si>
  <si>
    <t>3911-23</t>
  </si>
  <si>
    <t>3912-23</t>
  </si>
  <si>
    <t>3913-23</t>
  </si>
  <si>
    <t>3914-23</t>
  </si>
  <si>
    <t>3915-23</t>
  </si>
  <si>
    <t>3916-23</t>
  </si>
  <si>
    <t>3917-23</t>
  </si>
  <si>
    <t>3918-23</t>
  </si>
  <si>
    <t>3919-23</t>
  </si>
  <si>
    <t>3920-23</t>
  </si>
  <si>
    <t>3921-23</t>
  </si>
  <si>
    <t>3922-23</t>
  </si>
  <si>
    <t>3923-23</t>
  </si>
  <si>
    <t>3924-23</t>
  </si>
  <si>
    <t>3925-23</t>
  </si>
  <si>
    <t>3926-23</t>
  </si>
  <si>
    <t>3927-23</t>
  </si>
  <si>
    <t>3928-23</t>
  </si>
  <si>
    <t>3929-23</t>
  </si>
  <si>
    <t>3930-23</t>
  </si>
  <si>
    <t>3931-23</t>
  </si>
  <si>
    <t>3932-23</t>
  </si>
  <si>
    <t>3933-23</t>
  </si>
  <si>
    <t>3934-23</t>
  </si>
  <si>
    <t>3935-23</t>
  </si>
  <si>
    <t>3936-23</t>
  </si>
  <si>
    <t>3937-23</t>
  </si>
  <si>
    <t>3938-23</t>
  </si>
  <si>
    <t>3939-23</t>
  </si>
  <si>
    <t>3940-23</t>
  </si>
  <si>
    <t>3941-23</t>
  </si>
  <si>
    <t>3942-23</t>
  </si>
  <si>
    <t>3943-23</t>
  </si>
  <si>
    <t>3944-23</t>
  </si>
  <si>
    <t>3945-23</t>
  </si>
  <si>
    <t>3946-23</t>
  </si>
  <si>
    <t>3947-23</t>
  </si>
  <si>
    <t>3948-23</t>
  </si>
  <si>
    <t>3949-23</t>
  </si>
  <si>
    <t>3950-23</t>
  </si>
  <si>
    <t>3951-23</t>
  </si>
  <si>
    <t>3952-23</t>
  </si>
  <si>
    <t>3953-23</t>
  </si>
  <si>
    <t>3954-23</t>
  </si>
  <si>
    <t>3955-23</t>
  </si>
  <si>
    <t>3956-23</t>
  </si>
  <si>
    <t>3957-23</t>
  </si>
  <si>
    <t>3958-23</t>
  </si>
  <si>
    <t>3959-23</t>
  </si>
  <si>
    <t>3960-23</t>
  </si>
  <si>
    <t>3961-23</t>
  </si>
  <si>
    <t>3962-23</t>
  </si>
  <si>
    <t>3963-23</t>
  </si>
  <si>
    <t>3964-23</t>
  </si>
  <si>
    <t>3965-23</t>
  </si>
  <si>
    <t>3966-23</t>
  </si>
  <si>
    <t>3967-23</t>
  </si>
  <si>
    <t>3968-23</t>
  </si>
  <si>
    <t>3969-23</t>
  </si>
  <si>
    <t>3970-23</t>
  </si>
  <si>
    <t>3971-23</t>
  </si>
  <si>
    <t>3972-23</t>
  </si>
  <si>
    <t>3973-23</t>
  </si>
  <si>
    <t>3974-23</t>
  </si>
  <si>
    <t>3975-23</t>
  </si>
  <si>
    <t>3976-23</t>
  </si>
  <si>
    <t>3977-23</t>
  </si>
  <si>
    <t>3978-23</t>
  </si>
  <si>
    <t>3979-23</t>
  </si>
  <si>
    <t>3980-23</t>
  </si>
  <si>
    <t>3981-23</t>
  </si>
  <si>
    <t>3982-23</t>
  </si>
  <si>
    <t>3983-23</t>
  </si>
  <si>
    <t>3984-23</t>
  </si>
  <si>
    <t>3985-23</t>
  </si>
  <si>
    <t>3986-23</t>
  </si>
  <si>
    <t>3987-23</t>
  </si>
  <si>
    <t>3988-23</t>
  </si>
  <si>
    <t>3989-23</t>
  </si>
  <si>
    <t>3990-23</t>
  </si>
  <si>
    <t>3991-23</t>
  </si>
  <si>
    <t>3992-23</t>
  </si>
  <si>
    <t>3993-23</t>
  </si>
  <si>
    <t>3994-23</t>
  </si>
  <si>
    <t>3995-23</t>
  </si>
  <si>
    <t>3996-23</t>
  </si>
  <si>
    <t>3997-23</t>
  </si>
  <si>
    <t>3998-23</t>
  </si>
  <si>
    <t>3999-23</t>
  </si>
  <si>
    <t>4000-23</t>
  </si>
  <si>
    <t>4001-23</t>
  </si>
  <si>
    <t>4002-23</t>
  </si>
  <si>
    <t>4003-23</t>
  </si>
  <si>
    <t>4004-23</t>
  </si>
  <si>
    <t>4005-23</t>
  </si>
  <si>
    <t>4006-23</t>
  </si>
  <si>
    <t>4007-23</t>
  </si>
  <si>
    <t>4008-23</t>
  </si>
  <si>
    <t>4009-23</t>
  </si>
  <si>
    <t>4010-23</t>
  </si>
  <si>
    <t>4011-23</t>
  </si>
  <si>
    <t>4012-23</t>
  </si>
  <si>
    <t>4013-23</t>
  </si>
  <si>
    <t>4014-23</t>
  </si>
  <si>
    <t>4015-23</t>
  </si>
  <si>
    <t>4016-23</t>
  </si>
  <si>
    <t>4017-23</t>
  </si>
  <si>
    <t>4018-23</t>
  </si>
  <si>
    <t>4019-23</t>
  </si>
  <si>
    <t>4020-23</t>
  </si>
  <si>
    <t>4021-23</t>
  </si>
  <si>
    <t>4022-23</t>
  </si>
  <si>
    <t>4023-23</t>
  </si>
  <si>
    <t>4024-23</t>
  </si>
  <si>
    <t>4025-23</t>
  </si>
  <si>
    <t>4026-23</t>
  </si>
  <si>
    <t>4027-23</t>
  </si>
  <si>
    <t>4028-23</t>
  </si>
  <si>
    <t>4029-23</t>
  </si>
  <si>
    <t>4030-23</t>
  </si>
  <si>
    <t>4031-23</t>
  </si>
  <si>
    <t>4032-23</t>
  </si>
  <si>
    <t>4033-23</t>
  </si>
  <si>
    <t>4034-23</t>
  </si>
  <si>
    <t>4035-23</t>
  </si>
  <si>
    <t>4036-23</t>
  </si>
  <si>
    <t>4037-23</t>
  </si>
  <si>
    <t>4038-23</t>
  </si>
  <si>
    <t>4039-23</t>
  </si>
  <si>
    <t>4040-23</t>
  </si>
  <si>
    <t>4041-23</t>
  </si>
  <si>
    <t>4042-23</t>
  </si>
  <si>
    <t>4043-23</t>
  </si>
  <si>
    <t>4044-23</t>
  </si>
  <si>
    <t>4045-23</t>
  </si>
  <si>
    <t>4046-23</t>
  </si>
  <si>
    <t>4047-23</t>
  </si>
  <si>
    <t>4048-23</t>
  </si>
  <si>
    <t>4049-23</t>
  </si>
  <si>
    <t>4050-23</t>
  </si>
  <si>
    <t>4051-23</t>
  </si>
  <si>
    <t>4052-23</t>
  </si>
  <si>
    <t>4053-23</t>
  </si>
  <si>
    <t>4054-23</t>
  </si>
  <si>
    <t>4055-23</t>
  </si>
  <si>
    <t>4056-23</t>
  </si>
  <si>
    <t>4057-23</t>
  </si>
  <si>
    <t>4058-23</t>
  </si>
  <si>
    <t>4059-23</t>
  </si>
  <si>
    <t>4060-23</t>
  </si>
  <si>
    <t>4061-23</t>
  </si>
  <si>
    <t>4062-23</t>
  </si>
  <si>
    <t>4063-23</t>
  </si>
  <si>
    <t>4064-23</t>
  </si>
  <si>
    <t>4065-23</t>
  </si>
  <si>
    <t>4066-23</t>
  </si>
  <si>
    <t>4067-23</t>
  </si>
  <si>
    <t>4068-23</t>
  </si>
  <si>
    <t>4069-23</t>
  </si>
  <si>
    <t>4070-23</t>
  </si>
  <si>
    <t>4071-23</t>
  </si>
  <si>
    <t>4072-23</t>
  </si>
  <si>
    <t>4073-23</t>
  </si>
  <si>
    <t>4074-23</t>
  </si>
  <si>
    <t>4075-23</t>
  </si>
  <si>
    <t>4076-23</t>
  </si>
  <si>
    <t>4077-23</t>
  </si>
  <si>
    <t>4078-23</t>
  </si>
  <si>
    <t>4079-23</t>
  </si>
  <si>
    <t>4080-23</t>
  </si>
  <si>
    <t>4081-23</t>
  </si>
  <si>
    <t>4082-23</t>
  </si>
  <si>
    <t>4083-23</t>
  </si>
  <si>
    <t>4084-23</t>
  </si>
  <si>
    <t>4085-23</t>
  </si>
  <si>
    <t>4086-23</t>
  </si>
  <si>
    <t>4087-23</t>
  </si>
  <si>
    <t>4088-23</t>
  </si>
  <si>
    <t>4089-23</t>
  </si>
  <si>
    <t>4090-23</t>
  </si>
  <si>
    <t>4091-23</t>
  </si>
  <si>
    <t>4092-23</t>
  </si>
  <si>
    <t>4093-23</t>
  </si>
  <si>
    <t>4094-23</t>
  </si>
  <si>
    <t>4095-23</t>
  </si>
  <si>
    <t>4096-23</t>
  </si>
  <si>
    <t>4097-23</t>
  </si>
  <si>
    <t>4098-23</t>
  </si>
  <si>
    <t>4099-23</t>
  </si>
  <si>
    <t>4100-23</t>
  </si>
  <si>
    <t>4101-23</t>
  </si>
  <si>
    <t>4102-23</t>
  </si>
  <si>
    <t>4103-23</t>
  </si>
  <si>
    <t>4104-23</t>
  </si>
  <si>
    <t>4105-23</t>
  </si>
  <si>
    <t>4106-23</t>
  </si>
  <si>
    <t>4107-23</t>
  </si>
  <si>
    <t>4108-23</t>
  </si>
  <si>
    <t>4109-23</t>
  </si>
  <si>
    <t>4110-23</t>
  </si>
  <si>
    <t>4111-23</t>
  </si>
  <si>
    <t>4112-23</t>
  </si>
  <si>
    <t>4113-23</t>
  </si>
  <si>
    <t>4114-23</t>
  </si>
  <si>
    <t>4115-23</t>
  </si>
  <si>
    <t>4116-23</t>
  </si>
  <si>
    <t>4117-23</t>
  </si>
  <si>
    <t>4118-23</t>
  </si>
  <si>
    <t>4119-23</t>
  </si>
  <si>
    <t>4120-23</t>
  </si>
  <si>
    <t>4121-23</t>
  </si>
  <si>
    <t>4122-23</t>
  </si>
  <si>
    <t>4123-23</t>
  </si>
  <si>
    <t>4124-23</t>
  </si>
  <si>
    <t>4125-23</t>
  </si>
  <si>
    <t>4126-23</t>
  </si>
  <si>
    <t>4127-23</t>
  </si>
  <si>
    <t>4128-23</t>
  </si>
  <si>
    <t>4129-23</t>
  </si>
  <si>
    <t>4130-23</t>
  </si>
  <si>
    <t>4131-23</t>
  </si>
  <si>
    <t>4132-23</t>
  </si>
  <si>
    <t>4133-23</t>
  </si>
  <si>
    <t>4134-23</t>
  </si>
  <si>
    <t>4135-23</t>
  </si>
  <si>
    <t>4136-23</t>
  </si>
  <si>
    <t>4137-23</t>
  </si>
  <si>
    <t>4138-23</t>
  </si>
  <si>
    <t>4139-23</t>
  </si>
  <si>
    <t>4140-23</t>
  </si>
  <si>
    <t>4141-23</t>
  </si>
  <si>
    <t>4142-23</t>
  </si>
  <si>
    <t>4143-23</t>
  </si>
  <si>
    <t>4144-23</t>
  </si>
  <si>
    <t>4145-23</t>
  </si>
  <si>
    <t>4146-23</t>
  </si>
  <si>
    <t>4147-23</t>
  </si>
  <si>
    <t>4148-23</t>
  </si>
  <si>
    <t>4149-23</t>
  </si>
  <si>
    <t>4150-23</t>
  </si>
  <si>
    <t>4151-23</t>
  </si>
  <si>
    <t>4152-23</t>
  </si>
  <si>
    <t>4153-23</t>
  </si>
  <si>
    <t>4154-23</t>
  </si>
  <si>
    <t>4155-23</t>
  </si>
  <si>
    <t>4156-23</t>
  </si>
  <si>
    <t>4157-23</t>
  </si>
  <si>
    <t>4158-23</t>
  </si>
  <si>
    <t>4159-23</t>
  </si>
  <si>
    <t>4160-23</t>
  </si>
  <si>
    <t>4161-23</t>
  </si>
  <si>
    <t>4162-23</t>
  </si>
  <si>
    <t>4163-23</t>
  </si>
  <si>
    <t>4164-23</t>
  </si>
  <si>
    <t>4165-23</t>
  </si>
  <si>
    <t>4166-23</t>
  </si>
  <si>
    <t>4167-23</t>
  </si>
  <si>
    <t>4168-23</t>
  </si>
  <si>
    <t>4169-23</t>
  </si>
  <si>
    <t>4170-23</t>
  </si>
  <si>
    <t>4171-23</t>
  </si>
  <si>
    <t>4172-23</t>
  </si>
  <si>
    <t>4173-23</t>
  </si>
  <si>
    <t>4174-23</t>
  </si>
  <si>
    <t>4175-23</t>
  </si>
  <si>
    <t>4176-23</t>
  </si>
  <si>
    <t>4177-23</t>
  </si>
  <si>
    <t>4178-23</t>
  </si>
  <si>
    <t>4179-23</t>
  </si>
  <si>
    <t>4180-23</t>
  </si>
  <si>
    <t>4181-23</t>
  </si>
  <si>
    <t>4182-23</t>
  </si>
  <si>
    <t>4183-23</t>
  </si>
  <si>
    <t>4184-23</t>
  </si>
  <si>
    <t>4185-23</t>
  </si>
  <si>
    <t>4186-23</t>
  </si>
  <si>
    <t>4187-23</t>
  </si>
  <si>
    <t>4188-23</t>
  </si>
  <si>
    <t>4189-23</t>
  </si>
  <si>
    <t>4190-23</t>
  </si>
  <si>
    <t>4191-23</t>
  </si>
  <si>
    <t>4192-23</t>
  </si>
  <si>
    <t>4193-23</t>
  </si>
  <si>
    <t>4194-23</t>
  </si>
  <si>
    <t>4195-23</t>
  </si>
  <si>
    <t>4196-23</t>
  </si>
  <si>
    <t>4197-23</t>
  </si>
  <si>
    <t>4198-23</t>
  </si>
  <si>
    <t>4199-23</t>
  </si>
  <si>
    <t>4200-23</t>
  </si>
  <si>
    <t>4201-23</t>
  </si>
  <si>
    <t>4202-23</t>
  </si>
  <si>
    <t>4203-23</t>
  </si>
  <si>
    <t>4204-23</t>
  </si>
  <si>
    <t>4205-23</t>
  </si>
  <si>
    <t>4206-23</t>
  </si>
  <si>
    <t>4207-23</t>
  </si>
  <si>
    <t>4208-23</t>
  </si>
  <si>
    <t>4209-23</t>
  </si>
  <si>
    <t>4210-23</t>
  </si>
  <si>
    <t>4211-23</t>
  </si>
  <si>
    <t>4212-23</t>
  </si>
  <si>
    <t>4213-23</t>
  </si>
  <si>
    <t>4214-23</t>
  </si>
  <si>
    <t>4215-23</t>
  </si>
  <si>
    <t>4216-23</t>
  </si>
  <si>
    <t>4217-23</t>
  </si>
  <si>
    <t>4218-23</t>
  </si>
  <si>
    <t>4219-23</t>
  </si>
  <si>
    <t>4220-23</t>
  </si>
  <si>
    <t>4221-23</t>
  </si>
  <si>
    <t>4222-23</t>
  </si>
  <si>
    <t>4223-23</t>
  </si>
  <si>
    <t>4224-23</t>
  </si>
  <si>
    <t>4225-23</t>
  </si>
  <si>
    <t>4226-23</t>
  </si>
  <si>
    <t>4227-23</t>
  </si>
  <si>
    <t>4228-23</t>
  </si>
  <si>
    <t>4229-23</t>
  </si>
  <si>
    <t>4230-23</t>
  </si>
  <si>
    <t>4231-23</t>
  </si>
  <si>
    <t>4232-23</t>
  </si>
  <si>
    <t>4233-23</t>
  </si>
  <si>
    <t>4234-23</t>
  </si>
  <si>
    <t>4235-23</t>
  </si>
  <si>
    <t>4236-23</t>
  </si>
  <si>
    <t>4237-23</t>
  </si>
  <si>
    <t>4238-23</t>
  </si>
  <si>
    <t>4239-23</t>
  </si>
  <si>
    <t>4240-23</t>
  </si>
  <si>
    <t>4241-23</t>
  </si>
  <si>
    <t>4242-23</t>
  </si>
  <si>
    <t>4243-23</t>
  </si>
  <si>
    <t>4244-23</t>
  </si>
  <si>
    <t>4245-23</t>
  </si>
  <si>
    <t>4246-23</t>
  </si>
  <si>
    <t>4247-23</t>
  </si>
  <si>
    <t>4248-23</t>
  </si>
  <si>
    <t>4249-23</t>
  </si>
  <si>
    <t>4250-23</t>
  </si>
  <si>
    <t>4251-23</t>
  </si>
  <si>
    <t>4252-23</t>
  </si>
  <si>
    <t>4253-23</t>
  </si>
  <si>
    <t>4254-23</t>
  </si>
  <si>
    <t>4255-23</t>
  </si>
  <si>
    <t>4256-23</t>
  </si>
  <si>
    <t>4257-23</t>
  </si>
  <si>
    <t>4258-23</t>
  </si>
  <si>
    <t>4259-23</t>
  </si>
  <si>
    <t>4260-23</t>
  </si>
  <si>
    <t>4261-23</t>
  </si>
  <si>
    <t>4262-23</t>
  </si>
  <si>
    <t>4263-23</t>
  </si>
  <si>
    <t>4264-23</t>
  </si>
  <si>
    <t>4265-23</t>
  </si>
  <si>
    <t>4266-23</t>
  </si>
  <si>
    <t>4267-23</t>
  </si>
  <si>
    <t>4268-23</t>
  </si>
  <si>
    <t>4269-23</t>
  </si>
  <si>
    <t>4270-23</t>
  </si>
  <si>
    <t>4271-23</t>
  </si>
  <si>
    <t>4272-23</t>
  </si>
  <si>
    <t>4273-23</t>
  </si>
  <si>
    <t>4274-23</t>
  </si>
  <si>
    <t>4275-23</t>
  </si>
  <si>
    <t>4276-23</t>
  </si>
  <si>
    <t>4277-23</t>
  </si>
  <si>
    <t>4278-23</t>
  </si>
  <si>
    <t>4279-23</t>
  </si>
  <si>
    <t>4280-23</t>
  </si>
  <si>
    <t>4281-23</t>
  </si>
  <si>
    <t>4282-23</t>
  </si>
  <si>
    <t>4283-23</t>
  </si>
  <si>
    <t>4284-23</t>
  </si>
  <si>
    <t>4285-23</t>
  </si>
  <si>
    <t>4286-23</t>
  </si>
  <si>
    <t>4287-23</t>
  </si>
  <si>
    <t>4288-23</t>
  </si>
  <si>
    <t>4289-23</t>
  </si>
  <si>
    <t>4290-23</t>
  </si>
  <si>
    <t>4291-23</t>
  </si>
  <si>
    <t>4292-23</t>
  </si>
  <si>
    <t>4293-23</t>
  </si>
  <si>
    <t>4294-23</t>
  </si>
  <si>
    <t>4295-23</t>
  </si>
  <si>
    <t>4296-23</t>
  </si>
  <si>
    <t>4297-23</t>
  </si>
  <si>
    <t>4298-23</t>
  </si>
  <si>
    <t>4299-23</t>
  </si>
  <si>
    <t>4300-23</t>
  </si>
  <si>
    <t>4301-23</t>
  </si>
  <si>
    <t>4302-23</t>
  </si>
  <si>
    <t>4303-23</t>
  </si>
  <si>
    <t>4304-23</t>
  </si>
  <si>
    <t>4305-23</t>
  </si>
  <si>
    <t>4306-23</t>
  </si>
  <si>
    <t>4307-23</t>
  </si>
  <si>
    <t>4308-23</t>
  </si>
  <si>
    <t>4309-23</t>
  </si>
  <si>
    <t>4310-23</t>
  </si>
  <si>
    <t>4311-23</t>
  </si>
  <si>
    <t>4312-23</t>
  </si>
  <si>
    <t>4313-23</t>
  </si>
  <si>
    <t>4314-23</t>
  </si>
  <si>
    <t>4315-23</t>
  </si>
  <si>
    <t>4316-23</t>
  </si>
  <si>
    <t>4317-23</t>
  </si>
  <si>
    <t>4318-23</t>
  </si>
  <si>
    <t>4319-23</t>
  </si>
  <si>
    <t>4320-23</t>
  </si>
  <si>
    <t>4321-23</t>
  </si>
  <si>
    <t>4322-23</t>
  </si>
  <si>
    <t>4323-23</t>
  </si>
  <si>
    <t>4324-23</t>
  </si>
  <si>
    <t>4325-23</t>
  </si>
  <si>
    <t>4326-23</t>
  </si>
  <si>
    <t>4327-23</t>
  </si>
  <si>
    <t>4328-23</t>
  </si>
  <si>
    <t>4329-23</t>
  </si>
  <si>
    <t>4330-23</t>
  </si>
  <si>
    <t>4331-23</t>
  </si>
  <si>
    <t>4332-23</t>
  </si>
  <si>
    <t>4333-23</t>
  </si>
  <si>
    <t>4334-23</t>
  </si>
  <si>
    <t>4335-23</t>
  </si>
  <si>
    <t>4336-23</t>
  </si>
  <si>
    <t>4337-23</t>
  </si>
  <si>
    <t>4338-23</t>
  </si>
  <si>
    <t>4339-23</t>
  </si>
  <si>
    <t>4340-23</t>
  </si>
  <si>
    <t>4341-23</t>
  </si>
  <si>
    <t>4342-23</t>
  </si>
  <si>
    <t>4343-23</t>
  </si>
  <si>
    <t>4344-23</t>
  </si>
  <si>
    <t>4345-23</t>
  </si>
  <si>
    <t>4346-23</t>
  </si>
  <si>
    <t>4347-23</t>
  </si>
  <si>
    <t>4348-23</t>
  </si>
  <si>
    <t>4349-23</t>
  </si>
  <si>
    <t>4350-23</t>
  </si>
  <si>
    <t>4351-23</t>
  </si>
  <si>
    <t>4352-23</t>
  </si>
  <si>
    <t>4353-23</t>
  </si>
  <si>
    <t>4354-23</t>
  </si>
  <si>
    <t>4355-23</t>
  </si>
  <si>
    <t>4356-23</t>
  </si>
  <si>
    <t>4357-23</t>
  </si>
  <si>
    <t>4358-23</t>
  </si>
  <si>
    <t>4359-23</t>
  </si>
  <si>
    <t>4360-23</t>
  </si>
  <si>
    <t>4361-23</t>
  </si>
  <si>
    <t>4362-23</t>
  </si>
  <si>
    <t>4363-23</t>
  </si>
  <si>
    <t>4364-23</t>
  </si>
  <si>
    <t>4365-23</t>
  </si>
  <si>
    <t>4366-23</t>
  </si>
  <si>
    <t>4367-23</t>
  </si>
  <si>
    <t>4368-23</t>
  </si>
  <si>
    <t>4369-23</t>
  </si>
  <si>
    <t>4370-23</t>
  </si>
  <si>
    <t>4371-23</t>
  </si>
  <si>
    <t>4372-23</t>
  </si>
  <si>
    <t>4373-23</t>
  </si>
  <si>
    <t>4374-23</t>
  </si>
  <si>
    <t>4375-23</t>
  </si>
  <si>
    <t>4376-23</t>
  </si>
  <si>
    <t>4377-23</t>
  </si>
  <si>
    <t>4378-23</t>
  </si>
  <si>
    <t>4379-23</t>
  </si>
  <si>
    <t>4380-23</t>
  </si>
  <si>
    <t>4381-23</t>
  </si>
  <si>
    <t>4382-23</t>
  </si>
  <si>
    <t>4383-23</t>
  </si>
  <si>
    <t>4384-23</t>
  </si>
  <si>
    <t>4385-23</t>
  </si>
  <si>
    <t>4386-23</t>
  </si>
  <si>
    <t>4387-23</t>
  </si>
  <si>
    <t>4388-23</t>
  </si>
  <si>
    <t>4389-23</t>
  </si>
  <si>
    <t>4390-23</t>
  </si>
  <si>
    <t>4391-23</t>
  </si>
  <si>
    <t>4392-23</t>
  </si>
  <si>
    <t>4393-23</t>
  </si>
  <si>
    <t>4394-23</t>
  </si>
  <si>
    <t>4395-23</t>
  </si>
  <si>
    <t>4396-23</t>
  </si>
  <si>
    <t>4397-23</t>
  </si>
  <si>
    <t>4398-23</t>
  </si>
  <si>
    <t>4399-23</t>
  </si>
  <si>
    <t>4400-23</t>
  </si>
  <si>
    <t>4401-23</t>
  </si>
  <si>
    <t>4402-23</t>
  </si>
  <si>
    <t>4403-23</t>
  </si>
  <si>
    <t>4404-23</t>
  </si>
  <si>
    <t>4405-23</t>
  </si>
  <si>
    <t>4406-23</t>
  </si>
  <si>
    <t>4407-23</t>
  </si>
  <si>
    <t>4408-23</t>
  </si>
  <si>
    <t>4409-23</t>
  </si>
  <si>
    <t>4410-23</t>
  </si>
  <si>
    <t>4411-23</t>
  </si>
  <si>
    <t>4412-23</t>
  </si>
  <si>
    <t>4413-23</t>
  </si>
  <si>
    <t>4414-23</t>
  </si>
  <si>
    <t>4415-23</t>
  </si>
  <si>
    <t>4416-23</t>
  </si>
  <si>
    <t>4417-23</t>
  </si>
  <si>
    <t>4418-23</t>
  </si>
  <si>
    <t>4419-23</t>
  </si>
  <si>
    <t>4420-23</t>
  </si>
  <si>
    <t>4421-23</t>
  </si>
  <si>
    <t>4422-23</t>
  </si>
  <si>
    <t>4423-23</t>
  </si>
  <si>
    <t>4424-23</t>
  </si>
  <si>
    <t>4425-23</t>
  </si>
  <si>
    <t>4426-23</t>
  </si>
  <si>
    <t>4427-23</t>
  </si>
  <si>
    <t>4428-23</t>
  </si>
  <si>
    <t>4429-23</t>
  </si>
  <si>
    <t>4430-23</t>
  </si>
  <si>
    <t>4431-23</t>
  </si>
  <si>
    <t>4432-23</t>
  </si>
  <si>
    <t>4433-23</t>
  </si>
  <si>
    <t>4434-23</t>
  </si>
  <si>
    <t>4435-23</t>
  </si>
  <si>
    <t>4436-23</t>
  </si>
  <si>
    <t>4437-23</t>
  </si>
  <si>
    <t>4438-23</t>
  </si>
  <si>
    <t>4439-23</t>
  </si>
  <si>
    <t>4440-23</t>
  </si>
  <si>
    <t>4441-23</t>
  </si>
  <si>
    <t>4442-23</t>
  </si>
  <si>
    <t>4443-23</t>
  </si>
  <si>
    <t>4444-23</t>
  </si>
  <si>
    <t>4445-23</t>
  </si>
  <si>
    <t>4446-23</t>
  </si>
  <si>
    <t>4447-23</t>
  </si>
  <si>
    <t>4448-23</t>
  </si>
  <si>
    <t>4449-23</t>
  </si>
  <si>
    <t>4450-23</t>
  </si>
  <si>
    <t>4451-23</t>
  </si>
  <si>
    <t>4452-23</t>
  </si>
  <si>
    <t>4453-23</t>
  </si>
  <si>
    <t>4454-23</t>
  </si>
  <si>
    <t>4455-23</t>
  </si>
  <si>
    <t>4456-23</t>
  </si>
  <si>
    <t>4457-23</t>
  </si>
  <si>
    <t>4458-23</t>
  </si>
  <si>
    <t>4459-23</t>
  </si>
  <si>
    <t>4460-23</t>
  </si>
  <si>
    <t>4461-23</t>
  </si>
  <si>
    <t>4462-23</t>
  </si>
  <si>
    <t>4463-23</t>
  </si>
  <si>
    <t>4464-23</t>
  </si>
  <si>
    <t>4465-23</t>
  </si>
  <si>
    <t>4466-23</t>
  </si>
  <si>
    <t>4467-23</t>
  </si>
  <si>
    <t>4468-23</t>
  </si>
  <si>
    <t>4469-23</t>
  </si>
  <si>
    <t>4470-23</t>
  </si>
  <si>
    <t>4471-23</t>
  </si>
  <si>
    <t>4472-23</t>
  </si>
  <si>
    <t>4473-23</t>
  </si>
  <si>
    <t>4474-23</t>
  </si>
  <si>
    <t>4475-23</t>
  </si>
  <si>
    <t>4476-23</t>
  </si>
  <si>
    <t>4477-23</t>
  </si>
  <si>
    <t>4478-23</t>
  </si>
  <si>
    <t>4479-23</t>
  </si>
  <si>
    <t>4480-23</t>
  </si>
  <si>
    <t>4481-23</t>
  </si>
  <si>
    <t>4482-23</t>
  </si>
  <si>
    <t>4483-23</t>
  </si>
  <si>
    <t>4484-23</t>
  </si>
  <si>
    <t>4485-23</t>
  </si>
  <si>
    <t>4486-23</t>
  </si>
  <si>
    <t>4487-23</t>
  </si>
  <si>
    <t>4488-23</t>
  </si>
  <si>
    <t>4489-23</t>
  </si>
  <si>
    <t>4490-23</t>
  </si>
  <si>
    <t>4491-23</t>
  </si>
  <si>
    <t>4492-23</t>
  </si>
  <si>
    <t>4493-23</t>
  </si>
  <si>
    <t>4494-23</t>
  </si>
  <si>
    <t>4495-23</t>
  </si>
  <si>
    <t>4496-23</t>
  </si>
  <si>
    <t>4497-23</t>
  </si>
  <si>
    <t>4498-23</t>
  </si>
  <si>
    <t>4499-23</t>
  </si>
  <si>
    <t>4500-23</t>
  </si>
  <si>
    <t>4501-23</t>
  </si>
  <si>
    <t>4502-23</t>
  </si>
  <si>
    <t>4503-23</t>
  </si>
  <si>
    <t>4504-23</t>
  </si>
  <si>
    <t>4505-23</t>
  </si>
  <si>
    <t>4506-23</t>
  </si>
  <si>
    <t>4507-23</t>
  </si>
  <si>
    <t>4508-23</t>
  </si>
  <si>
    <t>4509-23</t>
  </si>
  <si>
    <t>4510-23</t>
  </si>
  <si>
    <t>4511-23</t>
  </si>
  <si>
    <t>4512-23</t>
  </si>
  <si>
    <t>4513-23</t>
  </si>
  <si>
    <t>4514-23</t>
  </si>
  <si>
    <t>4515-23</t>
  </si>
  <si>
    <t>4516-23</t>
  </si>
  <si>
    <t>4517-23</t>
  </si>
  <si>
    <t>4518-23</t>
  </si>
  <si>
    <t>4519-23</t>
  </si>
  <si>
    <t>4520-23</t>
  </si>
  <si>
    <t>4521-23</t>
  </si>
  <si>
    <t>4522-23</t>
  </si>
  <si>
    <t>4523-23</t>
  </si>
  <si>
    <t>4524-23</t>
  </si>
  <si>
    <t>4525-23</t>
  </si>
  <si>
    <t>4526-23</t>
  </si>
  <si>
    <t>4527-23</t>
  </si>
  <si>
    <t>4528-23</t>
  </si>
  <si>
    <t>4529-23</t>
  </si>
  <si>
    <t>4530-23</t>
  </si>
  <si>
    <t>4531-23</t>
  </si>
  <si>
    <t>4532-23</t>
  </si>
  <si>
    <t>4533-23</t>
  </si>
  <si>
    <t>4534-23</t>
  </si>
  <si>
    <t>4535-23</t>
  </si>
  <si>
    <t>4536-23</t>
  </si>
  <si>
    <t>4537-23</t>
  </si>
  <si>
    <t>4538-23</t>
  </si>
  <si>
    <t>4539-23</t>
  </si>
  <si>
    <t>4540-23</t>
  </si>
  <si>
    <t>4541-23</t>
  </si>
  <si>
    <t>4542-23</t>
  </si>
  <si>
    <t>4543-23</t>
  </si>
  <si>
    <t>4544-23</t>
  </si>
  <si>
    <t>4545-23</t>
  </si>
  <si>
    <t>4546-23</t>
  </si>
  <si>
    <t>4547-23</t>
  </si>
  <si>
    <t>4548-23</t>
  </si>
  <si>
    <t>4549-23</t>
  </si>
  <si>
    <t>4550-23</t>
  </si>
  <si>
    <t>4551-23</t>
  </si>
  <si>
    <t>4552-23</t>
  </si>
  <si>
    <t>4553-23</t>
  </si>
  <si>
    <t>4554-23</t>
  </si>
  <si>
    <t>4555-23</t>
  </si>
  <si>
    <t>4556-23</t>
  </si>
  <si>
    <t>4557-23</t>
  </si>
  <si>
    <t>4558-23</t>
  </si>
  <si>
    <t>4559-23</t>
  </si>
  <si>
    <t>4560-23</t>
  </si>
  <si>
    <t>4561-23</t>
  </si>
  <si>
    <t>4562-23</t>
  </si>
  <si>
    <t>4563-23</t>
  </si>
  <si>
    <t>4564-23</t>
  </si>
  <si>
    <t>4565-23</t>
  </si>
  <si>
    <t>4566-23</t>
  </si>
  <si>
    <t>4567-23</t>
  </si>
  <si>
    <t>4568-23</t>
  </si>
  <si>
    <t>4569-23</t>
  </si>
  <si>
    <t>4570-23</t>
  </si>
  <si>
    <t>4571-23</t>
  </si>
  <si>
    <t>4572-23</t>
  </si>
  <si>
    <t>4573-23</t>
  </si>
  <si>
    <t>4574-23</t>
  </si>
  <si>
    <t>4575-23</t>
  </si>
  <si>
    <t>4576-23</t>
  </si>
  <si>
    <t>4577-23</t>
  </si>
  <si>
    <t>4578-23</t>
  </si>
  <si>
    <t>4579-23</t>
  </si>
  <si>
    <t>4580-23</t>
  </si>
  <si>
    <t>4581-23</t>
  </si>
  <si>
    <t>4582-23</t>
  </si>
  <si>
    <t>4583-23</t>
  </si>
  <si>
    <t>4584-23</t>
  </si>
  <si>
    <t>4585-23</t>
  </si>
  <si>
    <t>4586-23</t>
  </si>
  <si>
    <t>4587-23</t>
  </si>
  <si>
    <t>4588-23</t>
  </si>
  <si>
    <t>4589-23</t>
  </si>
  <si>
    <t>4590-23</t>
  </si>
  <si>
    <t>4591-23</t>
  </si>
  <si>
    <t>4592-23</t>
  </si>
  <si>
    <t>4593-23</t>
  </si>
  <si>
    <t>4594-23</t>
  </si>
  <si>
    <t>4595-23</t>
  </si>
  <si>
    <t>4596-23</t>
  </si>
  <si>
    <t>4597-23</t>
  </si>
  <si>
    <t>4598-23</t>
  </si>
  <si>
    <t>4599-23</t>
  </si>
  <si>
    <t>4600-23</t>
  </si>
  <si>
    <t>4601-23</t>
  </si>
  <si>
    <t>4602-23</t>
  </si>
  <si>
    <t>4603-23</t>
  </si>
  <si>
    <t>4604-23</t>
  </si>
  <si>
    <t>4605-23</t>
  </si>
  <si>
    <t>4606-23</t>
  </si>
  <si>
    <t>4607-23</t>
  </si>
  <si>
    <t>4608-23</t>
  </si>
  <si>
    <t>4609-23</t>
  </si>
  <si>
    <t>4610-23</t>
  </si>
  <si>
    <t>4611-23</t>
  </si>
  <si>
    <t>4612-23</t>
  </si>
  <si>
    <t>4613-23</t>
  </si>
  <si>
    <t>4614-23</t>
  </si>
  <si>
    <t>4615-23</t>
  </si>
  <si>
    <t>4616-23</t>
  </si>
  <si>
    <t>4617-23</t>
  </si>
  <si>
    <t>4618-23</t>
  </si>
  <si>
    <t>4619-23</t>
  </si>
  <si>
    <t>4620-23</t>
  </si>
  <si>
    <t>4621-23</t>
  </si>
  <si>
    <t>4622-23</t>
  </si>
  <si>
    <t>4623-23</t>
  </si>
  <si>
    <t>4624-23</t>
  </si>
  <si>
    <t>4625-23</t>
  </si>
  <si>
    <t>4626-23</t>
  </si>
  <si>
    <t>4627-23</t>
  </si>
  <si>
    <t>4628-23</t>
  </si>
  <si>
    <t>4629-23</t>
  </si>
  <si>
    <t>4630-23</t>
  </si>
  <si>
    <t>4631-23</t>
  </si>
  <si>
    <t>4632-23</t>
  </si>
  <si>
    <t>4633-23</t>
  </si>
  <si>
    <t>4634-23</t>
  </si>
  <si>
    <t>4635-23</t>
  </si>
  <si>
    <t>4636-23</t>
  </si>
  <si>
    <t>4637-23</t>
  </si>
  <si>
    <t>4638-23</t>
  </si>
  <si>
    <t>4639-23</t>
  </si>
  <si>
    <t>4640-23</t>
  </si>
  <si>
    <t>4641-23</t>
  </si>
  <si>
    <t>4642-23</t>
  </si>
  <si>
    <t>4643-23</t>
  </si>
  <si>
    <t>4644-23</t>
  </si>
  <si>
    <t>4645-23</t>
  </si>
  <si>
    <t>4646-23</t>
  </si>
  <si>
    <t>4647-23</t>
  </si>
  <si>
    <t>4648-23</t>
  </si>
  <si>
    <t>4649-23</t>
  </si>
  <si>
    <t>4650-23</t>
  </si>
  <si>
    <t>4651-23</t>
  </si>
  <si>
    <t>4652-23</t>
  </si>
  <si>
    <t>4653-23</t>
  </si>
  <si>
    <t>4654-23</t>
  </si>
  <si>
    <t>4655-23</t>
  </si>
  <si>
    <t>4656-23</t>
  </si>
  <si>
    <t>4657-23</t>
  </si>
  <si>
    <t>4658-23</t>
  </si>
  <si>
    <t>4659-23</t>
  </si>
  <si>
    <t>4660-23</t>
  </si>
  <si>
    <t>4661-23</t>
  </si>
  <si>
    <t>4662-23</t>
  </si>
  <si>
    <t>4663-23</t>
  </si>
  <si>
    <t>4664-23</t>
  </si>
  <si>
    <t>4665-23</t>
  </si>
  <si>
    <t>4666-23</t>
  </si>
  <si>
    <t>4667-23</t>
  </si>
  <si>
    <t>4668-23</t>
  </si>
  <si>
    <t>4669-23</t>
  </si>
  <si>
    <t>4670-23</t>
  </si>
  <si>
    <t>4671-23</t>
  </si>
  <si>
    <t>4672-23</t>
  </si>
  <si>
    <t>4673-23</t>
  </si>
  <si>
    <t>4674-23</t>
  </si>
  <si>
    <t>4675-23</t>
  </si>
  <si>
    <t>4676-23</t>
  </si>
  <si>
    <t>4677-23</t>
  </si>
  <si>
    <t>4678-23</t>
  </si>
  <si>
    <t>4679-23</t>
  </si>
  <si>
    <t>4680-23</t>
  </si>
  <si>
    <t>4681-23</t>
  </si>
  <si>
    <t>4682-23</t>
  </si>
  <si>
    <t>4683-23</t>
  </si>
  <si>
    <t>4684-23</t>
  </si>
  <si>
    <t>4685-23</t>
  </si>
  <si>
    <t>4686-23</t>
  </si>
  <si>
    <t>4687-23</t>
  </si>
  <si>
    <t>4688-23</t>
  </si>
  <si>
    <t>4689-23</t>
  </si>
  <si>
    <t>4690-23</t>
  </si>
  <si>
    <t>4691-23</t>
  </si>
  <si>
    <t>4692-23</t>
  </si>
  <si>
    <t>4693-23</t>
  </si>
  <si>
    <t>4694-23</t>
  </si>
  <si>
    <t>4695-23</t>
  </si>
  <si>
    <t>4696-23</t>
  </si>
  <si>
    <t>4697-23</t>
  </si>
  <si>
    <t>4698-23</t>
  </si>
  <si>
    <t>4699-23</t>
  </si>
  <si>
    <t>4700-23</t>
  </si>
  <si>
    <t>4701-23</t>
  </si>
  <si>
    <t>4702-23</t>
  </si>
  <si>
    <t>4703-23</t>
  </si>
  <si>
    <t>4704-23</t>
  </si>
  <si>
    <t>4705-23</t>
  </si>
  <si>
    <t>4706-23</t>
  </si>
  <si>
    <t>4707-23</t>
  </si>
  <si>
    <t>4708-23</t>
  </si>
  <si>
    <t>4709-23</t>
  </si>
  <si>
    <t>4710-23</t>
  </si>
  <si>
    <t>4711-23</t>
  </si>
  <si>
    <t>4712-23</t>
  </si>
  <si>
    <t>4713-23</t>
  </si>
  <si>
    <t>4714-23</t>
  </si>
  <si>
    <t>4715-23</t>
  </si>
  <si>
    <t>4716-23</t>
  </si>
  <si>
    <t>4717-23</t>
  </si>
  <si>
    <t>4718-23</t>
  </si>
  <si>
    <t>4719-23</t>
  </si>
  <si>
    <t>4720-23</t>
  </si>
  <si>
    <t>4721-23</t>
  </si>
  <si>
    <t>4722-23</t>
  </si>
  <si>
    <t>4723-23</t>
  </si>
  <si>
    <t>4724-23</t>
  </si>
  <si>
    <t>4725-23</t>
  </si>
  <si>
    <t>4726-23</t>
  </si>
  <si>
    <t>4727-23</t>
  </si>
  <si>
    <t>4728-23</t>
  </si>
  <si>
    <t>4729-23</t>
  </si>
  <si>
    <t>4730-23</t>
  </si>
  <si>
    <t>4731-23</t>
  </si>
  <si>
    <t>4732-23</t>
  </si>
  <si>
    <t>4733-23</t>
  </si>
  <si>
    <t>4734-23</t>
  </si>
  <si>
    <t>4735-23</t>
  </si>
  <si>
    <t>4736-23</t>
  </si>
  <si>
    <t>4737-23</t>
  </si>
  <si>
    <t>4738-23</t>
  </si>
  <si>
    <t>4739-23</t>
  </si>
  <si>
    <t>4740-23</t>
  </si>
  <si>
    <t>4741-23</t>
  </si>
  <si>
    <t>4742-23</t>
  </si>
  <si>
    <t>4743-23</t>
  </si>
  <si>
    <t>4744-23</t>
  </si>
  <si>
    <t>4745-23</t>
  </si>
  <si>
    <t>4746-23</t>
  </si>
  <si>
    <t>4747-23</t>
  </si>
  <si>
    <t>4748-23</t>
  </si>
  <si>
    <t>4749-23</t>
  </si>
  <si>
    <t>4750-23</t>
  </si>
  <si>
    <t>4751-23</t>
  </si>
  <si>
    <t>4752-23</t>
  </si>
  <si>
    <t>4753-23</t>
  </si>
  <si>
    <t>4754-23</t>
  </si>
  <si>
    <t>4755-23</t>
  </si>
  <si>
    <t>4756-23</t>
  </si>
  <si>
    <t>4757-23</t>
  </si>
  <si>
    <t>4758-23</t>
  </si>
  <si>
    <t>4759-23</t>
  </si>
  <si>
    <t>4760-23</t>
  </si>
  <si>
    <t>4761-23</t>
  </si>
  <si>
    <t>4762-23</t>
  </si>
  <si>
    <t>4763-23</t>
  </si>
  <si>
    <t>4764-23</t>
  </si>
  <si>
    <t>4765-23</t>
  </si>
  <si>
    <t>4766-23</t>
  </si>
  <si>
    <t>4767-23</t>
  </si>
  <si>
    <t>4768-23</t>
  </si>
  <si>
    <t>4769-23</t>
  </si>
  <si>
    <t>4770-23</t>
  </si>
  <si>
    <t>4771-23</t>
  </si>
  <si>
    <t>4772-23</t>
  </si>
  <si>
    <t>4773-23</t>
  </si>
  <si>
    <t>4774-23</t>
  </si>
  <si>
    <t>4775-23</t>
  </si>
  <si>
    <t>4776-23</t>
  </si>
  <si>
    <t>4777-23</t>
  </si>
  <si>
    <t>4778-23</t>
  </si>
  <si>
    <t>4779-23</t>
  </si>
  <si>
    <t>4780-23</t>
  </si>
  <si>
    <t>4781-23</t>
  </si>
  <si>
    <t>4782-23</t>
  </si>
  <si>
    <t>4783-23</t>
  </si>
  <si>
    <t>4784-23</t>
  </si>
  <si>
    <t>4785-23</t>
  </si>
  <si>
    <t>4786-23</t>
  </si>
  <si>
    <t>4787-23</t>
  </si>
  <si>
    <t>4788-23</t>
  </si>
  <si>
    <t>4789-23</t>
  </si>
  <si>
    <t>4790-23</t>
  </si>
  <si>
    <t>4791-23</t>
  </si>
  <si>
    <t>4792-23</t>
  </si>
  <si>
    <t>4793-23</t>
  </si>
  <si>
    <t>4794-23</t>
  </si>
  <si>
    <t>4795-23</t>
  </si>
  <si>
    <t>4796-23</t>
  </si>
  <si>
    <t>4797-23</t>
  </si>
  <si>
    <t>4798-23</t>
  </si>
  <si>
    <t>4799-23</t>
  </si>
  <si>
    <t>4800-23</t>
  </si>
  <si>
    <t>4801-23</t>
  </si>
  <si>
    <t>4802-23</t>
  </si>
  <si>
    <t>4803-23</t>
  </si>
  <si>
    <t>4804-23</t>
  </si>
  <si>
    <t>4805-23</t>
  </si>
  <si>
    <t>4806-23</t>
  </si>
  <si>
    <t>4807-23</t>
  </si>
  <si>
    <t>4808-23</t>
  </si>
  <si>
    <t>4809-23</t>
  </si>
  <si>
    <t>4810-23</t>
  </si>
  <si>
    <t>4811-23</t>
  </si>
  <si>
    <t>4812-23</t>
  </si>
  <si>
    <t>4813-23</t>
  </si>
  <si>
    <t>4814-23</t>
  </si>
  <si>
    <t>4815-23</t>
  </si>
  <si>
    <t>4816-23</t>
  </si>
  <si>
    <t>4817-23</t>
  </si>
  <si>
    <t>4818-23</t>
  </si>
  <si>
    <t>4819-23</t>
  </si>
  <si>
    <t>4820-23</t>
  </si>
  <si>
    <t>4821-23</t>
  </si>
  <si>
    <t>4822-23</t>
  </si>
  <si>
    <t>4823-23</t>
  </si>
  <si>
    <t>4824-23</t>
  </si>
  <si>
    <t>4825-23</t>
  </si>
  <si>
    <t>4826-23</t>
  </si>
  <si>
    <t>4827-23</t>
  </si>
  <si>
    <t>4828-23</t>
  </si>
  <si>
    <t>4829-23</t>
  </si>
  <si>
    <t>4830-23</t>
  </si>
  <si>
    <t>4831-23</t>
  </si>
  <si>
    <t>4832-23</t>
  </si>
  <si>
    <t>4833-23</t>
  </si>
  <si>
    <t>4834-23</t>
  </si>
  <si>
    <t>4835-23</t>
  </si>
  <si>
    <t>4836-23</t>
  </si>
  <si>
    <t>4837-23</t>
  </si>
  <si>
    <t>4838-23</t>
  </si>
  <si>
    <t>4839-23</t>
  </si>
  <si>
    <t>4840-23</t>
  </si>
  <si>
    <t>4841-23</t>
  </si>
  <si>
    <t>4842-23</t>
  </si>
  <si>
    <t>4843-23</t>
  </si>
  <si>
    <t>4844-23</t>
  </si>
  <si>
    <t>4845-23</t>
  </si>
  <si>
    <t>4846-23</t>
  </si>
  <si>
    <t>4847-23</t>
  </si>
  <si>
    <t>4848-23</t>
  </si>
  <si>
    <t>4849-23</t>
  </si>
  <si>
    <t>4850-23</t>
  </si>
  <si>
    <t>4851-23</t>
  </si>
  <si>
    <t>4852-23</t>
  </si>
  <si>
    <t>4853-23</t>
  </si>
  <si>
    <t>4854-23</t>
  </si>
  <si>
    <t>4855-23</t>
  </si>
  <si>
    <t>4856-23</t>
  </si>
  <si>
    <t>4857-23</t>
  </si>
  <si>
    <t>4858-23</t>
  </si>
  <si>
    <t>4859-23</t>
  </si>
  <si>
    <t>4860-23</t>
  </si>
  <si>
    <t>4861-23</t>
  </si>
  <si>
    <t>4862-23</t>
  </si>
  <si>
    <t>4863-23</t>
  </si>
  <si>
    <t>4864-23</t>
  </si>
  <si>
    <t>4865-23</t>
  </si>
  <si>
    <t>4866-23</t>
  </si>
  <si>
    <t>4867-23</t>
  </si>
  <si>
    <t>4868-23</t>
  </si>
  <si>
    <t>4869-23</t>
  </si>
  <si>
    <t>4870-23</t>
  </si>
  <si>
    <t>4871-23</t>
  </si>
  <si>
    <t>4872-23</t>
  </si>
  <si>
    <t>4873-23</t>
  </si>
  <si>
    <t>4874-23</t>
  </si>
  <si>
    <t>4875-23</t>
  </si>
  <si>
    <t>4876-23</t>
  </si>
  <si>
    <t>4877-23</t>
  </si>
  <si>
    <t>4878-23</t>
  </si>
  <si>
    <t>4879-23</t>
  </si>
  <si>
    <t>4880-23</t>
  </si>
  <si>
    <t>4881-23</t>
  </si>
  <si>
    <t>4882-23</t>
  </si>
  <si>
    <t>4883-23</t>
  </si>
  <si>
    <t>4884-23</t>
  </si>
  <si>
    <t>4885-23</t>
  </si>
  <si>
    <t>4886-23</t>
  </si>
  <si>
    <t>4887-23</t>
  </si>
  <si>
    <t>4888-23</t>
  </si>
  <si>
    <t>4889-23</t>
  </si>
  <si>
    <t>4890-23</t>
  </si>
  <si>
    <t>4891-23</t>
  </si>
  <si>
    <t>4892-23</t>
  </si>
  <si>
    <t>4893-23</t>
  </si>
  <si>
    <t>4894-23</t>
  </si>
  <si>
    <t>4895-23</t>
  </si>
  <si>
    <t>4896-23</t>
  </si>
  <si>
    <t>4897-23</t>
  </si>
  <si>
    <t>4898-23</t>
  </si>
  <si>
    <t>4899-23</t>
  </si>
  <si>
    <t>4900-23</t>
  </si>
  <si>
    <t>4901-23</t>
  </si>
  <si>
    <t>4902-23</t>
  </si>
  <si>
    <t>4903-23</t>
  </si>
  <si>
    <t>4904-23</t>
  </si>
  <si>
    <t>4905-23</t>
  </si>
  <si>
    <t>4906-23</t>
  </si>
  <si>
    <t>4907-23</t>
  </si>
  <si>
    <t>4908-23</t>
  </si>
  <si>
    <t>4909-23</t>
  </si>
  <si>
    <t>4910-23</t>
  </si>
  <si>
    <t>4911-23</t>
  </si>
  <si>
    <t>4912-23</t>
  </si>
  <si>
    <t>4913-23</t>
  </si>
  <si>
    <t>4914-23</t>
  </si>
  <si>
    <t>4915-23</t>
  </si>
  <si>
    <t>4916-23</t>
  </si>
  <si>
    <t>4917-23</t>
  </si>
  <si>
    <t>4918-23</t>
  </si>
  <si>
    <t>4919-23</t>
  </si>
  <si>
    <t>4920-23</t>
  </si>
  <si>
    <t>4921-23</t>
  </si>
  <si>
    <t>4922-23</t>
  </si>
  <si>
    <t>4923-23</t>
  </si>
  <si>
    <t>4924-23</t>
  </si>
  <si>
    <t>4925-23</t>
  </si>
  <si>
    <t>4926-23</t>
  </si>
  <si>
    <t>4927-23</t>
  </si>
  <si>
    <t>4928-23</t>
  </si>
  <si>
    <t>4929-23</t>
  </si>
  <si>
    <t>4930-23</t>
  </si>
  <si>
    <t>4931-23</t>
  </si>
  <si>
    <t>4932-23</t>
  </si>
  <si>
    <t>4933-23</t>
  </si>
  <si>
    <t>4934-23</t>
  </si>
  <si>
    <t>4935-23</t>
  </si>
  <si>
    <t>4936-23</t>
  </si>
  <si>
    <t>4937-23</t>
  </si>
  <si>
    <t>4938-23</t>
  </si>
  <si>
    <t>4939-23</t>
  </si>
  <si>
    <t>4940-23</t>
  </si>
  <si>
    <t>4941-23</t>
  </si>
  <si>
    <t>4942-23</t>
  </si>
  <si>
    <t>4943-23</t>
  </si>
  <si>
    <t>4944-23</t>
  </si>
  <si>
    <t>4945-23</t>
  </si>
  <si>
    <t>4946-23</t>
  </si>
  <si>
    <t>4947-23</t>
  </si>
  <si>
    <t>4948-23</t>
  </si>
  <si>
    <t>4949-23</t>
  </si>
  <si>
    <t>4950-23</t>
  </si>
  <si>
    <t>4951-23</t>
  </si>
  <si>
    <t>4952-23</t>
  </si>
  <si>
    <t>4953-23</t>
  </si>
  <si>
    <t>4954-23</t>
  </si>
  <si>
    <t>4955-23</t>
  </si>
  <si>
    <t>4956-23</t>
  </si>
  <si>
    <t>4957-23</t>
  </si>
  <si>
    <t>4958-23</t>
  </si>
  <si>
    <t>4959-23</t>
  </si>
  <si>
    <t>4960-23</t>
  </si>
  <si>
    <t>4961-23</t>
  </si>
  <si>
    <t>4962-23</t>
  </si>
  <si>
    <t>4963-23</t>
  </si>
  <si>
    <t>4964-23</t>
  </si>
  <si>
    <t>4965-23</t>
  </si>
  <si>
    <t>4966-23</t>
  </si>
  <si>
    <t>4967-23</t>
  </si>
  <si>
    <t>4968-23</t>
  </si>
  <si>
    <t>4969-23</t>
  </si>
  <si>
    <t>4970-23</t>
  </si>
  <si>
    <t>4971-23</t>
  </si>
  <si>
    <t>4972-23</t>
  </si>
  <si>
    <t>4973-23</t>
  </si>
  <si>
    <t>4974-23</t>
  </si>
  <si>
    <t>4975-23</t>
  </si>
  <si>
    <t>4976-23</t>
  </si>
  <si>
    <t>4977-23</t>
  </si>
  <si>
    <t>4978-23</t>
  </si>
  <si>
    <t>4979-23</t>
  </si>
  <si>
    <t>4980-23</t>
  </si>
  <si>
    <t>4981-23</t>
  </si>
  <si>
    <t>4982-23</t>
  </si>
  <si>
    <t>4983-23</t>
  </si>
  <si>
    <t>4984-23</t>
  </si>
  <si>
    <t>4985-23</t>
  </si>
  <si>
    <t>4986-23</t>
  </si>
  <si>
    <t>4987-23</t>
  </si>
  <si>
    <t>4988-23</t>
  </si>
  <si>
    <t>4989-23</t>
  </si>
  <si>
    <t>4990-23</t>
  </si>
  <si>
    <t>4991-23</t>
  </si>
  <si>
    <t>4992-23</t>
  </si>
  <si>
    <t>4993-23</t>
  </si>
  <si>
    <t>4994-23</t>
  </si>
  <si>
    <t>4995-23</t>
  </si>
  <si>
    <t>4996-23</t>
  </si>
  <si>
    <t>4997-23</t>
  </si>
  <si>
    <t>4998-23</t>
  </si>
  <si>
    <t>4999-23</t>
  </si>
  <si>
    <t>5000-23</t>
  </si>
  <si>
    <t>5001-23</t>
  </si>
  <si>
    <t>5002-23</t>
  </si>
  <si>
    <t>5003-23</t>
  </si>
  <si>
    <t>5004-23</t>
  </si>
  <si>
    <t>5005-23</t>
  </si>
  <si>
    <t>5006-23</t>
  </si>
  <si>
    <t>5007-23</t>
  </si>
  <si>
    <t>5008-23</t>
  </si>
  <si>
    <t>5009-23</t>
  </si>
  <si>
    <t>5010-23</t>
  </si>
  <si>
    <t>5011-23</t>
  </si>
  <si>
    <t>5012-23</t>
  </si>
  <si>
    <t>5013-23</t>
  </si>
  <si>
    <t>5014-23</t>
  </si>
  <si>
    <t>5015-23</t>
  </si>
  <si>
    <t>5016-23</t>
  </si>
  <si>
    <t>5017-23</t>
  </si>
  <si>
    <t>5018-23</t>
  </si>
  <si>
    <t>5019-23</t>
  </si>
  <si>
    <t>5020-23</t>
  </si>
  <si>
    <t>5021-23</t>
  </si>
  <si>
    <t>5022-23</t>
  </si>
  <si>
    <t>5023-23</t>
  </si>
  <si>
    <t>5024-23</t>
  </si>
  <si>
    <t>5025-23</t>
  </si>
  <si>
    <t>5026-23</t>
  </si>
  <si>
    <t>5027-23</t>
  </si>
  <si>
    <t>5028-23</t>
  </si>
  <si>
    <t>5029-23</t>
  </si>
  <si>
    <t>5030-23</t>
  </si>
  <si>
    <t>5031-23</t>
  </si>
  <si>
    <t>5032-23</t>
  </si>
  <si>
    <t>5033-23</t>
  </si>
  <si>
    <t>5034-23</t>
  </si>
  <si>
    <t>5035-23</t>
  </si>
  <si>
    <t>5036-23</t>
  </si>
  <si>
    <t>5037-23</t>
  </si>
  <si>
    <t>5038-23</t>
  </si>
  <si>
    <t>5039-23</t>
  </si>
  <si>
    <t>5040-23</t>
  </si>
  <si>
    <t>5041-23</t>
  </si>
  <si>
    <t>5042-23</t>
  </si>
  <si>
    <t>5043-23</t>
  </si>
  <si>
    <t>5044-23</t>
  </si>
  <si>
    <t>5045-23</t>
  </si>
  <si>
    <t>5046-23</t>
  </si>
  <si>
    <t>5047-23</t>
  </si>
  <si>
    <t>5048-23</t>
  </si>
  <si>
    <t>5049-23</t>
  </si>
  <si>
    <t>5050-23</t>
  </si>
  <si>
    <t>5051-23</t>
  </si>
  <si>
    <t>5052-23</t>
  </si>
  <si>
    <t>5053-23</t>
  </si>
  <si>
    <t>5054-23</t>
  </si>
  <si>
    <t>5055-23</t>
  </si>
  <si>
    <t>5056-23</t>
  </si>
  <si>
    <t>5057-23</t>
  </si>
  <si>
    <t>5058-23</t>
  </si>
  <si>
    <t>5059-23</t>
  </si>
  <si>
    <t>5060-23</t>
  </si>
  <si>
    <t>5061-23</t>
  </si>
  <si>
    <t>5062-23</t>
  </si>
  <si>
    <t>5063-23</t>
  </si>
  <si>
    <t>5064-23</t>
  </si>
  <si>
    <t>5065-23</t>
  </si>
  <si>
    <t>5066-23</t>
  </si>
  <si>
    <t>5067-23</t>
  </si>
  <si>
    <t>5068-23</t>
  </si>
  <si>
    <t>5069-23</t>
  </si>
  <si>
    <t>5070-23</t>
  </si>
  <si>
    <t>5071-23</t>
  </si>
  <si>
    <t>5072-23</t>
  </si>
  <si>
    <t>5073-23</t>
  </si>
  <si>
    <t>5074-23</t>
  </si>
  <si>
    <t>5075-23</t>
  </si>
  <si>
    <t>5076-23</t>
  </si>
  <si>
    <t>5077-23</t>
  </si>
  <si>
    <t>5078-23</t>
  </si>
  <si>
    <t>5079-23</t>
  </si>
  <si>
    <t>5080-23</t>
  </si>
  <si>
    <t>5081-23</t>
  </si>
  <si>
    <t>5082-23</t>
  </si>
  <si>
    <t>5083-23</t>
  </si>
  <si>
    <t>5084-23</t>
  </si>
  <si>
    <t>5085-23</t>
  </si>
  <si>
    <t>5086-23</t>
  </si>
  <si>
    <t>5087-23</t>
  </si>
  <si>
    <t>5088-23</t>
  </si>
  <si>
    <t>5089-23</t>
  </si>
  <si>
    <t>5090-23</t>
  </si>
  <si>
    <t>5091-23</t>
  </si>
  <si>
    <t>5092-23</t>
  </si>
  <si>
    <t>5093-23</t>
  </si>
  <si>
    <t>5094-23</t>
  </si>
  <si>
    <t>5095-23</t>
  </si>
  <si>
    <t>5096-23</t>
  </si>
  <si>
    <t>5097-23</t>
  </si>
  <si>
    <t>5098-23</t>
  </si>
  <si>
    <t>5099-23</t>
  </si>
  <si>
    <t>5100-23</t>
  </si>
  <si>
    <t>5101-23</t>
  </si>
  <si>
    <t>5102-23</t>
  </si>
  <si>
    <t>5103-23</t>
  </si>
  <si>
    <t>5104-23</t>
  </si>
  <si>
    <t>5105-23</t>
  </si>
  <si>
    <t>5106-23</t>
  </si>
  <si>
    <t>5107-23</t>
  </si>
  <si>
    <t>5108-23</t>
  </si>
  <si>
    <t>5109-23</t>
  </si>
  <si>
    <t>5110-23</t>
  </si>
  <si>
    <t>5111-23</t>
  </si>
  <si>
    <t>5112-23</t>
  </si>
  <si>
    <t>5113-23</t>
  </si>
  <si>
    <t>5114-23</t>
  </si>
  <si>
    <t>5115-23</t>
  </si>
  <si>
    <t>5116-23</t>
  </si>
  <si>
    <t>5117-23</t>
  </si>
  <si>
    <t>5118-23</t>
  </si>
  <si>
    <t>5119-23</t>
  </si>
  <si>
    <t>5120-23</t>
  </si>
  <si>
    <t>5121-23</t>
  </si>
  <si>
    <t>5122-23</t>
  </si>
  <si>
    <t>5123-23</t>
  </si>
  <si>
    <t>5124-23</t>
  </si>
  <si>
    <t>5125-23</t>
  </si>
  <si>
    <t>5126-23</t>
  </si>
  <si>
    <t>5127-23</t>
  </si>
  <si>
    <t>5128-23</t>
  </si>
  <si>
    <t>5129-23</t>
  </si>
  <si>
    <t>5130-23</t>
  </si>
  <si>
    <t>5131-23</t>
  </si>
  <si>
    <t>5132-23</t>
  </si>
  <si>
    <t>5133-23</t>
  </si>
  <si>
    <t>5134-23</t>
  </si>
  <si>
    <t>5135-23</t>
  </si>
  <si>
    <t>5136-23</t>
  </si>
  <si>
    <t>5137-23</t>
  </si>
  <si>
    <t>5138-23</t>
  </si>
  <si>
    <t>5139-23</t>
  </si>
  <si>
    <t>5140-23</t>
  </si>
  <si>
    <t>5141-23</t>
  </si>
  <si>
    <t>5142-23</t>
  </si>
  <si>
    <t>5143-23</t>
  </si>
  <si>
    <t>5144-23</t>
  </si>
  <si>
    <t>5145-23</t>
  </si>
  <si>
    <t>5146-23</t>
  </si>
  <si>
    <t>5147-23</t>
  </si>
  <si>
    <t>5148-23</t>
  </si>
  <si>
    <t>5149-23</t>
  </si>
  <si>
    <t>5150-23</t>
  </si>
  <si>
    <t>5151-23</t>
  </si>
  <si>
    <t>5152-23</t>
  </si>
  <si>
    <t>5153-23</t>
  </si>
  <si>
    <t>5154-23</t>
  </si>
  <si>
    <t>5155-23</t>
  </si>
  <si>
    <t>5156-23</t>
  </si>
  <si>
    <t>5157-23</t>
  </si>
  <si>
    <t>5158-23</t>
  </si>
  <si>
    <t>5159-23</t>
  </si>
  <si>
    <t>5160-23</t>
  </si>
  <si>
    <t>5161-23</t>
  </si>
  <si>
    <t>5162-23</t>
  </si>
  <si>
    <t>5163-23</t>
  </si>
  <si>
    <t>5164-23</t>
  </si>
  <si>
    <t>5165-23</t>
  </si>
  <si>
    <t>5166-23</t>
  </si>
  <si>
    <t>5167-23</t>
  </si>
  <si>
    <t>5168-23</t>
  </si>
  <si>
    <t>5169-23</t>
  </si>
  <si>
    <t>5170-23</t>
  </si>
  <si>
    <t>5171-23</t>
  </si>
  <si>
    <t>5172-23</t>
  </si>
  <si>
    <t>5173-23</t>
  </si>
  <si>
    <t>5174-23</t>
  </si>
  <si>
    <t>5175-23</t>
  </si>
  <si>
    <t>5176-23</t>
  </si>
  <si>
    <t>5177-23</t>
  </si>
  <si>
    <t>5178-23</t>
  </si>
  <si>
    <t>5179-23</t>
  </si>
  <si>
    <t>5180-23</t>
  </si>
  <si>
    <t>5181-23</t>
  </si>
  <si>
    <t>5182-23</t>
  </si>
  <si>
    <t>5183-23</t>
  </si>
  <si>
    <t>5184-23</t>
  </si>
  <si>
    <t>5185-23</t>
  </si>
  <si>
    <t>5186-23</t>
  </si>
  <si>
    <t>5187-23</t>
  </si>
  <si>
    <t>5188-23</t>
  </si>
  <si>
    <t>5189-23</t>
  </si>
  <si>
    <t>5190-23</t>
  </si>
  <si>
    <t>5191-23</t>
  </si>
  <si>
    <t>5192-23</t>
  </si>
  <si>
    <t>5193-23</t>
  </si>
  <si>
    <t>5194-23</t>
  </si>
  <si>
    <t>5195-23</t>
  </si>
  <si>
    <t>5196-23</t>
  </si>
  <si>
    <t>5197-23</t>
  </si>
  <si>
    <t>5198-23</t>
  </si>
  <si>
    <t>5199-23</t>
  </si>
  <si>
    <t>5200-23</t>
  </si>
  <si>
    <t>5201-23</t>
  </si>
  <si>
    <t>5202-23</t>
  </si>
  <si>
    <t>5203-23</t>
  </si>
  <si>
    <t>5204-23</t>
  </si>
  <si>
    <t>5205-23</t>
  </si>
  <si>
    <t>5206-23</t>
  </si>
  <si>
    <t>5207-23</t>
  </si>
  <si>
    <t>5208-23</t>
  </si>
  <si>
    <t>5209-23</t>
  </si>
  <si>
    <t>5210-23</t>
  </si>
  <si>
    <t>5211-23</t>
  </si>
  <si>
    <t>5212-23</t>
  </si>
  <si>
    <t>5213-23</t>
  </si>
  <si>
    <t>5214-23</t>
  </si>
  <si>
    <t>5215-23</t>
  </si>
  <si>
    <t>5216-23</t>
  </si>
  <si>
    <t>5217-23</t>
  </si>
  <si>
    <t>5218-23</t>
  </si>
  <si>
    <t>5219-23</t>
  </si>
  <si>
    <t>5220-23</t>
  </si>
  <si>
    <t>5221-23</t>
  </si>
  <si>
    <t>5222-23</t>
  </si>
  <si>
    <t>5223-23</t>
  </si>
  <si>
    <t>5224-23</t>
  </si>
  <si>
    <t>5225-23</t>
  </si>
  <si>
    <t>5226-23</t>
  </si>
  <si>
    <t>5227-23</t>
  </si>
  <si>
    <t>5228-23</t>
  </si>
  <si>
    <t>5229-23</t>
  </si>
  <si>
    <t>5230-23</t>
  </si>
  <si>
    <t>5231-23</t>
  </si>
  <si>
    <t>5232-23</t>
  </si>
  <si>
    <t>5233-23</t>
  </si>
  <si>
    <t>5234-23</t>
  </si>
  <si>
    <t>5235-23</t>
  </si>
  <si>
    <t>5236-23</t>
  </si>
  <si>
    <t>5237-23</t>
  </si>
  <si>
    <t>5238-23</t>
  </si>
  <si>
    <t>5239-23</t>
  </si>
  <si>
    <t>5240-23</t>
  </si>
  <si>
    <t>5241-23</t>
  </si>
  <si>
    <t>5242-23</t>
  </si>
  <si>
    <t>5243-23</t>
  </si>
  <si>
    <t>5244-23</t>
  </si>
  <si>
    <t>5245-23</t>
  </si>
  <si>
    <t>5246-23</t>
  </si>
  <si>
    <t>5247-23</t>
  </si>
  <si>
    <t>5248-23</t>
  </si>
  <si>
    <t>5249-23</t>
  </si>
  <si>
    <t>5250-23</t>
  </si>
  <si>
    <t>5251-23</t>
  </si>
  <si>
    <t>5252-23</t>
  </si>
  <si>
    <t>5253-23</t>
  </si>
  <si>
    <t>5254-23</t>
  </si>
  <si>
    <t>5255-23</t>
  </si>
  <si>
    <t>5256-23</t>
  </si>
  <si>
    <t>5257-23</t>
  </si>
  <si>
    <t>5258-23</t>
  </si>
  <si>
    <t>5259-23</t>
  </si>
  <si>
    <t>5260-23</t>
  </si>
  <si>
    <t>5261-23</t>
  </si>
  <si>
    <t>5262-23</t>
  </si>
  <si>
    <t>5263-23</t>
  </si>
  <si>
    <t>5264-23</t>
  </si>
  <si>
    <t>5265-23</t>
  </si>
  <si>
    <t>5266-23</t>
  </si>
  <si>
    <t>5267-23</t>
  </si>
  <si>
    <t>5268-23</t>
  </si>
  <si>
    <t>5269-23</t>
  </si>
  <si>
    <t>5270-23</t>
  </si>
  <si>
    <t>5271-23</t>
  </si>
  <si>
    <t>5272-23</t>
  </si>
  <si>
    <t>5273-23</t>
  </si>
  <si>
    <t>5274-23</t>
  </si>
  <si>
    <t>5275-23</t>
  </si>
  <si>
    <t>5276-23</t>
  </si>
  <si>
    <t>5277-23</t>
  </si>
  <si>
    <t>5278-23</t>
  </si>
  <si>
    <t>5279-23</t>
  </si>
  <si>
    <t>5280-23</t>
  </si>
  <si>
    <t>5281-23</t>
  </si>
  <si>
    <t>5282-23</t>
  </si>
  <si>
    <t>5283-23</t>
  </si>
  <si>
    <t>5284-23</t>
  </si>
  <si>
    <t>5285-23</t>
  </si>
  <si>
    <t>5286-23</t>
  </si>
  <si>
    <t>5287-23</t>
  </si>
  <si>
    <t>5288-23</t>
  </si>
  <si>
    <t>5289-23</t>
  </si>
  <si>
    <t>5290-23</t>
  </si>
  <si>
    <t>5291-23</t>
  </si>
  <si>
    <t>5292-23</t>
  </si>
  <si>
    <t>5293-23</t>
  </si>
  <si>
    <t>5294-23</t>
  </si>
  <si>
    <t>5295-23</t>
  </si>
  <si>
    <t>5296-23</t>
  </si>
  <si>
    <t>5297-23</t>
  </si>
  <si>
    <t>5298-23</t>
  </si>
  <si>
    <t>5299-23</t>
  </si>
  <si>
    <t>5300-23</t>
  </si>
  <si>
    <t>5301-23</t>
  </si>
  <si>
    <t>5302-23</t>
  </si>
  <si>
    <t>5303-23</t>
  </si>
  <si>
    <t>5304-23</t>
  </si>
  <si>
    <t>5305-23</t>
  </si>
  <si>
    <t>5306-23</t>
  </si>
  <si>
    <t>5307-23</t>
  </si>
  <si>
    <t>5308-23</t>
  </si>
  <si>
    <t>5309-23</t>
  </si>
  <si>
    <t>5310-23</t>
  </si>
  <si>
    <t>5311-23</t>
  </si>
  <si>
    <t>5312-23</t>
  </si>
  <si>
    <t>5313-23</t>
  </si>
  <si>
    <t>5314-23</t>
  </si>
  <si>
    <t>5315-23</t>
  </si>
  <si>
    <t>5316-23</t>
  </si>
  <si>
    <t>5317-23</t>
  </si>
  <si>
    <t>5318-23</t>
  </si>
  <si>
    <t>5319-23</t>
  </si>
  <si>
    <t>5320-23</t>
  </si>
  <si>
    <t>5321-23</t>
  </si>
  <si>
    <t>5322-23</t>
  </si>
  <si>
    <t>5323-23</t>
  </si>
  <si>
    <t>5324-23</t>
  </si>
  <si>
    <t>5325-23</t>
  </si>
  <si>
    <t>5326-23</t>
  </si>
  <si>
    <t>5327-23</t>
  </si>
  <si>
    <t>5328-23</t>
  </si>
  <si>
    <t>5329-23</t>
  </si>
  <si>
    <t>5330-23</t>
  </si>
  <si>
    <t>5331-23</t>
  </si>
  <si>
    <t>5332-23</t>
  </si>
  <si>
    <t>5333-23</t>
  </si>
  <si>
    <t>5334-23</t>
  </si>
  <si>
    <t>5335-23</t>
  </si>
  <si>
    <t>5336-23</t>
  </si>
  <si>
    <t>5337-23</t>
  </si>
  <si>
    <t>5338-23</t>
  </si>
  <si>
    <t>5339-23</t>
  </si>
  <si>
    <t>5340-23</t>
  </si>
  <si>
    <t>5341-23</t>
  </si>
  <si>
    <t>5342-23</t>
  </si>
  <si>
    <t>5343-23</t>
  </si>
  <si>
    <t>5344-23</t>
  </si>
  <si>
    <t>5345-23</t>
  </si>
  <si>
    <t>5346-23</t>
  </si>
  <si>
    <t>5347-23</t>
  </si>
  <si>
    <t>5348-23</t>
  </si>
  <si>
    <t>5349-23</t>
  </si>
  <si>
    <t>5350-23</t>
  </si>
  <si>
    <t>5351-23</t>
  </si>
  <si>
    <t>5352-23</t>
  </si>
  <si>
    <t>5353-23</t>
  </si>
  <si>
    <t>5354-23</t>
  </si>
  <si>
    <t>5355-23</t>
  </si>
  <si>
    <t>5356-23</t>
  </si>
  <si>
    <t>5357-23</t>
  </si>
  <si>
    <t>5358-23</t>
  </si>
  <si>
    <t>5359-23</t>
  </si>
  <si>
    <t>5360-23</t>
  </si>
  <si>
    <t>5361-23</t>
  </si>
  <si>
    <t>5362-23</t>
  </si>
  <si>
    <t>5363-23</t>
  </si>
  <si>
    <t>5364-23</t>
  </si>
  <si>
    <t>5365-23</t>
  </si>
  <si>
    <t>5366-23</t>
  </si>
  <si>
    <t>5367-23</t>
  </si>
  <si>
    <t>5368-23</t>
  </si>
  <si>
    <t>5369-23</t>
  </si>
  <si>
    <t>5370-23</t>
  </si>
  <si>
    <t>5371-23</t>
  </si>
  <si>
    <t>5372-23</t>
  </si>
  <si>
    <t>5373-23</t>
  </si>
  <si>
    <t>5374-23</t>
  </si>
  <si>
    <t>5375-23</t>
  </si>
  <si>
    <t>5376-23</t>
  </si>
  <si>
    <t>5377-23</t>
  </si>
  <si>
    <t>5378-23</t>
  </si>
  <si>
    <t>5379-23</t>
  </si>
  <si>
    <t>5380-23</t>
  </si>
  <si>
    <t>5381-23</t>
  </si>
  <si>
    <t>5382-23</t>
  </si>
  <si>
    <t>5383-23</t>
  </si>
  <si>
    <t>5384-23</t>
  </si>
  <si>
    <t>5385-23</t>
  </si>
  <si>
    <t>5386-23</t>
  </si>
  <si>
    <t>5387-23</t>
  </si>
  <si>
    <t>5388-23</t>
  </si>
  <si>
    <t>5389-23</t>
  </si>
  <si>
    <t>5390-23</t>
  </si>
  <si>
    <t>5391-23</t>
  </si>
  <si>
    <t>5392-23</t>
  </si>
  <si>
    <t>5393-23</t>
  </si>
  <si>
    <t>5394-23</t>
  </si>
  <si>
    <t>5395-23</t>
  </si>
  <si>
    <t>5396-23</t>
  </si>
  <si>
    <t>5397-23</t>
  </si>
  <si>
    <t>5398-23</t>
  </si>
  <si>
    <t>5399-23</t>
  </si>
  <si>
    <t>5400-23</t>
  </si>
  <si>
    <t>5401-23</t>
  </si>
  <si>
    <t>5402-23</t>
  </si>
  <si>
    <t>5403-23</t>
  </si>
  <si>
    <t>5404-23</t>
  </si>
  <si>
    <t>5405-23</t>
  </si>
  <si>
    <t>5406-23</t>
  </si>
  <si>
    <t>5407-23</t>
  </si>
  <si>
    <t>5408-23</t>
  </si>
  <si>
    <t>5409-23</t>
  </si>
  <si>
    <t>5410-23</t>
  </si>
  <si>
    <t>5411-23</t>
  </si>
  <si>
    <t>5412-23</t>
  </si>
  <si>
    <t>5413-23</t>
  </si>
  <si>
    <t>5414-23</t>
  </si>
  <si>
    <t>5415-23</t>
  </si>
  <si>
    <t>5416-23</t>
  </si>
  <si>
    <t>5417-23</t>
  </si>
  <si>
    <t>5418-23</t>
  </si>
  <si>
    <t>5419-23</t>
  </si>
  <si>
    <t>5420-23</t>
  </si>
  <si>
    <t>5421-23</t>
  </si>
  <si>
    <t>5422-23</t>
  </si>
  <si>
    <t>5423-23</t>
  </si>
  <si>
    <t>5424-23</t>
  </si>
  <si>
    <t>5425-23</t>
  </si>
  <si>
    <t>5426-23</t>
  </si>
  <si>
    <t>5427-23</t>
  </si>
  <si>
    <t>5428-23</t>
  </si>
  <si>
    <t>5429-23</t>
  </si>
  <si>
    <t>5430-23</t>
  </si>
  <si>
    <t>5431-23</t>
  </si>
  <si>
    <t>5432-23</t>
  </si>
  <si>
    <t>5433-23</t>
  </si>
  <si>
    <t>5434-23</t>
  </si>
  <si>
    <t>5435-23</t>
  </si>
  <si>
    <t>5436-23</t>
  </si>
  <si>
    <t>5437-23</t>
  </si>
  <si>
    <t>5438-23</t>
  </si>
  <si>
    <t>5439-23</t>
  </si>
  <si>
    <t>5440-23</t>
  </si>
  <si>
    <t>5441-23</t>
  </si>
  <si>
    <t>5442-23</t>
  </si>
  <si>
    <t>5443-23</t>
  </si>
  <si>
    <t>5444-23</t>
  </si>
  <si>
    <t>5445-23</t>
  </si>
  <si>
    <t>5446-23</t>
  </si>
  <si>
    <t>5447-23</t>
  </si>
  <si>
    <t>5448-23</t>
  </si>
  <si>
    <t>5449-23</t>
  </si>
  <si>
    <t>5450-23</t>
  </si>
  <si>
    <t>5451-23</t>
  </si>
  <si>
    <t>5452-23</t>
  </si>
  <si>
    <t>5453-23</t>
  </si>
  <si>
    <t>5454-23</t>
  </si>
  <si>
    <t>5455-23</t>
  </si>
  <si>
    <t>5456-23</t>
  </si>
  <si>
    <t>5457-23</t>
  </si>
  <si>
    <t>5458-23</t>
  </si>
  <si>
    <t>5459-23</t>
  </si>
  <si>
    <t>5460-23</t>
  </si>
  <si>
    <t>5461-23</t>
  </si>
  <si>
    <t>5462-23</t>
  </si>
  <si>
    <t>5463-23</t>
  </si>
  <si>
    <t>5464-23</t>
  </si>
  <si>
    <t>5465-23</t>
  </si>
  <si>
    <t>5466-23</t>
  </si>
  <si>
    <t>5467-23</t>
  </si>
  <si>
    <t>5468-23</t>
  </si>
  <si>
    <t>5469-23</t>
  </si>
  <si>
    <t>5470-23</t>
  </si>
  <si>
    <t>5471-23</t>
  </si>
  <si>
    <t>5472-23</t>
  </si>
  <si>
    <t>5473-23</t>
  </si>
  <si>
    <t>5474-23</t>
  </si>
  <si>
    <t>5475-23</t>
  </si>
  <si>
    <t>5476-23</t>
  </si>
  <si>
    <t>5477-23</t>
  </si>
  <si>
    <t>5478-23</t>
  </si>
  <si>
    <t>5479-23</t>
  </si>
  <si>
    <t>5480-23</t>
  </si>
  <si>
    <t>5481-23</t>
  </si>
  <si>
    <t>5482-23</t>
  </si>
  <si>
    <t>5483-23</t>
  </si>
  <si>
    <t>5484-23</t>
  </si>
  <si>
    <t>5485-23</t>
  </si>
  <si>
    <t>5486-23</t>
  </si>
  <si>
    <t>5487-23</t>
  </si>
  <si>
    <t>5488-23</t>
  </si>
  <si>
    <t>5489-23</t>
  </si>
  <si>
    <t>5490-23</t>
  </si>
  <si>
    <t>5491-23</t>
  </si>
  <si>
    <t>5492-23</t>
  </si>
  <si>
    <t>5493-23</t>
  </si>
  <si>
    <t>5494-23</t>
  </si>
  <si>
    <t>5495-23</t>
  </si>
  <si>
    <t>5496-23</t>
  </si>
  <si>
    <t>5497-23</t>
  </si>
  <si>
    <t>5498-23</t>
  </si>
  <si>
    <t>5499-23</t>
  </si>
  <si>
    <t>5500-23</t>
  </si>
  <si>
    <t>5501-23</t>
  </si>
  <si>
    <t>5502-23</t>
  </si>
  <si>
    <t>5503-23</t>
  </si>
  <si>
    <t>5504-23</t>
  </si>
  <si>
    <t>5505-23</t>
  </si>
  <si>
    <t>5506-23</t>
  </si>
  <si>
    <t>5507-23</t>
  </si>
  <si>
    <t>5508-23</t>
  </si>
  <si>
    <t>5509-23</t>
  </si>
  <si>
    <t>5510-23</t>
  </si>
  <si>
    <t>5511-23</t>
  </si>
  <si>
    <t>5512-23</t>
  </si>
  <si>
    <t>5513-23</t>
  </si>
  <si>
    <t>5514-23</t>
  </si>
  <si>
    <t>5515-23</t>
  </si>
  <si>
    <t>5516-23</t>
  </si>
  <si>
    <t>5517-23</t>
  </si>
  <si>
    <t>5518-23</t>
  </si>
  <si>
    <t>5519-23</t>
  </si>
  <si>
    <t>5520-23</t>
  </si>
  <si>
    <t>5521-23</t>
  </si>
  <si>
    <t>5522-23</t>
  </si>
  <si>
    <t>5523-23</t>
  </si>
  <si>
    <t>5524-23</t>
  </si>
  <si>
    <t>5525-23</t>
  </si>
  <si>
    <t>5526-23</t>
  </si>
  <si>
    <t>5527-23</t>
  </si>
  <si>
    <t>5528-23</t>
  </si>
  <si>
    <t>5529-23</t>
  </si>
  <si>
    <t>5530-23</t>
  </si>
  <si>
    <t>5531-23</t>
  </si>
  <si>
    <t>5532-23</t>
  </si>
  <si>
    <t>5533-23</t>
  </si>
  <si>
    <t>5534-23</t>
  </si>
  <si>
    <t>5535-23</t>
  </si>
  <si>
    <t>5536-23</t>
  </si>
  <si>
    <t>5537-23</t>
  </si>
  <si>
    <t>5538-23</t>
  </si>
  <si>
    <t>5539-23</t>
  </si>
  <si>
    <t>5540-23</t>
  </si>
  <si>
    <t>5541-23</t>
  </si>
  <si>
    <t>5542-23</t>
  </si>
  <si>
    <t>5543-23</t>
  </si>
  <si>
    <t>5544-23</t>
  </si>
  <si>
    <t>5545-23</t>
  </si>
  <si>
    <t>5546-23</t>
  </si>
  <si>
    <t>5547-23</t>
  </si>
  <si>
    <t>5548-23</t>
  </si>
  <si>
    <t>5549-23</t>
  </si>
  <si>
    <t>5550-23</t>
  </si>
  <si>
    <t>5551-23</t>
  </si>
  <si>
    <t>5552-23</t>
  </si>
  <si>
    <t>5553-23</t>
  </si>
  <si>
    <t>5554-23</t>
  </si>
  <si>
    <t>5555-23</t>
  </si>
  <si>
    <t>5556-23</t>
  </si>
  <si>
    <t>5557-23</t>
  </si>
  <si>
    <t>5558-23</t>
  </si>
  <si>
    <t>5559-23</t>
  </si>
  <si>
    <t>5560-23</t>
  </si>
  <si>
    <t>5561-23</t>
  </si>
  <si>
    <t>5562-23</t>
  </si>
  <si>
    <t>5563-23</t>
  </si>
  <si>
    <t>5564-23</t>
  </si>
  <si>
    <t>5565-23</t>
  </si>
  <si>
    <t>5566-23</t>
  </si>
  <si>
    <t>5567-23</t>
  </si>
  <si>
    <t>5568-23</t>
  </si>
  <si>
    <t>5569-23</t>
  </si>
  <si>
    <t>5570-23</t>
  </si>
  <si>
    <t>5571-23</t>
  </si>
  <si>
    <t>5572-23</t>
  </si>
  <si>
    <t>5573-23</t>
  </si>
  <si>
    <t>5574-23</t>
  </si>
  <si>
    <t>5575-23</t>
  </si>
  <si>
    <t>5576-23</t>
  </si>
  <si>
    <t>5577-23</t>
  </si>
  <si>
    <t>5578-23</t>
  </si>
  <si>
    <t>5579-23</t>
  </si>
  <si>
    <t>5580-23</t>
  </si>
  <si>
    <t>5581-23</t>
  </si>
  <si>
    <t>5582-23</t>
  </si>
  <si>
    <t>5583-23</t>
  </si>
  <si>
    <t>5584-23</t>
  </si>
  <si>
    <t>5585-23</t>
  </si>
  <si>
    <t>5586-23</t>
  </si>
  <si>
    <t>5587-23</t>
  </si>
  <si>
    <t>5588-23</t>
  </si>
  <si>
    <t>5589-23</t>
  </si>
  <si>
    <t>5590-23</t>
  </si>
  <si>
    <t>5591-23</t>
  </si>
  <si>
    <t>5592-23</t>
  </si>
  <si>
    <t>5593-23</t>
  </si>
  <si>
    <t>5594-23</t>
  </si>
  <si>
    <t>5595-23</t>
  </si>
  <si>
    <t>5596-23</t>
  </si>
  <si>
    <t>5597-23</t>
  </si>
  <si>
    <t>5598-23</t>
  </si>
  <si>
    <t>5599-23</t>
  </si>
  <si>
    <t>5600-23</t>
  </si>
  <si>
    <t>5601-23</t>
  </si>
  <si>
    <t>5602-23</t>
  </si>
  <si>
    <t>5603-23</t>
  </si>
  <si>
    <t>5604-23</t>
  </si>
  <si>
    <t>5605-23</t>
  </si>
  <si>
    <t>5606-23</t>
  </si>
  <si>
    <t>5607-23</t>
  </si>
  <si>
    <t>5608-23</t>
  </si>
  <si>
    <t>5609-23</t>
  </si>
  <si>
    <t>5610-23</t>
  </si>
  <si>
    <t>5611-23</t>
  </si>
  <si>
    <t>5612-23</t>
  </si>
  <si>
    <t>5613-23</t>
  </si>
  <si>
    <t>5614-23</t>
  </si>
  <si>
    <t>5615-23</t>
  </si>
  <si>
    <t>5616-23</t>
  </si>
  <si>
    <t>5617-23</t>
  </si>
  <si>
    <t>5618-23</t>
  </si>
  <si>
    <t>5619-23</t>
  </si>
  <si>
    <t>5620-23</t>
  </si>
  <si>
    <t>5621-23</t>
  </si>
  <si>
    <t>5622-23</t>
  </si>
  <si>
    <t>5623-23</t>
  </si>
  <si>
    <t>5624-23</t>
  </si>
  <si>
    <t>5625-23</t>
  </si>
  <si>
    <t>5626-23</t>
  </si>
  <si>
    <t>5627-23</t>
  </si>
  <si>
    <t>5628-23</t>
  </si>
  <si>
    <t>5629-23</t>
  </si>
  <si>
    <t>5630-23</t>
  </si>
  <si>
    <t>5631-23</t>
  </si>
  <si>
    <t>5632-23</t>
  </si>
  <si>
    <t>5633-23</t>
  </si>
  <si>
    <t>5634-23</t>
  </si>
  <si>
    <t>5635-23</t>
  </si>
  <si>
    <t>5636-23</t>
  </si>
  <si>
    <t>5637-23</t>
  </si>
  <si>
    <t>5638-23</t>
  </si>
  <si>
    <t>5639-23</t>
  </si>
  <si>
    <t>5640-23</t>
  </si>
  <si>
    <t>5641-23</t>
  </si>
  <si>
    <t>5642-23</t>
  </si>
  <si>
    <t>5643-23</t>
  </si>
  <si>
    <t>5644-23</t>
  </si>
  <si>
    <t>5645-23</t>
  </si>
  <si>
    <t>5646-23</t>
  </si>
  <si>
    <t>5647-23</t>
  </si>
  <si>
    <t>5648-23</t>
  </si>
  <si>
    <t>5649-23</t>
  </si>
  <si>
    <t>5650-23</t>
  </si>
  <si>
    <t>5651-23</t>
  </si>
  <si>
    <t>5652-23</t>
  </si>
  <si>
    <t>5653-23</t>
  </si>
  <si>
    <t>5654-23</t>
  </si>
  <si>
    <t>5655-23</t>
  </si>
  <si>
    <t>5656-23</t>
  </si>
  <si>
    <t>5657-23</t>
  </si>
  <si>
    <t>5658-23</t>
  </si>
  <si>
    <t>5659-23</t>
  </si>
  <si>
    <t>5660-23</t>
  </si>
  <si>
    <t>5661-23</t>
  </si>
  <si>
    <t>5662-23</t>
  </si>
  <si>
    <t>5663-23</t>
  </si>
  <si>
    <t>5664-23</t>
  </si>
  <si>
    <t>5665-23</t>
  </si>
  <si>
    <t>5666-23</t>
  </si>
  <si>
    <t>5667-23</t>
  </si>
  <si>
    <t>5668-23</t>
  </si>
  <si>
    <t>5669-23</t>
  </si>
  <si>
    <t>5670-23</t>
  </si>
  <si>
    <t>5671-23</t>
  </si>
  <si>
    <t>5672-23</t>
  </si>
  <si>
    <t>5673-23</t>
  </si>
  <si>
    <t>5674-23</t>
  </si>
  <si>
    <t>5675-23</t>
  </si>
  <si>
    <t>5676-23</t>
  </si>
  <si>
    <t>5677-23</t>
  </si>
  <si>
    <t>5678-23</t>
  </si>
  <si>
    <t>5679-23</t>
  </si>
  <si>
    <t>5680-23</t>
  </si>
  <si>
    <t>5681-23</t>
  </si>
  <si>
    <t>5682-23</t>
  </si>
  <si>
    <t>5683-23</t>
  </si>
  <si>
    <t>5684-23</t>
  </si>
  <si>
    <t>5685-23</t>
  </si>
  <si>
    <t>5686-23</t>
  </si>
  <si>
    <t>5687-23</t>
  </si>
  <si>
    <t>5688-23</t>
  </si>
  <si>
    <t>5689-23</t>
  </si>
  <si>
    <t>5690-23</t>
  </si>
  <si>
    <t>5691-23</t>
  </si>
  <si>
    <t>5692-23</t>
  </si>
  <si>
    <t>5693-23</t>
  </si>
  <si>
    <t>5694-23</t>
  </si>
  <si>
    <t>5695-23</t>
  </si>
  <si>
    <t>5696-23</t>
  </si>
  <si>
    <t>5697-23</t>
  </si>
  <si>
    <t>5698-23</t>
  </si>
  <si>
    <t>5699-23</t>
  </si>
  <si>
    <t>5700-23</t>
  </si>
  <si>
    <t>5701-23</t>
  </si>
  <si>
    <t>5702-23</t>
  </si>
  <si>
    <t>5703-23</t>
  </si>
  <si>
    <t>5704-23</t>
  </si>
  <si>
    <t>5705-23</t>
  </si>
  <si>
    <t>5706-23</t>
  </si>
  <si>
    <t>5707-23</t>
  </si>
  <si>
    <t>5708-23</t>
  </si>
  <si>
    <t>5709-23</t>
  </si>
  <si>
    <t>5710-23</t>
  </si>
  <si>
    <t>5711-23</t>
  </si>
  <si>
    <t>5712-23</t>
  </si>
  <si>
    <t>5713-23</t>
  </si>
  <si>
    <t>5714-23</t>
  </si>
  <si>
    <t>5715-23</t>
  </si>
  <si>
    <t>5716-23</t>
  </si>
  <si>
    <t>5717-23</t>
  </si>
  <si>
    <t>5718-23</t>
  </si>
  <si>
    <t>5719-23</t>
  </si>
  <si>
    <t>5720-23</t>
  </si>
  <si>
    <t>5721-23</t>
  </si>
  <si>
    <t>5722-23</t>
  </si>
  <si>
    <t>5723-23</t>
  </si>
  <si>
    <t>5724-23</t>
  </si>
  <si>
    <t>5725-23</t>
  </si>
  <si>
    <t>5726-23</t>
  </si>
  <si>
    <t>5727-23</t>
  </si>
  <si>
    <t>5728-23</t>
  </si>
  <si>
    <t>5729-23</t>
  </si>
  <si>
    <t>5730-23</t>
  </si>
  <si>
    <t>5731-23</t>
  </si>
  <si>
    <t>5732-23</t>
  </si>
  <si>
    <t>5733-23</t>
  </si>
  <si>
    <t>5734-23</t>
  </si>
  <si>
    <t>5735-23</t>
  </si>
  <si>
    <t>5736-23</t>
  </si>
  <si>
    <t>5737-23</t>
  </si>
  <si>
    <t>5738-23</t>
  </si>
  <si>
    <t>5739-23</t>
  </si>
  <si>
    <t>5740-23</t>
  </si>
  <si>
    <t>5741-23</t>
  </si>
  <si>
    <t>5742-23</t>
  </si>
  <si>
    <t>5743-23</t>
  </si>
  <si>
    <t>5744-23</t>
  </si>
  <si>
    <t>5745-23</t>
  </si>
  <si>
    <t>5746-23</t>
  </si>
  <si>
    <t>5747-23</t>
  </si>
  <si>
    <t>5748-23</t>
  </si>
  <si>
    <t>5749-23</t>
  </si>
  <si>
    <t>5750-23</t>
  </si>
  <si>
    <t>5751-23</t>
  </si>
  <si>
    <t>5752-23</t>
  </si>
  <si>
    <t>5753-23</t>
  </si>
  <si>
    <t>5754-23</t>
  </si>
  <si>
    <t>5755-23</t>
  </si>
  <si>
    <t>5756-23</t>
  </si>
  <si>
    <t>5757-23</t>
  </si>
  <si>
    <t>5758-23</t>
  </si>
  <si>
    <t>5759-23</t>
  </si>
  <si>
    <t>5760-23</t>
  </si>
  <si>
    <t>5761-23</t>
  </si>
  <si>
    <t>5762-23</t>
  </si>
  <si>
    <t>5763-23</t>
  </si>
  <si>
    <t>5764-23</t>
  </si>
  <si>
    <t>5765-23</t>
  </si>
  <si>
    <t>5766-23</t>
  </si>
  <si>
    <t>5767-23</t>
  </si>
  <si>
    <t>5768-23</t>
  </si>
  <si>
    <t>5769-23</t>
  </si>
  <si>
    <t>5770-23</t>
  </si>
  <si>
    <t>5771-23</t>
  </si>
  <si>
    <t>5772-23</t>
  </si>
  <si>
    <t>5773-23</t>
  </si>
  <si>
    <t>5774-23</t>
  </si>
  <si>
    <t>5775-23</t>
  </si>
  <si>
    <t>5776-23</t>
  </si>
  <si>
    <t>5777-23</t>
  </si>
  <si>
    <t>5778-23</t>
  </si>
  <si>
    <t>5779-23</t>
  </si>
  <si>
    <t>5780-23</t>
  </si>
  <si>
    <t>5781-23</t>
  </si>
  <si>
    <t>5782-23</t>
  </si>
  <si>
    <t>5783-23</t>
  </si>
  <si>
    <t>5784-23</t>
  </si>
  <si>
    <t>5785-23</t>
  </si>
  <si>
    <t>5786-23</t>
  </si>
  <si>
    <t>5787-23</t>
  </si>
  <si>
    <t>5788-23</t>
  </si>
  <si>
    <t>5789-23</t>
  </si>
  <si>
    <t>5790-23</t>
  </si>
  <si>
    <t>5791-23</t>
  </si>
  <si>
    <t>5792-23</t>
  </si>
  <si>
    <t>5793-23</t>
  </si>
  <si>
    <t>5794-23</t>
  </si>
  <si>
    <t>5795-23</t>
  </si>
  <si>
    <t>5796-23</t>
  </si>
  <si>
    <t>5797-23</t>
  </si>
  <si>
    <t>5798-23</t>
  </si>
  <si>
    <t>5799-23</t>
  </si>
  <si>
    <t>5800-23</t>
  </si>
  <si>
    <t>5801-23</t>
  </si>
  <si>
    <t>5802-23</t>
  </si>
  <si>
    <t>5803-23</t>
  </si>
  <si>
    <t>5804-23</t>
  </si>
  <si>
    <t>5805-23</t>
  </si>
  <si>
    <t>5806-23</t>
  </si>
  <si>
    <t>5807-23</t>
  </si>
  <si>
    <t>5808-23</t>
  </si>
  <si>
    <t>5809-23</t>
  </si>
  <si>
    <t>5810-23</t>
  </si>
  <si>
    <t>5811-23</t>
  </si>
  <si>
    <t>5812-23</t>
  </si>
  <si>
    <t>5813-23</t>
  </si>
  <si>
    <t>5814-23</t>
  </si>
  <si>
    <t>5815-23</t>
  </si>
  <si>
    <t>5816-23</t>
  </si>
  <si>
    <t>5817-23</t>
  </si>
  <si>
    <t>5818-23</t>
  </si>
  <si>
    <t>5819-23</t>
  </si>
  <si>
    <t>5820-23</t>
  </si>
  <si>
    <t>5821-23</t>
  </si>
  <si>
    <t>5822-23</t>
  </si>
  <si>
    <t>5823-23</t>
  </si>
  <si>
    <t>5824-23</t>
  </si>
  <si>
    <t>5825-23</t>
  </si>
  <si>
    <t>5826-23</t>
  </si>
  <si>
    <t>5827-23</t>
  </si>
  <si>
    <t>5828-23</t>
  </si>
  <si>
    <t>5829-23</t>
  </si>
  <si>
    <t>5830-23</t>
  </si>
  <si>
    <t>5831-23</t>
  </si>
  <si>
    <t>5832-23</t>
  </si>
  <si>
    <t>5833-23</t>
  </si>
  <si>
    <t>5834-23</t>
  </si>
  <si>
    <t>5835-23</t>
  </si>
  <si>
    <t>5836-23</t>
  </si>
  <si>
    <t>5837-23</t>
  </si>
  <si>
    <t>5838-23</t>
  </si>
  <si>
    <t>5839-23</t>
  </si>
  <si>
    <t>5840-23</t>
  </si>
  <si>
    <t>5841-23</t>
  </si>
  <si>
    <t>5842-23</t>
  </si>
  <si>
    <t>5843-23</t>
  </si>
  <si>
    <t>5844-23</t>
  </si>
  <si>
    <t>5845-23</t>
  </si>
  <si>
    <t>5846-23</t>
  </si>
  <si>
    <t>5847-23</t>
  </si>
  <si>
    <t>5848-23</t>
  </si>
  <si>
    <t>5849-23</t>
  </si>
  <si>
    <t>5850-23</t>
  </si>
  <si>
    <t>5851-23</t>
  </si>
  <si>
    <t>5852-23</t>
  </si>
  <si>
    <t>5853-23</t>
  </si>
  <si>
    <t>5854-23</t>
  </si>
  <si>
    <t>5855-23</t>
  </si>
  <si>
    <t>5856-23</t>
  </si>
  <si>
    <t>5857-23</t>
  </si>
  <si>
    <t>5858-23</t>
  </si>
  <si>
    <t>5859-23</t>
  </si>
  <si>
    <t>5860-23</t>
  </si>
  <si>
    <t>5861-23</t>
  </si>
  <si>
    <t>5862-23</t>
  </si>
  <si>
    <t>5863-23</t>
  </si>
  <si>
    <t>5864-23</t>
  </si>
  <si>
    <t>5865-23</t>
  </si>
  <si>
    <t>5866-23</t>
  </si>
  <si>
    <t>5867-23</t>
  </si>
  <si>
    <t>5868-23</t>
  </si>
  <si>
    <t>5869-23</t>
  </si>
  <si>
    <t>5870-23</t>
  </si>
  <si>
    <t>5871-23</t>
  </si>
  <si>
    <t>5872-23</t>
  </si>
  <si>
    <t>5873-23</t>
  </si>
  <si>
    <t>5874-23</t>
  </si>
  <si>
    <t>5875-23</t>
  </si>
  <si>
    <t>5876-23</t>
  </si>
  <si>
    <t>5877-23</t>
  </si>
  <si>
    <t>5878-23</t>
  </si>
  <si>
    <t>5879-23</t>
  </si>
  <si>
    <t>5880-23</t>
  </si>
  <si>
    <t>5881-23</t>
  </si>
  <si>
    <t>5882-23</t>
  </si>
  <si>
    <t>5883-23</t>
  </si>
  <si>
    <t>5884-23</t>
  </si>
  <si>
    <t>5885-23</t>
  </si>
  <si>
    <t>5886-23</t>
  </si>
  <si>
    <t>5887-23</t>
  </si>
  <si>
    <t>5888-23</t>
  </si>
  <si>
    <t>5889-23</t>
  </si>
  <si>
    <t>5890-23</t>
  </si>
  <si>
    <t>5891-23</t>
  </si>
  <si>
    <t>5892-23</t>
  </si>
  <si>
    <t>5893-23</t>
  </si>
  <si>
    <t>5894-23</t>
  </si>
  <si>
    <t>5895-23</t>
  </si>
  <si>
    <t>5896-23</t>
  </si>
  <si>
    <t>5897-23</t>
  </si>
  <si>
    <t>5898-23</t>
  </si>
  <si>
    <t>5899-23</t>
  </si>
  <si>
    <t>5900-23</t>
  </si>
  <si>
    <t>5901-23</t>
  </si>
  <si>
    <t>5902-23</t>
  </si>
  <si>
    <t>5903-23</t>
  </si>
  <si>
    <t>5904-23</t>
  </si>
  <si>
    <t>5905-23</t>
  </si>
  <si>
    <t>5906-23</t>
  </si>
  <si>
    <t>5907-23</t>
  </si>
  <si>
    <t>5908-23</t>
  </si>
  <si>
    <t>5909-23</t>
  </si>
  <si>
    <t>5910-23</t>
  </si>
  <si>
    <t>5911-23</t>
  </si>
  <si>
    <t>5912-23</t>
  </si>
  <si>
    <t>5913-23</t>
  </si>
  <si>
    <t>5914-23</t>
  </si>
  <si>
    <t>5915-23</t>
  </si>
  <si>
    <t>5916-23</t>
  </si>
  <si>
    <t>5917-23</t>
  </si>
  <si>
    <t>5918-23</t>
  </si>
  <si>
    <t>5919-23</t>
  </si>
  <si>
    <t>5920-23</t>
  </si>
  <si>
    <t>5921-23</t>
  </si>
  <si>
    <t>5922-23</t>
  </si>
  <si>
    <t>5923-23</t>
  </si>
  <si>
    <t>5924-23</t>
  </si>
  <si>
    <t>5925-23</t>
  </si>
  <si>
    <t>5926-23</t>
  </si>
  <si>
    <t>5927-23</t>
  </si>
  <si>
    <t>5928-23</t>
  </si>
  <si>
    <t>5929-23</t>
  </si>
  <si>
    <t>5930-23</t>
  </si>
  <si>
    <t>5931-23</t>
  </si>
  <si>
    <t>5932-23</t>
  </si>
  <si>
    <t>5933-23</t>
  </si>
  <si>
    <t>5934-23</t>
  </si>
  <si>
    <t>5935-23</t>
  </si>
  <si>
    <t>5936-23</t>
  </si>
  <si>
    <t>5937-23</t>
  </si>
  <si>
    <t>5938-23</t>
  </si>
  <si>
    <t>5939-23</t>
  </si>
  <si>
    <t>5940-23</t>
  </si>
  <si>
    <t>5941-23</t>
  </si>
  <si>
    <t>5942-23</t>
  </si>
  <si>
    <t>5943-23</t>
  </si>
  <si>
    <t>5944-23</t>
  </si>
  <si>
    <t>5945-23</t>
  </si>
  <si>
    <t>5946-23</t>
  </si>
  <si>
    <t>5947-23</t>
  </si>
  <si>
    <t>5948-23</t>
  </si>
  <si>
    <t>5949-23</t>
  </si>
  <si>
    <t>5950-23</t>
  </si>
  <si>
    <t>5951-23</t>
  </si>
  <si>
    <t>5952-23</t>
  </si>
  <si>
    <t>5953-23</t>
  </si>
  <si>
    <t>5954-23</t>
  </si>
  <si>
    <t>5955-23</t>
  </si>
  <si>
    <t>5956-23</t>
  </si>
  <si>
    <t>5957-23</t>
  </si>
  <si>
    <t>5958-23</t>
  </si>
  <si>
    <t>5959-23</t>
  </si>
  <si>
    <t>5960-23</t>
  </si>
  <si>
    <t>5961-23</t>
  </si>
  <si>
    <t>5962-23</t>
  </si>
  <si>
    <t>5963-23</t>
  </si>
  <si>
    <t>5964-23</t>
  </si>
  <si>
    <t>5965-23</t>
  </si>
  <si>
    <t>5966-23</t>
  </si>
  <si>
    <t>5967-23</t>
  </si>
  <si>
    <t>5968-23</t>
  </si>
  <si>
    <t>5969-23</t>
  </si>
  <si>
    <t>5970-23</t>
  </si>
  <si>
    <t>5971-23</t>
  </si>
  <si>
    <t>5972-23</t>
  </si>
  <si>
    <t>5973-23</t>
  </si>
  <si>
    <t>5974-23</t>
  </si>
  <si>
    <t>5975-23</t>
  </si>
  <si>
    <t>5976-23</t>
  </si>
  <si>
    <t>5977-23</t>
  </si>
  <si>
    <t>5978-23</t>
  </si>
  <si>
    <t>5979-23</t>
  </si>
  <si>
    <t>5980-23</t>
  </si>
  <si>
    <t>5981-23</t>
  </si>
  <si>
    <t>5982-23</t>
  </si>
  <si>
    <t>5983-23</t>
  </si>
  <si>
    <t>5984-23</t>
  </si>
  <si>
    <t>5985-23</t>
  </si>
  <si>
    <t>5986-23</t>
  </si>
  <si>
    <t>5987-23</t>
  </si>
  <si>
    <t>5988-23</t>
  </si>
  <si>
    <t>5989-23</t>
  </si>
  <si>
    <t>5990-23</t>
  </si>
  <si>
    <t>5991-23</t>
  </si>
  <si>
    <t>5992-23</t>
  </si>
  <si>
    <t>5993-23</t>
  </si>
  <si>
    <t>5994-23</t>
  </si>
  <si>
    <t>5995-23</t>
  </si>
  <si>
    <t>5996-23</t>
  </si>
  <si>
    <t>5997-23</t>
  </si>
  <si>
    <t>5998-23</t>
  </si>
  <si>
    <t>5999-23</t>
  </si>
  <si>
    <t>6000-23</t>
  </si>
  <si>
    <t>6001-23</t>
  </si>
  <si>
    <t>6002-23</t>
  </si>
  <si>
    <t>6003-23</t>
  </si>
  <si>
    <t>6004-23</t>
  </si>
  <si>
    <t>6005-23</t>
  </si>
  <si>
    <t>6006-23</t>
  </si>
  <si>
    <t>6007-23</t>
  </si>
  <si>
    <t>6008-23</t>
  </si>
  <si>
    <t>6009-23</t>
  </si>
  <si>
    <t>6010-23</t>
  </si>
  <si>
    <t>6011-23</t>
  </si>
  <si>
    <t>6012-23</t>
  </si>
  <si>
    <t>6013-23</t>
  </si>
  <si>
    <t>6014-23</t>
  </si>
  <si>
    <t>6015-23</t>
  </si>
  <si>
    <t>6016-23</t>
  </si>
  <si>
    <t>6017-23</t>
  </si>
  <si>
    <t>6018-23</t>
  </si>
  <si>
    <t>6019-23</t>
  </si>
  <si>
    <t>6020-23</t>
  </si>
  <si>
    <t>6021-23</t>
  </si>
  <si>
    <t>6022-23</t>
  </si>
  <si>
    <t>6023-23</t>
  </si>
  <si>
    <t>6024-23</t>
  </si>
  <si>
    <t>6025-23</t>
  </si>
  <si>
    <t>6026-23</t>
  </si>
  <si>
    <t>6027-23</t>
  </si>
  <si>
    <t>6028-23</t>
  </si>
  <si>
    <t>6029-23</t>
  </si>
  <si>
    <t>6030-23</t>
  </si>
  <si>
    <t>6031-23</t>
  </si>
  <si>
    <t>6032-23</t>
  </si>
  <si>
    <t>6033-23</t>
  </si>
  <si>
    <t>6034-23</t>
  </si>
  <si>
    <t>6035-23</t>
  </si>
  <si>
    <t>6036-23</t>
  </si>
  <si>
    <t>6037-23</t>
  </si>
  <si>
    <t>6038-23</t>
  </si>
  <si>
    <t>6039-23</t>
  </si>
  <si>
    <t>6040-23</t>
  </si>
  <si>
    <t>6041-23</t>
  </si>
  <si>
    <t>6042-23</t>
  </si>
  <si>
    <t>6043-23</t>
  </si>
  <si>
    <t>6044-23</t>
  </si>
  <si>
    <t>6045-23</t>
  </si>
  <si>
    <t>6046-23</t>
  </si>
  <si>
    <t>6047-23</t>
  </si>
  <si>
    <t>6048-23</t>
  </si>
  <si>
    <t>6049-23</t>
  </si>
  <si>
    <t>6050-23</t>
  </si>
  <si>
    <t>6051-23</t>
  </si>
  <si>
    <t>6052-23</t>
  </si>
  <si>
    <t>6053-23</t>
  </si>
  <si>
    <t>6054-23</t>
  </si>
  <si>
    <t>6055-23</t>
  </si>
  <si>
    <t>6056-23</t>
  </si>
  <si>
    <t>6057-23</t>
  </si>
  <si>
    <t>6058-23</t>
  </si>
  <si>
    <t>6059-23</t>
  </si>
  <si>
    <t>6060-23</t>
  </si>
  <si>
    <t>6061-23</t>
  </si>
  <si>
    <t>6062-23</t>
  </si>
  <si>
    <t>6063-23</t>
  </si>
  <si>
    <t>6064-23</t>
  </si>
  <si>
    <t>6065-23</t>
  </si>
  <si>
    <t>6066-23</t>
  </si>
  <si>
    <t>6067-23</t>
  </si>
  <si>
    <t>6068-23</t>
  </si>
  <si>
    <t>6069-23</t>
  </si>
  <si>
    <t>6070-23</t>
  </si>
  <si>
    <t>6071-23</t>
  </si>
  <si>
    <t>6072-23</t>
  </si>
  <si>
    <t>6073-23</t>
  </si>
  <si>
    <t>6074-23</t>
  </si>
  <si>
    <t>6075-23</t>
  </si>
  <si>
    <t>6076-23</t>
  </si>
  <si>
    <t>6077-23</t>
  </si>
  <si>
    <t>6078-23</t>
  </si>
  <si>
    <t>6079-23</t>
  </si>
  <si>
    <t>6080-23</t>
  </si>
  <si>
    <t>6081-23</t>
  </si>
  <si>
    <t>6082-23</t>
  </si>
  <si>
    <t>6083-23</t>
  </si>
  <si>
    <t>6084-23</t>
  </si>
  <si>
    <t>6085-23</t>
  </si>
  <si>
    <t>6086-23</t>
  </si>
  <si>
    <t>6087-23</t>
  </si>
  <si>
    <t>6088-23</t>
  </si>
  <si>
    <t>6089-23</t>
  </si>
  <si>
    <t>6090-23</t>
  </si>
  <si>
    <t>6091-23</t>
  </si>
  <si>
    <t>6092-23</t>
  </si>
  <si>
    <t>6093-23</t>
  </si>
  <si>
    <t>6094-23</t>
  </si>
  <si>
    <t>6095-23</t>
  </si>
  <si>
    <t>6096-23</t>
  </si>
  <si>
    <t>6097-23</t>
  </si>
  <si>
    <t>6098-23</t>
  </si>
  <si>
    <t>6099-23</t>
  </si>
  <si>
    <t>6100-23</t>
  </si>
  <si>
    <t>6101-23</t>
  </si>
  <si>
    <t>6102-23</t>
  </si>
  <si>
    <t>6103-23</t>
  </si>
  <si>
    <t>6104-23</t>
  </si>
  <si>
    <t>6105-23</t>
  </si>
  <si>
    <t>6106-23</t>
  </si>
  <si>
    <t>6107-23</t>
  </si>
  <si>
    <t>6108-23</t>
  </si>
  <si>
    <t>6109-23</t>
  </si>
  <si>
    <t>6110-23</t>
  </si>
  <si>
    <t>6111-23</t>
  </si>
  <si>
    <t>6112-23</t>
  </si>
  <si>
    <t>6113-23</t>
  </si>
  <si>
    <t>6114-23</t>
  </si>
  <si>
    <t>6115-23</t>
  </si>
  <si>
    <t>6116-23</t>
  </si>
  <si>
    <t>6117-23</t>
  </si>
  <si>
    <t>6118-23</t>
  </si>
  <si>
    <t>6119-23</t>
  </si>
  <si>
    <t>6120-23</t>
  </si>
  <si>
    <t>6121-23</t>
  </si>
  <si>
    <t>6122-23</t>
  </si>
  <si>
    <t>6123-23</t>
  </si>
  <si>
    <t>6124-23</t>
  </si>
  <si>
    <t>6125-23</t>
  </si>
  <si>
    <t>6126-23</t>
  </si>
  <si>
    <t>6127-23</t>
  </si>
  <si>
    <t>6128-23</t>
  </si>
  <si>
    <t>6129-23</t>
  </si>
  <si>
    <t>6130-23</t>
  </si>
  <si>
    <t>6131-23</t>
  </si>
  <si>
    <t>6132-23</t>
  </si>
  <si>
    <t>6133-23</t>
  </si>
  <si>
    <t>6134-23</t>
  </si>
  <si>
    <t>6135-23</t>
  </si>
  <si>
    <t>6136-23</t>
  </si>
  <si>
    <t>6137-23</t>
  </si>
  <si>
    <t>6138-23</t>
  </si>
  <si>
    <t>6139-23</t>
  </si>
  <si>
    <t>6140-23</t>
  </si>
  <si>
    <t>6141-23</t>
  </si>
  <si>
    <t>6142-23</t>
  </si>
  <si>
    <t>6143-23</t>
  </si>
  <si>
    <t>6144-23</t>
  </si>
  <si>
    <t>6145-23</t>
  </si>
  <si>
    <t>6146-23</t>
  </si>
  <si>
    <t>6147-23</t>
  </si>
  <si>
    <t>6148-23</t>
  </si>
  <si>
    <t>6149-23</t>
  </si>
  <si>
    <t>6150-23</t>
  </si>
  <si>
    <t>6151-23</t>
  </si>
  <si>
    <t>6152-23</t>
  </si>
  <si>
    <t>6153-23</t>
  </si>
  <si>
    <t>6154-23</t>
  </si>
  <si>
    <t>6155-23</t>
  </si>
  <si>
    <t>6156-23</t>
  </si>
  <si>
    <t>6157-23</t>
  </si>
  <si>
    <t>6158-23</t>
  </si>
  <si>
    <t>6159-23</t>
  </si>
  <si>
    <t>6160-23</t>
  </si>
  <si>
    <t>6161-23</t>
  </si>
  <si>
    <t>6162-23</t>
  </si>
  <si>
    <t>6163-23</t>
  </si>
  <si>
    <t>6164-23</t>
  </si>
  <si>
    <t>6165-23</t>
  </si>
  <si>
    <t>6166-23</t>
  </si>
  <si>
    <t>6167-23</t>
  </si>
  <si>
    <t>6168-23</t>
  </si>
  <si>
    <t>6169-23</t>
  </si>
  <si>
    <t>6170-23</t>
  </si>
  <si>
    <t>6171-23</t>
  </si>
  <si>
    <t>6172-23</t>
  </si>
  <si>
    <t>6173-23</t>
  </si>
  <si>
    <t>6174-23</t>
  </si>
  <si>
    <t>6175-23</t>
  </si>
  <si>
    <t>6176-23</t>
  </si>
  <si>
    <t>6177-23</t>
  </si>
  <si>
    <t>6178-23</t>
  </si>
  <si>
    <t>6179-23</t>
  </si>
  <si>
    <t>6180-23</t>
  </si>
  <si>
    <t>6181-23</t>
  </si>
  <si>
    <t>6182-23</t>
  </si>
  <si>
    <t>6183-23</t>
  </si>
  <si>
    <t>6184-23</t>
  </si>
  <si>
    <t>6185-23</t>
  </si>
  <si>
    <t>6186-23</t>
  </si>
  <si>
    <t>6187-23</t>
  </si>
  <si>
    <t>6188-23</t>
  </si>
  <si>
    <t>6189-23</t>
  </si>
  <si>
    <t>6190-23</t>
  </si>
  <si>
    <t>6191-23</t>
  </si>
  <si>
    <t>6192-23</t>
  </si>
  <si>
    <t>6193-23</t>
  </si>
  <si>
    <t>6194-23</t>
  </si>
  <si>
    <t>6195-23</t>
  </si>
  <si>
    <t>6196-23</t>
  </si>
  <si>
    <t>6197-23</t>
  </si>
  <si>
    <t>6198-23</t>
  </si>
  <si>
    <t>6199-23</t>
  </si>
  <si>
    <t>6200-23</t>
  </si>
  <si>
    <t>6201-23</t>
  </si>
  <si>
    <t>6202-23</t>
  </si>
  <si>
    <t>6203-23</t>
  </si>
  <si>
    <t>6204-23</t>
  </si>
  <si>
    <t>6205-23</t>
  </si>
  <si>
    <t>6206-23</t>
  </si>
  <si>
    <t>6207-23</t>
  </si>
  <si>
    <t>6208-23</t>
  </si>
  <si>
    <t>6209-23</t>
  </si>
  <si>
    <t>6210-23</t>
  </si>
  <si>
    <t>6211-23</t>
  </si>
  <si>
    <t>6212-23</t>
  </si>
  <si>
    <t>6213-23</t>
  </si>
  <si>
    <t>6214-23</t>
  </si>
  <si>
    <t>6215-23</t>
  </si>
  <si>
    <t>6216-23</t>
  </si>
  <si>
    <t>6217-23</t>
  </si>
  <si>
    <t>6218-23</t>
  </si>
  <si>
    <t>6219-23</t>
  </si>
  <si>
    <t>6220-23</t>
  </si>
  <si>
    <t>6221-23</t>
  </si>
  <si>
    <t>6222-23</t>
  </si>
  <si>
    <t>6223-23</t>
  </si>
  <si>
    <t>6224-23</t>
  </si>
  <si>
    <t>6225-23</t>
  </si>
  <si>
    <t>6226-23</t>
  </si>
  <si>
    <t>6227-23</t>
  </si>
  <si>
    <t>6228-23</t>
  </si>
  <si>
    <t>6229-23</t>
  </si>
  <si>
    <t>6230-23</t>
  </si>
  <si>
    <t>6231-23</t>
  </si>
  <si>
    <t>6232-23</t>
  </si>
  <si>
    <t>6233-23</t>
  </si>
  <si>
    <t>6234-23</t>
  </si>
  <si>
    <t>6235-23</t>
  </si>
  <si>
    <t>6236-23</t>
  </si>
  <si>
    <t>6237-23</t>
  </si>
  <si>
    <t>6238-23</t>
  </si>
  <si>
    <t>6239-23</t>
  </si>
  <si>
    <t>6240-23</t>
  </si>
  <si>
    <t>6241-23</t>
  </si>
  <si>
    <t>6242-23</t>
  </si>
  <si>
    <t>6243-23</t>
  </si>
  <si>
    <t>6244-23</t>
  </si>
  <si>
    <t>6245-23</t>
  </si>
  <si>
    <t>6246-23</t>
  </si>
  <si>
    <t>6247-23</t>
  </si>
  <si>
    <t>6248-23</t>
  </si>
  <si>
    <t>6249-23</t>
  </si>
  <si>
    <t>6250-23</t>
  </si>
  <si>
    <t>6251-23</t>
  </si>
  <si>
    <t>6252-23</t>
  </si>
  <si>
    <t>6253-23</t>
  </si>
  <si>
    <t>6254-23</t>
  </si>
  <si>
    <t>6255-23</t>
  </si>
  <si>
    <t>6256-23</t>
  </si>
  <si>
    <t>6257-23</t>
  </si>
  <si>
    <t>6258-23</t>
  </si>
  <si>
    <t>6259-23</t>
  </si>
  <si>
    <t>6260-23</t>
  </si>
  <si>
    <t>6261-23</t>
  </si>
  <si>
    <t>6262-23</t>
  </si>
  <si>
    <t>6263-23</t>
  </si>
  <si>
    <t>6264-23</t>
  </si>
  <si>
    <t>6265-23</t>
  </si>
  <si>
    <t>6266-23</t>
  </si>
  <si>
    <t>6267-23</t>
  </si>
  <si>
    <t>6268-23</t>
  </si>
  <si>
    <t>6269-23</t>
  </si>
  <si>
    <t>6270-23</t>
  </si>
  <si>
    <t>6271-23</t>
  </si>
  <si>
    <t>6272-23</t>
  </si>
  <si>
    <t>6273-23</t>
  </si>
  <si>
    <t>6274-23</t>
  </si>
  <si>
    <t>6275-23</t>
  </si>
  <si>
    <t>6276-23</t>
  </si>
  <si>
    <t>6277-23</t>
  </si>
  <si>
    <t>6278-23</t>
  </si>
  <si>
    <t>6279-23</t>
  </si>
  <si>
    <t>6280-23</t>
  </si>
  <si>
    <t>6281-23</t>
  </si>
  <si>
    <t>6282-23</t>
  </si>
  <si>
    <t>6283-23</t>
  </si>
  <si>
    <t>6284-23</t>
  </si>
  <si>
    <t>6285-23</t>
  </si>
  <si>
    <t>6286-23</t>
  </si>
  <si>
    <t>6287-23</t>
  </si>
  <si>
    <t>6288-23</t>
  </si>
  <si>
    <t>6289-23</t>
  </si>
  <si>
    <t>6290-23</t>
  </si>
  <si>
    <t>6291-23</t>
  </si>
  <si>
    <t>6292-23</t>
  </si>
  <si>
    <t>6293-23</t>
  </si>
  <si>
    <t>6294-23</t>
  </si>
  <si>
    <t>6295-23</t>
  </si>
  <si>
    <t>6296-23</t>
  </si>
  <si>
    <t>6297-23</t>
  </si>
  <si>
    <t>6298-23</t>
  </si>
  <si>
    <t>6299-23</t>
  </si>
  <si>
    <t>6300-23</t>
  </si>
  <si>
    <t>6301-23</t>
  </si>
  <si>
    <t>6302-23</t>
  </si>
  <si>
    <t>6303-23</t>
  </si>
  <si>
    <t>6304-23</t>
  </si>
  <si>
    <t>6305-23</t>
  </si>
  <si>
    <t>6306-23</t>
  </si>
  <si>
    <t>6307-23</t>
  </si>
  <si>
    <t>6308-23</t>
  </si>
  <si>
    <t>6309-23</t>
  </si>
  <si>
    <t>6310-23</t>
  </si>
  <si>
    <t>6311-23</t>
  </si>
  <si>
    <t>6312-23</t>
  </si>
  <si>
    <t>6313-23</t>
  </si>
  <si>
    <t>6314-23</t>
  </si>
  <si>
    <t>6315-23</t>
  </si>
  <si>
    <t>6316-23</t>
  </si>
  <si>
    <t>6317-23</t>
  </si>
  <si>
    <t>6318-23</t>
  </si>
  <si>
    <t>6319-23</t>
  </si>
  <si>
    <t>6320-23</t>
  </si>
  <si>
    <t>6321-23</t>
  </si>
  <si>
    <t>6322-23</t>
  </si>
  <si>
    <t>6323-23</t>
  </si>
  <si>
    <t>6324-23</t>
  </si>
  <si>
    <t>6325-23</t>
  </si>
  <si>
    <t>6326-23</t>
  </si>
  <si>
    <t>6327-23</t>
  </si>
  <si>
    <t>6328-23</t>
  </si>
  <si>
    <t>6329-23</t>
  </si>
  <si>
    <t>6330-23</t>
  </si>
  <si>
    <t>6331-23</t>
  </si>
  <si>
    <t>6332-23</t>
  </si>
  <si>
    <t>6333-23</t>
  </si>
  <si>
    <t>6334-23</t>
  </si>
  <si>
    <t>6335-23</t>
  </si>
  <si>
    <t>6336-23</t>
  </si>
  <si>
    <t>6337-23</t>
  </si>
  <si>
    <t>6338-23</t>
  </si>
  <si>
    <t>6339-23</t>
  </si>
  <si>
    <t>6340-23</t>
  </si>
  <si>
    <t>6341-23</t>
  </si>
  <si>
    <t>6342-23</t>
  </si>
  <si>
    <t>6343-23</t>
  </si>
  <si>
    <t>6344-23</t>
  </si>
  <si>
    <t>6345-23</t>
  </si>
  <si>
    <t>6346-23</t>
  </si>
  <si>
    <t>6347-23</t>
  </si>
  <si>
    <t>6348-23</t>
  </si>
  <si>
    <t>6349-23</t>
  </si>
  <si>
    <t>6350-23</t>
  </si>
  <si>
    <t>6351-23</t>
  </si>
  <si>
    <t>6352-23</t>
  </si>
  <si>
    <t>6353-23</t>
  </si>
  <si>
    <t>6354-23</t>
  </si>
  <si>
    <t>6355-23</t>
  </si>
  <si>
    <t>6356-23</t>
  </si>
  <si>
    <t>6357-23</t>
  </si>
  <si>
    <t>6358-23</t>
  </si>
  <si>
    <t>6359-23</t>
  </si>
  <si>
    <t>6360-23</t>
  </si>
  <si>
    <t>6361-23</t>
  </si>
  <si>
    <t>6362-23</t>
  </si>
  <si>
    <t>6363-23</t>
  </si>
  <si>
    <t>6364-23</t>
  </si>
  <si>
    <t>6365-23</t>
  </si>
  <si>
    <t>6366-23</t>
  </si>
  <si>
    <t>6367-23</t>
  </si>
  <si>
    <t>6368-23</t>
  </si>
  <si>
    <t>6369-23</t>
  </si>
  <si>
    <t>6370-23</t>
  </si>
  <si>
    <t>6371-23</t>
  </si>
  <si>
    <t>6372-23</t>
  </si>
  <si>
    <t>6373-23</t>
  </si>
  <si>
    <t>6374-23</t>
  </si>
  <si>
    <t>6375-23</t>
  </si>
  <si>
    <t>6376-23</t>
  </si>
  <si>
    <t>6377-23</t>
  </si>
  <si>
    <t>6378-23</t>
  </si>
  <si>
    <t>6379-23</t>
  </si>
  <si>
    <t>6380-23</t>
  </si>
  <si>
    <t>6381-23</t>
  </si>
  <si>
    <t>6382-23</t>
  </si>
  <si>
    <t>6383-23</t>
  </si>
  <si>
    <t>6384-23</t>
  </si>
  <si>
    <t>6385-23</t>
  </si>
  <si>
    <t>6386-23</t>
  </si>
  <si>
    <t>6387-23</t>
  </si>
  <si>
    <t>6388-23</t>
  </si>
  <si>
    <t>6389-23</t>
  </si>
  <si>
    <t>6390-23</t>
  </si>
  <si>
    <t>6391-23</t>
  </si>
  <si>
    <t>6392-23</t>
  </si>
  <si>
    <t>6393-23</t>
  </si>
  <si>
    <t>6394-23</t>
  </si>
  <si>
    <t>6395-23</t>
  </si>
  <si>
    <t>6396-23</t>
  </si>
  <si>
    <t>6397-23</t>
  </si>
  <si>
    <t>6398-23</t>
  </si>
  <si>
    <t>6399-23</t>
  </si>
  <si>
    <t>6400-23</t>
  </si>
  <si>
    <t>6401-23</t>
  </si>
  <si>
    <t>6402-23</t>
  </si>
  <si>
    <t>6403-23</t>
  </si>
  <si>
    <t>6404-23</t>
  </si>
  <si>
    <t>6405-23</t>
  </si>
  <si>
    <t>6406-23</t>
  </si>
  <si>
    <t>6407-23</t>
  </si>
  <si>
    <t>6408-23</t>
  </si>
  <si>
    <t>6409-23</t>
  </si>
  <si>
    <t>6410-23</t>
  </si>
  <si>
    <t>6411-23</t>
  </si>
  <si>
    <t>6412-23</t>
  </si>
  <si>
    <t>6413-23</t>
  </si>
  <si>
    <t>6414-23</t>
  </si>
  <si>
    <t>6415-23</t>
  </si>
  <si>
    <t>6416-23</t>
  </si>
  <si>
    <t>6417-23</t>
  </si>
  <si>
    <t>6418-23</t>
  </si>
  <si>
    <t>6419-23</t>
  </si>
  <si>
    <t>6420-23</t>
  </si>
  <si>
    <t>6421-23</t>
  </si>
  <si>
    <t>6422-23</t>
  </si>
  <si>
    <t>6423-23</t>
  </si>
  <si>
    <t>6424-23</t>
  </si>
  <si>
    <t>6425-23</t>
  </si>
  <si>
    <t>6426-23</t>
  </si>
  <si>
    <t>6427-23</t>
  </si>
  <si>
    <t>6428-23</t>
  </si>
  <si>
    <t>6429-23</t>
  </si>
  <si>
    <t>6430-23</t>
  </si>
  <si>
    <t>6431-23</t>
  </si>
  <si>
    <t>6432-23</t>
  </si>
  <si>
    <t>6433-23</t>
  </si>
  <si>
    <t>6434-23</t>
  </si>
  <si>
    <t>6435-23</t>
  </si>
  <si>
    <t>6436-23</t>
  </si>
  <si>
    <t>6437-23</t>
  </si>
  <si>
    <t>6438-23</t>
  </si>
  <si>
    <t>6439-23</t>
  </si>
  <si>
    <t>6440-23</t>
  </si>
  <si>
    <t>6441-23</t>
  </si>
  <si>
    <t>6442-23</t>
  </si>
  <si>
    <t>6443-23</t>
  </si>
  <si>
    <t>6444-23</t>
  </si>
  <si>
    <t>6445-23</t>
  </si>
  <si>
    <t>6446-23</t>
  </si>
  <si>
    <t>6447-23</t>
  </si>
  <si>
    <t>6448-23</t>
  </si>
  <si>
    <t>6449-23</t>
  </si>
  <si>
    <t>6450-23</t>
  </si>
  <si>
    <t>6451-23</t>
  </si>
  <si>
    <t>6452-23</t>
  </si>
  <si>
    <t>6453-23</t>
  </si>
  <si>
    <t>6454-23</t>
  </si>
  <si>
    <t>6455-23</t>
  </si>
  <si>
    <t>6456-23</t>
  </si>
  <si>
    <t>6457-23</t>
  </si>
  <si>
    <t>6458-23</t>
  </si>
  <si>
    <t>6459-23</t>
  </si>
  <si>
    <t>6460-23</t>
  </si>
  <si>
    <t>6461-23</t>
  </si>
  <si>
    <t>6462-23</t>
  </si>
  <si>
    <t>6463-23</t>
  </si>
  <si>
    <t>6464-23</t>
  </si>
  <si>
    <t>6465-23</t>
  </si>
  <si>
    <t>6466-23</t>
  </si>
  <si>
    <t>6467-23</t>
  </si>
  <si>
    <t>6468-23</t>
  </si>
  <si>
    <t>6469-23</t>
  </si>
  <si>
    <t>6470-23</t>
  </si>
  <si>
    <t>6471-23</t>
  </si>
  <si>
    <t>6472-23</t>
  </si>
  <si>
    <t>6473-23</t>
  </si>
  <si>
    <t>6474-23</t>
  </si>
  <si>
    <t>6475-23</t>
  </si>
  <si>
    <t>6476-23</t>
  </si>
  <si>
    <t>6477-23</t>
  </si>
  <si>
    <t>6478-23</t>
  </si>
  <si>
    <t>6479-23</t>
  </si>
  <si>
    <t>6480-23</t>
  </si>
  <si>
    <t>6481-23</t>
  </si>
  <si>
    <t>6482-23</t>
  </si>
  <si>
    <t>6483-23</t>
  </si>
  <si>
    <t>6484-23</t>
  </si>
  <si>
    <t>6485-23</t>
  </si>
  <si>
    <t>6486-23</t>
  </si>
  <si>
    <t>6487-23</t>
  </si>
  <si>
    <t>6488-23</t>
  </si>
  <si>
    <t>6489-23</t>
  </si>
  <si>
    <t>6490-23</t>
  </si>
  <si>
    <t>6491-23</t>
  </si>
  <si>
    <t>6492-23</t>
  </si>
  <si>
    <t>6493-23</t>
  </si>
  <si>
    <t>6494-23</t>
  </si>
  <si>
    <t>6495-23</t>
  </si>
  <si>
    <t>6496-23</t>
  </si>
  <si>
    <t>6497-23</t>
  </si>
  <si>
    <t>6498-23</t>
  </si>
  <si>
    <t>6499-23</t>
  </si>
  <si>
    <t>6500-23</t>
  </si>
  <si>
    <t>6501-23</t>
  </si>
  <si>
    <t>6502-23</t>
  </si>
  <si>
    <t>6503-23</t>
  </si>
  <si>
    <t>6504-23</t>
  </si>
  <si>
    <t>6505-23</t>
  </si>
  <si>
    <t>6506-23</t>
  </si>
  <si>
    <t>6507-23</t>
  </si>
  <si>
    <t>6508-23</t>
  </si>
  <si>
    <t>6509-23</t>
  </si>
  <si>
    <t>6510-23</t>
  </si>
  <si>
    <t>6511-23</t>
  </si>
  <si>
    <t>6512-23</t>
  </si>
  <si>
    <t>6513-23</t>
  </si>
  <si>
    <t>6514-23</t>
  </si>
  <si>
    <t>6515-23</t>
  </si>
  <si>
    <t>6516-23</t>
  </si>
  <si>
    <t>6517-23</t>
  </si>
  <si>
    <t>6518-23</t>
  </si>
  <si>
    <t>6519-23</t>
  </si>
  <si>
    <t>6520-23</t>
  </si>
  <si>
    <t>6521-23</t>
  </si>
  <si>
    <t>6522-23</t>
  </si>
  <si>
    <t>6523-23</t>
  </si>
  <si>
    <t>6524-23</t>
  </si>
  <si>
    <t>6525-23</t>
  </si>
  <si>
    <t>6526-23</t>
  </si>
  <si>
    <t>6527-23</t>
  </si>
  <si>
    <t>6528-23</t>
  </si>
  <si>
    <t>6529-23</t>
  </si>
  <si>
    <t>6530-23</t>
  </si>
  <si>
    <t>6531-23</t>
  </si>
  <si>
    <t>6532-23</t>
  </si>
  <si>
    <t>6533-23</t>
  </si>
  <si>
    <t>6534-23</t>
  </si>
  <si>
    <t>6535-23</t>
  </si>
  <si>
    <t>6536-23</t>
  </si>
  <si>
    <t>6537-23</t>
  </si>
  <si>
    <t>6538-23</t>
  </si>
  <si>
    <t>6539-23</t>
  </si>
  <si>
    <t>6540-23</t>
  </si>
  <si>
    <t>6541-23</t>
  </si>
  <si>
    <t>6542-23</t>
  </si>
  <si>
    <t>6543-23</t>
  </si>
  <si>
    <t>6544-23</t>
  </si>
  <si>
    <t>6545-23</t>
  </si>
  <si>
    <t>6546-23</t>
  </si>
  <si>
    <t>6547-23</t>
  </si>
  <si>
    <t>6548-23</t>
  </si>
  <si>
    <t>6549-23</t>
  </si>
  <si>
    <t>6550-23</t>
  </si>
  <si>
    <t>6551-23</t>
  </si>
  <si>
    <t>6552-23</t>
  </si>
  <si>
    <t>6553-23</t>
  </si>
  <si>
    <t>6554-23</t>
  </si>
  <si>
    <t>6555-23</t>
  </si>
  <si>
    <t>6556-23</t>
  </si>
  <si>
    <t>6557-23</t>
  </si>
  <si>
    <t>6558-23</t>
  </si>
  <si>
    <t>6559-23</t>
  </si>
  <si>
    <t>6560-23</t>
  </si>
  <si>
    <t>6561-23</t>
  </si>
  <si>
    <t>6562-23</t>
  </si>
  <si>
    <t>6563-23</t>
  </si>
  <si>
    <t>6564-23</t>
  </si>
  <si>
    <t>6565-23</t>
  </si>
  <si>
    <t>6566-23</t>
  </si>
  <si>
    <t>6567-23</t>
  </si>
  <si>
    <t>6568-23</t>
  </si>
  <si>
    <t>6569-23</t>
  </si>
  <si>
    <t>6570-23</t>
  </si>
  <si>
    <t>6571-23</t>
  </si>
  <si>
    <t>6572-23</t>
  </si>
  <si>
    <t>6573-23</t>
  </si>
  <si>
    <t>6574-23</t>
  </si>
  <si>
    <t>6575-23</t>
  </si>
  <si>
    <t>6576-23</t>
  </si>
  <si>
    <t>6577-23</t>
  </si>
  <si>
    <t>6578-23</t>
  </si>
  <si>
    <t>6579-23</t>
  </si>
  <si>
    <t>6580-23</t>
  </si>
  <si>
    <t>6581-23</t>
  </si>
  <si>
    <t>6582-23</t>
  </si>
  <si>
    <t>6583-23</t>
  </si>
  <si>
    <t>6584-23</t>
  </si>
  <si>
    <t>6585-23</t>
  </si>
  <si>
    <t>6586-23</t>
  </si>
  <si>
    <t>6587-23</t>
  </si>
  <si>
    <t>6588-23</t>
  </si>
  <si>
    <t>6589-23</t>
  </si>
  <si>
    <t>6590-23</t>
  </si>
  <si>
    <t>6591-23</t>
  </si>
  <si>
    <t>6592-23</t>
  </si>
  <si>
    <t>6593-23</t>
  </si>
  <si>
    <t>6594-23</t>
  </si>
  <si>
    <t>6595-23</t>
  </si>
  <si>
    <t>6596-23</t>
  </si>
  <si>
    <t>6597-23</t>
  </si>
  <si>
    <t>6598-23</t>
  </si>
  <si>
    <t>6599-23</t>
  </si>
  <si>
    <t>6600-23</t>
  </si>
  <si>
    <t>6601-23</t>
  </si>
  <si>
    <t>6602-23</t>
  </si>
  <si>
    <t>6603-23</t>
  </si>
  <si>
    <t>6604-23</t>
  </si>
  <si>
    <t>6605-23</t>
  </si>
  <si>
    <t>6606-23</t>
  </si>
  <si>
    <t>6607-23</t>
  </si>
  <si>
    <t>6608-23</t>
  </si>
  <si>
    <t>6609-23</t>
  </si>
  <si>
    <t>6610-23</t>
  </si>
  <si>
    <t>6611-23</t>
  </si>
  <si>
    <t>6612-23</t>
  </si>
  <si>
    <t>6613-23</t>
  </si>
  <si>
    <t>6614-23</t>
  </si>
  <si>
    <t>6615-23</t>
  </si>
  <si>
    <t>6616-23</t>
  </si>
  <si>
    <t>6617-23</t>
  </si>
  <si>
    <t>6618-23</t>
  </si>
  <si>
    <t>6619-23</t>
  </si>
  <si>
    <t>6620-23</t>
  </si>
  <si>
    <t>6621-23</t>
  </si>
  <si>
    <t>6622-23</t>
  </si>
  <si>
    <t>6623-23</t>
  </si>
  <si>
    <t>6624-23</t>
  </si>
  <si>
    <t>6625-23</t>
  </si>
  <si>
    <t>6626-23</t>
  </si>
  <si>
    <t>6627-23</t>
  </si>
  <si>
    <t>6628-23</t>
  </si>
  <si>
    <t>6629-23</t>
  </si>
  <si>
    <t>6630-23</t>
  </si>
  <si>
    <t>6631-23</t>
  </si>
  <si>
    <t>6632-23</t>
  </si>
  <si>
    <t>6633-23</t>
  </si>
  <si>
    <t>6634-23</t>
  </si>
  <si>
    <t>6635-23</t>
  </si>
  <si>
    <t>6636-23</t>
  </si>
  <si>
    <t>6637-23</t>
  </si>
  <si>
    <t>6638-23</t>
  </si>
  <si>
    <t>6639-23</t>
  </si>
  <si>
    <t>6640-23</t>
  </si>
  <si>
    <t>6641-23</t>
  </si>
  <si>
    <t>6642-23</t>
  </si>
  <si>
    <t>6643-23</t>
  </si>
  <si>
    <t>6644-23</t>
  </si>
  <si>
    <t>6645-23</t>
  </si>
  <si>
    <t>6646-23</t>
  </si>
  <si>
    <t>6647-23</t>
  </si>
  <si>
    <t>6648-23</t>
  </si>
  <si>
    <t>6649-23</t>
  </si>
  <si>
    <t>6650-23</t>
  </si>
  <si>
    <t>6651-23</t>
  </si>
  <si>
    <t>6652-23</t>
  </si>
  <si>
    <t>6653-23</t>
  </si>
  <si>
    <t>6654-23</t>
  </si>
  <si>
    <t>6655-23</t>
  </si>
  <si>
    <t>6656-23</t>
  </si>
  <si>
    <t>6657-23</t>
  </si>
  <si>
    <t>6658-23</t>
  </si>
  <si>
    <t>6659-23</t>
  </si>
  <si>
    <t>6660-23</t>
  </si>
  <si>
    <t>6661-23</t>
  </si>
  <si>
    <t>6662-23</t>
  </si>
  <si>
    <t>6663-23</t>
  </si>
  <si>
    <t>6664-23</t>
  </si>
  <si>
    <t>6665-23</t>
  </si>
  <si>
    <t>6666-23</t>
  </si>
  <si>
    <t>6667-23</t>
  </si>
  <si>
    <t>6668-23</t>
  </si>
  <si>
    <t>6669-23</t>
  </si>
  <si>
    <t>6670-23</t>
  </si>
  <si>
    <t>6671-23</t>
  </si>
  <si>
    <t>6672-23</t>
  </si>
  <si>
    <t>6673-23</t>
  </si>
  <si>
    <t>6674-23</t>
  </si>
  <si>
    <t>6675-23</t>
  </si>
  <si>
    <t>6676-23</t>
  </si>
  <si>
    <t>6677-23</t>
  </si>
  <si>
    <t>6678-23</t>
  </si>
  <si>
    <t>6679-23</t>
  </si>
  <si>
    <t>6680-23</t>
  </si>
  <si>
    <t>6681-23</t>
  </si>
  <si>
    <t>6682-23</t>
  </si>
  <si>
    <t>6683-23</t>
  </si>
  <si>
    <t>6684-23</t>
  </si>
  <si>
    <t>6685-23</t>
  </si>
  <si>
    <t>6686-23</t>
  </si>
  <si>
    <t>6687-23</t>
  </si>
  <si>
    <t>6688-23</t>
  </si>
  <si>
    <t>6689-23</t>
  </si>
  <si>
    <t>6690-23</t>
  </si>
  <si>
    <t>6691-23</t>
  </si>
  <si>
    <t>6692-23</t>
  </si>
  <si>
    <t>6693-23</t>
  </si>
  <si>
    <t>6694-23</t>
  </si>
  <si>
    <t>6695-23</t>
  </si>
  <si>
    <t>6696-23</t>
  </si>
  <si>
    <t>6697-23</t>
  </si>
  <si>
    <t>6698-23</t>
  </si>
  <si>
    <t>6699-23</t>
  </si>
  <si>
    <t>6700-23</t>
  </si>
  <si>
    <t>6701-23</t>
  </si>
  <si>
    <t>6702-23</t>
  </si>
  <si>
    <t>6703-23</t>
  </si>
  <si>
    <t>6704-23</t>
  </si>
  <si>
    <t>6705-23</t>
  </si>
  <si>
    <t>6706-23</t>
  </si>
  <si>
    <t>6707-23</t>
  </si>
  <si>
    <t>6708-23</t>
  </si>
  <si>
    <t>6709-23</t>
  </si>
  <si>
    <t>6710-23</t>
  </si>
  <si>
    <t>6711-23</t>
  </si>
  <si>
    <t>6712-23</t>
  </si>
  <si>
    <t>6713-23</t>
  </si>
  <si>
    <t>6714-23</t>
  </si>
  <si>
    <t>6715-23</t>
  </si>
  <si>
    <t>6716-23</t>
  </si>
  <si>
    <t>6717-23</t>
  </si>
  <si>
    <t>6718-23</t>
  </si>
  <si>
    <t>6719-23</t>
  </si>
  <si>
    <t>6720-23</t>
  </si>
  <si>
    <t>6721-23</t>
  </si>
  <si>
    <t>6722-23</t>
  </si>
  <si>
    <t>6723-23</t>
  </si>
  <si>
    <t>6724-23</t>
  </si>
  <si>
    <t>6725-23</t>
  </si>
  <si>
    <t>6726-23</t>
  </si>
  <si>
    <t>6727-23</t>
  </si>
  <si>
    <t>6728-23</t>
  </si>
  <si>
    <t>6729-23</t>
  </si>
  <si>
    <t>6730-23</t>
  </si>
  <si>
    <t>6731-23</t>
  </si>
  <si>
    <t>6732-23</t>
  </si>
  <si>
    <t>6733-23</t>
  </si>
  <si>
    <t>6734-23</t>
  </si>
  <si>
    <t>6735-23</t>
  </si>
  <si>
    <t>6736-23</t>
  </si>
  <si>
    <t>6737-23</t>
  </si>
  <si>
    <t>6738-23</t>
  </si>
  <si>
    <t>6739-23</t>
  </si>
  <si>
    <t>6740-23</t>
  </si>
  <si>
    <t>6741-23</t>
  </si>
  <si>
    <t>6742-23</t>
  </si>
  <si>
    <t>6743-23</t>
  </si>
  <si>
    <t>6744-23</t>
  </si>
  <si>
    <t>6745-23</t>
  </si>
  <si>
    <t>6746-23</t>
  </si>
  <si>
    <t>6747-23</t>
  </si>
  <si>
    <t>6748-23</t>
  </si>
  <si>
    <t>6749-23</t>
  </si>
  <si>
    <t>6750-23</t>
  </si>
  <si>
    <t>6751-23</t>
  </si>
  <si>
    <t>6752-23</t>
  </si>
  <si>
    <t>6753-23</t>
  </si>
  <si>
    <t>6754-23</t>
  </si>
  <si>
    <t>6755-23</t>
  </si>
  <si>
    <t>6756-23</t>
  </si>
  <si>
    <t>6757-23</t>
  </si>
  <si>
    <t>6758-23</t>
  </si>
  <si>
    <t>6759-23</t>
  </si>
  <si>
    <t>6760-23</t>
  </si>
  <si>
    <t>6761-23</t>
  </si>
  <si>
    <t>6762-23</t>
  </si>
  <si>
    <t>6763-23</t>
  </si>
  <si>
    <t>6764-23</t>
  </si>
  <si>
    <t>6765-23</t>
  </si>
  <si>
    <t>6766-23</t>
  </si>
  <si>
    <t>6767-23</t>
  </si>
  <si>
    <t>6768-23</t>
  </si>
  <si>
    <t>6769-23</t>
  </si>
  <si>
    <t>6770-23</t>
  </si>
  <si>
    <t>6771-23</t>
  </si>
  <si>
    <t>6772-23</t>
  </si>
  <si>
    <t>6773-23</t>
  </si>
  <si>
    <t>6774-23</t>
  </si>
  <si>
    <t>6775-23</t>
  </si>
  <si>
    <t>6776-23</t>
  </si>
  <si>
    <t>6777-23</t>
  </si>
  <si>
    <t>6778-23</t>
  </si>
  <si>
    <t>6779-23</t>
  </si>
  <si>
    <t>6780-23</t>
  </si>
  <si>
    <t>6781-23</t>
  </si>
  <si>
    <t>6782-23</t>
  </si>
  <si>
    <t>6783-23</t>
  </si>
  <si>
    <t>6784-23</t>
  </si>
  <si>
    <t>6785-23</t>
  </si>
  <si>
    <t>6786-23</t>
  </si>
  <si>
    <t>6787-23</t>
  </si>
  <si>
    <t>6788-23</t>
  </si>
  <si>
    <t>6789-23</t>
  </si>
  <si>
    <t>6790-23</t>
  </si>
  <si>
    <t>6791-23</t>
  </si>
  <si>
    <t>6792-23</t>
  </si>
  <si>
    <t>6793-23</t>
  </si>
  <si>
    <t>6794-23</t>
  </si>
  <si>
    <t>6795-23</t>
  </si>
  <si>
    <t>6796-23</t>
  </si>
  <si>
    <t>6797-23</t>
  </si>
  <si>
    <t>6798-23</t>
  </si>
  <si>
    <t>6799-23</t>
  </si>
  <si>
    <t>6800-23</t>
  </si>
  <si>
    <t>6801-23</t>
  </si>
  <si>
    <t>6802-23</t>
  </si>
  <si>
    <t>6803-23</t>
  </si>
  <si>
    <t>6804-23</t>
  </si>
  <si>
    <t>6805-23</t>
  </si>
  <si>
    <t>6806-23</t>
  </si>
  <si>
    <t>6807-23</t>
  </si>
  <si>
    <t>6808-23</t>
  </si>
  <si>
    <t>6809-23</t>
  </si>
  <si>
    <t>6810-23</t>
  </si>
  <si>
    <t>6811-23</t>
  </si>
  <si>
    <t>6812-23</t>
  </si>
  <si>
    <t>6813-23</t>
  </si>
  <si>
    <t>6814-23</t>
  </si>
  <si>
    <t>6815-23</t>
  </si>
  <si>
    <t>6816-23</t>
  </si>
  <si>
    <t>6817-23</t>
  </si>
  <si>
    <t>6818-23</t>
  </si>
  <si>
    <t>6819-23</t>
  </si>
  <si>
    <t>6820-23</t>
  </si>
  <si>
    <t>6821-23</t>
  </si>
  <si>
    <t>6822-23</t>
  </si>
  <si>
    <t>6823-23</t>
  </si>
  <si>
    <t>6824-23</t>
  </si>
  <si>
    <t>6825-23</t>
  </si>
  <si>
    <t>6826-23</t>
  </si>
  <si>
    <t>6827-23</t>
  </si>
  <si>
    <t>6828-23</t>
  </si>
  <si>
    <t>6829-23</t>
  </si>
  <si>
    <t>6830-23</t>
  </si>
  <si>
    <t>6831-23</t>
  </si>
  <si>
    <t>6832-23</t>
  </si>
  <si>
    <t>6833-23</t>
  </si>
  <si>
    <t>6834-23</t>
  </si>
  <si>
    <t>6835-23</t>
  </si>
  <si>
    <t>6836-23</t>
  </si>
  <si>
    <t>6837-23</t>
  </si>
  <si>
    <t>6838-23</t>
  </si>
  <si>
    <t>6839-23</t>
  </si>
  <si>
    <t>6840-23</t>
  </si>
  <si>
    <t>6841-23</t>
  </si>
  <si>
    <t>6842-23</t>
  </si>
  <si>
    <t>6843-23</t>
  </si>
  <si>
    <t>6844-23</t>
  </si>
  <si>
    <t>6845-23</t>
  </si>
  <si>
    <t>6846-23</t>
  </si>
  <si>
    <t>6847-23</t>
  </si>
  <si>
    <t>6848-23</t>
  </si>
  <si>
    <t>6849-23</t>
  </si>
  <si>
    <t>6850-23</t>
  </si>
  <si>
    <t>6851-23</t>
  </si>
  <si>
    <t>6852-23</t>
  </si>
  <si>
    <t>6853-23</t>
  </si>
  <si>
    <t>6854-23</t>
  </si>
  <si>
    <t>6855-23</t>
  </si>
  <si>
    <t>6856-23</t>
  </si>
  <si>
    <t>6857-23</t>
  </si>
  <si>
    <t>6858-23</t>
  </si>
  <si>
    <t>6859-23</t>
  </si>
  <si>
    <t>6860-23</t>
  </si>
  <si>
    <t>6861-23</t>
  </si>
  <si>
    <t>6862-23</t>
  </si>
  <si>
    <t>6863-23</t>
  </si>
  <si>
    <t>6864-23</t>
  </si>
  <si>
    <t>6865-23</t>
  </si>
  <si>
    <t>6866-23</t>
  </si>
  <si>
    <t>6867-23</t>
  </si>
  <si>
    <t>6868-23</t>
  </si>
  <si>
    <t>6869-23</t>
  </si>
  <si>
    <t>6870-23</t>
  </si>
  <si>
    <t>6871-23</t>
  </si>
  <si>
    <t>6872-23</t>
  </si>
  <si>
    <t>6873-23</t>
  </si>
  <si>
    <t>6874-23</t>
  </si>
  <si>
    <t>6875-23</t>
  </si>
  <si>
    <t>6876-23</t>
  </si>
  <si>
    <t>6877-23</t>
  </si>
  <si>
    <t>6878-23</t>
  </si>
  <si>
    <t>6879-23</t>
  </si>
  <si>
    <t>6880-23</t>
  </si>
  <si>
    <t>6881-23</t>
  </si>
  <si>
    <t>6882-23</t>
  </si>
  <si>
    <t>6883-23</t>
  </si>
  <si>
    <t>6884-23</t>
  </si>
  <si>
    <t>6885-23</t>
  </si>
  <si>
    <t>6886-23</t>
  </si>
  <si>
    <t>6887-23</t>
  </si>
  <si>
    <t>6888-23</t>
  </si>
  <si>
    <t>6889-23</t>
  </si>
  <si>
    <t>6890-23</t>
  </si>
  <si>
    <t>6891-23</t>
  </si>
  <si>
    <t>6892-23</t>
  </si>
  <si>
    <t>6893-23</t>
  </si>
  <si>
    <t>6894-23</t>
  </si>
  <si>
    <t>6895-23</t>
  </si>
  <si>
    <t>6896-23</t>
  </si>
  <si>
    <t>6897-23</t>
  </si>
  <si>
    <t>6898-23</t>
  </si>
  <si>
    <t>6899-23</t>
  </si>
  <si>
    <t>6900-23</t>
  </si>
  <si>
    <t>6901-23</t>
  </si>
  <si>
    <t>6902-23</t>
  </si>
  <si>
    <t>6903-23</t>
  </si>
  <si>
    <t>6904-23</t>
  </si>
  <si>
    <t>6905-23</t>
  </si>
  <si>
    <t>6906-23</t>
  </si>
  <si>
    <t>6907-23</t>
  </si>
  <si>
    <t>6908-23</t>
  </si>
  <si>
    <t>6909-23</t>
  </si>
  <si>
    <t>6910-23</t>
  </si>
  <si>
    <t>6911-23</t>
  </si>
  <si>
    <t>6912-23</t>
  </si>
  <si>
    <t>6913-23</t>
  </si>
  <si>
    <t>6914-23</t>
  </si>
  <si>
    <t>6915-23</t>
  </si>
  <si>
    <t>6916-23</t>
  </si>
  <si>
    <t>6917-23</t>
  </si>
  <si>
    <t>6918-23</t>
  </si>
  <si>
    <t>6919-23</t>
  </si>
  <si>
    <t>6920-23</t>
  </si>
  <si>
    <t>6921-23</t>
  </si>
  <si>
    <t>6922-23</t>
  </si>
  <si>
    <t>6923-23</t>
  </si>
  <si>
    <t>6924-23</t>
  </si>
  <si>
    <t>6925-23</t>
  </si>
  <si>
    <t>6926-23</t>
  </si>
  <si>
    <t>6927-23</t>
  </si>
  <si>
    <t>6928-23</t>
  </si>
  <si>
    <t>6929-23</t>
  </si>
  <si>
    <t>6930-23</t>
  </si>
  <si>
    <t>6931-23</t>
  </si>
  <si>
    <t>6932-23</t>
  </si>
  <si>
    <t>6933-23</t>
  </si>
  <si>
    <t>6934-23</t>
  </si>
  <si>
    <t>6935-23</t>
  </si>
  <si>
    <t>6936-23</t>
  </si>
  <si>
    <t>6937-23</t>
  </si>
  <si>
    <t>6938-23</t>
  </si>
  <si>
    <t>6939-23</t>
  </si>
  <si>
    <t>6940-23</t>
  </si>
  <si>
    <t>6941-23</t>
  </si>
  <si>
    <t>6942-23</t>
  </si>
  <si>
    <t>6943-23</t>
  </si>
  <si>
    <t>6944-23</t>
  </si>
  <si>
    <t>6945-23</t>
  </si>
  <si>
    <t>6946-23</t>
  </si>
  <si>
    <t>6947-23</t>
  </si>
  <si>
    <t>6948-23</t>
  </si>
  <si>
    <t>6949-23</t>
  </si>
  <si>
    <t>6950-23</t>
  </si>
  <si>
    <t>6951-23</t>
  </si>
  <si>
    <t>6952-23</t>
  </si>
  <si>
    <t>6953-23</t>
  </si>
  <si>
    <t>6954-23</t>
  </si>
  <si>
    <t>6955-23</t>
  </si>
  <si>
    <t>6956-23</t>
  </si>
  <si>
    <t>6957-23</t>
  </si>
  <si>
    <t>6958-23</t>
  </si>
  <si>
    <t>6959-23</t>
  </si>
  <si>
    <t>6960-23</t>
  </si>
  <si>
    <t>6961-23</t>
  </si>
  <si>
    <t>6962-23</t>
  </si>
  <si>
    <t>6963-23</t>
  </si>
  <si>
    <t>6964-23</t>
  </si>
  <si>
    <t>6965-23</t>
  </si>
  <si>
    <t>6966-23</t>
  </si>
  <si>
    <t>6967-23</t>
  </si>
  <si>
    <t>6968-23</t>
  </si>
  <si>
    <t>6969-23</t>
  </si>
  <si>
    <t>6970-23</t>
  </si>
  <si>
    <t>6971-23</t>
  </si>
  <si>
    <t>6972-23</t>
  </si>
  <si>
    <t>6973-23</t>
  </si>
  <si>
    <t>6974-23</t>
  </si>
  <si>
    <t>6975-23</t>
  </si>
  <si>
    <t>6976-23</t>
  </si>
  <si>
    <t>6977-23</t>
  </si>
  <si>
    <t>6978-23</t>
  </si>
  <si>
    <t>6979-23</t>
  </si>
  <si>
    <t>6980-23</t>
  </si>
  <si>
    <t>6981-23</t>
  </si>
  <si>
    <t>6982-23</t>
  </si>
  <si>
    <t>6983-23</t>
  </si>
  <si>
    <t>6984-23</t>
  </si>
  <si>
    <t>6985-23</t>
  </si>
  <si>
    <t>6986-23</t>
  </si>
  <si>
    <t>6987-23</t>
  </si>
  <si>
    <t>6988-23</t>
  </si>
  <si>
    <t>6989-23</t>
  </si>
  <si>
    <t>6990-23</t>
  </si>
  <si>
    <t>6991-23</t>
  </si>
  <si>
    <t>6992-23</t>
  </si>
  <si>
    <t>6993-23</t>
  </si>
  <si>
    <t>6994-23</t>
  </si>
  <si>
    <t>6995-23</t>
  </si>
  <si>
    <t>6996-23</t>
  </si>
  <si>
    <t>6997-23</t>
  </si>
  <si>
    <t>6998-23</t>
  </si>
  <si>
    <t>6999-23</t>
  </si>
  <si>
    <t>7000-23</t>
  </si>
  <si>
    <t>7001-23</t>
  </si>
  <si>
    <t>7002-23</t>
  </si>
  <si>
    <t>7003-23</t>
  </si>
  <si>
    <t>7004-23</t>
  </si>
  <si>
    <t>7005-23</t>
  </si>
  <si>
    <t>7006-23</t>
  </si>
  <si>
    <t>7007-23</t>
  </si>
  <si>
    <t>7008-23</t>
  </si>
  <si>
    <t>7009-23</t>
  </si>
  <si>
    <t>7010-23</t>
  </si>
  <si>
    <t>7011-23</t>
  </si>
  <si>
    <t>7012-23</t>
  </si>
  <si>
    <t>7013-23</t>
  </si>
  <si>
    <t>7014-23</t>
  </si>
  <si>
    <t>7015-23</t>
  </si>
  <si>
    <t>7016-23</t>
  </si>
  <si>
    <t>7017-23</t>
  </si>
  <si>
    <t>7018-23</t>
  </si>
  <si>
    <t>7019-23</t>
  </si>
  <si>
    <t>7020-23</t>
  </si>
  <si>
    <t>7021-23</t>
  </si>
  <si>
    <t>7022-23</t>
  </si>
  <si>
    <t>7023-23</t>
  </si>
  <si>
    <t>7024-23</t>
  </si>
  <si>
    <t>7025-23</t>
  </si>
  <si>
    <t>7026-23</t>
  </si>
  <si>
    <t>7027-23</t>
  </si>
  <si>
    <t>7028-23</t>
  </si>
  <si>
    <t>7029-23</t>
  </si>
  <si>
    <t>7030-23</t>
  </si>
  <si>
    <t>7031-23</t>
  </si>
  <si>
    <t>7032-23</t>
  </si>
  <si>
    <t>7033-23</t>
  </si>
  <si>
    <t>7034-23</t>
  </si>
  <si>
    <t>7035-23</t>
  </si>
  <si>
    <t>7036-23</t>
  </si>
  <si>
    <t>7037-23</t>
  </si>
  <si>
    <t>7038-23</t>
  </si>
  <si>
    <t>7039-23</t>
  </si>
  <si>
    <t>7040-23</t>
  </si>
  <si>
    <t>7041-23</t>
  </si>
  <si>
    <t>7042-23</t>
  </si>
  <si>
    <t>7043-23</t>
  </si>
  <si>
    <t>7044-23</t>
  </si>
  <si>
    <t>7045-23</t>
  </si>
  <si>
    <t>7046-23</t>
  </si>
  <si>
    <t>7047-23</t>
  </si>
  <si>
    <t>7048-23</t>
  </si>
  <si>
    <t>7049-23</t>
  </si>
  <si>
    <t>7050-23</t>
  </si>
  <si>
    <t>7051-23</t>
  </si>
  <si>
    <t>7052-23</t>
  </si>
  <si>
    <t>7053-23</t>
  </si>
  <si>
    <t>7054-23</t>
  </si>
  <si>
    <t>7055-23</t>
  </si>
  <si>
    <t>7056-23</t>
  </si>
  <si>
    <t>7057-23</t>
  </si>
  <si>
    <t>7058-23</t>
  </si>
  <si>
    <t>7059-23</t>
  </si>
  <si>
    <t>7060-23</t>
  </si>
  <si>
    <t>7061-23</t>
  </si>
  <si>
    <t>7062-23</t>
  </si>
  <si>
    <t>7063-23</t>
  </si>
  <si>
    <t>7064-23</t>
  </si>
  <si>
    <t>7065-23</t>
  </si>
  <si>
    <t>7066-23</t>
  </si>
  <si>
    <t>7067-23</t>
  </si>
  <si>
    <t>7068-23</t>
  </si>
  <si>
    <t>7069-23</t>
  </si>
  <si>
    <t>7070-23</t>
  </si>
  <si>
    <t>7071-23</t>
  </si>
  <si>
    <t>7072-23</t>
  </si>
  <si>
    <t>7073-23</t>
  </si>
  <si>
    <t>7074-23</t>
  </si>
  <si>
    <t>7075-23</t>
  </si>
  <si>
    <t>7076-23</t>
  </si>
  <si>
    <t>7077-23</t>
  </si>
  <si>
    <t>7078-23</t>
  </si>
  <si>
    <t>7079-23</t>
  </si>
  <si>
    <t>7080-23</t>
  </si>
  <si>
    <t>7081-23</t>
  </si>
  <si>
    <t>7082-23</t>
  </si>
  <si>
    <t>7083-23</t>
  </si>
  <si>
    <t>7084-23</t>
  </si>
  <si>
    <t>7085-23</t>
  </si>
  <si>
    <t>7086-23</t>
  </si>
  <si>
    <t>7087-23</t>
  </si>
  <si>
    <t>7088-23</t>
  </si>
  <si>
    <t>7089-23</t>
  </si>
  <si>
    <t>7090-23</t>
  </si>
  <si>
    <t>7091-23</t>
  </si>
  <si>
    <t>7092-23</t>
  </si>
  <si>
    <t>7093-23</t>
  </si>
  <si>
    <t>7094-23</t>
  </si>
  <si>
    <t>7095-23</t>
  </si>
  <si>
    <t>7096-23</t>
  </si>
  <si>
    <t>7097-23</t>
  </si>
  <si>
    <t>7098-23</t>
  </si>
  <si>
    <t>7099-23</t>
  </si>
  <si>
    <t>7100-23</t>
  </si>
  <si>
    <t>7101-23</t>
  </si>
  <si>
    <t>7102-23</t>
  </si>
  <si>
    <t>7103-23</t>
  </si>
  <si>
    <t>7104-23</t>
  </si>
  <si>
    <t>7105-23</t>
  </si>
  <si>
    <t>7106-23</t>
  </si>
  <si>
    <t>7107-23</t>
  </si>
  <si>
    <t>7108-23</t>
  </si>
  <si>
    <t>7109-23</t>
  </si>
  <si>
    <t>7110-23</t>
  </si>
  <si>
    <t>7111-23</t>
  </si>
  <si>
    <t>7112-23</t>
  </si>
  <si>
    <t>7113-23</t>
  </si>
  <si>
    <t>7114-23</t>
  </si>
  <si>
    <t>7115-23</t>
  </si>
  <si>
    <t>7116-23</t>
  </si>
  <si>
    <t>7117-23</t>
  </si>
  <si>
    <t>7118-23</t>
  </si>
  <si>
    <t>7119-23</t>
  </si>
  <si>
    <t>7120-23</t>
  </si>
  <si>
    <t>7121-23</t>
  </si>
  <si>
    <t>7122-23</t>
  </si>
  <si>
    <t>7123-23</t>
  </si>
  <si>
    <t>7124-23</t>
  </si>
  <si>
    <t>7125-23</t>
  </si>
  <si>
    <t>7126-23</t>
  </si>
  <si>
    <t>7127-23</t>
  </si>
  <si>
    <t>7128-23</t>
  </si>
  <si>
    <t>7129-23</t>
  </si>
  <si>
    <t>7130-23</t>
  </si>
  <si>
    <t>7131-23</t>
  </si>
  <si>
    <t>7132-23</t>
  </si>
  <si>
    <t>7133-23</t>
  </si>
  <si>
    <t>7134-23</t>
  </si>
  <si>
    <t>7135-23</t>
  </si>
  <si>
    <t>7136-23</t>
  </si>
  <si>
    <t>7137-23</t>
  </si>
  <si>
    <t>7138-23</t>
  </si>
  <si>
    <t>7139-23</t>
  </si>
  <si>
    <t>7140-23</t>
  </si>
  <si>
    <t>7141-23</t>
  </si>
  <si>
    <t>7142-23</t>
  </si>
  <si>
    <t>7143-23</t>
  </si>
  <si>
    <t>7144-23</t>
  </si>
  <si>
    <t>7145-23</t>
  </si>
  <si>
    <t>7146-23</t>
  </si>
  <si>
    <t>7147-23</t>
  </si>
  <si>
    <t>7148-23</t>
  </si>
  <si>
    <t>7149-23</t>
  </si>
  <si>
    <t>7150-23</t>
  </si>
  <si>
    <t>7151-23</t>
  </si>
  <si>
    <t>7152-23</t>
  </si>
  <si>
    <t>7153-23</t>
  </si>
  <si>
    <t>7154-23</t>
  </si>
  <si>
    <t>7155-23</t>
  </si>
  <si>
    <t>7156-23</t>
  </si>
  <si>
    <t>7157-23</t>
  </si>
  <si>
    <t>7158-23</t>
  </si>
  <si>
    <t>7159-23</t>
  </si>
  <si>
    <t>7160-23</t>
  </si>
  <si>
    <t>7161-23</t>
  </si>
  <si>
    <t>7162-23</t>
  </si>
  <si>
    <t>7163-23</t>
  </si>
  <si>
    <t>7164-23</t>
  </si>
  <si>
    <t>7165-23</t>
  </si>
  <si>
    <t>7166-23</t>
  </si>
  <si>
    <t>7167-23</t>
  </si>
  <si>
    <t>7168-23</t>
  </si>
  <si>
    <t>7169-23</t>
  </si>
  <si>
    <t>7170-23</t>
  </si>
  <si>
    <t>7171-23</t>
  </si>
  <si>
    <t>7172-23</t>
  </si>
  <si>
    <t>7173-23</t>
  </si>
  <si>
    <t>7174-23</t>
  </si>
  <si>
    <t>7175-23</t>
  </si>
  <si>
    <t>7176-23</t>
  </si>
  <si>
    <t>7177-23</t>
  </si>
  <si>
    <t>7178-23</t>
  </si>
  <si>
    <t>7179-23</t>
  </si>
  <si>
    <t>7180-23</t>
  </si>
  <si>
    <t>7181-23</t>
  </si>
  <si>
    <t>7182-23</t>
  </si>
  <si>
    <t>7183-23</t>
  </si>
  <si>
    <t>7184-23</t>
  </si>
  <si>
    <t>7185-23</t>
  </si>
  <si>
    <t>7186-23</t>
  </si>
  <si>
    <t>7187-23</t>
  </si>
  <si>
    <t>7188-23</t>
  </si>
  <si>
    <t>7189-23</t>
  </si>
  <si>
    <t>7190-23</t>
  </si>
  <si>
    <t>7191-23</t>
  </si>
  <si>
    <t>7192-23</t>
  </si>
  <si>
    <t>7193-23</t>
  </si>
  <si>
    <t>7194-23</t>
  </si>
  <si>
    <t>7195-23</t>
  </si>
  <si>
    <t>7196-23</t>
  </si>
  <si>
    <t>7197-23</t>
  </si>
  <si>
    <t>7198-23</t>
  </si>
  <si>
    <t>7199-23</t>
  </si>
  <si>
    <t>7200-23</t>
  </si>
  <si>
    <t>7201-23</t>
  </si>
  <si>
    <t>7202-23</t>
  </si>
  <si>
    <t>7203-23</t>
  </si>
  <si>
    <t>7204-23</t>
  </si>
  <si>
    <t>7205-23</t>
  </si>
  <si>
    <t>7206-23</t>
  </si>
  <si>
    <t>7207-23</t>
  </si>
  <si>
    <t>7208-23</t>
  </si>
  <si>
    <t>7209-23</t>
  </si>
  <si>
    <t>7210-23</t>
  </si>
  <si>
    <t>7211-23</t>
  </si>
  <si>
    <t>7212-23</t>
  </si>
  <si>
    <t>7213-23</t>
  </si>
  <si>
    <t>7214-23</t>
  </si>
  <si>
    <t>7215-23</t>
  </si>
  <si>
    <t>7216-23</t>
  </si>
  <si>
    <t>7217-23</t>
  </si>
  <si>
    <t>7218-23</t>
  </si>
  <si>
    <t>7219-23</t>
  </si>
  <si>
    <t>7220-23</t>
  </si>
  <si>
    <t>7221-23</t>
  </si>
  <si>
    <t>7222-23</t>
  </si>
  <si>
    <t>7223-23</t>
  </si>
  <si>
    <t>7224-23</t>
  </si>
  <si>
    <t>7225-23</t>
  </si>
  <si>
    <t>7226-23</t>
  </si>
  <si>
    <t>7227-23</t>
  </si>
  <si>
    <t>7228-23</t>
  </si>
  <si>
    <t>7229-23</t>
  </si>
  <si>
    <t>7230-23</t>
  </si>
  <si>
    <t>7231-23</t>
  </si>
  <si>
    <t>7232-23</t>
  </si>
  <si>
    <t>7233-23</t>
  </si>
  <si>
    <t>7234-23</t>
  </si>
  <si>
    <t>7235-23</t>
  </si>
  <si>
    <t>7236-23</t>
  </si>
  <si>
    <t>7237-23</t>
  </si>
  <si>
    <t>7238-23</t>
  </si>
  <si>
    <t>7239-23</t>
  </si>
  <si>
    <t>7240-23</t>
  </si>
  <si>
    <t>7241-23</t>
  </si>
  <si>
    <t>7242-23</t>
  </si>
  <si>
    <t>7243-23</t>
  </si>
  <si>
    <t>7244-23</t>
  </si>
  <si>
    <t>7245-23</t>
  </si>
  <si>
    <t>7246-23</t>
  </si>
  <si>
    <t>7247-23</t>
  </si>
  <si>
    <t>7248-23</t>
  </si>
  <si>
    <t>7249-23</t>
  </si>
  <si>
    <t>7250-23</t>
  </si>
  <si>
    <t>7251-23</t>
  </si>
  <si>
    <t>7252-23</t>
  </si>
  <si>
    <t>7253-23</t>
  </si>
  <si>
    <t>7254-23</t>
  </si>
  <si>
    <t>7255-23</t>
  </si>
  <si>
    <t>7256-23</t>
  </si>
  <si>
    <t>7257-23</t>
  </si>
  <si>
    <t>7258-23</t>
  </si>
  <si>
    <t>7259-23</t>
  </si>
  <si>
    <t>7260-23</t>
  </si>
  <si>
    <t>7261-23</t>
  </si>
  <si>
    <t>7262-23</t>
  </si>
  <si>
    <t>7263-23</t>
  </si>
  <si>
    <t>7264-23</t>
  </si>
  <si>
    <t>7265-23</t>
  </si>
  <si>
    <t>7266-23</t>
  </si>
  <si>
    <t>7267-23</t>
  </si>
  <si>
    <t>7268-23</t>
  </si>
  <si>
    <t>7269-23</t>
  </si>
  <si>
    <t>7270-23</t>
  </si>
  <si>
    <t>7271-23</t>
  </si>
  <si>
    <t>7272-23</t>
  </si>
  <si>
    <t>7273-23</t>
  </si>
  <si>
    <t>7274-23</t>
  </si>
  <si>
    <t>7275-23</t>
  </si>
  <si>
    <t>7276-23</t>
  </si>
  <si>
    <t>7277-23</t>
  </si>
  <si>
    <t>7278-23</t>
  </si>
  <si>
    <t>7279-23</t>
  </si>
  <si>
    <t>7280-23</t>
  </si>
  <si>
    <t>7281-23</t>
  </si>
  <si>
    <t>7282-23</t>
  </si>
  <si>
    <t>7283-23</t>
  </si>
  <si>
    <t>7284-23</t>
  </si>
  <si>
    <t>7285-23</t>
  </si>
  <si>
    <t>7286-23</t>
  </si>
  <si>
    <t>7287-23</t>
  </si>
  <si>
    <t>7288-23</t>
  </si>
  <si>
    <t>7289-23</t>
  </si>
  <si>
    <t>7290-23</t>
  </si>
  <si>
    <t>7291-23</t>
  </si>
  <si>
    <t>7292-23</t>
  </si>
  <si>
    <t>7293-23</t>
  </si>
  <si>
    <t>7294-23</t>
  </si>
  <si>
    <t>7295-23</t>
  </si>
  <si>
    <t>7296-23</t>
  </si>
  <si>
    <t>7297-23</t>
  </si>
  <si>
    <t>7298-23</t>
  </si>
  <si>
    <t>7299-23</t>
  </si>
  <si>
    <t>7300-23</t>
  </si>
  <si>
    <t>7301-23</t>
  </si>
  <si>
    <t>7302-23</t>
  </si>
  <si>
    <t>7303-23</t>
  </si>
  <si>
    <t>7304-23</t>
  </si>
  <si>
    <t>7305-23</t>
  </si>
  <si>
    <t>7306-23</t>
  </si>
  <si>
    <t>7307-23</t>
  </si>
  <si>
    <t>7308-23</t>
  </si>
  <si>
    <t>7309-23</t>
  </si>
  <si>
    <t>7310-23</t>
  </si>
  <si>
    <t>7311-23</t>
  </si>
  <si>
    <t>7312-23</t>
  </si>
  <si>
    <t>7313-23</t>
  </si>
  <si>
    <t>7314-23</t>
  </si>
  <si>
    <t>7315-23</t>
  </si>
  <si>
    <t>7316-23</t>
  </si>
  <si>
    <t>7317-23</t>
  </si>
  <si>
    <t>7318-23</t>
  </si>
  <si>
    <t>7319-23</t>
  </si>
  <si>
    <t>7320-23</t>
  </si>
  <si>
    <t>7321-23</t>
  </si>
  <si>
    <t>7322-23</t>
  </si>
  <si>
    <t>7323-23</t>
  </si>
  <si>
    <t>7324-23</t>
  </si>
  <si>
    <t>7325-23</t>
  </si>
  <si>
    <t>7326-23</t>
  </si>
  <si>
    <t>7327-23</t>
  </si>
  <si>
    <t>7328-23</t>
  </si>
  <si>
    <t>7329-23</t>
  </si>
  <si>
    <t>7330-23</t>
  </si>
  <si>
    <t>7331-23</t>
  </si>
  <si>
    <t>7332-23</t>
  </si>
  <si>
    <t>7333-23</t>
  </si>
  <si>
    <t>7334-23</t>
  </si>
  <si>
    <t>7335-23</t>
  </si>
  <si>
    <t>7336-23</t>
  </si>
  <si>
    <t>7337-23</t>
  </si>
  <si>
    <t>7338-23</t>
  </si>
  <si>
    <t>7339-23</t>
  </si>
  <si>
    <t>7340-23</t>
  </si>
  <si>
    <t>7341-23</t>
  </si>
  <si>
    <t>7342-23</t>
  </si>
  <si>
    <t>7343-23</t>
  </si>
  <si>
    <t>7344-23</t>
  </si>
  <si>
    <t>7345-23</t>
  </si>
  <si>
    <t>7346-23</t>
  </si>
  <si>
    <t>7347-23</t>
  </si>
  <si>
    <t>7348-23</t>
  </si>
  <si>
    <t>7349-23</t>
  </si>
  <si>
    <t>7350-23</t>
  </si>
  <si>
    <t>7351-23</t>
  </si>
  <si>
    <t>7352-23</t>
  </si>
  <si>
    <t>7353-23</t>
  </si>
  <si>
    <t>7354-23</t>
  </si>
  <si>
    <t>7355-23</t>
  </si>
  <si>
    <t>7356-23</t>
  </si>
  <si>
    <t>7357-23</t>
  </si>
  <si>
    <t>7358-23</t>
  </si>
  <si>
    <t>7359-23</t>
  </si>
  <si>
    <t>7360-23</t>
  </si>
  <si>
    <t>7361-23</t>
  </si>
  <si>
    <t>7362-23</t>
  </si>
  <si>
    <t>7363-23</t>
  </si>
  <si>
    <t>7364-23</t>
  </si>
  <si>
    <t>7365-23</t>
  </si>
  <si>
    <t>7366-23</t>
  </si>
  <si>
    <t>7367-23</t>
  </si>
  <si>
    <t>7368-23</t>
  </si>
  <si>
    <t>7369-23</t>
  </si>
  <si>
    <t>7370-23</t>
  </si>
  <si>
    <t>7371-23</t>
  </si>
  <si>
    <t>7372-23</t>
  </si>
  <si>
    <t>7373-23</t>
  </si>
  <si>
    <t>7374-23</t>
  </si>
  <si>
    <t>7375-23</t>
  </si>
  <si>
    <t>7376-23</t>
  </si>
  <si>
    <t>7377-23</t>
  </si>
  <si>
    <t>7378-23</t>
  </si>
  <si>
    <t>7379-23</t>
  </si>
  <si>
    <t>7380-23</t>
  </si>
  <si>
    <t>7381-23</t>
  </si>
  <si>
    <t>7382-23</t>
  </si>
  <si>
    <t>7383-23</t>
  </si>
  <si>
    <t>7384-23</t>
  </si>
  <si>
    <t>7385-23</t>
  </si>
  <si>
    <t>7386-23</t>
  </si>
  <si>
    <t>7387-23</t>
  </si>
  <si>
    <t>7388-23</t>
  </si>
  <si>
    <t>7389-23</t>
  </si>
  <si>
    <t>7390-23</t>
  </si>
  <si>
    <t>7391-23</t>
  </si>
  <si>
    <t>7392-23</t>
  </si>
  <si>
    <t>7393-23</t>
  </si>
  <si>
    <t>7394-23</t>
  </si>
  <si>
    <t>7395-23</t>
  </si>
  <si>
    <t>7396-23</t>
  </si>
  <si>
    <t>7397-23</t>
  </si>
  <si>
    <t>7398-23</t>
  </si>
  <si>
    <t>7399-23</t>
  </si>
  <si>
    <t>7400-23</t>
  </si>
  <si>
    <t>7401-23</t>
  </si>
  <si>
    <t>7402-23</t>
  </si>
  <si>
    <t>7403-23</t>
  </si>
  <si>
    <t>7404-23</t>
  </si>
  <si>
    <t>7405-23</t>
  </si>
  <si>
    <t>7406-23</t>
  </si>
  <si>
    <t>7407-23</t>
  </si>
  <si>
    <t>7408-23</t>
  </si>
  <si>
    <t>7409-23</t>
  </si>
  <si>
    <t>7410-23</t>
  </si>
  <si>
    <t>7411-23</t>
  </si>
  <si>
    <t>7412-23</t>
  </si>
  <si>
    <t>7413-23</t>
  </si>
  <si>
    <t>7414-23</t>
  </si>
  <si>
    <t>7415-23</t>
  </si>
  <si>
    <t>7416-23</t>
  </si>
  <si>
    <t>7417-23</t>
  </si>
  <si>
    <t>7418-23</t>
  </si>
  <si>
    <t>7419-23</t>
  </si>
  <si>
    <t>7420-23</t>
  </si>
  <si>
    <t>7421-23</t>
  </si>
  <si>
    <t>7422-23</t>
  </si>
  <si>
    <t>7423-23</t>
  </si>
  <si>
    <t>7424-23</t>
  </si>
  <si>
    <t>7425-23</t>
  </si>
  <si>
    <t>7426-23</t>
  </si>
  <si>
    <t>7427-23</t>
  </si>
  <si>
    <t>7428-23</t>
  </si>
  <si>
    <t>7429-23</t>
  </si>
  <si>
    <t>7430-23</t>
  </si>
  <si>
    <t>7431-23</t>
  </si>
  <si>
    <t>7432-23</t>
  </si>
  <si>
    <t>7433-23</t>
  </si>
  <si>
    <t>7434-23</t>
  </si>
  <si>
    <t>7435-23</t>
  </si>
  <si>
    <t>7436-23</t>
  </si>
  <si>
    <t>7437-23</t>
  </si>
  <si>
    <t>7438-23</t>
  </si>
  <si>
    <t>7439-23</t>
  </si>
  <si>
    <t>7440-23</t>
  </si>
  <si>
    <t>7441-23</t>
  </si>
  <si>
    <t>7442-23</t>
  </si>
  <si>
    <t>7443-23</t>
  </si>
  <si>
    <t>7444-23</t>
  </si>
  <si>
    <t>7445-23</t>
  </si>
  <si>
    <t>7446-23</t>
  </si>
  <si>
    <t>7447-23</t>
  </si>
  <si>
    <t>7448-23</t>
  </si>
  <si>
    <t>7449-23</t>
  </si>
  <si>
    <t>7450-23</t>
  </si>
  <si>
    <t>7451-23</t>
  </si>
  <si>
    <t>7452-23</t>
  </si>
  <si>
    <t>7453-23</t>
  </si>
  <si>
    <t>7454-23</t>
  </si>
  <si>
    <t>7455-23</t>
  </si>
  <si>
    <t>7456-23</t>
  </si>
  <si>
    <t>7457-23</t>
  </si>
  <si>
    <t>7458-23</t>
  </si>
  <si>
    <t>7459-23</t>
  </si>
  <si>
    <t>7460-23</t>
  </si>
  <si>
    <t>7461-23</t>
  </si>
  <si>
    <t>7462-23</t>
  </si>
  <si>
    <t>7463-23</t>
  </si>
  <si>
    <t>7464-23</t>
  </si>
  <si>
    <t>7465-23</t>
  </si>
  <si>
    <t>7466-23</t>
  </si>
  <si>
    <t>7467-23</t>
  </si>
  <si>
    <t>7468-23</t>
  </si>
  <si>
    <t>7469-23</t>
  </si>
  <si>
    <t>7470-23</t>
  </si>
  <si>
    <t>7471-23</t>
  </si>
  <si>
    <t>7472-23</t>
  </si>
  <si>
    <t>7473-23</t>
  </si>
  <si>
    <t>7474-23</t>
  </si>
  <si>
    <t>7475-23</t>
  </si>
  <si>
    <t>7476-23</t>
  </si>
  <si>
    <t>7477-23</t>
  </si>
  <si>
    <t>7478-23</t>
  </si>
  <si>
    <t>7479-23</t>
  </si>
  <si>
    <t>7480-23</t>
  </si>
  <si>
    <t>7481-23</t>
  </si>
  <si>
    <t>7482-23</t>
  </si>
  <si>
    <t>7483-23</t>
  </si>
  <si>
    <t>7484-23</t>
  </si>
  <si>
    <t>7485-23</t>
  </si>
  <si>
    <t>7486-23</t>
  </si>
  <si>
    <t>7487-23</t>
  </si>
  <si>
    <t>7488-23</t>
  </si>
  <si>
    <t>7489-23</t>
  </si>
  <si>
    <t>7490-23</t>
  </si>
  <si>
    <t>7491-23</t>
  </si>
  <si>
    <t>7492-23</t>
  </si>
  <si>
    <t>7493-23</t>
  </si>
  <si>
    <t>7494-23</t>
  </si>
  <si>
    <t>7495-23</t>
  </si>
  <si>
    <t>7496-23</t>
  </si>
  <si>
    <t>7497-23</t>
  </si>
  <si>
    <t>7498-23</t>
  </si>
  <si>
    <t>7499-23</t>
  </si>
  <si>
    <t>7500-23</t>
  </si>
  <si>
    <t>7501-23</t>
  </si>
  <si>
    <t>7502-23</t>
  </si>
  <si>
    <t>7503-23</t>
  </si>
  <si>
    <t>7504-23</t>
  </si>
  <si>
    <t>7505-23</t>
  </si>
  <si>
    <t>7506-23</t>
  </si>
  <si>
    <t>7507-23</t>
  </si>
  <si>
    <t>7508-23</t>
  </si>
  <si>
    <t>7509-23</t>
  </si>
  <si>
    <t>7510-23</t>
  </si>
  <si>
    <t>7511-23</t>
  </si>
  <si>
    <t>7512-23</t>
  </si>
  <si>
    <t>7513-23</t>
  </si>
  <si>
    <t>7514-23</t>
  </si>
  <si>
    <t>7515-23</t>
  </si>
  <si>
    <t>7516-23</t>
  </si>
  <si>
    <t>7517-23</t>
  </si>
  <si>
    <t>7518-23</t>
  </si>
  <si>
    <t>7519-23</t>
  </si>
  <si>
    <t>7520-23</t>
  </si>
  <si>
    <t>7521-23</t>
  </si>
  <si>
    <t>7522-23</t>
  </si>
  <si>
    <t>7523-23</t>
  </si>
  <si>
    <t>7524-23</t>
  </si>
  <si>
    <t>7525-23</t>
  </si>
  <si>
    <t>7526-23</t>
  </si>
  <si>
    <t>7527-23</t>
  </si>
  <si>
    <t>7528-23</t>
  </si>
  <si>
    <t>7529-23</t>
  </si>
  <si>
    <t>7530-23</t>
  </si>
  <si>
    <t>7531-23</t>
  </si>
  <si>
    <t>7532-23</t>
  </si>
  <si>
    <t>7533-23</t>
  </si>
  <si>
    <t>7534-23</t>
  </si>
  <si>
    <t>7535-23</t>
  </si>
  <si>
    <t>7536-23</t>
  </si>
  <si>
    <t>7537-23</t>
  </si>
  <si>
    <t>7538-23</t>
  </si>
  <si>
    <t>7539-23</t>
  </si>
  <si>
    <t>7540-23</t>
  </si>
  <si>
    <t>7541-23</t>
  </si>
  <si>
    <t>7542-23</t>
  </si>
  <si>
    <t>7543-23</t>
  </si>
  <si>
    <t>7544-23</t>
  </si>
  <si>
    <t>7545-23</t>
  </si>
  <si>
    <t>7546-23</t>
  </si>
  <si>
    <t>7547-23</t>
  </si>
  <si>
    <t>7548-23</t>
  </si>
  <si>
    <t>7549-23</t>
  </si>
  <si>
    <t>7550-23</t>
  </si>
  <si>
    <t>7551-23</t>
  </si>
  <si>
    <t>7552-23</t>
  </si>
  <si>
    <t>7553-23</t>
  </si>
  <si>
    <t>7554-23</t>
  </si>
  <si>
    <t>7555-23</t>
  </si>
  <si>
    <t>7556-23</t>
  </si>
  <si>
    <t>7557-23</t>
  </si>
  <si>
    <t>7558-23</t>
  </si>
  <si>
    <t>7559-23</t>
  </si>
  <si>
    <t>7560-23</t>
  </si>
  <si>
    <t>7561-23</t>
  </si>
  <si>
    <t>7562-23</t>
  </si>
  <si>
    <t>7563-23</t>
  </si>
  <si>
    <t>7564-23</t>
  </si>
  <si>
    <t>7565-23</t>
  </si>
  <si>
    <t>7566-23</t>
  </si>
  <si>
    <t>7567-23</t>
  </si>
  <si>
    <t>7568-23</t>
  </si>
  <si>
    <t>7569-23</t>
  </si>
  <si>
    <t>7570-23</t>
  </si>
  <si>
    <t>7571-23</t>
  </si>
  <si>
    <t>7572-23</t>
  </si>
  <si>
    <t>7573-23</t>
  </si>
  <si>
    <t>7574-23</t>
  </si>
  <si>
    <t>7575-23</t>
  </si>
  <si>
    <t>7576-23</t>
  </si>
  <si>
    <t>7577-23</t>
  </si>
  <si>
    <t>7578-23</t>
  </si>
  <si>
    <t>7579-23</t>
  </si>
  <si>
    <t>7580-23</t>
  </si>
  <si>
    <t>7581-23</t>
  </si>
  <si>
    <t>7582-23</t>
  </si>
  <si>
    <t>7583-23</t>
  </si>
  <si>
    <t>7584-23</t>
  </si>
  <si>
    <t>7585-23</t>
  </si>
  <si>
    <t>7586-23</t>
  </si>
  <si>
    <t>7587-23</t>
  </si>
  <si>
    <t>7588-23</t>
  </si>
  <si>
    <t>7589-23</t>
  </si>
  <si>
    <t>7590-23</t>
  </si>
  <si>
    <t>7591-23</t>
  </si>
  <si>
    <t>7592-23</t>
  </si>
  <si>
    <t>7593-23</t>
  </si>
  <si>
    <t>7594-23</t>
  </si>
  <si>
    <t>7595-23</t>
  </si>
  <si>
    <t>7596-23</t>
  </si>
  <si>
    <t>7597-23</t>
  </si>
  <si>
    <t>7598-23</t>
  </si>
  <si>
    <t>7599-23</t>
  </si>
  <si>
    <t>7600-23</t>
  </si>
  <si>
    <t>7601-23</t>
  </si>
  <si>
    <t>7602-23</t>
  </si>
  <si>
    <t>7603-23</t>
  </si>
  <si>
    <t>7604-23</t>
  </si>
  <si>
    <t>7605-23</t>
  </si>
  <si>
    <t>7606-23</t>
  </si>
  <si>
    <t>7607-23</t>
  </si>
  <si>
    <t>7608-23</t>
  </si>
  <si>
    <t>7609-23</t>
  </si>
  <si>
    <t>7610-23</t>
  </si>
  <si>
    <t>7611-23</t>
  </si>
  <si>
    <t>7612-23</t>
  </si>
  <si>
    <t>7613-23</t>
  </si>
  <si>
    <t>7614-23</t>
  </si>
  <si>
    <t>7615-23</t>
  </si>
  <si>
    <t>7616-23</t>
  </si>
  <si>
    <t>7617-23</t>
  </si>
  <si>
    <t>7618-23</t>
  </si>
  <si>
    <t>7619-23</t>
  </si>
  <si>
    <t>7620-23</t>
  </si>
  <si>
    <t>7621-23</t>
  </si>
  <si>
    <t>7622-23</t>
  </si>
  <si>
    <t>7623-23</t>
  </si>
  <si>
    <t>7624-23</t>
  </si>
  <si>
    <t>7625-23</t>
  </si>
  <si>
    <t>7626-23</t>
  </si>
  <si>
    <t>7627-23</t>
  </si>
  <si>
    <t>7628-23</t>
  </si>
  <si>
    <t>7629-23</t>
  </si>
  <si>
    <t>7630-23</t>
  </si>
  <si>
    <t>7631-23</t>
  </si>
  <si>
    <t>7632-23</t>
  </si>
  <si>
    <t>7633-23</t>
  </si>
  <si>
    <t>7634-23</t>
  </si>
  <si>
    <t>7635-23</t>
  </si>
  <si>
    <t>7636-23</t>
  </si>
  <si>
    <t>7637-23</t>
  </si>
  <si>
    <t>7638-23</t>
  </si>
  <si>
    <t>7639-23</t>
  </si>
  <si>
    <t>7640-23</t>
  </si>
  <si>
    <t>7641-23</t>
  </si>
  <si>
    <t>7642-23</t>
  </si>
  <si>
    <t>7643-23</t>
  </si>
  <si>
    <t>7644-23</t>
  </si>
  <si>
    <t>7645-23</t>
  </si>
  <si>
    <t>7646-23</t>
  </si>
  <si>
    <t>7647-23</t>
  </si>
  <si>
    <t>7648-23</t>
  </si>
  <si>
    <t>7649-23</t>
  </si>
  <si>
    <t>7650-23</t>
  </si>
  <si>
    <t>7651-23</t>
  </si>
  <si>
    <t>7652-23</t>
  </si>
  <si>
    <t>7653-23</t>
  </si>
  <si>
    <t>7654-23</t>
  </si>
  <si>
    <t>7655-23</t>
  </si>
  <si>
    <t>7656-23</t>
  </si>
  <si>
    <t>7657-23</t>
  </si>
  <si>
    <t>7658-23</t>
  </si>
  <si>
    <t>7659-23</t>
  </si>
  <si>
    <t>7660-23</t>
  </si>
  <si>
    <t>7661-23</t>
  </si>
  <si>
    <t>7662-23</t>
  </si>
  <si>
    <t>7663-23</t>
  </si>
  <si>
    <t>7664-23</t>
  </si>
  <si>
    <t>7665-23</t>
  </si>
  <si>
    <t>7666-23</t>
  </si>
  <si>
    <t>7667-23</t>
  </si>
  <si>
    <t>7668-23</t>
  </si>
  <si>
    <t>7669-23</t>
  </si>
  <si>
    <t>7670-23</t>
  </si>
  <si>
    <t>7671-23</t>
  </si>
  <si>
    <t>7672-23</t>
  </si>
  <si>
    <t>7673-23</t>
  </si>
  <si>
    <t>7674-23</t>
  </si>
  <si>
    <t>7675-23</t>
  </si>
  <si>
    <t>7676-23</t>
  </si>
  <si>
    <t>7677-23</t>
  </si>
  <si>
    <t>7678-23</t>
  </si>
  <si>
    <t>7679-23</t>
  </si>
  <si>
    <t>7680-23</t>
  </si>
  <si>
    <t>7681-23</t>
  </si>
  <si>
    <t>7682-23</t>
  </si>
  <si>
    <t>7683-23</t>
  </si>
  <si>
    <t>7684-23</t>
  </si>
  <si>
    <t>7685-23</t>
  </si>
  <si>
    <t>7686-23</t>
  </si>
  <si>
    <t>7687-23</t>
  </si>
  <si>
    <t>7688-23</t>
  </si>
  <si>
    <t>7689-23</t>
  </si>
  <si>
    <t>7690-23</t>
  </si>
  <si>
    <t>7691-23</t>
  </si>
  <si>
    <t>7692-23</t>
  </si>
  <si>
    <t>7693-23</t>
  </si>
  <si>
    <t>7694-23</t>
  </si>
  <si>
    <t>7695-23</t>
  </si>
  <si>
    <t>7696-23</t>
  </si>
  <si>
    <t>7697-23</t>
  </si>
  <si>
    <t>7698-23</t>
  </si>
  <si>
    <t>7699-23</t>
  </si>
  <si>
    <t>7700-23</t>
  </si>
  <si>
    <t>7701-23</t>
  </si>
  <si>
    <t>7702-23</t>
  </si>
  <si>
    <t>7703-23</t>
  </si>
  <si>
    <t>7704-23</t>
  </si>
  <si>
    <t>7705-23</t>
  </si>
  <si>
    <t>7706-23</t>
  </si>
  <si>
    <t>7707-23</t>
  </si>
  <si>
    <t>7708-23</t>
  </si>
  <si>
    <t>7709-23</t>
  </si>
  <si>
    <t>7710-23</t>
  </si>
  <si>
    <t>7711-23</t>
  </si>
  <si>
    <t>7712-23</t>
  </si>
  <si>
    <t>7713-23</t>
  </si>
  <si>
    <t>7714-23</t>
  </si>
  <si>
    <t>7715-23</t>
  </si>
  <si>
    <t>7716-23</t>
  </si>
  <si>
    <t>7717-23</t>
  </si>
  <si>
    <t>7718-23</t>
  </si>
  <si>
    <t>7719-23</t>
  </si>
  <si>
    <t>7720-23</t>
  </si>
  <si>
    <t>7721-23</t>
  </si>
  <si>
    <t>7722-23</t>
  </si>
  <si>
    <t>7723-23</t>
  </si>
  <si>
    <t>7724-23</t>
  </si>
  <si>
    <t>7725-23</t>
  </si>
  <si>
    <t>7726-23</t>
  </si>
  <si>
    <t>7727-23</t>
  </si>
  <si>
    <t>7728-23</t>
  </si>
  <si>
    <t>7729-23</t>
  </si>
  <si>
    <t>7730-23</t>
  </si>
  <si>
    <t>7731-23</t>
  </si>
  <si>
    <t>7732-23</t>
  </si>
  <si>
    <t>7733-23</t>
  </si>
  <si>
    <t>7734-23</t>
  </si>
  <si>
    <t>7735-23</t>
  </si>
  <si>
    <t>7736-23</t>
  </si>
  <si>
    <t>7737-23</t>
  </si>
  <si>
    <t>7738-23</t>
  </si>
  <si>
    <t>7739-23</t>
  </si>
  <si>
    <t>7740-23</t>
  </si>
  <si>
    <t>7741-23</t>
  </si>
  <si>
    <t>7742-23</t>
  </si>
  <si>
    <t>7743-23</t>
  </si>
  <si>
    <t>7744-23</t>
  </si>
  <si>
    <t>7745-23</t>
  </si>
  <si>
    <t>7746-23</t>
  </si>
  <si>
    <t>7747-23</t>
  </si>
  <si>
    <t>7748-23</t>
  </si>
  <si>
    <t>7749-23</t>
  </si>
  <si>
    <t>7750-23</t>
  </si>
  <si>
    <t>7751-23</t>
  </si>
  <si>
    <t>7752-23</t>
  </si>
  <si>
    <t>7753-23</t>
  </si>
  <si>
    <t>7754-23</t>
  </si>
  <si>
    <t>7755-23</t>
  </si>
  <si>
    <t>7756-23</t>
  </si>
  <si>
    <t>7757-23</t>
  </si>
  <si>
    <t>7758-23</t>
  </si>
  <si>
    <t>7759-23</t>
  </si>
  <si>
    <t>7760-23</t>
  </si>
  <si>
    <t>7761-23</t>
  </si>
  <si>
    <t>7762-23</t>
  </si>
  <si>
    <t>7763-23</t>
  </si>
  <si>
    <t>7764-23</t>
  </si>
  <si>
    <t>7765-23</t>
  </si>
  <si>
    <t>7766-23</t>
  </si>
  <si>
    <t>7767-23</t>
  </si>
  <si>
    <t>7768-23</t>
  </si>
  <si>
    <t>7769-23</t>
  </si>
  <si>
    <t>7770-23</t>
  </si>
  <si>
    <t>7771-23</t>
  </si>
  <si>
    <t>7772-23</t>
  </si>
  <si>
    <t>7773-23</t>
  </si>
  <si>
    <t>7774-23</t>
  </si>
  <si>
    <t>7775-23</t>
  </si>
  <si>
    <t>7776-23</t>
  </si>
  <si>
    <t>7777-23</t>
  </si>
  <si>
    <t>7778-23</t>
  </si>
  <si>
    <t>7779-23</t>
  </si>
  <si>
    <t>7780-23</t>
  </si>
  <si>
    <t>7781-23</t>
  </si>
  <si>
    <t>7782-23</t>
  </si>
  <si>
    <t>7783-23</t>
  </si>
  <si>
    <t>7784-23</t>
  </si>
  <si>
    <t>7785-23</t>
  </si>
  <si>
    <t>7786-23</t>
  </si>
  <si>
    <t>7787-23</t>
  </si>
  <si>
    <t>7788-23</t>
  </si>
  <si>
    <t>7789-23</t>
  </si>
  <si>
    <t>7790-23</t>
  </si>
  <si>
    <t>7791-23</t>
  </si>
  <si>
    <t>7792-23</t>
  </si>
  <si>
    <t>7793-23</t>
  </si>
  <si>
    <t>7794-23</t>
  </si>
  <si>
    <t>7795-23</t>
  </si>
  <si>
    <t>7796-23</t>
  </si>
  <si>
    <t>7797-23</t>
  </si>
  <si>
    <t>7798-23</t>
  </si>
  <si>
    <t>7799-23</t>
  </si>
  <si>
    <t>7800-23</t>
  </si>
  <si>
    <t>7801-23</t>
  </si>
  <si>
    <t>7802-23</t>
  </si>
  <si>
    <t>7803-23</t>
  </si>
  <si>
    <t>7804-23</t>
  </si>
  <si>
    <t>7805-23</t>
  </si>
  <si>
    <t>7806-23</t>
  </si>
  <si>
    <t>7807-23</t>
  </si>
  <si>
    <t>7808-23</t>
  </si>
  <si>
    <t>7809-23</t>
  </si>
  <si>
    <t>7810-23</t>
  </si>
  <si>
    <t>7811-23</t>
  </si>
  <si>
    <t>7812-23</t>
  </si>
  <si>
    <t>7813-23</t>
  </si>
  <si>
    <t>7814-23</t>
  </si>
  <si>
    <t>7815-23</t>
  </si>
  <si>
    <t>7816-23</t>
  </si>
  <si>
    <t>7817-23</t>
  </si>
  <si>
    <t>7818-23</t>
  </si>
  <si>
    <t>7819-23</t>
  </si>
  <si>
    <t>7820-23</t>
  </si>
  <si>
    <t>7821-23</t>
  </si>
  <si>
    <t>7822-23</t>
  </si>
  <si>
    <t>7823-23</t>
  </si>
  <si>
    <t>7824-23</t>
  </si>
  <si>
    <t>7825-23</t>
  </si>
  <si>
    <t>7826-23</t>
  </si>
  <si>
    <t>7827-23</t>
  </si>
  <si>
    <t>7828-23</t>
  </si>
  <si>
    <t>7829-23</t>
  </si>
  <si>
    <t>7830-23</t>
  </si>
  <si>
    <t>7831-23</t>
  </si>
  <si>
    <t>7832-23</t>
  </si>
  <si>
    <t>7833-23</t>
  </si>
  <si>
    <t>7834-23</t>
  </si>
  <si>
    <t>7835-23</t>
  </si>
  <si>
    <t>7836-23</t>
  </si>
  <si>
    <t>7837-23</t>
  </si>
  <si>
    <t>7838-23</t>
  </si>
  <si>
    <t>7839-23</t>
  </si>
  <si>
    <t>7840-23</t>
  </si>
  <si>
    <t>7841-23</t>
  </si>
  <si>
    <t>7842-23</t>
  </si>
  <si>
    <t>7843-23</t>
  </si>
  <si>
    <t>7844-23</t>
  </si>
  <si>
    <t>7845-23</t>
  </si>
  <si>
    <t>7846-23</t>
  </si>
  <si>
    <t>7847-23</t>
  </si>
  <si>
    <t>7848-23</t>
  </si>
  <si>
    <t>7849-23</t>
  </si>
  <si>
    <t>7850-23</t>
  </si>
  <si>
    <t>7851-23</t>
  </si>
  <si>
    <t>7852-23</t>
  </si>
  <si>
    <t>7853-23</t>
  </si>
  <si>
    <t>7854-23</t>
  </si>
  <si>
    <t>7855-23</t>
  </si>
  <si>
    <t>7856-23</t>
  </si>
  <si>
    <t>7864-23</t>
  </si>
  <si>
    <t>7865-23</t>
  </si>
  <si>
    <t>7866-23</t>
  </si>
  <si>
    <t>7867-23</t>
  </si>
  <si>
    <t>7868-23</t>
  </si>
  <si>
    <t>7869-23</t>
  </si>
  <si>
    <t>7870-23</t>
  </si>
  <si>
    <t>7871-23</t>
  </si>
  <si>
    <t>7872-23</t>
  </si>
  <si>
    <t>7873-23</t>
  </si>
  <si>
    <t>7874-23</t>
  </si>
  <si>
    <t>7875-23</t>
  </si>
  <si>
    <t>7876-23</t>
  </si>
  <si>
    <t>7877-23</t>
  </si>
  <si>
    <t>7878-23</t>
  </si>
  <si>
    <t>7879-23</t>
  </si>
  <si>
    <t>7880-23</t>
  </si>
  <si>
    <t>7881-23</t>
  </si>
  <si>
    <t>7882-23</t>
  </si>
  <si>
    <t>7883-23</t>
  </si>
  <si>
    <t>7884-23</t>
  </si>
  <si>
    <t>7885-23</t>
  </si>
  <si>
    <t>7886-23</t>
  </si>
  <si>
    <t>7887-23</t>
  </si>
  <si>
    <t>7888-23</t>
  </si>
  <si>
    <t>7889-23</t>
  </si>
  <si>
    <t>7890-23</t>
  </si>
  <si>
    <t>7891-23</t>
  </si>
  <si>
    <t>7892-23</t>
  </si>
  <si>
    <t>7893-23</t>
  </si>
  <si>
    <t>7894-23</t>
  </si>
  <si>
    <t>7895-23</t>
  </si>
  <si>
    <t>7896-23</t>
  </si>
  <si>
    <t>7897-23</t>
  </si>
  <si>
    <t>7898-23</t>
  </si>
  <si>
    <t>7899-23</t>
  </si>
  <si>
    <t>7900-23</t>
  </si>
  <si>
    <t>7901-23</t>
  </si>
  <si>
    <t>7902-23</t>
  </si>
  <si>
    <t>7903-23</t>
  </si>
  <si>
    <t>7904-23</t>
  </si>
  <si>
    <t>7905-23</t>
  </si>
  <si>
    <t>7906-23</t>
  </si>
  <si>
    <t>7907-23</t>
  </si>
  <si>
    <t>7908-23</t>
  </si>
  <si>
    <t>7909-23</t>
  </si>
  <si>
    <t>7910-23</t>
  </si>
  <si>
    <t>7911-23</t>
  </si>
  <si>
    <t>7912-23</t>
  </si>
  <si>
    <t>7913-23</t>
  </si>
  <si>
    <t>7914-23</t>
  </si>
  <si>
    <t>7915-23</t>
  </si>
  <si>
    <t>7916-23</t>
  </si>
  <si>
    <t>7917-23</t>
  </si>
  <si>
    <t>7918-23</t>
  </si>
  <si>
    <t>7919-23</t>
  </si>
  <si>
    <t>7920-23</t>
  </si>
  <si>
    <t>7921-23</t>
  </si>
  <si>
    <t>7922-23</t>
  </si>
  <si>
    <t>7923-23</t>
  </si>
  <si>
    <t>7924-23</t>
  </si>
  <si>
    <t>7925-23</t>
  </si>
  <si>
    <t>7926-23</t>
  </si>
  <si>
    <t>7927-23</t>
  </si>
  <si>
    <t>7928-23</t>
  </si>
  <si>
    <t>7929-23</t>
  </si>
  <si>
    <t>7930-23</t>
  </si>
  <si>
    <t>7931-23</t>
  </si>
  <si>
    <t>7932-23</t>
  </si>
  <si>
    <t>7933-23</t>
  </si>
  <si>
    <t>7934-23</t>
  </si>
  <si>
    <t>7935-23</t>
  </si>
  <si>
    <t>7936-23</t>
  </si>
  <si>
    <t>7937-23</t>
  </si>
  <si>
    <t>7938-23</t>
  </si>
  <si>
    <t>7939-23</t>
  </si>
  <si>
    <t>7940-23</t>
  </si>
  <si>
    <t>7941-23</t>
  </si>
  <si>
    <t>7942-23</t>
  </si>
  <si>
    <t>7943-23</t>
  </si>
  <si>
    <t>7944-23</t>
  </si>
  <si>
    <t>7945-23</t>
  </si>
  <si>
    <t>7946-23</t>
  </si>
  <si>
    <t>7947-23</t>
  </si>
  <si>
    <t>7948-23</t>
  </si>
  <si>
    <t>7949-23</t>
  </si>
  <si>
    <t>7950-23</t>
  </si>
  <si>
    <t>7951-23</t>
  </si>
  <si>
    <t>7952-23</t>
  </si>
  <si>
    <t>7953-23</t>
  </si>
  <si>
    <t>7954-23</t>
  </si>
  <si>
    <t>7955-23</t>
  </si>
  <si>
    <t>7956-23</t>
  </si>
  <si>
    <t>7957-23</t>
  </si>
  <si>
    <t>7958-23</t>
  </si>
  <si>
    <t>7959-23</t>
  </si>
  <si>
    <t>7960-23</t>
  </si>
  <si>
    <t>7961-23</t>
  </si>
  <si>
    <t>7962-23</t>
  </si>
  <si>
    <t>7963-23</t>
  </si>
  <si>
    <t>7964-23</t>
  </si>
  <si>
    <t>7965-23</t>
  </si>
  <si>
    <t>7966-23</t>
  </si>
  <si>
    <t>7967-23</t>
  </si>
  <si>
    <t>7968-23</t>
  </si>
  <si>
    <t>7969-23</t>
  </si>
  <si>
    <t>7970-23</t>
  </si>
  <si>
    <t>7971-23</t>
  </si>
  <si>
    <t>7972-23</t>
  </si>
  <si>
    <t>7973-23</t>
  </si>
  <si>
    <t>7974-23</t>
  </si>
  <si>
    <t>7975-23</t>
  </si>
  <si>
    <t>7976-23</t>
  </si>
  <si>
    <t>7977-23</t>
  </si>
  <si>
    <t>7978-23</t>
  </si>
  <si>
    <t>7979-23</t>
  </si>
  <si>
    <t>7980-23</t>
  </si>
  <si>
    <t>7981-23</t>
  </si>
  <si>
    <t>7982-23</t>
  </si>
  <si>
    <t>7983-23</t>
  </si>
  <si>
    <t>7984-23</t>
  </si>
  <si>
    <t>7985-23</t>
  </si>
  <si>
    <t>7986-23</t>
  </si>
  <si>
    <t>7987-23</t>
  </si>
  <si>
    <t>7988-23</t>
  </si>
  <si>
    <t>7989-23</t>
  </si>
  <si>
    <t>7990-23</t>
  </si>
  <si>
    <t>7991-23</t>
  </si>
  <si>
    <t>7992-23</t>
  </si>
  <si>
    <t>7993-23</t>
  </si>
  <si>
    <t>7994-23</t>
  </si>
  <si>
    <t>7995-23</t>
  </si>
  <si>
    <t>7996-23</t>
  </si>
  <si>
    <t>7997-23</t>
  </si>
  <si>
    <t>7998-23</t>
  </si>
  <si>
    <t>7999-23</t>
  </si>
  <si>
    <t>8000-23</t>
  </si>
  <si>
    <t>8001-23</t>
  </si>
  <si>
    <t>8002-23</t>
  </si>
  <si>
    <t>8003-23</t>
  </si>
  <si>
    <t>8004-23</t>
  </si>
  <si>
    <t>8005-23</t>
  </si>
  <si>
    <t>8006-23</t>
  </si>
  <si>
    <t>8007-23</t>
  </si>
  <si>
    <t>8008-23</t>
  </si>
  <si>
    <t>8009-23</t>
  </si>
  <si>
    <t>8010-23</t>
  </si>
  <si>
    <t>8011-23</t>
  </si>
  <si>
    <t>8012-23</t>
  </si>
  <si>
    <t>8013-23</t>
  </si>
  <si>
    <t>8014-23</t>
  </si>
  <si>
    <t>8015-23</t>
  </si>
  <si>
    <t>8016-23</t>
  </si>
  <si>
    <t>8017-23</t>
  </si>
  <si>
    <t>8018-23</t>
  </si>
  <si>
    <t>8019-23</t>
  </si>
  <si>
    <t>8020-23</t>
  </si>
  <si>
    <t>8021-23</t>
  </si>
  <si>
    <t>8022-23</t>
  </si>
  <si>
    <t>8023-23</t>
  </si>
  <si>
    <t>8024-23</t>
  </si>
  <si>
    <t>8025-23</t>
  </si>
  <si>
    <t>8026-23</t>
  </si>
  <si>
    <t>8027-23</t>
  </si>
  <si>
    <t>8028-23</t>
  </si>
  <si>
    <t>8029-23</t>
  </si>
  <si>
    <t>8030-23</t>
  </si>
  <si>
    <t>8031-23</t>
  </si>
  <si>
    <t>8032-23</t>
  </si>
  <si>
    <t>8033-23</t>
  </si>
  <si>
    <t>8034-23</t>
  </si>
  <si>
    <t>8035-23</t>
  </si>
  <si>
    <t>8036-23</t>
  </si>
  <si>
    <t>8037-23</t>
  </si>
  <si>
    <t>8038-23</t>
  </si>
  <si>
    <t>8039-23</t>
  </si>
  <si>
    <t>8040-23</t>
  </si>
  <si>
    <t>8041-23</t>
  </si>
  <si>
    <t>8042-23</t>
  </si>
  <si>
    <t>8043-23</t>
  </si>
  <si>
    <t>8044-23</t>
  </si>
  <si>
    <t>8045-23</t>
  </si>
  <si>
    <t>8046-23</t>
  </si>
  <si>
    <t>8047-23</t>
  </si>
  <si>
    <t>8048-23</t>
  </si>
  <si>
    <t>8049-23</t>
  </si>
  <si>
    <t>8050-23</t>
  </si>
  <si>
    <t>8051-23</t>
  </si>
  <si>
    <t>8052-23</t>
  </si>
  <si>
    <t>8053-23</t>
  </si>
  <si>
    <t>8054-23</t>
  </si>
  <si>
    <t>8055-23</t>
  </si>
  <si>
    <t>8056-23</t>
  </si>
  <si>
    <t>8057-23</t>
  </si>
  <si>
    <t>8058-23</t>
  </si>
  <si>
    <t>8059-23</t>
  </si>
  <si>
    <t>8060-23</t>
  </si>
  <si>
    <t>8061-23</t>
  </si>
  <si>
    <t>8062-23</t>
  </si>
  <si>
    <t>8063-23</t>
  </si>
  <si>
    <t>8064-23</t>
  </si>
  <si>
    <t>8065-23</t>
  </si>
  <si>
    <t>8066-23</t>
  </si>
  <si>
    <t>8067-23</t>
  </si>
  <si>
    <t>8068-23</t>
  </si>
  <si>
    <t>8069-23</t>
  </si>
  <si>
    <t>8070-23</t>
  </si>
  <si>
    <t>8071-23</t>
  </si>
  <si>
    <t>8072-23</t>
  </si>
  <si>
    <t>8073-23</t>
  </si>
  <si>
    <t>8074-23</t>
  </si>
  <si>
    <t>8075-23</t>
  </si>
  <si>
    <t>8076-23</t>
  </si>
  <si>
    <t>8077-23</t>
  </si>
  <si>
    <t>8078-23</t>
  </si>
  <si>
    <t>8079-23</t>
  </si>
  <si>
    <t>8080-23</t>
  </si>
  <si>
    <t>8081-23</t>
  </si>
  <si>
    <t>8082-23</t>
  </si>
  <si>
    <t>8083-23</t>
  </si>
  <si>
    <t>8084-23</t>
  </si>
  <si>
    <t>8085-23</t>
  </si>
  <si>
    <t>8086-23</t>
  </si>
  <si>
    <t>8087-23</t>
  </si>
  <si>
    <t>8088-23</t>
  </si>
  <si>
    <t>8089-23</t>
  </si>
  <si>
    <t>8090-23</t>
  </si>
  <si>
    <t>8091-23</t>
  </si>
  <si>
    <t>8092-23</t>
  </si>
  <si>
    <t>8093-23</t>
  </si>
  <si>
    <t>8094-23</t>
  </si>
  <si>
    <t>8095-23</t>
  </si>
  <si>
    <t>8096-23</t>
  </si>
  <si>
    <t>8097-23</t>
  </si>
  <si>
    <t>8098-23</t>
  </si>
  <si>
    <t>8099-23</t>
  </si>
  <si>
    <t>8100-23</t>
  </si>
  <si>
    <t>8101-23</t>
  </si>
  <si>
    <t>8102-23</t>
  </si>
  <si>
    <t>8103-23</t>
  </si>
  <si>
    <t>8104-23</t>
  </si>
  <si>
    <t>8105-23</t>
  </si>
  <si>
    <t>8106-23</t>
  </si>
  <si>
    <t>8107-23</t>
  </si>
  <si>
    <t>8108-23</t>
  </si>
  <si>
    <t>8109-23</t>
  </si>
  <si>
    <t>8110-23</t>
  </si>
  <si>
    <t>8111-23</t>
  </si>
  <si>
    <t>8112-23</t>
  </si>
  <si>
    <t>8113-23</t>
  </si>
  <si>
    <t>8114-23</t>
  </si>
  <si>
    <t>8115-23</t>
  </si>
  <si>
    <t>8116-23</t>
  </si>
  <si>
    <t>8117-23</t>
  </si>
  <si>
    <t>8118-23</t>
  </si>
  <si>
    <t>8119-23</t>
  </si>
  <si>
    <t>8120-23</t>
  </si>
  <si>
    <t>8121-23</t>
  </si>
  <si>
    <t>8122-23</t>
  </si>
  <si>
    <t>8123-23</t>
  </si>
  <si>
    <t>8124-23</t>
  </si>
  <si>
    <t>8125-23</t>
  </si>
  <si>
    <t>8126-23</t>
  </si>
  <si>
    <t>8127-23</t>
  </si>
  <si>
    <t>8128-23</t>
  </si>
  <si>
    <t>8129-23</t>
  </si>
  <si>
    <t>8130-23</t>
  </si>
  <si>
    <t>8131-23</t>
  </si>
  <si>
    <t>8132-23</t>
  </si>
  <si>
    <t>8133-23</t>
  </si>
  <si>
    <t>8134-23</t>
  </si>
  <si>
    <t>8135-23</t>
  </si>
  <si>
    <t>8136-23</t>
  </si>
  <si>
    <t>8137-23</t>
  </si>
  <si>
    <t>8138-23</t>
  </si>
  <si>
    <t>8139-23</t>
  </si>
  <si>
    <t>8140-23</t>
  </si>
  <si>
    <t>8141-23</t>
  </si>
  <si>
    <t>8142-23</t>
  </si>
  <si>
    <t>8143-23</t>
  </si>
  <si>
    <t>8144-23</t>
  </si>
  <si>
    <t>8145-23</t>
  </si>
  <si>
    <t>8146-23</t>
  </si>
  <si>
    <t>8147-23</t>
  </si>
  <si>
    <t>8148-23</t>
  </si>
  <si>
    <t>8149-23</t>
  </si>
  <si>
    <t>8150-23</t>
  </si>
  <si>
    <t>8151-23</t>
  </si>
  <si>
    <t>8152-23</t>
  </si>
  <si>
    <t>8153-23</t>
  </si>
  <si>
    <t>8154-23</t>
  </si>
  <si>
    <t>8155-23</t>
  </si>
  <si>
    <t>8156-23</t>
  </si>
  <si>
    <t>8157-23</t>
  </si>
  <si>
    <t>8158-23</t>
  </si>
  <si>
    <t>8159-23</t>
  </si>
  <si>
    <t>8160-23</t>
  </si>
  <si>
    <t>8161-23</t>
  </si>
  <si>
    <t>8162-23</t>
  </si>
  <si>
    <t>8163-23</t>
  </si>
  <si>
    <t>8164-23</t>
  </si>
  <si>
    <t>8165-23</t>
  </si>
  <si>
    <t>8166-23</t>
  </si>
  <si>
    <t>8167-23</t>
  </si>
  <si>
    <t>8168-23</t>
  </si>
  <si>
    <t>8169-23</t>
  </si>
  <si>
    <t>8170-23</t>
  </si>
  <si>
    <t>8171-23</t>
  </si>
  <si>
    <t>8172-23</t>
  </si>
  <si>
    <t>8173-23</t>
  </si>
  <si>
    <t>8174-23</t>
  </si>
  <si>
    <t>8175-23</t>
  </si>
  <si>
    <t>8176-23</t>
  </si>
  <si>
    <t>8177-23</t>
  </si>
  <si>
    <t>8178-23</t>
  </si>
  <si>
    <t>8179-23</t>
  </si>
  <si>
    <t>8180-23</t>
  </si>
  <si>
    <t>8181-23</t>
  </si>
  <si>
    <t>8182-23</t>
  </si>
  <si>
    <t>8183-23</t>
  </si>
  <si>
    <t>8184-23</t>
  </si>
  <si>
    <t>8185-23</t>
  </si>
  <si>
    <t>8186-23</t>
  </si>
  <si>
    <t>8187-23</t>
  </si>
  <si>
    <t>8188-23</t>
  </si>
  <si>
    <t>8189-23</t>
  </si>
  <si>
    <t>8190-23</t>
  </si>
  <si>
    <t>8191-23</t>
  </si>
  <si>
    <t>8192-23</t>
  </si>
  <si>
    <t>8193-23</t>
  </si>
  <si>
    <t>8194-23</t>
  </si>
  <si>
    <t>8195-23</t>
  </si>
  <si>
    <t>8196-23</t>
  </si>
  <si>
    <t>8197-23</t>
  </si>
  <si>
    <t>8198-23</t>
  </si>
  <si>
    <t>8199-23</t>
  </si>
  <si>
    <t>8200-23</t>
  </si>
  <si>
    <t>8201-23</t>
  </si>
  <si>
    <t>8202-23</t>
  </si>
  <si>
    <t>8203-23</t>
  </si>
  <si>
    <t>8204-23</t>
  </si>
  <si>
    <t>8205-23</t>
  </si>
  <si>
    <t>8206-23</t>
  </si>
  <si>
    <t>8207-23</t>
  </si>
  <si>
    <t>8208-23</t>
  </si>
  <si>
    <t>8209-23</t>
  </si>
  <si>
    <t>8210-23</t>
  </si>
  <si>
    <t>8211-23</t>
  </si>
  <si>
    <t>8212-23</t>
  </si>
  <si>
    <t>8213-23</t>
  </si>
  <si>
    <t>8214-23</t>
  </si>
  <si>
    <t>8215-23</t>
  </si>
  <si>
    <t>8216-23</t>
  </si>
  <si>
    <t>8217-23</t>
  </si>
  <si>
    <t>8218-23</t>
  </si>
  <si>
    <t>8219-23</t>
  </si>
  <si>
    <t>8220-23</t>
  </si>
  <si>
    <t>8221-23</t>
  </si>
  <si>
    <t>8222-23</t>
  </si>
  <si>
    <t>8223-23</t>
  </si>
  <si>
    <t>8224-23</t>
  </si>
  <si>
    <t>8225-23</t>
  </si>
  <si>
    <t>8226-23</t>
  </si>
  <si>
    <t>8227-23</t>
  </si>
  <si>
    <t>8228-23</t>
  </si>
  <si>
    <t>8229-23</t>
  </si>
  <si>
    <t>8230-23</t>
  </si>
  <si>
    <t>8231-23</t>
  </si>
  <si>
    <t>8232-23</t>
  </si>
  <si>
    <t>8233-23</t>
  </si>
  <si>
    <t>8234-23</t>
  </si>
  <si>
    <t>8235-23</t>
  </si>
  <si>
    <t>8236-23</t>
  </si>
  <si>
    <t>8237-23</t>
  </si>
  <si>
    <t>8238-23</t>
  </si>
  <si>
    <t>8239-23</t>
  </si>
  <si>
    <t>8240-23</t>
  </si>
  <si>
    <t>8241-23</t>
  </si>
  <si>
    <t>8242-23</t>
  </si>
  <si>
    <t>8243-23</t>
  </si>
  <si>
    <t>8244-23</t>
  </si>
  <si>
    <t>8245-23</t>
  </si>
  <si>
    <t>8246-23</t>
  </si>
  <si>
    <t>8247-23</t>
  </si>
  <si>
    <t>8248-23</t>
  </si>
  <si>
    <t>8249-23</t>
  </si>
  <si>
    <t>8250-23</t>
  </si>
  <si>
    <t>8251-23</t>
  </si>
  <si>
    <t>8252-23</t>
  </si>
  <si>
    <t>8253-23</t>
  </si>
  <si>
    <t>8254-23</t>
  </si>
  <si>
    <t>8255-23</t>
  </si>
  <si>
    <t>8256-23</t>
  </si>
  <si>
    <t>8257-23</t>
  </si>
  <si>
    <t>8258-23</t>
  </si>
  <si>
    <t>8259-23</t>
  </si>
  <si>
    <t>8260-23</t>
  </si>
  <si>
    <t>8261-23</t>
  </si>
  <si>
    <t>8262-23</t>
  </si>
  <si>
    <t>8263-23</t>
  </si>
  <si>
    <t>8264-23</t>
  </si>
  <si>
    <t>8265-23</t>
  </si>
  <si>
    <t>8266-23</t>
  </si>
  <si>
    <t>8267-23</t>
  </si>
  <si>
    <t>8268-23</t>
  </si>
  <si>
    <t>8269-23</t>
  </si>
  <si>
    <t>8270-23</t>
  </si>
  <si>
    <t>8271-23</t>
  </si>
  <si>
    <t>8272-23</t>
  </si>
  <si>
    <t>8273-23</t>
  </si>
  <si>
    <t>8274-23</t>
  </si>
  <si>
    <t>8275-23</t>
  </si>
  <si>
    <t>8276-23</t>
  </si>
  <si>
    <t>8277-23</t>
  </si>
  <si>
    <t>8278-23</t>
  </si>
  <si>
    <t>8279-23</t>
  </si>
  <si>
    <t>8280-23</t>
  </si>
  <si>
    <t>8281-23</t>
  </si>
  <si>
    <t>8282-23</t>
  </si>
  <si>
    <t>8283-23</t>
  </si>
  <si>
    <t>8284-23</t>
  </si>
  <si>
    <t>8285-23</t>
  </si>
  <si>
    <t>8286-23</t>
  </si>
  <si>
    <t>8287-23</t>
  </si>
  <si>
    <t>8288-23</t>
  </si>
  <si>
    <t>8289-23</t>
  </si>
  <si>
    <t>8290-23</t>
  </si>
  <si>
    <t>8291-23</t>
  </si>
  <si>
    <t>8292-23</t>
  </si>
  <si>
    <t>8293-23</t>
  </si>
  <si>
    <t>8294-23</t>
  </si>
  <si>
    <t>8295-23</t>
  </si>
  <si>
    <t>8296-23</t>
  </si>
  <si>
    <t>8297-23</t>
  </si>
  <si>
    <t>8298-23</t>
  </si>
  <si>
    <t>8299-23</t>
  </si>
  <si>
    <t>8300-23</t>
  </si>
  <si>
    <t>8301-23</t>
  </si>
  <si>
    <t>8302-23</t>
  </si>
  <si>
    <t>8303-23</t>
  </si>
  <si>
    <t>8304-23</t>
  </si>
  <si>
    <t>8305-23</t>
  </si>
  <si>
    <t>8306-23</t>
  </si>
  <si>
    <t>8307-23</t>
  </si>
  <si>
    <t>8308-23</t>
  </si>
  <si>
    <t>8309-23</t>
  </si>
  <si>
    <t>8310-23</t>
  </si>
  <si>
    <t>8311-23</t>
  </si>
  <si>
    <t>8312-23</t>
  </si>
  <si>
    <t>8313-23</t>
  </si>
  <si>
    <t>8314-23</t>
  </si>
  <si>
    <t>8315-23</t>
  </si>
  <si>
    <t>8316-23</t>
  </si>
  <si>
    <t>8317-23</t>
  </si>
  <si>
    <t>8318-23</t>
  </si>
  <si>
    <t>8319-23</t>
  </si>
  <si>
    <t>8320-23</t>
  </si>
  <si>
    <t>8321-23</t>
  </si>
  <si>
    <t>8322-23</t>
  </si>
  <si>
    <t>8323-23</t>
  </si>
  <si>
    <t>8324-23</t>
  </si>
  <si>
    <t>8325-23</t>
  </si>
  <si>
    <t>8326-23</t>
  </si>
  <si>
    <t>8327-23</t>
  </si>
  <si>
    <t>8328-23</t>
  </si>
  <si>
    <t>8329-23</t>
  </si>
  <si>
    <t>8330-23</t>
  </si>
  <si>
    <t>8331-23</t>
  </si>
  <si>
    <t>8332-23</t>
  </si>
  <si>
    <t>8333-23</t>
  </si>
  <si>
    <t>8334-23</t>
  </si>
  <si>
    <t>8335-23</t>
  </si>
  <si>
    <t>8336-23</t>
  </si>
  <si>
    <t>8337-23</t>
  </si>
  <si>
    <t>8338-23</t>
  </si>
  <si>
    <t>8339-23</t>
  </si>
  <si>
    <t>8340-23</t>
  </si>
  <si>
    <t>8341-23</t>
  </si>
  <si>
    <t>8342-23</t>
  </si>
  <si>
    <t>8343-23</t>
  </si>
  <si>
    <t>8344-23</t>
  </si>
  <si>
    <t>8345-23</t>
  </si>
  <si>
    <t>8346-23</t>
  </si>
  <si>
    <t>8347-23</t>
  </si>
  <si>
    <t>8348-23</t>
  </si>
  <si>
    <t>8349-23</t>
  </si>
  <si>
    <t>8350-23</t>
  </si>
  <si>
    <t>8351-23</t>
  </si>
  <si>
    <t>8352-23</t>
  </si>
  <si>
    <t>8353-23</t>
  </si>
  <si>
    <t>8354-23</t>
  </si>
  <si>
    <t>8355-23</t>
  </si>
  <si>
    <t>8356-23</t>
  </si>
  <si>
    <t>8357-23</t>
  </si>
  <si>
    <t>8358-23</t>
  </si>
  <si>
    <t>8359-23</t>
  </si>
  <si>
    <t>8360-23</t>
  </si>
  <si>
    <t>8361-23</t>
  </si>
  <si>
    <t>8362-23</t>
  </si>
  <si>
    <t>8363-23</t>
  </si>
  <si>
    <t>8364-23</t>
  </si>
  <si>
    <t>8365-23</t>
  </si>
  <si>
    <t>8366-23</t>
  </si>
  <si>
    <t>8367-23</t>
  </si>
  <si>
    <t>8368-23</t>
  </si>
  <si>
    <t>8369-23</t>
  </si>
  <si>
    <t>8370-23</t>
  </si>
  <si>
    <t>8371-23</t>
  </si>
  <si>
    <t>8372-23</t>
  </si>
  <si>
    <t>8373-23</t>
  </si>
  <si>
    <t>8374-23</t>
  </si>
  <si>
    <t>8375-23</t>
  </si>
  <si>
    <t>8376-23</t>
  </si>
  <si>
    <t>8377-23</t>
  </si>
  <si>
    <t>8378-23</t>
  </si>
  <si>
    <t>8379-23</t>
  </si>
  <si>
    <t>8380-23</t>
  </si>
  <si>
    <t>8381-23</t>
  </si>
  <si>
    <t>8382-23</t>
  </si>
  <si>
    <t>8383-23</t>
  </si>
  <si>
    <t>8384-23</t>
  </si>
  <si>
    <t>8385-23</t>
  </si>
  <si>
    <t>8386-23</t>
  </si>
  <si>
    <t>8387-23</t>
  </si>
  <si>
    <t>8388-23</t>
  </si>
  <si>
    <t>8389-23</t>
  </si>
  <si>
    <t>8390-23</t>
  </si>
  <si>
    <t>8391-23</t>
  </si>
  <si>
    <t>8392-23</t>
  </si>
  <si>
    <t>8393-23</t>
  </si>
  <si>
    <t>8394-23</t>
  </si>
  <si>
    <t>8395-23</t>
  </si>
  <si>
    <t>8396-23</t>
  </si>
  <si>
    <t>8397-23</t>
  </si>
  <si>
    <t>8398-23</t>
  </si>
  <si>
    <t>8399-23</t>
  </si>
  <si>
    <t>8400-23</t>
  </si>
  <si>
    <t>8401-23</t>
  </si>
  <si>
    <t>8402-23</t>
  </si>
  <si>
    <t>8403-23</t>
  </si>
  <si>
    <t>8404-23</t>
  </si>
  <si>
    <t>8405-23</t>
  </si>
  <si>
    <t>8406-23</t>
  </si>
  <si>
    <t>8407-23</t>
  </si>
  <si>
    <t>8408-23</t>
  </si>
  <si>
    <t>8409-23</t>
  </si>
  <si>
    <t>8410-23</t>
  </si>
  <si>
    <t>8411-23</t>
  </si>
  <si>
    <t>8412-23</t>
  </si>
  <si>
    <t>8413-23</t>
  </si>
  <si>
    <t>8414-23</t>
  </si>
  <si>
    <t>8415-23</t>
  </si>
  <si>
    <t>8416-23</t>
  </si>
  <si>
    <t>8417-23</t>
  </si>
  <si>
    <t>8418-23</t>
  </si>
  <si>
    <t>8419-23</t>
  </si>
  <si>
    <t>8420-23</t>
  </si>
  <si>
    <t>8421-23</t>
  </si>
  <si>
    <t>8422-23</t>
  </si>
  <si>
    <t>8423-23</t>
  </si>
  <si>
    <t>8424-23</t>
  </si>
  <si>
    <t>8425-23</t>
  </si>
  <si>
    <t>8426-23</t>
  </si>
  <si>
    <t>8427-23</t>
  </si>
  <si>
    <t>8428-23</t>
  </si>
  <si>
    <t>8429-23</t>
  </si>
  <si>
    <t>8430-23</t>
  </si>
  <si>
    <t>8431-23</t>
  </si>
  <si>
    <t>8432-23</t>
  </si>
  <si>
    <t>8433-23</t>
  </si>
  <si>
    <t>8434-23</t>
  </si>
  <si>
    <t>8435-23</t>
  </si>
  <si>
    <t>8436-23</t>
  </si>
  <si>
    <t>8437-23</t>
  </si>
  <si>
    <t>8438-23</t>
  </si>
  <si>
    <t>8439-23</t>
  </si>
  <si>
    <t>8440-23</t>
  </si>
  <si>
    <t>8441-23</t>
  </si>
  <si>
    <t>8442-23</t>
  </si>
  <si>
    <t>8443-23</t>
  </si>
  <si>
    <t>8444-23</t>
  </si>
  <si>
    <t>8445-23</t>
  </si>
  <si>
    <t>8446-23</t>
  </si>
  <si>
    <t>8447-23</t>
  </si>
  <si>
    <t>8448-23</t>
  </si>
  <si>
    <t>8449-23</t>
  </si>
  <si>
    <t>8450-23</t>
  </si>
  <si>
    <t>8451-23</t>
  </si>
  <si>
    <t>8452-23</t>
  </si>
  <si>
    <t>8453-23</t>
  </si>
  <si>
    <t>8454-23</t>
  </si>
  <si>
    <t>8455-23</t>
  </si>
  <si>
    <t>8456-23</t>
  </si>
  <si>
    <t>8457-23</t>
  </si>
  <si>
    <t>8458-23</t>
  </si>
  <si>
    <t>8459-23</t>
  </si>
  <si>
    <t>8460-23</t>
  </si>
  <si>
    <t>8461-23</t>
  </si>
  <si>
    <t>8462-23</t>
  </si>
  <si>
    <t>8463-23</t>
  </si>
  <si>
    <t>8464-23</t>
  </si>
  <si>
    <t>8465-23</t>
  </si>
  <si>
    <t>8466-23</t>
  </si>
  <si>
    <t>8467-23</t>
  </si>
  <si>
    <t>8468-23</t>
  </si>
  <si>
    <t>8469-23</t>
  </si>
  <si>
    <t>8470-23</t>
  </si>
  <si>
    <t>8471-23</t>
  </si>
  <si>
    <t>8472-23</t>
  </si>
  <si>
    <t>8473-23</t>
  </si>
  <si>
    <t>8474-23</t>
  </si>
  <si>
    <t>8475-23</t>
  </si>
  <si>
    <t>8476-23</t>
  </si>
  <si>
    <t>8477-23</t>
  </si>
  <si>
    <t>8478-23</t>
  </si>
  <si>
    <t>8479-23</t>
  </si>
  <si>
    <t>8480-23</t>
  </si>
  <si>
    <t>8481-23</t>
  </si>
  <si>
    <t>8482-23</t>
  </si>
  <si>
    <t>8483-23</t>
  </si>
  <si>
    <t>8484-23</t>
  </si>
  <si>
    <t>8485-23</t>
  </si>
  <si>
    <t>8486-23</t>
  </si>
  <si>
    <t>8487-23</t>
  </si>
  <si>
    <t>8488-23</t>
  </si>
  <si>
    <t>8489-23</t>
  </si>
  <si>
    <t>8490-23</t>
  </si>
  <si>
    <t>8491-23</t>
  </si>
  <si>
    <t>8492-23</t>
  </si>
  <si>
    <t>8493-23</t>
  </si>
  <si>
    <t>8494-23</t>
  </si>
  <si>
    <t>8495-23</t>
  </si>
  <si>
    <t>8496-23</t>
  </si>
  <si>
    <t>8497-23</t>
  </si>
  <si>
    <t>8498-23</t>
  </si>
  <si>
    <t>8499-23</t>
  </si>
  <si>
    <t>8500-23</t>
  </si>
  <si>
    <t>8501-23</t>
  </si>
  <si>
    <t>8502-23</t>
  </si>
  <si>
    <t>8503-23</t>
  </si>
  <si>
    <t>8504-23</t>
  </si>
  <si>
    <t>8505-23</t>
  </si>
  <si>
    <t>8506-23</t>
  </si>
  <si>
    <t>8507-23</t>
  </si>
  <si>
    <t>8508-23</t>
  </si>
  <si>
    <t>8509-23</t>
  </si>
  <si>
    <t>8510-23</t>
  </si>
  <si>
    <t>8511-23</t>
  </si>
  <si>
    <t>8512-23</t>
  </si>
  <si>
    <t>8513-23</t>
  </si>
  <si>
    <t>8514-23</t>
  </si>
  <si>
    <t>8515-23</t>
  </si>
  <si>
    <t>8516-23</t>
  </si>
  <si>
    <t>8517-23</t>
  </si>
  <si>
    <t>8518-23</t>
  </si>
  <si>
    <t>8519-23</t>
  </si>
  <si>
    <t>8520-23</t>
  </si>
  <si>
    <t>8521-23</t>
  </si>
  <si>
    <t>8522-23</t>
  </si>
  <si>
    <t>8523-23</t>
  </si>
  <si>
    <t>8524-23</t>
  </si>
  <si>
    <t>8525-23</t>
  </si>
  <si>
    <t>8526-23</t>
  </si>
  <si>
    <t>8527-23</t>
  </si>
  <si>
    <t>8528-23</t>
  </si>
  <si>
    <t>8529-23</t>
  </si>
  <si>
    <t>8530-23</t>
  </si>
  <si>
    <t>8531-23</t>
  </si>
  <si>
    <t>8532-23</t>
  </si>
  <si>
    <t>8533-23</t>
  </si>
  <si>
    <t>8534-23</t>
  </si>
  <si>
    <t>8535-23</t>
  </si>
  <si>
    <t>8536-23</t>
  </si>
  <si>
    <t>8537-23</t>
  </si>
  <si>
    <t>8538-23</t>
  </si>
  <si>
    <t>8539-23</t>
  </si>
  <si>
    <t>8540-23</t>
  </si>
  <si>
    <t>8541-23</t>
  </si>
  <si>
    <t>8542-23</t>
  </si>
  <si>
    <t>8543-23</t>
  </si>
  <si>
    <t>8544-23</t>
  </si>
  <si>
    <t>8545-23</t>
  </si>
  <si>
    <t>8546-23</t>
  </si>
  <si>
    <t>8547-23</t>
  </si>
  <si>
    <t>8548-23</t>
  </si>
  <si>
    <t>8549-23</t>
  </si>
  <si>
    <t>8550-23</t>
  </si>
  <si>
    <t>8551-23</t>
  </si>
  <si>
    <t>8552-23</t>
  </si>
  <si>
    <t>8553-23</t>
  </si>
  <si>
    <t>8554-23</t>
  </si>
  <si>
    <t>8555-23</t>
  </si>
  <si>
    <t>8556-23</t>
  </si>
  <si>
    <t>8557-23</t>
  </si>
  <si>
    <t>8558-23</t>
  </si>
  <si>
    <t>8559-23</t>
  </si>
  <si>
    <t>8560-23</t>
  </si>
  <si>
    <t>8561-23</t>
  </si>
  <si>
    <t>8562-23</t>
  </si>
  <si>
    <t>8563-23</t>
  </si>
  <si>
    <t>8564-23</t>
  </si>
  <si>
    <t>8565-23</t>
  </si>
  <si>
    <t>8566-23</t>
  </si>
  <si>
    <t>8567-23</t>
  </si>
  <si>
    <t>8568-23</t>
  </si>
  <si>
    <t>8569-23</t>
  </si>
  <si>
    <t>8570-23</t>
  </si>
  <si>
    <t>8571-23</t>
  </si>
  <si>
    <t>8572-23</t>
  </si>
  <si>
    <t>8573-23</t>
  </si>
  <si>
    <t>8574-23</t>
  </si>
  <si>
    <t>8575-23</t>
  </si>
  <si>
    <t>8576-23</t>
  </si>
  <si>
    <t>8577-23</t>
  </si>
  <si>
    <t>8578-23</t>
  </si>
  <si>
    <t>8579-23</t>
  </si>
  <si>
    <t>8580-23</t>
  </si>
  <si>
    <t>8581-23</t>
  </si>
  <si>
    <t>8582-23</t>
  </si>
  <si>
    <t>8583-23</t>
  </si>
  <si>
    <t>8584-23</t>
  </si>
  <si>
    <t>8585-23</t>
  </si>
  <si>
    <t>8586-23</t>
  </si>
  <si>
    <t>8587-23</t>
  </si>
  <si>
    <t>8588-23</t>
  </si>
  <si>
    <t>8589-23</t>
  </si>
  <si>
    <t>8590-23</t>
  </si>
  <si>
    <t>8591-23</t>
  </si>
  <si>
    <t>8592-23</t>
  </si>
  <si>
    <t>8593-23</t>
  </si>
  <si>
    <t>8594-23</t>
  </si>
  <si>
    <t>8595-23</t>
  </si>
  <si>
    <t>8596-23</t>
  </si>
  <si>
    <t>8597-23</t>
  </si>
  <si>
    <t>8598-23</t>
  </si>
  <si>
    <t>8599-23</t>
  </si>
  <si>
    <t>8600-23</t>
  </si>
  <si>
    <t>8601-23</t>
  </si>
  <si>
    <t>8602-23</t>
  </si>
  <si>
    <t>8603-23</t>
  </si>
  <si>
    <t>8604-23</t>
  </si>
  <si>
    <t>8605-23</t>
  </si>
  <si>
    <t>8606-23</t>
  </si>
  <si>
    <t>8607-23</t>
  </si>
  <si>
    <t>8608-23</t>
  </si>
  <si>
    <t>8609-23</t>
  </si>
  <si>
    <t>8610-23</t>
  </si>
  <si>
    <t>8611-23</t>
  </si>
  <si>
    <t>8612-23</t>
  </si>
  <si>
    <t>8613-23</t>
  </si>
  <si>
    <t>8614-23</t>
  </si>
  <si>
    <t>8615-23</t>
  </si>
  <si>
    <t>8616-23</t>
  </si>
  <si>
    <t>8617-23</t>
  </si>
  <si>
    <t>8618-23</t>
  </si>
  <si>
    <t>8619-23</t>
  </si>
  <si>
    <t>8620-23</t>
  </si>
  <si>
    <t>8621-23</t>
  </si>
  <si>
    <t>8622-23</t>
  </si>
  <si>
    <t>8623-23</t>
  </si>
  <si>
    <t>8624-23</t>
  </si>
  <si>
    <t>8625-23</t>
  </si>
  <si>
    <t>8626-23</t>
  </si>
  <si>
    <t>8627-23</t>
  </si>
  <si>
    <t>8628-23</t>
  </si>
  <si>
    <t>8629-23</t>
  </si>
  <si>
    <t>8630-23</t>
  </si>
  <si>
    <t>8631-23</t>
  </si>
  <si>
    <t>8632-23</t>
  </si>
  <si>
    <t>8633-23</t>
  </si>
  <si>
    <t>8634-23</t>
  </si>
  <si>
    <t>8635-23</t>
  </si>
  <si>
    <t>8636-23</t>
  </si>
  <si>
    <t>8637-23</t>
  </si>
  <si>
    <t>8638-23</t>
  </si>
  <si>
    <t>8639-23</t>
  </si>
  <si>
    <t>8640-23</t>
  </si>
  <si>
    <t>8641-23</t>
  </si>
  <si>
    <t>8642-23</t>
  </si>
  <si>
    <t>8643-23</t>
  </si>
  <si>
    <t>8644-23</t>
  </si>
  <si>
    <t>8645-23</t>
  </si>
  <si>
    <t>8646-23</t>
  </si>
  <si>
    <t>8647-23</t>
  </si>
  <si>
    <t>8648-23</t>
  </si>
  <si>
    <t>8649-23</t>
  </si>
  <si>
    <t>8650-23</t>
  </si>
  <si>
    <t>8651-23</t>
  </si>
  <si>
    <t>8652-23</t>
  </si>
  <si>
    <t>8653-23</t>
  </si>
  <si>
    <t>8654-23</t>
  </si>
  <si>
    <t>8655-23</t>
  </si>
  <si>
    <t>8656-23</t>
  </si>
  <si>
    <t>8657-23</t>
  </si>
  <si>
    <t>8658-23</t>
  </si>
  <si>
    <t>8659-23</t>
  </si>
  <si>
    <t>8660-23</t>
  </si>
  <si>
    <t>8661-23</t>
  </si>
  <si>
    <t>8662-23</t>
  </si>
  <si>
    <t>8663-23</t>
  </si>
  <si>
    <t>8664-23</t>
  </si>
  <si>
    <t>8665-23</t>
  </si>
  <si>
    <t>8666-23</t>
  </si>
  <si>
    <t>8667-23</t>
  </si>
  <si>
    <t>8668-23</t>
  </si>
  <si>
    <t>8669-23</t>
  </si>
  <si>
    <t>8670-23</t>
  </si>
  <si>
    <t>8671-23</t>
  </si>
  <si>
    <t>8672-23</t>
  </si>
  <si>
    <t>8673-23</t>
  </si>
  <si>
    <t>8674-23</t>
  </si>
  <si>
    <t>8675-23</t>
  </si>
  <si>
    <t>8676-23</t>
  </si>
  <si>
    <t>8677-23</t>
  </si>
  <si>
    <t>8678-23</t>
  </si>
  <si>
    <t>8679-23</t>
  </si>
  <si>
    <t>8680-23</t>
  </si>
  <si>
    <t>8681-23</t>
  </si>
  <si>
    <t>8682-23</t>
  </si>
  <si>
    <t>8683-23</t>
  </si>
  <si>
    <t>8684-23</t>
  </si>
  <si>
    <t>8685-23</t>
  </si>
  <si>
    <t>8686-23</t>
  </si>
  <si>
    <t>8687-23</t>
  </si>
  <si>
    <t>8688-23</t>
  </si>
  <si>
    <t>8689-23</t>
  </si>
  <si>
    <t>8690-23</t>
  </si>
  <si>
    <t>8691-23</t>
  </si>
  <si>
    <t>8692-23</t>
  </si>
  <si>
    <t>8693-23</t>
  </si>
  <si>
    <t>8694-23</t>
  </si>
  <si>
    <t>8695-23</t>
  </si>
  <si>
    <t>8696-23</t>
  </si>
  <si>
    <t>8697-23</t>
  </si>
  <si>
    <t>8698-23</t>
  </si>
  <si>
    <t>8699-23</t>
  </si>
  <si>
    <t>8700-23</t>
  </si>
  <si>
    <t>8701-23</t>
  </si>
  <si>
    <t>8702-23</t>
  </si>
  <si>
    <t>8703-23</t>
  </si>
  <si>
    <t>8704-23</t>
  </si>
  <si>
    <t>8705-23</t>
  </si>
  <si>
    <t>8706-23</t>
  </si>
  <si>
    <t>8707-23</t>
  </si>
  <si>
    <t>8708-23</t>
  </si>
  <si>
    <t>8709-23</t>
  </si>
  <si>
    <t>8710-23</t>
  </si>
  <si>
    <t>8711-23</t>
  </si>
  <si>
    <t>8712-23</t>
  </si>
  <si>
    <t>8713-23</t>
  </si>
  <si>
    <t>8714-23</t>
  </si>
  <si>
    <t>8715-23</t>
  </si>
  <si>
    <t>8716-23</t>
  </si>
  <si>
    <t>8717-23</t>
  </si>
  <si>
    <t>8718-23</t>
  </si>
  <si>
    <t>8719-23</t>
  </si>
  <si>
    <t>8720-23</t>
  </si>
  <si>
    <t>8721-23</t>
  </si>
  <si>
    <t>8722-23</t>
  </si>
  <si>
    <t>8723-23</t>
  </si>
  <si>
    <t>8724-23</t>
  </si>
  <si>
    <t>8725-23</t>
  </si>
  <si>
    <t>8726-23</t>
  </si>
  <si>
    <t>8727-23</t>
  </si>
  <si>
    <t>8728-23</t>
  </si>
  <si>
    <t>8729-23</t>
  </si>
  <si>
    <t>8730-23</t>
  </si>
  <si>
    <t>8731-23</t>
  </si>
  <si>
    <t>8732-23</t>
  </si>
  <si>
    <t>8733-23</t>
  </si>
  <si>
    <t>8734-23</t>
  </si>
  <si>
    <t>8735-23</t>
  </si>
  <si>
    <t>8736-23</t>
  </si>
  <si>
    <t>8737-23</t>
  </si>
  <si>
    <t>8738-23</t>
  </si>
  <si>
    <t>8739-23</t>
  </si>
  <si>
    <t>8740-23</t>
  </si>
  <si>
    <t>8741-23</t>
  </si>
  <si>
    <t>8742-23</t>
  </si>
  <si>
    <t>8743-23</t>
  </si>
  <si>
    <t>8744-23</t>
  </si>
  <si>
    <t>8745-23</t>
  </si>
  <si>
    <t>8746-23</t>
  </si>
  <si>
    <t>8747-23</t>
  </si>
  <si>
    <t>8748-23</t>
  </si>
  <si>
    <t>8749-23</t>
  </si>
  <si>
    <t>8750-23</t>
  </si>
  <si>
    <t>8751-23</t>
  </si>
  <si>
    <t>8752-23</t>
  </si>
  <si>
    <t>8753-23</t>
  </si>
  <si>
    <t>8754-23</t>
  </si>
  <si>
    <t>8755-23</t>
  </si>
  <si>
    <t>8756-23</t>
  </si>
  <si>
    <t>8757-23</t>
  </si>
  <si>
    <t>8758-23</t>
  </si>
  <si>
    <t>8759-23</t>
  </si>
  <si>
    <t>8760-23</t>
  </si>
  <si>
    <t>8761-23</t>
  </si>
  <si>
    <t>8762-23</t>
  </si>
  <si>
    <t>8763-23</t>
  </si>
  <si>
    <t>8764-23</t>
  </si>
  <si>
    <t>8765-23</t>
  </si>
  <si>
    <t>8766-23</t>
  </si>
  <si>
    <t>8767-23</t>
  </si>
  <si>
    <t>8768-23</t>
  </si>
  <si>
    <t>8769-23</t>
  </si>
  <si>
    <t>8770-23</t>
  </si>
  <si>
    <t>8771-23</t>
  </si>
  <si>
    <t>8772-23</t>
  </si>
  <si>
    <t>8773-23</t>
  </si>
  <si>
    <t>8774-23</t>
  </si>
  <si>
    <t>8775-23</t>
  </si>
  <si>
    <t>8776-23</t>
  </si>
  <si>
    <t>8777-23</t>
  </si>
  <si>
    <t>8778-23</t>
  </si>
  <si>
    <t>8779-23</t>
  </si>
  <si>
    <t>8780-23</t>
  </si>
  <si>
    <t>8781-23</t>
  </si>
  <si>
    <t>8782-23</t>
  </si>
  <si>
    <t>8783-23</t>
  </si>
  <si>
    <t>8784-23</t>
  </si>
  <si>
    <t>8785-23</t>
  </si>
  <si>
    <t>8786-23</t>
  </si>
  <si>
    <t>8787-23</t>
  </si>
  <si>
    <t>8788-23</t>
  </si>
  <si>
    <t>8789-23</t>
  </si>
  <si>
    <t>8790-23</t>
  </si>
  <si>
    <t>8791-23</t>
  </si>
  <si>
    <t>8792-23</t>
  </si>
  <si>
    <t>8793-23</t>
  </si>
  <si>
    <t>8794-23</t>
  </si>
  <si>
    <t>8795-23</t>
  </si>
  <si>
    <t>8796-23</t>
  </si>
  <si>
    <t>8797-23</t>
  </si>
  <si>
    <t>8798-23</t>
  </si>
  <si>
    <t>8799-23</t>
  </si>
  <si>
    <t>8800-23</t>
  </si>
  <si>
    <t>8801-23</t>
  </si>
  <si>
    <t>8802-23</t>
  </si>
  <si>
    <t>8803-23</t>
  </si>
  <si>
    <t>8804-23</t>
  </si>
  <si>
    <t>8805-23</t>
  </si>
  <si>
    <t>8806-23</t>
  </si>
  <si>
    <t>8807-23</t>
  </si>
  <si>
    <t>8808-23</t>
  </si>
  <si>
    <t>8809-23</t>
  </si>
  <si>
    <t>8810-23</t>
  </si>
  <si>
    <t>8811-23</t>
  </si>
  <si>
    <t>8812-23</t>
  </si>
  <si>
    <t>8813-23</t>
  </si>
  <si>
    <t>8814-23</t>
  </si>
  <si>
    <t>8815-23</t>
  </si>
  <si>
    <t>8816-23</t>
  </si>
  <si>
    <t>8817-23</t>
  </si>
  <si>
    <t>8818-23</t>
  </si>
  <si>
    <t>8819-23</t>
  </si>
  <si>
    <t>8820-23</t>
  </si>
  <si>
    <t>8821-23</t>
  </si>
  <si>
    <t>8822-23</t>
  </si>
  <si>
    <t>8823-23</t>
  </si>
  <si>
    <t>8824-23</t>
  </si>
  <si>
    <t>8825-23</t>
  </si>
  <si>
    <t>8826-23</t>
  </si>
  <si>
    <t>8827-23</t>
  </si>
  <si>
    <t>8828-23</t>
  </si>
  <si>
    <t>8829-23</t>
  </si>
  <si>
    <t>8830-23</t>
  </si>
  <si>
    <t>8831-23</t>
  </si>
  <si>
    <t>8832-23</t>
  </si>
  <si>
    <t>8833-23</t>
  </si>
  <si>
    <t>8834-23</t>
  </si>
  <si>
    <t>8835-23</t>
  </si>
  <si>
    <t>8836-23</t>
  </si>
  <si>
    <t>8837-23</t>
  </si>
  <si>
    <t>8838-23</t>
  </si>
  <si>
    <t>8839-23</t>
  </si>
  <si>
    <t>8840-23</t>
  </si>
  <si>
    <t>8841-23</t>
  </si>
  <si>
    <t>8842-23</t>
  </si>
  <si>
    <t>8843-23</t>
  </si>
  <si>
    <t>8844-23</t>
  </si>
  <si>
    <t>8845-23</t>
  </si>
  <si>
    <t>8846-23</t>
  </si>
  <si>
    <t>8847-23</t>
  </si>
  <si>
    <t>8848-23</t>
  </si>
  <si>
    <t>8849-23</t>
  </si>
  <si>
    <t>8850-23</t>
  </si>
  <si>
    <t>8851-23</t>
  </si>
  <si>
    <t>8852-23</t>
  </si>
  <si>
    <t>8853-23</t>
  </si>
  <si>
    <t>8854-23</t>
  </si>
  <si>
    <t>8855-23</t>
  </si>
  <si>
    <t>8856-23</t>
  </si>
  <si>
    <t>8857-23</t>
  </si>
  <si>
    <t>8858-23</t>
  </si>
  <si>
    <t>8859-23</t>
  </si>
  <si>
    <t>8860-23</t>
  </si>
  <si>
    <t>8861-23</t>
  </si>
  <si>
    <t>8862-23</t>
  </si>
  <si>
    <t>8863-23</t>
  </si>
  <si>
    <t>8864-23</t>
  </si>
  <si>
    <t>8865-23</t>
  </si>
  <si>
    <t>8866-23</t>
  </si>
  <si>
    <t>8867-23</t>
  </si>
  <si>
    <t>8868-23</t>
  </si>
  <si>
    <t>8869-23</t>
  </si>
  <si>
    <t>8870-23</t>
  </si>
  <si>
    <t>8871-23</t>
  </si>
  <si>
    <t>8872-23</t>
  </si>
  <si>
    <t>8873-23</t>
  </si>
  <si>
    <t>8874-23</t>
  </si>
  <si>
    <t>8875-23</t>
  </si>
  <si>
    <t>8876-23</t>
  </si>
  <si>
    <t>8877-23</t>
  </si>
  <si>
    <t>8878-23</t>
  </si>
  <si>
    <t>8879-23</t>
  </si>
  <si>
    <t>8880-23</t>
  </si>
  <si>
    <t>8881-23</t>
  </si>
  <si>
    <t>8882-23</t>
  </si>
  <si>
    <t>8883-23</t>
  </si>
  <si>
    <t>8884-23</t>
  </si>
  <si>
    <t>8885-23</t>
  </si>
  <si>
    <t>8886-23</t>
  </si>
  <si>
    <t>8887-23</t>
  </si>
  <si>
    <t>8888-23</t>
  </si>
  <si>
    <t>8889-23</t>
  </si>
  <si>
    <t>8890-23</t>
  </si>
  <si>
    <t>8891-23</t>
  </si>
  <si>
    <t>8892-23</t>
  </si>
  <si>
    <t>8893-23</t>
  </si>
  <si>
    <t>8894-23</t>
  </si>
  <si>
    <t>8895-23</t>
  </si>
  <si>
    <t>8896-23</t>
  </si>
  <si>
    <t>8897-23</t>
  </si>
  <si>
    <t>8898-23</t>
  </si>
  <si>
    <t>8899-23</t>
  </si>
  <si>
    <t>8900-23</t>
  </si>
  <si>
    <t>8901-23</t>
  </si>
  <si>
    <t>8902-23</t>
  </si>
  <si>
    <t>8903-23</t>
  </si>
  <si>
    <t>8904-23</t>
  </si>
  <si>
    <t>8905-23</t>
  </si>
  <si>
    <t>8906-23</t>
  </si>
  <si>
    <t>8907-23</t>
  </si>
  <si>
    <t>8908-23</t>
  </si>
  <si>
    <t>8909-23</t>
  </si>
  <si>
    <t>8910-23</t>
  </si>
  <si>
    <t>8911-23</t>
  </si>
  <si>
    <t>8912-23</t>
  </si>
  <si>
    <t>8913-23</t>
  </si>
  <si>
    <t>8914-23</t>
  </si>
  <si>
    <t>8915-23</t>
  </si>
  <si>
    <t>8916-23</t>
  </si>
  <si>
    <t>8917-23</t>
  </si>
  <si>
    <t>8918-23</t>
  </si>
  <si>
    <t>8919-23</t>
  </si>
  <si>
    <t>8920-23</t>
  </si>
  <si>
    <t>8921-23</t>
  </si>
  <si>
    <t>8922-23</t>
  </si>
  <si>
    <t>8923-23</t>
  </si>
  <si>
    <t>8924-23</t>
  </si>
  <si>
    <t>8925-23</t>
  </si>
  <si>
    <t>8926-23</t>
  </si>
  <si>
    <t>8927-23</t>
  </si>
  <si>
    <t>8928-23</t>
  </si>
  <si>
    <t>8929-23</t>
  </si>
  <si>
    <t>8930-23</t>
  </si>
  <si>
    <t>8931-23</t>
  </si>
  <si>
    <t>8932-23</t>
  </si>
  <si>
    <t>8933-23</t>
  </si>
  <si>
    <t>8934-23</t>
  </si>
  <si>
    <t>8935-23</t>
  </si>
  <si>
    <t>8936-23</t>
  </si>
  <si>
    <t>8937-23</t>
  </si>
  <si>
    <t>8938-23</t>
  </si>
  <si>
    <t>8939-23</t>
  </si>
  <si>
    <t>8940-23</t>
  </si>
  <si>
    <t>8941-23</t>
  </si>
  <si>
    <t>8942-23</t>
  </si>
  <si>
    <t>8943-23</t>
  </si>
  <si>
    <t>8944-23</t>
  </si>
  <si>
    <t>8945-23</t>
  </si>
  <si>
    <t>8946-23</t>
  </si>
  <si>
    <t>8947-23</t>
  </si>
  <si>
    <t>8948-23</t>
  </si>
  <si>
    <t>8949-23</t>
  </si>
  <si>
    <t>8950-23</t>
  </si>
  <si>
    <t>8951-23</t>
  </si>
  <si>
    <t>8952-23</t>
  </si>
  <si>
    <t>8953-23</t>
  </si>
  <si>
    <t>8954-23</t>
  </si>
  <si>
    <t>8955-23</t>
  </si>
  <si>
    <t>8956-23</t>
  </si>
  <si>
    <t>8957-23</t>
  </si>
  <si>
    <t>8958-23</t>
  </si>
  <si>
    <t>8959-23</t>
  </si>
  <si>
    <t>8960-23</t>
  </si>
  <si>
    <t>8961-23</t>
  </si>
  <si>
    <t>8962-23</t>
  </si>
  <si>
    <t>8963-23</t>
  </si>
  <si>
    <t>8964-23</t>
  </si>
  <si>
    <t>8965-23</t>
  </si>
  <si>
    <t>8966-23</t>
  </si>
  <si>
    <t>8967-23</t>
  </si>
  <si>
    <t>8968-23</t>
  </si>
  <si>
    <t>8969-23</t>
  </si>
  <si>
    <t>8970-23</t>
  </si>
  <si>
    <t>8971-23</t>
  </si>
  <si>
    <t>8972-23</t>
  </si>
  <si>
    <t>8973-23</t>
  </si>
  <si>
    <t>8974-23</t>
  </si>
  <si>
    <t>8975-23</t>
  </si>
  <si>
    <t>8976-23</t>
  </si>
  <si>
    <t>8977-23</t>
  </si>
  <si>
    <t>8978-23</t>
  </si>
  <si>
    <t>8979-23</t>
  </si>
  <si>
    <t>8980-23</t>
  </si>
  <si>
    <t>8981-23</t>
  </si>
  <si>
    <t>8982-23</t>
  </si>
  <si>
    <t>8983-23</t>
  </si>
  <si>
    <t>8984-23</t>
  </si>
  <si>
    <t>8985-23</t>
  </si>
  <si>
    <t>8986-23</t>
  </si>
  <si>
    <t>8987-23</t>
  </si>
  <si>
    <t>8988-23</t>
  </si>
  <si>
    <t>8989-23</t>
  </si>
  <si>
    <t>8990-23</t>
  </si>
  <si>
    <t>8991-23</t>
  </si>
  <si>
    <t>8992-23</t>
  </si>
  <si>
    <t>8993-23</t>
  </si>
  <si>
    <t>8994-23</t>
  </si>
  <si>
    <t>8995-23</t>
  </si>
  <si>
    <t>8996-23</t>
  </si>
  <si>
    <t>8997-23</t>
  </si>
  <si>
    <t>8998-23</t>
  </si>
  <si>
    <t>8999-23</t>
  </si>
  <si>
    <t>9000-23</t>
  </si>
  <si>
    <t>9001-23</t>
  </si>
  <si>
    <t>9002-23</t>
  </si>
  <si>
    <t>9003-23</t>
  </si>
  <si>
    <t>9004-23</t>
  </si>
  <si>
    <t>9005-23</t>
  </si>
  <si>
    <t>9006-23</t>
  </si>
  <si>
    <t>9007-23</t>
  </si>
  <si>
    <t>9008-23</t>
  </si>
  <si>
    <t>9009-23</t>
  </si>
  <si>
    <t>9010-23</t>
  </si>
  <si>
    <t>9011-23</t>
  </si>
  <si>
    <t>9012-23</t>
  </si>
  <si>
    <t>9013-23</t>
  </si>
  <si>
    <t>9014-23</t>
  </si>
  <si>
    <t>9015-23</t>
  </si>
  <si>
    <t>9016-23</t>
  </si>
  <si>
    <t>9017-23</t>
  </si>
  <si>
    <t>9018-23</t>
  </si>
  <si>
    <t>9019-23</t>
  </si>
  <si>
    <t>9020-23</t>
  </si>
  <si>
    <t>9021-23</t>
  </si>
  <si>
    <t>9022-23</t>
  </si>
  <si>
    <t>9023-23</t>
  </si>
  <si>
    <t>9024-23</t>
  </si>
  <si>
    <t>9025-23</t>
  </si>
  <si>
    <t>9026-23</t>
  </si>
  <si>
    <t>9027-23</t>
  </si>
  <si>
    <t>9028-23</t>
  </si>
  <si>
    <t>9029-23</t>
  </si>
  <si>
    <t>9030-23</t>
  </si>
  <si>
    <t>9031-23</t>
  </si>
  <si>
    <t>9032-23</t>
  </si>
  <si>
    <t>9033-23</t>
  </si>
  <si>
    <t>9034-23</t>
  </si>
  <si>
    <t>9035-23</t>
  </si>
  <si>
    <t>9036-23</t>
  </si>
  <si>
    <t>9037-23</t>
  </si>
  <si>
    <t>9038-23</t>
  </si>
  <si>
    <t>9039-23</t>
  </si>
  <si>
    <t>9040-23</t>
  </si>
  <si>
    <t>9041-23</t>
  </si>
  <si>
    <t>9042-23</t>
  </si>
  <si>
    <t>9043-23</t>
  </si>
  <si>
    <t>9044-23</t>
  </si>
  <si>
    <t>9045-23</t>
  </si>
  <si>
    <t>9046-23</t>
  </si>
  <si>
    <t>9047-23</t>
  </si>
  <si>
    <t>9048-23</t>
  </si>
  <si>
    <t>9049-23</t>
  </si>
  <si>
    <t>9050-23</t>
  </si>
  <si>
    <t>9051-23</t>
  </si>
  <si>
    <t>9052-23</t>
  </si>
  <si>
    <t>9053-23</t>
  </si>
  <si>
    <t>9054-23</t>
  </si>
  <si>
    <t>9055-23</t>
  </si>
  <si>
    <t>9056-23</t>
  </si>
  <si>
    <t>9057-23</t>
  </si>
  <si>
    <t>9058-23</t>
  </si>
  <si>
    <t>9059-23</t>
  </si>
  <si>
    <t>9060-23</t>
  </si>
  <si>
    <t>9061-23</t>
  </si>
  <si>
    <t>9062-23</t>
  </si>
  <si>
    <t>9063-23</t>
  </si>
  <si>
    <t>9064-23</t>
  </si>
  <si>
    <t>9065-23</t>
  </si>
  <si>
    <t>9066-23</t>
  </si>
  <si>
    <t>9067-23</t>
  </si>
  <si>
    <t>9068-23</t>
  </si>
  <si>
    <t>9069-23</t>
  </si>
  <si>
    <t>9070-23</t>
  </si>
  <si>
    <t>9071-23</t>
  </si>
  <si>
    <t>9072-23</t>
  </si>
  <si>
    <t>9073-23</t>
  </si>
  <si>
    <t>9074-23</t>
  </si>
  <si>
    <t>9075-23</t>
  </si>
  <si>
    <t>9076-23</t>
  </si>
  <si>
    <t>9077-23</t>
  </si>
  <si>
    <t>9078-23</t>
  </si>
  <si>
    <t>9079-23</t>
  </si>
  <si>
    <t>9080-23</t>
  </si>
  <si>
    <t>9081-23</t>
  </si>
  <si>
    <t>9082-23</t>
  </si>
  <si>
    <t>9083-23</t>
  </si>
  <si>
    <t>9084-23</t>
  </si>
  <si>
    <t>9085-23</t>
  </si>
  <si>
    <t>9086-23</t>
  </si>
  <si>
    <t>9087-23</t>
  </si>
  <si>
    <t>9088-23</t>
  </si>
  <si>
    <t>9089-23</t>
  </si>
  <si>
    <t>9090-23</t>
  </si>
  <si>
    <t>9091-23</t>
  </si>
  <si>
    <t>9092-23</t>
  </si>
  <si>
    <t>9093-23</t>
  </si>
  <si>
    <t>9094-23</t>
  </si>
  <si>
    <t>9095-23</t>
  </si>
  <si>
    <t>9096-23</t>
  </si>
  <si>
    <t>9097-23</t>
  </si>
  <si>
    <t>9098-23</t>
  </si>
  <si>
    <t>9099-23</t>
  </si>
  <si>
    <t>9100-23</t>
  </si>
  <si>
    <t>9101-23</t>
  </si>
  <si>
    <t>9102-23</t>
  </si>
  <si>
    <t>9103-23</t>
  </si>
  <si>
    <t>9104-23</t>
  </si>
  <si>
    <t>9105-23</t>
  </si>
  <si>
    <t>9106-23</t>
  </si>
  <si>
    <t>9107-23</t>
  </si>
  <si>
    <t>9108-23</t>
  </si>
  <si>
    <t>9109-23</t>
  </si>
  <si>
    <t>9110-23</t>
  </si>
  <si>
    <t>9111-23</t>
  </si>
  <si>
    <t>9112-23</t>
  </si>
  <si>
    <t>9113-23</t>
  </si>
  <si>
    <t>9114-23</t>
  </si>
  <si>
    <t>9115-23</t>
  </si>
  <si>
    <t>9116-23</t>
  </si>
  <si>
    <t>9117-23</t>
  </si>
  <si>
    <t>9118-23</t>
  </si>
  <si>
    <t>9119-23</t>
  </si>
  <si>
    <t>9120-23</t>
  </si>
  <si>
    <t>9121-23</t>
  </si>
  <si>
    <t>9122-23</t>
  </si>
  <si>
    <t>9123-23</t>
  </si>
  <si>
    <t>9124-23</t>
  </si>
  <si>
    <t>9125-23</t>
  </si>
  <si>
    <t>9126-23</t>
  </si>
  <si>
    <t>9127-23</t>
  </si>
  <si>
    <t>9128-23</t>
  </si>
  <si>
    <t>9129-23</t>
  </si>
  <si>
    <t>9130-23</t>
  </si>
  <si>
    <t>9131-23</t>
  </si>
  <si>
    <t>9132-23</t>
  </si>
  <si>
    <t>9133-23</t>
  </si>
  <si>
    <t>9134-23</t>
  </si>
  <si>
    <t>9135-23</t>
  </si>
  <si>
    <t>9136-23</t>
  </si>
  <si>
    <t>9137-23</t>
  </si>
  <si>
    <t>9138-23</t>
  </si>
  <si>
    <t>9139-23</t>
  </si>
  <si>
    <t>9140-23</t>
  </si>
  <si>
    <t>9141-23</t>
  </si>
  <si>
    <t>9142-23</t>
  </si>
  <si>
    <t>9143-23</t>
  </si>
  <si>
    <t>9144-23</t>
  </si>
  <si>
    <t>9145-23</t>
  </si>
  <si>
    <t>9146-23</t>
  </si>
  <si>
    <t>9147-23</t>
  </si>
  <si>
    <t>9148-23</t>
  </si>
  <si>
    <t>9149-23</t>
  </si>
  <si>
    <t>9150-23</t>
  </si>
  <si>
    <t>9151-23</t>
  </si>
  <si>
    <t>9152-23</t>
  </si>
  <si>
    <t>9153-23</t>
  </si>
  <si>
    <t>9154-23</t>
  </si>
  <si>
    <t>9155-23</t>
  </si>
  <si>
    <t>9156-23</t>
  </si>
  <si>
    <t>9157-23</t>
  </si>
  <si>
    <t>9158-23</t>
  </si>
  <si>
    <t>9159-23</t>
  </si>
  <si>
    <t>9160-23</t>
  </si>
  <si>
    <t>9161-23</t>
  </si>
  <si>
    <t>9162-23</t>
  </si>
  <si>
    <t>9163-23</t>
  </si>
  <si>
    <t>9164-23</t>
  </si>
  <si>
    <t>9165-23</t>
  </si>
  <si>
    <t>9166-23</t>
  </si>
  <si>
    <t>9167-23</t>
  </si>
  <si>
    <t>9168-23</t>
  </si>
  <si>
    <t>9169-23</t>
  </si>
  <si>
    <t>9170-23</t>
  </si>
  <si>
    <t>9171-23</t>
  </si>
  <si>
    <t>9172-23</t>
  </si>
  <si>
    <t>9173-23</t>
  </si>
  <si>
    <t>9174-23</t>
  </si>
  <si>
    <t>9175-23</t>
  </si>
  <si>
    <t>9176-23</t>
  </si>
  <si>
    <t>9177-23</t>
  </si>
  <si>
    <t>9178-23</t>
  </si>
  <si>
    <t>9179-23</t>
  </si>
  <si>
    <t>9180-23</t>
  </si>
  <si>
    <t>9181-23</t>
  </si>
  <si>
    <t>9182-23</t>
  </si>
  <si>
    <t>9183-23</t>
  </si>
  <si>
    <t>9184-23</t>
  </si>
  <si>
    <t>9185-23</t>
  </si>
  <si>
    <t>9186-23</t>
  </si>
  <si>
    <t>9187-23</t>
  </si>
  <si>
    <t>9188-23</t>
  </si>
  <si>
    <t>9189-23</t>
  </si>
  <si>
    <t>9190-23</t>
  </si>
  <si>
    <t>9191-23</t>
  </si>
  <si>
    <t>9192-23</t>
  </si>
  <si>
    <t>9193-23</t>
  </si>
  <si>
    <t>9194-23</t>
  </si>
  <si>
    <t>9195-23</t>
  </si>
  <si>
    <t>9196-23</t>
  </si>
  <si>
    <t>9197-23</t>
  </si>
  <si>
    <t>9198-23</t>
  </si>
  <si>
    <t>9199-23</t>
  </si>
  <si>
    <t>9200-23</t>
  </si>
  <si>
    <t>9201-23</t>
  </si>
  <si>
    <t>9202-23</t>
  </si>
  <si>
    <t>9203-23</t>
  </si>
  <si>
    <t>9204-23</t>
  </si>
  <si>
    <t>9205-23</t>
  </si>
  <si>
    <t>9206-23</t>
  </si>
  <si>
    <t>9207-23</t>
  </si>
  <si>
    <t>9208-23</t>
  </si>
  <si>
    <t>9209-23</t>
  </si>
  <si>
    <t>9210-23</t>
  </si>
  <si>
    <t>9211-23</t>
  </si>
  <si>
    <t>9212-23</t>
  </si>
  <si>
    <t>9213-23</t>
  </si>
  <si>
    <t>9214-23</t>
  </si>
  <si>
    <t>9215-23</t>
  </si>
  <si>
    <t>9216-23</t>
  </si>
  <si>
    <t>9217-23</t>
  </si>
  <si>
    <t>9218-23</t>
  </si>
  <si>
    <t>9219-23</t>
  </si>
  <si>
    <t>9220-23</t>
  </si>
  <si>
    <t>9221-23</t>
  </si>
  <si>
    <t>9222-23</t>
  </si>
  <si>
    <t>9223-23</t>
  </si>
  <si>
    <t>9224-23</t>
  </si>
  <si>
    <t>9225-23</t>
  </si>
  <si>
    <t>9226-23</t>
  </si>
  <si>
    <t>9227-23</t>
  </si>
  <si>
    <t>9228-23</t>
  </si>
  <si>
    <t>9229-23</t>
  </si>
  <si>
    <t>9230-23</t>
  </si>
  <si>
    <t>9231-23</t>
  </si>
  <si>
    <t>9232-23</t>
  </si>
  <si>
    <t>9233-23</t>
  </si>
  <si>
    <t>9234-23</t>
  </si>
  <si>
    <t>9235-23</t>
  </si>
  <si>
    <t>9236-23</t>
  </si>
  <si>
    <t>9237-23</t>
  </si>
  <si>
    <t>9238-23</t>
  </si>
  <si>
    <t>9239-23</t>
  </si>
  <si>
    <t>9240-23</t>
  </si>
  <si>
    <t>9241-23</t>
  </si>
  <si>
    <t>9242-23</t>
  </si>
  <si>
    <t>9243-23</t>
  </si>
  <si>
    <t>9244-23</t>
  </si>
  <si>
    <t>9245-23</t>
  </si>
  <si>
    <t>9246-23</t>
  </si>
  <si>
    <t>9247-23</t>
  </si>
  <si>
    <t>9248-23</t>
  </si>
  <si>
    <t>9249-23</t>
  </si>
  <si>
    <t>9250-23</t>
  </si>
  <si>
    <t>9251-23</t>
  </si>
  <si>
    <t>9252-23</t>
  </si>
  <si>
    <t>9253-23</t>
  </si>
  <si>
    <t>9254-23</t>
  </si>
  <si>
    <t>9255-23</t>
  </si>
  <si>
    <t>9256-23</t>
  </si>
  <si>
    <t>9257-23</t>
  </si>
  <si>
    <t>9258-23</t>
  </si>
  <si>
    <t>9259-23</t>
  </si>
  <si>
    <t>9260-23</t>
  </si>
  <si>
    <t>9261-23</t>
  </si>
  <si>
    <t>9262-23</t>
  </si>
  <si>
    <t>9263-23</t>
  </si>
  <si>
    <t>9264-23</t>
  </si>
  <si>
    <t>9265-23</t>
  </si>
  <si>
    <t>9266-23</t>
  </si>
  <si>
    <t>9267-23</t>
  </si>
  <si>
    <t>9268-23</t>
  </si>
  <si>
    <t>9269-23</t>
  </si>
  <si>
    <t>9270-23</t>
  </si>
  <si>
    <t>9271-23</t>
  </si>
  <si>
    <t>9272-23</t>
  </si>
  <si>
    <t>9273-23</t>
  </si>
  <si>
    <t>9274-23</t>
  </si>
  <si>
    <t>9275-23</t>
  </si>
  <si>
    <t>9276-23</t>
  </si>
  <si>
    <t>9277-23</t>
  </si>
  <si>
    <t>9278-23</t>
  </si>
  <si>
    <t>9279-23</t>
  </si>
  <si>
    <t>9280-23</t>
  </si>
  <si>
    <t>9281-23</t>
  </si>
  <si>
    <t>9282-23</t>
  </si>
  <si>
    <t>9283-23</t>
  </si>
  <si>
    <t>9284-23</t>
  </si>
  <si>
    <t>9285-23</t>
  </si>
  <si>
    <t>9286-23</t>
  </si>
  <si>
    <t>9287-23</t>
  </si>
  <si>
    <t>9288-23</t>
  </si>
  <si>
    <t>9289-23</t>
  </si>
  <si>
    <t>9290-23</t>
  </si>
  <si>
    <t>9291-23</t>
  </si>
  <si>
    <t>9292-23</t>
  </si>
  <si>
    <t>9293-23</t>
  </si>
  <si>
    <t>9294-23</t>
  </si>
  <si>
    <t>9295-23</t>
  </si>
  <si>
    <t>9296-23</t>
  </si>
  <si>
    <t>9297-23</t>
  </si>
  <si>
    <t>9298-23</t>
  </si>
  <si>
    <t>9299-23</t>
  </si>
  <si>
    <t>9300-23</t>
  </si>
  <si>
    <t>9301-23</t>
  </si>
  <si>
    <t>9302-23</t>
  </si>
  <si>
    <t>9303-23</t>
  </si>
  <si>
    <t>9304-23</t>
  </si>
  <si>
    <t>9305-23</t>
  </si>
  <si>
    <t>9306-23</t>
  </si>
  <si>
    <t>9307-23</t>
  </si>
  <si>
    <t>9308-23</t>
  </si>
  <si>
    <t>9309-23</t>
  </si>
  <si>
    <t>9310-23</t>
  </si>
  <si>
    <t>9311-23</t>
  </si>
  <si>
    <t>9312-23</t>
  </si>
  <si>
    <t>9313-23</t>
  </si>
  <si>
    <t>9314-23</t>
  </si>
  <si>
    <t>9315-23</t>
  </si>
  <si>
    <t>9316-23</t>
  </si>
  <si>
    <t>9317-23</t>
  </si>
  <si>
    <t>9318-23</t>
  </si>
  <si>
    <t>9319-23</t>
  </si>
  <si>
    <t>9320-23</t>
  </si>
  <si>
    <t>9321-23</t>
  </si>
  <si>
    <t>9322-23</t>
  </si>
  <si>
    <t>9323-23</t>
  </si>
  <si>
    <t>9324-23</t>
  </si>
  <si>
    <t>9325-23</t>
  </si>
  <si>
    <t>9326-23</t>
  </si>
  <si>
    <t>9327-23</t>
  </si>
  <si>
    <t>9328-23</t>
  </si>
  <si>
    <t>9329-23</t>
  </si>
  <si>
    <t>9330-23</t>
  </si>
  <si>
    <t>9331-23</t>
  </si>
  <si>
    <t>9332-23</t>
  </si>
  <si>
    <t>9333-23</t>
  </si>
  <si>
    <t>9334-23</t>
  </si>
  <si>
    <t>9335-23</t>
  </si>
  <si>
    <t>9336-23</t>
  </si>
  <si>
    <t>9337-23</t>
  </si>
  <si>
    <t>9338-23</t>
  </si>
  <si>
    <t>9339-23</t>
  </si>
  <si>
    <t>9340-23</t>
  </si>
  <si>
    <t>9341-23</t>
  </si>
  <si>
    <t>9342-23</t>
  </si>
  <si>
    <t>9343-23</t>
  </si>
  <si>
    <t>9344-23</t>
  </si>
  <si>
    <t>9345-23</t>
  </si>
  <si>
    <t>9346-23</t>
  </si>
  <si>
    <t>9347-23</t>
  </si>
  <si>
    <t>9348-23</t>
  </si>
  <si>
    <t>9349-23</t>
  </si>
  <si>
    <t>9350-23</t>
  </si>
  <si>
    <t>9351-23</t>
  </si>
  <si>
    <t>9352-23</t>
  </si>
  <si>
    <t>9353-23</t>
  </si>
  <si>
    <t>9354-23</t>
  </si>
  <si>
    <t>9355-23</t>
  </si>
  <si>
    <t>9356-23</t>
  </si>
  <si>
    <t>9357-23</t>
  </si>
  <si>
    <t>9358-23</t>
  </si>
  <si>
    <t>9359-23</t>
  </si>
  <si>
    <t>9360-23</t>
  </si>
  <si>
    <t>9361-23</t>
  </si>
  <si>
    <t>9362-23</t>
  </si>
  <si>
    <t>9363-23</t>
  </si>
  <si>
    <t>9364-23</t>
  </si>
  <si>
    <t>9365-23</t>
  </si>
  <si>
    <t>9366-23</t>
  </si>
  <si>
    <t>9367-23</t>
  </si>
  <si>
    <t>9368-23</t>
  </si>
  <si>
    <t>9369-23</t>
  </si>
  <si>
    <t>9370-23</t>
  </si>
  <si>
    <t>9371-23</t>
  </si>
  <si>
    <t>9372-23</t>
  </si>
  <si>
    <t>9373-23</t>
  </si>
  <si>
    <t>9374-23</t>
  </si>
  <si>
    <t>9375-23</t>
  </si>
  <si>
    <t>9376-23</t>
  </si>
  <si>
    <t>9377-23</t>
  </si>
  <si>
    <t>9378-23</t>
  </si>
  <si>
    <t>9379-23</t>
  </si>
  <si>
    <t>9380-23</t>
  </si>
  <si>
    <t>9381-23</t>
  </si>
  <si>
    <t>9382-23</t>
  </si>
  <si>
    <t>9383-23</t>
  </si>
  <si>
    <t>9384-23</t>
  </si>
  <si>
    <t>9385-23</t>
  </si>
  <si>
    <t>9386-23</t>
  </si>
  <si>
    <t>9387-23</t>
  </si>
  <si>
    <t>9388-23</t>
  </si>
  <si>
    <t>9389-23</t>
  </si>
  <si>
    <t>9390-23</t>
  </si>
  <si>
    <t>9391-23</t>
  </si>
  <si>
    <t>9392-23</t>
  </si>
  <si>
    <t>9393-23</t>
  </si>
  <si>
    <t>9394-23</t>
  </si>
  <si>
    <t>9395-23</t>
  </si>
  <si>
    <t>9396-23</t>
  </si>
  <si>
    <t>9397-23</t>
  </si>
  <si>
    <t>9398-23</t>
  </si>
  <si>
    <t>9399-23</t>
  </si>
  <si>
    <t>9400-23</t>
  </si>
  <si>
    <t>9401-23</t>
  </si>
  <si>
    <t>9402-23</t>
  </si>
  <si>
    <t>9403-23</t>
  </si>
  <si>
    <t>9404-23</t>
  </si>
  <si>
    <t>9405-23</t>
  </si>
  <si>
    <t>9406-23</t>
  </si>
  <si>
    <t>9407-23</t>
  </si>
  <si>
    <t>9408-23</t>
  </si>
  <si>
    <t>9409-23</t>
  </si>
  <si>
    <t>9410-23</t>
  </si>
  <si>
    <t>9411-23</t>
  </si>
  <si>
    <t>9412-23</t>
  </si>
  <si>
    <t>9413-23</t>
  </si>
  <si>
    <t>9414-23</t>
  </si>
  <si>
    <t>9415-23</t>
  </si>
  <si>
    <t>9416-23</t>
  </si>
  <si>
    <t>9417-23</t>
  </si>
  <si>
    <t>9418-23</t>
  </si>
  <si>
    <t>9419-23</t>
  </si>
  <si>
    <t>9420-23</t>
  </si>
  <si>
    <t>9421-23</t>
  </si>
  <si>
    <t>9422-23</t>
  </si>
  <si>
    <t>9423-23</t>
  </si>
  <si>
    <t>9424-23</t>
  </si>
  <si>
    <t>9425-23</t>
  </si>
  <si>
    <t>9426-23</t>
  </si>
  <si>
    <t>9427-23</t>
  </si>
  <si>
    <t>9428-23</t>
  </si>
  <si>
    <t>9429-23</t>
  </si>
  <si>
    <t>9430-23</t>
  </si>
  <si>
    <t>9431-23</t>
  </si>
  <si>
    <t>9432-23</t>
  </si>
  <si>
    <t>9433-23</t>
  </si>
  <si>
    <t>9434-23</t>
  </si>
  <si>
    <t>9435-23</t>
  </si>
  <si>
    <t>9436-23</t>
  </si>
  <si>
    <t>9437-23</t>
  </si>
  <si>
    <t>9438-23</t>
  </si>
  <si>
    <t>9439-23</t>
  </si>
  <si>
    <t>9440-23</t>
  </si>
  <si>
    <t>9441-23</t>
  </si>
  <si>
    <t>9442-23</t>
  </si>
  <si>
    <t>9443-23</t>
  </si>
  <si>
    <t>9444-23</t>
  </si>
  <si>
    <t>9445-23</t>
  </si>
  <si>
    <t>9446-23</t>
  </si>
  <si>
    <t>9447-23</t>
  </si>
  <si>
    <t>9448-23</t>
  </si>
  <si>
    <t>9449-23</t>
  </si>
  <si>
    <t>9450-23</t>
  </si>
  <si>
    <t>9451-23</t>
  </si>
  <si>
    <t>9452-23</t>
  </si>
  <si>
    <t>9453-23</t>
  </si>
  <si>
    <t>9454-23</t>
  </si>
  <si>
    <t>9455-23</t>
  </si>
  <si>
    <t>9456-23</t>
  </si>
  <si>
    <t>9457-23</t>
  </si>
  <si>
    <t>9458-23</t>
  </si>
  <si>
    <t>9459-23</t>
  </si>
  <si>
    <t>9460-23</t>
  </si>
  <si>
    <t>9461-23</t>
  </si>
  <si>
    <t>9462-23</t>
  </si>
  <si>
    <t>9463-23</t>
  </si>
  <si>
    <t>9464-23</t>
  </si>
  <si>
    <t>9465-23</t>
  </si>
  <si>
    <t>9466-23</t>
  </si>
  <si>
    <t>9467-23</t>
  </si>
  <si>
    <t>9468-23</t>
  </si>
  <si>
    <t>9469-23</t>
  </si>
  <si>
    <t>9470-23</t>
  </si>
  <si>
    <t>9471-23</t>
  </si>
  <si>
    <t>9472-23</t>
  </si>
  <si>
    <t>9473-23</t>
  </si>
  <si>
    <t>9474-23</t>
  </si>
  <si>
    <t>9475-23</t>
  </si>
  <si>
    <t>9476-23</t>
  </si>
  <si>
    <t>9477-23</t>
  </si>
  <si>
    <t>9478-23</t>
  </si>
  <si>
    <t>9479-23</t>
  </si>
  <si>
    <t>9480-23</t>
  </si>
  <si>
    <t>9481-23</t>
  </si>
  <si>
    <t>9482-23</t>
  </si>
  <si>
    <t>9483-23</t>
  </si>
  <si>
    <t>9484-23</t>
  </si>
  <si>
    <t>9485-23</t>
  </si>
  <si>
    <t>9486-23</t>
  </si>
  <si>
    <t>9487-23</t>
  </si>
  <si>
    <t>9488-23</t>
  </si>
  <si>
    <t>9489-23</t>
  </si>
  <si>
    <t>9490-23</t>
  </si>
  <si>
    <t>9491-23</t>
  </si>
  <si>
    <t>9492-23</t>
  </si>
  <si>
    <t>9493-23</t>
  </si>
  <si>
    <t>9494-23</t>
  </si>
  <si>
    <t>9495-23</t>
  </si>
  <si>
    <t>9496-23</t>
  </si>
  <si>
    <t>9497-23</t>
  </si>
  <si>
    <t>9498-23</t>
  </si>
  <si>
    <t>9499-23</t>
  </si>
  <si>
    <t>9500-23</t>
  </si>
  <si>
    <t>9501-23</t>
  </si>
  <si>
    <t>9502-23</t>
  </si>
  <si>
    <t>9503-23</t>
  </si>
  <si>
    <t>9504-23</t>
  </si>
  <si>
    <t>9505-23</t>
  </si>
  <si>
    <t>9506-23</t>
  </si>
  <si>
    <t>9507-23</t>
  </si>
  <si>
    <t>9508-23</t>
  </si>
  <si>
    <t>9509-23</t>
  </si>
  <si>
    <t>9510-23</t>
  </si>
  <si>
    <t>9511-23</t>
  </si>
  <si>
    <t>9512-23</t>
  </si>
  <si>
    <t>9513-23</t>
  </si>
  <si>
    <t>9514-23</t>
  </si>
  <si>
    <t>9515-23</t>
  </si>
  <si>
    <t>9516-23</t>
  </si>
  <si>
    <t>9517-23</t>
  </si>
  <si>
    <t>9518-23</t>
  </si>
  <si>
    <t>9519-23</t>
  </si>
  <si>
    <t>9520-23</t>
  </si>
  <si>
    <t>9521-23</t>
  </si>
  <si>
    <t>9522-23</t>
  </si>
  <si>
    <t>9523-23</t>
  </si>
  <si>
    <t>9524-23</t>
  </si>
  <si>
    <t>9525-23</t>
  </si>
  <si>
    <t>9526-23</t>
  </si>
  <si>
    <t>9527-23</t>
  </si>
  <si>
    <t>9528-23</t>
  </si>
  <si>
    <t>9529-23</t>
  </si>
  <si>
    <t>9530-23</t>
  </si>
  <si>
    <t>9531-23</t>
  </si>
  <si>
    <t>9532-23</t>
  </si>
  <si>
    <t>9533-23</t>
  </si>
  <si>
    <t>9534-23</t>
  </si>
  <si>
    <t>9535-23</t>
  </si>
  <si>
    <t>9536-23</t>
  </si>
  <si>
    <t>9537-23</t>
  </si>
  <si>
    <t>9538-23</t>
  </si>
  <si>
    <t>9539-23</t>
  </si>
  <si>
    <t>9540-23</t>
  </si>
  <si>
    <t>9541-23</t>
  </si>
  <si>
    <t>9542-23</t>
  </si>
  <si>
    <t>9543-23</t>
  </si>
  <si>
    <t>9544-23</t>
  </si>
  <si>
    <t>9545-23</t>
  </si>
  <si>
    <t>9546-23</t>
  </si>
  <si>
    <t>9547-23</t>
  </si>
  <si>
    <t>9548-23</t>
  </si>
  <si>
    <t>9549-23</t>
  </si>
  <si>
    <t>9550-23</t>
  </si>
  <si>
    <t>9551-23</t>
  </si>
  <si>
    <t>9552-23</t>
  </si>
  <si>
    <t>9553-23</t>
  </si>
  <si>
    <t>9554-23</t>
  </si>
  <si>
    <t>9555-23</t>
  </si>
  <si>
    <t>9556-23</t>
  </si>
  <si>
    <t>9557-23</t>
  </si>
  <si>
    <t>9558-23</t>
  </si>
  <si>
    <t>9559-23</t>
  </si>
  <si>
    <t>9560-23</t>
  </si>
  <si>
    <t>9561-23</t>
  </si>
  <si>
    <t>9562-23</t>
  </si>
  <si>
    <t>9563-23</t>
  </si>
  <si>
    <t>9564-23</t>
  </si>
  <si>
    <t>9565-23</t>
  </si>
  <si>
    <t>9566-23</t>
  </si>
  <si>
    <t>9567-23</t>
  </si>
  <si>
    <t>9568-23</t>
  </si>
  <si>
    <t>9569-23</t>
  </si>
  <si>
    <t>9570-23</t>
  </si>
  <si>
    <t>9571-23</t>
  </si>
  <si>
    <t>9572-23</t>
  </si>
  <si>
    <t>9573-23</t>
  </si>
  <si>
    <t>9574-23</t>
  </si>
  <si>
    <t>9575-23</t>
  </si>
  <si>
    <t>9576-23</t>
  </si>
  <si>
    <t>9577-23</t>
  </si>
  <si>
    <t>9578-23</t>
  </si>
  <si>
    <t>9579-23</t>
  </si>
  <si>
    <t>9580-23</t>
  </si>
  <si>
    <t>9581-23</t>
  </si>
  <si>
    <t>9582-23</t>
  </si>
  <si>
    <t>9583-23</t>
  </si>
  <si>
    <t>9584-23</t>
  </si>
  <si>
    <t>9585-23</t>
  </si>
  <si>
    <t>9586-23</t>
  </si>
  <si>
    <t>9587-23</t>
  </si>
  <si>
    <t>9588-23</t>
  </si>
  <si>
    <t>9589-23</t>
  </si>
  <si>
    <t>9590-23</t>
  </si>
  <si>
    <t>9591-23</t>
  </si>
  <si>
    <t>9592-23</t>
  </si>
  <si>
    <t>9593-23</t>
  </si>
  <si>
    <t>9594-23</t>
  </si>
  <si>
    <t>9595-23</t>
  </si>
  <si>
    <t>9596-23</t>
  </si>
  <si>
    <t>9597-23</t>
  </si>
  <si>
    <t>9598-23</t>
  </si>
  <si>
    <t>9599-23</t>
  </si>
  <si>
    <t>9600-23</t>
  </si>
  <si>
    <t>9601-23</t>
  </si>
  <si>
    <t>9602-23</t>
  </si>
  <si>
    <t>9603-23</t>
  </si>
  <si>
    <t>9604-23</t>
  </si>
  <si>
    <t>9605-23</t>
  </si>
  <si>
    <t>9606-23</t>
  </si>
  <si>
    <t>9607-23</t>
  </si>
  <si>
    <t>9608-23</t>
  </si>
  <si>
    <t>9609-23</t>
  </si>
  <si>
    <t>9610-23</t>
  </si>
  <si>
    <t>9611-23</t>
  </si>
  <si>
    <t>9612-23</t>
  </si>
  <si>
    <t>9613-23</t>
  </si>
  <si>
    <t>9614-23</t>
  </si>
  <si>
    <t>9615-23</t>
  </si>
  <si>
    <t>9616-23</t>
  </si>
  <si>
    <t>9617-23</t>
  </si>
  <si>
    <t>9618-23</t>
  </si>
  <si>
    <t>9619-23</t>
  </si>
  <si>
    <t>9620-23</t>
  </si>
  <si>
    <t>9621-23</t>
  </si>
  <si>
    <t>9622-23</t>
  </si>
  <si>
    <t>9623-23</t>
  </si>
  <si>
    <t>9624-23</t>
  </si>
  <si>
    <t>9625-23</t>
  </si>
  <si>
    <t>9626-23</t>
  </si>
  <si>
    <t>9627-23</t>
  </si>
  <si>
    <t>9628-23</t>
  </si>
  <si>
    <t>9629-23</t>
  </si>
  <si>
    <t>9630-23</t>
  </si>
  <si>
    <t>9631-23</t>
  </si>
  <si>
    <t>9632-23</t>
  </si>
  <si>
    <t>9633-23</t>
  </si>
  <si>
    <t>9634-23</t>
  </si>
  <si>
    <t>9635-23</t>
  </si>
  <si>
    <t>9636-23</t>
  </si>
  <si>
    <t>9637-23</t>
  </si>
  <si>
    <t>9638-23</t>
  </si>
  <si>
    <t>9639-23</t>
  </si>
  <si>
    <t>9640-23</t>
  </si>
  <si>
    <t>9641-23</t>
  </si>
  <si>
    <t>9642-23</t>
  </si>
  <si>
    <t>9643-23</t>
  </si>
  <si>
    <t>9644-23</t>
  </si>
  <si>
    <t>9645-23</t>
  </si>
  <si>
    <t>9646-23</t>
  </si>
  <si>
    <t>9647-23</t>
  </si>
  <si>
    <t>9648-23</t>
  </si>
  <si>
    <t>9649-23</t>
  </si>
  <si>
    <t>9650-23</t>
  </si>
  <si>
    <t>9651-23</t>
  </si>
  <si>
    <t>9652-23</t>
  </si>
  <si>
    <t>9653-23</t>
  </si>
  <si>
    <t>9654-23</t>
  </si>
  <si>
    <t>9655-23</t>
  </si>
  <si>
    <t>9656-23</t>
  </si>
  <si>
    <t>9657-23</t>
  </si>
  <si>
    <t>9658-23</t>
  </si>
  <si>
    <t>9659-23</t>
  </si>
  <si>
    <t>9660-23</t>
  </si>
  <si>
    <t>9661-23</t>
  </si>
  <si>
    <t>9662-23</t>
  </si>
  <si>
    <t>9663-23</t>
  </si>
  <si>
    <t>9664-23</t>
  </si>
  <si>
    <t>9665-23</t>
  </si>
  <si>
    <t>9666-23</t>
  </si>
  <si>
    <t>9667-23</t>
  </si>
  <si>
    <t>9668-23</t>
  </si>
  <si>
    <t>9669-23</t>
  </si>
  <si>
    <t>9670-23</t>
  </si>
  <si>
    <t>9671-23</t>
  </si>
  <si>
    <t>9672-23</t>
  </si>
  <si>
    <t>9673-23</t>
  </si>
  <si>
    <t>9674-23</t>
  </si>
  <si>
    <t>9675-23</t>
  </si>
  <si>
    <t>9676-23</t>
  </si>
  <si>
    <t>9677-23</t>
  </si>
  <si>
    <t>9678-23</t>
  </si>
  <si>
    <t>9679-23</t>
  </si>
  <si>
    <t>9680-23</t>
  </si>
  <si>
    <t>9681-23</t>
  </si>
  <si>
    <t>9682-23</t>
  </si>
  <si>
    <t>9683-23</t>
  </si>
  <si>
    <t>9684-23</t>
  </si>
  <si>
    <t>9685-23</t>
  </si>
  <si>
    <t>9686-23</t>
  </si>
  <si>
    <t>9687-23</t>
  </si>
  <si>
    <t>9688-23</t>
  </si>
  <si>
    <t>9689-23</t>
  </si>
  <si>
    <t>9690-23</t>
  </si>
  <si>
    <t>9691-23</t>
  </si>
  <si>
    <t>9692-23</t>
  </si>
  <si>
    <t>9693-23</t>
  </si>
  <si>
    <t>9694-23</t>
  </si>
  <si>
    <t>9695-23</t>
  </si>
  <si>
    <t>9696-23</t>
  </si>
  <si>
    <t>9697-23</t>
  </si>
  <si>
    <t>9698-23</t>
  </si>
  <si>
    <t>9699-23</t>
  </si>
  <si>
    <t>9700-23</t>
  </si>
  <si>
    <t>9701-23</t>
  </si>
  <si>
    <t>9702-23</t>
  </si>
  <si>
    <t>9703-23</t>
  </si>
  <si>
    <t>9704-23</t>
  </si>
  <si>
    <t>9705-23</t>
  </si>
  <si>
    <t>9706-23</t>
  </si>
  <si>
    <t>9707-23</t>
  </si>
  <si>
    <t>9708-23</t>
  </si>
  <si>
    <t>9709-23</t>
  </si>
  <si>
    <t>9710-23</t>
  </si>
  <si>
    <t>9711-23</t>
  </si>
  <si>
    <t>9712-23</t>
  </si>
  <si>
    <t>9713-23</t>
  </si>
  <si>
    <t>9714-23</t>
  </si>
  <si>
    <t>9715-23</t>
  </si>
  <si>
    <t>9716-23</t>
  </si>
  <si>
    <t>9717-23</t>
  </si>
  <si>
    <t>9718-23</t>
  </si>
  <si>
    <t>9719-23</t>
  </si>
  <si>
    <t>9720-23</t>
  </si>
  <si>
    <t>9721-23</t>
  </si>
  <si>
    <t>9722-23</t>
  </si>
  <si>
    <t>9723-23</t>
  </si>
  <si>
    <t>9724-23</t>
  </si>
  <si>
    <t>9725-23</t>
  </si>
  <si>
    <t>9726-23</t>
  </si>
  <si>
    <t>9727-23</t>
  </si>
  <si>
    <t>9728-23</t>
  </si>
  <si>
    <t>9729-23</t>
  </si>
  <si>
    <t>9730-23</t>
  </si>
  <si>
    <t>9731-23</t>
  </si>
  <si>
    <t>9732-23</t>
  </si>
  <si>
    <t>9733-23</t>
  </si>
  <si>
    <t>9734-23</t>
  </si>
  <si>
    <t>9735-23</t>
  </si>
  <si>
    <t>9736-23</t>
  </si>
  <si>
    <t>9737-23</t>
  </si>
  <si>
    <t>9738-23</t>
  </si>
  <si>
    <t>9739-23</t>
  </si>
  <si>
    <t>9740-23</t>
  </si>
  <si>
    <t>9741-23</t>
  </si>
  <si>
    <t>9742-23</t>
  </si>
  <si>
    <t>9743-23</t>
  </si>
  <si>
    <t>9744-23</t>
  </si>
  <si>
    <t>9745-23</t>
  </si>
  <si>
    <t>9746-23</t>
  </si>
  <si>
    <t>9747-23</t>
  </si>
  <si>
    <t>9748-23</t>
  </si>
  <si>
    <t>9749-23</t>
  </si>
  <si>
    <t>9750-23</t>
  </si>
  <si>
    <t>9751-23</t>
  </si>
  <si>
    <t>9752-23</t>
  </si>
  <si>
    <t>9753-23</t>
  </si>
  <si>
    <t>9754-23</t>
  </si>
  <si>
    <t>9755-23</t>
  </si>
  <si>
    <t>9756-23</t>
  </si>
  <si>
    <t>9757-23</t>
  </si>
  <si>
    <t>9758-23</t>
  </si>
  <si>
    <t>9759-23</t>
  </si>
  <si>
    <t>9760-23</t>
  </si>
  <si>
    <t>9761-23</t>
  </si>
  <si>
    <t>9762-23</t>
  </si>
  <si>
    <t>9763-23</t>
  </si>
  <si>
    <t>9764-23</t>
  </si>
  <si>
    <t>9765-23</t>
  </si>
  <si>
    <t>9766-23</t>
  </si>
  <si>
    <t>9767-23</t>
  </si>
  <si>
    <t>9768-23</t>
  </si>
  <si>
    <t>9769-23</t>
  </si>
  <si>
    <t>9770-23</t>
  </si>
  <si>
    <t>9771-23</t>
  </si>
  <si>
    <t>9772-23</t>
  </si>
  <si>
    <t>9773-23</t>
  </si>
  <si>
    <t>9774-23</t>
  </si>
  <si>
    <t>9775-23</t>
  </si>
  <si>
    <t>9776-23</t>
  </si>
  <si>
    <t>9777-23</t>
  </si>
  <si>
    <t>9778-23</t>
  </si>
  <si>
    <t>9779-23</t>
  </si>
  <si>
    <t>9780-23</t>
  </si>
  <si>
    <t>9781-23</t>
  </si>
  <si>
    <t>9782-23</t>
  </si>
  <si>
    <t>9783-23</t>
  </si>
  <si>
    <t>9784-23</t>
  </si>
  <si>
    <t>9785-23</t>
  </si>
  <si>
    <t>9786-23</t>
  </si>
  <si>
    <t>9787-23</t>
  </si>
  <si>
    <t>9788-23</t>
  </si>
  <si>
    <t>9789-23</t>
  </si>
  <si>
    <t>9790-23</t>
  </si>
  <si>
    <t>9791-23</t>
  </si>
  <si>
    <t>9792-23</t>
  </si>
  <si>
    <t>9793-23</t>
  </si>
  <si>
    <t>9794-23</t>
  </si>
  <si>
    <t>9795-23</t>
  </si>
  <si>
    <t>9796-23</t>
  </si>
  <si>
    <t>9797-23</t>
  </si>
  <si>
    <t>9798-23</t>
  </si>
  <si>
    <t>9799-23</t>
  </si>
  <si>
    <t>9800-23</t>
  </si>
  <si>
    <t>9801-23</t>
  </si>
  <si>
    <t>9802-23</t>
  </si>
  <si>
    <t>9803-23</t>
  </si>
  <si>
    <t>9804-23</t>
  </si>
  <si>
    <t>9805-23</t>
  </si>
  <si>
    <t>9806-23</t>
  </si>
  <si>
    <t>9807-23</t>
  </si>
  <si>
    <t>9808-23</t>
  </si>
  <si>
    <t>9809-23</t>
  </si>
  <si>
    <t>9810-23</t>
  </si>
  <si>
    <t>9811-23</t>
  </si>
  <si>
    <t>9812-23</t>
  </si>
  <si>
    <t>9813-23</t>
  </si>
  <si>
    <t>9814-23</t>
  </si>
  <si>
    <t>9815-23</t>
  </si>
  <si>
    <t>9816-23</t>
  </si>
  <si>
    <t>9817-23</t>
  </si>
  <si>
    <t>9818-23</t>
  </si>
  <si>
    <t>9819-23</t>
  </si>
  <si>
    <t>9820-23</t>
  </si>
  <si>
    <t>9821-23</t>
  </si>
  <si>
    <t>9822-23</t>
  </si>
  <si>
    <t>9823-23</t>
  </si>
  <si>
    <t>9824-23</t>
  </si>
  <si>
    <t>9825-23</t>
  </si>
  <si>
    <t>9826-23</t>
  </si>
  <si>
    <t>9827-23</t>
  </si>
  <si>
    <t>9828-23</t>
  </si>
  <si>
    <t>9829-23</t>
  </si>
  <si>
    <t>9830-23</t>
  </si>
  <si>
    <t>9831-23</t>
  </si>
  <si>
    <t>9832-23</t>
  </si>
  <si>
    <t>9833-23</t>
  </si>
  <si>
    <t>9834-23</t>
  </si>
  <si>
    <t>9835-23</t>
  </si>
  <si>
    <t>9836-23</t>
  </si>
  <si>
    <t>9837-23</t>
  </si>
  <si>
    <t>9838-23</t>
  </si>
  <si>
    <t>9839-23</t>
  </si>
  <si>
    <t>9840-23</t>
  </si>
  <si>
    <t>9841-23</t>
  </si>
  <si>
    <t>9842-23</t>
  </si>
  <si>
    <t>9843-23</t>
  </si>
  <si>
    <t>9844-23</t>
  </si>
  <si>
    <t>9845-23</t>
  </si>
  <si>
    <t>9846-23</t>
  </si>
  <si>
    <t>9847-23</t>
  </si>
  <si>
    <t>9848-23</t>
  </si>
  <si>
    <t>9849-23</t>
  </si>
  <si>
    <t>9850-23</t>
  </si>
  <si>
    <t>9851-23</t>
  </si>
  <si>
    <t>9852-23</t>
  </si>
  <si>
    <t>9853-23</t>
  </si>
  <si>
    <t>9854-23</t>
  </si>
  <si>
    <t>9855-23</t>
  </si>
  <si>
    <t>9856-23</t>
  </si>
  <si>
    <t>9857-23</t>
  </si>
  <si>
    <t>9858-23</t>
  </si>
  <si>
    <t>9859-23</t>
  </si>
  <si>
    <t>9860-23</t>
  </si>
  <si>
    <t>9861-23</t>
  </si>
  <si>
    <t>9862-23</t>
  </si>
  <si>
    <t>9863-23</t>
  </si>
  <si>
    <t>9864-23</t>
  </si>
  <si>
    <t>9865-23</t>
  </si>
  <si>
    <t>9866-23</t>
  </si>
  <si>
    <t>9867-23</t>
  </si>
  <si>
    <t>9868-23</t>
  </si>
  <si>
    <t>9869-23</t>
  </si>
  <si>
    <t>9870-23</t>
  </si>
  <si>
    <t>9871-23</t>
  </si>
  <si>
    <t>9872-23</t>
  </si>
  <si>
    <t>9873-23</t>
  </si>
  <si>
    <t>9874-23</t>
  </si>
  <si>
    <t>9875-23</t>
  </si>
  <si>
    <t>9876-23</t>
  </si>
  <si>
    <t>9877-23</t>
  </si>
  <si>
    <t>9878-23</t>
  </si>
  <si>
    <t>9879-23</t>
  </si>
  <si>
    <t>9880-23</t>
  </si>
  <si>
    <t>9881-23</t>
  </si>
  <si>
    <t>9882-23</t>
  </si>
  <si>
    <t>9883-23</t>
  </si>
  <si>
    <t>9884-23</t>
  </si>
  <si>
    <t>9885-23</t>
  </si>
  <si>
    <t>9886-23</t>
  </si>
  <si>
    <t>9887-23</t>
  </si>
  <si>
    <t>9888-23</t>
  </si>
  <si>
    <t>9889-23</t>
  </si>
  <si>
    <t>9890-23</t>
  </si>
  <si>
    <t>9891-23</t>
  </si>
  <si>
    <t>9892-23</t>
  </si>
  <si>
    <t>9893-23</t>
  </si>
  <si>
    <t>9894-23</t>
  </si>
  <si>
    <t>9895-23</t>
  </si>
  <si>
    <t>9896-23</t>
  </si>
  <si>
    <t>9897-23</t>
  </si>
  <si>
    <t>9898-23</t>
  </si>
  <si>
    <t>9899-23</t>
  </si>
  <si>
    <t>9900-23</t>
  </si>
  <si>
    <t>9901-23</t>
  </si>
  <si>
    <t>9902-23</t>
  </si>
  <si>
    <t>9903-23</t>
  </si>
  <si>
    <t>9904-23</t>
  </si>
  <si>
    <t>9905-23</t>
  </si>
  <si>
    <t>9906-23</t>
  </si>
  <si>
    <t>9907-23</t>
  </si>
  <si>
    <t>9908-23</t>
  </si>
  <si>
    <t>9909-23</t>
  </si>
  <si>
    <t>9910-23</t>
  </si>
  <si>
    <t>9911-23</t>
  </si>
  <si>
    <t>9912-23</t>
  </si>
  <si>
    <t>9913-23</t>
  </si>
  <si>
    <t>9914-23</t>
  </si>
  <si>
    <t>9915-23</t>
  </si>
  <si>
    <t>9916-23</t>
  </si>
  <si>
    <t>9917-23</t>
  </si>
  <si>
    <t>9918-23</t>
  </si>
  <si>
    <t>9919-23</t>
  </si>
  <si>
    <t>9920-23</t>
  </si>
  <si>
    <t>9921-23</t>
  </si>
  <si>
    <t>9922-23</t>
  </si>
  <si>
    <t>9923-23</t>
  </si>
  <si>
    <t>9924-23</t>
  </si>
  <si>
    <t>9925-23</t>
  </si>
  <si>
    <t>9926-23</t>
  </si>
  <si>
    <t>9927-23</t>
  </si>
  <si>
    <t>9928-23</t>
  </si>
  <si>
    <t>9929-23</t>
  </si>
  <si>
    <t>9930-23</t>
  </si>
  <si>
    <t>9931-23</t>
  </si>
  <si>
    <t>9932-23</t>
  </si>
  <si>
    <t>9933-23</t>
  </si>
  <si>
    <t>9934-23</t>
  </si>
  <si>
    <t>9935-23</t>
  </si>
  <si>
    <t>9936-23</t>
  </si>
  <si>
    <t>9937-23</t>
  </si>
  <si>
    <t>9938-23</t>
  </si>
  <si>
    <t>9939-23</t>
  </si>
  <si>
    <t>9940-23</t>
  </si>
  <si>
    <t>9941-23</t>
  </si>
  <si>
    <t>9942-23</t>
  </si>
  <si>
    <t>9943-23</t>
  </si>
  <si>
    <t>9944-23</t>
  </si>
  <si>
    <t>9945-23</t>
  </si>
  <si>
    <t>9946-23</t>
  </si>
  <si>
    <t>9947-23</t>
  </si>
  <si>
    <t>9948-23</t>
  </si>
  <si>
    <t>9949-23</t>
  </si>
  <si>
    <t>9950-23</t>
  </si>
  <si>
    <t>9951-23</t>
  </si>
  <si>
    <t>9952-23</t>
  </si>
  <si>
    <t>9953-23</t>
  </si>
  <si>
    <t>9954-23</t>
  </si>
  <si>
    <t>9955-23</t>
  </si>
  <si>
    <t>9956-23</t>
  </si>
  <si>
    <t>9957-23</t>
  </si>
  <si>
    <t>9958-23</t>
  </si>
  <si>
    <t>9959-23</t>
  </si>
  <si>
    <t>9960-23</t>
  </si>
  <si>
    <t>9961-23</t>
  </si>
  <si>
    <t>9962-23</t>
  </si>
  <si>
    <t>9963-23</t>
  </si>
  <si>
    <t>9964-23</t>
  </si>
  <si>
    <t>9965-23</t>
  </si>
  <si>
    <t>9966-23</t>
  </si>
  <si>
    <t>9967-23</t>
  </si>
  <si>
    <t>9968-23</t>
  </si>
  <si>
    <t>9969-23</t>
  </si>
  <si>
    <t>9970-23</t>
  </si>
  <si>
    <t>9971-23</t>
  </si>
  <si>
    <t>9972-23</t>
  </si>
  <si>
    <t>9973-23</t>
  </si>
  <si>
    <t>9974-23</t>
  </si>
  <si>
    <t>9975-23</t>
  </si>
  <si>
    <t>9976-23</t>
  </si>
  <si>
    <t>9977-23</t>
  </si>
  <si>
    <t>9978-23</t>
  </si>
  <si>
    <t>9979-23</t>
  </si>
  <si>
    <t>9980-23</t>
  </si>
  <si>
    <t>9981-23</t>
  </si>
  <si>
    <t>9982-23</t>
  </si>
  <si>
    <t>9983-23</t>
  </si>
  <si>
    <t>9984-23</t>
  </si>
  <si>
    <t>9985-23</t>
  </si>
  <si>
    <t>9986-23</t>
  </si>
  <si>
    <t>9987-23</t>
  </si>
  <si>
    <t>9988-23</t>
  </si>
  <si>
    <t>9989-23</t>
  </si>
  <si>
    <t>9990-23</t>
  </si>
  <si>
    <t>9991-23</t>
  </si>
  <si>
    <t>9992-23</t>
  </si>
  <si>
    <t>9993-23</t>
  </si>
  <si>
    <t>9994-23</t>
  </si>
  <si>
    <t>9995-23</t>
  </si>
  <si>
    <t>9996-23</t>
  </si>
  <si>
    <t>9997-23</t>
  </si>
  <si>
    <t>9998-23</t>
  </si>
  <si>
    <t>13-24</t>
  </si>
  <si>
    <t>14-24</t>
  </si>
  <si>
    <t>15-24</t>
  </si>
  <si>
    <t>16-24</t>
  </si>
  <si>
    <t>17-24</t>
  </si>
  <si>
    <t>18-24</t>
  </si>
  <si>
    <t>19-24</t>
  </si>
  <si>
    <t>20-24</t>
  </si>
  <si>
    <t>21-24</t>
  </si>
  <si>
    <t>22-24</t>
  </si>
  <si>
    <t>23-24</t>
  </si>
  <si>
    <t>24-24</t>
  </si>
  <si>
    <t>25-24</t>
  </si>
  <si>
    <t>26-24</t>
  </si>
  <si>
    <t>27-24</t>
  </si>
  <si>
    <t>28-24</t>
  </si>
  <si>
    <t>29-24</t>
  </si>
  <si>
    <t>30-24</t>
  </si>
  <si>
    <t>31-24</t>
  </si>
  <si>
    <t>32-24</t>
  </si>
  <si>
    <t>33-24</t>
  </si>
  <si>
    <t>34-24</t>
  </si>
  <si>
    <t>35-24</t>
  </si>
  <si>
    <t>36-24</t>
  </si>
  <si>
    <t>37-24</t>
  </si>
  <si>
    <t>38-24</t>
  </si>
  <si>
    <t>39-24</t>
  </si>
  <si>
    <t>40-24</t>
  </si>
  <si>
    <t>41-24</t>
  </si>
  <si>
    <t>42-24</t>
  </si>
  <si>
    <t>43-24</t>
  </si>
  <si>
    <t>44-24</t>
  </si>
  <si>
    <t>45-24</t>
  </si>
  <si>
    <t>46-24</t>
  </si>
  <si>
    <t>47-24</t>
  </si>
  <si>
    <t>48-24</t>
  </si>
  <si>
    <t>49-24</t>
  </si>
  <si>
    <t>50-24</t>
  </si>
  <si>
    <t>51-24</t>
  </si>
  <si>
    <t>52-24</t>
  </si>
  <si>
    <t>53-24</t>
  </si>
  <si>
    <t>54-24</t>
  </si>
  <si>
    <t>55-24</t>
  </si>
  <si>
    <t>56-24</t>
  </si>
  <si>
    <t>57-24</t>
  </si>
  <si>
    <t>58-24</t>
  </si>
  <si>
    <t>59-24</t>
  </si>
  <si>
    <t>60-24</t>
  </si>
  <si>
    <t>61-24</t>
  </si>
  <si>
    <t>62-24</t>
  </si>
  <si>
    <t>63-24</t>
  </si>
  <si>
    <t>64-24</t>
  </si>
  <si>
    <t>65-24</t>
  </si>
  <si>
    <t>66-24</t>
  </si>
  <si>
    <t>67-24</t>
  </si>
  <si>
    <t>68-24</t>
  </si>
  <si>
    <t>69-24</t>
  </si>
  <si>
    <t>70-24</t>
  </si>
  <si>
    <t>71-24</t>
  </si>
  <si>
    <t>72-24</t>
  </si>
  <si>
    <t>73-24</t>
  </si>
  <si>
    <t>74-24</t>
  </si>
  <si>
    <t>75-24</t>
  </si>
  <si>
    <t>76-24</t>
  </si>
  <si>
    <t>77-24</t>
  </si>
  <si>
    <t>78-24</t>
  </si>
  <si>
    <t>79-24</t>
  </si>
  <si>
    <t>80-24</t>
  </si>
  <si>
    <t>81-24</t>
  </si>
  <si>
    <t>82-24</t>
  </si>
  <si>
    <t>83-24</t>
  </si>
  <si>
    <t>84-24</t>
  </si>
  <si>
    <t>85-24</t>
  </si>
  <si>
    <t>86-24</t>
  </si>
  <si>
    <t>87-24</t>
  </si>
  <si>
    <t>88-24</t>
  </si>
  <si>
    <t>89-24</t>
  </si>
  <si>
    <t>90-24</t>
  </si>
  <si>
    <t>91-24</t>
  </si>
  <si>
    <t>92-24</t>
  </si>
  <si>
    <t>93-24</t>
  </si>
  <si>
    <t>94-24</t>
  </si>
  <si>
    <t>95-24</t>
  </si>
  <si>
    <t>96-24</t>
  </si>
  <si>
    <t>97-24</t>
  </si>
  <si>
    <t>98-24</t>
  </si>
  <si>
    <t>99-24</t>
  </si>
  <si>
    <t>100-24</t>
  </si>
  <si>
    <t>101-24</t>
  </si>
  <si>
    <t>102-24</t>
  </si>
  <si>
    <t>103-24</t>
  </si>
  <si>
    <t>104-24</t>
  </si>
  <si>
    <t>105-24</t>
  </si>
  <si>
    <t>106-24</t>
  </si>
  <si>
    <t>107-24</t>
  </si>
  <si>
    <t>108-24</t>
  </si>
  <si>
    <t>109-24</t>
  </si>
  <si>
    <t>110-24</t>
  </si>
  <si>
    <t>111-24</t>
  </si>
  <si>
    <t>112-24</t>
  </si>
  <si>
    <t>113-24</t>
  </si>
  <si>
    <t>114-24</t>
  </si>
  <si>
    <t>115-24</t>
  </si>
  <si>
    <t>116-24</t>
  </si>
  <si>
    <t>117-24</t>
  </si>
  <si>
    <t>118-24</t>
  </si>
  <si>
    <t>119-24</t>
  </si>
  <si>
    <t>120-24</t>
  </si>
  <si>
    <t>121-24</t>
  </si>
  <si>
    <t>122-24</t>
  </si>
  <si>
    <t>123-24</t>
  </si>
  <si>
    <t>124-24</t>
  </si>
  <si>
    <t>125-24</t>
  </si>
  <si>
    <t>126-24</t>
  </si>
  <si>
    <t>127-24</t>
  </si>
  <si>
    <t>128-24</t>
  </si>
  <si>
    <t>129-24</t>
  </si>
  <si>
    <t>130-24</t>
  </si>
  <si>
    <t>131-24</t>
  </si>
  <si>
    <t>132-24</t>
  </si>
  <si>
    <t>133-24</t>
  </si>
  <si>
    <t>134-24</t>
  </si>
  <si>
    <t>135-24</t>
  </si>
  <si>
    <t>136-24</t>
  </si>
  <si>
    <t>137-24</t>
  </si>
  <si>
    <t>138-24</t>
  </si>
  <si>
    <t>139-24</t>
  </si>
  <si>
    <t>140-24</t>
  </si>
  <si>
    <t>141-24</t>
  </si>
  <si>
    <t>142-24</t>
  </si>
  <si>
    <t>143-24</t>
  </si>
  <si>
    <t>144-24</t>
  </si>
  <si>
    <t>145-24</t>
  </si>
  <si>
    <t>146-24</t>
  </si>
  <si>
    <t>147-24</t>
  </si>
  <si>
    <t>148-24</t>
  </si>
  <si>
    <t>149-24</t>
  </si>
  <si>
    <t>150-24</t>
  </si>
  <si>
    <t>151-24</t>
  </si>
  <si>
    <t>152-24</t>
  </si>
  <si>
    <t>153-24</t>
  </si>
  <si>
    <t>154-24</t>
  </si>
  <si>
    <t>155-24</t>
  </si>
  <si>
    <t>156-24</t>
  </si>
  <si>
    <t>157-24</t>
  </si>
  <si>
    <t>158-24</t>
  </si>
  <si>
    <t>159-24</t>
  </si>
  <si>
    <t>160-24</t>
  </si>
  <si>
    <t>161-24</t>
  </si>
  <si>
    <t>162-24</t>
  </si>
  <si>
    <t>163-24</t>
  </si>
  <si>
    <t>164-24</t>
  </si>
  <si>
    <t>165-24</t>
  </si>
  <si>
    <t>166-24</t>
  </si>
  <si>
    <t>167-24</t>
  </si>
  <si>
    <t>168-24</t>
  </si>
  <si>
    <t>169-24</t>
  </si>
  <si>
    <t>170-24</t>
  </si>
  <si>
    <t>171-24</t>
  </si>
  <si>
    <t>172-24</t>
  </si>
  <si>
    <t>173-24</t>
  </si>
  <si>
    <t>174-24</t>
  </si>
  <si>
    <t>175-24</t>
  </si>
  <si>
    <t>176-24</t>
  </si>
  <si>
    <t>177-24</t>
  </si>
  <si>
    <t>178-24</t>
  </si>
  <si>
    <t>179-24</t>
  </si>
  <si>
    <t>180-24</t>
  </si>
  <si>
    <t>181-24</t>
  </si>
  <si>
    <t>182-24</t>
  </si>
  <si>
    <t>183-24</t>
  </si>
  <si>
    <t>184-24</t>
  </si>
  <si>
    <t>185-24</t>
  </si>
  <si>
    <t>186-24</t>
  </si>
  <si>
    <t>187-24</t>
  </si>
  <si>
    <t>188-24</t>
  </si>
  <si>
    <t>189-24</t>
  </si>
  <si>
    <t>190-24</t>
  </si>
  <si>
    <t>191-24</t>
  </si>
  <si>
    <t>192-24</t>
  </si>
  <si>
    <t>193-24</t>
  </si>
  <si>
    <t>194-24</t>
  </si>
  <si>
    <t>195-24</t>
  </si>
  <si>
    <t>196-24</t>
  </si>
  <si>
    <t>197-24</t>
  </si>
  <si>
    <t>198-24</t>
  </si>
  <si>
    <t>199-24</t>
  </si>
  <si>
    <t>200-24</t>
  </si>
  <si>
    <t>201-24</t>
  </si>
  <si>
    <t>202-24</t>
  </si>
  <si>
    <t>7857-23</t>
  </si>
  <si>
    <t>7858-23</t>
  </si>
  <si>
    <t>7859-23</t>
  </si>
  <si>
    <t>7860-23</t>
  </si>
  <si>
    <t>7861-23</t>
  </si>
  <si>
    <t>7862-23</t>
  </si>
  <si>
    <t>7863-23</t>
  </si>
  <si>
    <t>01-24</t>
  </si>
  <si>
    <t>02-24</t>
  </si>
  <si>
    <t>03-24</t>
  </si>
  <si>
    <t>04-24</t>
  </si>
  <si>
    <t>05-24</t>
  </si>
  <si>
    <t>06-24</t>
  </si>
  <si>
    <t>07-24</t>
  </si>
  <si>
    <t>08-24</t>
  </si>
  <si>
    <t>09-24</t>
  </si>
  <si>
    <t>10-24</t>
  </si>
  <si>
    <t>11-24</t>
  </si>
  <si>
    <t>12-24</t>
  </si>
  <si>
    <t>203-24</t>
  </si>
  <si>
    <t>204-24</t>
  </si>
  <si>
    <t>205-24</t>
  </si>
  <si>
    <t>206-24</t>
  </si>
  <si>
    <t>207-24</t>
  </si>
  <si>
    <t>208-24</t>
  </si>
  <si>
    <t>209-24</t>
  </si>
  <si>
    <t>210-24</t>
  </si>
  <si>
    <t>211-24</t>
  </si>
  <si>
    <t>212-24</t>
  </si>
  <si>
    <t>213-24</t>
  </si>
  <si>
    <t>214-24</t>
  </si>
  <si>
    <t>215-24</t>
  </si>
  <si>
    <t>216-24</t>
  </si>
  <si>
    <t>217-24</t>
  </si>
  <si>
    <t>218-24</t>
  </si>
  <si>
    <t>219-24</t>
  </si>
  <si>
    <t>220-24</t>
  </si>
  <si>
    <t>221-24</t>
  </si>
  <si>
    <t>222-24</t>
  </si>
  <si>
    <t>223-24</t>
  </si>
  <si>
    <t>224-24</t>
  </si>
  <si>
    <t>225-24</t>
  </si>
  <si>
    <t>226-24</t>
  </si>
  <si>
    <t>227-24</t>
  </si>
  <si>
    <t>228-24</t>
  </si>
  <si>
    <t>229-24</t>
  </si>
  <si>
    <t>230-24</t>
  </si>
  <si>
    <t>231-24</t>
  </si>
  <si>
    <t>232-24</t>
  </si>
  <si>
    <t>233-24</t>
  </si>
  <si>
    <t>234-24</t>
  </si>
  <si>
    <t>235-24</t>
  </si>
  <si>
    <t>236-24</t>
  </si>
  <si>
    <t>237-24</t>
  </si>
  <si>
    <t>238-24</t>
  </si>
  <si>
    <t>239-24</t>
  </si>
  <si>
    <t>240-24</t>
  </si>
  <si>
    <t>241-24</t>
  </si>
  <si>
    <t>242-24</t>
  </si>
  <si>
    <t>243-24</t>
  </si>
  <si>
    <t>244-24</t>
  </si>
  <si>
    <t>245-24</t>
  </si>
  <si>
    <t>246-24</t>
  </si>
  <si>
    <t>247-24</t>
  </si>
  <si>
    <t>248-24</t>
  </si>
  <si>
    <t>249-24</t>
  </si>
  <si>
    <t>250-24</t>
  </si>
  <si>
    <t>251-24</t>
  </si>
  <si>
    <t>252-24</t>
  </si>
  <si>
    <t>253-24</t>
  </si>
  <si>
    <t>254-24</t>
  </si>
  <si>
    <t>255-24</t>
  </si>
  <si>
    <t>256-24</t>
  </si>
  <si>
    <t>257-24</t>
  </si>
  <si>
    <t>258-24</t>
  </si>
  <si>
    <t>259-24</t>
  </si>
  <si>
    <t>260-24</t>
  </si>
  <si>
    <t>261-24</t>
  </si>
  <si>
    <t>262-24</t>
  </si>
  <si>
    <t>263-24</t>
  </si>
  <si>
    <t>264-24</t>
  </si>
  <si>
    <t>265-24</t>
  </si>
  <si>
    <t>266-24</t>
  </si>
  <si>
    <t>267-24</t>
  </si>
  <si>
    <t>268-24</t>
  </si>
  <si>
    <t>269-24</t>
  </si>
  <si>
    <t>270-24</t>
  </si>
  <si>
    <t>271-24</t>
  </si>
  <si>
    <t>272-24</t>
  </si>
  <si>
    <t>273-24</t>
  </si>
  <si>
    <t>274-24</t>
  </si>
  <si>
    <t>275-24</t>
  </si>
  <si>
    <t>276-24</t>
  </si>
  <si>
    <t>277-24</t>
  </si>
  <si>
    <t>278-24</t>
  </si>
  <si>
    <t>279-24</t>
  </si>
  <si>
    <t>280-24</t>
  </si>
  <si>
    <t>281-24</t>
  </si>
  <si>
    <t>282-24</t>
  </si>
  <si>
    <t>283-24</t>
  </si>
  <si>
    <t>284-24</t>
  </si>
  <si>
    <t>285-24</t>
  </si>
  <si>
    <t>286-24</t>
  </si>
  <si>
    <t>287-24</t>
  </si>
  <si>
    <t>288-24</t>
  </si>
  <si>
    <t>289-24</t>
  </si>
  <si>
    <t>290-24</t>
  </si>
  <si>
    <t>291-24</t>
  </si>
  <si>
    <t>292-24</t>
  </si>
  <si>
    <t>293-24</t>
  </si>
  <si>
    <t>294-24</t>
  </si>
  <si>
    <t>295-24</t>
  </si>
  <si>
    <t>296-24</t>
  </si>
  <si>
    <t>297-24</t>
  </si>
  <si>
    <t>298-24</t>
  </si>
  <si>
    <t>299-24</t>
  </si>
  <si>
    <t>300-24</t>
  </si>
  <si>
    <t>301-24</t>
  </si>
  <si>
    <t>302-24</t>
  </si>
  <si>
    <t>303-24</t>
  </si>
  <si>
    <t>304-24</t>
  </si>
  <si>
    <t>305-24</t>
  </si>
  <si>
    <t>306-24</t>
  </si>
  <si>
    <t>307-24</t>
  </si>
  <si>
    <t>308-24</t>
  </si>
  <si>
    <t>309-24</t>
  </si>
  <si>
    <t>310-24</t>
  </si>
  <si>
    <t>311-24</t>
  </si>
  <si>
    <t>312-24</t>
  </si>
  <si>
    <t>313-24</t>
  </si>
  <si>
    <t>314-24</t>
  </si>
  <si>
    <t>315-24</t>
  </si>
  <si>
    <t>316-24</t>
  </si>
  <si>
    <t>317-24</t>
  </si>
  <si>
    <t>318-24</t>
  </si>
  <si>
    <t>319-24</t>
  </si>
  <si>
    <t>320-24</t>
  </si>
  <si>
    <t>321-24</t>
  </si>
  <si>
    <t>322-24</t>
  </si>
  <si>
    <t>323-24</t>
  </si>
  <si>
    <t>324-24</t>
  </si>
  <si>
    <t>325-24</t>
  </si>
  <si>
    <t>326-24</t>
  </si>
  <si>
    <t>327-24</t>
  </si>
  <si>
    <t>328-24</t>
  </si>
  <si>
    <t>329-24</t>
  </si>
  <si>
    <t>330-24</t>
  </si>
  <si>
    <t>331-24</t>
  </si>
  <si>
    <t>332-24</t>
  </si>
  <si>
    <t>333-24</t>
  </si>
  <si>
    <t>334-24</t>
  </si>
  <si>
    <t>335-24</t>
  </si>
  <si>
    <t>336-24</t>
  </si>
  <si>
    <t>337-24</t>
  </si>
  <si>
    <t>338-24</t>
  </si>
  <si>
    <t>339-24</t>
  </si>
  <si>
    <t>340-24</t>
  </si>
  <si>
    <t>341-24</t>
  </si>
  <si>
    <t>342-24</t>
  </si>
  <si>
    <t>343-24</t>
  </si>
  <si>
    <t>344-24</t>
  </si>
  <si>
    <t>345-24</t>
  </si>
  <si>
    <t>346-24</t>
  </si>
  <si>
    <t>347-24</t>
  </si>
  <si>
    <t>348-24</t>
  </si>
  <si>
    <t>349-24</t>
  </si>
  <si>
    <t>350-24</t>
  </si>
  <si>
    <t>351-24</t>
  </si>
  <si>
    <t>352-24</t>
  </si>
  <si>
    <t>353-24</t>
  </si>
  <si>
    <t>354-24</t>
  </si>
  <si>
    <t>355-24</t>
  </si>
  <si>
    <t>356-24</t>
  </si>
  <si>
    <t>357-24</t>
  </si>
  <si>
    <t>358-24</t>
  </si>
  <si>
    <t>359-24</t>
  </si>
  <si>
    <t>360-24</t>
  </si>
  <si>
    <t>361-24</t>
  </si>
  <si>
    <t>362-24</t>
  </si>
  <si>
    <t>363-24</t>
  </si>
  <si>
    <t>364-24</t>
  </si>
  <si>
    <t>365-24</t>
  </si>
  <si>
    <t>366-24</t>
  </si>
  <si>
    <t>367-24</t>
  </si>
  <si>
    <t>368-24</t>
  </si>
  <si>
    <t>369-24</t>
  </si>
  <si>
    <t>370-24</t>
  </si>
  <si>
    <t>371-24</t>
  </si>
  <si>
    <t>372-24</t>
  </si>
  <si>
    <t>373-24</t>
  </si>
  <si>
    <t>374-24</t>
  </si>
  <si>
    <t>375-24</t>
  </si>
  <si>
    <t>376-24</t>
  </si>
  <si>
    <t>377-24</t>
  </si>
  <si>
    <t>378-24</t>
  </si>
  <si>
    <t>379-24</t>
  </si>
  <si>
    <t>380-24</t>
  </si>
  <si>
    <t>381-24</t>
  </si>
  <si>
    <t>382-24</t>
  </si>
  <si>
    <t>383-24</t>
  </si>
  <si>
    <t>384-24</t>
  </si>
  <si>
    <t>385-24</t>
  </si>
  <si>
    <t>386-24</t>
  </si>
  <si>
    <t>387-24</t>
  </si>
  <si>
    <t>388-24</t>
  </si>
  <si>
    <t>389-24</t>
  </si>
  <si>
    <t>390-24</t>
  </si>
  <si>
    <t>391-24</t>
  </si>
  <si>
    <t>392-24</t>
  </si>
  <si>
    <t>393-24</t>
  </si>
  <si>
    <t>394-24</t>
  </si>
  <si>
    <t>395-24</t>
  </si>
  <si>
    <t>396-24</t>
  </si>
  <si>
    <t>397-24</t>
  </si>
  <si>
    <t>398-24</t>
  </si>
  <si>
    <t>399-24</t>
  </si>
  <si>
    <t>400-24</t>
  </si>
  <si>
    <t>401-24</t>
  </si>
  <si>
    <t>402-24</t>
  </si>
  <si>
    <t>403-24</t>
  </si>
  <si>
    <t>404-24</t>
  </si>
  <si>
    <t>405-24</t>
  </si>
  <si>
    <t>406-24</t>
  </si>
  <si>
    <t>407-24</t>
  </si>
  <si>
    <t>408-24</t>
  </si>
  <si>
    <t>409-24</t>
  </si>
  <si>
    <t>410-24</t>
  </si>
  <si>
    <t>411-24</t>
  </si>
  <si>
    <t>412-24</t>
  </si>
  <si>
    <t>413-24</t>
  </si>
  <si>
    <t>414-24</t>
  </si>
  <si>
    <t>415-24</t>
  </si>
  <si>
    <t>416-24</t>
  </si>
  <si>
    <t>417-24</t>
  </si>
  <si>
    <t>418-24</t>
  </si>
  <si>
    <t>419-24</t>
  </si>
  <si>
    <t>420-24</t>
  </si>
  <si>
    <t>421-24</t>
  </si>
  <si>
    <t>422-24</t>
  </si>
  <si>
    <t>423-24</t>
  </si>
  <si>
    <t>424-24</t>
  </si>
  <si>
    <t>425-24</t>
  </si>
  <si>
    <t>426-24</t>
  </si>
  <si>
    <t>427-24</t>
  </si>
  <si>
    <t>428-24</t>
  </si>
  <si>
    <t>429-24</t>
  </si>
  <si>
    <t>430-24</t>
  </si>
  <si>
    <t>431-24</t>
  </si>
  <si>
    <t>432-24</t>
  </si>
  <si>
    <t>433-24</t>
  </si>
  <si>
    <t>434-24</t>
  </si>
  <si>
    <t>435-24</t>
  </si>
  <si>
    <t>436-24</t>
  </si>
  <si>
    <t>437-24</t>
  </si>
  <si>
    <t>438-24</t>
  </si>
  <si>
    <t>439-24</t>
  </si>
  <si>
    <t>440-24</t>
  </si>
  <si>
    <t>441-24</t>
  </si>
  <si>
    <t>442-24</t>
  </si>
  <si>
    <t>443-24</t>
  </si>
  <si>
    <t>444-24</t>
  </si>
  <si>
    <t>445-24</t>
  </si>
  <si>
    <t>446-24</t>
  </si>
  <si>
    <t>447-24</t>
  </si>
  <si>
    <t>448-24</t>
  </si>
  <si>
    <t>449-24</t>
  </si>
  <si>
    <t>450-24</t>
  </si>
  <si>
    <t>451-24</t>
  </si>
  <si>
    <t>452-24</t>
  </si>
  <si>
    <t>453-24</t>
  </si>
  <si>
    <t>454-24</t>
  </si>
  <si>
    <t>455-24</t>
  </si>
  <si>
    <t>456-24</t>
  </si>
  <si>
    <t>457-24</t>
  </si>
  <si>
    <t>458-24</t>
  </si>
  <si>
    <t>459-24</t>
  </si>
  <si>
    <t>460-24</t>
  </si>
  <si>
    <t>461-24</t>
  </si>
  <si>
    <t>462-24</t>
  </si>
  <si>
    <t>463-24</t>
  </si>
  <si>
    <t>464-24</t>
  </si>
  <si>
    <t>465-24</t>
  </si>
  <si>
    <t>466-24</t>
  </si>
  <si>
    <t>467-24</t>
  </si>
  <si>
    <t>468-24</t>
  </si>
  <si>
    <t>469-24</t>
  </si>
  <si>
    <t>470-24</t>
  </si>
  <si>
    <t>471-24</t>
  </si>
  <si>
    <t>472-24</t>
  </si>
  <si>
    <t>473-24</t>
  </si>
  <si>
    <t>474-24</t>
  </si>
  <si>
    <t>475-24</t>
  </si>
  <si>
    <t>476-24</t>
  </si>
  <si>
    <t>477-24</t>
  </si>
  <si>
    <t>478-24</t>
  </si>
  <si>
    <t>479-24</t>
  </si>
  <si>
    <t>480-24</t>
  </si>
  <si>
    <t>481-24</t>
  </si>
  <si>
    <t>482-24</t>
  </si>
  <si>
    <t>483-24</t>
  </si>
  <si>
    <t>484-24</t>
  </si>
  <si>
    <t>485-24</t>
  </si>
  <si>
    <t>486-24</t>
  </si>
  <si>
    <t>487-24</t>
  </si>
  <si>
    <t>488-24</t>
  </si>
  <si>
    <t>489-24</t>
  </si>
  <si>
    <t>490-24</t>
  </si>
  <si>
    <t>491-24</t>
  </si>
  <si>
    <t>492-24</t>
  </si>
  <si>
    <t>493-24</t>
  </si>
  <si>
    <t>494-24</t>
  </si>
  <si>
    <t>495-24</t>
  </si>
  <si>
    <t>496-24</t>
  </si>
  <si>
    <t>497-24</t>
  </si>
  <si>
    <t>498-24</t>
  </si>
  <si>
    <t>499-24</t>
  </si>
  <si>
    <t>500-24</t>
  </si>
  <si>
    <t>501-24</t>
  </si>
  <si>
    <t>502-24</t>
  </si>
  <si>
    <t>503-24</t>
  </si>
  <si>
    <t>504-24</t>
  </si>
  <si>
    <t>505-24</t>
  </si>
  <si>
    <t>506-24</t>
  </si>
  <si>
    <t>507-24</t>
  </si>
  <si>
    <t>508-24</t>
  </si>
  <si>
    <t>509-24</t>
  </si>
  <si>
    <t>510-24</t>
  </si>
  <si>
    <t>511-24</t>
  </si>
  <si>
    <t>512-24</t>
  </si>
  <si>
    <t>513-24</t>
  </si>
  <si>
    <t>514-24</t>
  </si>
  <si>
    <t>515-24</t>
  </si>
  <si>
    <t>516-24</t>
  </si>
  <si>
    <t>517-24</t>
  </si>
  <si>
    <t>518-24</t>
  </si>
  <si>
    <t>519-24</t>
  </si>
  <si>
    <t>520-24</t>
  </si>
  <si>
    <t>521-24</t>
  </si>
  <si>
    <t>522-24</t>
  </si>
  <si>
    <t>523-24</t>
  </si>
  <si>
    <t>524-24</t>
  </si>
  <si>
    <t>525-24</t>
  </si>
  <si>
    <t>526-24</t>
  </si>
  <si>
    <t>527-24</t>
  </si>
  <si>
    <t>528-24</t>
  </si>
  <si>
    <t>529-24</t>
  </si>
  <si>
    <t>530-24</t>
  </si>
  <si>
    <t>531-24</t>
  </si>
  <si>
    <t>532-24</t>
  </si>
  <si>
    <t>533-24</t>
  </si>
  <si>
    <t>534-24</t>
  </si>
  <si>
    <t>535-24</t>
  </si>
  <si>
    <t>536-24</t>
  </si>
  <si>
    <t>537-24</t>
  </si>
  <si>
    <t>538-24</t>
  </si>
  <si>
    <t>539-24</t>
  </si>
  <si>
    <t>540-24</t>
  </si>
  <si>
    <t>541-24</t>
  </si>
  <si>
    <t>542-24</t>
  </si>
  <si>
    <t>543-24</t>
  </si>
  <si>
    <t>544-24</t>
  </si>
  <si>
    <t>545-24</t>
  </si>
  <si>
    <t>546-24</t>
  </si>
  <si>
    <t>547-24</t>
  </si>
  <si>
    <t>548-24</t>
  </si>
  <si>
    <t>549-24</t>
  </si>
  <si>
    <t>550-24</t>
  </si>
  <si>
    <t>551-24</t>
  </si>
  <si>
    <t>552-24</t>
  </si>
  <si>
    <t>553-24</t>
  </si>
  <si>
    <t>554-24</t>
  </si>
  <si>
    <t>555-24</t>
  </si>
  <si>
    <t>556-24</t>
  </si>
  <si>
    <t>557-24</t>
  </si>
  <si>
    <t>558-24</t>
  </si>
  <si>
    <t>559-24</t>
  </si>
  <si>
    <t>560-24</t>
  </si>
  <si>
    <t>561-24</t>
  </si>
  <si>
    <t>562-24</t>
  </si>
  <si>
    <t>563-24</t>
  </si>
  <si>
    <t>564-24</t>
  </si>
  <si>
    <t>565-24</t>
  </si>
  <si>
    <t>566-24</t>
  </si>
  <si>
    <t>567-24</t>
  </si>
  <si>
    <t>568-24</t>
  </si>
  <si>
    <t>569-24</t>
  </si>
  <si>
    <t>570-24</t>
  </si>
  <si>
    <t>571-24</t>
  </si>
  <si>
    <t>572-24</t>
  </si>
  <si>
    <t>573-24</t>
  </si>
  <si>
    <t>574-24</t>
  </si>
  <si>
    <t>575-24</t>
  </si>
  <si>
    <t>576-24</t>
  </si>
  <si>
    <t>577-24</t>
  </si>
  <si>
    <t>578-24</t>
  </si>
  <si>
    <t>579-24</t>
  </si>
  <si>
    <t>580-24</t>
  </si>
  <si>
    <t>581-24</t>
  </si>
  <si>
    <t>582-24</t>
  </si>
  <si>
    <t>583-24</t>
  </si>
  <si>
    <t>584-24</t>
  </si>
  <si>
    <t>585-24</t>
  </si>
  <si>
    <t>586-24</t>
  </si>
  <si>
    <t>587-24</t>
  </si>
  <si>
    <t>588-24</t>
  </si>
  <si>
    <t>589-24</t>
  </si>
  <si>
    <t>590-24</t>
  </si>
  <si>
    <t>591-24</t>
  </si>
  <si>
    <t>592-24</t>
  </si>
  <si>
    <t>593-24</t>
  </si>
  <si>
    <t>594-24</t>
  </si>
  <si>
    <t>595-24</t>
  </si>
  <si>
    <t>596-24</t>
  </si>
  <si>
    <t>597-24</t>
  </si>
  <si>
    <t>598-24</t>
  </si>
  <si>
    <t>599-24</t>
  </si>
  <si>
    <t>600-24</t>
  </si>
  <si>
    <t>601-24</t>
  </si>
  <si>
    <t>602-24</t>
  </si>
  <si>
    <t>603-24</t>
  </si>
  <si>
    <t>604-24</t>
  </si>
  <si>
    <t>605-24</t>
  </si>
  <si>
    <t>606-24</t>
  </si>
  <si>
    <t>607-24</t>
  </si>
  <si>
    <t>608-24</t>
  </si>
  <si>
    <t>609-24</t>
  </si>
  <si>
    <t>610-24</t>
  </si>
  <si>
    <t>611-24</t>
  </si>
  <si>
    <t>612-24</t>
  </si>
  <si>
    <t>613-24</t>
  </si>
  <si>
    <t>614-24</t>
  </si>
  <si>
    <t>615-24</t>
  </si>
  <si>
    <t>616-24</t>
  </si>
  <si>
    <t>617-24</t>
  </si>
  <si>
    <t>618-24</t>
  </si>
  <si>
    <t>619-24</t>
  </si>
  <si>
    <t>620-24</t>
  </si>
  <si>
    <t>621-24</t>
  </si>
  <si>
    <t>622-24</t>
  </si>
  <si>
    <t>623-24</t>
  </si>
  <si>
    <t>624-24</t>
  </si>
  <si>
    <t>625-24</t>
  </si>
  <si>
    <t>626-24</t>
  </si>
  <si>
    <t>627-24</t>
  </si>
  <si>
    <t>628-24</t>
  </si>
  <si>
    <t>629-24</t>
  </si>
  <si>
    <t>630-24</t>
  </si>
  <si>
    <t>631-24</t>
  </si>
  <si>
    <t>632-24</t>
  </si>
  <si>
    <t>633-24</t>
  </si>
  <si>
    <t>634-24</t>
  </si>
  <si>
    <t>635-24</t>
  </si>
  <si>
    <t>636-24</t>
  </si>
  <si>
    <t>637-24</t>
  </si>
  <si>
    <t>638-24</t>
  </si>
  <si>
    <t>639-24</t>
  </si>
  <si>
    <t>640-24</t>
  </si>
  <si>
    <t>641-24</t>
  </si>
  <si>
    <t>642-24</t>
  </si>
  <si>
    <t>643-24</t>
  </si>
  <si>
    <t>644-24</t>
  </si>
  <si>
    <t>645-24</t>
  </si>
  <si>
    <t>646-24</t>
  </si>
  <si>
    <t>647-24</t>
  </si>
  <si>
    <t>648-24</t>
  </si>
  <si>
    <t>649-24</t>
  </si>
  <si>
    <t>650-24</t>
  </si>
  <si>
    <t>651-24</t>
  </si>
  <si>
    <t>652-24</t>
  </si>
  <si>
    <t>653-24</t>
  </si>
  <si>
    <t>654-24</t>
  </si>
  <si>
    <t>655-24</t>
  </si>
  <si>
    <t>656-24</t>
  </si>
  <si>
    <t>657-24</t>
  </si>
  <si>
    <t>658-24</t>
  </si>
  <si>
    <t>659-24</t>
  </si>
  <si>
    <t>660-24</t>
  </si>
  <si>
    <t>661-24</t>
  </si>
  <si>
    <t>662-24</t>
  </si>
  <si>
    <t>663-24</t>
  </si>
  <si>
    <t>664-24</t>
  </si>
  <si>
    <t>665-24</t>
  </si>
  <si>
    <t>666-24</t>
  </si>
  <si>
    <t>667-24</t>
  </si>
  <si>
    <t>668-24</t>
  </si>
  <si>
    <t>669-24</t>
  </si>
  <si>
    <t>670-24</t>
  </si>
  <si>
    <t>671-24</t>
  </si>
  <si>
    <t>672-24</t>
  </si>
  <si>
    <t>673-24</t>
  </si>
  <si>
    <t>674-24</t>
  </si>
  <si>
    <t>675-24</t>
  </si>
  <si>
    <t>676-24</t>
  </si>
  <si>
    <t>677-24</t>
  </si>
  <si>
    <t>678-24</t>
  </si>
  <si>
    <t>679-24</t>
  </si>
  <si>
    <t>680-24</t>
  </si>
  <si>
    <t>681-24</t>
  </si>
  <si>
    <t>682-24</t>
  </si>
  <si>
    <t>683-24</t>
  </si>
  <si>
    <t>684-24</t>
  </si>
  <si>
    <t>685-24</t>
  </si>
  <si>
    <t>686-24</t>
  </si>
  <si>
    <t>687-24</t>
  </si>
  <si>
    <t>688-24</t>
  </si>
  <si>
    <t>689-24</t>
  </si>
  <si>
    <t>690-24</t>
  </si>
  <si>
    <t>691-24</t>
  </si>
  <si>
    <t>692-24</t>
  </si>
  <si>
    <t>693-24</t>
  </si>
  <si>
    <t>694-24</t>
  </si>
  <si>
    <t>695-24</t>
  </si>
  <si>
    <t>696-24</t>
  </si>
  <si>
    <t>697-24</t>
  </si>
  <si>
    <t>698-24</t>
  </si>
  <si>
    <t>699-24</t>
  </si>
  <si>
    <t>700-24</t>
  </si>
  <si>
    <t>701-24</t>
  </si>
  <si>
    <t>702-24</t>
  </si>
  <si>
    <t>703-24</t>
  </si>
  <si>
    <t>704-24</t>
  </si>
  <si>
    <t>705-24</t>
  </si>
  <si>
    <t>706-24</t>
  </si>
  <si>
    <t>707-24</t>
  </si>
  <si>
    <t>708-24</t>
  </si>
  <si>
    <t>709-24</t>
  </si>
  <si>
    <t>710-24</t>
  </si>
  <si>
    <t>711-24</t>
  </si>
  <si>
    <t>712-24</t>
  </si>
  <si>
    <t>713-24</t>
  </si>
  <si>
    <t>714-24</t>
  </si>
  <si>
    <t>715-24</t>
  </si>
  <si>
    <t>716-24</t>
  </si>
  <si>
    <t>717-24</t>
  </si>
  <si>
    <t>718-24</t>
  </si>
  <si>
    <t>719-24</t>
  </si>
  <si>
    <t>720-24</t>
  </si>
  <si>
    <t>721-24</t>
  </si>
  <si>
    <t>722-24</t>
  </si>
  <si>
    <t>723-24</t>
  </si>
  <si>
    <t>724-24</t>
  </si>
  <si>
    <t>725-24</t>
  </si>
  <si>
    <t>726-24</t>
  </si>
  <si>
    <t>727-24</t>
  </si>
  <si>
    <t>728-24</t>
  </si>
  <si>
    <t>729-24</t>
  </si>
  <si>
    <t>730-24</t>
  </si>
  <si>
    <t>731-24</t>
  </si>
  <si>
    <t>732-24</t>
  </si>
  <si>
    <t>733-24</t>
  </si>
  <si>
    <t>734-24</t>
  </si>
  <si>
    <t>735-24</t>
  </si>
  <si>
    <t>736-24</t>
  </si>
  <si>
    <t>737-24</t>
  </si>
  <si>
    <t>738-24</t>
  </si>
  <si>
    <t>739-24</t>
  </si>
  <si>
    <t>740-24</t>
  </si>
  <si>
    <t>741-24</t>
  </si>
  <si>
    <t>742-24</t>
  </si>
  <si>
    <t>743-24</t>
  </si>
  <si>
    <t>744-24</t>
  </si>
  <si>
    <t>745-24</t>
  </si>
  <si>
    <t>746-24</t>
  </si>
  <si>
    <t>747-24</t>
  </si>
  <si>
    <t>748-24</t>
  </si>
  <si>
    <t>749-24</t>
  </si>
  <si>
    <t>750-24</t>
  </si>
  <si>
    <t>751-24</t>
  </si>
  <si>
    <t>752-24</t>
  </si>
  <si>
    <t>753-24</t>
  </si>
  <si>
    <t>754-24</t>
  </si>
  <si>
    <t>755-24</t>
  </si>
  <si>
    <t>756-24</t>
  </si>
  <si>
    <t>757-24</t>
  </si>
  <si>
    <t>758-24</t>
  </si>
  <si>
    <t>759-24</t>
  </si>
  <si>
    <t>760-24</t>
  </si>
  <si>
    <t>761-24</t>
  </si>
  <si>
    <t>762-24</t>
  </si>
  <si>
    <t>763-24</t>
  </si>
  <si>
    <t>764-24</t>
  </si>
  <si>
    <t>765-24</t>
  </si>
  <si>
    <t>766-24</t>
  </si>
  <si>
    <t>767-24</t>
  </si>
  <si>
    <t>768-24</t>
  </si>
  <si>
    <t>769-24</t>
  </si>
  <si>
    <t>770-24</t>
  </si>
  <si>
    <t>771-24</t>
  </si>
  <si>
    <t>772-24</t>
  </si>
  <si>
    <t>773-24</t>
  </si>
  <si>
    <t>774-24</t>
  </si>
  <si>
    <t>775-24</t>
  </si>
  <si>
    <t>776-24</t>
  </si>
  <si>
    <t>777-24</t>
  </si>
  <si>
    <t>778-24</t>
  </si>
  <si>
    <t>779-24</t>
  </si>
  <si>
    <t>780-24</t>
  </si>
  <si>
    <t>781-24</t>
  </si>
  <si>
    <t>782-24</t>
  </si>
  <si>
    <t>783-24</t>
  </si>
  <si>
    <t>784-24</t>
  </si>
  <si>
    <t>785-24</t>
  </si>
  <si>
    <t>786-24</t>
  </si>
  <si>
    <t>787-24</t>
  </si>
  <si>
    <t>788-24</t>
  </si>
  <si>
    <t>789-24</t>
  </si>
  <si>
    <t>790-24</t>
  </si>
  <si>
    <t>791-24</t>
  </si>
  <si>
    <t>792-24</t>
  </si>
  <si>
    <t>793-24</t>
  </si>
  <si>
    <t>794-24</t>
  </si>
  <si>
    <t>795-24</t>
  </si>
  <si>
    <t>796-24</t>
  </si>
  <si>
    <t>797-24</t>
  </si>
  <si>
    <t>798-24</t>
  </si>
  <si>
    <t>799-24</t>
  </si>
  <si>
    <t>800-24</t>
  </si>
  <si>
    <t>801-24</t>
  </si>
  <si>
    <t>802-24</t>
  </si>
  <si>
    <t>803-24</t>
  </si>
  <si>
    <t>804-24</t>
  </si>
  <si>
    <t>805-24</t>
  </si>
  <si>
    <t>806-24</t>
  </si>
  <si>
    <t>807-24</t>
  </si>
  <si>
    <t>808-24</t>
  </si>
  <si>
    <t>809-24</t>
  </si>
  <si>
    <t>810-24</t>
  </si>
  <si>
    <t>811-24</t>
  </si>
  <si>
    <t>812-24</t>
  </si>
  <si>
    <t>813-24</t>
  </si>
  <si>
    <t>814-24</t>
  </si>
  <si>
    <t>815-24</t>
  </si>
  <si>
    <t>816-24</t>
  </si>
  <si>
    <t>817-24</t>
  </si>
  <si>
    <t>818-24</t>
  </si>
  <si>
    <t>819-24</t>
  </si>
  <si>
    <t>820-24</t>
  </si>
  <si>
    <t>821-24</t>
  </si>
  <si>
    <t>822-24</t>
  </si>
  <si>
    <t>823-24</t>
  </si>
  <si>
    <t>824-24</t>
  </si>
  <si>
    <t>825-24</t>
  </si>
  <si>
    <t>826-24</t>
  </si>
  <si>
    <t>827-24</t>
  </si>
  <si>
    <t>828-24</t>
  </si>
  <si>
    <t>829-24</t>
  </si>
  <si>
    <t>830-24</t>
  </si>
  <si>
    <t>831-24</t>
  </si>
  <si>
    <t>832-24</t>
  </si>
  <si>
    <t>833-24</t>
  </si>
  <si>
    <t>834-24</t>
  </si>
  <si>
    <t>835-24</t>
  </si>
  <si>
    <t>836-24</t>
  </si>
  <si>
    <t>837-24</t>
  </si>
  <si>
    <t>838-24</t>
  </si>
  <si>
    <t>839-24</t>
  </si>
  <si>
    <t>840-24</t>
  </si>
  <si>
    <t>841-24</t>
  </si>
  <si>
    <t>842-24</t>
  </si>
  <si>
    <t>843-24</t>
  </si>
  <si>
    <t>844-24</t>
  </si>
  <si>
    <t>845-24</t>
  </si>
  <si>
    <t>846-24</t>
  </si>
  <si>
    <t>847-24</t>
  </si>
  <si>
    <t>848-24</t>
  </si>
  <si>
    <t>849-24</t>
  </si>
  <si>
    <t>850-24</t>
  </si>
  <si>
    <t>851-24</t>
  </si>
  <si>
    <t>852-24</t>
  </si>
  <si>
    <t>853-24</t>
  </si>
  <si>
    <t>854-24</t>
  </si>
  <si>
    <t>855-24</t>
  </si>
  <si>
    <t>856-24</t>
  </si>
  <si>
    <t>857-24</t>
  </si>
  <si>
    <t>858-24</t>
  </si>
  <si>
    <t>859-24</t>
  </si>
  <si>
    <t>860-24</t>
  </si>
  <si>
    <t>861-24</t>
  </si>
  <si>
    <t>862-24</t>
  </si>
  <si>
    <t>863-24</t>
  </si>
  <si>
    <t>864-24</t>
  </si>
  <si>
    <t>865-24</t>
  </si>
  <si>
    <t>866-24</t>
  </si>
  <si>
    <t>867-24</t>
  </si>
  <si>
    <t>868-24</t>
  </si>
  <si>
    <t>869-24</t>
  </si>
  <si>
    <t>870-24</t>
  </si>
  <si>
    <t>871-24</t>
  </si>
  <si>
    <t>872-24</t>
  </si>
  <si>
    <t>873-24</t>
  </si>
  <si>
    <t>874-24</t>
  </si>
  <si>
    <t>875-24</t>
  </si>
  <si>
    <t>876-24</t>
  </si>
  <si>
    <t>877-24</t>
  </si>
  <si>
    <t>878-24</t>
  </si>
  <si>
    <t>879-24</t>
  </si>
  <si>
    <t>880-24</t>
  </si>
  <si>
    <t>881-24</t>
  </si>
  <si>
    <t>882-24</t>
  </si>
  <si>
    <t>883-24</t>
  </si>
  <si>
    <t>884-24</t>
  </si>
  <si>
    <t>885-24</t>
  </si>
  <si>
    <t>886-24</t>
  </si>
  <si>
    <t>887-24</t>
  </si>
  <si>
    <t>888-24</t>
  </si>
  <si>
    <t>889-24</t>
  </si>
  <si>
    <t>890-24</t>
  </si>
  <si>
    <t>891-24</t>
  </si>
  <si>
    <t>892-24</t>
  </si>
  <si>
    <t>893-24</t>
  </si>
  <si>
    <t>894-24</t>
  </si>
  <si>
    <t>895-24</t>
  </si>
  <si>
    <t>896-24</t>
  </si>
  <si>
    <t>897-24</t>
  </si>
  <si>
    <t>898-24</t>
  </si>
  <si>
    <t>899-24</t>
  </si>
  <si>
    <t>900-24</t>
  </si>
  <si>
    <t>901-24</t>
  </si>
  <si>
    <t>902-24</t>
  </si>
  <si>
    <t>903-24</t>
  </si>
  <si>
    <t>904-24</t>
  </si>
  <si>
    <t>905-24</t>
  </si>
  <si>
    <t>906-24</t>
  </si>
  <si>
    <t>907-24</t>
  </si>
  <si>
    <t>908-24</t>
  </si>
  <si>
    <t>909-24</t>
  </si>
  <si>
    <t>910-24</t>
  </si>
  <si>
    <t>911-24</t>
  </si>
  <si>
    <t>912-24</t>
  </si>
  <si>
    <t>913-24</t>
  </si>
  <si>
    <t>914-24</t>
  </si>
  <si>
    <t>915-24</t>
  </si>
  <si>
    <t>916-24</t>
  </si>
  <si>
    <t>917-24</t>
  </si>
  <si>
    <t>918-24</t>
  </si>
  <si>
    <t>919-24</t>
  </si>
  <si>
    <t>920-24</t>
  </si>
  <si>
    <t>921-24</t>
  </si>
  <si>
    <t>922-24</t>
  </si>
  <si>
    <t>923-24</t>
  </si>
  <si>
    <t>924-24</t>
  </si>
  <si>
    <t>925-24</t>
  </si>
  <si>
    <t>926-24</t>
  </si>
  <si>
    <t>927-24</t>
  </si>
  <si>
    <t>928-24</t>
  </si>
  <si>
    <t>929-24</t>
  </si>
  <si>
    <t>930-24</t>
  </si>
  <si>
    <t>931-24</t>
  </si>
  <si>
    <t>932-24</t>
  </si>
  <si>
    <t>933-24</t>
  </si>
  <si>
    <t>934-24</t>
  </si>
  <si>
    <t>935-24</t>
  </si>
  <si>
    <t>936-24</t>
  </si>
  <si>
    <t>937-24</t>
  </si>
  <si>
    <t>938-24</t>
  </si>
  <si>
    <t>939-24</t>
  </si>
  <si>
    <t>940-24</t>
  </si>
  <si>
    <t>941-24</t>
  </si>
  <si>
    <t>942-24</t>
  </si>
  <si>
    <t>943-24</t>
  </si>
  <si>
    <t>944-24</t>
  </si>
  <si>
    <t>945-24</t>
  </si>
  <si>
    <t>946-24</t>
  </si>
  <si>
    <t>947-24</t>
  </si>
  <si>
    <t>948-24</t>
  </si>
  <si>
    <t>949-24</t>
  </si>
  <si>
    <t>950-24</t>
  </si>
  <si>
    <t>951-24</t>
  </si>
  <si>
    <t>952-24</t>
  </si>
  <si>
    <t>953-24</t>
  </si>
  <si>
    <t>954-24</t>
  </si>
  <si>
    <t>955-24</t>
  </si>
  <si>
    <t>956-24</t>
  </si>
  <si>
    <t>957-24</t>
  </si>
  <si>
    <t>958-24</t>
  </si>
  <si>
    <t>959-24</t>
  </si>
  <si>
    <t>960-24</t>
  </si>
  <si>
    <t>961-24</t>
  </si>
  <si>
    <t>962-24</t>
  </si>
  <si>
    <t>963-24</t>
  </si>
  <si>
    <t>964-24</t>
  </si>
  <si>
    <t>965-24</t>
  </si>
  <si>
    <t>966-24</t>
  </si>
  <si>
    <t>967-24</t>
  </si>
  <si>
    <t>968-24</t>
  </si>
  <si>
    <t>969-24</t>
  </si>
  <si>
    <t>970-24</t>
  </si>
  <si>
    <t>971-24</t>
  </si>
  <si>
    <t>972-24</t>
  </si>
  <si>
    <t>973-24</t>
  </si>
  <si>
    <t>974-24</t>
  </si>
  <si>
    <t>975-24</t>
  </si>
  <si>
    <t>976-24</t>
  </si>
  <si>
    <t>977-24</t>
  </si>
  <si>
    <t>978-24</t>
  </si>
  <si>
    <t>979-24</t>
  </si>
  <si>
    <t>980-24</t>
  </si>
  <si>
    <t>981-24</t>
  </si>
  <si>
    <t>982-24</t>
  </si>
  <si>
    <t>983-24</t>
  </si>
  <si>
    <t>984-24</t>
  </si>
  <si>
    <t>985-24</t>
  </si>
  <si>
    <t>986-24</t>
  </si>
  <si>
    <t>987-24</t>
  </si>
  <si>
    <t>988-24</t>
  </si>
  <si>
    <t>989-24</t>
  </si>
  <si>
    <t>990-24</t>
  </si>
  <si>
    <t>991-24</t>
  </si>
  <si>
    <t>992-24</t>
  </si>
  <si>
    <t>993-24</t>
  </si>
  <si>
    <t>994-24</t>
  </si>
  <si>
    <t>995-24</t>
  </si>
  <si>
    <t>996-24</t>
  </si>
  <si>
    <t>997-24</t>
  </si>
  <si>
    <t>998-24</t>
  </si>
  <si>
    <t>999-24</t>
  </si>
  <si>
    <t>1000-24</t>
  </si>
  <si>
    <t>1001-24</t>
  </si>
  <si>
    <t>1002-24</t>
  </si>
  <si>
    <t>1003-24</t>
  </si>
  <si>
    <t>1004-24</t>
  </si>
  <si>
    <t>1005-24</t>
  </si>
  <si>
    <t>1006-24</t>
  </si>
  <si>
    <t>1007-24</t>
  </si>
  <si>
    <t>1008-24</t>
  </si>
  <si>
    <t>1009-24</t>
  </si>
  <si>
    <t>1010-24</t>
  </si>
  <si>
    <t>1011-24</t>
  </si>
  <si>
    <t>1012-24</t>
  </si>
  <si>
    <t>1013-24</t>
  </si>
  <si>
    <t>1014-24</t>
  </si>
  <si>
    <t>1015-24</t>
  </si>
  <si>
    <t>1016-24</t>
  </si>
  <si>
    <t>1017-24</t>
  </si>
  <si>
    <t>1018-24</t>
  </si>
  <si>
    <t>1019-24</t>
  </si>
  <si>
    <t>1020-24</t>
  </si>
  <si>
    <t>1021-24</t>
  </si>
  <si>
    <t>1022-24</t>
  </si>
  <si>
    <t>1023-24</t>
  </si>
  <si>
    <t>1024-24</t>
  </si>
  <si>
    <t>1025-24</t>
  </si>
  <si>
    <t>1026-24</t>
  </si>
  <si>
    <t>1027-24</t>
  </si>
  <si>
    <t>1028-24</t>
  </si>
  <si>
    <t>1029-24</t>
  </si>
  <si>
    <t>1030-24</t>
  </si>
  <si>
    <t>1031-24</t>
  </si>
  <si>
    <t>1032-24</t>
  </si>
  <si>
    <t>1033-24</t>
  </si>
  <si>
    <t>1034-24</t>
  </si>
  <si>
    <t>1035-24</t>
  </si>
  <si>
    <t>1036-24</t>
  </si>
  <si>
    <t>1037-24</t>
  </si>
  <si>
    <t>1038-24</t>
  </si>
  <si>
    <t>1039-24</t>
  </si>
  <si>
    <t>1040-24</t>
  </si>
  <si>
    <t>1041-24</t>
  </si>
  <si>
    <t>1042-24</t>
  </si>
  <si>
    <t>1043-24</t>
  </si>
  <si>
    <t>1044-24</t>
  </si>
  <si>
    <t>1045-24</t>
  </si>
  <si>
    <t>1046-24</t>
  </si>
  <si>
    <t>1047-24</t>
  </si>
  <si>
    <t>1048-24</t>
  </si>
  <si>
    <t>1049-24</t>
  </si>
  <si>
    <t>1050-24</t>
  </si>
  <si>
    <t>1051-24</t>
  </si>
  <si>
    <t>1052-24</t>
  </si>
  <si>
    <t>1053-24</t>
  </si>
  <si>
    <t>1054-24</t>
  </si>
  <si>
    <t>1055-24</t>
  </si>
  <si>
    <t>1056-24</t>
  </si>
  <si>
    <t>1057-24</t>
  </si>
  <si>
    <t>1058-24</t>
  </si>
  <si>
    <t>1059-24</t>
  </si>
  <si>
    <t>1060-24</t>
  </si>
  <si>
    <t>1061-24</t>
  </si>
  <si>
    <t>1062-24</t>
  </si>
  <si>
    <t>1063-24</t>
  </si>
  <si>
    <t>1064-24</t>
  </si>
  <si>
    <t>1065-24</t>
  </si>
  <si>
    <t>1066-24</t>
  </si>
  <si>
    <t>1067-24</t>
  </si>
  <si>
    <t>1068-24</t>
  </si>
  <si>
    <t>1069-24</t>
  </si>
  <si>
    <t>1070-24</t>
  </si>
  <si>
    <t>1071-24</t>
  </si>
  <si>
    <t>1072-24</t>
  </si>
  <si>
    <t>1073-24</t>
  </si>
  <si>
    <t>1074-24</t>
  </si>
  <si>
    <t>1075-24</t>
  </si>
  <si>
    <t>1076-24</t>
  </si>
  <si>
    <t>1077-24</t>
  </si>
  <si>
    <t>1078-24</t>
  </si>
  <si>
    <t>1079-24</t>
  </si>
  <si>
    <t>1080-24</t>
  </si>
  <si>
    <t>1081-24</t>
  </si>
  <si>
    <t>1082-24</t>
  </si>
  <si>
    <t>1083-24</t>
  </si>
  <si>
    <t>1084-24</t>
  </si>
  <si>
    <t>1085-24</t>
  </si>
  <si>
    <t>1086-24</t>
  </si>
  <si>
    <t>1087-24</t>
  </si>
  <si>
    <t>1088-24</t>
  </si>
  <si>
    <t>1089-24</t>
  </si>
  <si>
    <t>1090-24</t>
  </si>
  <si>
    <t>1091-24</t>
  </si>
  <si>
    <t>1092-24</t>
  </si>
  <si>
    <t>1093-24</t>
  </si>
  <si>
    <t>1094-24</t>
  </si>
  <si>
    <t>1095-24</t>
  </si>
  <si>
    <t>1096-24</t>
  </si>
  <si>
    <t>1097-24</t>
  </si>
  <si>
    <t>1098-24</t>
  </si>
  <si>
    <t>1099-24</t>
  </si>
  <si>
    <t>1100-24</t>
  </si>
  <si>
    <t>1101-24</t>
  </si>
  <si>
    <t>1102-24</t>
  </si>
  <si>
    <t>1103-24</t>
  </si>
  <si>
    <t>1104-24</t>
  </si>
  <si>
    <t>1105-24</t>
  </si>
  <si>
    <t>1106-24</t>
  </si>
  <si>
    <t>1107-24</t>
  </si>
  <si>
    <t>1108-24</t>
  </si>
  <si>
    <t>1109-24</t>
  </si>
  <si>
    <t>1110-24</t>
  </si>
  <si>
    <t>1111-24</t>
  </si>
  <si>
    <t>1112-24</t>
  </si>
  <si>
    <t>1113-24</t>
  </si>
  <si>
    <t>1114-24</t>
  </si>
  <si>
    <t>1115-24</t>
  </si>
  <si>
    <t>1116-24</t>
  </si>
  <si>
    <t>1117-24</t>
  </si>
  <si>
    <t>1118-24</t>
  </si>
  <si>
    <t>1119-24</t>
  </si>
  <si>
    <t>1120-24</t>
  </si>
  <si>
    <t>1121-24</t>
  </si>
  <si>
    <t>1122-24</t>
  </si>
  <si>
    <t>1123-24</t>
  </si>
  <si>
    <t>1124-24</t>
  </si>
  <si>
    <t>1125-24</t>
  </si>
  <si>
    <t>1126-24</t>
  </si>
  <si>
    <t>1127-24</t>
  </si>
  <si>
    <t>1128-24</t>
  </si>
  <si>
    <t>1129-24</t>
  </si>
  <si>
    <t>1130-24</t>
  </si>
  <si>
    <t>1131-24</t>
  </si>
  <si>
    <t>1132-24</t>
  </si>
  <si>
    <t>1133-24</t>
  </si>
  <si>
    <t>1134-24</t>
  </si>
  <si>
    <t>1135-24</t>
  </si>
  <si>
    <t>1136-24</t>
  </si>
  <si>
    <t>1137-24</t>
  </si>
  <si>
    <t>1138-24</t>
  </si>
  <si>
    <t>1139-24</t>
  </si>
  <si>
    <t>1140-24</t>
  </si>
  <si>
    <t>1141-24</t>
  </si>
  <si>
    <t>1142-24</t>
  </si>
  <si>
    <t>1143-24</t>
  </si>
  <si>
    <t>1144-24</t>
  </si>
  <si>
    <t>1145-24</t>
  </si>
  <si>
    <t>1146-24</t>
  </si>
  <si>
    <t>1147-24</t>
  </si>
  <si>
    <t>1148-24</t>
  </si>
  <si>
    <t>1149-24</t>
  </si>
  <si>
    <t>1150-24</t>
  </si>
  <si>
    <t>1151-24</t>
  </si>
  <si>
    <t>1152-24</t>
  </si>
  <si>
    <t>1153-24</t>
  </si>
  <si>
    <t>1154-24</t>
  </si>
  <si>
    <t>1155-24</t>
  </si>
  <si>
    <t>1156-24</t>
  </si>
  <si>
    <t>1157-24</t>
  </si>
  <si>
    <t>1158-24</t>
  </si>
  <si>
    <t>1159-24</t>
  </si>
  <si>
    <t>1160-24</t>
  </si>
  <si>
    <t>1161-24</t>
  </si>
  <si>
    <t>1162-24</t>
  </si>
  <si>
    <t>1163-24</t>
  </si>
  <si>
    <t>1164-24</t>
  </si>
  <si>
    <t>1165-24</t>
  </si>
  <si>
    <t>1166-24</t>
  </si>
  <si>
    <t>1167-24</t>
  </si>
  <si>
    <t>1168-24</t>
  </si>
  <si>
    <t>1169-24</t>
  </si>
  <si>
    <t>1170-24</t>
  </si>
  <si>
    <t>1171-24</t>
  </si>
  <si>
    <t>1172-24</t>
  </si>
  <si>
    <t>1173-24</t>
  </si>
  <si>
    <t>1174-24</t>
  </si>
  <si>
    <t>1175-24</t>
  </si>
  <si>
    <t>1176-24</t>
  </si>
  <si>
    <t>1177-24</t>
  </si>
  <si>
    <t>1178-24</t>
  </si>
  <si>
    <t>1179-24</t>
  </si>
  <si>
    <t>1180-24</t>
  </si>
  <si>
    <t>1181-24</t>
  </si>
  <si>
    <t>1182-24</t>
  </si>
  <si>
    <t>1183-24</t>
  </si>
  <si>
    <t>1184-24</t>
  </si>
  <si>
    <t>1185-24</t>
  </si>
  <si>
    <t>1186-24</t>
  </si>
  <si>
    <t>1187-24</t>
  </si>
  <si>
    <t>1188-24</t>
  </si>
  <si>
    <t>1189-24</t>
  </si>
  <si>
    <t>1190-24</t>
  </si>
  <si>
    <t>1191-24</t>
  </si>
  <si>
    <t>1192-24</t>
  </si>
  <si>
    <t>1193-24</t>
  </si>
  <si>
    <t>1194-24</t>
  </si>
  <si>
    <t>1195-24</t>
  </si>
  <si>
    <t>1196-24</t>
  </si>
  <si>
    <t>1197-24</t>
  </si>
  <si>
    <t>1198-24</t>
  </si>
  <si>
    <t>1199-24</t>
  </si>
  <si>
    <t>1200-24</t>
  </si>
  <si>
    <t>1201-24</t>
  </si>
  <si>
    <t>1202-24</t>
  </si>
  <si>
    <t>1203-24</t>
  </si>
  <si>
    <t>1204-24</t>
  </si>
  <si>
    <t>1205-24</t>
  </si>
  <si>
    <t>1206-24</t>
  </si>
  <si>
    <t>1207-24</t>
  </si>
  <si>
    <t>1208-24</t>
  </si>
  <si>
    <t>1209-24</t>
  </si>
  <si>
    <t>1210-24</t>
  </si>
  <si>
    <t>1211-24</t>
  </si>
  <si>
    <t>1212-24</t>
  </si>
  <si>
    <t>1213-24</t>
  </si>
  <si>
    <t>1214-24</t>
  </si>
  <si>
    <t>1215-24</t>
  </si>
  <si>
    <t>1216-24</t>
  </si>
  <si>
    <t>1217-24</t>
  </si>
  <si>
    <t>1218-24</t>
  </si>
  <si>
    <t>1219-24</t>
  </si>
  <si>
    <t>1220-24</t>
  </si>
  <si>
    <t>1221-24</t>
  </si>
  <si>
    <t>1222-24</t>
  </si>
  <si>
    <t>1223-24</t>
  </si>
  <si>
    <t>1224-24</t>
  </si>
  <si>
    <t>1225-24</t>
  </si>
  <si>
    <t>1226-24</t>
  </si>
  <si>
    <t>1227-24</t>
  </si>
  <si>
    <t>1228-24</t>
  </si>
  <si>
    <t>1229-24</t>
  </si>
  <si>
    <t>1230-24</t>
  </si>
  <si>
    <t>1231-24</t>
  </si>
  <si>
    <t>1232-24</t>
  </si>
  <si>
    <t>1233-24</t>
  </si>
  <si>
    <t>1234-24</t>
  </si>
  <si>
    <t>1235-24</t>
  </si>
  <si>
    <t>1236-24</t>
  </si>
  <si>
    <t>1237-24</t>
  </si>
  <si>
    <t>1238-24</t>
  </si>
  <si>
    <t>1239-24</t>
  </si>
  <si>
    <t>1240-24</t>
  </si>
  <si>
    <t>1241-24</t>
  </si>
  <si>
    <t>1242-24</t>
  </si>
  <si>
    <t>1243-24</t>
  </si>
  <si>
    <t>1244-24</t>
  </si>
  <si>
    <t>1245-24</t>
  </si>
  <si>
    <t>1246-24</t>
  </si>
  <si>
    <t>1247-24</t>
  </si>
  <si>
    <t>1248-24</t>
  </si>
  <si>
    <t>1249-24</t>
  </si>
  <si>
    <t>1250-24</t>
  </si>
  <si>
    <t>1251-24</t>
  </si>
  <si>
    <t>1252-24</t>
  </si>
  <si>
    <t>1253-24</t>
  </si>
  <si>
    <t>1254-24</t>
  </si>
  <si>
    <t>1255-24</t>
  </si>
  <si>
    <t>1256-24</t>
  </si>
  <si>
    <t>1257-24</t>
  </si>
  <si>
    <t>1258-24</t>
  </si>
  <si>
    <t>1259-24</t>
  </si>
  <si>
    <t>1260-24</t>
  </si>
  <si>
    <t>1261-24</t>
  </si>
  <si>
    <t>1262-24</t>
  </si>
  <si>
    <t>1263-24</t>
  </si>
  <si>
    <t>1264-24</t>
  </si>
  <si>
    <t>1265-24</t>
  </si>
  <si>
    <t>1266-24</t>
  </si>
  <si>
    <t>1267-24</t>
  </si>
  <si>
    <t>1268-24</t>
  </si>
  <si>
    <t>1269-24</t>
  </si>
  <si>
    <t>1270-24</t>
  </si>
  <si>
    <t>1271-24</t>
  </si>
  <si>
    <t>1272-24</t>
  </si>
  <si>
    <t>1273-24</t>
  </si>
  <si>
    <t>1274-24</t>
  </si>
  <si>
    <t>1275-24</t>
  </si>
  <si>
    <t>1276-24</t>
  </si>
  <si>
    <t>1277-24</t>
  </si>
  <si>
    <t>1278-24</t>
  </si>
  <si>
    <t>1279-24</t>
  </si>
  <si>
    <t>1280-24</t>
  </si>
  <si>
    <t>1281-24</t>
  </si>
  <si>
    <t>1282-24</t>
  </si>
  <si>
    <t>1283-24</t>
  </si>
  <si>
    <t>1284-24</t>
  </si>
  <si>
    <t>1285-24</t>
  </si>
  <si>
    <t>1286-24</t>
  </si>
  <si>
    <t>1287-24</t>
  </si>
  <si>
    <t>1288-24</t>
  </si>
  <si>
    <t>1289-24</t>
  </si>
  <si>
    <t>1290-24</t>
  </si>
  <si>
    <t>1291-24</t>
  </si>
  <si>
    <t>1292-24</t>
  </si>
  <si>
    <t>1293-24</t>
  </si>
  <si>
    <t>1294-24</t>
  </si>
  <si>
    <t>1295-24</t>
  </si>
  <si>
    <t>1296-24</t>
  </si>
  <si>
    <t>1297-24</t>
  </si>
  <si>
    <t>1298-24</t>
  </si>
  <si>
    <t>1299-24</t>
  </si>
  <si>
    <t>1300-24</t>
  </si>
  <si>
    <t>1301-24</t>
  </si>
  <si>
    <t>1302-24</t>
  </si>
  <si>
    <t>1303-24</t>
  </si>
  <si>
    <t>1304-24</t>
  </si>
  <si>
    <t>1305-24</t>
  </si>
  <si>
    <t>1306-24</t>
  </si>
  <si>
    <t>1307-24</t>
  </si>
  <si>
    <t>1308-24</t>
  </si>
  <si>
    <t>1309-24</t>
  </si>
  <si>
    <t>1310-24</t>
  </si>
  <si>
    <t>1311-24</t>
  </si>
  <si>
    <t>1312-24</t>
  </si>
  <si>
    <t>1313-24</t>
  </si>
  <si>
    <t>1314-24</t>
  </si>
  <si>
    <t>1315-24</t>
  </si>
  <si>
    <t>1316-24</t>
  </si>
  <si>
    <t>1317-24</t>
  </si>
  <si>
    <t>1318-24</t>
  </si>
  <si>
    <t>1319-24</t>
  </si>
  <si>
    <t>1320-24</t>
  </si>
  <si>
    <t>1321-24</t>
  </si>
  <si>
    <t>1322-24</t>
  </si>
  <si>
    <t>1323-24</t>
  </si>
  <si>
    <t>1324-24</t>
  </si>
  <si>
    <t>1325-24</t>
  </si>
  <si>
    <t>1326-24</t>
  </si>
  <si>
    <t>1327-24</t>
  </si>
  <si>
    <t>1328-24</t>
  </si>
  <si>
    <t>1329-24</t>
  </si>
  <si>
    <t>1330-24</t>
  </si>
  <si>
    <t>1331-24</t>
  </si>
  <si>
    <t>1332-24</t>
  </si>
  <si>
    <t>1333-24</t>
  </si>
  <si>
    <t>1334-24</t>
  </si>
  <si>
    <t>1335-24</t>
  </si>
  <si>
    <t>1336-24</t>
  </si>
  <si>
    <t>1337-24</t>
  </si>
  <si>
    <t>1338-24</t>
  </si>
  <si>
    <t>1339-24</t>
  </si>
  <si>
    <t>1340-24</t>
  </si>
  <si>
    <t>1341-24</t>
  </si>
  <si>
    <t>1342-24</t>
  </si>
  <si>
    <t>1343-24</t>
  </si>
  <si>
    <t>1344-24</t>
  </si>
  <si>
    <t>1345-24</t>
  </si>
  <si>
    <t>1346-24</t>
  </si>
  <si>
    <t>1347-24</t>
  </si>
  <si>
    <t>1348-24</t>
  </si>
  <si>
    <t>1349-24</t>
  </si>
  <si>
    <t>1350-24</t>
  </si>
  <si>
    <t>1351-24</t>
  </si>
  <si>
    <t>1352-24</t>
  </si>
  <si>
    <t>1353-24</t>
  </si>
  <si>
    <t>1354-24</t>
  </si>
  <si>
    <t>1355-24</t>
  </si>
  <si>
    <t>1356-24</t>
  </si>
  <si>
    <t>1357-24</t>
  </si>
  <si>
    <t>1358-24</t>
  </si>
  <si>
    <t>1359-24</t>
  </si>
  <si>
    <t>1360-24</t>
  </si>
  <si>
    <t>1361-24</t>
  </si>
  <si>
    <t>1362-24</t>
  </si>
  <si>
    <t>1363-24</t>
  </si>
  <si>
    <t>1364-24</t>
  </si>
  <si>
    <t>1365-24</t>
  </si>
  <si>
    <t>1366-24</t>
  </si>
  <si>
    <t>1367-24</t>
  </si>
  <si>
    <t>1368-24</t>
  </si>
  <si>
    <t>1369-24</t>
  </si>
  <si>
    <t>1370-24</t>
  </si>
  <si>
    <t>1371-24</t>
  </si>
  <si>
    <t>1372-24</t>
  </si>
  <si>
    <t>1373-24</t>
  </si>
  <si>
    <t>1374-24</t>
  </si>
  <si>
    <t>1375-24</t>
  </si>
  <si>
    <t>1376-24</t>
  </si>
  <si>
    <t>1377-24</t>
  </si>
  <si>
    <t>1378-24</t>
  </si>
  <si>
    <t>1379-24</t>
  </si>
  <si>
    <t>1380-24</t>
  </si>
  <si>
    <t>1381-24</t>
  </si>
  <si>
    <t>1382-24</t>
  </si>
  <si>
    <t>1383-24</t>
  </si>
  <si>
    <t>1384-24</t>
  </si>
  <si>
    <t>1385-24</t>
  </si>
  <si>
    <t>1386-24</t>
  </si>
  <si>
    <t>1387-24</t>
  </si>
  <si>
    <t>1388-24</t>
  </si>
  <si>
    <t>1389-24</t>
  </si>
  <si>
    <t>1390-24</t>
  </si>
  <si>
    <t>1391-24</t>
  </si>
  <si>
    <t>1392-24</t>
  </si>
  <si>
    <t>1393-24</t>
  </si>
  <si>
    <t>1394-24</t>
  </si>
  <si>
    <t>1395-24</t>
  </si>
  <si>
    <t>1396-24</t>
  </si>
  <si>
    <t>1397-24</t>
  </si>
  <si>
    <t>1398-24</t>
  </si>
  <si>
    <t>1399-24</t>
  </si>
  <si>
    <t>1400-24</t>
  </si>
  <si>
    <t>1401-24</t>
  </si>
  <si>
    <t>1402-24</t>
  </si>
  <si>
    <t>1403-24</t>
  </si>
  <si>
    <t>1404-24</t>
  </si>
  <si>
    <t>1405-24</t>
  </si>
  <si>
    <t>1406-24</t>
  </si>
  <si>
    <t>1407-24</t>
  </si>
  <si>
    <t>1408-24</t>
  </si>
  <si>
    <t>1409-24</t>
  </si>
  <si>
    <t>1410-24</t>
  </si>
  <si>
    <t>1411-24</t>
  </si>
  <si>
    <t>1412-24</t>
  </si>
  <si>
    <t>1413-24</t>
  </si>
  <si>
    <t>1414-24</t>
  </si>
  <si>
    <t>1415-24</t>
  </si>
  <si>
    <t>1416-24</t>
  </si>
  <si>
    <t>1417-24</t>
  </si>
  <si>
    <t>1418-24</t>
  </si>
  <si>
    <t>1419-24</t>
  </si>
  <si>
    <t>1420-24</t>
  </si>
  <si>
    <t>1421-24</t>
  </si>
  <si>
    <t>1422-24</t>
  </si>
  <si>
    <t>1423-24</t>
  </si>
  <si>
    <t>1424-24</t>
  </si>
  <si>
    <t>1425-24</t>
  </si>
  <si>
    <t>1426-24</t>
  </si>
  <si>
    <t>1427-24</t>
  </si>
  <si>
    <t>1428-24</t>
  </si>
  <si>
    <t>1429-24</t>
  </si>
  <si>
    <t>1430-24</t>
  </si>
  <si>
    <t>1431-24</t>
  </si>
  <si>
    <t>1432-24</t>
  </si>
  <si>
    <t>1433-24</t>
  </si>
  <si>
    <t>1434-24</t>
  </si>
  <si>
    <t>1435-24</t>
  </si>
  <si>
    <t>1436-24</t>
  </si>
  <si>
    <t>1437-24</t>
  </si>
  <si>
    <t>1438-24</t>
  </si>
  <si>
    <t>1439-24</t>
  </si>
  <si>
    <t>1440-24</t>
  </si>
  <si>
    <t>1441-24</t>
  </si>
  <si>
    <t>1442-24</t>
  </si>
  <si>
    <t>1443-24</t>
  </si>
  <si>
    <t>1444-24</t>
  </si>
  <si>
    <t>1445-24</t>
  </si>
  <si>
    <t>1446-24</t>
  </si>
  <si>
    <t>1447-24</t>
  </si>
  <si>
    <t>1448-24</t>
  </si>
  <si>
    <t>1449-24</t>
  </si>
  <si>
    <t>1450-24</t>
  </si>
  <si>
    <t>1451-24</t>
  </si>
  <si>
    <t>1452-24</t>
  </si>
  <si>
    <t>1453-24</t>
  </si>
  <si>
    <t>1454-24</t>
  </si>
  <si>
    <t>1455-24</t>
  </si>
  <si>
    <t>1456-24</t>
  </si>
  <si>
    <t>1457-24</t>
  </si>
  <si>
    <t>1458-24</t>
  </si>
  <si>
    <t>1459-24</t>
  </si>
  <si>
    <t>1460-24</t>
  </si>
  <si>
    <t>1461-24</t>
  </si>
  <si>
    <t>1462-24</t>
  </si>
  <si>
    <t>1463-24</t>
  </si>
  <si>
    <t>1464-24</t>
  </si>
  <si>
    <t>1465-24</t>
  </si>
  <si>
    <t>1466-24</t>
  </si>
  <si>
    <t>1467-24</t>
  </si>
  <si>
    <t>1468-24</t>
  </si>
  <si>
    <t>1469-24</t>
  </si>
  <si>
    <t>1470-24</t>
  </si>
  <si>
    <t>1471-24</t>
  </si>
  <si>
    <t>1472-24</t>
  </si>
  <si>
    <t>1473-24</t>
  </si>
  <si>
    <t>1474-24</t>
  </si>
  <si>
    <t>1475-24</t>
  </si>
  <si>
    <t>1476-24</t>
  </si>
  <si>
    <t>1477-24</t>
  </si>
  <si>
    <t>1478-24</t>
  </si>
  <si>
    <t>1479-24</t>
  </si>
  <si>
    <t>1480-24</t>
  </si>
  <si>
    <t>1481-24</t>
  </si>
  <si>
    <t>1482-24</t>
  </si>
  <si>
    <t>1483-24</t>
  </si>
  <si>
    <t>1484-24</t>
  </si>
  <si>
    <t>1485-24</t>
  </si>
  <si>
    <t>1486-24</t>
  </si>
  <si>
    <t>1487-24</t>
  </si>
  <si>
    <t>1488-24</t>
  </si>
  <si>
    <t>1489-24</t>
  </si>
  <si>
    <t>1490-24</t>
  </si>
  <si>
    <t>1491-24</t>
  </si>
  <si>
    <t>1492-24</t>
  </si>
  <si>
    <t>1493-24</t>
  </si>
  <si>
    <t>1494-24</t>
  </si>
  <si>
    <t>1495-24</t>
  </si>
  <si>
    <t>1496-24</t>
  </si>
  <si>
    <t>1497-24</t>
  </si>
  <si>
    <t>1498-24</t>
  </si>
  <si>
    <t>1499-24</t>
  </si>
  <si>
    <t>1500-24</t>
  </si>
  <si>
    <t>1501-24</t>
  </si>
  <si>
    <t>1502-24</t>
  </si>
  <si>
    <t>1503-24</t>
  </si>
  <si>
    <t>1504-24</t>
  </si>
  <si>
    <t>1505-24</t>
  </si>
  <si>
    <t>1506-24</t>
  </si>
  <si>
    <t>1507-24</t>
  </si>
  <si>
    <t>1508-24</t>
  </si>
  <si>
    <t>1509-24</t>
  </si>
  <si>
    <t>1510-24</t>
  </si>
  <si>
    <t>1511-24</t>
  </si>
  <si>
    <t>1512-24</t>
  </si>
  <si>
    <t>1513-24</t>
  </si>
  <si>
    <t>1514-24</t>
  </si>
  <si>
    <t>1515-24</t>
  </si>
  <si>
    <t>1516-24</t>
  </si>
  <si>
    <t>1517-24</t>
  </si>
  <si>
    <t>1518-24</t>
  </si>
  <si>
    <t>1519-24</t>
  </si>
  <si>
    <t>1520-24</t>
  </si>
  <si>
    <t>1521-24</t>
  </si>
  <si>
    <t>1522-24</t>
  </si>
  <si>
    <t>1523-24</t>
  </si>
  <si>
    <t>1524-24</t>
  </si>
  <si>
    <t>1525-24</t>
  </si>
  <si>
    <t>1526-24</t>
  </si>
  <si>
    <t>1527-24</t>
  </si>
  <si>
    <t>1528-24</t>
  </si>
  <si>
    <t>1529-24</t>
  </si>
  <si>
    <t>1530-24</t>
  </si>
  <si>
    <t>1531-24</t>
  </si>
  <si>
    <t>1532-24</t>
  </si>
  <si>
    <t>1533-24</t>
  </si>
  <si>
    <t>1534-24</t>
  </si>
  <si>
    <t>1535-24</t>
  </si>
  <si>
    <t>1536-24</t>
  </si>
  <si>
    <t>1537-24</t>
  </si>
  <si>
    <t>1538-24</t>
  </si>
  <si>
    <t>1539-24</t>
  </si>
  <si>
    <t>1540-24</t>
  </si>
  <si>
    <t>1541-24</t>
  </si>
  <si>
    <t>1542-24</t>
  </si>
  <si>
    <t>1543-24</t>
  </si>
  <si>
    <t>1544-24</t>
  </si>
  <si>
    <t>1545-24</t>
  </si>
  <si>
    <t>1546-24</t>
  </si>
  <si>
    <t>1547-24</t>
  </si>
  <si>
    <t>1548-24</t>
  </si>
  <si>
    <t>1549-24</t>
  </si>
  <si>
    <t>1550-24</t>
  </si>
  <si>
    <t>1551-24</t>
  </si>
  <si>
    <t>1552-24</t>
  </si>
  <si>
    <t>1553-24</t>
  </si>
  <si>
    <t>1554-24</t>
  </si>
  <si>
    <t>1555-24</t>
  </si>
  <si>
    <t>1556-24</t>
  </si>
  <si>
    <t>1557-24</t>
  </si>
  <si>
    <t>1558-24</t>
  </si>
  <si>
    <t>1559-24</t>
  </si>
  <si>
    <t>1560-24</t>
  </si>
  <si>
    <t>1561-24</t>
  </si>
  <si>
    <t>1562-24</t>
  </si>
  <si>
    <t>1563-24</t>
  </si>
  <si>
    <t>1564-24</t>
  </si>
  <si>
    <t>1565-24</t>
  </si>
  <si>
    <t>1566-24</t>
  </si>
  <si>
    <t>1567-24</t>
  </si>
  <si>
    <t>1568-24</t>
  </si>
  <si>
    <t>1569-24</t>
  </si>
  <si>
    <t>1570-24</t>
  </si>
  <si>
    <t>1571-24</t>
  </si>
  <si>
    <t>1572-24</t>
  </si>
  <si>
    <t>1573-24</t>
  </si>
  <si>
    <t>1574-24</t>
  </si>
  <si>
    <t>1575-24</t>
  </si>
  <si>
    <t>1576-24</t>
  </si>
  <si>
    <t>1577-24</t>
  </si>
  <si>
    <t>1578-24</t>
  </si>
  <si>
    <t>1579-24</t>
  </si>
  <si>
    <t>1580-24</t>
  </si>
  <si>
    <t>1581-24</t>
  </si>
  <si>
    <t>1582-24</t>
  </si>
  <si>
    <t>1583-24</t>
  </si>
  <si>
    <t>1584-24</t>
  </si>
  <si>
    <t>1585-24</t>
  </si>
  <si>
    <t>1586-24</t>
  </si>
  <si>
    <t>1587-24</t>
  </si>
  <si>
    <t>1588-24</t>
  </si>
  <si>
    <t>1589-24</t>
  </si>
  <si>
    <t>1590-24</t>
  </si>
  <si>
    <t>1591-24</t>
  </si>
  <si>
    <t>1592-24</t>
  </si>
  <si>
    <t>1593-24</t>
  </si>
  <si>
    <t>1594-24</t>
  </si>
  <si>
    <t>1595-24</t>
  </si>
  <si>
    <t>1596-24</t>
  </si>
  <si>
    <t>1597-24</t>
  </si>
  <si>
    <t>1598-24</t>
  </si>
  <si>
    <t>1599-24</t>
  </si>
  <si>
    <t>1600-24</t>
  </si>
  <si>
    <t>1601-24</t>
  </si>
  <si>
    <t>1602-24</t>
  </si>
  <si>
    <t>1603-24</t>
  </si>
  <si>
    <t>1604-24</t>
  </si>
  <si>
    <t>1605-24</t>
  </si>
  <si>
    <t>1606-24</t>
  </si>
  <si>
    <t>1607-24</t>
  </si>
  <si>
    <t>1608-24</t>
  </si>
  <si>
    <t>1609-24</t>
  </si>
  <si>
    <t>1610-24</t>
  </si>
  <si>
    <t>1611-24</t>
  </si>
  <si>
    <t>1612-24</t>
  </si>
  <si>
    <t>1613-24</t>
  </si>
  <si>
    <t>1614-24</t>
  </si>
  <si>
    <t>1615-24</t>
  </si>
  <si>
    <t>1616-24</t>
  </si>
  <si>
    <t>1617-24</t>
  </si>
  <si>
    <t>1618-24</t>
  </si>
  <si>
    <t>1619-24</t>
  </si>
  <si>
    <t>1620-24</t>
  </si>
  <si>
    <t>1621-24</t>
  </si>
  <si>
    <t>1622-24</t>
  </si>
  <si>
    <t>1623-24</t>
  </si>
  <si>
    <t>1624-24</t>
  </si>
  <si>
    <t>1625-24</t>
  </si>
  <si>
    <t>1626-24</t>
  </si>
  <si>
    <t>1627-24</t>
  </si>
  <si>
    <t>1628-24</t>
  </si>
  <si>
    <t>1629-24</t>
  </si>
  <si>
    <t>1630-24</t>
  </si>
  <si>
    <t>1631-24</t>
  </si>
  <si>
    <t>1632-24</t>
  </si>
  <si>
    <t>1633-24</t>
  </si>
  <si>
    <t>1634-24</t>
  </si>
  <si>
    <t>1635-24</t>
  </si>
  <si>
    <t>1636-24</t>
  </si>
  <si>
    <t>1637-24</t>
  </si>
  <si>
    <t>1638-24</t>
  </si>
  <si>
    <t>1639-24</t>
  </si>
  <si>
    <t>1640-24</t>
  </si>
  <si>
    <t>1641-24</t>
  </si>
  <si>
    <t>1642-24</t>
  </si>
  <si>
    <t>1643-24</t>
  </si>
  <si>
    <t>1644-24</t>
  </si>
  <si>
    <t>1645-24</t>
  </si>
  <si>
    <t>1646-24</t>
  </si>
  <si>
    <t>1647-24</t>
  </si>
  <si>
    <t>1648-24</t>
  </si>
  <si>
    <t>1649-24</t>
  </si>
  <si>
    <t>1650-24</t>
  </si>
  <si>
    <t>1651-24</t>
  </si>
  <si>
    <t>1652-24</t>
  </si>
  <si>
    <t>1653-24</t>
  </si>
  <si>
    <t>1654-24</t>
  </si>
  <si>
    <t>1655-24</t>
  </si>
  <si>
    <t>1656-24</t>
  </si>
  <si>
    <t>1657-24</t>
  </si>
  <si>
    <t>1658-24</t>
  </si>
  <si>
    <t>1659-24</t>
  </si>
  <si>
    <t>1660-24</t>
  </si>
  <si>
    <t>1661-24</t>
  </si>
  <si>
    <t>1662-24</t>
  </si>
  <si>
    <t>1663-24</t>
  </si>
  <si>
    <t>1664-24</t>
  </si>
  <si>
    <t>1665-24</t>
  </si>
  <si>
    <t>1666-24</t>
  </si>
  <si>
    <t>1667-24</t>
  </si>
  <si>
    <t>1668-24</t>
  </si>
  <si>
    <t>1669-24</t>
  </si>
  <si>
    <t>1670-24</t>
  </si>
  <si>
    <t>1671-24</t>
  </si>
  <si>
    <t>1672-24</t>
  </si>
  <si>
    <t>1673-24</t>
  </si>
  <si>
    <t>1674-24</t>
  </si>
  <si>
    <t>1675-24</t>
  </si>
  <si>
    <t>1676-24</t>
  </si>
  <si>
    <t>1677-24</t>
  </si>
  <si>
    <t>1678-24</t>
  </si>
  <si>
    <t>1679-24</t>
  </si>
  <si>
    <t>1680-24</t>
  </si>
  <si>
    <t>1681-24</t>
  </si>
  <si>
    <t>1682-24</t>
  </si>
  <si>
    <t>1683-24</t>
  </si>
  <si>
    <t>1684-24</t>
  </si>
  <si>
    <t>1685-24</t>
  </si>
  <si>
    <t>1686-24</t>
  </si>
  <si>
    <t>1687-24</t>
  </si>
  <si>
    <t>1688-24</t>
  </si>
  <si>
    <t>1689-24</t>
  </si>
  <si>
    <t>1690-24</t>
  </si>
  <si>
    <t>1691-24</t>
  </si>
  <si>
    <t>1692-24</t>
  </si>
  <si>
    <t>1693-24</t>
  </si>
  <si>
    <t>1694-24</t>
  </si>
  <si>
    <t>1695-24</t>
  </si>
  <si>
    <t>1696-24</t>
  </si>
  <si>
    <t>1697-24</t>
  </si>
  <si>
    <t>1698-24</t>
  </si>
  <si>
    <t>1699-24</t>
  </si>
  <si>
    <t>1700-24</t>
  </si>
  <si>
    <t>1701-24</t>
  </si>
  <si>
    <t>1702-24</t>
  </si>
  <si>
    <t>1703-24</t>
  </si>
  <si>
    <t>1704-24</t>
  </si>
  <si>
    <t>1705-24</t>
  </si>
  <si>
    <t>1706-24</t>
  </si>
  <si>
    <t>1707-24</t>
  </si>
  <si>
    <t>1708-24</t>
  </si>
  <si>
    <t>1709-24</t>
  </si>
  <si>
    <t>1710-24</t>
  </si>
  <si>
    <t>1711-24</t>
  </si>
  <si>
    <t>1712-24</t>
  </si>
  <si>
    <t>1713-24</t>
  </si>
  <si>
    <t>1714-24</t>
  </si>
  <si>
    <t>1715-24</t>
  </si>
  <si>
    <t>1716-24</t>
  </si>
  <si>
    <t>1717-24</t>
  </si>
  <si>
    <t>1718-24</t>
  </si>
  <si>
    <t>1719-24</t>
  </si>
  <si>
    <t>1720-24</t>
  </si>
  <si>
    <t>1721-24</t>
  </si>
  <si>
    <t>1722-24</t>
  </si>
  <si>
    <t>1723-24</t>
  </si>
  <si>
    <t>1724-24</t>
  </si>
  <si>
    <t>1725-24</t>
  </si>
  <si>
    <t>1726-24</t>
  </si>
  <si>
    <t>1727-24</t>
  </si>
  <si>
    <t>1728-24</t>
  </si>
  <si>
    <t>1729-24</t>
  </si>
  <si>
    <t>1730-24</t>
  </si>
  <si>
    <t>1731-24</t>
  </si>
  <si>
    <t>1732-24</t>
  </si>
  <si>
    <t>1733-24</t>
  </si>
  <si>
    <t>1734-24</t>
  </si>
  <si>
    <t>1735-24</t>
  </si>
  <si>
    <t>1736-24</t>
  </si>
  <si>
    <t>1737-24</t>
  </si>
  <si>
    <t>1738-24</t>
  </si>
  <si>
    <t>1739-24</t>
  </si>
  <si>
    <t>1740-24</t>
  </si>
  <si>
    <t>1741-24</t>
  </si>
  <si>
    <t>1742-24</t>
  </si>
  <si>
    <t>1743-24</t>
  </si>
  <si>
    <t>1744-24</t>
  </si>
  <si>
    <t>1745-24</t>
  </si>
  <si>
    <t>1746-24</t>
  </si>
  <si>
    <t>1747-24</t>
  </si>
  <si>
    <t>1748-24</t>
  </si>
  <si>
    <t>1749-24</t>
  </si>
  <si>
    <t>1750-24</t>
  </si>
  <si>
    <t>1751-24</t>
  </si>
  <si>
    <t>1752-24</t>
  </si>
  <si>
    <t>1753-24</t>
  </si>
  <si>
    <t>1754-24</t>
  </si>
  <si>
    <t>1755-24</t>
  </si>
  <si>
    <t>1756-24</t>
  </si>
  <si>
    <t>1757-24</t>
  </si>
  <si>
    <t>1758-24</t>
  </si>
  <si>
    <t>1759-24</t>
  </si>
  <si>
    <t>1760-24</t>
  </si>
  <si>
    <t>1761-24</t>
  </si>
  <si>
    <t>1762-24</t>
  </si>
  <si>
    <t>1763-24</t>
  </si>
  <si>
    <t>1764-24</t>
  </si>
  <si>
    <t>1765-24</t>
  </si>
  <si>
    <t>1766-24</t>
  </si>
  <si>
    <t>1767-24</t>
  </si>
  <si>
    <t>1768-24</t>
  </si>
  <si>
    <t>1769-24</t>
  </si>
  <si>
    <t>1770-24</t>
  </si>
  <si>
    <t>1771-24</t>
  </si>
  <si>
    <t>1772-24</t>
  </si>
  <si>
    <t>1773-24</t>
  </si>
  <si>
    <t>1774-24</t>
  </si>
  <si>
    <t>1775-24</t>
  </si>
  <si>
    <t>1776-24</t>
  </si>
  <si>
    <t>1777-24</t>
  </si>
  <si>
    <t>1778-24</t>
  </si>
  <si>
    <t>1779-24</t>
  </si>
  <si>
    <t>1780-24</t>
  </si>
  <si>
    <t>1781-24</t>
  </si>
  <si>
    <t>1782-24</t>
  </si>
  <si>
    <t>1783-24</t>
  </si>
  <si>
    <t>1784-24</t>
  </si>
  <si>
    <t>1785-24</t>
  </si>
  <si>
    <t>1786-24</t>
  </si>
  <si>
    <t>1787-24</t>
  </si>
  <si>
    <t>1788-24</t>
  </si>
  <si>
    <t>1789-24</t>
  </si>
  <si>
    <t>1790-24</t>
  </si>
  <si>
    <t>1791-24</t>
  </si>
  <si>
    <t>1792-24</t>
  </si>
  <si>
    <t>1793-24</t>
  </si>
  <si>
    <t>1794-24</t>
  </si>
  <si>
    <t>1795-24</t>
  </si>
  <si>
    <t>1796-24</t>
  </si>
  <si>
    <t>1797-24</t>
  </si>
  <si>
    <t>1798-24</t>
  </si>
  <si>
    <t>1799-24</t>
  </si>
  <si>
    <t>1800-24</t>
  </si>
  <si>
    <t>1801-24</t>
  </si>
  <si>
    <t>1802-24</t>
  </si>
  <si>
    <t>1803-24</t>
  </si>
  <si>
    <t>1804-24</t>
  </si>
  <si>
    <t>1805-24</t>
  </si>
  <si>
    <t>1806-24</t>
  </si>
  <si>
    <t>1807-24</t>
  </si>
  <si>
    <t>1808-24</t>
  </si>
  <si>
    <t>1809-24</t>
  </si>
  <si>
    <t>1810-24</t>
  </si>
  <si>
    <t>1811-24</t>
  </si>
  <si>
    <t>1812-24</t>
  </si>
  <si>
    <t>1813-24</t>
  </si>
  <si>
    <t>1814-24</t>
  </si>
  <si>
    <t>1815-24</t>
  </si>
  <si>
    <t>1816-24</t>
  </si>
  <si>
    <t>1817-24</t>
  </si>
  <si>
    <t>1818-24</t>
  </si>
  <si>
    <t>1819-24</t>
  </si>
  <si>
    <t>1820-24</t>
  </si>
  <si>
    <t>1821-24</t>
  </si>
  <si>
    <t>1822-24</t>
  </si>
  <si>
    <t>1823-24</t>
  </si>
  <si>
    <t>1824-24</t>
  </si>
  <si>
    <t>1825-24</t>
  </si>
  <si>
    <t>1826-24</t>
  </si>
  <si>
    <t>1827-24</t>
  </si>
  <si>
    <t>1828-24</t>
  </si>
  <si>
    <t>1829-24</t>
  </si>
  <si>
    <t>1830-24</t>
  </si>
  <si>
    <t>1831-24</t>
  </si>
  <si>
    <t>1832-24</t>
  </si>
  <si>
    <t>1833-24</t>
  </si>
  <si>
    <t>1834-24</t>
  </si>
  <si>
    <t>1835-24</t>
  </si>
  <si>
    <t>1836-24</t>
  </si>
  <si>
    <t>1837-24</t>
  </si>
  <si>
    <t>1838-24</t>
  </si>
  <si>
    <t>1839-24</t>
  </si>
  <si>
    <t>1840-24</t>
  </si>
  <si>
    <t>1841-24</t>
  </si>
  <si>
    <t>1842-24</t>
  </si>
  <si>
    <t>1843-24</t>
  </si>
  <si>
    <t>1844-24</t>
  </si>
  <si>
    <t>1845-24</t>
  </si>
  <si>
    <t>1846-24</t>
  </si>
  <si>
    <t>1847-24</t>
  </si>
  <si>
    <t>1848-24</t>
  </si>
  <si>
    <t>1849-24</t>
  </si>
  <si>
    <t>1850-24</t>
  </si>
  <si>
    <t>1851-24</t>
  </si>
  <si>
    <t>1852-24</t>
  </si>
  <si>
    <t>1853-24</t>
  </si>
  <si>
    <t>1854-24</t>
  </si>
  <si>
    <t>1855-24</t>
  </si>
  <si>
    <t>1856-24</t>
  </si>
  <si>
    <t>1857-24</t>
  </si>
  <si>
    <t>1858-24</t>
  </si>
  <si>
    <t>1859-24</t>
  </si>
  <si>
    <t>1860-24</t>
  </si>
  <si>
    <t>1861-24</t>
  </si>
  <si>
    <t>1862-24</t>
  </si>
  <si>
    <t>1863-24</t>
  </si>
  <si>
    <t>1864-24</t>
  </si>
  <si>
    <t>1865-24</t>
  </si>
  <si>
    <t>1866-24</t>
  </si>
  <si>
    <t>1867-24</t>
  </si>
  <si>
    <t>1868-24</t>
  </si>
  <si>
    <t>1869-24</t>
  </si>
  <si>
    <t>1870-24</t>
  </si>
  <si>
    <t>1871-24</t>
  </si>
  <si>
    <t>1872-24</t>
  </si>
  <si>
    <t>1873-24</t>
  </si>
  <si>
    <t>1874-24</t>
  </si>
  <si>
    <t>1875-24</t>
  </si>
  <si>
    <t>1876-24</t>
  </si>
  <si>
    <t>1877-24</t>
  </si>
  <si>
    <t>1878-24</t>
  </si>
  <si>
    <t>1879-24</t>
  </si>
  <si>
    <t>1880-24</t>
  </si>
  <si>
    <t>1881-24</t>
  </si>
  <si>
    <t>1882-24</t>
  </si>
  <si>
    <t>1883-24</t>
  </si>
  <si>
    <t>1884-24</t>
  </si>
  <si>
    <t>1885-24</t>
  </si>
  <si>
    <t>1886-24</t>
  </si>
  <si>
    <t>1887-24</t>
  </si>
  <si>
    <t>1888-24</t>
  </si>
  <si>
    <t>1889-24</t>
  </si>
  <si>
    <t>1890-24</t>
  </si>
  <si>
    <t>1891-24</t>
  </si>
  <si>
    <t>1892-24</t>
  </si>
  <si>
    <t>1893-24</t>
  </si>
  <si>
    <t>1894-24</t>
  </si>
  <si>
    <t>1895-24</t>
  </si>
  <si>
    <t>1896-24</t>
  </si>
  <si>
    <t>1897-24</t>
  </si>
  <si>
    <t>1898-24</t>
  </si>
  <si>
    <t>1899-24</t>
  </si>
  <si>
    <t>1900-24</t>
  </si>
  <si>
    <t>1901-24</t>
  </si>
  <si>
    <t>1902-24</t>
  </si>
  <si>
    <t>1903-24</t>
  </si>
  <si>
    <t>1904-24</t>
  </si>
  <si>
    <t>1905-24</t>
  </si>
  <si>
    <t>1906-24</t>
  </si>
  <si>
    <t>1907-24</t>
  </si>
  <si>
    <t>1908-24</t>
  </si>
  <si>
    <t>1909-24</t>
  </si>
  <si>
    <t>1910-24</t>
  </si>
  <si>
    <t>1911-24</t>
  </si>
  <si>
    <t>1912-24</t>
  </si>
  <si>
    <t>1913-24</t>
  </si>
  <si>
    <t>1914-24</t>
  </si>
  <si>
    <t>1915-24</t>
  </si>
  <si>
    <t>1916-24</t>
  </si>
  <si>
    <t>1917-24</t>
  </si>
  <si>
    <t>1918-24</t>
  </si>
  <si>
    <t>1919-24</t>
  </si>
  <si>
    <t>1920-24</t>
  </si>
  <si>
    <t>1921-24</t>
  </si>
  <si>
    <t>1922-24</t>
  </si>
  <si>
    <t>1923-24</t>
  </si>
  <si>
    <t>1924-24</t>
  </si>
  <si>
    <t>1925-24</t>
  </si>
  <si>
    <t>1926-24</t>
  </si>
  <si>
    <t>1927-24</t>
  </si>
  <si>
    <t>1928-24</t>
  </si>
  <si>
    <t>1929-24</t>
  </si>
  <si>
    <t>1930-24</t>
  </si>
  <si>
    <t>1931-24</t>
  </si>
  <si>
    <t>1932-24</t>
  </si>
  <si>
    <t>1933-24</t>
  </si>
  <si>
    <t>1934-24</t>
  </si>
  <si>
    <t>1935-24</t>
  </si>
  <si>
    <t>1936-24</t>
  </si>
  <si>
    <t>1937-24</t>
  </si>
  <si>
    <t>1938-24</t>
  </si>
  <si>
    <t>1939-24</t>
  </si>
  <si>
    <t>1940-24</t>
  </si>
  <si>
    <t>1941-24</t>
  </si>
  <si>
    <t>1942-24</t>
  </si>
  <si>
    <t>1943-24</t>
  </si>
  <si>
    <t>1944-24</t>
  </si>
  <si>
    <t>1945-24</t>
  </si>
  <si>
    <t>1946-24</t>
  </si>
  <si>
    <t>1947-24</t>
  </si>
  <si>
    <t>1948-24</t>
  </si>
  <si>
    <t>1949-24</t>
  </si>
  <si>
    <t>1950-24</t>
  </si>
  <si>
    <t>1951-24</t>
  </si>
  <si>
    <t>1952-24</t>
  </si>
  <si>
    <t>1953-24</t>
  </si>
  <si>
    <t>1954-24</t>
  </si>
  <si>
    <t>1955-24</t>
  </si>
  <si>
    <t>1956-24</t>
  </si>
  <si>
    <t>1957-24</t>
  </si>
  <si>
    <t>1958-24</t>
  </si>
  <si>
    <t>1959-24</t>
  </si>
  <si>
    <t>1960-24</t>
  </si>
  <si>
    <t>1961-24</t>
  </si>
  <si>
    <t>1962-24</t>
  </si>
  <si>
    <t>1963-24</t>
  </si>
  <si>
    <t>1964-24</t>
  </si>
  <si>
    <t>1965-24</t>
  </si>
  <si>
    <t>1966-24</t>
  </si>
  <si>
    <t>1967-24</t>
  </si>
  <si>
    <t>1968-24</t>
  </si>
  <si>
    <t>1969-24</t>
  </si>
  <si>
    <t>1970-24</t>
  </si>
  <si>
    <t>1971-24</t>
  </si>
  <si>
    <t>1972-24</t>
  </si>
  <si>
    <t>1973-24</t>
  </si>
  <si>
    <t>1974-24</t>
  </si>
  <si>
    <t>1975-24</t>
  </si>
  <si>
    <t>1976-24</t>
  </si>
  <si>
    <t>1977-24</t>
  </si>
  <si>
    <t>1978-24</t>
  </si>
  <si>
    <t>1979-24</t>
  </si>
  <si>
    <t>1980-24</t>
  </si>
  <si>
    <t>1981-24</t>
  </si>
  <si>
    <t>1982-24</t>
  </si>
  <si>
    <t>1983-24</t>
  </si>
  <si>
    <t>1984-24</t>
  </si>
  <si>
    <t>1985-24</t>
  </si>
  <si>
    <t>1986-24</t>
  </si>
  <si>
    <t>1987-24</t>
  </si>
  <si>
    <t>1988-24</t>
  </si>
  <si>
    <t>1989-24</t>
  </si>
  <si>
    <t>1990-24</t>
  </si>
  <si>
    <t>1991-24</t>
  </si>
  <si>
    <t>1992-24</t>
  </si>
  <si>
    <t>1993-24</t>
  </si>
  <si>
    <t>1994-24</t>
  </si>
  <si>
    <t>1995-24</t>
  </si>
  <si>
    <t>1996-24</t>
  </si>
  <si>
    <t>1997-24</t>
  </si>
  <si>
    <t>1998-24</t>
  </si>
  <si>
    <t>1999-24</t>
  </si>
  <si>
    <t>2000-24</t>
  </si>
  <si>
    <t>2001-24</t>
  </si>
  <si>
    <t>2002-24</t>
  </si>
  <si>
    <t>2003-24</t>
  </si>
  <si>
    <t>2004-24</t>
  </si>
  <si>
    <t>2005-24</t>
  </si>
  <si>
    <t>2006-24</t>
  </si>
  <si>
    <t>2007-24</t>
  </si>
  <si>
    <t>2008-24</t>
  </si>
  <si>
    <t>2009-24</t>
  </si>
  <si>
    <t>2010-24</t>
  </si>
  <si>
    <t>2011-24</t>
  </si>
  <si>
    <t>2012-24</t>
  </si>
  <si>
    <t>2013-24</t>
  </si>
  <si>
    <t>2014-24</t>
  </si>
  <si>
    <t>2015-24</t>
  </si>
  <si>
    <t>2016-24</t>
  </si>
  <si>
    <t>2017-24</t>
  </si>
  <si>
    <t>2018-24</t>
  </si>
  <si>
    <t>2019-24</t>
  </si>
  <si>
    <t>2020-24</t>
  </si>
  <si>
    <t>2021-24</t>
  </si>
  <si>
    <t>2022-24</t>
  </si>
  <si>
    <t>2023-24</t>
  </si>
  <si>
    <t>2024-24</t>
  </si>
  <si>
    <t>2025-24</t>
  </si>
  <si>
    <t>2026-24</t>
  </si>
  <si>
    <t>2027-24</t>
  </si>
  <si>
    <t>2028-24</t>
  </si>
  <si>
    <t>2029-24</t>
  </si>
  <si>
    <t>2030-24</t>
  </si>
  <si>
    <t>2031-24</t>
  </si>
  <si>
    <t>2032-24</t>
  </si>
  <si>
    <t>2033-24</t>
  </si>
  <si>
    <t>2034-24</t>
  </si>
  <si>
    <t>2035-24</t>
  </si>
  <si>
    <t>2036-24</t>
  </si>
  <si>
    <t>2037-24</t>
  </si>
  <si>
    <t>2038-24</t>
  </si>
  <si>
    <t>2039-24</t>
  </si>
  <si>
    <t>2040-24</t>
  </si>
  <si>
    <t>2041-24</t>
  </si>
  <si>
    <t>2042-24</t>
  </si>
  <si>
    <t>2043-24</t>
  </si>
  <si>
    <t>2044-24</t>
  </si>
  <si>
    <t>2045-24</t>
  </si>
  <si>
    <t>2046-24</t>
  </si>
  <si>
    <t>2047-24</t>
  </si>
  <si>
    <t>2048-24</t>
  </si>
  <si>
    <t>2049-24</t>
  </si>
  <si>
    <t>2050-24</t>
  </si>
  <si>
    <t>2051-24</t>
  </si>
  <si>
    <t>2052-24</t>
  </si>
  <si>
    <t>2053-24</t>
  </si>
  <si>
    <t>2054-24</t>
  </si>
  <si>
    <t>2055-24</t>
  </si>
  <si>
    <t>2056-24</t>
  </si>
  <si>
    <t>2057-24</t>
  </si>
  <si>
    <t>2058-24</t>
  </si>
  <si>
    <t>2059-24</t>
  </si>
  <si>
    <t>2060-24</t>
  </si>
  <si>
    <t>2061-24</t>
  </si>
  <si>
    <t>2062-24</t>
  </si>
  <si>
    <t>2063-24</t>
  </si>
  <si>
    <t>2064-24</t>
  </si>
  <si>
    <t>2065-24</t>
  </si>
  <si>
    <t>2066-24</t>
  </si>
  <si>
    <t>2067-24</t>
  </si>
  <si>
    <t>2068-24</t>
  </si>
  <si>
    <t>2069-24</t>
  </si>
  <si>
    <t>2070-24</t>
  </si>
  <si>
    <t>2071-24</t>
  </si>
  <si>
    <t>2072-24</t>
  </si>
  <si>
    <t>2073-24</t>
  </si>
  <si>
    <t>2074-24</t>
  </si>
  <si>
    <t>2075-24</t>
  </si>
  <si>
    <t>2076-24</t>
  </si>
  <si>
    <t>2077-24</t>
  </si>
  <si>
    <t>2078-24</t>
  </si>
  <si>
    <t>2079-24</t>
  </si>
  <si>
    <t>2080-24</t>
  </si>
  <si>
    <t>2081-24</t>
  </si>
  <si>
    <t>2082-24</t>
  </si>
  <si>
    <t>2083-24</t>
  </si>
  <si>
    <t>2084-24</t>
  </si>
  <si>
    <t>2085-24</t>
  </si>
  <si>
    <t>2086-24</t>
  </si>
  <si>
    <t>2087-24</t>
  </si>
  <si>
    <t>2088-24</t>
  </si>
  <si>
    <t>2089-24</t>
  </si>
  <si>
    <t>2090-24</t>
  </si>
  <si>
    <t>2091-24</t>
  </si>
  <si>
    <t>2092-24</t>
  </si>
  <si>
    <t>2093-24</t>
  </si>
  <si>
    <t>2094-24</t>
  </si>
  <si>
    <t>2095-24</t>
  </si>
  <si>
    <t>2096-24</t>
  </si>
  <si>
    <t>2097-24</t>
  </si>
  <si>
    <t>2098-24</t>
  </si>
  <si>
    <t>2099-24</t>
  </si>
  <si>
    <t>2100-24</t>
  </si>
  <si>
    <t>2101-24</t>
  </si>
  <si>
    <t>2102-24</t>
  </si>
  <si>
    <t>2103-24</t>
  </si>
  <si>
    <t>2104-24</t>
  </si>
  <si>
    <t>2105-24</t>
  </si>
  <si>
    <t>2106-24</t>
  </si>
  <si>
    <t>2107-24</t>
  </si>
  <si>
    <t>2108-24</t>
  </si>
  <si>
    <t>2109-24</t>
  </si>
  <si>
    <t>2110-24</t>
  </si>
  <si>
    <t>2111-24</t>
  </si>
  <si>
    <t>2112-24</t>
  </si>
  <si>
    <t>2113-24</t>
  </si>
  <si>
    <t>2114-24</t>
  </si>
  <si>
    <t>2115-24</t>
  </si>
  <si>
    <t>2116-24</t>
  </si>
  <si>
    <t>2117-24</t>
  </si>
  <si>
    <t>2118-24</t>
  </si>
  <si>
    <t>2119-24</t>
  </si>
  <si>
    <t>2120-24</t>
  </si>
  <si>
    <t>2121-24</t>
  </si>
  <si>
    <t>2122-24</t>
  </si>
  <si>
    <t>2123-24</t>
  </si>
  <si>
    <t>2124-24</t>
  </si>
  <si>
    <t>2125-24</t>
  </si>
  <si>
    <t>2126-24</t>
  </si>
  <si>
    <t>2127-24</t>
  </si>
  <si>
    <t>2128-24</t>
  </si>
  <si>
    <t>2129-24</t>
  </si>
  <si>
    <t>2130-24</t>
  </si>
  <si>
    <t>2131-24</t>
  </si>
  <si>
    <t>2132-24</t>
  </si>
  <si>
    <t>2133-24</t>
  </si>
  <si>
    <t>2134-24</t>
  </si>
  <si>
    <t>2135-24</t>
  </si>
  <si>
    <t>2136-24</t>
  </si>
  <si>
    <t>2137-24</t>
  </si>
  <si>
    <t>2138-24</t>
  </si>
  <si>
    <t>2139-24</t>
  </si>
  <si>
    <t>2140-24</t>
  </si>
  <si>
    <t>2141-24</t>
  </si>
  <si>
    <t>2142-24</t>
  </si>
  <si>
    <t>2143-24</t>
  </si>
  <si>
    <t>2144-24</t>
  </si>
  <si>
    <t>2145-24</t>
  </si>
  <si>
    <t>2146-24</t>
  </si>
  <si>
    <t>2147-24</t>
  </si>
  <si>
    <t>2148-24</t>
  </si>
  <si>
    <t>2149-24</t>
  </si>
  <si>
    <t>2150-24</t>
  </si>
  <si>
    <t>2151-24</t>
  </si>
  <si>
    <t>2152-24</t>
  </si>
  <si>
    <t>2153-24</t>
  </si>
  <si>
    <t>2154-24</t>
  </si>
  <si>
    <t>2155-24</t>
  </si>
  <si>
    <t>2156-24</t>
  </si>
  <si>
    <t>2157-24</t>
  </si>
  <si>
    <t>2158-24</t>
  </si>
  <si>
    <t>2159-24</t>
  </si>
  <si>
    <t>2160-24</t>
  </si>
  <si>
    <t>2161-24</t>
  </si>
  <si>
    <t>2162-24</t>
  </si>
  <si>
    <t>2163-24</t>
  </si>
  <si>
    <t>2164-24</t>
  </si>
  <si>
    <t>2165-24</t>
  </si>
  <si>
    <t>2166-24</t>
  </si>
  <si>
    <t>2167-24</t>
  </si>
  <si>
    <t>2168-24</t>
  </si>
  <si>
    <t>2169-24</t>
  </si>
  <si>
    <t>2170-24</t>
  </si>
  <si>
    <t>2171-24</t>
  </si>
  <si>
    <t>2172-24</t>
  </si>
  <si>
    <t>2173-24</t>
  </si>
  <si>
    <t>2174-24</t>
  </si>
  <si>
    <t>2175-24</t>
  </si>
  <si>
    <t>2176-24</t>
  </si>
  <si>
    <t>2177-24</t>
  </si>
  <si>
    <t>2178-24</t>
  </si>
  <si>
    <t>2179-24</t>
  </si>
  <si>
    <t>2180-24</t>
  </si>
  <si>
    <t>2181-24</t>
  </si>
  <si>
    <t>2182-24</t>
  </si>
  <si>
    <t>2183-24</t>
  </si>
  <si>
    <t>2184-24</t>
  </si>
  <si>
    <t>2185-24</t>
  </si>
  <si>
    <t>2186-24</t>
  </si>
  <si>
    <t>2187-24</t>
  </si>
  <si>
    <t>2188-24</t>
  </si>
  <si>
    <t>2189-24</t>
  </si>
  <si>
    <t>2190-24</t>
  </si>
  <si>
    <t>2191-24</t>
  </si>
  <si>
    <t>2192-24</t>
  </si>
  <si>
    <t>2193-24</t>
  </si>
  <si>
    <t>2194-24</t>
  </si>
  <si>
    <t>2195-24</t>
  </si>
  <si>
    <t>2196-24</t>
  </si>
  <si>
    <t>2197-24</t>
  </si>
  <si>
    <t>2198-24</t>
  </si>
  <si>
    <t>2199-24</t>
  </si>
  <si>
    <t>2200-24</t>
  </si>
  <si>
    <t>2201-24</t>
  </si>
  <si>
    <t>2202-24</t>
  </si>
  <si>
    <t>2203-24</t>
  </si>
  <si>
    <t>2204-24</t>
  </si>
  <si>
    <t>2205-24</t>
  </si>
  <si>
    <t>2206-24</t>
  </si>
  <si>
    <t>2207-24</t>
  </si>
  <si>
    <t>2208-24</t>
  </si>
  <si>
    <t>2209-24</t>
  </si>
  <si>
    <t>2210-24</t>
  </si>
  <si>
    <t>2211-24</t>
  </si>
  <si>
    <t>2212-24</t>
  </si>
  <si>
    <t>2213-24</t>
  </si>
  <si>
    <t>2214-24</t>
  </si>
  <si>
    <t>2215-24</t>
  </si>
  <si>
    <t>2216-24</t>
  </si>
  <si>
    <t>2217-24</t>
  </si>
  <si>
    <t>2218-24</t>
  </si>
  <si>
    <t>2219-24</t>
  </si>
  <si>
    <t>2220-24</t>
  </si>
  <si>
    <t>2221-24</t>
  </si>
  <si>
    <t>2222-24</t>
  </si>
  <si>
    <t>2223-24</t>
  </si>
  <si>
    <t>2224-24</t>
  </si>
  <si>
    <t>2225-24</t>
  </si>
  <si>
    <t>2226-24</t>
  </si>
  <si>
    <t>2227-24</t>
  </si>
  <si>
    <t>2228-24</t>
  </si>
  <si>
    <t>2229-24</t>
  </si>
  <si>
    <t>2230-24</t>
  </si>
  <si>
    <t>2231-24</t>
  </si>
  <si>
    <t>2232-24</t>
  </si>
  <si>
    <t>2233-24</t>
  </si>
  <si>
    <t>2234-24</t>
  </si>
  <si>
    <t>2235-24</t>
  </si>
  <si>
    <t>2236-24</t>
  </si>
  <si>
    <t>2237-24</t>
  </si>
  <si>
    <t>2238-24</t>
  </si>
  <si>
    <t>2239-24</t>
  </si>
  <si>
    <t>2240-24</t>
  </si>
  <si>
    <t>2241-24</t>
  </si>
  <si>
    <t>2242-24</t>
  </si>
  <si>
    <t>2243-24</t>
  </si>
  <si>
    <t>2244-24</t>
  </si>
  <si>
    <t>2245-24</t>
  </si>
  <si>
    <t>2246-24</t>
  </si>
  <si>
    <t>2247-24</t>
  </si>
  <si>
    <t>2248-24</t>
  </si>
  <si>
    <t>2249-24</t>
  </si>
  <si>
    <t>2250-24</t>
  </si>
  <si>
    <t>2251-24</t>
  </si>
  <si>
    <t>2252-24</t>
  </si>
  <si>
    <t>2253-24</t>
  </si>
  <si>
    <t>2254-24</t>
  </si>
  <si>
    <t>2255-24</t>
  </si>
  <si>
    <t>2256-24</t>
  </si>
  <si>
    <t>2257-24</t>
  </si>
  <si>
    <t>2258-24</t>
  </si>
  <si>
    <t>2259-24</t>
  </si>
  <si>
    <t>2260-24</t>
  </si>
  <si>
    <t>2261-24</t>
  </si>
  <si>
    <t>2262-24</t>
  </si>
  <si>
    <t>2263-24</t>
  </si>
  <si>
    <t>2264-24</t>
  </si>
  <si>
    <t>2265-24</t>
  </si>
  <si>
    <t>2266-24</t>
  </si>
  <si>
    <t>2267-24</t>
  </si>
  <si>
    <t>2268-24</t>
  </si>
  <si>
    <t>2269-24</t>
  </si>
  <si>
    <t>2270-24</t>
  </si>
  <si>
    <t>2271-24</t>
  </si>
  <si>
    <t>2272-24</t>
  </si>
  <si>
    <t>2273-24</t>
  </si>
  <si>
    <t>2274-24</t>
  </si>
  <si>
    <t>2275-24</t>
  </si>
  <si>
    <t>2276-24</t>
  </si>
  <si>
    <t>2277-24</t>
  </si>
  <si>
    <t>2278-24</t>
  </si>
  <si>
    <t>2279-24</t>
  </si>
  <si>
    <t>2280-24</t>
  </si>
  <si>
    <t>2281-24</t>
  </si>
  <si>
    <t>2282-24</t>
  </si>
  <si>
    <t>2283-24</t>
  </si>
  <si>
    <t>2284-24</t>
  </si>
  <si>
    <t>2285-24</t>
  </si>
  <si>
    <t>2286-24</t>
  </si>
  <si>
    <t>2287-24</t>
  </si>
  <si>
    <t>2288-24</t>
  </si>
  <si>
    <t>2289-24</t>
  </si>
  <si>
    <t>2290-24</t>
  </si>
  <si>
    <t>2291-24</t>
  </si>
  <si>
    <t>2292-24</t>
  </si>
  <si>
    <t>2293-24</t>
  </si>
  <si>
    <t>2294-24</t>
  </si>
  <si>
    <t>2295-24</t>
  </si>
  <si>
    <t>2296-24</t>
  </si>
  <si>
    <t>2297-24</t>
  </si>
  <si>
    <t>2298-24</t>
  </si>
  <si>
    <t>2299-24</t>
  </si>
  <si>
    <t>2300-24</t>
  </si>
  <si>
    <t>2301-24</t>
  </si>
  <si>
    <t>2302-24</t>
  </si>
  <si>
    <t>2303-24</t>
  </si>
  <si>
    <t>2304-24</t>
  </si>
  <si>
    <t>2305-24</t>
  </si>
  <si>
    <t>2306-24</t>
  </si>
  <si>
    <t>2307-24</t>
  </si>
  <si>
    <t>2308-24</t>
  </si>
  <si>
    <t>2309-24</t>
  </si>
  <si>
    <t>2310-24</t>
  </si>
  <si>
    <t>2311-24</t>
  </si>
  <si>
    <t>2312-24</t>
  </si>
  <si>
    <t>2313-24</t>
  </si>
  <si>
    <t>2314-24</t>
  </si>
  <si>
    <t>2315-24</t>
  </si>
  <si>
    <t>2316-24</t>
  </si>
  <si>
    <t>2317-24</t>
  </si>
  <si>
    <t>2318-24</t>
  </si>
  <si>
    <t>2319-24</t>
  </si>
  <si>
    <t>2320-24</t>
  </si>
  <si>
    <t>2321-24</t>
  </si>
  <si>
    <t>2322-24</t>
  </si>
  <si>
    <t>2323-24</t>
  </si>
  <si>
    <t>2324-24</t>
  </si>
  <si>
    <t>2325-24</t>
  </si>
  <si>
    <t>2326-24</t>
  </si>
  <si>
    <t>2327-24</t>
  </si>
  <si>
    <t>2328-24</t>
  </si>
  <si>
    <t>2329-24</t>
  </si>
  <si>
    <t>2330-24</t>
  </si>
  <si>
    <t>2331-24</t>
  </si>
  <si>
    <t>2332-24</t>
  </si>
  <si>
    <t>2333-24</t>
  </si>
  <si>
    <t>2334-24</t>
  </si>
  <si>
    <t>2335-24</t>
  </si>
  <si>
    <t>2336-24</t>
  </si>
  <si>
    <t>2337-24</t>
  </si>
  <si>
    <t>2338-24</t>
  </si>
  <si>
    <t>2339-24</t>
  </si>
  <si>
    <t>2340-24</t>
  </si>
  <si>
    <t>2341-24</t>
  </si>
  <si>
    <t>2342-24</t>
  </si>
  <si>
    <t>2343-24</t>
  </si>
  <si>
    <t>2344-24</t>
  </si>
  <si>
    <t>2345-24</t>
  </si>
  <si>
    <t>2346-24</t>
  </si>
  <si>
    <t>2347-24</t>
  </si>
  <si>
    <t>2348-24</t>
  </si>
  <si>
    <t>2349-24</t>
  </si>
  <si>
    <t>2350-24</t>
  </si>
  <si>
    <t>2351-24</t>
  </si>
  <si>
    <t>2352-24</t>
  </si>
  <si>
    <t>2353-24</t>
  </si>
  <si>
    <t>2354-24</t>
  </si>
  <si>
    <t>2355-24</t>
  </si>
  <si>
    <t>2356-24</t>
  </si>
  <si>
    <t>2357-24</t>
  </si>
  <si>
    <t>2358-24</t>
  </si>
  <si>
    <t>2359-24</t>
  </si>
  <si>
    <t>2360-24</t>
  </si>
  <si>
    <t>2361-24</t>
  </si>
  <si>
    <t>2362-24</t>
  </si>
  <si>
    <t>2363-24</t>
  </si>
  <si>
    <t>2364-24</t>
  </si>
  <si>
    <t>2365-24</t>
  </si>
  <si>
    <t>2366-24</t>
  </si>
  <si>
    <t>2367-24</t>
  </si>
  <si>
    <t>2368-24</t>
  </si>
  <si>
    <t>2369-24</t>
  </si>
  <si>
    <t>2370-24</t>
  </si>
  <si>
    <t>2371-24</t>
  </si>
  <si>
    <t>2372-24</t>
  </si>
  <si>
    <t>2373-24</t>
  </si>
  <si>
    <t>2374-24</t>
  </si>
  <si>
    <t>2375-24</t>
  </si>
  <si>
    <t>2376-24</t>
  </si>
  <si>
    <t>2377-24</t>
  </si>
  <si>
    <t>2378-24</t>
  </si>
  <si>
    <t>2379-24</t>
  </si>
  <si>
    <t>2380-24</t>
  </si>
  <si>
    <t>2381-24</t>
  </si>
  <si>
    <t>2382-24</t>
  </si>
  <si>
    <t>2383-24</t>
  </si>
  <si>
    <t>2384-24</t>
  </si>
  <si>
    <t>2385-24</t>
  </si>
  <si>
    <t>2386-24</t>
  </si>
  <si>
    <t>2387-24</t>
  </si>
  <si>
    <t>2388-24</t>
  </si>
  <si>
    <t>2389-24</t>
  </si>
  <si>
    <t>2390-24</t>
  </si>
  <si>
    <t>2391-24</t>
  </si>
  <si>
    <t>2392-24</t>
  </si>
  <si>
    <t>2393-24</t>
  </si>
  <si>
    <t>2394-24</t>
  </si>
  <si>
    <t>2395-24</t>
  </si>
  <si>
    <t>2396-24</t>
  </si>
  <si>
    <t>2397-24</t>
  </si>
  <si>
    <t>2398-24</t>
  </si>
  <si>
    <t>2399-24</t>
  </si>
  <si>
    <t>2400-24</t>
  </si>
  <si>
    <t>2401-24</t>
  </si>
  <si>
    <t>2402-24</t>
  </si>
  <si>
    <t>2403-24</t>
  </si>
  <si>
    <t>2404-24</t>
  </si>
  <si>
    <t>2405-24</t>
  </si>
  <si>
    <t>2406-24</t>
  </si>
  <si>
    <t>2407-24</t>
  </si>
  <si>
    <t>2408-24</t>
  </si>
  <si>
    <t>2409-24</t>
  </si>
  <si>
    <t>2410-24</t>
  </si>
  <si>
    <t>2411-24</t>
  </si>
  <si>
    <t>2412-24</t>
  </si>
  <si>
    <t>2413-24</t>
  </si>
  <si>
    <t>2414-24</t>
  </si>
  <si>
    <t>2415-24</t>
  </si>
  <si>
    <t>2416-24</t>
  </si>
  <si>
    <t>2417-24</t>
  </si>
  <si>
    <t>2418-24</t>
  </si>
  <si>
    <t>2419-24</t>
  </si>
  <si>
    <t>2420-24</t>
  </si>
  <si>
    <t>2421-24</t>
  </si>
  <si>
    <t>2422-24</t>
  </si>
  <si>
    <t>2423-24</t>
  </si>
  <si>
    <t>2424-24</t>
  </si>
  <si>
    <t>2425-24</t>
  </si>
  <si>
    <t>2426-24</t>
  </si>
  <si>
    <t>2427-24</t>
  </si>
  <si>
    <t>2428-24</t>
  </si>
  <si>
    <t>2429-24</t>
  </si>
  <si>
    <t>2430-24</t>
  </si>
  <si>
    <t>2431-24</t>
  </si>
  <si>
    <t>2432-24</t>
  </si>
  <si>
    <t>2433-24</t>
  </si>
  <si>
    <t>2434-24</t>
  </si>
  <si>
    <t>2435-24</t>
  </si>
  <si>
    <t>2436-24</t>
  </si>
  <si>
    <t>2437-24</t>
  </si>
  <si>
    <t>2438-24</t>
  </si>
  <si>
    <t>2439-24</t>
  </si>
  <si>
    <t>2440-24</t>
  </si>
  <si>
    <t>2441-24</t>
  </si>
  <si>
    <t>2442-24</t>
  </si>
  <si>
    <t>2443-24</t>
  </si>
  <si>
    <t>2444-24</t>
  </si>
  <si>
    <t>2445-24</t>
  </si>
  <si>
    <t>2446-24</t>
  </si>
  <si>
    <t>2447-24</t>
  </si>
  <si>
    <t>2448-24</t>
  </si>
  <si>
    <t>2449-24</t>
  </si>
  <si>
    <t>2450-24</t>
  </si>
  <si>
    <t>2451-24</t>
  </si>
  <si>
    <t>2452-24</t>
  </si>
  <si>
    <t>2453-24</t>
  </si>
  <si>
    <t>2454-24</t>
  </si>
  <si>
    <t>2455-24</t>
  </si>
  <si>
    <t>2456-24</t>
  </si>
  <si>
    <t>2457-24</t>
  </si>
  <si>
    <t>2458-24</t>
  </si>
  <si>
    <t>2459-24</t>
  </si>
  <si>
    <t>2460-24</t>
  </si>
  <si>
    <t>2461-24</t>
  </si>
  <si>
    <t>2462-24</t>
  </si>
  <si>
    <t>2463-24</t>
  </si>
  <si>
    <t>2464-24</t>
  </si>
  <si>
    <t>2465-24</t>
  </si>
  <si>
    <t>2466-24</t>
  </si>
  <si>
    <t>2467-24</t>
  </si>
  <si>
    <t>2468-24</t>
  </si>
  <si>
    <t>2469-24</t>
  </si>
  <si>
    <t>2470-24</t>
  </si>
  <si>
    <t>2471-24</t>
  </si>
  <si>
    <t>2472-24</t>
  </si>
  <si>
    <t>2473-24</t>
  </si>
  <si>
    <t>2474-24</t>
  </si>
  <si>
    <t>2475-24</t>
  </si>
  <si>
    <t>2476-24</t>
  </si>
  <si>
    <t>2477-24</t>
  </si>
  <si>
    <t>2478-24</t>
  </si>
  <si>
    <t>2479-24</t>
  </si>
  <si>
    <t>2480-24</t>
  </si>
  <si>
    <t>2481-24</t>
  </si>
  <si>
    <t>2482-24</t>
  </si>
  <si>
    <t>2483-24</t>
  </si>
  <si>
    <t>2484-24</t>
  </si>
  <si>
    <t>2485-24</t>
  </si>
  <si>
    <t>2486-24</t>
  </si>
  <si>
    <t>2487-24</t>
  </si>
  <si>
    <t>2488-24</t>
  </si>
  <si>
    <t>2489-24</t>
  </si>
  <si>
    <t>2490-24</t>
  </si>
  <si>
    <t>2491-24</t>
  </si>
  <si>
    <t>2492-24</t>
  </si>
  <si>
    <t>2493-24</t>
  </si>
  <si>
    <t>2494-24</t>
  </si>
  <si>
    <t>2495-24</t>
  </si>
  <si>
    <t>2496-24</t>
  </si>
  <si>
    <t>2497-24</t>
  </si>
  <si>
    <t>2498-24</t>
  </si>
  <si>
    <t>2499-24</t>
  </si>
  <si>
    <t>2500-24</t>
  </si>
  <si>
    <t>2501-24</t>
  </si>
  <si>
    <t>2502-24</t>
  </si>
  <si>
    <t>2503-24</t>
  </si>
  <si>
    <t>2504-24</t>
  </si>
  <si>
    <t>2505-24</t>
  </si>
  <si>
    <t>2506-24</t>
  </si>
  <si>
    <t>2507-24</t>
  </si>
  <si>
    <t>2508-24</t>
  </si>
  <si>
    <t>2509-24</t>
  </si>
  <si>
    <t>2510-24</t>
  </si>
  <si>
    <t>2511-24</t>
  </si>
  <si>
    <t>2512-24</t>
  </si>
  <si>
    <t>2513-24</t>
  </si>
  <si>
    <t>2514-24</t>
  </si>
  <si>
    <t>2515-24</t>
  </si>
  <si>
    <t>2516-24</t>
  </si>
  <si>
    <t>2517-24</t>
  </si>
  <si>
    <t>2518-24</t>
  </si>
  <si>
    <t>2519-24</t>
  </si>
  <si>
    <t>2520-24</t>
  </si>
  <si>
    <t>2521-24</t>
  </si>
  <si>
    <t>2522-24</t>
  </si>
  <si>
    <t>2523-24</t>
  </si>
  <si>
    <t>2524-24</t>
  </si>
  <si>
    <t>2525-24</t>
  </si>
  <si>
    <t>2526-24</t>
  </si>
  <si>
    <t>2527-24</t>
  </si>
  <si>
    <t>2528-24</t>
  </si>
  <si>
    <t>2529-24</t>
  </si>
  <si>
    <t>2530-24</t>
  </si>
  <si>
    <t>2531-24</t>
  </si>
  <si>
    <t>2532-24</t>
  </si>
  <si>
    <t>2533-24</t>
  </si>
  <si>
    <t>2534-24</t>
  </si>
  <si>
    <t>2535-24</t>
  </si>
  <si>
    <t>2536-24</t>
  </si>
  <si>
    <t>2537-24</t>
  </si>
  <si>
    <t>2538-24</t>
  </si>
  <si>
    <t>2539-24</t>
  </si>
  <si>
    <t>2540-24</t>
  </si>
  <si>
    <t>2541-24</t>
  </si>
  <si>
    <t>2542-24</t>
  </si>
  <si>
    <t>2543-24</t>
  </si>
  <si>
    <t>2544-24</t>
  </si>
  <si>
    <t>2545-24</t>
  </si>
  <si>
    <t>2546-24</t>
  </si>
  <si>
    <t>2547-24</t>
  </si>
  <si>
    <t>2548-24</t>
  </si>
  <si>
    <t>2549-24</t>
  </si>
  <si>
    <t>2550-24</t>
  </si>
  <si>
    <t>2551-24</t>
  </si>
  <si>
    <t>2552-24</t>
  </si>
  <si>
    <t>2553-24</t>
  </si>
  <si>
    <t>2554-24</t>
  </si>
  <si>
    <t>2555-24</t>
  </si>
  <si>
    <t>2556-24</t>
  </si>
  <si>
    <t>2557-24</t>
  </si>
  <si>
    <t>2558-24</t>
  </si>
  <si>
    <t>2559-24</t>
  </si>
  <si>
    <t>2560-24</t>
  </si>
  <si>
    <t>2561-24</t>
  </si>
  <si>
    <t>2562-24</t>
  </si>
  <si>
    <t>2563-24</t>
  </si>
  <si>
    <t>2564-24</t>
  </si>
  <si>
    <t>2565-24</t>
  </si>
  <si>
    <t>2566-24</t>
  </si>
  <si>
    <t>2567-24</t>
  </si>
  <si>
    <t>2568-24</t>
  </si>
  <si>
    <t>2569-24</t>
  </si>
  <si>
    <t>2570-24</t>
  </si>
  <si>
    <t>2571-24</t>
  </si>
  <si>
    <t>2572-24</t>
  </si>
  <si>
    <t>2573-24</t>
  </si>
  <si>
    <t>2574-24</t>
  </si>
  <si>
    <t>2575-24</t>
  </si>
  <si>
    <t>2576-24</t>
  </si>
  <si>
    <t>2577-24</t>
  </si>
  <si>
    <t>2578-24</t>
  </si>
  <si>
    <t>2579-24</t>
  </si>
  <si>
    <t>2580-24</t>
  </si>
  <si>
    <t>2581-24</t>
  </si>
  <si>
    <t>2582-24</t>
  </si>
  <si>
    <t>2583-24</t>
  </si>
  <si>
    <t>2584-24</t>
  </si>
  <si>
    <t>2585-24</t>
  </si>
  <si>
    <t>2586-24</t>
  </si>
  <si>
    <t>2587-24</t>
  </si>
  <si>
    <t>2588-24</t>
  </si>
  <si>
    <t>2589-24</t>
  </si>
  <si>
    <t>2590-24</t>
  </si>
  <si>
    <t>2591-24</t>
  </si>
  <si>
    <t>2592-24</t>
  </si>
  <si>
    <t>2593-24</t>
  </si>
  <si>
    <t>2594-24</t>
  </si>
  <si>
    <t>2595-24</t>
  </si>
  <si>
    <t>2596-24</t>
  </si>
  <si>
    <t>2597-24</t>
  </si>
  <si>
    <t>2598-24</t>
  </si>
  <si>
    <t>2599-24</t>
  </si>
  <si>
    <t>2600-24</t>
  </si>
  <si>
    <t>2601-24</t>
  </si>
  <si>
    <t>2602-24</t>
  </si>
  <si>
    <t>2603-24</t>
  </si>
  <si>
    <t>2604-24</t>
  </si>
  <si>
    <t>2605-24</t>
  </si>
  <si>
    <t>2606-24</t>
  </si>
  <si>
    <t>2607-24</t>
  </si>
  <si>
    <t>2608-24</t>
  </si>
  <si>
    <t>2609-24</t>
  </si>
  <si>
    <t>2610-24</t>
  </si>
  <si>
    <t>2611-24</t>
  </si>
  <si>
    <t>2612-24</t>
  </si>
  <si>
    <t>2613-24</t>
  </si>
  <si>
    <t>2614-24</t>
  </si>
  <si>
    <t>2615-24</t>
  </si>
  <si>
    <t>2616-24</t>
  </si>
  <si>
    <t>2617-24</t>
  </si>
  <si>
    <t>2618-24</t>
  </si>
  <si>
    <t>2619-24</t>
  </si>
  <si>
    <t>2620-24</t>
  </si>
  <si>
    <t>2621-24</t>
  </si>
  <si>
    <t>2622-24</t>
  </si>
  <si>
    <t>2623-24</t>
  </si>
  <si>
    <t>2624-24</t>
  </si>
  <si>
    <t>2625-24</t>
  </si>
  <si>
    <t>2626-24</t>
  </si>
  <si>
    <t>2627-24</t>
  </si>
  <si>
    <t>2628-24</t>
  </si>
  <si>
    <t>2629-24</t>
  </si>
  <si>
    <t>2630-24</t>
  </si>
  <si>
    <t>2631-24</t>
  </si>
  <si>
    <t>2632-24</t>
  </si>
  <si>
    <t>2633-24</t>
  </si>
  <si>
    <t>2634-24</t>
  </si>
  <si>
    <t>2635-24</t>
  </si>
  <si>
    <t>2636-24</t>
  </si>
  <si>
    <t>2637-24</t>
  </si>
  <si>
    <t>2638-24</t>
  </si>
  <si>
    <t>2639-24</t>
  </si>
  <si>
    <t>2640-24</t>
  </si>
  <si>
    <t>2641-24</t>
  </si>
  <si>
    <t>2642-24</t>
  </si>
  <si>
    <t>2643-24</t>
  </si>
  <si>
    <t>2644-24</t>
  </si>
  <si>
    <t>2645-24</t>
  </si>
  <si>
    <t>2646-24</t>
  </si>
  <si>
    <t>2647-24</t>
  </si>
  <si>
    <t>2648-24</t>
  </si>
  <si>
    <t>2649-24</t>
  </si>
  <si>
    <t>2650-24</t>
  </si>
  <si>
    <t>2651-24</t>
  </si>
  <si>
    <t>2652-24</t>
  </si>
  <si>
    <t>2653-24</t>
  </si>
  <si>
    <t>2654-24</t>
  </si>
  <si>
    <t>2655-24</t>
  </si>
  <si>
    <t>2656-24</t>
  </si>
  <si>
    <t>2657-24</t>
  </si>
  <si>
    <t>2658-24</t>
  </si>
  <si>
    <t>2659-24</t>
  </si>
  <si>
    <t>2660-24</t>
  </si>
  <si>
    <t>2661-24</t>
  </si>
  <si>
    <t>2662-24</t>
  </si>
  <si>
    <t>2663-24</t>
  </si>
  <si>
    <t>2664-24</t>
  </si>
  <si>
    <t>2665-24</t>
  </si>
  <si>
    <t>2666-24</t>
  </si>
  <si>
    <t>2667-24</t>
  </si>
  <si>
    <t>2668-24</t>
  </si>
  <si>
    <t>2669-24</t>
  </si>
  <si>
    <t>2670-24</t>
  </si>
  <si>
    <t>2671-24</t>
  </si>
  <si>
    <t>2672-24</t>
  </si>
  <si>
    <t>2673-24</t>
  </si>
  <si>
    <t>2674-24</t>
  </si>
  <si>
    <t>2675-24</t>
  </si>
  <si>
    <t>2676-24</t>
  </si>
  <si>
    <t>2677-24</t>
  </si>
  <si>
    <t>2678-24</t>
  </si>
  <si>
    <t>2679-24</t>
  </si>
  <si>
    <t>2680-24</t>
  </si>
  <si>
    <t>2681-24</t>
  </si>
  <si>
    <t>2682-24</t>
  </si>
  <si>
    <t>2683-24</t>
  </si>
  <si>
    <t>2684-24</t>
  </si>
  <si>
    <t>2685-24</t>
  </si>
  <si>
    <t>2686-24</t>
  </si>
  <si>
    <t>2687-24</t>
  </si>
  <si>
    <t>2688-24</t>
  </si>
  <si>
    <t>2689-24</t>
  </si>
  <si>
    <t>2690-24</t>
  </si>
  <si>
    <t>2691-24</t>
  </si>
  <si>
    <t>2692-24</t>
  </si>
  <si>
    <t>2693-24</t>
  </si>
  <si>
    <t>2694-24</t>
  </si>
  <si>
    <t>2695-24</t>
  </si>
  <si>
    <t>2696-24</t>
  </si>
  <si>
    <t>2697-24</t>
  </si>
  <si>
    <t>2698-24</t>
  </si>
  <si>
    <t>2699-24</t>
  </si>
  <si>
    <t>2700-24</t>
  </si>
  <si>
    <t>2701-24</t>
  </si>
  <si>
    <t>2702-24</t>
  </si>
  <si>
    <t>2703-24</t>
  </si>
  <si>
    <t>2704-24</t>
  </si>
  <si>
    <t>2705-24</t>
  </si>
  <si>
    <t>2706-24</t>
  </si>
  <si>
    <t>2707-24</t>
  </si>
  <si>
    <t>2708-24</t>
  </si>
  <si>
    <t>2709-24</t>
  </si>
  <si>
    <t>2710-24</t>
  </si>
  <si>
    <t>2711-24</t>
  </si>
  <si>
    <t>2712-24</t>
  </si>
  <si>
    <t>2713-24</t>
  </si>
  <si>
    <t>2714-24</t>
  </si>
  <si>
    <t>2715-24</t>
  </si>
  <si>
    <t>2716-24</t>
  </si>
  <si>
    <t>2717-24</t>
  </si>
  <si>
    <t>2718-24</t>
  </si>
  <si>
    <t>2719-24</t>
  </si>
  <si>
    <t>2720-24</t>
  </si>
  <si>
    <t>2721-24</t>
  </si>
  <si>
    <t>2722-24</t>
  </si>
  <si>
    <t>2723-24</t>
  </si>
  <si>
    <t>2724-24</t>
  </si>
  <si>
    <t>2725-24</t>
  </si>
  <si>
    <t>2726-24</t>
  </si>
  <si>
    <t>2727-24</t>
  </si>
  <si>
    <t>2728-24</t>
  </si>
  <si>
    <t>2729-24</t>
  </si>
  <si>
    <t>2730-24</t>
  </si>
  <si>
    <t>2731-24</t>
  </si>
  <si>
    <t>2732-24</t>
  </si>
  <si>
    <t>2733-24</t>
  </si>
  <si>
    <t>2734-24</t>
  </si>
  <si>
    <t>2735-24</t>
  </si>
  <si>
    <t>2736-24</t>
  </si>
  <si>
    <t>2737-24</t>
  </si>
  <si>
    <t>2738-24</t>
  </si>
  <si>
    <t>2739-24</t>
  </si>
  <si>
    <t>2740-24</t>
  </si>
  <si>
    <t>2741-24</t>
  </si>
  <si>
    <t>2742-24</t>
  </si>
  <si>
    <t>2743-24</t>
  </si>
  <si>
    <t>2744-24</t>
  </si>
  <si>
    <t>2745-24</t>
  </si>
  <si>
    <t>2746-24</t>
  </si>
  <si>
    <t>2747-24</t>
  </si>
  <si>
    <t>2748-24</t>
  </si>
  <si>
    <t>2749-24</t>
  </si>
  <si>
    <t>2750-24</t>
  </si>
  <si>
    <t>2751-24</t>
  </si>
  <si>
    <t>2752-24</t>
  </si>
  <si>
    <t>2753-24</t>
  </si>
  <si>
    <t>2754-24</t>
  </si>
  <si>
    <t>2755-24</t>
  </si>
  <si>
    <t>2756-24</t>
  </si>
  <si>
    <t>2757-24</t>
  </si>
  <si>
    <t>2758-24</t>
  </si>
  <si>
    <t>2759-24</t>
  </si>
  <si>
    <t>2760-24</t>
  </si>
  <si>
    <t>2761-24</t>
  </si>
  <si>
    <t>2762-24</t>
  </si>
  <si>
    <t>2763-24</t>
  </si>
  <si>
    <t>2764-24</t>
  </si>
  <si>
    <t>2765-24</t>
  </si>
  <si>
    <t>2766-24</t>
  </si>
  <si>
    <t>2767-24</t>
  </si>
  <si>
    <t>2768-24</t>
  </si>
  <si>
    <t>2769-24</t>
  </si>
  <si>
    <t>2770-24</t>
  </si>
  <si>
    <t>2771-24</t>
  </si>
  <si>
    <t>2772-24</t>
  </si>
  <si>
    <t>2773-24</t>
  </si>
  <si>
    <t>2774-24</t>
  </si>
  <si>
    <t>2775-24</t>
  </si>
  <si>
    <t>2776-24</t>
  </si>
  <si>
    <t>2777-24</t>
  </si>
  <si>
    <t>2778-24</t>
  </si>
  <si>
    <t>2779-24</t>
  </si>
  <si>
    <t>2780-24</t>
  </si>
  <si>
    <t>2781-24</t>
  </si>
  <si>
    <t>2782-24</t>
  </si>
  <si>
    <t>2783-24</t>
  </si>
  <si>
    <t>2784-24</t>
  </si>
  <si>
    <t>2785-24</t>
  </si>
  <si>
    <t>2786-24</t>
  </si>
  <si>
    <t>2787-24</t>
  </si>
  <si>
    <t>2788-24</t>
  </si>
  <si>
    <t>2789-24</t>
  </si>
  <si>
    <t>2790-24</t>
  </si>
  <si>
    <t>2791-24</t>
  </si>
  <si>
    <t>2792-24</t>
  </si>
  <si>
    <t>2793-24</t>
  </si>
  <si>
    <t>2794-24</t>
  </si>
  <si>
    <t>2795-24</t>
  </si>
  <si>
    <t>2796-24</t>
  </si>
  <si>
    <t>2797-24</t>
  </si>
  <si>
    <t>2798-24</t>
  </si>
  <si>
    <t>2799-24</t>
  </si>
  <si>
    <t>2800-24</t>
  </si>
  <si>
    <t>2801-24</t>
  </si>
  <si>
    <t>2802-24</t>
  </si>
  <si>
    <t>2803-24</t>
  </si>
  <si>
    <t>2804-24</t>
  </si>
  <si>
    <t>2805-24</t>
  </si>
  <si>
    <t>2806-24</t>
  </si>
  <si>
    <t>2807-24</t>
  </si>
  <si>
    <t>2808-24</t>
  </si>
  <si>
    <t>2809-24</t>
  </si>
  <si>
    <t>2810-24</t>
  </si>
  <si>
    <t>2811-24</t>
  </si>
  <si>
    <t>2812-24</t>
  </si>
  <si>
    <t>2813-24</t>
  </si>
  <si>
    <t>2814-24</t>
  </si>
  <si>
    <t>2815-24</t>
  </si>
  <si>
    <t>2816-24</t>
  </si>
  <si>
    <t>2817-24</t>
  </si>
  <si>
    <t>2818-24</t>
  </si>
  <si>
    <t>2819-24</t>
  </si>
  <si>
    <t>2820-24</t>
  </si>
  <si>
    <t>2821-24</t>
  </si>
  <si>
    <t>2822-24</t>
  </si>
  <si>
    <t>2823-24</t>
  </si>
  <si>
    <t>2824-24</t>
  </si>
  <si>
    <t>2825-24</t>
  </si>
  <si>
    <t>2826-24</t>
  </si>
  <si>
    <t>2827-24</t>
  </si>
  <si>
    <t>2828-24</t>
  </si>
  <si>
    <t>2829-24</t>
  </si>
  <si>
    <t>2830-24</t>
  </si>
  <si>
    <t>2831-24</t>
  </si>
  <si>
    <t>2832-24</t>
  </si>
  <si>
    <t>2833-24</t>
  </si>
  <si>
    <t>2834-24</t>
  </si>
  <si>
    <t>2835-24</t>
  </si>
  <si>
    <t>2836-24</t>
  </si>
  <si>
    <t>2837-24</t>
  </si>
  <si>
    <t>2838-24</t>
  </si>
  <si>
    <t>2839-24</t>
  </si>
  <si>
    <t>2840-24</t>
  </si>
  <si>
    <t>2841-24</t>
  </si>
  <si>
    <t>2842-24</t>
  </si>
  <si>
    <t>2843-24</t>
  </si>
  <si>
    <t>2844-24</t>
  </si>
  <si>
    <t>2845-24</t>
  </si>
  <si>
    <t>2846-24</t>
  </si>
  <si>
    <t>2847-24</t>
  </si>
  <si>
    <t>2848-24</t>
  </si>
  <si>
    <t>2849-24</t>
  </si>
  <si>
    <t>2850-24</t>
  </si>
  <si>
    <t>2851-24</t>
  </si>
  <si>
    <t>2852-24</t>
  </si>
  <si>
    <t>2853-24</t>
  </si>
  <si>
    <t>2854-24</t>
  </si>
  <si>
    <t>2855-24</t>
  </si>
  <si>
    <t>2856-24</t>
  </si>
  <si>
    <t>2857-24</t>
  </si>
  <si>
    <t>2858-24</t>
  </si>
  <si>
    <t>2859-24</t>
  </si>
  <si>
    <t>2860-24</t>
  </si>
  <si>
    <t>2861-24</t>
  </si>
  <si>
    <t>2862-24</t>
  </si>
  <si>
    <t>2863-24</t>
  </si>
  <si>
    <t>2864-24</t>
  </si>
  <si>
    <t>2865-24</t>
  </si>
  <si>
    <t>2866-24</t>
  </si>
  <si>
    <t>2867-24</t>
  </si>
  <si>
    <t>2868-24</t>
  </si>
  <si>
    <t>2869-24</t>
  </si>
  <si>
    <t>2870-24</t>
  </si>
  <si>
    <t>2871-24</t>
  </si>
  <si>
    <t>2872-24</t>
  </si>
  <si>
    <t>2873-24</t>
  </si>
  <si>
    <t>2874-24</t>
  </si>
  <si>
    <t>2875-24</t>
  </si>
  <si>
    <t>2876-24</t>
  </si>
  <si>
    <t>2877-24</t>
  </si>
  <si>
    <t>2878-24</t>
  </si>
  <si>
    <t>2879-24</t>
  </si>
  <si>
    <t>2880-24</t>
  </si>
  <si>
    <t>2881-24</t>
  </si>
  <si>
    <t>2882-24</t>
  </si>
  <si>
    <t>2883-24</t>
  </si>
  <si>
    <t>2884-24</t>
  </si>
  <si>
    <t>2885-24</t>
  </si>
  <si>
    <t>2886-24</t>
  </si>
  <si>
    <t>2887-24</t>
  </si>
  <si>
    <t>2888-24</t>
  </si>
  <si>
    <t>2889-24</t>
  </si>
  <si>
    <t>2890-24</t>
  </si>
  <si>
    <t>2891-24</t>
  </si>
  <si>
    <t>2892-24</t>
  </si>
  <si>
    <t>2893-24</t>
  </si>
  <si>
    <t>2894-24</t>
  </si>
  <si>
    <t>2895-24</t>
  </si>
  <si>
    <t>2896-24</t>
  </si>
  <si>
    <t>2897-24</t>
  </si>
  <si>
    <t>2898-24</t>
  </si>
  <si>
    <t>2899-24</t>
  </si>
  <si>
    <t>2900-24</t>
  </si>
  <si>
    <t>2901-24</t>
  </si>
  <si>
    <t>2902-24</t>
  </si>
  <si>
    <t>2903-24</t>
  </si>
  <si>
    <t>2904-24</t>
  </si>
  <si>
    <t>2905-24</t>
  </si>
  <si>
    <t>2906-24</t>
  </si>
  <si>
    <t>2907-24</t>
  </si>
  <si>
    <t>2908-24</t>
  </si>
  <si>
    <t>2909-24</t>
  </si>
  <si>
    <t>2910-24</t>
  </si>
  <si>
    <t>2911-24</t>
  </si>
  <si>
    <t>2912-24</t>
  </si>
  <si>
    <t>2913-24</t>
  </si>
  <si>
    <t>2914-24</t>
  </si>
  <si>
    <t>2915-24</t>
  </si>
  <si>
    <t>2916-24</t>
  </si>
  <si>
    <t>2917-24</t>
  </si>
  <si>
    <t>2918-24</t>
  </si>
  <si>
    <t>2919-24</t>
  </si>
  <si>
    <t>2920-24</t>
  </si>
  <si>
    <t>2921-24</t>
  </si>
  <si>
    <t>2922-24</t>
  </si>
  <si>
    <t>2923-24</t>
  </si>
  <si>
    <t>2924-24</t>
  </si>
  <si>
    <t>2925-24</t>
  </si>
  <si>
    <t>2926-24</t>
  </si>
  <si>
    <t>2927-24</t>
  </si>
  <si>
    <t>2928-24</t>
  </si>
  <si>
    <t>2929-24</t>
  </si>
  <si>
    <t>2930-24</t>
  </si>
  <si>
    <t>2931-24</t>
  </si>
  <si>
    <t>2932-24</t>
  </si>
  <si>
    <t>2933-24</t>
  </si>
  <si>
    <t>2934-24</t>
  </si>
  <si>
    <t>2935-24</t>
  </si>
  <si>
    <t>2936-24</t>
  </si>
  <si>
    <t>2937-24</t>
  </si>
  <si>
    <t>2938-24</t>
  </si>
  <si>
    <t>2939-24</t>
  </si>
  <si>
    <t>2940-24</t>
  </si>
  <si>
    <t>2941-24</t>
  </si>
  <si>
    <t>2942-24</t>
  </si>
  <si>
    <t>2943-24</t>
  </si>
  <si>
    <t>2944-24</t>
  </si>
  <si>
    <t>2945-24</t>
  </si>
  <si>
    <t>2946-24</t>
  </si>
  <si>
    <t>2947-24</t>
  </si>
  <si>
    <t>2948-24</t>
  </si>
  <si>
    <t>2949-24</t>
  </si>
  <si>
    <t>2950-24</t>
  </si>
  <si>
    <t>2951-24</t>
  </si>
  <si>
    <t>2952-24</t>
  </si>
  <si>
    <t>2953-24</t>
  </si>
  <si>
    <t>2954-24</t>
  </si>
  <si>
    <t>2955-24</t>
  </si>
  <si>
    <t>2956-24</t>
  </si>
  <si>
    <t>2957-24</t>
  </si>
  <si>
    <t>2958-24</t>
  </si>
  <si>
    <t>2959-24</t>
  </si>
  <si>
    <t>2960-24</t>
  </si>
  <si>
    <t>2961-24</t>
  </si>
  <si>
    <t>2962-24</t>
  </si>
  <si>
    <t>2963-24</t>
  </si>
  <si>
    <t>2964-24</t>
  </si>
  <si>
    <t>2965-24</t>
  </si>
  <si>
    <t>2966-24</t>
  </si>
  <si>
    <t>2967-24</t>
  </si>
  <si>
    <t>2968-24</t>
  </si>
  <si>
    <t>2969-24</t>
  </si>
  <si>
    <t>2970-24</t>
  </si>
  <si>
    <t>2971-24</t>
  </si>
  <si>
    <t>2972-24</t>
  </si>
  <si>
    <t>2973-24</t>
  </si>
  <si>
    <t>2974-24</t>
  </si>
  <si>
    <t>2975-24</t>
  </si>
  <si>
    <t>2976-24</t>
  </si>
  <si>
    <t>2977-24</t>
  </si>
  <si>
    <t>2978-24</t>
  </si>
  <si>
    <t>2979-24</t>
  </si>
  <si>
    <t>2980-24</t>
  </si>
  <si>
    <t>2981-24</t>
  </si>
  <si>
    <t>2982-24</t>
  </si>
  <si>
    <t>2983-24</t>
  </si>
  <si>
    <t>2984-24</t>
  </si>
  <si>
    <t>2985-24</t>
  </si>
  <si>
    <t>2986-24</t>
  </si>
  <si>
    <t>2987-24</t>
  </si>
  <si>
    <t>2988-24</t>
  </si>
  <si>
    <t>2989-24</t>
  </si>
  <si>
    <t>2990-24</t>
  </si>
  <si>
    <t>2991-24</t>
  </si>
  <si>
    <t>2992-24</t>
  </si>
  <si>
    <t>2993-24</t>
  </si>
  <si>
    <t>2994-24</t>
  </si>
  <si>
    <t>2995-24</t>
  </si>
  <si>
    <t>2996-24</t>
  </si>
  <si>
    <t>2997-24</t>
  </si>
  <si>
    <t>2998-24</t>
  </si>
  <si>
    <t>2999-24</t>
  </si>
  <si>
    <t>3000-24</t>
  </si>
  <si>
    <t>3001-24</t>
  </si>
  <si>
    <t>3002-24</t>
  </si>
  <si>
    <t>3003-24</t>
  </si>
  <si>
    <t>3004-24</t>
  </si>
  <si>
    <t>3005-24</t>
  </si>
  <si>
    <t>3006-24</t>
  </si>
  <si>
    <t>3007-24</t>
  </si>
  <si>
    <t>3008-24</t>
  </si>
  <si>
    <t>3009-24</t>
  </si>
  <si>
    <t>3010-24</t>
  </si>
  <si>
    <t>3011-24</t>
  </si>
  <si>
    <t>3012-24</t>
  </si>
  <si>
    <t>3013-24</t>
  </si>
  <si>
    <t>3014-24</t>
  </si>
  <si>
    <t>3015-24</t>
  </si>
  <si>
    <t>3016-24</t>
  </si>
  <si>
    <t>3017-24</t>
  </si>
  <si>
    <t>3018-24</t>
  </si>
  <si>
    <t>3019-24</t>
  </si>
  <si>
    <t>3020-24</t>
  </si>
  <si>
    <t>3021-24</t>
  </si>
  <si>
    <t>3022-24</t>
  </si>
  <si>
    <t>3023-24</t>
  </si>
  <si>
    <t>3024-24</t>
  </si>
  <si>
    <t>3025-24</t>
  </si>
  <si>
    <t>3026-24</t>
  </si>
  <si>
    <t>3027-24</t>
  </si>
  <si>
    <t>3028-24</t>
  </si>
  <si>
    <t>3029-24</t>
  </si>
  <si>
    <t>3030-24</t>
  </si>
  <si>
    <t>3031-24</t>
  </si>
  <si>
    <t>3032-24</t>
  </si>
  <si>
    <t>3033-24</t>
  </si>
  <si>
    <t>3034-24</t>
  </si>
  <si>
    <t>3035-24</t>
  </si>
  <si>
    <t>3036-24</t>
  </si>
  <si>
    <t>3037-24</t>
  </si>
  <si>
    <t>3038-24</t>
  </si>
  <si>
    <t>3039-24</t>
  </si>
  <si>
    <t>3040-24</t>
  </si>
  <si>
    <t>3041-24</t>
  </si>
  <si>
    <t>3042-24</t>
  </si>
  <si>
    <t>3043-24</t>
  </si>
  <si>
    <t>3044-24</t>
  </si>
  <si>
    <t>3045-24</t>
  </si>
  <si>
    <t>3046-24</t>
  </si>
  <si>
    <t>3047-24</t>
  </si>
  <si>
    <t>3048-24</t>
  </si>
  <si>
    <t>3049-24</t>
  </si>
  <si>
    <t>3050-24</t>
  </si>
  <si>
    <t>3051-24</t>
  </si>
  <si>
    <t>3052-24</t>
  </si>
  <si>
    <t>3053-24</t>
  </si>
  <si>
    <t>3054-24</t>
  </si>
  <si>
    <t>3055-24</t>
  </si>
  <si>
    <t>3056-24</t>
  </si>
  <si>
    <t>3057-24</t>
  </si>
  <si>
    <t>3058-24</t>
  </si>
  <si>
    <t>3059-24</t>
  </si>
  <si>
    <t>3060-24</t>
  </si>
  <si>
    <t>3061-24</t>
  </si>
  <si>
    <t>3062-24</t>
  </si>
  <si>
    <t>3063-24</t>
  </si>
  <si>
    <t>3064-24</t>
  </si>
  <si>
    <t>3065-24</t>
  </si>
  <si>
    <t>3066-24</t>
  </si>
  <si>
    <t>3067-24</t>
  </si>
  <si>
    <t>3068-24</t>
  </si>
  <si>
    <t>3069-24</t>
  </si>
  <si>
    <t>3070-24</t>
  </si>
  <si>
    <t>3071-24</t>
  </si>
  <si>
    <t>3072-24</t>
  </si>
  <si>
    <t>3073-24</t>
  </si>
  <si>
    <t>3074-24</t>
  </si>
  <si>
    <t>3075-24</t>
  </si>
  <si>
    <t>3076-24</t>
  </si>
  <si>
    <t>3077-24</t>
  </si>
  <si>
    <t>3078-24</t>
  </si>
  <si>
    <t>3079-24</t>
  </si>
  <si>
    <t>3080-24</t>
  </si>
  <si>
    <t>3081-24</t>
  </si>
  <si>
    <t>3082-24</t>
  </si>
  <si>
    <t>3083-24</t>
  </si>
  <si>
    <t>3084-24</t>
  </si>
  <si>
    <t>3085-24</t>
  </si>
  <si>
    <t>3086-24</t>
  </si>
  <si>
    <t>3087-24</t>
  </si>
  <si>
    <t>3088-24</t>
  </si>
  <si>
    <t>3089-24</t>
  </si>
  <si>
    <t>3090-24</t>
  </si>
  <si>
    <t>3091-24</t>
  </si>
  <si>
    <t>3092-24</t>
  </si>
  <si>
    <t>3093-24</t>
  </si>
  <si>
    <t>3094-24</t>
  </si>
  <si>
    <t>3095-24</t>
  </si>
  <si>
    <t>3096-24</t>
  </si>
  <si>
    <t>3097-24</t>
  </si>
  <si>
    <t>3098-24</t>
  </si>
  <si>
    <t>3099-24</t>
  </si>
  <si>
    <t>3100-24</t>
  </si>
  <si>
    <t>3101-24</t>
  </si>
  <si>
    <t>3102-24</t>
  </si>
  <si>
    <t>3103-24</t>
  </si>
  <si>
    <t>3104-24</t>
  </si>
  <si>
    <t>3105-24</t>
  </si>
  <si>
    <t>3106-24</t>
  </si>
  <si>
    <t>3107-24</t>
  </si>
  <si>
    <t>3108-24</t>
  </si>
  <si>
    <t>3109-24</t>
  </si>
  <si>
    <t>3110-24</t>
  </si>
  <si>
    <t>3111-24</t>
  </si>
  <si>
    <t>3112-24</t>
  </si>
  <si>
    <t>3113-24</t>
  </si>
  <si>
    <t>3114-24</t>
  </si>
  <si>
    <t>3115-24</t>
  </si>
  <si>
    <t>3116-24</t>
  </si>
  <si>
    <t>3117-24</t>
  </si>
  <si>
    <t>3118-24</t>
  </si>
  <si>
    <t>3119-24</t>
  </si>
  <si>
    <t>3120-24</t>
  </si>
  <si>
    <t>3121-24</t>
  </si>
  <si>
    <t>3122-24</t>
  </si>
  <si>
    <t>3123-24</t>
  </si>
  <si>
    <t>3124-24</t>
  </si>
  <si>
    <t>3125-24</t>
  </si>
  <si>
    <t>3126-24</t>
  </si>
  <si>
    <t>3127-24</t>
  </si>
  <si>
    <t>3128-24</t>
  </si>
  <si>
    <t>3129-24</t>
  </si>
  <si>
    <t>3130-24</t>
  </si>
  <si>
    <t>3131-24</t>
  </si>
  <si>
    <t>3132-24</t>
  </si>
  <si>
    <t>3133-24</t>
  </si>
  <si>
    <t>3134-24</t>
  </si>
  <si>
    <t>3135-24</t>
  </si>
  <si>
    <t>3136-24</t>
  </si>
  <si>
    <t>3137-24</t>
  </si>
  <si>
    <t>3138-24</t>
  </si>
  <si>
    <t>3139-24</t>
  </si>
  <si>
    <t>3140-24</t>
  </si>
  <si>
    <t>3141-24</t>
  </si>
  <si>
    <t>3142-24</t>
  </si>
  <si>
    <t>3143-24</t>
  </si>
  <si>
    <t>3144-24</t>
  </si>
  <si>
    <t>3145-24</t>
  </si>
  <si>
    <t>3146-24</t>
  </si>
  <si>
    <t>3147-24</t>
  </si>
  <si>
    <t>3148-24</t>
  </si>
  <si>
    <t>3149-24</t>
  </si>
  <si>
    <t>3150-24</t>
  </si>
  <si>
    <t>3151-24</t>
  </si>
  <si>
    <t>3152-24</t>
  </si>
  <si>
    <t>3153-24</t>
  </si>
  <si>
    <t>3154-24</t>
  </si>
  <si>
    <t>3155-24</t>
  </si>
  <si>
    <t>3156-24</t>
  </si>
  <si>
    <t>3157-24</t>
  </si>
  <si>
    <t>3158-24</t>
  </si>
  <si>
    <t>3159-24</t>
  </si>
  <si>
    <t>3160-24</t>
  </si>
  <si>
    <t>3161-24</t>
  </si>
  <si>
    <t>3162-24</t>
  </si>
  <si>
    <t>3163-24</t>
  </si>
  <si>
    <t>3164-24</t>
  </si>
  <si>
    <t>3165-24</t>
  </si>
  <si>
    <t>3166-24</t>
  </si>
  <si>
    <t>3167-24</t>
  </si>
  <si>
    <t>3168-24</t>
  </si>
  <si>
    <t>3169-24</t>
  </si>
  <si>
    <t>3170-24</t>
  </si>
  <si>
    <t>3171-24</t>
  </si>
  <si>
    <t>3172-24</t>
  </si>
  <si>
    <t>3173-24</t>
  </si>
  <si>
    <t>3174-24</t>
  </si>
  <si>
    <t>3175-24</t>
  </si>
  <si>
    <t>3176-24</t>
  </si>
  <si>
    <t>3177-24</t>
  </si>
  <si>
    <t>3178-24</t>
  </si>
  <si>
    <t>3179-24</t>
  </si>
  <si>
    <t>3180-24</t>
  </si>
  <si>
    <t>3181-24</t>
  </si>
  <si>
    <t>3182-24</t>
  </si>
  <si>
    <t>3183-24</t>
  </si>
  <si>
    <t>3184-24</t>
  </si>
  <si>
    <t>3185-24</t>
  </si>
  <si>
    <t>3186-24</t>
  </si>
  <si>
    <t>3187-24</t>
  </si>
  <si>
    <t>3188-24</t>
  </si>
  <si>
    <t>3189-24</t>
  </si>
  <si>
    <t>3190-24</t>
  </si>
  <si>
    <t>3191-24</t>
  </si>
  <si>
    <t>3192-24</t>
  </si>
  <si>
    <t>3193-24</t>
  </si>
  <si>
    <t>3194-24</t>
  </si>
  <si>
    <t>3195-24</t>
  </si>
  <si>
    <t>3196-24</t>
  </si>
  <si>
    <t>3197-24</t>
  </si>
  <si>
    <t>3198-24</t>
  </si>
  <si>
    <t>3199-24</t>
  </si>
  <si>
    <t>3200-24</t>
  </si>
  <si>
    <t>3201-24</t>
  </si>
  <si>
    <t>3202-24</t>
  </si>
  <si>
    <t>3203-24</t>
  </si>
  <si>
    <t>3204-24</t>
  </si>
  <si>
    <t>3205-24</t>
  </si>
  <si>
    <t>3206-24</t>
  </si>
  <si>
    <t>3207-24</t>
  </si>
  <si>
    <t>3208-24</t>
  </si>
  <si>
    <t>3209-24</t>
  </si>
  <si>
    <t>3210-24</t>
  </si>
  <si>
    <t>3211-24</t>
  </si>
  <si>
    <t>3212-24</t>
  </si>
  <si>
    <t>3213-24</t>
  </si>
  <si>
    <t>3214-24</t>
  </si>
  <si>
    <t>3215-24</t>
  </si>
  <si>
    <t>3216-24</t>
  </si>
  <si>
    <t>3217-24</t>
  </si>
  <si>
    <t>3218-24</t>
  </si>
  <si>
    <t>3219-24</t>
  </si>
  <si>
    <t>3220-24</t>
  </si>
  <si>
    <t>3221-24</t>
  </si>
  <si>
    <t>3222-24</t>
  </si>
  <si>
    <t>3223-24</t>
  </si>
  <si>
    <t>3224-24</t>
  </si>
  <si>
    <t>3225-24</t>
  </si>
  <si>
    <t>3226-24</t>
  </si>
  <si>
    <t>3227-24</t>
  </si>
  <si>
    <t>3228-24</t>
  </si>
  <si>
    <t>3229-24</t>
  </si>
  <si>
    <t>3230-24</t>
  </si>
  <si>
    <t>3231-24</t>
  </si>
  <si>
    <t>3232-24</t>
  </si>
  <si>
    <t>3233-24</t>
  </si>
  <si>
    <t>3234-24</t>
  </si>
  <si>
    <t>3235-24</t>
  </si>
  <si>
    <t>3236-24</t>
  </si>
  <si>
    <t>3237-24</t>
  </si>
  <si>
    <t>3238-24</t>
  </si>
  <si>
    <t>3239-24</t>
  </si>
  <si>
    <t>3240-24</t>
  </si>
  <si>
    <t>3241-24</t>
  </si>
  <si>
    <t>3242-24</t>
  </si>
  <si>
    <t>3243-24</t>
  </si>
  <si>
    <t>3244-24</t>
  </si>
  <si>
    <t>3245-24</t>
  </si>
  <si>
    <t>3246-24</t>
  </si>
  <si>
    <t>3247-24</t>
  </si>
  <si>
    <t>3248-24</t>
  </si>
  <si>
    <t>3249-24</t>
  </si>
  <si>
    <t>3250-24</t>
  </si>
  <si>
    <t>3251-24</t>
  </si>
  <si>
    <t>3252-24</t>
  </si>
  <si>
    <t>3253-24</t>
  </si>
  <si>
    <t>3254-24</t>
  </si>
  <si>
    <t>3255-24</t>
  </si>
  <si>
    <t>3256-24</t>
  </si>
  <si>
    <t>3257-24</t>
  </si>
  <si>
    <t>3258-24</t>
  </si>
  <si>
    <t>3259-24</t>
  </si>
  <si>
    <t>3260-24</t>
  </si>
  <si>
    <t>3261-24</t>
  </si>
  <si>
    <t>3262-24</t>
  </si>
  <si>
    <t>3263-24</t>
  </si>
  <si>
    <t>3264-24</t>
  </si>
  <si>
    <t>3265-24</t>
  </si>
  <si>
    <t>3266-24</t>
  </si>
  <si>
    <t>3267-24</t>
  </si>
  <si>
    <t>3268-24</t>
  </si>
  <si>
    <t>3269-24</t>
  </si>
  <si>
    <t>3270-24</t>
  </si>
  <si>
    <t>3271-24</t>
  </si>
  <si>
    <t>3272-24</t>
  </si>
  <si>
    <t>3273-24</t>
  </si>
  <si>
    <t>3274-24</t>
  </si>
  <si>
    <t>3275-24</t>
  </si>
  <si>
    <t>3276-24</t>
  </si>
  <si>
    <t>3277-24</t>
  </si>
  <si>
    <t>3278-24</t>
  </si>
  <si>
    <t>3279-24</t>
  </si>
  <si>
    <t>3280-24</t>
  </si>
  <si>
    <t>3281-24</t>
  </si>
  <si>
    <t>3282-24</t>
  </si>
  <si>
    <t>3283-24</t>
  </si>
  <si>
    <t>3284-24</t>
  </si>
  <si>
    <t>3285-24</t>
  </si>
  <si>
    <t>3286-24</t>
  </si>
  <si>
    <t>3287-24</t>
  </si>
  <si>
    <t>3288-24</t>
  </si>
  <si>
    <t>3289-24</t>
  </si>
  <si>
    <t>3290-24</t>
  </si>
  <si>
    <t>3291-24</t>
  </si>
  <si>
    <t>3292-24</t>
  </si>
  <si>
    <t>3293-24</t>
  </si>
  <si>
    <t>3294-24</t>
  </si>
  <si>
    <t>3295-24</t>
  </si>
  <si>
    <t>3296-24</t>
  </si>
  <si>
    <t>3297-24</t>
  </si>
  <si>
    <t>3298-24</t>
  </si>
  <si>
    <t>3299-24</t>
  </si>
  <si>
    <t>3300-24</t>
  </si>
  <si>
    <t>3301-24</t>
  </si>
  <si>
    <t>3302-24</t>
  </si>
  <si>
    <t>3303-24</t>
  </si>
  <si>
    <t>3304-24</t>
  </si>
  <si>
    <t>3305-24</t>
  </si>
  <si>
    <t>3306-24</t>
  </si>
  <si>
    <t>3307-24</t>
  </si>
  <si>
    <t>3308-24</t>
  </si>
  <si>
    <t>3309-24</t>
  </si>
  <si>
    <t>3310-24</t>
  </si>
  <si>
    <t>3311-24</t>
  </si>
  <si>
    <t>3312-24</t>
  </si>
  <si>
    <t>3313-24</t>
  </si>
  <si>
    <t>3314-24</t>
  </si>
  <si>
    <t>3315-24</t>
  </si>
  <si>
    <t>3316-24</t>
  </si>
  <si>
    <t>3317-24</t>
  </si>
  <si>
    <t>3318-24</t>
  </si>
  <si>
    <t>3319-24</t>
  </si>
  <si>
    <t>3320-24</t>
  </si>
  <si>
    <t>3321-24</t>
  </si>
  <si>
    <t>3322-24</t>
  </si>
  <si>
    <t>3323-24</t>
  </si>
  <si>
    <t>3324-24</t>
  </si>
  <si>
    <t>3325-24</t>
  </si>
  <si>
    <t>3326-24</t>
  </si>
  <si>
    <t>3327-24</t>
  </si>
  <si>
    <t>3328-24</t>
  </si>
  <si>
    <t>3329-24</t>
  </si>
  <si>
    <t>3330-24</t>
  </si>
  <si>
    <t>3331-24</t>
  </si>
  <si>
    <t>3332-24</t>
  </si>
  <si>
    <t>3333-24</t>
  </si>
  <si>
    <t>3334-24</t>
  </si>
  <si>
    <t>3335-24</t>
  </si>
  <si>
    <t>3336-24</t>
  </si>
  <si>
    <t>3337-24</t>
  </si>
  <si>
    <t>3338-24</t>
  </si>
  <si>
    <t>3339-24</t>
  </si>
  <si>
    <t>3340-24</t>
  </si>
  <si>
    <t>3341-24</t>
  </si>
  <si>
    <t>3342-24</t>
  </si>
  <si>
    <t>3343-24</t>
  </si>
  <si>
    <t>3344-24</t>
  </si>
  <si>
    <t>3345-24</t>
  </si>
  <si>
    <t>3346-24</t>
  </si>
  <si>
    <t>3347-24</t>
  </si>
  <si>
    <t>3348-24</t>
  </si>
  <si>
    <t>3349-24</t>
  </si>
  <si>
    <t>3350-24</t>
  </si>
  <si>
    <t>3351-24</t>
  </si>
  <si>
    <t>3352-24</t>
  </si>
  <si>
    <t>3353-24</t>
  </si>
  <si>
    <t>3354-24</t>
  </si>
  <si>
    <t>3355-24</t>
  </si>
  <si>
    <t>3356-24</t>
  </si>
  <si>
    <t>3357-24</t>
  </si>
  <si>
    <t>3358-24</t>
  </si>
  <si>
    <t>3359-24</t>
  </si>
  <si>
    <t>3360-24</t>
  </si>
  <si>
    <t>3361-24</t>
  </si>
  <si>
    <t>3362-24</t>
  </si>
  <si>
    <t>3363-24</t>
  </si>
  <si>
    <t>3364-24</t>
  </si>
  <si>
    <t>3365-24</t>
  </si>
  <si>
    <t>3366-24</t>
  </si>
  <si>
    <t>3367-24</t>
  </si>
  <si>
    <t>3368-24</t>
  </si>
  <si>
    <t>3369-24</t>
  </si>
  <si>
    <t>3370-24</t>
  </si>
  <si>
    <t>3371-24</t>
  </si>
  <si>
    <t>3372-24</t>
  </si>
  <si>
    <t>3373-24</t>
  </si>
  <si>
    <t>3374-24</t>
  </si>
  <si>
    <t>3375-24</t>
  </si>
  <si>
    <t>3376-24</t>
  </si>
  <si>
    <t>3377-24</t>
  </si>
  <si>
    <t>3378-24</t>
  </si>
  <si>
    <t>3379-24</t>
  </si>
  <si>
    <t>3380-24</t>
  </si>
  <si>
    <t>3381-24</t>
  </si>
  <si>
    <t>3382-24</t>
  </si>
  <si>
    <t>3383-24</t>
  </si>
  <si>
    <t>3384-24</t>
  </si>
  <si>
    <t>3385-24</t>
  </si>
  <si>
    <t>3386-24</t>
  </si>
  <si>
    <t>3387-24</t>
  </si>
  <si>
    <t>3388-24</t>
  </si>
  <si>
    <t>3389-24</t>
  </si>
  <si>
    <t>3390-24</t>
  </si>
  <si>
    <t>3391-24</t>
  </si>
  <si>
    <t>3392-24</t>
  </si>
  <si>
    <t>3393-24</t>
  </si>
  <si>
    <t>3394-24</t>
  </si>
  <si>
    <t>3395-24</t>
  </si>
  <si>
    <t>3396-24</t>
  </si>
  <si>
    <t>3397-24</t>
  </si>
  <si>
    <t>3398-24</t>
  </si>
  <si>
    <t>3399-24</t>
  </si>
  <si>
    <t>3400-24</t>
  </si>
  <si>
    <t>3401-24</t>
  </si>
  <si>
    <t>3402-24</t>
  </si>
  <si>
    <t>3403-24</t>
  </si>
  <si>
    <t>3404-24</t>
  </si>
  <si>
    <t>3405-24</t>
  </si>
  <si>
    <t>3406-24</t>
  </si>
  <si>
    <t>3407-24</t>
  </si>
  <si>
    <t>3408-24</t>
  </si>
  <si>
    <t>3409-24</t>
  </si>
  <si>
    <t>3410-24</t>
  </si>
  <si>
    <t>3411-24</t>
  </si>
  <si>
    <t>3412-24</t>
  </si>
  <si>
    <t>3413-24</t>
  </si>
  <si>
    <t>3414-24</t>
  </si>
  <si>
    <t>3415-24</t>
  </si>
  <si>
    <t>3416-24</t>
  </si>
  <si>
    <t>3417-24</t>
  </si>
  <si>
    <t>3418-24</t>
  </si>
  <si>
    <t>3419-24</t>
  </si>
  <si>
    <t>3420-24</t>
  </si>
  <si>
    <t>3421-24</t>
  </si>
  <si>
    <t>3422-24</t>
  </si>
  <si>
    <t>3423-24</t>
  </si>
  <si>
    <t>3424-24</t>
  </si>
  <si>
    <t>3425-24</t>
  </si>
  <si>
    <t>3426-24</t>
  </si>
  <si>
    <t>3427-24</t>
  </si>
  <si>
    <t>3428-24</t>
  </si>
  <si>
    <t>3429-24</t>
  </si>
  <si>
    <t>3430-24</t>
  </si>
  <si>
    <t>3431-24</t>
  </si>
  <si>
    <t>3432-24</t>
  </si>
  <si>
    <t>3433-24</t>
  </si>
  <si>
    <t>3434-24</t>
  </si>
  <si>
    <t>3435-24</t>
  </si>
  <si>
    <t>3436-24</t>
  </si>
  <si>
    <t>3437-24</t>
  </si>
  <si>
    <t>3438-24</t>
  </si>
  <si>
    <t>3439-24</t>
  </si>
  <si>
    <t>3440-24</t>
  </si>
  <si>
    <t>3441-24</t>
  </si>
  <si>
    <t>3442-24</t>
  </si>
  <si>
    <t>3443-24</t>
  </si>
  <si>
    <t>3444-24</t>
  </si>
  <si>
    <t>3445-24</t>
  </si>
  <si>
    <t>3446-24</t>
  </si>
  <si>
    <t>3447-24</t>
  </si>
  <si>
    <t>3448-24</t>
  </si>
  <si>
    <t>3449-24</t>
  </si>
  <si>
    <t>3450-24</t>
  </si>
  <si>
    <t>3451-24</t>
  </si>
  <si>
    <t>3452-24</t>
  </si>
  <si>
    <t>3453-24</t>
  </si>
  <si>
    <t>3454-24</t>
  </si>
  <si>
    <t>3455-24</t>
  </si>
  <si>
    <t>3456-24</t>
  </si>
  <si>
    <t>3457-24</t>
  </si>
  <si>
    <t>3458-24</t>
  </si>
  <si>
    <t>3459-24</t>
  </si>
  <si>
    <t>3460-24</t>
  </si>
  <si>
    <t>3461-24</t>
  </si>
  <si>
    <t>3462-24</t>
  </si>
  <si>
    <t>3463-24</t>
  </si>
  <si>
    <t>3464-24</t>
  </si>
  <si>
    <t>3465-24</t>
  </si>
  <si>
    <t>3466-24</t>
  </si>
  <si>
    <t>3467-24</t>
  </si>
  <si>
    <t>3468-24</t>
  </si>
  <si>
    <t>3469-24</t>
  </si>
  <si>
    <t>3470-24</t>
  </si>
  <si>
    <t>3471-24</t>
  </si>
  <si>
    <t>3472-24</t>
  </si>
  <si>
    <t>3473-24</t>
  </si>
  <si>
    <t>3474-24</t>
  </si>
  <si>
    <t>3475-24</t>
  </si>
  <si>
    <t>3476-24</t>
  </si>
  <si>
    <t>3477-24</t>
  </si>
  <si>
    <t>3478-24</t>
  </si>
  <si>
    <t>3479-24</t>
  </si>
  <si>
    <t>3480-24</t>
  </si>
  <si>
    <t>3481-24</t>
  </si>
  <si>
    <t>3482-24</t>
  </si>
  <si>
    <t>3483-24</t>
  </si>
  <si>
    <t>3484-24</t>
  </si>
  <si>
    <t>3485-24</t>
  </si>
  <si>
    <t>3486-24</t>
  </si>
  <si>
    <t>3487-24</t>
  </si>
  <si>
    <t>3488-24</t>
  </si>
  <si>
    <t>3489-24</t>
  </si>
  <si>
    <t>3490-24</t>
  </si>
  <si>
    <t>3491-24</t>
  </si>
  <si>
    <t>3492-24</t>
  </si>
  <si>
    <t>3493-24</t>
  </si>
  <si>
    <t>3494-24</t>
  </si>
  <si>
    <t>3495-24</t>
  </si>
  <si>
    <t>3496-24</t>
  </si>
  <si>
    <t>3497-24</t>
  </si>
  <si>
    <t>3498-24</t>
  </si>
  <si>
    <t>3499-24</t>
  </si>
  <si>
    <t>3500-24</t>
  </si>
  <si>
    <t>3501-24</t>
  </si>
  <si>
    <t>3502-24</t>
  </si>
  <si>
    <t>3503-24</t>
  </si>
  <si>
    <t>3504-24</t>
  </si>
  <si>
    <t>3505-24</t>
  </si>
  <si>
    <t>3506-24</t>
  </si>
  <si>
    <t>3507-24</t>
  </si>
  <si>
    <t>3508-24</t>
  </si>
  <si>
    <t>3509-24</t>
  </si>
  <si>
    <t>3510-24</t>
  </si>
  <si>
    <t>3511-24</t>
  </si>
  <si>
    <t>3512-24</t>
  </si>
  <si>
    <t>3513-24</t>
  </si>
  <si>
    <t>3514-24</t>
  </si>
  <si>
    <t>3515-24</t>
  </si>
  <si>
    <t>3516-24</t>
  </si>
  <si>
    <t>3517-24</t>
  </si>
  <si>
    <t>3518-24</t>
  </si>
  <si>
    <t>3519-24</t>
  </si>
  <si>
    <t>3520-24</t>
  </si>
  <si>
    <t>3521-24</t>
  </si>
  <si>
    <t>3522-24</t>
  </si>
  <si>
    <t>3523-24</t>
  </si>
  <si>
    <t>3524-24</t>
  </si>
  <si>
    <t>3525-24</t>
  </si>
  <si>
    <t>3526-24</t>
  </si>
  <si>
    <t>3527-24</t>
  </si>
  <si>
    <t>3528-24</t>
  </si>
  <si>
    <t>3529-24</t>
  </si>
  <si>
    <t>3530-24</t>
  </si>
  <si>
    <t>3531-24</t>
  </si>
  <si>
    <t>3532-24</t>
  </si>
  <si>
    <t>3533-24</t>
  </si>
  <si>
    <t>3534-24</t>
  </si>
  <si>
    <t>3535-24</t>
  </si>
  <si>
    <t>3536-24</t>
  </si>
  <si>
    <t>3537-24</t>
  </si>
  <si>
    <t>3538-24</t>
  </si>
  <si>
    <t>3539-24</t>
  </si>
  <si>
    <t>3540-24</t>
  </si>
  <si>
    <t>3541-24</t>
  </si>
  <si>
    <t>3542-24</t>
  </si>
  <si>
    <t>3543-24</t>
  </si>
  <si>
    <t>3544-24</t>
  </si>
  <si>
    <t>3545-24</t>
  </si>
  <si>
    <t>3546-24</t>
  </si>
  <si>
    <t>3547-24</t>
  </si>
  <si>
    <t>3548-24</t>
  </si>
  <si>
    <t>3549-24</t>
  </si>
  <si>
    <t>3550-24</t>
  </si>
  <si>
    <t>3551-24</t>
  </si>
  <si>
    <t>3552-24</t>
  </si>
  <si>
    <t>3553-24</t>
  </si>
  <si>
    <t>3554-24</t>
  </si>
  <si>
    <t>3555-24</t>
  </si>
  <si>
    <t>3556-24</t>
  </si>
  <si>
    <t>3557-24</t>
  </si>
  <si>
    <t>3558-24</t>
  </si>
  <si>
    <t>3559-24</t>
  </si>
  <si>
    <t>3560-24</t>
  </si>
  <si>
    <t>3561-24</t>
  </si>
  <si>
    <t>3562-24</t>
  </si>
  <si>
    <t>3563-24</t>
  </si>
  <si>
    <t>3564-24</t>
  </si>
  <si>
    <t>3565-24</t>
  </si>
  <si>
    <t>3566-24</t>
  </si>
  <si>
    <t>3567-24</t>
  </si>
  <si>
    <t>3568-24</t>
  </si>
  <si>
    <t>3569-24</t>
  </si>
  <si>
    <t>3570-24</t>
  </si>
  <si>
    <t>3571-24</t>
  </si>
  <si>
    <t>3572-24</t>
  </si>
  <si>
    <t>3573-24</t>
  </si>
  <si>
    <t>3574-24</t>
  </si>
  <si>
    <t>3575-24</t>
  </si>
  <si>
    <t>3576-24</t>
  </si>
  <si>
    <t>3577-24</t>
  </si>
  <si>
    <t>3578-24</t>
  </si>
  <si>
    <t>3579-24</t>
  </si>
  <si>
    <t>3580-24</t>
  </si>
  <si>
    <t>3581-24</t>
  </si>
  <si>
    <t>3582-24</t>
  </si>
  <si>
    <t>3583-24</t>
  </si>
  <si>
    <t>3584-24</t>
  </si>
  <si>
    <t>3585-24</t>
  </si>
  <si>
    <t>3586-24</t>
  </si>
  <si>
    <t>3587-24</t>
  </si>
  <si>
    <t>3588-24</t>
  </si>
  <si>
    <t>3589-24</t>
  </si>
  <si>
    <t>3590-24</t>
  </si>
  <si>
    <t>3591-24</t>
  </si>
  <si>
    <t>3592-24</t>
  </si>
  <si>
    <t>3593-24</t>
  </si>
  <si>
    <t>3594-24</t>
  </si>
  <si>
    <t>3595-24</t>
  </si>
  <si>
    <t>3596-24</t>
  </si>
  <si>
    <t>3597-24</t>
  </si>
  <si>
    <t>3598-24</t>
  </si>
  <si>
    <t>3599-24</t>
  </si>
  <si>
    <t>3600-24</t>
  </si>
  <si>
    <t>3601-24</t>
  </si>
  <si>
    <t>3602-24</t>
  </si>
  <si>
    <t>3603-24</t>
  </si>
  <si>
    <t>3604-24</t>
  </si>
  <si>
    <t>3605-24</t>
  </si>
  <si>
    <t>3606-24</t>
  </si>
  <si>
    <t>3607-24</t>
  </si>
  <si>
    <t>3608-24</t>
  </si>
  <si>
    <t>3609-24</t>
  </si>
  <si>
    <t>3610-24</t>
  </si>
  <si>
    <t>3611-24</t>
  </si>
  <si>
    <t>3612-24</t>
  </si>
  <si>
    <t>3613-24</t>
  </si>
  <si>
    <t>3614-24</t>
  </si>
  <si>
    <t>3615-24</t>
  </si>
  <si>
    <t>3616-24</t>
  </si>
  <si>
    <t>3617-24</t>
  </si>
  <si>
    <t>3618-24</t>
  </si>
  <si>
    <t>3619-24</t>
  </si>
  <si>
    <t>3620-24</t>
  </si>
  <si>
    <t>3621-24</t>
  </si>
  <si>
    <t>3622-24</t>
  </si>
  <si>
    <t>3623-24</t>
  </si>
  <si>
    <t>3624-24</t>
  </si>
  <si>
    <t>3625-24</t>
  </si>
  <si>
    <t>3626-24</t>
  </si>
  <si>
    <t>3627-24</t>
  </si>
  <si>
    <t>3628-24</t>
  </si>
  <si>
    <t>3629-24</t>
  </si>
  <si>
    <t>3630-24</t>
  </si>
  <si>
    <t>3631-24</t>
  </si>
  <si>
    <t>3632-24</t>
  </si>
  <si>
    <t>3633-24</t>
  </si>
  <si>
    <t>3634-24</t>
  </si>
  <si>
    <t>3635-24</t>
  </si>
  <si>
    <t>3636-24</t>
  </si>
  <si>
    <t>3637-24</t>
  </si>
  <si>
    <t>3638-24</t>
  </si>
  <si>
    <t>3639-24</t>
  </si>
  <si>
    <t>3640-24</t>
  </si>
  <si>
    <t>3641-24</t>
  </si>
  <si>
    <t>3642-24</t>
  </si>
  <si>
    <t>3643-24</t>
  </si>
  <si>
    <t>3644-24</t>
  </si>
  <si>
    <t>3645-24</t>
  </si>
  <si>
    <t>3646-24</t>
  </si>
  <si>
    <t>3647-24</t>
  </si>
  <si>
    <t>3648-24</t>
  </si>
  <si>
    <t>3649-24</t>
  </si>
  <si>
    <t>3650-24</t>
  </si>
  <si>
    <t>3651-24</t>
  </si>
  <si>
    <t>3652-24</t>
  </si>
  <si>
    <t>3653-24</t>
  </si>
  <si>
    <t>3654-24</t>
  </si>
  <si>
    <t>3655-24</t>
  </si>
  <si>
    <t>3656-24</t>
  </si>
  <si>
    <t>3657-24</t>
  </si>
  <si>
    <t>3658-24</t>
  </si>
  <si>
    <t>3659-24</t>
  </si>
  <si>
    <t>3660-24</t>
  </si>
  <si>
    <t>3661-24</t>
  </si>
  <si>
    <t>3662-24</t>
  </si>
  <si>
    <t>3663-24</t>
  </si>
  <si>
    <t>3664-24</t>
  </si>
  <si>
    <t>3665-24</t>
  </si>
  <si>
    <t>3666-24</t>
  </si>
  <si>
    <t>3667-24</t>
  </si>
  <si>
    <t>3668-24</t>
  </si>
  <si>
    <t>3669-24</t>
  </si>
  <si>
    <t>3670-24</t>
  </si>
  <si>
    <t>3671-24</t>
  </si>
  <si>
    <t>3672-24</t>
  </si>
  <si>
    <t>3673-24</t>
  </si>
  <si>
    <t>3674-24</t>
  </si>
  <si>
    <t>3675-24</t>
  </si>
  <si>
    <t>3676-24</t>
  </si>
  <si>
    <t>3677-24</t>
  </si>
  <si>
    <t>3678-24</t>
  </si>
  <si>
    <t>3679-24</t>
  </si>
  <si>
    <t>3680-24</t>
  </si>
  <si>
    <t>3681-24</t>
  </si>
  <si>
    <t>3682-24</t>
  </si>
  <si>
    <t>3683-24</t>
  </si>
  <si>
    <t>3684-24</t>
  </si>
  <si>
    <t>3685-24</t>
  </si>
  <si>
    <t>3686-24</t>
  </si>
  <si>
    <t>3687-24</t>
  </si>
  <si>
    <t>3688-24</t>
  </si>
  <si>
    <t>3689-24</t>
  </si>
  <si>
    <t>3690-24</t>
  </si>
  <si>
    <t>3691-24</t>
  </si>
  <si>
    <t>3692-24</t>
  </si>
  <si>
    <t>3693-24</t>
  </si>
  <si>
    <t>3694-24</t>
  </si>
  <si>
    <t>3695-24</t>
  </si>
  <si>
    <t>3696-24</t>
  </si>
  <si>
    <t>3697-24</t>
  </si>
  <si>
    <t>3698-24</t>
  </si>
  <si>
    <t>3699-24</t>
  </si>
  <si>
    <t>3700-24</t>
  </si>
  <si>
    <t>3701-24</t>
  </si>
  <si>
    <t>3702-24</t>
  </si>
  <si>
    <t>3703-24</t>
  </si>
  <si>
    <t>3704-24</t>
  </si>
  <si>
    <t>3705-24</t>
  </si>
  <si>
    <t>3706-24</t>
  </si>
  <si>
    <t>3707-24</t>
  </si>
  <si>
    <t>3708-24</t>
  </si>
  <si>
    <t>3709-24</t>
  </si>
  <si>
    <t>3710-24</t>
  </si>
  <si>
    <t>3711-24</t>
  </si>
  <si>
    <t>3712-24</t>
  </si>
  <si>
    <t>3713-24</t>
  </si>
  <si>
    <t>3714-24</t>
  </si>
  <si>
    <t>3715-24</t>
  </si>
  <si>
    <t>3716-24</t>
  </si>
  <si>
    <t>3717-24</t>
  </si>
  <si>
    <t>3718-24</t>
  </si>
  <si>
    <t>3719-24</t>
  </si>
  <si>
    <t>3720-24</t>
  </si>
  <si>
    <t>3721-24</t>
  </si>
  <si>
    <t>3722-24</t>
  </si>
  <si>
    <t>3723-24</t>
  </si>
  <si>
    <t>3724-24</t>
  </si>
  <si>
    <t>3725-24</t>
  </si>
  <si>
    <t>3726-24</t>
  </si>
  <si>
    <t>3727-24</t>
  </si>
  <si>
    <t>3728-24</t>
  </si>
  <si>
    <t>3729-24</t>
  </si>
  <si>
    <t>3730-24</t>
  </si>
  <si>
    <t>3731-24</t>
  </si>
  <si>
    <t>3732-24</t>
  </si>
  <si>
    <t>3733-24</t>
  </si>
  <si>
    <t>3734-24</t>
  </si>
  <si>
    <t>3735-24</t>
  </si>
  <si>
    <t>3736-24</t>
  </si>
  <si>
    <t>3737-24</t>
  </si>
  <si>
    <t>3738-24</t>
  </si>
  <si>
    <t>3739-24</t>
  </si>
  <si>
    <t>3740-24</t>
  </si>
  <si>
    <t>3741-24</t>
  </si>
  <si>
    <t>3742-24</t>
  </si>
  <si>
    <t>3743-24</t>
  </si>
  <si>
    <t>3744-24</t>
  </si>
  <si>
    <t>3745-24</t>
  </si>
  <si>
    <t>3746-24</t>
  </si>
  <si>
    <t>3747-24</t>
  </si>
  <si>
    <t>3748-24</t>
  </si>
  <si>
    <t>3749-24</t>
  </si>
  <si>
    <t>3750-24</t>
  </si>
  <si>
    <t>3751-24</t>
  </si>
  <si>
    <t>3752-24</t>
  </si>
  <si>
    <t>3753-24</t>
  </si>
  <si>
    <t>3754-24</t>
  </si>
  <si>
    <t>3755-24</t>
  </si>
  <si>
    <t>3756-24</t>
  </si>
  <si>
    <t>3757-24</t>
  </si>
  <si>
    <t>3758-24</t>
  </si>
  <si>
    <t>3759-24</t>
  </si>
  <si>
    <t>3760-24</t>
  </si>
  <si>
    <t>3761-24</t>
  </si>
  <si>
    <t>3762-24</t>
  </si>
  <si>
    <t>3763-24</t>
  </si>
  <si>
    <t>3764-24</t>
  </si>
  <si>
    <t>3765-24</t>
  </si>
  <si>
    <t>3766-24</t>
  </si>
  <si>
    <t>3767-24</t>
  </si>
  <si>
    <t>3768-24</t>
  </si>
  <si>
    <t>3769-24</t>
  </si>
  <si>
    <t>3770-24</t>
  </si>
  <si>
    <t>3771-24</t>
  </si>
  <si>
    <t>3772-24</t>
  </si>
  <si>
    <t>3773-24</t>
  </si>
  <si>
    <t>3774-24</t>
  </si>
  <si>
    <t>3775-24</t>
  </si>
  <si>
    <t>3776-24</t>
  </si>
  <si>
    <t>3777-24</t>
  </si>
  <si>
    <t>3778-24</t>
  </si>
  <si>
    <t>3779-24</t>
  </si>
  <si>
    <t>3780-24</t>
  </si>
  <si>
    <t>3781-24</t>
  </si>
  <si>
    <t>3782-24</t>
  </si>
  <si>
    <t>3783-24</t>
  </si>
  <si>
    <t>3784-24</t>
  </si>
  <si>
    <t>3785-24</t>
  </si>
  <si>
    <t>3786-24</t>
  </si>
  <si>
    <t>3787-24</t>
  </si>
  <si>
    <t>3788-24</t>
  </si>
  <si>
    <t>3789-24</t>
  </si>
  <si>
    <t>3790-24</t>
  </si>
  <si>
    <t>3791-24</t>
  </si>
  <si>
    <t>3792-24</t>
  </si>
  <si>
    <t>3793-24</t>
  </si>
  <si>
    <t>3794-24</t>
  </si>
  <si>
    <t>3795-24</t>
  </si>
  <si>
    <t>3796-24</t>
  </si>
  <si>
    <t>3797-24</t>
  </si>
  <si>
    <t>3798-24</t>
  </si>
  <si>
    <t>3799-24</t>
  </si>
  <si>
    <t>3800-24</t>
  </si>
  <si>
    <t>3801-24</t>
  </si>
  <si>
    <t>3802-24</t>
  </si>
  <si>
    <t>3803-24</t>
  </si>
  <si>
    <t>3804-24</t>
  </si>
  <si>
    <t>3805-24</t>
  </si>
  <si>
    <t>3806-24</t>
  </si>
  <si>
    <t>3807-24</t>
  </si>
  <si>
    <t>3808-24</t>
  </si>
  <si>
    <t>3809-24</t>
  </si>
  <si>
    <t>3810-24</t>
  </si>
  <si>
    <t>3811-24</t>
  </si>
  <si>
    <t>3812-24</t>
  </si>
  <si>
    <t>3813-24</t>
  </si>
  <si>
    <t>3814-24</t>
  </si>
  <si>
    <t>3815-24</t>
  </si>
  <si>
    <t>3816-24</t>
  </si>
  <si>
    <t>3817-24</t>
  </si>
  <si>
    <t>3818-24</t>
  </si>
  <si>
    <t>3819-24</t>
  </si>
  <si>
    <t>3820-24</t>
  </si>
  <si>
    <t>3821-24</t>
  </si>
  <si>
    <t>3822-24</t>
  </si>
  <si>
    <t>3823-24</t>
  </si>
  <si>
    <t>3824-24</t>
  </si>
  <si>
    <t>3825-24</t>
  </si>
  <si>
    <t>3826-24</t>
  </si>
  <si>
    <t>3827-24</t>
  </si>
  <si>
    <t>3828-24</t>
  </si>
  <si>
    <t>3829-24</t>
  </si>
  <si>
    <t>3830-24</t>
  </si>
  <si>
    <t>3831-24</t>
  </si>
  <si>
    <t>3832-24</t>
  </si>
  <si>
    <t>3833-24</t>
  </si>
  <si>
    <t>3834-24</t>
  </si>
  <si>
    <t>3835-24</t>
  </si>
  <si>
    <t>3836-24</t>
  </si>
  <si>
    <t>3837-24</t>
  </si>
  <si>
    <t>3838-24</t>
  </si>
  <si>
    <t>3839-24</t>
  </si>
  <si>
    <t>3840-24</t>
  </si>
  <si>
    <t>3841-24</t>
  </si>
  <si>
    <t>3842-24</t>
  </si>
  <si>
    <t>3843-24</t>
  </si>
  <si>
    <t>3844-24</t>
  </si>
  <si>
    <t>3845-24</t>
  </si>
  <si>
    <t>3846-24</t>
  </si>
  <si>
    <t>3847-24</t>
  </si>
  <si>
    <t>3848-24</t>
  </si>
  <si>
    <t>3849-24</t>
  </si>
  <si>
    <t>3850-24</t>
  </si>
  <si>
    <t>3851-24</t>
  </si>
  <si>
    <t>3852-24</t>
  </si>
  <si>
    <t>3853-24</t>
  </si>
  <si>
    <t>3854-24</t>
  </si>
  <si>
    <t>3855-24</t>
  </si>
  <si>
    <t>3856-24</t>
  </si>
  <si>
    <t>3857-24</t>
  </si>
  <si>
    <t>3858-24</t>
  </si>
  <si>
    <t>3859-24</t>
  </si>
  <si>
    <t>3860-24</t>
  </si>
  <si>
    <t>3861-24</t>
  </si>
  <si>
    <t>3862-24</t>
  </si>
  <si>
    <t>3863-24</t>
  </si>
  <si>
    <t>3864-24</t>
  </si>
  <si>
    <t>3865-24</t>
  </si>
  <si>
    <t>3866-24</t>
  </si>
  <si>
    <t>3867-24</t>
  </si>
  <si>
    <t>3868-24</t>
  </si>
  <si>
    <t>3869-24</t>
  </si>
  <si>
    <t>3870-24</t>
  </si>
  <si>
    <t>3871-24</t>
  </si>
  <si>
    <t>3872-24</t>
  </si>
  <si>
    <t>3873-24</t>
  </si>
  <si>
    <t>3874-24</t>
  </si>
  <si>
    <t>3875-24</t>
  </si>
  <si>
    <t>3876-24</t>
  </si>
  <si>
    <t>3877-24</t>
  </si>
  <si>
    <t>3878-24</t>
  </si>
  <si>
    <t>3879-24</t>
  </si>
  <si>
    <t>3880-24</t>
  </si>
  <si>
    <t>3881-24</t>
  </si>
  <si>
    <t>3882-24</t>
  </si>
  <si>
    <t>3883-24</t>
  </si>
  <si>
    <t>3884-24</t>
  </si>
  <si>
    <t>3885-24</t>
  </si>
  <si>
    <t>3886-24</t>
  </si>
  <si>
    <t>3887-24</t>
  </si>
  <si>
    <t>3888-24</t>
  </si>
  <si>
    <t>3889-24</t>
  </si>
  <si>
    <t>3890-24</t>
  </si>
  <si>
    <t>3891-24</t>
  </si>
  <si>
    <t>3892-24</t>
  </si>
  <si>
    <t>3893-24</t>
  </si>
  <si>
    <t>3894-24</t>
  </si>
  <si>
    <t>3895-24</t>
  </si>
  <si>
    <t>3896-24</t>
  </si>
  <si>
    <t>3897-24</t>
  </si>
  <si>
    <t>3898-24</t>
  </si>
  <si>
    <t>3899-24</t>
  </si>
  <si>
    <t>3900-24</t>
  </si>
  <si>
    <t>3901-24</t>
  </si>
  <si>
    <t>3902-24</t>
  </si>
  <si>
    <t>3903-24</t>
  </si>
  <si>
    <t>3904-24</t>
  </si>
  <si>
    <t>3905-24</t>
  </si>
  <si>
    <t>3906-24</t>
  </si>
  <si>
    <t>3907-24</t>
  </si>
  <si>
    <t>3908-24</t>
  </si>
  <si>
    <t>3909-24</t>
  </si>
  <si>
    <t>3910-24</t>
  </si>
  <si>
    <t>3911-24</t>
  </si>
  <si>
    <t>3912-24</t>
  </si>
  <si>
    <t>3913-24</t>
  </si>
  <si>
    <t>3914-24</t>
  </si>
  <si>
    <t>3915-24</t>
  </si>
  <si>
    <t>3916-24</t>
  </si>
  <si>
    <t>3917-24</t>
  </si>
  <si>
    <t>3918-24</t>
  </si>
  <si>
    <t>3919-24</t>
  </si>
  <si>
    <t>3920-24</t>
  </si>
  <si>
    <t>3921-24</t>
  </si>
  <si>
    <t>3922-24</t>
  </si>
  <si>
    <t>3923-24</t>
  </si>
  <si>
    <t>3924-24</t>
  </si>
  <si>
    <t>3925-24</t>
  </si>
  <si>
    <t>3926-24</t>
  </si>
  <si>
    <t>3927-24</t>
  </si>
  <si>
    <t>3928-24</t>
  </si>
  <si>
    <t>3929-24</t>
  </si>
  <si>
    <t>3930-24</t>
  </si>
  <si>
    <t>3931-24</t>
  </si>
  <si>
    <t>3932-24</t>
  </si>
  <si>
    <t>3933-24</t>
  </si>
  <si>
    <t>3934-24</t>
  </si>
  <si>
    <t>3935-24</t>
  </si>
  <si>
    <t>3936-24</t>
  </si>
  <si>
    <t>3937-24</t>
  </si>
  <si>
    <t>3938-24</t>
  </si>
  <si>
    <t>3939-24</t>
  </si>
  <si>
    <t>3940-24</t>
  </si>
  <si>
    <t>3941-24</t>
  </si>
  <si>
    <t>3942-24</t>
  </si>
  <si>
    <t>3943-24</t>
  </si>
  <si>
    <t>3944-24</t>
  </si>
  <si>
    <t>3945-24</t>
  </si>
  <si>
    <t>3946-24</t>
  </si>
  <si>
    <t>3947-24</t>
  </si>
  <si>
    <t>3948-24</t>
  </si>
  <si>
    <t>3949-24</t>
  </si>
  <si>
    <t>3950-24</t>
  </si>
  <si>
    <t>3951-24</t>
  </si>
  <si>
    <t>3952-24</t>
  </si>
  <si>
    <t>3953-24</t>
  </si>
  <si>
    <t>3954-24</t>
  </si>
  <si>
    <t>3955-24</t>
  </si>
  <si>
    <t>3956-24</t>
  </si>
  <si>
    <t>3957-24</t>
  </si>
  <si>
    <t>3958-24</t>
  </si>
  <si>
    <t>3959-24</t>
  </si>
  <si>
    <t>3960-24</t>
  </si>
  <si>
    <t>3961-24</t>
  </si>
  <si>
    <t>3962-24</t>
  </si>
  <si>
    <t>3963-24</t>
  </si>
  <si>
    <t>3964-24</t>
  </si>
  <si>
    <t>3965-24</t>
  </si>
  <si>
    <t>3966-24</t>
  </si>
  <si>
    <t>3967-24</t>
  </si>
  <si>
    <t>3968-24</t>
  </si>
  <si>
    <t>3969-24</t>
  </si>
  <si>
    <t>3970-24</t>
  </si>
  <si>
    <t>3971-24</t>
  </si>
  <si>
    <t>3972-24</t>
  </si>
  <si>
    <t>3973-24</t>
  </si>
  <si>
    <t>3974-24</t>
  </si>
  <si>
    <t>3975-24</t>
  </si>
  <si>
    <t>3976-24</t>
  </si>
  <si>
    <t>3977-24</t>
  </si>
  <si>
    <t>3978-24</t>
  </si>
  <si>
    <t>3979-24</t>
  </si>
  <si>
    <t>3980-24</t>
  </si>
  <si>
    <t>3981-24</t>
  </si>
  <si>
    <t>3982-24</t>
  </si>
  <si>
    <t>3983-24</t>
  </si>
  <si>
    <t>3984-24</t>
  </si>
  <si>
    <t>3985-24</t>
  </si>
  <si>
    <t>3986-24</t>
  </si>
  <si>
    <t>3987-24</t>
  </si>
  <si>
    <t>3988-24</t>
  </si>
  <si>
    <t>3989-24</t>
  </si>
  <si>
    <t>3990-24</t>
  </si>
  <si>
    <t>3991-24</t>
  </si>
  <si>
    <t>3992-24</t>
  </si>
  <si>
    <t>3993-24</t>
  </si>
  <si>
    <t>3994-24</t>
  </si>
  <si>
    <t>3995-24</t>
  </si>
  <si>
    <t>3996-24</t>
  </si>
  <si>
    <t>3997-24</t>
  </si>
  <si>
    <t>3998-24</t>
  </si>
  <si>
    <t>3999-24</t>
  </si>
  <si>
    <t>4000-24</t>
  </si>
  <si>
    <t>4001-24</t>
  </si>
  <si>
    <t>4002-24</t>
  </si>
  <si>
    <t>4003-24</t>
  </si>
  <si>
    <t>4004-24</t>
  </si>
  <si>
    <t>4005-24</t>
  </si>
  <si>
    <t>4006-24</t>
  </si>
  <si>
    <t>4007-24</t>
  </si>
  <si>
    <t>4008-24</t>
  </si>
  <si>
    <t>4009-24</t>
  </si>
  <si>
    <t>4010-24</t>
  </si>
  <si>
    <t>4011-24</t>
  </si>
  <si>
    <t>4012-24</t>
  </si>
  <si>
    <t>4013-24</t>
  </si>
  <si>
    <t>4014-24</t>
  </si>
  <si>
    <t>4015-24</t>
  </si>
  <si>
    <t>4016-24</t>
  </si>
  <si>
    <t>4017-24</t>
  </si>
  <si>
    <t>4018-24</t>
  </si>
  <si>
    <t>4019-24</t>
  </si>
  <si>
    <t>4020-24</t>
  </si>
  <si>
    <t>4021-24</t>
  </si>
  <si>
    <t>4022-24</t>
  </si>
  <si>
    <t>4023-24</t>
  </si>
  <si>
    <t>4024-24</t>
  </si>
  <si>
    <t>4025-24</t>
  </si>
  <si>
    <t>4026-24</t>
  </si>
  <si>
    <t>4027-24</t>
  </si>
  <si>
    <t>4028-24</t>
  </si>
  <si>
    <t>4029-24</t>
  </si>
  <si>
    <t>4030-24</t>
  </si>
  <si>
    <t>4031-24</t>
  </si>
  <si>
    <t>4032-24</t>
  </si>
  <si>
    <t>4033-24</t>
  </si>
  <si>
    <t>4034-24</t>
  </si>
  <si>
    <t>4035-24</t>
  </si>
  <si>
    <t>4036-24</t>
  </si>
  <si>
    <t>4037-24</t>
  </si>
  <si>
    <t>4038-24</t>
  </si>
  <si>
    <t>4039-24</t>
  </si>
  <si>
    <t>4040-24</t>
  </si>
  <si>
    <t>4041-24</t>
  </si>
  <si>
    <t>4042-24</t>
  </si>
  <si>
    <t>4043-24</t>
  </si>
  <si>
    <t>4044-24</t>
  </si>
  <si>
    <t>4045-24</t>
  </si>
  <si>
    <t>4046-24</t>
  </si>
  <si>
    <t>4047-24</t>
  </si>
  <si>
    <t>4048-24</t>
  </si>
  <si>
    <t>4049-24</t>
  </si>
  <si>
    <t>4050-24</t>
  </si>
  <si>
    <t>4051-24</t>
  </si>
  <si>
    <t>4052-24</t>
  </si>
  <si>
    <t>4053-24</t>
  </si>
  <si>
    <t>4054-24</t>
  </si>
  <si>
    <t>4055-24</t>
  </si>
  <si>
    <t>4056-24</t>
  </si>
  <si>
    <t>4057-24</t>
  </si>
  <si>
    <t>4058-24</t>
  </si>
  <si>
    <t>4059-24</t>
  </si>
  <si>
    <t>4060-24</t>
  </si>
  <si>
    <t>4061-24</t>
  </si>
  <si>
    <t>4062-24</t>
  </si>
  <si>
    <t>4063-24</t>
  </si>
  <si>
    <t>4064-24</t>
  </si>
  <si>
    <t>4065-24</t>
  </si>
  <si>
    <t>4066-24</t>
  </si>
  <si>
    <t>4067-24</t>
  </si>
  <si>
    <t>4068-24</t>
  </si>
  <si>
    <t>4069-24</t>
  </si>
  <si>
    <t>4070-24</t>
  </si>
  <si>
    <t>4071-24</t>
  </si>
  <si>
    <t>4072-24</t>
  </si>
  <si>
    <t>4073-24</t>
  </si>
  <si>
    <t>4074-24</t>
  </si>
  <si>
    <t>4075-24</t>
  </si>
  <si>
    <t>4076-24</t>
  </si>
  <si>
    <t>4077-24</t>
  </si>
  <si>
    <t>4078-24</t>
  </si>
  <si>
    <t>4079-24</t>
  </si>
  <si>
    <t>4080-24</t>
  </si>
  <si>
    <t>4081-24</t>
  </si>
  <si>
    <t>4082-24</t>
  </si>
  <si>
    <t>4083-24</t>
  </si>
  <si>
    <t>4084-24</t>
  </si>
  <si>
    <t>4085-24</t>
  </si>
  <si>
    <t>4086-24</t>
  </si>
  <si>
    <t>4087-24</t>
  </si>
  <si>
    <t>4088-24</t>
  </si>
  <si>
    <t>4089-24</t>
  </si>
  <si>
    <t>4090-24</t>
  </si>
  <si>
    <t>4091-24</t>
  </si>
  <si>
    <t>4092-24</t>
  </si>
  <si>
    <t>4093-24</t>
  </si>
  <si>
    <t>4094-24</t>
  </si>
  <si>
    <t>4095-24</t>
  </si>
  <si>
    <t>4096-24</t>
  </si>
  <si>
    <t>4097-24</t>
  </si>
  <si>
    <t>4098-24</t>
  </si>
  <si>
    <t>4099-24</t>
  </si>
  <si>
    <t>4100-24</t>
  </si>
  <si>
    <t>4101-24</t>
  </si>
  <si>
    <t>4102-24</t>
  </si>
  <si>
    <t>4103-24</t>
  </si>
  <si>
    <t>4104-24</t>
  </si>
  <si>
    <t>4105-24</t>
  </si>
  <si>
    <t>4106-24</t>
  </si>
  <si>
    <t>4107-24</t>
  </si>
  <si>
    <t>4108-24</t>
  </si>
  <si>
    <t>4109-24</t>
  </si>
  <si>
    <t>4110-24</t>
  </si>
  <si>
    <t>4111-24</t>
  </si>
  <si>
    <t>4112-24</t>
  </si>
  <si>
    <t>4113-24</t>
  </si>
  <si>
    <t>4114-24</t>
  </si>
  <si>
    <t>4115-24</t>
  </si>
  <si>
    <t>4116-24</t>
  </si>
  <si>
    <t>4117-24</t>
  </si>
  <si>
    <t>4118-24</t>
  </si>
  <si>
    <t>4119-24</t>
  </si>
  <si>
    <t>4120-24</t>
  </si>
  <si>
    <t>4121-24</t>
  </si>
  <si>
    <t>4122-24</t>
  </si>
  <si>
    <t>4123-24</t>
  </si>
  <si>
    <t>4124-24</t>
  </si>
  <si>
    <t>4125-24</t>
  </si>
  <si>
    <t>4126-24</t>
  </si>
  <si>
    <t>4127-24</t>
  </si>
  <si>
    <t>4128-24</t>
  </si>
  <si>
    <t>4129-24</t>
  </si>
  <si>
    <t>4130-24</t>
  </si>
  <si>
    <t>4131-24</t>
  </si>
  <si>
    <t>4132-24</t>
  </si>
  <si>
    <t>4133-24</t>
  </si>
  <si>
    <t>4134-24</t>
  </si>
  <si>
    <t>4135-24</t>
  </si>
  <si>
    <t>4136-24</t>
  </si>
  <si>
    <t>4137-24</t>
  </si>
  <si>
    <t>4138-24</t>
  </si>
  <si>
    <t>4139-24</t>
  </si>
  <si>
    <t>4140-24</t>
  </si>
  <si>
    <t>4141-24</t>
  </si>
  <si>
    <t>4142-24</t>
  </si>
  <si>
    <t>4143-24</t>
  </si>
  <si>
    <t>4144-24</t>
  </si>
  <si>
    <t>4145-24</t>
  </si>
  <si>
    <t>4146-24</t>
  </si>
  <si>
    <t>4147-24</t>
  </si>
  <si>
    <t>4148-24</t>
  </si>
  <si>
    <t>4149-24</t>
  </si>
  <si>
    <t>4150-24</t>
  </si>
  <si>
    <t>4151-24</t>
  </si>
  <si>
    <t>4152-24</t>
  </si>
  <si>
    <t>4153-24</t>
  </si>
  <si>
    <t>4154-24</t>
  </si>
  <si>
    <t>4155-24</t>
  </si>
  <si>
    <t>4156-24</t>
  </si>
  <si>
    <t>4157-24</t>
  </si>
  <si>
    <t>4158-24</t>
  </si>
  <si>
    <t>4159-24</t>
  </si>
  <si>
    <t>4160-24</t>
  </si>
  <si>
    <t>4161-24</t>
  </si>
  <si>
    <t>4162-24</t>
  </si>
  <si>
    <t>4163-24</t>
  </si>
  <si>
    <t>4164-24</t>
  </si>
  <si>
    <t>4165-24</t>
  </si>
  <si>
    <t>4166-24</t>
  </si>
  <si>
    <t>4167-24</t>
  </si>
  <si>
    <t>4168-24</t>
  </si>
  <si>
    <t>4169-24</t>
  </si>
  <si>
    <t>4170-24</t>
  </si>
  <si>
    <t>4171-24</t>
  </si>
  <si>
    <t>4172-24</t>
  </si>
  <si>
    <t>4173-24</t>
  </si>
  <si>
    <t>4174-24</t>
  </si>
  <si>
    <t>4175-24</t>
  </si>
  <si>
    <t>4176-24</t>
  </si>
  <si>
    <t>4177-24</t>
  </si>
  <si>
    <t>4178-24</t>
  </si>
  <si>
    <t>4179-24</t>
  </si>
  <si>
    <t>4180-24</t>
  </si>
  <si>
    <t>4181-24</t>
  </si>
  <si>
    <t>4182-24</t>
  </si>
  <si>
    <t>4183-24</t>
  </si>
  <si>
    <t>4184-24</t>
  </si>
  <si>
    <t>4185-24</t>
  </si>
  <si>
    <t>4186-24</t>
  </si>
  <si>
    <t>4187-24</t>
  </si>
  <si>
    <t>4188-24</t>
  </si>
  <si>
    <t>4189-24</t>
  </si>
  <si>
    <t>4190-24</t>
  </si>
  <si>
    <t>4191-24</t>
  </si>
  <si>
    <t>4192-24</t>
  </si>
  <si>
    <t>4193-24</t>
  </si>
  <si>
    <t>4194-24</t>
  </si>
  <si>
    <t>4195-24</t>
  </si>
  <si>
    <t>4196-24</t>
  </si>
  <si>
    <t>4197-24</t>
  </si>
  <si>
    <t>4198-24</t>
  </si>
  <si>
    <t>4199-24</t>
  </si>
  <si>
    <t>4200-24</t>
  </si>
  <si>
    <t>4201-24</t>
  </si>
  <si>
    <t>4202-24</t>
  </si>
  <si>
    <t>4203-24</t>
  </si>
  <si>
    <t>4204-24</t>
  </si>
  <si>
    <t>4205-24</t>
  </si>
  <si>
    <t>4206-24</t>
  </si>
  <si>
    <t>4207-24</t>
  </si>
  <si>
    <t>4208-24</t>
  </si>
  <si>
    <t>4209-24</t>
  </si>
  <si>
    <t>4210-24</t>
  </si>
  <si>
    <t>4211-24</t>
  </si>
  <si>
    <t>4212-24</t>
  </si>
  <si>
    <t>4213-24</t>
  </si>
  <si>
    <t>4214-24</t>
  </si>
  <si>
    <t>4215-24</t>
  </si>
  <si>
    <t>4216-24</t>
  </si>
  <si>
    <t>4217-24</t>
  </si>
  <si>
    <t>4218-24</t>
  </si>
  <si>
    <t>4219-24</t>
  </si>
  <si>
    <t>4220-24</t>
  </si>
  <si>
    <t>4221-24</t>
  </si>
  <si>
    <t>4222-24</t>
  </si>
  <si>
    <t>4223-24</t>
  </si>
  <si>
    <t>4224-24</t>
  </si>
  <si>
    <t>4225-24</t>
  </si>
  <si>
    <t>4226-24</t>
  </si>
  <si>
    <t>4227-24</t>
  </si>
  <si>
    <t>4228-24</t>
  </si>
  <si>
    <t>4229-24</t>
  </si>
  <si>
    <t>4230-24</t>
  </si>
  <si>
    <t>4231-24</t>
  </si>
  <si>
    <t>4232-24</t>
  </si>
  <si>
    <t>4233-24</t>
  </si>
  <si>
    <t>4234-24</t>
  </si>
  <si>
    <t>4235-24</t>
  </si>
  <si>
    <t>4236-24</t>
  </si>
  <si>
    <t>4237-24</t>
  </si>
  <si>
    <t>4238-24</t>
  </si>
  <si>
    <t>4239-24</t>
  </si>
  <si>
    <t>4240-24</t>
  </si>
  <si>
    <t>4241-24</t>
  </si>
  <si>
    <t>4242-24</t>
  </si>
  <si>
    <t>4243-24</t>
  </si>
  <si>
    <t>4244-24</t>
  </si>
  <si>
    <t>4245-24</t>
  </si>
  <si>
    <t>4246-24</t>
  </si>
  <si>
    <t>4247-24</t>
  </si>
  <si>
    <t>4248-24</t>
  </si>
  <si>
    <t>4249-24</t>
  </si>
  <si>
    <t>4250-24</t>
  </si>
  <si>
    <t>4251-24</t>
  </si>
  <si>
    <t>4252-24</t>
  </si>
  <si>
    <t>4253-24</t>
  </si>
  <si>
    <t>4254-24</t>
  </si>
  <si>
    <t>4255-24</t>
  </si>
  <si>
    <t>4256-24</t>
  </si>
  <si>
    <t>4257-24</t>
  </si>
  <si>
    <t>4258-24</t>
  </si>
  <si>
    <t>4259-24</t>
  </si>
  <si>
    <t>4260-24</t>
  </si>
  <si>
    <t>4261-24</t>
  </si>
  <si>
    <t>4262-24</t>
  </si>
  <si>
    <t>4263-24</t>
  </si>
  <si>
    <t>4264-24</t>
  </si>
  <si>
    <t>4265-24</t>
  </si>
  <si>
    <t>4266-24</t>
  </si>
  <si>
    <t>4267-24</t>
  </si>
  <si>
    <t>4268-24</t>
  </si>
  <si>
    <t>4269-24</t>
  </si>
  <si>
    <t>4270-24</t>
  </si>
  <si>
    <t>4271-24</t>
  </si>
  <si>
    <t>4272-24</t>
  </si>
  <si>
    <t>4273-24</t>
  </si>
  <si>
    <t>4274-24</t>
  </si>
  <si>
    <t>4275-24</t>
  </si>
  <si>
    <t>4276-24</t>
  </si>
  <si>
    <t>4277-24</t>
  </si>
  <si>
    <t>4278-24</t>
  </si>
  <si>
    <t>4279-24</t>
  </si>
  <si>
    <t>4280-24</t>
  </si>
  <si>
    <t>4281-24</t>
  </si>
  <si>
    <t>4282-24</t>
  </si>
  <si>
    <t>4283-24</t>
  </si>
  <si>
    <t>4284-24</t>
  </si>
  <si>
    <t>4285-24</t>
  </si>
  <si>
    <t>4286-24</t>
  </si>
  <si>
    <t>4287-24</t>
  </si>
  <si>
    <t>4288-24</t>
  </si>
  <si>
    <t>4289-24</t>
  </si>
  <si>
    <t>4290-24</t>
  </si>
  <si>
    <t>4291-24</t>
  </si>
  <si>
    <t>4292-24</t>
  </si>
  <si>
    <t>4293-24</t>
  </si>
  <si>
    <t>4294-24</t>
  </si>
  <si>
    <t>4295-24</t>
  </si>
  <si>
    <t>4296-24</t>
  </si>
  <si>
    <t>4297-24</t>
  </si>
  <si>
    <t>4298-24</t>
  </si>
  <si>
    <t>4299-24</t>
  </si>
  <si>
    <t>4300-24</t>
  </si>
  <si>
    <t>4301-24</t>
  </si>
  <si>
    <t>4302-24</t>
  </si>
  <si>
    <t>4303-24</t>
  </si>
  <si>
    <t>4304-24</t>
  </si>
  <si>
    <t>4305-24</t>
  </si>
  <si>
    <t>4306-24</t>
  </si>
  <si>
    <t>4307-24</t>
  </si>
  <si>
    <t>4308-24</t>
  </si>
  <si>
    <t>4309-24</t>
  </si>
  <si>
    <t>4310-24</t>
  </si>
  <si>
    <t>4311-24</t>
  </si>
  <si>
    <t>4312-24</t>
  </si>
  <si>
    <t>4313-24</t>
  </si>
  <si>
    <t>4314-24</t>
  </si>
  <si>
    <t>4315-24</t>
  </si>
  <si>
    <t>4316-24</t>
  </si>
  <si>
    <t>4317-24</t>
  </si>
  <si>
    <t>4318-24</t>
  </si>
  <si>
    <t>4319-24</t>
  </si>
  <si>
    <t>4320-24</t>
  </si>
  <si>
    <t>4321-24</t>
  </si>
  <si>
    <t>4322-24</t>
  </si>
  <si>
    <t>4323-24</t>
  </si>
  <si>
    <t>4324-24</t>
  </si>
  <si>
    <t>4325-24</t>
  </si>
  <si>
    <t>4326-24</t>
  </si>
  <si>
    <t>4327-24</t>
  </si>
  <si>
    <t>4328-24</t>
  </si>
  <si>
    <t>4329-24</t>
  </si>
  <si>
    <t>4330-24</t>
  </si>
  <si>
    <t>4331-24</t>
  </si>
  <si>
    <t>4332-24</t>
  </si>
  <si>
    <t>4333-24</t>
  </si>
  <si>
    <t>4334-24</t>
  </si>
  <si>
    <t>4335-24</t>
  </si>
  <si>
    <t>4336-24</t>
  </si>
  <si>
    <t>4337-24</t>
  </si>
  <si>
    <t>4338-24</t>
  </si>
  <si>
    <t>4339-24</t>
  </si>
  <si>
    <t>4340-24</t>
  </si>
  <si>
    <t>4341-24</t>
  </si>
  <si>
    <t>4342-24</t>
  </si>
  <si>
    <t>4343-24</t>
  </si>
  <si>
    <t>4344-24</t>
  </si>
  <si>
    <t>4345-24</t>
  </si>
  <si>
    <t>4346-24</t>
  </si>
  <si>
    <t>4347-24</t>
  </si>
  <si>
    <t>4348-24</t>
  </si>
  <si>
    <t>4349-24</t>
  </si>
  <si>
    <t>4350-24</t>
  </si>
  <si>
    <t>4351-24</t>
  </si>
  <si>
    <t>4352-24</t>
  </si>
  <si>
    <t>4353-24</t>
  </si>
  <si>
    <t>4354-24</t>
  </si>
  <si>
    <t>4355-24</t>
  </si>
  <si>
    <t>4356-24</t>
  </si>
  <si>
    <t>4357-24</t>
  </si>
  <si>
    <t>4358-24</t>
  </si>
  <si>
    <t>4359-24</t>
  </si>
  <si>
    <t>4360-24</t>
  </si>
  <si>
    <t>4361-24</t>
  </si>
  <si>
    <t>4362-24</t>
  </si>
  <si>
    <t>4363-24</t>
  </si>
  <si>
    <t>4364-24</t>
  </si>
  <si>
    <t>4365-24</t>
  </si>
  <si>
    <t>4366-24</t>
  </si>
  <si>
    <t>4367-24</t>
  </si>
  <si>
    <t>4368-24</t>
  </si>
  <si>
    <t>4369-24</t>
  </si>
  <si>
    <t>4370-24</t>
  </si>
  <si>
    <t>4371-24</t>
  </si>
  <si>
    <t>4372-24</t>
  </si>
  <si>
    <t>4373-24</t>
  </si>
  <si>
    <t>4374-24</t>
  </si>
  <si>
    <t>4375-24</t>
  </si>
  <si>
    <t>4376-24</t>
  </si>
  <si>
    <t>4377-24</t>
  </si>
  <si>
    <t>4378-24</t>
  </si>
  <si>
    <t>4379-24</t>
  </si>
  <si>
    <t>4380-24</t>
  </si>
  <si>
    <t>4381-24</t>
  </si>
  <si>
    <t>4382-24</t>
  </si>
  <si>
    <t>4383-24</t>
  </si>
  <si>
    <t>4384-24</t>
  </si>
  <si>
    <t>4385-24</t>
  </si>
  <si>
    <t>4386-24</t>
  </si>
  <si>
    <t>4387-24</t>
  </si>
  <si>
    <t>4388-24</t>
  </si>
  <si>
    <t>4389-24</t>
  </si>
  <si>
    <t>4390-24</t>
  </si>
  <si>
    <t>4391-24</t>
  </si>
  <si>
    <t>4392-24</t>
  </si>
  <si>
    <t>4393-24</t>
  </si>
  <si>
    <t>4394-24</t>
  </si>
  <si>
    <t>4395-24</t>
  </si>
  <si>
    <t>4396-24</t>
  </si>
  <si>
    <t>4397-24</t>
  </si>
  <si>
    <t>4398-24</t>
  </si>
  <si>
    <t>4399-24</t>
  </si>
  <si>
    <t>4400-24</t>
  </si>
  <si>
    <t>4401-24</t>
  </si>
  <si>
    <t>4402-24</t>
  </si>
  <si>
    <t>4403-24</t>
  </si>
  <si>
    <t>4404-24</t>
  </si>
  <si>
    <t>4405-24</t>
  </si>
  <si>
    <t>4406-24</t>
  </si>
  <si>
    <t>4407-24</t>
  </si>
  <si>
    <t>4408-24</t>
  </si>
  <si>
    <t>4409-24</t>
  </si>
  <si>
    <t>4410-24</t>
  </si>
  <si>
    <t>4411-24</t>
  </si>
  <si>
    <t>4412-24</t>
  </si>
  <si>
    <t>4413-24</t>
  </si>
  <si>
    <t>4414-24</t>
  </si>
  <si>
    <t>4415-24</t>
  </si>
  <si>
    <t>4416-24</t>
  </si>
  <si>
    <t>4417-24</t>
  </si>
  <si>
    <t>4418-24</t>
  </si>
  <si>
    <t>4419-24</t>
  </si>
  <si>
    <t>4420-24</t>
  </si>
  <si>
    <t>4421-24</t>
  </si>
  <si>
    <t>4422-24</t>
  </si>
  <si>
    <t>4423-24</t>
  </si>
  <si>
    <t>4424-24</t>
  </si>
  <si>
    <t>4425-24</t>
  </si>
  <si>
    <t>4426-24</t>
  </si>
  <si>
    <t>4427-24</t>
  </si>
  <si>
    <t>4428-24</t>
  </si>
  <si>
    <t>4429-24</t>
  </si>
  <si>
    <t>4430-24</t>
  </si>
  <si>
    <t>4431-24</t>
  </si>
  <si>
    <t>4432-24</t>
  </si>
  <si>
    <t>4433-24</t>
  </si>
  <si>
    <t>4434-24</t>
  </si>
  <si>
    <t>4435-24</t>
  </si>
  <si>
    <t>4436-24</t>
  </si>
  <si>
    <t>4437-24</t>
  </si>
  <si>
    <t>4438-24</t>
  </si>
  <si>
    <t>4439-24</t>
  </si>
  <si>
    <t>4440-24</t>
  </si>
  <si>
    <t>4441-24</t>
  </si>
  <si>
    <t>4442-24</t>
  </si>
  <si>
    <t>4443-24</t>
  </si>
  <si>
    <t>4444-24</t>
  </si>
  <si>
    <t>4445-24</t>
  </si>
  <si>
    <t>4446-24</t>
  </si>
  <si>
    <t>4447-24</t>
  </si>
  <si>
    <t>4448-24</t>
  </si>
  <si>
    <t>4449-24</t>
  </si>
  <si>
    <t>4450-24</t>
  </si>
  <si>
    <t>4451-24</t>
  </si>
  <si>
    <t>4452-24</t>
  </si>
  <si>
    <t>4453-24</t>
  </si>
  <si>
    <t>4454-24</t>
  </si>
  <si>
    <t>4455-24</t>
  </si>
  <si>
    <t>4456-24</t>
  </si>
  <si>
    <t>4457-24</t>
  </si>
  <si>
    <t>4458-24</t>
  </si>
  <si>
    <t>4459-24</t>
  </si>
  <si>
    <t>4460-24</t>
  </si>
  <si>
    <t>4461-24</t>
  </si>
  <si>
    <t>4462-24</t>
  </si>
  <si>
    <t>4463-24</t>
  </si>
  <si>
    <t>4464-24</t>
  </si>
  <si>
    <t>4465-24</t>
  </si>
  <si>
    <t>4466-24</t>
  </si>
  <si>
    <t>4467-24</t>
  </si>
  <si>
    <t>4468-24</t>
  </si>
  <si>
    <t>4469-24</t>
  </si>
  <si>
    <t>4470-24</t>
  </si>
  <si>
    <t>4471-24</t>
  </si>
  <si>
    <t>4472-24</t>
  </si>
  <si>
    <t>4473-24</t>
  </si>
  <si>
    <t>4474-24</t>
  </si>
  <si>
    <t>4475-24</t>
  </si>
  <si>
    <t>4476-24</t>
  </si>
  <si>
    <t>4477-24</t>
  </si>
  <si>
    <t>4478-24</t>
  </si>
  <si>
    <t>4479-24</t>
  </si>
  <si>
    <t>4480-24</t>
  </si>
  <si>
    <t>4481-24</t>
  </si>
  <si>
    <t>4482-24</t>
  </si>
  <si>
    <t>4483-24</t>
  </si>
  <si>
    <t>4484-24</t>
  </si>
  <si>
    <t>4485-24</t>
  </si>
  <si>
    <t>4486-24</t>
  </si>
  <si>
    <t>4487-24</t>
  </si>
  <si>
    <t>4488-24</t>
  </si>
  <si>
    <t>4489-24</t>
  </si>
  <si>
    <t>4490-24</t>
  </si>
  <si>
    <t>4491-24</t>
  </si>
  <si>
    <t>4492-24</t>
  </si>
  <si>
    <t>4493-24</t>
  </si>
  <si>
    <t>4494-24</t>
  </si>
  <si>
    <t>4495-24</t>
  </si>
  <si>
    <t>4496-24</t>
  </si>
  <si>
    <t>4497-24</t>
  </si>
  <si>
    <t>4498-24</t>
  </si>
  <si>
    <t>4499-24</t>
  </si>
  <si>
    <t>4500-24</t>
  </si>
  <si>
    <t>4501-24</t>
  </si>
  <si>
    <t>4502-24</t>
  </si>
  <si>
    <t>4503-24</t>
  </si>
  <si>
    <t>4504-24</t>
  </si>
  <si>
    <t>4505-24</t>
  </si>
  <si>
    <t>4506-24</t>
  </si>
  <si>
    <t>4507-24</t>
  </si>
  <si>
    <t>4508-24</t>
  </si>
  <si>
    <t>4509-24</t>
  </si>
  <si>
    <t>4510-24</t>
  </si>
  <si>
    <t>4511-24</t>
  </si>
  <si>
    <t>4512-24</t>
  </si>
  <si>
    <t>4513-24</t>
  </si>
  <si>
    <t>4514-24</t>
  </si>
  <si>
    <t>4515-24</t>
  </si>
  <si>
    <t>4516-24</t>
  </si>
  <si>
    <t>4517-24</t>
  </si>
  <si>
    <t>4518-24</t>
  </si>
  <si>
    <t>4519-24</t>
  </si>
  <si>
    <t>4520-24</t>
  </si>
  <si>
    <t>4521-24</t>
  </si>
  <si>
    <t>4522-24</t>
  </si>
  <si>
    <t>4523-24</t>
  </si>
  <si>
    <t>4524-24</t>
  </si>
  <si>
    <t>4525-24</t>
  </si>
  <si>
    <t>4526-24</t>
  </si>
  <si>
    <t>4527-24</t>
  </si>
  <si>
    <t>4528-24</t>
  </si>
  <si>
    <t>4529-24</t>
  </si>
  <si>
    <t>4530-24</t>
  </si>
  <si>
    <t>4531-24</t>
  </si>
  <si>
    <t>4532-24</t>
  </si>
  <si>
    <t>4533-24</t>
  </si>
  <si>
    <t>4534-24</t>
  </si>
  <si>
    <t>4535-24</t>
  </si>
  <si>
    <t>4536-24</t>
  </si>
  <si>
    <t>4537-24</t>
  </si>
  <si>
    <t>4538-24</t>
  </si>
  <si>
    <t>4539-24</t>
  </si>
  <si>
    <t>4540-24</t>
  </si>
  <si>
    <t>4541-24</t>
  </si>
  <si>
    <t>4542-24</t>
  </si>
  <si>
    <t>4543-24</t>
  </si>
  <si>
    <t>4544-24</t>
  </si>
  <si>
    <t>4545-24</t>
  </si>
  <si>
    <t>4546-24</t>
  </si>
  <si>
    <t>4547-24</t>
  </si>
  <si>
    <t>4548-24</t>
  </si>
  <si>
    <t>4549-24</t>
  </si>
  <si>
    <t>4550-24</t>
  </si>
  <si>
    <t>4551-24</t>
  </si>
  <si>
    <t>4552-24</t>
  </si>
  <si>
    <t>4553-24</t>
  </si>
  <si>
    <t>4554-24</t>
  </si>
  <si>
    <t>4555-24</t>
  </si>
  <si>
    <t>4556-24</t>
  </si>
  <si>
    <t>4557-24</t>
  </si>
  <si>
    <t>4558-24</t>
  </si>
  <si>
    <t>4559-24</t>
  </si>
  <si>
    <t>4560-24</t>
  </si>
  <si>
    <t>4561-24</t>
  </si>
  <si>
    <t>4562-24</t>
  </si>
  <si>
    <t>4563-24</t>
  </si>
  <si>
    <t>4564-24</t>
  </si>
  <si>
    <t>4565-24</t>
  </si>
  <si>
    <t>4566-24</t>
  </si>
  <si>
    <t>4567-24</t>
  </si>
  <si>
    <t>4568-24</t>
  </si>
  <si>
    <t>4569-24</t>
  </si>
  <si>
    <t>4570-24</t>
  </si>
  <si>
    <t>4571-24</t>
  </si>
  <si>
    <t>4572-24</t>
  </si>
  <si>
    <t>4573-24</t>
  </si>
  <si>
    <t>4574-24</t>
  </si>
  <si>
    <t>4575-24</t>
  </si>
  <si>
    <t>4576-24</t>
  </si>
  <si>
    <t>4577-24</t>
  </si>
  <si>
    <t>4578-24</t>
  </si>
  <si>
    <t>4579-24</t>
  </si>
  <si>
    <t>4580-24</t>
  </si>
  <si>
    <t>4581-24</t>
  </si>
  <si>
    <t>4582-24</t>
  </si>
  <si>
    <t>4583-24</t>
  </si>
  <si>
    <t>4584-24</t>
  </si>
  <si>
    <t>4585-24</t>
  </si>
  <si>
    <t>4586-24</t>
  </si>
  <si>
    <t>4587-24</t>
  </si>
  <si>
    <t>4588-24</t>
  </si>
  <si>
    <t>4589-24</t>
  </si>
  <si>
    <t>4590-24</t>
  </si>
  <si>
    <t>4591-24</t>
  </si>
  <si>
    <t>4592-24</t>
  </si>
  <si>
    <t>4593-24</t>
  </si>
  <si>
    <t>4594-24</t>
  </si>
  <si>
    <t>4595-24</t>
  </si>
  <si>
    <t>4596-24</t>
  </si>
  <si>
    <t>4597-24</t>
  </si>
  <si>
    <t>4598-24</t>
  </si>
  <si>
    <t>4599-24</t>
  </si>
  <si>
    <t>4600-24</t>
  </si>
  <si>
    <t>4601-24</t>
  </si>
  <si>
    <t>4602-24</t>
  </si>
  <si>
    <t>4603-24</t>
  </si>
  <si>
    <t>4604-24</t>
  </si>
  <si>
    <t>4605-24</t>
  </si>
  <si>
    <t>4606-24</t>
  </si>
  <si>
    <t>4607-24</t>
  </si>
  <si>
    <t>4608-24</t>
  </si>
  <si>
    <t>4609-24</t>
  </si>
  <si>
    <t>4610-24</t>
  </si>
  <si>
    <t>4611-24</t>
  </si>
  <si>
    <t>4612-24</t>
  </si>
  <si>
    <t>4613-24</t>
  </si>
  <si>
    <t>4614-24</t>
  </si>
  <si>
    <t>4615-24</t>
  </si>
  <si>
    <t>4616-24</t>
  </si>
  <si>
    <t>4617-24</t>
  </si>
  <si>
    <t>4618-24</t>
  </si>
  <si>
    <t>4619-24</t>
  </si>
  <si>
    <t>4620-24</t>
  </si>
  <si>
    <t>4621-24</t>
  </si>
  <si>
    <t>4622-24</t>
  </si>
  <si>
    <t>4623-24</t>
  </si>
  <si>
    <t>4624-24</t>
  </si>
  <si>
    <t>4625-24</t>
  </si>
  <si>
    <t>4626-24</t>
  </si>
  <si>
    <t>4627-24</t>
  </si>
  <si>
    <t>4628-24</t>
  </si>
  <si>
    <t>4629-24</t>
  </si>
  <si>
    <t>4630-24</t>
  </si>
  <si>
    <t>4631-24</t>
  </si>
  <si>
    <t>4632-24</t>
  </si>
  <si>
    <t>4633-24</t>
  </si>
  <si>
    <t>4634-24</t>
  </si>
  <si>
    <t>4635-24</t>
  </si>
  <si>
    <t>4636-24</t>
  </si>
  <si>
    <t>4637-24</t>
  </si>
  <si>
    <t>4638-24</t>
  </si>
  <si>
    <t>4639-24</t>
  </si>
  <si>
    <t>4640-24</t>
  </si>
  <si>
    <t>4641-24</t>
  </si>
  <si>
    <t>4642-24</t>
  </si>
  <si>
    <t>4643-24</t>
  </si>
  <si>
    <t>4644-24</t>
  </si>
  <si>
    <t>4645-24</t>
  </si>
  <si>
    <t>4646-24</t>
  </si>
  <si>
    <t>4647-24</t>
  </si>
  <si>
    <t>4648-24</t>
  </si>
  <si>
    <t>4649-24</t>
  </si>
  <si>
    <t>4650-24</t>
  </si>
  <si>
    <t>4651-24</t>
  </si>
  <si>
    <t>4652-24</t>
  </si>
  <si>
    <t>4653-24</t>
  </si>
  <si>
    <t>4654-24</t>
  </si>
  <si>
    <t>4655-24</t>
  </si>
  <si>
    <t>4656-24</t>
  </si>
  <si>
    <t>4657-24</t>
  </si>
  <si>
    <t>4658-24</t>
  </si>
  <si>
    <t>4659-24</t>
  </si>
  <si>
    <t>4660-24</t>
  </si>
  <si>
    <t>4661-24</t>
  </si>
  <si>
    <t>4662-24</t>
  </si>
  <si>
    <t>4663-24</t>
  </si>
  <si>
    <t>4664-24</t>
  </si>
  <si>
    <t>4665-24</t>
  </si>
  <si>
    <t>4666-24</t>
  </si>
  <si>
    <t>4667-24</t>
  </si>
  <si>
    <t>4668-24</t>
  </si>
  <si>
    <t>4669-24</t>
  </si>
  <si>
    <t>4670-24</t>
  </si>
  <si>
    <t>4671-24</t>
  </si>
  <si>
    <t>4672-24</t>
  </si>
  <si>
    <t>4673-24</t>
  </si>
  <si>
    <t>4674-24</t>
  </si>
  <si>
    <t>4675-24</t>
  </si>
  <si>
    <t>4676-24</t>
  </si>
  <si>
    <t>4677-24</t>
  </si>
  <si>
    <t>4678-24</t>
  </si>
  <si>
    <t>4679-24</t>
  </si>
  <si>
    <t>4680-24</t>
  </si>
  <si>
    <t>4681-24</t>
  </si>
  <si>
    <t>4682-24</t>
  </si>
  <si>
    <t>4683-24</t>
  </si>
  <si>
    <t>4684-24</t>
  </si>
  <si>
    <t>4685-24</t>
  </si>
  <si>
    <t>4686-24</t>
  </si>
  <si>
    <t>4687-24</t>
  </si>
  <si>
    <t>4688-24</t>
  </si>
  <si>
    <t>4689-24</t>
  </si>
  <si>
    <t>4690-24</t>
  </si>
  <si>
    <t>4691-24</t>
  </si>
  <si>
    <t>4692-24</t>
  </si>
  <si>
    <t>4693-24</t>
  </si>
  <si>
    <t>4694-24</t>
  </si>
  <si>
    <t>4695-24</t>
  </si>
  <si>
    <t>4696-24</t>
  </si>
  <si>
    <t>4697-24</t>
  </si>
  <si>
    <t>4698-24</t>
  </si>
  <si>
    <t>4699-24</t>
  </si>
  <si>
    <t>4700-24</t>
  </si>
  <si>
    <t>4701-24</t>
  </si>
  <si>
    <t>4702-24</t>
  </si>
  <si>
    <t>4703-24</t>
  </si>
  <si>
    <t>4704-24</t>
  </si>
  <si>
    <t>4705-24</t>
  </si>
  <si>
    <t>4706-24</t>
  </si>
  <si>
    <t>4707-24</t>
  </si>
  <si>
    <t>4708-24</t>
  </si>
  <si>
    <t>4709-24</t>
  </si>
  <si>
    <t>4710-24</t>
  </si>
  <si>
    <t>4711-24</t>
  </si>
  <si>
    <t>4712-24</t>
  </si>
  <si>
    <t>4713-24</t>
  </si>
  <si>
    <t>4714-24</t>
  </si>
  <si>
    <t>4715-24</t>
  </si>
  <si>
    <t>4716-24</t>
  </si>
  <si>
    <t>4717-24</t>
  </si>
  <si>
    <t>4718-24</t>
  </si>
  <si>
    <t>4719-24</t>
  </si>
  <si>
    <t>4720-24</t>
  </si>
  <si>
    <t>4721-24</t>
  </si>
  <si>
    <t>4722-24</t>
  </si>
  <si>
    <t>4723-24</t>
  </si>
  <si>
    <t>4724-24</t>
  </si>
  <si>
    <t>4725-24</t>
  </si>
  <si>
    <t>4726-24</t>
  </si>
  <si>
    <t>4727-24</t>
  </si>
  <si>
    <t>4728-24</t>
  </si>
  <si>
    <t>4729-24</t>
  </si>
  <si>
    <t>4730-24</t>
  </si>
  <si>
    <t>4731-24</t>
  </si>
  <si>
    <t>4732-24</t>
  </si>
  <si>
    <t>4733-24</t>
  </si>
  <si>
    <t>4734-24</t>
  </si>
  <si>
    <t>4735-24</t>
  </si>
  <si>
    <t>4736-24</t>
  </si>
  <si>
    <t>4737-24</t>
  </si>
  <si>
    <t>4738-24</t>
  </si>
  <si>
    <t>4739-24</t>
  </si>
  <si>
    <t>4740-24</t>
  </si>
  <si>
    <t>4741-24</t>
  </si>
  <si>
    <t>4742-24</t>
  </si>
  <si>
    <t>4743-24</t>
  </si>
  <si>
    <t>4744-24</t>
  </si>
  <si>
    <t>4745-24</t>
  </si>
  <si>
    <t>4746-24</t>
  </si>
  <si>
    <t>4747-24</t>
  </si>
  <si>
    <t>4748-24</t>
  </si>
  <si>
    <t>4749-24</t>
  </si>
  <si>
    <t>4750-24</t>
  </si>
  <si>
    <t>4751-24</t>
  </si>
  <si>
    <t>4752-24</t>
  </si>
  <si>
    <t>4753-24</t>
  </si>
  <si>
    <t>4754-24</t>
  </si>
  <si>
    <t>4755-24</t>
  </si>
  <si>
    <t>4756-24</t>
  </si>
  <si>
    <t>4757-24</t>
  </si>
  <si>
    <t>4758-24</t>
  </si>
  <si>
    <t>4759-24</t>
  </si>
  <si>
    <t>4760-24</t>
  </si>
  <si>
    <t>4761-24</t>
  </si>
  <si>
    <t>4762-24</t>
  </si>
  <si>
    <t>4763-24</t>
  </si>
  <si>
    <t>4764-24</t>
  </si>
  <si>
    <t>4765-24</t>
  </si>
  <si>
    <t>4766-24</t>
  </si>
  <si>
    <t>4767-24</t>
  </si>
  <si>
    <t>4768-24</t>
  </si>
  <si>
    <t>4769-24</t>
  </si>
  <si>
    <t>4770-24</t>
  </si>
  <si>
    <t>4771-24</t>
  </si>
  <si>
    <t>4772-24</t>
  </si>
  <si>
    <t>4773-24</t>
  </si>
  <si>
    <t>4774-24</t>
  </si>
  <si>
    <t>4775-24</t>
  </si>
  <si>
    <t>4776-24</t>
  </si>
  <si>
    <t>4777-24</t>
  </si>
  <si>
    <t>4778-24</t>
  </si>
  <si>
    <t>4779-24</t>
  </si>
  <si>
    <t>4780-24</t>
  </si>
  <si>
    <t>4781-24</t>
  </si>
  <si>
    <t>4782-24</t>
  </si>
  <si>
    <t>4783-24</t>
  </si>
  <si>
    <t>4784-24</t>
  </si>
  <si>
    <t>4785-24</t>
  </si>
  <si>
    <t>4786-24</t>
  </si>
  <si>
    <t>4787-24</t>
  </si>
  <si>
    <t>4788-24</t>
  </si>
  <si>
    <t>4789-24</t>
  </si>
  <si>
    <t>4790-24</t>
  </si>
  <si>
    <t>4791-24</t>
  </si>
  <si>
    <t>4792-24</t>
  </si>
  <si>
    <t>4793-24</t>
  </si>
  <si>
    <t>4794-24</t>
  </si>
  <si>
    <t>4795-24</t>
  </si>
  <si>
    <t>4796-24</t>
  </si>
  <si>
    <t>4797-24</t>
  </si>
  <si>
    <t>4798-24</t>
  </si>
  <si>
    <t>4799-24</t>
  </si>
  <si>
    <t>4800-24</t>
  </si>
  <si>
    <t>4801-24</t>
  </si>
  <si>
    <t>4802-24</t>
  </si>
  <si>
    <t>4803-24</t>
  </si>
  <si>
    <t>4804-24</t>
  </si>
  <si>
    <t>4805-24</t>
  </si>
  <si>
    <t>4806-24</t>
  </si>
  <si>
    <t>4807-24</t>
  </si>
  <si>
    <t>4808-24</t>
  </si>
  <si>
    <t>4809-24</t>
  </si>
  <si>
    <t>4810-24</t>
  </si>
  <si>
    <t>4811-24</t>
  </si>
  <si>
    <t>4812-24</t>
  </si>
  <si>
    <t>4813-24</t>
  </si>
  <si>
    <t>4814-24</t>
  </si>
  <si>
    <t>4815-24</t>
  </si>
  <si>
    <t>4816-24</t>
  </si>
  <si>
    <t>4817-24</t>
  </si>
  <si>
    <t>4818-24</t>
  </si>
  <si>
    <t>4819-24</t>
  </si>
  <si>
    <t>4820-24</t>
  </si>
  <si>
    <t>4821-24</t>
  </si>
  <si>
    <t>4822-24</t>
  </si>
  <si>
    <t>4823-24</t>
  </si>
  <si>
    <t>4824-24</t>
  </si>
  <si>
    <t>4825-24</t>
  </si>
  <si>
    <t>4826-24</t>
  </si>
  <si>
    <t>4827-24</t>
  </si>
  <si>
    <t>4828-24</t>
  </si>
  <si>
    <t>4829-24</t>
  </si>
  <si>
    <t>4830-24</t>
  </si>
  <si>
    <t>4831-24</t>
  </si>
  <si>
    <t>4832-24</t>
  </si>
  <si>
    <t>4833-24</t>
  </si>
  <si>
    <t>4834-24</t>
  </si>
  <si>
    <t>4835-24</t>
  </si>
  <si>
    <t>4836-24</t>
  </si>
  <si>
    <t>4837-24</t>
  </si>
  <si>
    <t>4838-24</t>
  </si>
  <si>
    <t>4839-24</t>
  </si>
  <si>
    <t>4840-24</t>
  </si>
  <si>
    <t>4841-24</t>
  </si>
  <si>
    <t>4842-24</t>
  </si>
  <si>
    <t>4843-24</t>
  </si>
  <si>
    <t>4844-24</t>
  </si>
  <si>
    <t>4845-24</t>
  </si>
  <si>
    <t>4846-24</t>
  </si>
  <si>
    <t>4847-24</t>
  </si>
  <si>
    <t>4848-24</t>
  </si>
  <si>
    <t>4849-24</t>
  </si>
  <si>
    <t>4850-24</t>
  </si>
  <si>
    <t>4851-24</t>
  </si>
  <si>
    <t>4852-24</t>
  </si>
  <si>
    <t>4853-24</t>
  </si>
  <si>
    <t>4854-24</t>
  </si>
  <si>
    <t>4855-24</t>
  </si>
  <si>
    <t>4856-24</t>
  </si>
  <si>
    <t>4857-24</t>
  </si>
  <si>
    <t>4858-24</t>
  </si>
  <si>
    <t>4859-24</t>
  </si>
  <si>
    <t>4860-24</t>
  </si>
  <si>
    <t>4861-24</t>
  </si>
  <si>
    <t>4862-24</t>
  </si>
  <si>
    <t>4863-24</t>
  </si>
  <si>
    <t>4864-24</t>
  </si>
  <si>
    <t>4865-24</t>
  </si>
  <si>
    <t>4866-24</t>
  </si>
  <si>
    <t>4867-24</t>
  </si>
  <si>
    <t>4868-24</t>
  </si>
  <si>
    <t>4869-24</t>
  </si>
  <si>
    <t>4870-24</t>
  </si>
  <si>
    <t>4871-24</t>
  </si>
  <si>
    <t>4872-24</t>
  </si>
  <si>
    <t>4873-24</t>
  </si>
  <si>
    <t>4874-24</t>
  </si>
  <si>
    <t>4875-24</t>
  </si>
  <si>
    <t>4876-24</t>
  </si>
  <si>
    <t>4877-24</t>
  </si>
  <si>
    <t>4878-24</t>
  </si>
  <si>
    <t>4879-24</t>
  </si>
  <si>
    <t>4880-24</t>
  </si>
  <si>
    <t>4881-24</t>
  </si>
  <si>
    <t>4882-24</t>
  </si>
  <si>
    <t>4883-24</t>
  </si>
  <si>
    <t>4884-24</t>
  </si>
  <si>
    <t>4885-24</t>
  </si>
  <si>
    <t>4886-24</t>
  </si>
  <si>
    <t>4887-24</t>
  </si>
  <si>
    <t>4888-24</t>
  </si>
  <si>
    <t>4889-24</t>
  </si>
  <si>
    <t>4890-24</t>
  </si>
  <si>
    <t>4891-24</t>
  </si>
  <si>
    <t>4892-24</t>
  </si>
  <si>
    <t>4893-24</t>
  </si>
  <si>
    <t>4894-24</t>
  </si>
  <si>
    <t>4895-24</t>
  </si>
  <si>
    <t>4896-24</t>
  </si>
  <si>
    <t>4897-24</t>
  </si>
  <si>
    <t>4898-24</t>
  </si>
  <si>
    <t>4899-24</t>
  </si>
  <si>
    <t>4900-24</t>
  </si>
  <si>
    <t>4901-24</t>
  </si>
  <si>
    <t>4902-24</t>
  </si>
  <si>
    <t>4903-24</t>
  </si>
  <si>
    <t>4904-24</t>
  </si>
  <si>
    <t>4905-24</t>
  </si>
  <si>
    <t>4906-24</t>
  </si>
  <si>
    <t>4907-24</t>
  </si>
  <si>
    <t>4908-24</t>
  </si>
  <si>
    <t>4909-24</t>
  </si>
  <si>
    <t>4910-24</t>
  </si>
  <si>
    <t>4911-24</t>
  </si>
  <si>
    <t>4912-24</t>
  </si>
  <si>
    <t>4913-24</t>
  </si>
  <si>
    <t>4914-24</t>
  </si>
  <si>
    <t>4915-24</t>
  </si>
  <si>
    <t>4916-24</t>
  </si>
  <si>
    <t>4917-24</t>
  </si>
  <si>
    <t>4918-24</t>
  </si>
  <si>
    <t>4919-24</t>
  </si>
  <si>
    <t>4920-24</t>
  </si>
  <si>
    <t>4921-24</t>
  </si>
  <si>
    <t>4922-24</t>
  </si>
  <si>
    <t>4923-24</t>
  </si>
  <si>
    <t>4924-24</t>
  </si>
  <si>
    <t>4925-24</t>
  </si>
  <si>
    <t>4926-24</t>
  </si>
  <si>
    <t>4927-24</t>
  </si>
  <si>
    <t>4928-24</t>
  </si>
  <si>
    <t>4929-24</t>
  </si>
  <si>
    <t>4930-24</t>
  </si>
  <si>
    <t>4931-24</t>
  </si>
  <si>
    <t>4932-24</t>
  </si>
  <si>
    <t>4933-24</t>
  </si>
  <si>
    <t>4934-24</t>
  </si>
  <si>
    <t>4935-24</t>
  </si>
  <si>
    <t>4936-24</t>
  </si>
  <si>
    <t>4937-24</t>
  </si>
  <si>
    <t>4938-24</t>
  </si>
  <si>
    <t>4939-24</t>
  </si>
  <si>
    <t>4940-24</t>
  </si>
  <si>
    <t>4941-24</t>
  </si>
  <si>
    <t>4942-24</t>
  </si>
  <si>
    <t>4943-24</t>
  </si>
  <si>
    <t>4944-24</t>
  </si>
  <si>
    <t>4945-24</t>
  </si>
  <si>
    <t>4946-24</t>
  </si>
  <si>
    <t>4947-24</t>
  </si>
  <si>
    <t>4948-24</t>
  </si>
  <si>
    <t>4949-24</t>
  </si>
  <si>
    <t>4950-24</t>
  </si>
  <si>
    <t>4951-24</t>
  </si>
  <si>
    <t>4952-24</t>
  </si>
  <si>
    <t>4953-24</t>
  </si>
  <si>
    <t>4954-24</t>
  </si>
  <si>
    <t>4955-24</t>
  </si>
  <si>
    <t>4956-24</t>
  </si>
  <si>
    <t>4957-24</t>
  </si>
  <si>
    <t>4958-24</t>
  </si>
  <si>
    <t>4959-24</t>
  </si>
  <si>
    <t>4960-24</t>
  </si>
  <si>
    <t>4961-24</t>
  </si>
  <si>
    <t>4962-24</t>
  </si>
  <si>
    <t>4963-24</t>
  </si>
  <si>
    <t>4964-24</t>
  </si>
  <si>
    <t>4965-24</t>
  </si>
  <si>
    <t>4966-24</t>
  </si>
  <si>
    <t>4967-24</t>
  </si>
  <si>
    <t>4968-24</t>
  </si>
  <si>
    <t>4969-24</t>
  </si>
  <si>
    <t>4970-24</t>
  </si>
  <si>
    <t>4971-24</t>
  </si>
  <si>
    <t>4972-24</t>
  </si>
  <si>
    <t>4973-24</t>
  </si>
  <si>
    <t>4974-24</t>
  </si>
  <si>
    <t>4975-24</t>
  </si>
  <si>
    <t>4976-24</t>
  </si>
  <si>
    <t>4977-24</t>
  </si>
  <si>
    <t>4978-24</t>
  </si>
  <si>
    <t>4979-24</t>
  </si>
  <si>
    <t>4980-24</t>
  </si>
  <si>
    <t>4981-24</t>
  </si>
  <si>
    <t>4982-24</t>
  </si>
  <si>
    <t>4983-24</t>
  </si>
  <si>
    <t>4984-24</t>
  </si>
  <si>
    <t>4985-24</t>
  </si>
  <si>
    <t>4986-24</t>
  </si>
  <si>
    <t>4987-24</t>
  </si>
  <si>
    <t>4988-24</t>
  </si>
  <si>
    <t>4989-24</t>
  </si>
  <si>
    <t>4990-24</t>
  </si>
  <si>
    <t>4991-24</t>
  </si>
  <si>
    <t>4992-24</t>
  </si>
  <si>
    <t>4993-24</t>
  </si>
  <si>
    <t>4994-24</t>
  </si>
  <si>
    <t>4995-24</t>
  </si>
  <si>
    <t>4996-24</t>
  </si>
  <si>
    <t>4997-24</t>
  </si>
  <si>
    <t>4998-24</t>
  </si>
  <si>
    <t>4999-24</t>
  </si>
  <si>
    <t>5000-24</t>
  </si>
  <si>
    <t>5001-24</t>
  </si>
  <si>
    <t>5002-24</t>
  </si>
  <si>
    <t>5003-24</t>
  </si>
  <si>
    <t>5004-24</t>
  </si>
  <si>
    <t>5005-24</t>
  </si>
  <si>
    <t>5006-24</t>
  </si>
  <si>
    <t>5007-24</t>
  </si>
  <si>
    <t>5008-24</t>
  </si>
  <si>
    <t>5009-24</t>
  </si>
  <si>
    <t>5010-24</t>
  </si>
  <si>
    <t>5011-24</t>
  </si>
  <si>
    <t>5012-24</t>
  </si>
  <si>
    <t>5013-24</t>
  </si>
  <si>
    <t>5014-24</t>
  </si>
  <si>
    <t>5015-24</t>
  </si>
  <si>
    <t>5016-24</t>
  </si>
  <si>
    <t>5017-24</t>
  </si>
  <si>
    <t>5018-24</t>
  </si>
  <si>
    <t>5019-24</t>
  </si>
  <si>
    <t>5020-24</t>
  </si>
  <si>
    <t>5021-24</t>
  </si>
  <si>
    <t>5022-24</t>
  </si>
  <si>
    <t>5023-24</t>
  </si>
  <si>
    <t>5024-24</t>
  </si>
  <si>
    <t>5025-24</t>
  </si>
  <si>
    <t>5026-24</t>
  </si>
  <si>
    <t>5027-24</t>
  </si>
  <si>
    <t>5028-24</t>
  </si>
  <si>
    <t>5029-24</t>
  </si>
  <si>
    <t>5030-24</t>
  </si>
  <si>
    <t>5031-24</t>
  </si>
  <si>
    <t>5032-24</t>
  </si>
  <si>
    <t>5033-24</t>
  </si>
  <si>
    <t>5034-24</t>
  </si>
  <si>
    <t>5035-24</t>
  </si>
  <si>
    <t>5036-24</t>
  </si>
  <si>
    <t>5037-24</t>
  </si>
  <si>
    <t>5038-24</t>
  </si>
  <si>
    <t>5039-24</t>
  </si>
  <si>
    <t>5040-24</t>
  </si>
  <si>
    <t>5041-24</t>
  </si>
  <si>
    <t>5042-24</t>
  </si>
  <si>
    <t>5043-24</t>
  </si>
  <si>
    <t>5044-24</t>
  </si>
  <si>
    <t>5045-24</t>
  </si>
  <si>
    <t>5046-24</t>
  </si>
  <si>
    <t>5047-24</t>
  </si>
  <si>
    <t>5048-24</t>
  </si>
  <si>
    <t>5049-24</t>
  </si>
  <si>
    <t>5050-24</t>
  </si>
  <si>
    <t>5051-24</t>
  </si>
  <si>
    <t>5052-24</t>
  </si>
  <si>
    <t>5053-24</t>
  </si>
  <si>
    <t>5054-24</t>
  </si>
  <si>
    <t>5055-24</t>
  </si>
  <si>
    <t>5056-24</t>
  </si>
  <si>
    <t>5057-24</t>
  </si>
  <si>
    <t>5058-24</t>
  </si>
  <si>
    <t>5059-24</t>
  </si>
  <si>
    <t>5060-24</t>
  </si>
  <si>
    <t>5061-24</t>
  </si>
  <si>
    <t>5062-24</t>
  </si>
  <si>
    <t>5063-24</t>
  </si>
  <si>
    <t>5064-24</t>
  </si>
  <si>
    <t>5065-24</t>
  </si>
  <si>
    <t>5066-24</t>
  </si>
  <si>
    <t>5067-24</t>
  </si>
  <si>
    <t>5068-24</t>
  </si>
  <si>
    <t>5069-24</t>
  </si>
  <si>
    <t>5070-24</t>
  </si>
  <si>
    <t>5071-24</t>
  </si>
  <si>
    <t>5072-24</t>
  </si>
  <si>
    <t>5073-24</t>
  </si>
  <si>
    <t>5074-24</t>
  </si>
  <si>
    <t>5075-24</t>
  </si>
  <si>
    <t>5076-24</t>
  </si>
  <si>
    <t>5077-24</t>
  </si>
  <si>
    <t>5078-24</t>
  </si>
  <si>
    <t>5079-24</t>
  </si>
  <si>
    <t>5080-24</t>
  </si>
  <si>
    <t>5081-24</t>
  </si>
  <si>
    <t>5082-24</t>
  </si>
  <si>
    <t>5083-24</t>
  </si>
  <si>
    <t>5084-24</t>
  </si>
  <si>
    <t>5085-24</t>
  </si>
  <si>
    <t>5086-24</t>
  </si>
  <si>
    <t>5087-24</t>
  </si>
  <si>
    <t>5088-24</t>
  </si>
  <si>
    <t>5089-24</t>
  </si>
  <si>
    <t>5090-24</t>
  </si>
  <si>
    <t>5091-24</t>
  </si>
  <si>
    <t>5092-24</t>
  </si>
  <si>
    <t>5093-24</t>
  </si>
  <si>
    <t>5094-24</t>
  </si>
  <si>
    <t>5095-24</t>
  </si>
  <si>
    <t>5096-24</t>
  </si>
  <si>
    <t>5097-24</t>
  </si>
  <si>
    <t>5098-24</t>
  </si>
  <si>
    <t>5099-24</t>
  </si>
  <si>
    <t>5100-24</t>
  </si>
  <si>
    <t>5101-24</t>
  </si>
  <si>
    <t>5102-24</t>
  </si>
  <si>
    <t>5103-24</t>
  </si>
  <si>
    <t>5104-24</t>
  </si>
  <si>
    <t>5105-24</t>
  </si>
  <si>
    <t>5106-24</t>
  </si>
  <si>
    <t>5107-24</t>
  </si>
  <si>
    <t>5108-24</t>
  </si>
  <si>
    <t>5109-24</t>
  </si>
  <si>
    <t>5110-24</t>
  </si>
  <si>
    <t>5111-24</t>
  </si>
  <si>
    <t>5112-24</t>
  </si>
  <si>
    <t>5113-24</t>
  </si>
  <si>
    <t>5114-24</t>
  </si>
  <si>
    <t>5115-24</t>
  </si>
  <si>
    <t>5116-24</t>
  </si>
  <si>
    <t>5117-24</t>
  </si>
  <si>
    <t>5118-24</t>
  </si>
  <si>
    <t>5119-24</t>
  </si>
  <si>
    <t>5120-24</t>
  </si>
  <si>
    <t>5121-24</t>
  </si>
  <si>
    <t>5122-24</t>
  </si>
  <si>
    <t>5123-24</t>
  </si>
  <si>
    <t>5124-24</t>
  </si>
  <si>
    <t>5125-24</t>
  </si>
  <si>
    <t>5126-24</t>
  </si>
  <si>
    <t>5127-24</t>
  </si>
  <si>
    <t>5128-24</t>
  </si>
  <si>
    <t>5129-24</t>
  </si>
  <si>
    <t>5130-24</t>
  </si>
  <si>
    <t>5131-24</t>
  </si>
  <si>
    <t>5132-24</t>
  </si>
  <si>
    <t>5133-24</t>
  </si>
  <si>
    <t>5134-24</t>
  </si>
  <si>
    <t>5135-24</t>
  </si>
  <si>
    <t>5136-24</t>
  </si>
  <si>
    <t>5137-24</t>
  </si>
  <si>
    <t>5138-24</t>
  </si>
  <si>
    <t>5139-24</t>
  </si>
  <si>
    <t>5140-24</t>
  </si>
  <si>
    <t>5141-24</t>
  </si>
  <si>
    <t>5142-24</t>
  </si>
  <si>
    <t>5143-24</t>
  </si>
  <si>
    <t>5144-24</t>
  </si>
  <si>
    <t>5145-24</t>
  </si>
  <si>
    <t>5146-24</t>
  </si>
  <si>
    <t>5147-24</t>
  </si>
  <si>
    <t>5148-24</t>
  </si>
  <si>
    <t>5149-24</t>
  </si>
  <si>
    <t>5150-24</t>
  </si>
  <si>
    <t>5151-24</t>
  </si>
  <si>
    <t>5152-24</t>
  </si>
  <si>
    <t>5153-24</t>
  </si>
  <si>
    <t>5154-24</t>
  </si>
  <si>
    <t>5155-24</t>
  </si>
  <si>
    <t>5156-24</t>
  </si>
  <si>
    <t>5157-24</t>
  </si>
  <si>
    <t>5158-24</t>
  </si>
  <si>
    <t>5159-24</t>
  </si>
  <si>
    <t>5160-24</t>
  </si>
  <si>
    <t>5161-24</t>
  </si>
  <si>
    <t>5162-24</t>
  </si>
  <si>
    <t>5163-24</t>
  </si>
  <si>
    <t>5164-24</t>
  </si>
  <si>
    <t>5165-24</t>
  </si>
  <si>
    <t>5166-24</t>
  </si>
  <si>
    <t>5167-24</t>
  </si>
  <si>
    <t>5168-24</t>
  </si>
  <si>
    <t>5169-24</t>
  </si>
  <si>
    <t>5170-24</t>
  </si>
  <si>
    <t>5171-24</t>
  </si>
  <si>
    <t>5172-24</t>
  </si>
  <si>
    <t>5173-24</t>
  </si>
  <si>
    <t>5174-24</t>
  </si>
  <si>
    <t>5175-24</t>
  </si>
  <si>
    <t>5176-24</t>
  </si>
  <si>
    <t>5177-24</t>
  </si>
  <si>
    <t>5178-24</t>
  </si>
  <si>
    <t>5179-24</t>
  </si>
  <si>
    <t>5180-24</t>
  </si>
  <si>
    <t>5181-24</t>
  </si>
  <si>
    <t>5182-24</t>
  </si>
  <si>
    <t>5183-24</t>
  </si>
  <si>
    <t>5184-24</t>
  </si>
  <si>
    <t>5185-24</t>
  </si>
  <si>
    <t>5186-24</t>
  </si>
  <si>
    <t>5187-24</t>
  </si>
  <si>
    <t>5188-24</t>
  </si>
  <si>
    <t>5189-24</t>
  </si>
  <si>
    <t>5190-24</t>
  </si>
  <si>
    <t>5191-24</t>
  </si>
  <si>
    <t>5192-24</t>
  </si>
  <si>
    <t>5193-24</t>
  </si>
  <si>
    <t>5194-24</t>
  </si>
  <si>
    <t>5195-24</t>
  </si>
  <si>
    <t>5196-24</t>
  </si>
  <si>
    <t>5197-24</t>
  </si>
  <si>
    <t>5198-24</t>
  </si>
  <si>
    <t>5199-24</t>
  </si>
  <si>
    <t>5200-24</t>
  </si>
  <si>
    <t>5201-24</t>
  </si>
  <si>
    <t>5202-24</t>
  </si>
  <si>
    <t>5203-24</t>
  </si>
  <si>
    <t>5204-24</t>
  </si>
  <si>
    <t>5205-24</t>
  </si>
  <si>
    <t>5206-24</t>
  </si>
  <si>
    <t>5207-24</t>
  </si>
  <si>
    <t>5208-24</t>
  </si>
  <si>
    <t>5209-24</t>
  </si>
  <si>
    <t>5210-24</t>
  </si>
  <si>
    <t>5211-24</t>
  </si>
  <si>
    <t>5212-24</t>
  </si>
  <si>
    <t>5213-24</t>
  </si>
  <si>
    <t>5214-24</t>
  </si>
  <si>
    <t>5215-24</t>
  </si>
  <si>
    <t>5216-24</t>
  </si>
  <si>
    <t>5217-24</t>
  </si>
  <si>
    <t>5218-24</t>
  </si>
  <si>
    <t>5219-24</t>
  </si>
  <si>
    <t>5220-24</t>
  </si>
  <si>
    <t>5221-24</t>
  </si>
  <si>
    <t>5222-24</t>
  </si>
  <si>
    <t>5223-24</t>
  </si>
  <si>
    <t>5224-24</t>
  </si>
  <si>
    <t>5225-24</t>
  </si>
  <si>
    <t>5226-24</t>
  </si>
  <si>
    <t>5227-24</t>
  </si>
  <si>
    <t>5228-24</t>
  </si>
  <si>
    <t>5229-24</t>
  </si>
  <si>
    <t>5230-24</t>
  </si>
  <si>
    <t>5231-24</t>
  </si>
  <si>
    <t>5232-24</t>
  </si>
  <si>
    <t>5233-24</t>
  </si>
  <si>
    <t>5234-24</t>
  </si>
  <si>
    <t>5235-24</t>
  </si>
  <si>
    <t>5236-24</t>
  </si>
  <si>
    <t>5237-24</t>
  </si>
  <si>
    <t>5238-24</t>
  </si>
  <si>
    <t>5239-24</t>
  </si>
  <si>
    <t>5240-24</t>
  </si>
  <si>
    <t>5241-24</t>
  </si>
  <si>
    <t>5242-24</t>
  </si>
  <si>
    <t>5243-24</t>
  </si>
  <si>
    <t>5244-24</t>
  </si>
  <si>
    <t>5245-24</t>
  </si>
  <si>
    <t>5246-24</t>
  </si>
  <si>
    <t>5247-24</t>
  </si>
  <si>
    <t>5248-24</t>
  </si>
  <si>
    <t>5249-24</t>
  </si>
  <si>
    <t>5250-24</t>
  </si>
  <si>
    <t>5251-24</t>
  </si>
  <si>
    <t>5252-24</t>
  </si>
  <si>
    <t>5253-24</t>
  </si>
  <si>
    <t>5254-24</t>
  </si>
  <si>
    <t>5255-24</t>
  </si>
  <si>
    <t>5256-24</t>
  </si>
  <si>
    <t>5257-24</t>
  </si>
  <si>
    <t>5258-24</t>
  </si>
  <si>
    <t>5259-24</t>
  </si>
  <si>
    <t>5260-24</t>
  </si>
  <si>
    <t>5261-24</t>
  </si>
  <si>
    <t>5262-24</t>
  </si>
  <si>
    <t>5263-24</t>
  </si>
  <si>
    <t>5264-24</t>
  </si>
  <si>
    <t>5265-24</t>
  </si>
  <si>
    <t>5266-24</t>
  </si>
  <si>
    <t>5267-24</t>
  </si>
  <si>
    <t>5268-24</t>
  </si>
  <si>
    <t>5269-24</t>
  </si>
  <si>
    <t>5270-24</t>
  </si>
  <si>
    <t>5271-24</t>
  </si>
  <si>
    <t>5272-24</t>
  </si>
  <si>
    <t>5273-24</t>
  </si>
  <si>
    <t>5274-24</t>
  </si>
  <si>
    <t>5275-24</t>
  </si>
  <si>
    <t>5276-24</t>
  </si>
  <si>
    <t>5277-24</t>
  </si>
  <si>
    <t>5278-24</t>
  </si>
  <si>
    <t>5279-24</t>
  </si>
  <si>
    <t>5280-24</t>
  </si>
  <si>
    <t>5281-24</t>
  </si>
  <si>
    <t>5282-24</t>
  </si>
  <si>
    <t>5283-24</t>
  </si>
  <si>
    <t>5284-24</t>
  </si>
  <si>
    <t>5285-24</t>
  </si>
  <si>
    <t>5286-24</t>
  </si>
  <si>
    <t>5287-24</t>
  </si>
  <si>
    <t>5288-24</t>
  </si>
  <si>
    <t>5289-24</t>
  </si>
  <si>
    <t>5290-24</t>
  </si>
  <si>
    <t>5291-24</t>
  </si>
  <si>
    <t>5292-24</t>
  </si>
  <si>
    <t>5293-24</t>
  </si>
  <si>
    <t>5294-24</t>
  </si>
  <si>
    <t>5295-24</t>
  </si>
  <si>
    <t>5296-24</t>
  </si>
  <si>
    <t>5297-24</t>
  </si>
  <si>
    <t>5298-24</t>
  </si>
  <si>
    <t>5299-24</t>
  </si>
  <si>
    <t>5300-24</t>
  </si>
  <si>
    <t>5301-24</t>
  </si>
  <si>
    <t>5302-24</t>
  </si>
  <si>
    <t>5303-24</t>
  </si>
  <si>
    <t>5304-24</t>
  </si>
  <si>
    <t>5305-24</t>
  </si>
  <si>
    <t>5306-24</t>
  </si>
  <si>
    <t>5307-24</t>
  </si>
  <si>
    <t>5308-24</t>
  </si>
  <si>
    <t>5309-24</t>
  </si>
  <si>
    <t>5310-24</t>
  </si>
  <si>
    <t>5311-24</t>
  </si>
  <si>
    <t>5312-24</t>
  </si>
  <si>
    <t>5313-24</t>
  </si>
  <si>
    <t>5314-24</t>
  </si>
  <si>
    <t>5315-24</t>
  </si>
  <si>
    <t>5316-24</t>
  </si>
  <si>
    <t>5317-24</t>
  </si>
  <si>
    <t>5318-24</t>
  </si>
  <si>
    <t>5319-24</t>
  </si>
  <si>
    <t>5320-24</t>
  </si>
  <si>
    <t>5321-24</t>
  </si>
  <si>
    <t>5322-24</t>
  </si>
  <si>
    <t>5323-24</t>
  </si>
  <si>
    <t>5324-24</t>
  </si>
  <si>
    <t>5325-24</t>
  </si>
  <si>
    <t>5326-24</t>
  </si>
  <si>
    <t>5327-24</t>
  </si>
  <si>
    <t>5328-24</t>
  </si>
  <si>
    <t>5329-24</t>
  </si>
  <si>
    <t>5330-24</t>
  </si>
  <si>
    <t>5331-24</t>
  </si>
  <si>
    <t>5332-24</t>
  </si>
  <si>
    <t>5333-24</t>
  </si>
  <si>
    <t>5334-24</t>
  </si>
  <si>
    <t>5335-24</t>
  </si>
  <si>
    <t>5336-24</t>
  </si>
  <si>
    <t>5337-24</t>
  </si>
  <si>
    <t>5338-24</t>
  </si>
  <si>
    <t>5339-24</t>
  </si>
  <si>
    <t>5340-24</t>
  </si>
  <si>
    <t>5341-24</t>
  </si>
  <si>
    <t>5342-24</t>
  </si>
  <si>
    <t>5343-24</t>
  </si>
  <si>
    <t>5344-24</t>
  </si>
  <si>
    <t>5345-24</t>
  </si>
  <si>
    <t>5346-24</t>
  </si>
  <si>
    <t>5347-24</t>
  </si>
  <si>
    <t>5348-24</t>
  </si>
  <si>
    <t>5349-24</t>
  </si>
  <si>
    <t>5350-24</t>
  </si>
  <si>
    <t>5351-24</t>
  </si>
  <si>
    <t>5352-24</t>
  </si>
  <si>
    <t>5353-24</t>
  </si>
  <si>
    <t>5354-24</t>
  </si>
  <si>
    <t>5355-24</t>
  </si>
  <si>
    <t>5356-24</t>
  </si>
  <si>
    <t>5357-24</t>
  </si>
  <si>
    <t>5358-24</t>
  </si>
  <si>
    <t>5359-24</t>
  </si>
  <si>
    <t>5360-24</t>
  </si>
  <si>
    <t>5361-24</t>
  </si>
  <si>
    <t>5362-24</t>
  </si>
  <si>
    <t>5363-24</t>
  </si>
  <si>
    <t>5364-24</t>
  </si>
  <si>
    <t>5365-24</t>
  </si>
  <si>
    <t>5366-24</t>
  </si>
  <si>
    <t>5367-24</t>
  </si>
  <si>
    <t>5368-24</t>
  </si>
  <si>
    <t>5369-24</t>
  </si>
  <si>
    <t>5370-24</t>
  </si>
  <si>
    <t>5371-24</t>
  </si>
  <si>
    <t>5372-24</t>
  </si>
  <si>
    <t>5373-24</t>
  </si>
  <si>
    <t>5374-24</t>
  </si>
  <si>
    <t>5375-24</t>
  </si>
  <si>
    <t>5376-24</t>
  </si>
  <si>
    <t>5377-24</t>
  </si>
  <si>
    <t>5378-24</t>
  </si>
  <si>
    <t>5379-24</t>
  </si>
  <si>
    <t>5380-24</t>
  </si>
  <si>
    <t>5381-24</t>
  </si>
  <si>
    <t>5382-24</t>
  </si>
  <si>
    <t>5383-24</t>
  </si>
  <si>
    <t>5384-24</t>
  </si>
  <si>
    <t>5385-24</t>
  </si>
  <si>
    <t>5386-24</t>
  </si>
  <si>
    <t>5387-24</t>
  </si>
  <si>
    <t>5388-24</t>
  </si>
  <si>
    <t>5389-24</t>
  </si>
  <si>
    <t>5390-24</t>
  </si>
  <si>
    <t>5391-24</t>
  </si>
  <si>
    <t>5392-24</t>
  </si>
  <si>
    <t>5393-24</t>
  </si>
  <si>
    <t>5394-24</t>
  </si>
  <si>
    <t>5395-24</t>
  </si>
  <si>
    <t>5396-24</t>
  </si>
  <si>
    <t>5397-24</t>
  </si>
  <si>
    <t>5398-24</t>
  </si>
  <si>
    <t>5399-24</t>
  </si>
  <si>
    <t>5400-24</t>
  </si>
  <si>
    <t>5401-24</t>
  </si>
  <si>
    <t>5402-24</t>
  </si>
  <si>
    <t>5403-24</t>
  </si>
  <si>
    <t>5404-24</t>
  </si>
  <si>
    <t>5405-24</t>
  </si>
  <si>
    <t>5406-24</t>
  </si>
  <si>
    <t>5407-24</t>
  </si>
  <si>
    <t>5408-24</t>
  </si>
  <si>
    <t>5409-24</t>
  </si>
  <si>
    <t>5410-24</t>
  </si>
  <si>
    <t>5411-24</t>
  </si>
  <si>
    <t>5412-24</t>
  </si>
  <si>
    <t>5413-24</t>
  </si>
  <si>
    <t>5414-24</t>
  </si>
  <si>
    <t>5415-24</t>
  </si>
  <si>
    <t>5416-24</t>
  </si>
  <si>
    <t>5417-24</t>
  </si>
  <si>
    <t>5418-24</t>
  </si>
  <si>
    <t>5419-24</t>
  </si>
  <si>
    <t>5420-24</t>
  </si>
  <si>
    <t>5421-24</t>
  </si>
  <si>
    <t>5422-24</t>
  </si>
  <si>
    <t>5423-24</t>
  </si>
  <si>
    <t>5424-24</t>
  </si>
  <si>
    <t>5425-24</t>
  </si>
  <si>
    <t>5426-24</t>
  </si>
  <si>
    <t>5427-24</t>
  </si>
  <si>
    <t>5428-24</t>
  </si>
  <si>
    <t>5429-24</t>
  </si>
  <si>
    <t>5430-24</t>
  </si>
  <si>
    <t>5431-24</t>
  </si>
  <si>
    <t>5432-24</t>
  </si>
  <si>
    <t>5433-24</t>
  </si>
  <si>
    <t>5434-24</t>
  </si>
  <si>
    <t>5435-24</t>
  </si>
  <si>
    <t>5436-24</t>
  </si>
  <si>
    <t>5437-24</t>
  </si>
  <si>
    <t>5438-24</t>
  </si>
  <si>
    <t>5439-24</t>
  </si>
  <si>
    <t>5440-24</t>
  </si>
  <si>
    <t>5441-24</t>
  </si>
  <si>
    <t>5442-24</t>
  </si>
  <si>
    <t>5443-24</t>
  </si>
  <si>
    <t>5444-24</t>
  </si>
  <si>
    <t>5445-24</t>
  </si>
  <si>
    <t>5446-24</t>
  </si>
  <si>
    <t>5447-24</t>
  </si>
  <si>
    <t>5448-24</t>
  </si>
  <si>
    <t>5449-24</t>
  </si>
  <si>
    <t>5450-24</t>
  </si>
  <si>
    <t>5451-24</t>
  </si>
  <si>
    <t>5452-24</t>
  </si>
  <si>
    <t>5453-24</t>
  </si>
  <si>
    <t>5454-24</t>
  </si>
  <si>
    <t>5455-24</t>
  </si>
  <si>
    <t>5456-24</t>
  </si>
  <si>
    <t>5457-24</t>
  </si>
  <si>
    <t>5458-24</t>
  </si>
  <si>
    <t>5459-24</t>
  </si>
  <si>
    <t>5460-24</t>
  </si>
  <si>
    <t>5461-24</t>
  </si>
  <si>
    <t>5462-24</t>
  </si>
  <si>
    <t>5463-24</t>
  </si>
  <si>
    <t>5464-24</t>
  </si>
  <si>
    <t>5465-24</t>
  </si>
  <si>
    <t>5466-24</t>
  </si>
  <si>
    <t>5467-24</t>
  </si>
  <si>
    <t>5468-24</t>
  </si>
  <si>
    <t>5469-24</t>
  </si>
  <si>
    <t>5470-24</t>
  </si>
  <si>
    <t>5471-24</t>
  </si>
  <si>
    <t>5472-24</t>
  </si>
  <si>
    <t>5473-24</t>
  </si>
  <si>
    <t>5474-24</t>
  </si>
  <si>
    <t>5475-24</t>
  </si>
  <si>
    <t>5476-24</t>
  </si>
  <si>
    <t>5477-24</t>
  </si>
  <si>
    <t>5478-24</t>
  </si>
  <si>
    <t>5479-24</t>
  </si>
  <si>
    <t>5480-24</t>
  </si>
  <si>
    <t>5481-24</t>
  </si>
  <si>
    <t>5482-24</t>
  </si>
  <si>
    <t>5483-24</t>
  </si>
  <si>
    <t>5484-24</t>
  </si>
  <si>
    <t>5485-24</t>
  </si>
  <si>
    <t>5486-24</t>
  </si>
  <si>
    <t>5487-24</t>
  </si>
  <si>
    <t>5488-24</t>
  </si>
  <si>
    <t>5489-24</t>
  </si>
  <si>
    <t>5490-24</t>
  </si>
  <si>
    <t>5491-24</t>
  </si>
  <si>
    <t>5492-24</t>
  </si>
  <si>
    <t>5493-24</t>
  </si>
  <si>
    <t>5494-24</t>
  </si>
  <si>
    <t>5495-24</t>
  </si>
  <si>
    <t>5496-24</t>
  </si>
  <si>
    <t>5497-24</t>
  </si>
  <si>
    <t>5498-24</t>
  </si>
  <si>
    <t>5499-24</t>
  </si>
  <si>
    <t>5500-24</t>
  </si>
  <si>
    <t>5501-24</t>
  </si>
  <si>
    <t>5502-24</t>
  </si>
  <si>
    <t>5503-24</t>
  </si>
  <si>
    <t>5504-24</t>
  </si>
  <si>
    <t>5505-24</t>
  </si>
  <si>
    <t>5506-24</t>
  </si>
  <si>
    <t>5507-24</t>
  </si>
  <si>
    <t>5508-24</t>
  </si>
  <si>
    <t>5509-24</t>
  </si>
  <si>
    <t>5510-24</t>
  </si>
  <si>
    <t>5511-24</t>
  </si>
  <si>
    <t>5512-24</t>
  </si>
  <si>
    <t>5513-24</t>
  </si>
  <si>
    <t>5514-24</t>
  </si>
  <si>
    <t>5515-24</t>
  </si>
  <si>
    <t>5516-24</t>
  </si>
  <si>
    <t>5517-24</t>
  </si>
  <si>
    <t>5518-24</t>
  </si>
  <si>
    <t>5519-24</t>
  </si>
  <si>
    <t>5520-24</t>
  </si>
  <si>
    <t>5521-24</t>
  </si>
  <si>
    <t>5522-24</t>
  </si>
  <si>
    <t>5523-24</t>
  </si>
  <si>
    <t>5524-24</t>
  </si>
  <si>
    <t>5525-24</t>
  </si>
  <si>
    <t>5526-24</t>
  </si>
  <si>
    <t>5527-24</t>
  </si>
  <si>
    <t>5528-24</t>
  </si>
  <si>
    <t>5529-24</t>
  </si>
  <si>
    <t>5530-24</t>
  </si>
  <si>
    <t>5531-24</t>
  </si>
  <si>
    <t>5532-24</t>
  </si>
  <si>
    <t>5533-24</t>
  </si>
  <si>
    <t>5534-24</t>
  </si>
  <si>
    <t>5535-24</t>
  </si>
  <si>
    <t>5536-24</t>
  </si>
  <si>
    <t>5537-24</t>
  </si>
  <si>
    <t>5538-24</t>
  </si>
  <si>
    <t>5539-24</t>
  </si>
  <si>
    <t>5540-24</t>
  </si>
  <si>
    <t>5541-24</t>
  </si>
  <si>
    <t>5542-24</t>
  </si>
  <si>
    <t>5543-24</t>
  </si>
  <si>
    <t>5544-24</t>
  </si>
  <si>
    <t>5545-24</t>
  </si>
  <si>
    <t>5546-24</t>
  </si>
  <si>
    <t>5547-24</t>
  </si>
  <si>
    <t>5548-24</t>
  </si>
  <si>
    <t>5549-24</t>
  </si>
  <si>
    <t>5550-24</t>
  </si>
  <si>
    <t>5551-24</t>
  </si>
  <si>
    <t>5552-24</t>
  </si>
  <si>
    <t>5553-24</t>
  </si>
  <si>
    <t>5554-24</t>
  </si>
  <si>
    <t>5555-24</t>
  </si>
  <si>
    <t>5556-24</t>
  </si>
  <si>
    <t>5557-24</t>
  </si>
  <si>
    <t>5558-24</t>
  </si>
  <si>
    <t>5559-24</t>
  </si>
  <si>
    <t>5560-24</t>
  </si>
  <si>
    <t>5561-24</t>
  </si>
  <si>
    <t>5562-24</t>
  </si>
  <si>
    <t>5563-24</t>
  </si>
  <si>
    <t>5564-24</t>
  </si>
  <si>
    <t>5565-24</t>
  </si>
  <si>
    <t>5566-24</t>
  </si>
  <si>
    <t>5567-24</t>
  </si>
  <si>
    <t>5568-24</t>
  </si>
  <si>
    <t>5569-24</t>
  </si>
  <si>
    <t>5570-24</t>
  </si>
  <si>
    <t>5571-24</t>
  </si>
  <si>
    <t>5572-24</t>
  </si>
  <si>
    <t>5573-24</t>
  </si>
  <si>
    <t>5574-24</t>
  </si>
  <si>
    <t>5575-24</t>
  </si>
  <si>
    <t>5576-24</t>
  </si>
  <si>
    <t>5577-24</t>
  </si>
  <si>
    <t>5578-24</t>
  </si>
  <si>
    <t>5579-24</t>
  </si>
  <si>
    <t>5580-24</t>
  </si>
  <si>
    <t>5581-24</t>
  </si>
  <si>
    <t>5582-24</t>
  </si>
  <si>
    <t>5583-24</t>
  </si>
  <si>
    <t>5584-24</t>
  </si>
  <si>
    <t>5585-24</t>
  </si>
  <si>
    <t>5586-24</t>
  </si>
  <si>
    <t>5587-24</t>
  </si>
  <si>
    <t>5588-24</t>
  </si>
  <si>
    <t>5589-24</t>
  </si>
  <si>
    <t>5590-24</t>
  </si>
  <si>
    <t>5591-24</t>
  </si>
  <si>
    <t>5592-24</t>
  </si>
  <si>
    <t>5593-24</t>
  </si>
  <si>
    <t>5594-24</t>
  </si>
  <si>
    <t>5595-24</t>
  </si>
  <si>
    <t>5596-24</t>
  </si>
  <si>
    <t>5597-24</t>
  </si>
  <si>
    <t>5598-24</t>
  </si>
  <si>
    <t>5599-24</t>
  </si>
  <si>
    <t>5600-24</t>
  </si>
  <si>
    <t>5601-24</t>
  </si>
  <si>
    <t>5602-24</t>
  </si>
  <si>
    <t>5603-24</t>
  </si>
  <si>
    <t>5604-24</t>
  </si>
  <si>
    <t>5605-24</t>
  </si>
  <si>
    <t>5606-24</t>
  </si>
  <si>
    <t>5607-24</t>
  </si>
  <si>
    <t>5608-24</t>
  </si>
  <si>
    <t>5609-24</t>
  </si>
  <si>
    <t>5610-24</t>
  </si>
  <si>
    <t>5611-24</t>
  </si>
  <si>
    <t>5612-24</t>
  </si>
  <si>
    <t>5613-24</t>
  </si>
  <si>
    <t>5614-24</t>
  </si>
  <si>
    <t>5615-24</t>
  </si>
  <si>
    <t>5616-24</t>
  </si>
  <si>
    <t>5617-24</t>
  </si>
  <si>
    <t>5618-24</t>
  </si>
  <si>
    <t>5619-24</t>
  </si>
  <si>
    <t>5620-24</t>
  </si>
  <si>
    <t>5621-24</t>
  </si>
  <si>
    <t>5622-24</t>
  </si>
  <si>
    <t>5623-24</t>
  </si>
  <si>
    <t>5624-24</t>
  </si>
  <si>
    <t>5625-24</t>
  </si>
  <si>
    <t>5626-24</t>
  </si>
  <si>
    <t>5627-24</t>
  </si>
  <si>
    <t>5628-24</t>
  </si>
  <si>
    <t>5629-24</t>
  </si>
  <si>
    <t>5630-24</t>
  </si>
  <si>
    <t>5631-24</t>
  </si>
  <si>
    <t>5632-24</t>
  </si>
  <si>
    <t>5633-24</t>
  </si>
  <si>
    <t>5634-24</t>
  </si>
  <si>
    <t>5635-24</t>
  </si>
  <si>
    <t>5636-24</t>
  </si>
  <si>
    <t>5637-24</t>
  </si>
  <si>
    <t>5638-24</t>
  </si>
  <si>
    <t>5639-24</t>
  </si>
  <si>
    <t>5640-24</t>
  </si>
  <si>
    <t>5641-24</t>
  </si>
  <si>
    <t>5642-24</t>
  </si>
  <si>
    <t>5643-24</t>
  </si>
  <si>
    <t>5644-24</t>
  </si>
  <si>
    <t>5645-24</t>
  </si>
  <si>
    <t>5646-24</t>
  </si>
  <si>
    <t>5647-24</t>
  </si>
  <si>
    <t>5648-24</t>
  </si>
  <si>
    <t>5649-24</t>
  </si>
  <si>
    <t>5650-24</t>
  </si>
  <si>
    <t>5651-24</t>
  </si>
  <si>
    <t>5652-24</t>
  </si>
  <si>
    <t>5653-24</t>
  </si>
  <si>
    <t>5654-24</t>
  </si>
  <si>
    <t>5655-24</t>
  </si>
  <si>
    <t>5656-24</t>
  </si>
  <si>
    <t>5657-24</t>
  </si>
  <si>
    <t>5658-24</t>
  </si>
  <si>
    <t>5659-24</t>
  </si>
  <si>
    <t>5660-24</t>
  </si>
  <si>
    <t>5661-24</t>
  </si>
  <si>
    <t>5662-24</t>
  </si>
  <si>
    <t>5663-24</t>
  </si>
  <si>
    <t>5664-24</t>
  </si>
  <si>
    <t>5665-24</t>
  </si>
  <si>
    <t>5666-24</t>
  </si>
  <si>
    <t>5667-24</t>
  </si>
  <si>
    <t>5668-24</t>
  </si>
  <si>
    <t>5669-24</t>
  </si>
  <si>
    <t>5670-24</t>
  </si>
  <si>
    <t>5671-24</t>
  </si>
  <si>
    <t>5672-24</t>
  </si>
  <si>
    <t>5673-24</t>
  </si>
  <si>
    <t>5674-24</t>
  </si>
  <si>
    <t>5675-24</t>
  </si>
  <si>
    <t>5676-24</t>
  </si>
  <si>
    <t>5677-24</t>
  </si>
  <si>
    <t>5678-24</t>
  </si>
  <si>
    <t>5679-24</t>
  </si>
  <si>
    <t>5680-24</t>
  </si>
  <si>
    <t>5681-24</t>
  </si>
  <si>
    <t>5682-24</t>
  </si>
  <si>
    <t>5683-24</t>
  </si>
  <si>
    <t>5684-24</t>
  </si>
  <si>
    <t>5685-24</t>
  </si>
  <si>
    <t>5686-24</t>
  </si>
  <si>
    <t>5687-24</t>
  </si>
  <si>
    <t>5688-24</t>
  </si>
  <si>
    <t>5689-24</t>
  </si>
  <si>
    <t>5690-24</t>
  </si>
  <si>
    <t>5691-24</t>
  </si>
  <si>
    <t>5692-24</t>
  </si>
  <si>
    <t>5693-24</t>
  </si>
  <si>
    <t>5694-24</t>
  </si>
  <si>
    <t>5695-24</t>
  </si>
  <si>
    <t>5696-24</t>
  </si>
  <si>
    <t>5697-24</t>
  </si>
  <si>
    <t>5698-24</t>
  </si>
  <si>
    <t>5699-24</t>
  </si>
  <si>
    <t>5700-24</t>
  </si>
  <si>
    <t>5701-24</t>
  </si>
  <si>
    <t>5702-24</t>
  </si>
  <si>
    <t>5703-24</t>
  </si>
  <si>
    <t>5704-24</t>
  </si>
  <si>
    <t>5705-24</t>
  </si>
  <si>
    <t>5706-24</t>
  </si>
  <si>
    <t>5707-24</t>
  </si>
  <si>
    <t>5708-24</t>
  </si>
  <si>
    <t>5709-24</t>
  </si>
  <si>
    <t>5710-24</t>
  </si>
  <si>
    <t>5711-24</t>
  </si>
  <si>
    <t>5712-24</t>
  </si>
  <si>
    <t>5713-24</t>
  </si>
  <si>
    <t>5714-24</t>
  </si>
  <si>
    <t>5715-24</t>
  </si>
  <si>
    <t>5716-24</t>
  </si>
  <si>
    <t>5717-24</t>
  </si>
  <si>
    <t>5718-24</t>
  </si>
  <si>
    <t>5719-24</t>
  </si>
  <si>
    <t>5720-24</t>
  </si>
  <si>
    <t>5721-24</t>
  </si>
  <si>
    <t>5722-24</t>
  </si>
  <si>
    <t>5723-24</t>
  </si>
  <si>
    <t>5724-24</t>
  </si>
  <si>
    <t>5725-24</t>
  </si>
  <si>
    <t>5726-24</t>
  </si>
  <si>
    <t>5727-24</t>
  </si>
  <si>
    <t>5728-24</t>
  </si>
  <si>
    <t>5729-24</t>
  </si>
  <si>
    <t>5730-24</t>
  </si>
  <si>
    <t>5731-24</t>
  </si>
  <si>
    <t>5732-24</t>
  </si>
  <si>
    <t>5733-24</t>
  </si>
  <si>
    <t>5734-24</t>
  </si>
  <si>
    <t>5735-24</t>
  </si>
  <si>
    <t>5736-24</t>
  </si>
  <si>
    <t>5737-24</t>
  </si>
  <si>
    <t>5738-24</t>
  </si>
  <si>
    <t>5739-24</t>
  </si>
  <si>
    <t>5740-24</t>
  </si>
  <si>
    <t>5741-24</t>
  </si>
  <si>
    <t>5742-24</t>
  </si>
  <si>
    <t>5743-24</t>
  </si>
  <si>
    <t>5744-24</t>
  </si>
  <si>
    <t>5745-24</t>
  </si>
  <si>
    <t>5746-24</t>
  </si>
  <si>
    <t>5747-24</t>
  </si>
  <si>
    <t>5748-24</t>
  </si>
  <si>
    <t>5749-24</t>
  </si>
  <si>
    <t>5750-24</t>
  </si>
  <si>
    <t>5751-24</t>
  </si>
  <si>
    <t>5752-24</t>
  </si>
  <si>
    <t>5753-24</t>
  </si>
  <si>
    <t>5754-24</t>
  </si>
  <si>
    <t>5755-24</t>
  </si>
  <si>
    <t>5756-24</t>
  </si>
  <si>
    <t>5757-24</t>
  </si>
  <si>
    <t>5758-24</t>
  </si>
  <si>
    <t>5759-24</t>
  </si>
  <si>
    <t>5760-24</t>
  </si>
  <si>
    <t>5761-24</t>
  </si>
  <si>
    <t>5762-24</t>
  </si>
  <si>
    <t>5763-24</t>
  </si>
  <si>
    <t>5764-24</t>
  </si>
  <si>
    <t>5765-24</t>
  </si>
  <si>
    <t>5766-24</t>
  </si>
  <si>
    <t>5767-24</t>
  </si>
  <si>
    <t>5768-24</t>
  </si>
  <si>
    <t>5769-24</t>
  </si>
  <si>
    <t>5770-24</t>
  </si>
  <si>
    <t>5771-24</t>
  </si>
  <si>
    <t>5772-24</t>
  </si>
  <si>
    <t>5773-24</t>
  </si>
  <si>
    <t>5774-24</t>
  </si>
  <si>
    <t>5775-24</t>
  </si>
  <si>
    <t>5776-24</t>
  </si>
  <si>
    <t>5777-24</t>
  </si>
  <si>
    <t>5778-24</t>
  </si>
  <si>
    <t>5779-24</t>
  </si>
  <si>
    <t>5780-24</t>
  </si>
  <si>
    <t>5781-24</t>
  </si>
  <si>
    <t>5782-24</t>
  </si>
  <si>
    <t>5783-24</t>
  </si>
  <si>
    <t>5784-24</t>
  </si>
  <si>
    <t>5785-24</t>
  </si>
  <si>
    <t>5786-24</t>
  </si>
  <si>
    <t>5787-24</t>
  </si>
  <si>
    <t>5788-24</t>
  </si>
  <si>
    <t>5789-24</t>
  </si>
  <si>
    <t>5790-24</t>
  </si>
  <si>
    <t>5791-24</t>
  </si>
  <si>
    <t>5792-24</t>
  </si>
  <si>
    <t>5793-24</t>
  </si>
  <si>
    <t>5794-24</t>
  </si>
  <si>
    <t>5795-24</t>
  </si>
  <si>
    <t>5796-24</t>
  </si>
  <si>
    <t>5797-24</t>
  </si>
  <si>
    <t>5798-24</t>
  </si>
  <si>
    <t>5799-24</t>
  </si>
  <si>
    <t>5800-24</t>
  </si>
  <si>
    <t>5801-24</t>
  </si>
  <si>
    <t>5802-24</t>
  </si>
  <si>
    <t>5803-24</t>
  </si>
  <si>
    <t>5804-24</t>
  </si>
  <si>
    <t>5805-24</t>
  </si>
  <si>
    <t>5806-24</t>
  </si>
  <si>
    <t>5807-24</t>
  </si>
  <si>
    <t>5808-24</t>
  </si>
  <si>
    <t>5809-24</t>
  </si>
  <si>
    <t>5810-24</t>
  </si>
  <si>
    <t>5811-24</t>
  </si>
  <si>
    <t>5812-24</t>
  </si>
  <si>
    <t>5813-24</t>
  </si>
  <si>
    <t>5814-24</t>
  </si>
  <si>
    <t>5815-24</t>
  </si>
  <si>
    <t>5816-24</t>
  </si>
  <si>
    <t>5817-24</t>
  </si>
  <si>
    <t>5818-24</t>
  </si>
  <si>
    <t>5819-24</t>
  </si>
  <si>
    <t>5820-24</t>
  </si>
  <si>
    <t>5821-24</t>
  </si>
  <si>
    <t>5822-24</t>
  </si>
  <si>
    <t>5823-24</t>
  </si>
  <si>
    <t>5824-24</t>
  </si>
  <si>
    <t>5825-24</t>
  </si>
  <si>
    <t>5826-24</t>
  </si>
  <si>
    <t>5827-24</t>
  </si>
  <si>
    <t>5828-24</t>
  </si>
  <si>
    <t>5829-24</t>
  </si>
  <si>
    <t>5830-24</t>
  </si>
  <si>
    <t>5831-24</t>
  </si>
  <si>
    <t>5832-24</t>
  </si>
  <si>
    <t>5833-24</t>
  </si>
  <si>
    <t>5834-24</t>
  </si>
  <si>
    <t>5835-24</t>
  </si>
  <si>
    <t>5836-24</t>
  </si>
  <si>
    <t>5837-24</t>
  </si>
  <si>
    <t>5838-24</t>
  </si>
  <si>
    <t>5839-24</t>
  </si>
  <si>
    <t>5840-24</t>
  </si>
  <si>
    <t>5841-24</t>
  </si>
  <si>
    <t>5842-24</t>
  </si>
  <si>
    <t>5843-24</t>
  </si>
  <si>
    <t>5844-24</t>
  </si>
  <si>
    <t>5845-24</t>
  </si>
  <si>
    <t>5846-24</t>
  </si>
  <si>
    <t>5847-24</t>
  </si>
  <si>
    <t>5848-24</t>
  </si>
  <si>
    <t>5849-24</t>
  </si>
  <si>
    <t>5850-24</t>
  </si>
  <si>
    <t>5851-24</t>
  </si>
  <si>
    <t>5852-24</t>
  </si>
  <si>
    <t>5853-24</t>
  </si>
  <si>
    <t>5854-24</t>
  </si>
  <si>
    <t>5855-24</t>
  </si>
  <si>
    <t>5856-24</t>
  </si>
  <si>
    <t>5857-24</t>
  </si>
  <si>
    <t>5858-24</t>
  </si>
  <si>
    <t>5859-24</t>
  </si>
  <si>
    <t>5860-24</t>
  </si>
  <si>
    <t>5861-24</t>
  </si>
  <si>
    <t>5862-24</t>
  </si>
  <si>
    <t>5863-24</t>
  </si>
  <si>
    <t>5864-24</t>
  </si>
  <si>
    <t>5865-24</t>
  </si>
  <si>
    <t>5866-24</t>
  </si>
  <si>
    <t>5867-24</t>
  </si>
  <si>
    <t>5868-24</t>
  </si>
  <si>
    <t>5869-24</t>
  </si>
  <si>
    <t>5870-24</t>
  </si>
  <si>
    <t>5871-24</t>
  </si>
  <si>
    <t>5872-24</t>
  </si>
  <si>
    <t>5873-24</t>
  </si>
  <si>
    <t>5874-24</t>
  </si>
  <si>
    <t>5875-24</t>
  </si>
  <si>
    <t>5876-24</t>
  </si>
  <si>
    <t>5877-24</t>
  </si>
  <si>
    <t>5878-24</t>
  </si>
  <si>
    <t>5879-24</t>
  </si>
  <si>
    <t>5880-24</t>
  </si>
  <si>
    <t>5881-24</t>
  </si>
  <si>
    <t>5882-24</t>
  </si>
  <si>
    <t>5883-24</t>
  </si>
  <si>
    <t>5884-24</t>
  </si>
  <si>
    <t>5885-24</t>
  </si>
  <si>
    <t>5886-24</t>
  </si>
  <si>
    <t>5887-24</t>
  </si>
  <si>
    <t>5888-24</t>
  </si>
  <si>
    <t>5889-24</t>
  </si>
  <si>
    <t>5890-24</t>
  </si>
  <si>
    <t>5891-24</t>
  </si>
  <si>
    <t>5892-24</t>
  </si>
  <si>
    <t>5893-24</t>
  </si>
  <si>
    <t>5894-24</t>
  </si>
  <si>
    <t>5895-24</t>
  </si>
  <si>
    <t>5896-24</t>
  </si>
  <si>
    <t>5897-24</t>
  </si>
  <si>
    <t>5898-24</t>
  </si>
  <si>
    <t>5899-24</t>
  </si>
  <si>
    <t>5900-24</t>
  </si>
  <si>
    <t>5901-24</t>
  </si>
  <si>
    <t>5902-24</t>
  </si>
  <si>
    <t>5903-24</t>
  </si>
  <si>
    <t>5904-24</t>
  </si>
  <si>
    <t>5905-24</t>
  </si>
  <si>
    <t>5906-24</t>
  </si>
  <si>
    <t>5907-24</t>
  </si>
  <si>
    <t>5908-24</t>
  </si>
  <si>
    <t>5909-24</t>
  </si>
  <si>
    <t>5910-24</t>
  </si>
  <si>
    <t>5911-24</t>
  </si>
  <si>
    <t>5912-24</t>
  </si>
  <si>
    <t>5913-24</t>
  </si>
  <si>
    <t>5914-24</t>
  </si>
  <si>
    <t>5915-24</t>
  </si>
  <si>
    <t>5916-24</t>
  </si>
  <si>
    <t>5917-24</t>
  </si>
  <si>
    <t>5918-24</t>
  </si>
  <si>
    <t>5919-24</t>
  </si>
  <si>
    <t>5920-24</t>
  </si>
  <si>
    <t>5921-24</t>
  </si>
  <si>
    <t>5922-24</t>
  </si>
  <si>
    <t>5923-24</t>
  </si>
  <si>
    <t>5924-24</t>
  </si>
  <si>
    <t>5925-24</t>
  </si>
  <si>
    <t>5926-24</t>
  </si>
  <si>
    <t>5927-24</t>
  </si>
  <si>
    <t>5928-24</t>
  </si>
  <si>
    <t>5929-24</t>
  </si>
  <si>
    <t>5930-24</t>
  </si>
  <si>
    <t>5931-24</t>
  </si>
  <si>
    <t>5932-24</t>
  </si>
  <si>
    <t>5933-24</t>
  </si>
  <si>
    <t>5934-24</t>
  </si>
  <si>
    <t>5935-24</t>
  </si>
  <si>
    <t>5936-24</t>
  </si>
  <si>
    <t>5937-24</t>
  </si>
  <si>
    <t>5938-24</t>
  </si>
  <si>
    <t>5939-24</t>
  </si>
  <si>
    <t>5940-24</t>
  </si>
  <si>
    <t>5941-24</t>
  </si>
  <si>
    <t>5942-24</t>
  </si>
  <si>
    <t>5943-24</t>
  </si>
  <si>
    <t>5944-24</t>
  </si>
  <si>
    <t>5945-24</t>
  </si>
  <si>
    <t>5946-24</t>
  </si>
  <si>
    <t>5947-24</t>
  </si>
  <si>
    <t>5948-24</t>
  </si>
  <si>
    <t>5949-24</t>
  </si>
  <si>
    <t>5950-24</t>
  </si>
  <si>
    <t>5951-24</t>
  </si>
  <si>
    <t>5952-24</t>
  </si>
  <si>
    <t>5953-24</t>
  </si>
  <si>
    <t>5954-24</t>
  </si>
  <si>
    <t>5955-24</t>
  </si>
  <si>
    <t>5956-24</t>
  </si>
  <si>
    <t>5957-24</t>
  </si>
  <si>
    <t>5958-24</t>
  </si>
  <si>
    <t>5959-24</t>
  </si>
  <si>
    <t>5960-24</t>
  </si>
  <si>
    <t>5961-24</t>
  </si>
  <si>
    <t>5962-24</t>
  </si>
  <si>
    <t>5963-24</t>
  </si>
  <si>
    <t>5964-24</t>
  </si>
  <si>
    <t>5965-24</t>
  </si>
  <si>
    <t>5966-24</t>
  </si>
  <si>
    <t>5967-24</t>
  </si>
  <si>
    <t>5968-24</t>
  </si>
  <si>
    <t>5969-24</t>
  </si>
  <si>
    <t>5970-24</t>
  </si>
  <si>
    <t>5971-24</t>
  </si>
  <si>
    <t>5972-24</t>
  </si>
  <si>
    <t>5973-24</t>
  </si>
  <si>
    <t>5974-24</t>
  </si>
  <si>
    <t>5975-24</t>
  </si>
  <si>
    <t>5976-24</t>
  </si>
  <si>
    <t>5977-24</t>
  </si>
  <si>
    <t>5978-24</t>
  </si>
  <si>
    <t>5979-24</t>
  </si>
  <si>
    <t>5980-24</t>
  </si>
  <si>
    <t>5981-24</t>
  </si>
  <si>
    <t>5982-24</t>
  </si>
  <si>
    <t>5983-24</t>
  </si>
  <si>
    <t>5984-24</t>
  </si>
  <si>
    <t>5985-24</t>
  </si>
  <si>
    <t>5986-24</t>
  </si>
  <si>
    <t>5987-24</t>
  </si>
  <si>
    <t>5988-24</t>
  </si>
  <si>
    <t>5989-24</t>
  </si>
  <si>
    <t>5990-24</t>
  </si>
  <si>
    <t>5991-24</t>
  </si>
  <si>
    <t>5992-24</t>
  </si>
  <si>
    <t>5993-24</t>
  </si>
  <si>
    <t>5994-24</t>
  </si>
  <si>
    <t>5995-24</t>
  </si>
  <si>
    <t>5996-24</t>
  </si>
  <si>
    <t>5997-24</t>
  </si>
  <si>
    <t>5998-24</t>
  </si>
  <si>
    <t>5999-24</t>
  </si>
  <si>
    <t>6000-24</t>
  </si>
  <si>
    <t>6001-24</t>
  </si>
  <si>
    <t>6002-24</t>
  </si>
  <si>
    <t>6003-24</t>
  </si>
  <si>
    <t>6004-24</t>
  </si>
  <si>
    <t>6005-24</t>
  </si>
  <si>
    <t>6006-24</t>
  </si>
  <si>
    <t>6007-24</t>
  </si>
  <si>
    <t>6008-24</t>
  </si>
  <si>
    <t>6009-24</t>
  </si>
  <si>
    <t>6010-24</t>
  </si>
  <si>
    <t>6011-24</t>
  </si>
  <si>
    <t>6012-24</t>
  </si>
  <si>
    <t>6013-24</t>
  </si>
  <si>
    <t>6014-24</t>
  </si>
  <si>
    <t>6015-24</t>
  </si>
  <si>
    <t>6016-24</t>
  </si>
  <si>
    <t>6017-24</t>
  </si>
  <si>
    <t>6018-24</t>
  </si>
  <si>
    <t>6019-24</t>
  </si>
  <si>
    <t>6020-24</t>
  </si>
  <si>
    <t>6021-24</t>
  </si>
  <si>
    <t>6022-24</t>
  </si>
  <si>
    <t>6023-24</t>
  </si>
  <si>
    <t>6024-24</t>
  </si>
  <si>
    <t>6025-24</t>
  </si>
  <si>
    <t>6026-24</t>
  </si>
  <si>
    <t>6027-24</t>
  </si>
  <si>
    <t>6028-24</t>
  </si>
  <si>
    <t>6029-24</t>
  </si>
  <si>
    <t>6030-24</t>
  </si>
  <si>
    <t>6031-24</t>
  </si>
  <si>
    <t>6032-24</t>
  </si>
  <si>
    <t>6033-24</t>
  </si>
  <si>
    <t>6034-24</t>
  </si>
  <si>
    <t>6035-24</t>
  </si>
  <si>
    <t>6036-24</t>
  </si>
  <si>
    <t>6037-24</t>
  </si>
  <si>
    <t>6038-24</t>
  </si>
  <si>
    <t>6039-24</t>
  </si>
  <si>
    <t>6040-24</t>
  </si>
  <si>
    <t>6041-24</t>
  </si>
  <si>
    <t>6042-24</t>
  </si>
  <si>
    <t>6043-24</t>
  </si>
  <si>
    <t>6044-24</t>
  </si>
  <si>
    <t>6045-24</t>
  </si>
  <si>
    <t>6046-24</t>
  </si>
  <si>
    <t>6047-24</t>
  </si>
  <si>
    <t>6048-24</t>
  </si>
  <si>
    <t>6049-24</t>
  </si>
  <si>
    <t>6050-24</t>
  </si>
  <si>
    <t>6051-24</t>
  </si>
  <si>
    <t>6052-24</t>
  </si>
  <si>
    <t>6053-24</t>
  </si>
  <si>
    <t>6054-24</t>
  </si>
  <si>
    <t>6055-24</t>
  </si>
  <si>
    <t>6056-24</t>
  </si>
  <si>
    <t>6057-24</t>
  </si>
  <si>
    <t>6058-24</t>
  </si>
  <si>
    <t>6059-24</t>
  </si>
  <si>
    <t>6060-24</t>
  </si>
  <si>
    <t>6061-24</t>
  </si>
  <si>
    <t>6062-24</t>
  </si>
  <si>
    <t>6063-24</t>
  </si>
  <si>
    <t>6064-24</t>
  </si>
  <si>
    <t>6065-24</t>
  </si>
  <si>
    <t>6066-24</t>
  </si>
  <si>
    <t>6067-24</t>
  </si>
  <si>
    <t>6068-24</t>
  </si>
  <si>
    <t>6069-24</t>
  </si>
  <si>
    <t>6070-24</t>
  </si>
  <si>
    <t>6071-24</t>
  </si>
  <si>
    <t>6072-24</t>
  </si>
  <si>
    <t>6073-24</t>
  </si>
  <si>
    <t>6074-24</t>
  </si>
  <si>
    <t>6075-24</t>
  </si>
  <si>
    <t>6076-24</t>
  </si>
  <si>
    <t>6077-24</t>
  </si>
  <si>
    <t>6078-24</t>
  </si>
  <si>
    <t>6079-24</t>
  </si>
  <si>
    <t>6080-24</t>
  </si>
  <si>
    <t>6081-24</t>
  </si>
  <si>
    <t>6082-24</t>
  </si>
  <si>
    <t>6083-24</t>
  </si>
  <si>
    <t>6084-24</t>
  </si>
  <si>
    <t>6085-24</t>
  </si>
  <si>
    <t>6086-24</t>
  </si>
  <si>
    <t>6087-24</t>
  </si>
  <si>
    <t>6088-24</t>
  </si>
  <si>
    <t>6089-24</t>
  </si>
  <si>
    <t>6090-24</t>
  </si>
  <si>
    <t>6091-24</t>
  </si>
  <si>
    <t>6092-24</t>
  </si>
  <si>
    <t>6093-24</t>
  </si>
  <si>
    <t>6094-24</t>
  </si>
  <si>
    <t>6095-24</t>
  </si>
  <si>
    <t>6096-24</t>
  </si>
  <si>
    <t>6097-24</t>
  </si>
  <si>
    <t>6098-24</t>
  </si>
  <si>
    <t>6099-24</t>
  </si>
  <si>
    <t>6100-24</t>
  </si>
  <si>
    <t>6101-24</t>
  </si>
  <si>
    <t>6102-24</t>
  </si>
  <si>
    <t>6103-24</t>
  </si>
  <si>
    <t>6104-24</t>
  </si>
  <si>
    <t>6105-24</t>
  </si>
  <si>
    <t>6106-24</t>
  </si>
  <si>
    <t>6107-24</t>
  </si>
  <si>
    <t>6108-24</t>
  </si>
  <si>
    <t>6109-24</t>
  </si>
  <si>
    <t>6110-24</t>
  </si>
  <si>
    <t>6111-24</t>
  </si>
  <si>
    <t>6112-24</t>
  </si>
  <si>
    <t>6113-24</t>
  </si>
  <si>
    <t>6114-24</t>
  </si>
  <si>
    <t>6115-24</t>
  </si>
  <si>
    <t>6116-24</t>
  </si>
  <si>
    <t>6117-24</t>
  </si>
  <si>
    <t>6118-24</t>
  </si>
  <si>
    <t>6119-24</t>
  </si>
  <si>
    <t>6120-24</t>
  </si>
  <si>
    <t>6121-24</t>
  </si>
  <si>
    <t>6122-24</t>
  </si>
  <si>
    <t>6123-24</t>
  </si>
  <si>
    <t>6124-24</t>
  </si>
  <si>
    <t>6125-24</t>
  </si>
  <si>
    <t>6126-24</t>
  </si>
  <si>
    <t>6127-24</t>
  </si>
  <si>
    <t>6128-24</t>
  </si>
  <si>
    <t>6129-24</t>
  </si>
  <si>
    <t>6130-24</t>
  </si>
  <si>
    <t>6131-24</t>
  </si>
  <si>
    <t>6132-24</t>
  </si>
  <si>
    <t>6133-24</t>
  </si>
  <si>
    <t>6134-24</t>
  </si>
  <si>
    <t>6135-24</t>
  </si>
  <si>
    <t>6136-24</t>
  </si>
  <si>
    <t>6137-24</t>
  </si>
  <si>
    <t>6138-24</t>
  </si>
  <si>
    <t>6139-24</t>
  </si>
  <si>
    <t>6140-24</t>
  </si>
  <si>
    <t>6141-24</t>
  </si>
  <si>
    <t>6142-24</t>
  </si>
  <si>
    <t>6143-24</t>
  </si>
  <si>
    <t>6144-24</t>
  </si>
  <si>
    <t>6145-24</t>
  </si>
  <si>
    <t>6146-24</t>
  </si>
  <si>
    <t>6147-24</t>
  </si>
  <si>
    <t>6148-24</t>
  </si>
  <si>
    <t>6149-24</t>
  </si>
  <si>
    <t>6150-24</t>
  </si>
  <si>
    <t>6151-24</t>
  </si>
  <si>
    <t>6152-24</t>
  </si>
  <si>
    <t>6153-24</t>
  </si>
  <si>
    <t>6154-24</t>
  </si>
  <si>
    <t>6155-24</t>
  </si>
  <si>
    <t>6156-24</t>
  </si>
  <si>
    <t>6157-24</t>
  </si>
  <si>
    <t>6158-24</t>
  </si>
  <si>
    <t>6159-24</t>
  </si>
  <si>
    <t>6160-24</t>
  </si>
  <si>
    <t>6161-24</t>
  </si>
  <si>
    <t>6162-24</t>
  </si>
  <si>
    <t>6163-24</t>
  </si>
  <si>
    <t>6164-24</t>
  </si>
  <si>
    <t>6165-24</t>
  </si>
  <si>
    <t>6166-24</t>
  </si>
  <si>
    <t>6167-24</t>
  </si>
  <si>
    <t>6168-24</t>
  </si>
  <si>
    <t>6169-24</t>
  </si>
  <si>
    <t>6170-24</t>
  </si>
  <si>
    <t>6171-24</t>
  </si>
  <si>
    <t>6172-24</t>
  </si>
  <si>
    <t>6173-24</t>
  </si>
  <si>
    <t>6174-24</t>
  </si>
  <si>
    <t>6175-24</t>
  </si>
  <si>
    <t>6176-24</t>
  </si>
  <si>
    <t>6177-24</t>
  </si>
  <si>
    <t>6178-24</t>
  </si>
  <si>
    <t>6179-24</t>
  </si>
  <si>
    <t>6180-24</t>
  </si>
  <si>
    <t>6181-24</t>
  </si>
  <si>
    <t>6182-24</t>
  </si>
  <si>
    <t>6183-24</t>
  </si>
  <si>
    <t>6184-24</t>
  </si>
  <si>
    <t>6185-24</t>
  </si>
  <si>
    <t>6186-24</t>
  </si>
  <si>
    <t>6187-24</t>
  </si>
  <si>
    <t>6188-24</t>
  </si>
  <si>
    <t>6189-24</t>
  </si>
  <si>
    <t>6190-24</t>
  </si>
  <si>
    <t>6191-24</t>
  </si>
  <si>
    <t>6192-24</t>
  </si>
  <si>
    <t>6193-24</t>
  </si>
  <si>
    <t>6194-24</t>
  </si>
  <si>
    <t>6195-24</t>
  </si>
  <si>
    <t>6196-24</t>
  </si>
  <si>
    <t>6197-24</t>
  </si>
  <si>
    <t>6198-24</t>
  </si>
  <si>
    <t>6199-24</t>
  </si>
  <si>
    <t>6200-24</t>
  </si>
  <si>
    <t>6201-24</t>
  </si>
  <si>
    <t>6202-24</t>
  </si>
  <si>
    <t>6203-24</t>
  </si>
  <si>
    <t>6204-24</t>
  </si>
  <si>
    <t>6205-24</t>
  </si>
  <si>
    <t>6206-24</t>
  </si>
  <si>
    <t>6207-24</t>
  </si>
  <si>
    <t>6208-24</t>
  </si>
  <si>
    <t>6209-24</t>
  </si>
  <si>
    <t>6210-24</t>
  </si>
  <si>
    <t>6211-24</t>
  </si>
  <si>
    <t>6212-24</t>
  </si>
  <si>
    <t>6213-24</t>
  </si>
  <si>
    <t>6214-24</t>
  </si>
  <si>
    <t>6215-24</t>
  </si>
  <si>
    <t>6216-24</t>
  </si>
  <si>
    <t>6217-24</t>
  </si>
  <si>
    <t>6218-24</t>
  </si>
  <si>
    <t>6219-24</t>
  </si>
  <si>
    <t>6220-24</t>
  </si>
  <si>
    <t>6221-24</t>
  </si>
  <si>
    <t>6222-24</t>
  </si>
  <si>
    <t>6223-24</t>
  </si>
  <si>
    <t>6224-24</t>
  </si>
  <si>
    <t>6225-24</t>
  </si>
  <si>
    <t>6226-24</t>
  </si>
  <si>
    <t>6227-24</t>
  </si>
  <si>
    <t>6228-24</t>
  </si>
  <si>
    <t>6229-24</t>
  </si>
  <si>
    <t>6230-24</t>
  </si>
  <si>
    <t>6231-24</t>
  </si>
  <si>
    <t>6232-24</t>
  </si>
  <si>
    <t>6233-24</t>
  </si>
  <si>
    <t>6234-24</t>
  </si>
  <si>
    <t>6235-24</t>
  </si>
  <si>
    <t>6236-24</t>
  </si>
  <si>
    <t>6237-24</t>
  </si>
  <si>
    <t>6238-24</t>
  </si>
  <si>
    <t>6239-24</t>
  </si>
  <si>
    <t>6240-24</t>
  </si>
  <si>
    <t>6241-24</t>
  </si>
  <si>
    <t>6242-24</t>
  </si>
  <si>
    <t>6243-24</t>
  </si>
  <si>
    <t>6244-24</t>
  </si>
  <si>
    <t>6245-24</t>
  </si>
  <si>
    <t>6246-24</t>
  </si>
  <si>
    <t>6247-24</t>
  </si>
  <si>
    <t>6248-24</t>
  </si>
  <si>
    <t>6249-24</t>
  </si>
  <si>
    <t>6250-24</t>
  </si>
  <si>
    <t>6251-24</t>
  </si>
  <si>
    <t>6252-24</t>
  </si>
  <si>
    <t>6253-24</t>
  </si>
  <si>
    <t>6254-24</t>
  </si>
  <si>
    <t>6255-24</t>
  </si>
  <si>
    <t>6256-24</t>
  </si>
  <si>
    <t>6257-24</t>
  </si>
  <si>
    <t>6258-24</t>
  </si>
  <si>
    <t>6259-24</t>
  </si>
  <si>
    <t>6260-24</t>
  </si>
  <si>
    <t>6261-24</t>
  </si>
  <si>
    <t>6262-24</t>
  </si>
  <si>
    <t>6263-24</t>
  </si>
  <si>
    <t>6264-24</t>
  </si>
  <si>
    <t>6265-24</t>
  </si>
  <si>
    <t>6266-24</t>
  </si>
  <si>
    <t>6267-24</t>
  </si>
  <si>
    <t>6268-24</t>
  </si>
  <si>
    <t>6269-24</t>
  </si>
  <si>
    <t>6270-24</t>
  </si>
  <si>
    <t>6271-24</t>
  </si>
  <si>
    <t>6272-24</t>
  </si>
  <si>
    <t>6273-24</t>
  </si>
  <si>
    <t>6274-24</t>
  </si>
  <si>
    <t>6275-24</t>
  </si>
  <si>
    <t>6276-24</t>
  </si>
  <si>
    <t>6277-24</t>
  </si>
  <si>
    <t>6278-24</t>
  </si>
  <si>
    <t>6279-24</t>
  </si>
  <si>
    <t>6280-24</t>
  </si>
  <si>
    <t>6281-24</t>
  </si>
  <si>
    <t>6282-24</t>
  </si>
  <si>
    <t>6283-24</t>
  </si>
  <si>
    <t>6284-24</t>
  </si>
  <si>
    <t>6285-24</t>
  </si>
  <si>
    <t>6286-24</t>
  </si>
  <si>
    <t>6287-24</t>
  </si>
  <si>
    <t>6288-24</t>
  </si>
  <si>
    <t>6289-24</t>
  </si>
  <si>
    <t>6290-24</t>
  </si>
  <si>
    <t>6291-24</t>
  </si>
  <si>
    <t>6292-24</t>
  </si>
  <si>
    <t>6293-24</t>
  </si>
  <si>
    <t>6294-24</t>
  </si>
  <si>
    <t>6295-24</t>
  </si>
  <si>
    <t>6296-24</t>
  </si>
  <si>
    <t>6297-24</t>
  </si>
  <si>
    <t>6298-24</t>
  </si>
  <si>
    <t>6299-24</t>
  </si>
  <si>
    <t>6300-24</t>
  </si>
  <si>
    <t>6301-24</t>
  </si>
  <si>
    <t>6302-24</t>
  </si>
  <si>
    <t>6303-24</t>
  </si>
  <si>
    <t>6304-24</t>
  </si>
  <si>
    <t>6305-24</t>
  </si>
  <si>
    <t>6306-24</t>
  </si>
  <si>
    <t>6307-24</t>
  </si>
  <si>
    <t>6308-24</t>
  </si>
  <si>
    <t>6309-24</t>
  </si>
  <si>
    <t>6310-24</t>
  </si>
  <si>
    <t>6311-24</t>
  </si>
  <si>
    <t>6312-24</t>
  </si>
  <si>
    <t>6313-24</t>
  </si>
  <si>
    <t>6314-24</t>
  </si>
  <si>
    <t>6315-24</t>
  </si>
  <si>
    <t>6316-24</t>
  </si>
  <si>
    <t>6317-24</t>
  </si>
  <si>
    <t>6318-24</t>
  </si>
  <si>
    <t>6319-24</t>
  </si>
  <si>
    <t>6320-24</t>
  </si>
  <si>
    <t>6321-24</t>
  </si>
  <si>
    <t>6322-24</t>
  </si>
  <si>
    <t>6323-24</t>
  </si>
  <si>
    <t>6324-24</t>
  </si>
  <si>
    <t>6325-24</t>
  </si>
  <si>
    <t>6326-24</t>
  </si>
  <si>
    <t>6327-24</t>
  </si>
  <si>
    <t>6328-24</t>
  </si>
  <si>
    <t>6329-24</t>
  </si>
  <si>
    <t>6330-24</t>
  </si>
  <si>
    <t>6331-24</t>
  </si>
  <si>
    <t>6332-24</t>
  </si>
  <si>
    <t>6333-24</t>
  </si>
  <si>
    <t>6334-24</t>
  </si>
  <si>
    <t>6335-24</t>
  </si>
  <si>
    <t>6336-24</t>
  </si>
  <si>
    <t>6337-24</t>
  </si>
  <si>
    <t>6338-24</t>
  </si>
  <si>
    <t>6339-24</t>
  </si>
  <si>
    <t>6340-24</t>
  </si>
  <si>
    <t>6341-24</t>
  </si>
  <si>
    <t>6342-24</t>
  </si>
  <si>
    <t>6343-24</t>
  </si>
  <si>
    <t>6344-24</t>
  </si>
  <si>
    <t>6345-24</t>
  </si>
  <si>
    <t>6346-24</t>
  </si>
  <si>
    <t>6347-24</t>
  </si>
  <si>
    <t>6348-24</t>
  </si>
  <si>
    <t>6349-24</t>
  </si>
  <si>
    <t>6350-24</t>
  </si>
  <si>
    <t>6351-24</t>
  </si>
  <si>
    <t>6352-24</t>
  </si>
  <si>
    <t>6353-24</t>
  </si>
  <si>
    <t>6354-24</t>
  </si>
  <si>
    <t>6355-24</t>
  </si>
  <si>
    <t>6356-24</t>
  </si>
  <si>
    <t>6357-24</t>
  </si>
  <si>
    <t>6358-24</t>
  </si>
  <si>
    <t>6359-24</t>
  </si>
  <si>
    <t>6360-24</t>
  </si>
  <si>
    <t>6361-24</t>
  </si>
  <si>
    <t>6362-24</t>
  </si>
  <si>
    <t>6363-24</t>
  </si>
  <si>
    <t>6364-24</t>
  </si>
  <si>
    <t>6365-24</t>
  </si>
  <si>
    <t>6366-24</t>
  </si>
  <si>
    <t>6367-24</t>
  </si>
  <si>
    <t>6368-24</t>
  </si>
  <si>
    <t>6369-24</t>
  </si>
  <si>
    <t>6370-24</t>
  </si>
  <si>
    <t>6371-24</t>
  </si>
  <si>
    <t>6372-24</t>
  </si>
  <si>
    <t>6373-24</t>
  </si>
  <si>
    <t>6374-24</t>
  </si>
  <si>
    <t>6375-24</t>
  </si>
  <si>
    <t>6376-24</t>
  </si>
  <si>
    <t>6377-24</t>
  </si>
  <si>
    <t>6378-24</t>
  </si>
  <si>
    <t>6379-24</t>
  </si>
  <si>
    <t>6380-24</t>
  </si>
  <si>
    <t>6381-24</t>
  </si>
  <si>
    <t>6382-24</t>
  </si>
  <si>
    <t>6383-24</t>
  </si>
  <si>
    <t>6384-24</t>
  </si>
  <si>
    <t>6385-24</t>
  </si>
  <si>
    <t>6386-24</t>
  </si>
  <si>
    <t>6387-24</t>
  </si>
  <si>
    <t>6388-24</t>
  </si>
  <si>
    <t>6389-24</t>
  </si>
  <si>
    <t>6390-24</t>
  </si>
  <si>
    <t>6391-24</t>
  </si>
  <si>
    <t>6392-24</t>
  </si>
  <si>
    <t>6393-24</t>
  </si>
  <si>
    <t>6394-24</t>
  </si>
  <si>
    <t>6395-24</t>
  </si>
  <si>
    <t>6396-24</t>
  </si>
  <si>
    <t>6397-24</t>
  </si>
  <si>
    <t>6398-24</t>
  </si>
  <si>
    <t>6399-24</t>
  </si>
  <si>
    <t>6400-24</t>
  </si>
  <si>
    <t>6401-24</t>
  </si>
  <si>
    <t>6402-24</t>
  </si>
  <si>
    <t>6403-24</t>
  </si>
  <si>
    <t>6404-24</t>
  </si>
  <si>
    <t>6405-24</t>
  </si>
  <si>
    <t>6406-24</t>
  </si>
  <si>
    <t>6407-24</t>
  </si>
  <si>
    <t>6408-24</t>
  </si>
  <si>
    <t>6409-24</t>
  </si>
  <si>
    <t>6410-24</t>
  </si>
  <si>
    <t>6411-24</t>
  </si>
  <si>
    <t>6412-24</t>
  </si>
  <si>
    <t>6413-24</t>
  </si>
  <si>
    <t>6414-24</t>
  </si>
  <si>
    <t>6415-24</t>
  </si>
  <si>
    <t>6416-24</t>
  </si>
  <si>
    <t>6417-24</t>
  </si>
  <si>
    <t>6418-24</t>
  </si>
  <si>
    <t>6419-24</t>
  </si>
  <si>
    <t>6420-24</t>
  </si>
  <si>
    <t>6421-24</t>
  </si>
  <si>
    <t>6422-24</t>
  </si>
  <si>
    <t>6423-24</t>
  </si>
  <si>
    <t>6424-24</t>
  </si>
  <si>
    <t>6425-24</t>
  </si>
  <si>
    <t>6426-24</t>
  </si>
  <si>
    <t>6427-24</t>
  </si>
  <si>
    <t>6428-24</t>
  </si>
  <si>
    <t>6429-24</t>
  </si>
  <si>
    <t>6430-24</t>
  </si>
  <si>
    <t>6431-24</t>
  </si>
  <si>
    <t>6432-24</t>
  </si>
  <si>
    <t>6433-24</t>
  </si>
  <si>
    <t>6434-24</t>
  </si>
  <si>
    <t>6435-24</t>
  </si>
  <si>
    <t>6436-24</t>
  </si>
  <si>
    <t>6437-24</t>
  </si>
  <si>
    <t>6438-24</t>
  </si>
  <si>
    <t>6439-24</t>
  </si>
  <si>
    <t>6440-24</t>
  </si>
  <si>
    <t>6441-24</t>
  </si>
  <si>
    <t>6442-24</t>
  </si>
  <si>
    <t>6443-24</t>
  </si>
  <si>
    <t>6444-24</t>
  </si>
  <si>
    <t>6445-24</t>
  </si>
  <si>
    <t>6446-24</t>
  </si>
  <si>
    <t>6447-24</t>
  </si>
  <si>
    <t>6448-24</t>
  </si>
  <si>
    <t>6449-24</t>
  </si>
  <si>
    <t>6450-24</t>
  </si>
  <si>
    <t>6451-24</t>
  </si>
  <si>
    <t>6452-24</t>
  </si>
  <si>
    <t>6453-24</t>
  </si>
  <si>
    <t>6454-24</t>
  </si>
  <si>
    <t>6455-24</t>
  </si>
  <si>
    <t>6456-24</t>
  </si>
  <si>
    <t>6457-24</t>
  </si>
  <si>
    <t>6458-24</t>
  </si>
  <si>
    <t>6459-24</t>
  </si>
  <si>
    <t>6460-24</t>
  </si>
  <si>
    <t>6461-24</t>
  </si>
  <si>
    <t>6462-24</t>
  </si>
  <si>
    <t>6463-24</t>
  </si>
  <si>
    <t>6464-24</t>
  </si>
  <si>
    <t>6465-24</t>
  </si>
  <si>
    <t>6466-24</t>
  </si>
  <si>
    <t>6467-24</t>
  </si>
  <si>
    <t>6468-24</t>
  </si>
  <si>
    <t>6469-24</t>
  </si>
  <si>
    <t>6470-24</t>
  </si>
  <si>
    <t>6471-24</t>
  </si>
  <si>
    <t>6472-24</t>
  </si>
  <si>
    <t>6473-24</t>
  </si>
  <si>
    <t>6474-24</t>
  </si>
  <si>
    <t>6475-24</t>
  </si>
  <si>
    <t>6476-24</t>
  </si>
  <si>
    <t>6477-24</t>
  </si>
  <si>
    <t>6478-24</t>
  </si>
  <si>
    <t>6479-24</t>
  </si>
  <si>
    <t>6480-24</t>
  </si>
  <si>
    <t>6481-24</t>
  </si>
  <si>
    <t>6482-24</t>
  </si>
  <si>
    <t>6483-24</t>
  </si>
  <si>
    <t>6484-24</t>
  </si>
  <si>
    <t>6485-24</t>
  </si>
  <si>
    <t>6486-24</t>
  </si>
  <si>
    <t>6487-24</t>
  </si>
  <si>
    <t>6488-24</t>
  </si>
  <si>
    <t>6489-24</t>
  </si>
  <si>
    <t>6490-24</t>
  </si>
  <si>
    <t>6491-24</t>
  </si>
  <si>
    <t>6492-24</t>
  </si>
  <si>
    <t>6493-24</t>
  </si>
  <si>
    <t>6494-24</t>
  </si>
  <si>
    <t>6495-24</t>
  </si>
  <si>
    <t>6496-24</t>
  </si>
  <si>
    <t>6497-24</t>
  </si>
  <si>
    <t>6498-24</t>
  </si>
  <si>
    <t>6499-24</t>
  </si>
  <si>
    <t>6500-24</t>
  </si>
  <si>
    <t>6501-24</t>
  </si>
  <si>
    <t>6502-24</t>
  </si>
  <si>
    <t>6503-24</t>
  </si>
  <si>
    <t>6504-24</t>
  </si>
  <si>
    <t>6505-24</t>
  </si>
  <si>
    <t>6506-24</t>
  </si>
  <si>
    <t>6507-24</t>
  </si>
  <si>
    <t>6508-24</t>
  </si>
  <si>
    <t>6509-24</t>
  </si>
  <si>
    <t>6510-24</t>
  </si>
  <si>
    <t>6511-24</t>
  </si>
  <si>
    <t>6512-24</t>
  </si>
  <si>
    <t>6513-24</t>
  </si>
  <si>
    <t>6514-24</t>
  </si>
  <si>
    <t>6515-24</t>
  </si>
  <si>
    <t>6516-24</t>
  </si>
  <si>
    <t>6517-24</t>
  </si>
  <si>
    <t>6518-24</t>
  </si>
  <si>
    <t>6519-24</t>
  </si>
  <si>
    <t>6520-24</t>
  </si>
  <si>
    <t>6521-24</t>
  </si>
  <si>
    <t>6522-24</t>
  </si>
  <si>
    <t>6523-24</t>
  </si>
  <si>
    <t>6524-24</t>
  </si>
  <si>
    <t>6525-24</t>
  </si>
  <si>
    <t>6526-24</t>
  </si>
  <si>
    <t>6527-24</t>
  </si>
  <si>
    <t>6528-24</t>
  </si>
  <si>
    <t>6529-24</t>
  </si>
  <si>
    <t>6530-24</t>
  </si>
  <si>
    <t>6531-24</t>
  </si>
  <si>
    <t>6532-24</t>
  </si>
  <si>
    <t>6533-24</t>
  </si>
  <si>
    <t>6534-24</t>
  </si>
  <si>
    <t>6535-24</t>
  </si>
  <si>
    <t>6536-24</t>
  </si>
  <si>
    <t>6537-24</t>
  </si>
  <si>
    <t>6538-24</t>
  </si>
  <si>
    <t>6539-24</t>
  </si>
  <si>
    <t>6540-24</t>
  </si>
  <si>
    <t>6541-24</t>
  </si>
  <si>
    <t>6542-24</t>
  </si>
  <si>
    <t>6543-24</t>
  </si>
  <si>
    <t>6544-24</t>
  </si>
  <si>
    <t>6545-24</t>
  </si>
  <si>
    <t>6546-24</t>
  </si>
  <si>
    <t>6547-24</t>
  </si>
  <si>
    <t>6548-24</t>
  </si>
  <si>
    <t>6549-24</t>
  </si>
  <si>
    <t>6550-24</t>
  </si>
  <si>
    <t>6551-24</t>
  </si>
  <si>
    <t>6552-24</t>
  </si>
  <si>
    <t>6553-24</t>
  </si>
  <si>
    <t>6554-24</t>
  </si>
  <si>
    <t>6555-24</t>
  </si>
  <si>
    <t>6556-24</t>
  </si>
  <si>
    <t>6557-24</t>
  </si>
  <si>
    <t>6558-24</t>
  </si>
  <si>
    <t>6559-24</t>
  </si>
  <si>
    <t>6560-24</t>
  </si>
  <si>
    <t>6561-24</t>
  </si>
  <si>
    <t>6562-24</t>
  </si>
  <si>
    <t>6563-24</t>
  </si>
  <si>
    <t>6564-24</t>
  </si>
  <si>
    <t>6565-24</t>
  </si>
  <si>
    <t>6566-24</t>
  </si>
  <si>
    <t>6567-24</t>
  </si>
  <si>
    <t>6568-24</t>
  </si>
  <si>
    <t>6569-24</t>
  </si>
  <si>
    <t>6570-24</t>
  </si>
  <si>
    <t>6571-24</t>
  </si>
  <si>
    <t>6572-24</t>
  </si>
  <si>
    <t>6573-24</t>
  </si>
  <si>
    <t>6574-24</t>
  </si>
  <si>
    <t>6575-24</t>
  </si>
  <si>
    <t>6576-24</t>
  </si>
  <si>
    <t>6577-24</t>
  </si>
  <si>
    <t>6578-24</t>
  </si>
  <si>
    <t>6579-24</t>
  </si>
  <si>
    <t>6580-24</t>
  </si>
  <si>
    <t>6581-24</t>
  </si>
  <si>
    <t>6582-24</t>
  </si>
  <si>
    <t>6583-24</t>
  </si>
  <si>
    <t>6584-24</t>
  </si>
  <si>
    <t>6585-24</t>
  </si>
  <si>
    <t>6586-24</t>
  </si>
  <si>
    <t>6587-24</t>
  </si>
  <si>
    <t>6588-24</t>
  </si>
  <si>
    <t>6589-24</t>
  </si>
  <si>
    <t>6590-24</t>
  </si>
  <si>
    <t>6591-24</t>
  </si>
  <si>
    <t>6592-24</t>
  </si>
  <si>
    <t>6593-24</t>
  </si>
  <si>
    <t>6594-24</t>
  </si>
  <si>
    <t>6595-24</t>
  </si>
  <si>
    <t>6596-24</t>
  </si>
  <si>
    <t>6597-24</t>
  </si>
  <si>
    <t>6598-24</t>
  </si>
  <si>
    <t>6599-24</t>
  </si>
  <si>
    <t>6600-24</t>
  </si>
  <si>
    <t>6601-24</t>
  </si>
  <si>
    <t>6602-24</t>
  </si>
  <si>
    <t>6603-24</t>
  </si>
  <si>
    <t>6604-24</t>
  </si>
  <si>
    <t>6605-24</t>
  </si>
  <si>
    <t>6606-24</t>
  </si>
  <si>
    <t>6607-24</t>
  </si>
  <si>
    <t>6608-24</t>
  </si>
  <si>
    <t>6609-24</t>
  </si>
  <si>
    <t>6610-24</t>
  </si>
  <si>
    <t>6611-24</t>
  </si>
  <si>
    <t>6612-24</t>
  </si>
  <si>
    <t>6613-24</t>
  </si>
  <si>
    <t>6614-24</t>
  </si>
  <si>
    <t>6615-24</t>
  </si>
  <si>
    <t>6616-24</t>
  </si>
  <si>
    <t>6617-24</t>
  </si>
  <si>
    <t>6618-24</t>
  </si>
  <si>
    <t>6619-24</t>
  </si>
  <si>
    <t>6620-24</t>
  </si>
  <si>
    <t>6621-24</t>
  </si>
  <si>
    <t>6622-24</t>
  </si>
  <si>
    <t>6623-24</t>
  </si>
  <si>
    <t>6624-24</t>
  </si>
  <si>
    <t>6625-24</t>
  </si>
  <si>
    <t>6626-24</t>
  </si>
  <si>
    <t>6627-24</t>
  </si>
  <si>
    <t>6628-24</t>
  </si>
  <si>
    <t>6629-24</t>
  </si>
  <si>
    <t>6630-24</t>
  </si>
  <si>
    <t>6631-24</t>
  </si>
  <si>
    <t>6632-24</t>
  </si>
  <si>
    <t>6633-24</t>
  </si>
  <si>
    <t>6634-24</t>
  </si>
  <si>
    <t>6635-24</t>
  </si>
  <si>
    <t>6636-24</t>
  </si>
  <si>
    <t>6637-24</t>
  </si>
  <si>
    <t>6638-24</t>
  </si>
  <si>
    <t>6639-24</t>
  </si>
  <si>
    <t>6640-24</t>
  </si>
  <si>
    <t>6641-24</t>
  </si>
  <si>
    <t>6642-24</t>
  </si>
  <si>
    <t>6643-24</t>
  </si>
  <si>
    <t>6644-24</t>
  </si>
  <si>
    <t>6645-24</t>
  </si>
  <si>
    <t>6646-24</t>
  </si>
  <si>
    <t>6647-24</t>
  </si>
  <si>
    <t>6648-24</t>
  </si>
  <si>
    <t>6649-24</t>
  </si>
  <si>
    <t>6650-24</t>
  </si>
  <si>
    <t>6651-24</t>
  </si>
  <si>
    <t>6652-24</t>
  </si>
  <si>
    <t>6653-24</t>
  </si>
  <si>
    <t>6654-24</t>
  </si>
  <si>
    <t>6655-24</t>
  </si>
  <si>
    <t>6656-24</t>
  </si>
  <si>
    <t>6657-24</t>
  </si>
  <si>
    <t>6658-24</t>
  </si>
  <si>
    <t>6659-24</t>
  </si>
  <si>
    <t>6660-24</t>
  </si>
  <si>
    <t>6661-24</t>
  </si>
  <si>
    <t>6662-24</t>
  </si>
  <si>
    <t>6663-24</t>
  </si>
  <si>
    <t>6664-24</t>
  </si>
  <si>
    <t>6665-24</t>
  </si>
  <si>
    <t>6666-24</t>
  </si>
  <si>
    <t>6667-24</t>
  </si>
  <si>
    <t>6668-24</t>
  </si>
  <si>
    <t>6669-24</t>
  </si>
  <si>
    <t>6670-24</t>
  </si>
  <si>
    <t>6671-24</t>
  </si>
  <si>
    <t>6672-24</t>
  </si>
  <si>
    <t>6673-24</t>
  </si>
  <si>
    <t>6674-24</t>
  </si>
  <si>
    <t>6675-24</t>
  </si>
  <si>
    <t>6676-24</t>
  </si>
  <si>
    <t>6677-24</t>
  </si>
  <si>
    <t>6678-24</t>
  </si>
  <si>
    <t>6679-24</t>
  </si>
  <si>
    <t>6680-24</t>
  </si>
  <si>
    <t>6681-24</t>
  </si>
  <si>
    <t>6682-24</t>
  </si>
  <si>
    <t>6683-24</t>
  </si>
  <si>
    <t>6684-24</t>
  </si>
  <si>
    <t>6685-24</t>
  </si>
  <si>
    <t>6686-24</t>
  </si>
  <si>
    <t>6687-24</t>
  </si>
  <si>
    <t>6688-24</t>
  </si>
  <si>
    <t>6689-24</t>
  </si>
  <si>
    <t>6690-24</t>
  </si>
  <si>
    <t>6691-24</t>
  </si>
  <si>
    <t>6692-24</t>
  </si>
  <si>
    <t>6693-24</t>
  </si>
  <si>
    <t>6694-24</t>
  </si>
  <si>
    <t>6695-24</t>
  </si>
  <si>
    <t>6696-24</t>
  </si>
  <si>
    <t>6697-24</t>
  </si>
  <si>
    <t>6698-24</t>
  </si>
  <si>
    <t>6699-24</t>
  </si>
  <si>
    <t>6700-24</t>
  </si>
  <si>
    <t>6701-24</t>
  </si>
  <si>
    <t>6702-24</t>
  </si>
  <si>
    <t>6703-24</t>
  </si>
  <si>
    <t>6704-24</t>
  </si>
  <si>
    <t>6705-24</t>
  </si>
  <si>
    <t>6706-24</t>
  </si>
  <si>
    <t>6707-24</t>
  </si>
  <si>
    <t>6708-24</t>
  </si>
  <si>
    <t>6709-24</t>
  </si>
  <si>
    <t>6710-24</t>
  </si>
  <si>
    <t>6711-24</t>
  </si>
  <si>
    <t>6712-24</t>
  </si>
  <si>
    <t>6713-24</t>
  </si>
  <si>
    <t>6714-24</t>
  </si>
  <si>
    <t>6715-24</t>
  </si>
  <si>
    <t>6716-24</t>
  </si>
  <si>
    <t>6717-24</t>
  </si>
  <si>
    <t>6718-24</t>
  </si>
  <si>
    <t>6719-24</t>
  </si>
  <si>
    <t>6720-24</t>
  </si>
  <si>
    <t>6721-24</t>
  </si>
  <si>
    <t>6722-24</t>
  </si>
  <si>
    <t>6723-24</t>
  </si>
  <si>
    <t>6724-24</t>
  </si>
  <si>
    <t>6725-24</t>
  </si>
  <si>
    <t>6726-24</t>
  </si>
  <si>
    <t>6727-24</t>
  </si>
  <si>
    <t>6728-24</t>
  </si>
  <si>
    <t>6729-24</t>
  </si>
  <si>
    <t>6730-24</t>
  </si>
  <si>
    <t>6731-24</t>
  </si>
  <si>
    <t>6732-24</t>
  </si>
  <si>
    <t>6733-24</t>
  </si>
  <si>
    <t>6734-24</t>
  </si>
  <si>
    <t>6735-24</t>
  </si>
  <si>
    <t>6736-24</t>
  </si>
  <si>
    <t>6737-24</t>
  </si>
  <si>
    <t>6738-24</t>
  </si>
  <si>
    <t>6739-24</t>
  </si>
  <si>
    <t>6740-24</t>
  </si>
  <si>
    <t>6741-24</t>
  </si>
  <si>
    <t>6742-24</t>
  </si>
  <si>
    <t>6743-24</t>
  </si>
  <si>
    <t>6744-24</t>
  </si>
  <si>
    <t>6745-24</t>
  </si>
  <si>
    <t>6746-24</t>
  </si>
  <si>
    <t>6747-24</t>
  </si>
  <si>
    <t>6748-24</t>
  </si>
  <si>
    <t>6749-24</t>
  </si>
  <si>
    <t>6750-24</t>
  </si>
  <si>
    <t>6751-24</t>
  </si>
  <si>
    <t>6752-24</t>
  </si>
  <si>
    <t>6753-24</t>
  </si>
  <si>
    <t>6754-24</t>
  </si>
  <si>
    <t>6755-24</t>
  </si>
  <si>
    <t>6756-24</t>
  </si>
  <si>
    <t>6757-24</t>
  </si>
  <si>
    <t>6758-24</t>
  </si>
  <si>
    <t>6759-24</t>
  </si>
  <si>
    <t>6760-24</t>
  </si>
  <si>
    <t>6761-24</t>
  </si>
  <si>
    <t>6762-24</t>
  </si>
  <si>
    <t>6763-24</t>
  </si>
  <si>
    <t>6764-24</t>
  </si>
  <si>
    <t>6765-24</t>
  </si>
  <si>
    <t>6766-24</t>
  </si>
  <si>
    <t>6767-24</t>
  </si>
  <si>
    <t>6768-24</t>
  </si>
  <si>
    <t>6769-24</t>
  </si>
  <si>
    <t>6770-24</t>
  </si>
  <si>
    <t>6771-24</t>
  </si>
  <si>
    <t>6772-24</t>
  </si>
  <si>
    <t>6773-24</t>
  </si>
  <si>
    <t>6774-24</t>
  </si>
  <si>
    <t>6775-24</t>
  </si>
  <si>
    <t>6776-24</t>
  </si>
  <si>
    <t>6777-24</t>
  </si>
  <si>
    <t>6778-24</t>
  </si>
  <si>
    <t>6779-24</t>
  </si>
  <si>
    <t>6780-24</t>
  </si>
  <si>
    <t>6781-24</t>
  </si>
  <si>
    <t>6782-24</t>
  </si>
  <si>
    <t>6783-24</t>
  </si>
  <si>
    <t>6784-24</t>
  </si>
  <si>
    <t>6785-24</t>
  </si>
  <si>
    <t>6786-24</t>
  </si>
  <si>
    <t>6787-24</t>
  </si>
  <si>
    <t>6788-24</t>
  </si>
  <si>
    <t>6789-24</t>
  </si>
  <si>
    <t>6790-24</t>
  </si>
  <si>
    <t>6791-24</t>
  </si>
  <si>
    <t>6792-24</t>
  </si>
  <si>
    <t>6793-24</t>
  </si>
  <si>
    <t>6794-24</t>
  </si>
  <si>
    <t>6795-24</t>
  </si>
  <si>
    <t>6796-24</t>
  </si>
  <si>
    <t>6797-24</t>
  </si>
  <si>
    <t>6798-24</t>
  </si>
  <si>
    <t>6799-24</t>
  </si>
  <si>
    <t>6800-24</t>
  </si>
  <si>
    <t>6801-24</t>
  </si>
  <si>
    <t>6802-24</t>
  </si>
  <si>
    <t>6803-24</t>
  </si>
  <si>
    <t>6804-24</t>
  </si>
  <si>
    <t>6805-24</t>
  </si>
  <si>
    <t>6806-24</t>
  </si>
  <si>
    <t>6807-24</t>
  </si>
  <si>
    <t>6808-24</t>
  </si>
  <si>
    <t>6809-24</t>
  </si>
  <si>
    <t>6810-24</t>
  </si>
  <si>
    <t>6811-24</t>
  </si>
  <si>
    <t>6812-24</t>
  </si>
  <si>
    <t>6813-24</t>
  </si>
  <si>
    <t>6814-24</t>
  </si>
  <si>
    <t>6815-24</t>
  </si>
  <si>
    <t>6816-24</t>
  </si>
  <si>
    <t>6817-24</t>
  </si>
  <si>
    <t>6818-24</t>
  </si>
  <si>
    <t>6819-24</t>
  </si>
  <si>
    <t>6820-24</t>
  </si>
  <si>
    <t>6821-24</t>
  </si>
  <si>
    <t>6822-24</t>
  </si>
  <si>
    <t>6823-24</t>
  </si>
  <si>
    <t>6824-24</t>
  </si>
  <si>
    <t>6825-24</t>
  </si>
  <si>
    <t>6826-24</t>
  </si>
  <si>
    <t>6827-24</t>
  </si>
  <si>
    <t>6828-24</t>
  </si>
  <si>
    <t>6829-24</t>
  </si>
  <si>
    <t>6830-24</t>
  </si>
  <si>
    <t>6831-24</t>
  </si>
  <si>
    <t>6832-24</t>
  </si>
  <si>
    <t>6833-24</t>
  </si>
  <si>
    <t>6834-24</t>
  </si>
  <si>
    <t>6835-24</t>
  </si>
  <si>
    <t>6836-24</t>
  </si>
  <si>
    <t>6837-24</t>
  </si>
  <si>
    <t>6838-24</t>
  </si>
  <si>
    <t>6839-24</t>
  </si>
  <si>
    <t>6840-24</t>
  </si>
  <si>
    <t>6841-24</t>
  </si>
  <si>
    <t>6842-24</t>
  </si>
  <si>
    <t>6843-24</t>
  </si>
  <si>
    <t>6844-24</t>
  </si>
  <si>
    <t>6845-24</t>
  </si>
  <si>
    <t>6846-24</t>
  </si>
  <si>
    <t>6847-24</t>
  </si>
  <si>
    <t>6848-24</t>
  </si>
  <si>
    <t>6849-24</t>
  </si>
  <si>
    <t>6850-24</t>
  </si>
  <si>
    <t>6851-24</t>
  </si>
  <si>
    <t>6852-24</t>
  </si>
  <si>
    <t>6853-24</t>
  </si>
  <si>
    <t>6854-24</t>
  </si>
  <si>
    <t>6855-24</t>
  </si>
  <si>
    <t>6856-24</t>
  </si>
  <si>
    <t>6857-24</t>
  </si>
  <si>
    <t>6858-24</t>
  </si>
  <si>
    <t>6859-24</t>
  </si>
  <si>
    <t>6860-24</t>
  </si>
  <si>
    <t>6861-24</t>
  </si>
  <si>
    <t>6862-24</t>
  </si>
  <si>
    <t>6863-24</t>
  </si>
  <si>
    <t>6864-24</t>
  </si>
  <si>
    <t>6865-24</t>
  </si>
  <si>
    <t>6866-24</t>
  </si>
  <si>
    <t>6867-24</t>
  </si>
  <si>
    <t>6868-24</t>
  </si>
  <si>
    <t>6869-24</t>
  </si>
  <si>
    <t>6870-24</t>
  </si>
  <si>
    <t>6871-24</t>
  </si>
  <si>
    <t>6872-24</t>
  </si>
  <si>
    <t>6873-24</t>
  </si>
  <si>
    <t>6874-24</t>
  </si>
  <si>
    <t>6875-24</t>
  </si>
  <si>
    <t>6876-24</t>
  </si>
  <si>
    <t>6877-24</t>
  </si>
  <si>
    <t>6878-24</t>
  </si>
  <si>
    <t>6879-24</t>
  </si>
  <si>
    <t>6880-24</t>
  </si>
  <si>
    <t>6881-24</t>
  </si>
  <si>
    <t>6882-24</t>
  </si>
  <si>
    <t>6883-24</t>
  </si>
  <si>
    <t>6884-24</t>
  </si>
  <si>
    <t>6885-24</t>
  </si>
  <si>
    <t>6886-24</t>
  </si>
  <si>
    <t>6887-24</t>
  </si>
  <si>
    <t>6888-24</t>
  </si>
  <si>
    <t>6889-24</t>
  </si>
  <si>
    <t>6890-24</t>
  </si>
  <si>
    <t>6891-24</t>
  </si>
  <si>
    <t>6892-24</t>
  </si>
  <si>
    <t>6893-24</t>
  </si>
  <si>
    <t>6894-24</t>
  </si>
  <si>
    <t>6895-24</t>
  </si>
  <si>
    <t>6896-24</t>
  </si>
  <si>
    <t>6897-24</t>
  </si>
  <si>
    <t>6898-24</t>
  </si>
  <si>
    <t>6899-24</t>
  </si>
  <si>
    <t>6900-24</t>
  </si>
  <si>
    <t>6901-24</t>
  </si>
  <si>
    <t>6902-24</t>
  </si>
  <si>
    <t>6903-24</t>
  </si>
  <si>
    <t>6904-24</t>
  </si>
  <si>
    <t>6905-24</t>
  </si>
  <si>
    <t>6906-24</t>
  </si>
  <si>
    <t>6907-24</t>
  </si>
  <si>
    <t>6908-24</t>
  </si>
  <si>
    <t>6909-24</t>
  </si>
  <si>
    <t>6910-24</t>
  </si>
  <si>
    <t>6911-24</t>
  </si>
  <si>
    <t>6912-24</t>
  </si>
  <si>
    <t>6913-24</t>
  </si>
  <si>
    <t>6914-24</t>
  </si>
  <si>
    <t>6915-24</t>
  </si>
  <si>
    <t>6916-24</t>
  </si>
  <si>
    <t>6917-24</t>
  </si>
  <si>
    <t>6918-24</t>
  </si>
  <si>
    <t>6919-24</t>
  </si>
  <si>
    <t>6920-24</t>
  </si>
  <si>
    <t>6921-24</t>
  </si>
  <si>
    <t>6922-24</t>
  </si>
  <si>
    <t>6923-24</t>
  </si>
  <si>
    <t>6924-24</t>
  </si>
  <si>
    <t>6925-24</t>
  </si>
  <si>
    <t>6926-24</t>
  </si>
  <si>
    <t>6927-24</t>
  </si>
  <si>
    <t>6928-24</t>
  </si>
  <si>
    <t>6929-24</t>
  </si>
  <si>
    <t>6930-24</t>
  </si>
  <si>
    <t>6931-24</t>
  </si>
  <si>
    <t>6932-24</t>
  </si>
  <si>
    <t>6933-24</t>
  </si>
  <si>
    <t>6934-24</t>
  </si>
  <si>
    <t>6935-24</t>
  </si>
  <si>
    <t>6936-24</t>
  </si>
  <si>
    <t>6937-24</t>
  </si>
  <si>
    <t>6938-24</t>
  </si>
  <si>
    <t>6939-24</t>
  </si>
  <si>
    <t>6940-24</t>
  </si>
  <si>
    <t>6941-24</t>
  </si>
  <si>
    <t>6942-24</t>
  </si>
  <si>
    <t>6943-24</t>
  </si>
  <si>
    <t>6944-24</t>
  </si>
  <si>
    <t>6945-24</t>
  </si>
  <si>
    <t>6946-24</t>
  </si>
  <si>
    <t>6947-24</t>
  </si>
  <si>
    <t>6948-24</t>
  </si>
  <si>
    <t>6949-24</t>
  </si>
  <si>
    <t>6950-24</t>
  </si>
  <si>
    <t>6951-24</t>
  </si>
  <si>
    <t>6952-24</t>
  </si>
  <si>
    <t>6953-24</t>
  </si>
  <si>
    <t>6954-24</t>
  </si>
  <si>
    <t>6955-24</t>
  </si>
  <si>
    <t>6956-24</t>
  </si>
  <si>
    <t>6957-24</t>
  </si>
  <si>
    <t>6958-24</t>
  </si>
  <si>
    <t>6959-24</t>
  </si>
  <si>
    <t>6960-24</t>
  </si>
  <si>
    <t>6961-24</t>
  </si>
  <si>
    <t>6962-24</t>
  </si>
  <si>
    <t>6963-24</t>
  </si>
  <si>
    <t>6964-24</t>
  </si>
  <si>
    <t>6965-24</t>
  </si>
  <si>
    <t>6966-24</t>
  </si>
  <si>
    <t>6967-24</t>
  </si>
  <si>
    <t>6968-24</t>
  </si>
  <si>
    <t>6969-24</t>
  </si>
  <si>
    <t>6970-24</t>
  </si>
  <si>
    <t>6971-24</t>
  </si>
  <si>
    <t>6972-24</t>
  </si>
  <si>
    <t>6973-24</t>
  </si>
  <si>
    <t>6974-24</t>
  </si>
  <si>
    <t>6975-24</t>
  </si>
  <si>
    <t>6976-24</t>
  </si>
  <si>
    <t>6977-24</t>
  </si>
  <si>
    <t>6978-24</t>
  </si>
  <si>
    <t>6979-24</t>
  </si>
  <si>
    <t>6980-24</t>
  </si>
  <si>
    <t>6981-24</t>
  </si>
  <si>
    <t>6982-24</t>
  </si>
  <si>
    <t>6983-24</t>
  </si>
  <si>
    <t>6984-24</t>
  </si>
  <si>
    <t>6985-24</t>
  </si>
  <si>
    <t>6986-24</t>
  </si>
  <si>
    <t>6987-24</t>
  </si>
  <si>
    <t>6988-24</t>
  </si>
  <si>
    <t>6989-24</t>
  </si>
  <si>
    <t>6990-24</t>
  </si>
  <si>
    <t>6991-24</t>
  </si>
  <si>
    <t>6992-24</t>
  </si>
  <si>
    <t>6993-24</t>
  </si>
  <si>
    <t>6994-24</t>
  </si>
  <si>
    <t>6995-24</t>
  </si>
  <si>
    <t>6996-24</t>
  </si>
  <si>
    <t>6997-24</t>
  </si>
  <si>
    <t>6998-24</t>
  </si>
  <si>
    <t>6999-24</t>
  </si>
  <si>
    <t>7000-24</t>
  </si>
  <si>
    <t>7001-24</t>
  </si>
  <si>
    <t>7002-24</t>
  </si>
  <si>
    <t>7003-24</t>
  </si>
  <si>
    <t>7004-24</t>
  </si>
  <si>
    <t>7005-24</t>
  </si>
  <si>
    <t>7006-24</t>
  </si>
  <si>
    <t>7007-24</t>
  </si>
  <si>
    <t>7008-24</t>
  </si>
  <si>
    <t>7009-24</t>
  </si>
  <si>
    <t>7010-24</t>
  </si>
  <si>
    <t>7011-24</t>
  </si>
  <si>
    <t>7012-24</t>
  </si>
  <si>
    <t>7013-24</t>
  </si>
  <si>
    <t>7014-24</t>
  </si>
  <si>
    <t>7015-24</t>
  </si>
  <si>
    <t>7016-24</t>
  </si>
  <si>
    <t>7017-24</t>
  </si>
  <si>
    <t>7018-24</t>
  </si>
  <si>
    <t>7019-24</t>
  </si>
  <si>
    <t>7020-24</t>
  </si>
  <si>
    <t>7021-24</t>
  </si>
  <si>
    <t>7022-24</t>
  </si>
  <si>
    <t>7023-24</t>
  </si>
  <si>
    <t>7024-24</t>
  </si>
  <si>
    <t>7025-24</t>
  </si>
  <si>
    <t>7026-24</t>
  </si>
  <si>
    <t>7027-24</t>
  </si>
  <si>
    <t>7028-24</t>
  </si>
  <si>
    <t>7029-24</t>
  </si>
  <si>
    <t>7030-24</t>
  </si>
  <si>
    <t>7031-24</t>
  </si>
  <si>
    <t>7032-24</t>
  </si>
  <si>
    <t>7033-24</t>
  </si>
  <si>
    <t>7034-24</t>
  </si>
  <si>
    <t>7035-24</t>
  </si>
  <si>
    <t>7036-24</t>
  </si>
  <si>
    <t>7037-24</t>
  </si>
  <si>
    <t>7038-24</t>
  </si>
  <si>
    <t>7039-24</t>
  </si>
  <si>
    <t>7040-24</t>
  </si>
  <si>
    <t>7041-24</t>
  </si>
  <si>
    <t>7042-24</t>
  </si>
  <si>
    <t>7043-24</t>
  </si>
  <si>
    <t>7044-24</t>
  </si>
  <si>
    <t>7045-24</t>
  </si>
  <si>
    <t>7046-24</t>
  </si>
  <si>
    <t>7047-24</t>
  </si>
  <si>
    <t>7048-24</t>
  </si>
  <si>
    <t>7049-24</t>
  </si>
  <si>
    <t>7050-24</t>
  </si>
  <si>
    <t>7051-24</t>
  </si>
  <si>
    <t>7052-24</t>
  </si>
  <si>
    <t>7053-24</t>
  </si>
  <si>
    <t>7054-24</t>
  </si>
  <si>
    <t>7055-24</t>
  </si>
  <si>
    <t>7056-24</t>
  </si>
  <si>
    <t>7057-24</t>
  </si>
  <si>
    <t>7058-24</t>
  </si>
  <si>
    <t>7059-24</t>
  </si>
  <si>
    <t>7060-24</t>
  </si>
  <si>
    <t>7061-24</t>
  </si>
  <si>
    <t>7062-24</t>
  </si>
  <si>
    <t>7063-24</t>
  </si>
  <si>
    <t>7064-24</t>
  </si>
  <si>
    <t>7065-24</t>
  </si>
  <si>
    <t>7066-24</t>
  </si>
  <si>
    <t>7067-24</t>
  </si>
  <si>
    <t>7068-24</t>
  </si>
  <si>
    <t>7069-24</t>
  </si>
  <si>
    <t>7070-24</t>
  </si>
  <si>
    <t>7071-24</t>
  </si>
  <si>
    <t>7072-24</t>
  </si>
  <si>
    <t>7073-24</t>
  </si>
  <si>
    <t>7074-24</t>
  </si>
  <si>
    <t>7075-24</t>
  </si>
  <si>
    <t>7076-24</t>
  </si>
  <si>
    <t>7077-24</t>
  </si>
  <si>
    <t>7078-24</t>
  </si>
  <si>
    <t>7079-24</t>
  </si>
  <si>
    <t>7080-24</t>
  </si>
  <si>
    <t>7081-24</t>
  </si>
  <si>
    <t>7082-24</t>
  </si>
  <si>
    <t>7083-24</t>
  </si>
  <si>
    <t>7084-24</t>
  </si>
  <si>
    <t>7085-24</t>
  </si>
  <si>
    <t>7086-24</t>
  </si>
  <si>
    <t>7087-24</t>
  </si>
  <si>
    <t>7088-24</t>
  </si>
  <si>
    <t>7089-24</t>
  </si>
  <si>
    <t>7090-24</t>
  </si>
  <si>
    <t>7091-24</t>
  </si>
  <si>
    <t>7092-24</t>
  </si>
  <si>
    <t>7093-24</t>
  </si>
  <si>
    <t>7094-24</t>
  </si>
  <si>
    <t>7095-24</t>
  </si>
  <si>
    <t>7096-24</t>
  </si>
  <si>
    <t>7097-24</t>
  </si>
  <si>
    <t>7098-24</t>
  </si>
  <si>
    <t>7099-24</t>
  </si>
  <si>
    <t>7100-24</t>
  </si>
  <si>
    <t>7101-24</t>
  </si>
  <si>
    <t>7102-24</t>
  </si>
  <si>
    <t>7103-24</t>
  </si>
  <si>
    <t>7104-24</t>
  </si>
  <si>
    <t>7105-24</t>
  </si>
  <si>
    <t>7106-24</t>
  </si>
  <si>
    <t>7107-24</t>
  </si>
  <si>
    <t>7108-24</t>
  </si>
  <si>
    <t>7109-24</t>
  </si>
  <si>
    <t>7110-24</t>
  </si>
  <si>
    <t>7111-24</t>
  </si>
  <si>
    <t>7112-24</t>
  </si>
  <si>
    <t>7113-24</t>
  </si>
  <si>
    <t>7114-24</t>
  </si>
  <si>
    <t>7115-24</t>
  </si>
  <si>
    <t>7116-24</t>
  </si>
  <si>
    <t>7117-24</t>
  </si>
  <si>
    <t>7118-24</t>
  </si>
  <si>
    <t>7119-24</t>
  </si>
  <si>
    <t>7120-24</t>
  </si>
  <si>
    <t>7121-24</t>
  </si>
  <si>
    <t>7122-24</t>
  </si>
  <si>
    <t>7123-24</t>
  </si>
  <si>
    <t>7124-24</t>
  </si>
  <si>
    <t>7125-24</t>
  </si>
  <si>
    <t>7126-24</t>
  </si>
  <si>
    <t>7127-24</t>
  </si>
  <si>
    <t>7128-24</t>
  </si>
  <si>
    <t>7129-24</t>
  </si>
  <si>
    <t>7130-24</t>
  </si>
  <si>
    <t>7131-24</t>
  </si>
  <si>
    <t>7132-24</t>
  </si>
  <si>
    <t>7133-24</t>
  </si>
  <si>
    <t>7134-24</t>
  </si>
  <si>
    <t>7135-24</t>
  </si>
  <si>
    <t>7136-24</t>
  </si>
  <si>
    <t>7137-24</t>
  </si>
  <si>
    <t>7138-24</t>
  </si>
  <si>
    <t>7139-24</t>
  </si>
  <si>
    <t>7140-24</t>
  </si>
  <si>
    <t>7141-24</t>
  </si>
  <si>
    <t>7142-24</t>
  </si>
  <si>
    <t>7143-24</t>
  </si>
  <si>
    <t>7144-24</t>
  </si>
  <si>
    <t>7145-24</t>
  </si>
  <si>
    <t>7146-24</t>
  </si>
  <si>
    <t>7147-24</t>
  </si>
  <si>
    <t>7148-24</t>
  </si>
  <si>
    <t>7149-24</t>
  </si>
  <si>
    <t>7150-24</t>
  </si>
  <si>
    <t>7151-24</t>
  </si>
  <si>
    <t>7152-24</t>
  </si>
  <si>
    <t>7153-24</t>
  </si>
  <si>
    <t>7154-24</t>
  </si>
  <si>
    <t>7155-24</t>
  </si>
  <si>
    <t>7156-24</t>
  </si>
  <si>
    <t>7157-24</t>
  </si>
  <si>
    <t>7158-24</t>
  </si>
  <si>
    <t>7159-24</t>
  </si>
  <si>
    <t>7160-24</t>
  </si>
  <si>
    <t>7161-24</t>
  </si>
  <si>
    <t>7162-24</t>
  </si>
  <si>
    <t>7163-24</t>
  </si>
  <si>
    <t>7164-24</t>
  </si>
  <si>
    <t>7165-24</t>
  </si>
  <si>
    <t>7166-24</t>
  </si>
  <si>
    <t>7167-24</t>
  </si>
  <si>
    <t>7168-24</t>
  </si>
  <si>
    <t>7169-24</t>
  </si>
  <si>
    <t>7170-24</t>
  </si>
  <si>
    <t>7171-24</t>
  </si>
  <si>
    <t>7172-24</t>
  </si>
  <si>
    <t>7173-24</t>
  </si>
  <si>
    <t>7174-24</t>
  </si>
  <si>
    <t>7175-24</t>
  </si>
  <si>
    <t>7176-24</t>
  </si>
  <si>
    <t>7177-24</t>
  </si>
  <si>
    <t>7178-24</t>
  </si>
  <si>
    <t>7179-24</t>
  </si>
  <si>
    <t>7180-24</t>
  </si>
  <si>
    <t>7181-24</t>
  </si>
  <si>
    <t>7182-24</t>
  </si>
  <si>
    <t>7183-24</t>
  </si>
  <si>
    <t>7184-24</t>
  </si>
  <si>
    <t>7185-24</t>
  </si>
  <si>
    <t>7186-24</t>
  </si>
  <si>
    <t>7187-24</t>
  </si>
  <si>
    <t>7188-24</t>
  </si>
  <si>
    <t>7189-24</t>
  </si>
  <si>
    <t>7190-24</t>
  </si>
  <si>
    <t>7191-24</t>
  </si>
  <si>
    <t>7192-24</t>
  </si>
  <si>
    <t>7193-24</t>
  </si>
  <si>
    <t>7194-24</t>
  </si>
  <si>
    <t>7195-24</t>
  </si>
  <si>
    <t>7196-24</t>
  </si>
  <si>
    <t>7197-24</t>
  </si>
  <si>
    <t>7198-24</t>
  </si>
  <si>
    <t>7199-24</t>
  </si>
  <si>
    <t>7200-24</t>
  </si>
  <si>
    <t>7201-24</t>
  </si>
  <si>
    <t>7202-24</t>
  </si>
  <si>
    <t>7203-24</t>
  </si>
  <si>
    <t>7204-24</t>
  </si>
  <si>
    <t>7205-24</t>
  </si>
  <si>
    <t>7206-24</t>
  </si>
  <si>
    <t>7207-24</t>
  </si>
  <si>
    <t>7208-24</t>
  </si>
  <si>
    <t>7209-24</t>
  </si>
  <si>
    <t>7210-24</t>
  </si>
  <si>
    <t>7211-24</t>
  </si>
  <si>
    <t>7212-24</t>
  </si>
  <si>
    <t>7213-24</t>
  </si>
  <si>
    <t>7214-24</t>
  </si>
  <si>
    <t>7215-24</t>
  </si>
  <si>
    <t>7216-24</t>
  </si>
  <si>
    <t>7217-24</t>
  </si>
  <si>
    <t>7218-24</t>
  </si>
  <si>
    <t>7219-24</t>
  </si>
  <si>
    <t>7220-24</t>
  </si>
  <si>
    <t>7221-24</t>
  </si>
  <si>
    <t>7222-24</t>
  </si>
  <si>
    <t>7223-24</t>
  </si>
  <si>
    <t>7224-24</t>
  </si>
  <si>
    <t>7225-24</t>
  </si>
  <si>
    <t>7226-24</t>
  </si>
  <si>
    <t>7227-24</t>
  </si>
  <si>
    <t>7228-24</t>
  </si>
  <si>
    <t>7229-24</t>
  </si>
  <si>
    <t>7230-24</t>
  </si>
  <si>
    <t>7231-24</t>
  </si>
  <si>
    <t>7232-24</t>
  </si>
  <si>
    <t>7233-24</t>
  </si>
  <si>
    <t>7234-24</t>
  </si>
  <si>
    <t>7235-24</t>
  </si>
  <si>
    <t>7236-24</t>
  </si>
  <si>
    <t>7237-24</t>
  </si>
  <si>
    <t>7238-24</t>
  </si>
  <si>
    <t>7239-24</t>
  </si>
  <si>
    <t>7240-24</t>
  </si>
  <si>
    <t>7241-24</t>
  </si>
  <si>
    <t>7242-24</t>
  </si>
  <si>
    <t>7243-24</t>
  </si>
  <si>
    <t>7244-24</t>
  </si>
  <si>
    <t>7245-24</t>
  </si>
  <si>
    <t>7246-24</t>
  </si>
  <si>
    <t>7247-24</t>
  </si>
  <si>
    <t>7248-24</t>
  </si>
  <si>
    <t>7249-24</t>
  </si>
  <si>
    <t>7250-24</t>
  </si>
  <si>
    <t>7251-24</t>
  </si>
  <si>
    <t>7252-24</t>
  </si>
  <si>
    <t>7253-24</t>
  </si>
  <si>
    <t>7254-24</t>
  </si>
  <si>
    <t>7255-24</t>
  </si>
  <si>
    <t>7256-24</t>
  </si>
  <si>
    <t>7257-24</t>
  </si>
  <si>
    <t>7258-24</t>
  </si>
  <si>
    <t>7259-24</t>
  </si>
  <si>
    <t>7260-24</t>
  </si>
  <si>
    <t>7261-24</t>
  </si>
  <si>
    <t>7262-24</t>
  </si>
  <si>
    <t>7263-24</t>
  </si>
  <si>
    <t>7264-24</t>
  </si>
  <si>
    <t>7265-24</t>
  </si>
  <si>
    <t>7266-24</t>
  </si>
  <si>
    <t>7267-24</t>
  </si>
  <si>
    <t>7268-24</t>
  </si>
  <si>
    <t>7269-24</t>
  </si>
  <si>
    <t>7270-24</t>
  </si>
  <si>
    <t>7271-24</t>
  </si>
  <si>
    <t>7272-24</t>
  </si>
  <si>
    <t>7273-24</t>
  </si>
  <si>
    <t>7274-24</t>
  </si>
  <si>
    <t>7275-24</t>
  </si>
  <si>
    <t>7276-24</t>
  </si>
  <si>
    <t>7277-24</t>
  </si>
  <si>
    <t>7278-24</t>
  </si>
  <si>
    <t>7279-24</t>
  </si>
  <si>
    <t>7280-24</t>
  </si>
  <si>
    <t>7281-24</t>
  </si>
  <si>
    <t>7282-24</t>
  </si>
  <si>
    <t>7283-24</t>
  </si>
  <si>
    <t>7284-24</t>
  </si>
  <si>
    <t>7285-24</t>
  </si>
  <si>
    <t>7286-24</t>
  </si>
  <si>
    <t>7287-24</t>
  </si>
  <si>
    <t>7288-24</t>
  </si>
  <si>
    <t>7289-24</t>
  </si>
  <si>
    <t>7290-24</t>
  </si>
  <si>
    <t>7291-24</t>
  </si>
  <si>
    <t>7292-24</t>
  </si>
  <si>
    <t>7293-24</t>
  </si>
  <si>
    <t>7294-24</t>
  </si>
  <si>
    <t>7295-24</t>
  </si>
  <si>
    <t>7296-24</t>
  </si>
  <si>
    <t>7297-24</t>
  </si>
  <si>
    <t>7298-24</t>
  </si>
  <si>
    <t>7299-24</t>
  </si>
  <si>
    <t>7300-24</t>
  </si>
  <si>
    <t>7301-24</t>
  </si>
  <si>
    <t>7302-24</t>
  </si>
  <si>
    <t>7303-24</t>
  </si>
  <si>
    <t>7304-24</t>
  </si>
  <si>
    <t>7305-24</t>
  </si>
  <si>
    <t>7306-24</t>
  </si>
  <si>
    <t>7307-24</t>
  </si>
  <si>
    <t>7308-24</t>
  </si>
  <si>
    <t>7309-24</t>
  </si>
  <si>
    <t>7310-24</t>
  </si>
  <si>
    <t>7311-24</t>
  </si>
  <si>
    <t>7312-24</t>
  </si>
  <si>
    <t>7313-24</t>
  </si>
  <si>
    <t>7314-24</t>
  </si>
  <si>
    <t>7315-24</t>
  </si>
  <si>
    <t>7316-24</t>
  </si>
  <si>
    <t>7317-24</t>
  </si>
  <si>
    <t>7318-24</t>
  </si>
  <si>
    <t>7319-24</t>
  </si>
  <si>
    <t>7320-24</t>
  </si>
  <si>
    <t>7321-24</t>
  </si>
  <si>
    <t>7322-24</t>
  </si>
  <si>
    <t>7323-24</t>
  </si>
  <si>
    <t>7324-24</t>
  </si>
  <si>
    <t>7325-24</t>
  </si>
  <si>
    <t>7326-24</t>
  </si>
  <si>
    <t>7327-24</t>
  </si>
  <si>
    <t>7328-24</t>
  </si>
  <si>
    <t>7329-24</t>
  </si>
  <si>
    <t>7330-24</t>
  </si>
  <si>
    <t>7331-24</t>
  </si>
  <si>
    <t>7332-24</t>
  </si>
  <si>
    <t>7333-24</t>
  </si>
  <si>
    <t>7334-24</t>
  </si>
  <si>
    <t>7335-24</t>
  </si>
  <si>
    <t>7336-24</t>
  </si>
  <si>
    <t>7337-24</t>
  </si>
  <si>
    <t>7338-24</t>
  </si>
  <si>
    <t>7339-24</t>
  </si>
  <si>
    <t>7340-24</t>
  </si>
  <si>
    <t>7341-24</t>
  </si>
  <si>
    <t>7342-24</t>
  </si>
  <si>
    <t>7343-24</t>
  </si>
  <si>
    <t>7344-24</t>
  </si>
  <si>
    <t>7345-24</t>
  </si>
  <si>
    <t>7346-24</t>
  </si>
  <si>
    <t>7347-24</t>
  </si>
  <si>
    <t>7348-24</t>
  </si>
  <si>
    <t>7349-24</t>
  </si>
  <si>
    <t>7350-24</t>
  </si>
  <si>
    <t>7351-24</t>
  </si>
  <si>
    <t>7352-24</t>
  </si>
  <si>
    <t>7353-24</t>
  </si>
  <si>
    <t>7354-24</t>
  </si>
  <si>
    <t>7355-24</t>
  </si>
  <si>
    <t>7356-24</t>
  </si>
  <si>
    <t>7357-24</t>
  </si>
  <si>
    <t>7358-24</t>
  </si>
  <si>
    <t>7359-24</t>
  </si>
  <si>
    <t>7360-24</t>
  </si>
  <si>
    <t>7361-24</t>
  </si>
  <si>
    <t>7362-24</t>
  </si>
  <si>
    <t>7363-24</t>
  </si>
  <si>
    <t>7364-24</t>
  </si>
  <si>
    <t>7365-24</t>
  </si>
  <si>
    <t>7366-24</t>
  </si>
  <si>
    <t>7367-24</t>
  </si>
  <si>
    <t>7368-24</t>
  </si>
  <si>
    <t>7369-24</t>
  </si>
  <si>
    <t>7370-24</t>
  </si>
  <si>
    <t>7371-24</t>
  </si>
  <si>
    <t>7372-24</t>
  </si>
  <si>
    <t>7373-24</t>
  </si>
  <si>
    <t>7374-24</t>
  </si>
  <si>
    <t>7375-24</t>
  </si>
  <si>
    <t>7376-24</t>
  </si>
  <si>
    <t>7377-24</t>
  </si>
  <si>
    <t>7378-24</t>
  </si>
  <si>
    <t>7379-24</t>
  </si>
  <si>
    <t>7380-24</t>
  </si>
  <si>
    <t>7381-24</t>
  </si>
  <si>
    <t>7382-24</t>
  </si>
  <si>
    <t>7383-24</t>
  </si>
  <si>
    <t>7384-24</t>
  </si>
  <si>
    <t>7385-24</t>
  </si>
  <si>
    <t>7386-24</t>
  </si>
  <si>
    <t>7387-24</t>
  </si>
  <si>
    <t>7388-24</t>
  </si>
  <si>
    <t>7389-24</t>
  </si>
  <si>
    <t>7390-24</t>
  </si>
  <si>
    <t>7391-24</t>
  </si>
  <si>
    <t>7392-24</t>
  </si>
  <si>
    <t>7393-24</t>
  </si>
  <si>
    <t>7394-24</t>
  </si>
  <si>
    <t>7395-24</t>
  </si>
  <si>
    <t>7396-24</t>
  </si>
  <si>
    <t>7397-24</t>
  </si>
  <si>
    <t>7398-24</t>
  </si>
  <si>
    <t>7399-24</t>
  </si>
  <si>
    <t>7400-24</t>
  </si>
  <si>
    <t>7401-24</t>
  </si>
  <si>
    <t>7402-24</t>
  </si>
  <si>
    <t>7403-24</t>
  </si>
  <si>
    <t>7404-24</t>
  </si>
  <si>
    <t>7405-24</t>
  </si>
  <si>
    <t>7406-24</t>
  </si>
  <si>
    <t>7407-24</t>
  </si>
  <si>
    <t>7408-24</t>
  </si>
  <si>
    <t>7409-24</t>
  </si>
  <si>
    <t>7410-24</t>
  </si>
  <si>
    <t>7411-24</t>
  </si>
  <si>
    <t>7412-24</t>
  </si>
  <si>
    <t>7413-24</t>
  </si>
  <si>
    <t>7414-24</t>
  </si>
  <si>
    <t>7415-24</t>
  </si>
  <si>
    <t>7416-24</t>
  </si>
  <si>
    <t>7417-24</t>
  </si>
  <si>
    <t>7418-24</t>
  </si>
  <si>
    <t>7419-24</t>
  </si>
  <si>
    <t>7420-24</t>
  </si>
  <si>
    <t>7421-24</t>
  </si>
  <si>
    <t>7422-24</t>
  </si>
  <si>
    <t>7423-24</t>
  </si>
  <si>
    <t>7424-24</t>
  </si>
  <si>
    <t>7425-24</t>
  </si>
  <si>
    <t>7426-24</t>
  </si>
  <si>
    <t>7427-24</t>
  </si>
  <si>
    <t>7428-24</t>
  </si>
  <si>
    <t>7429-24</t>
  </si>
  <si>
    <t>7430-24</t>
  </si>
  <si>
    <t>7431-24</t>
  </si>
  <si>
    <t>7432-24</t>
  </si>
  <si>
    <t>7433-24</t>
  </si>
  <si>
    <t>7434-24</t>
  </si>
  <si>
    <t>7435-24</t>
  </si>
  <si>
    <t>7436-24</t>
  </si>
  <si>
    <t>7437-24</t>
  </si>
  <si>
    <t>7438-24</t>
  </si>
  <si>
    <t>7439-24</t>
  </si>
  <si>
    <t>7440-24</t>
  </si>
  <si>
    <t>7441-24</t>
  </si>
  <si>
    <t>7442-24</t>
  </si>
  <si>
    <t>7443-24</t>
  </si>
  <si>
    <t>7444-24</t>
  </si>
  <si>
    <t>7445-24</t>
  </si>
  <si>
    <t>7446-24</t>
  </si>
  <si>
    <t>7447-24</t>
  </si>
  <si>
    <t>7448-24</t>
  </si>
  <si>
    <t>7449-24</t>
  </si>
  <si>
    <t>7450-24</t>
  </si>
  <si>
    <t>7451-24</t>
  </si>
  <si>
    <t>7452-24</t>
  </si>
  <si>
    <t>7453-24</t>
  </si>
  <si>
    <t>7454-24</t>
  </si>
  <si>
    <t>7455-24</t>
  </si>
  <si>
    <t>7456-24</t>
  </si>
  <si>
    <t>7457-24</t>
  </si>
  <si>
    <t>7458-24</t>
  </si>
  <si>
    <t>7459-24</t>
  </si>
  <si>
    <t>7460-24</t>
  </si>
  <si>
    <t>7461-24</t>
  </si>
  <si>
    <t>7462-24</t>
  </si>
  <si>
    <t>7463-24</t>
  </si>
  <si>
    <t>7464-24</t>
  </si>
  <si>
    <t>7465-24</t>
  </si>
  <si>
    <t>7466-24</t>
  </si>
  <si>
    <t>7467-24</t>
  </si>
  <si>
    <t>7468-24</t>
  </si>
  <si>
    <t>7469-24</t>
  </si>
  <si>
    <t>7470-24</t>
  </si>
  <si>
    <t>7471-24</t>
  </si>
  <si>
    <t>7472-24</t>
  </si>
  <si>
    <t>7473-24</t>
  </si>
  <si>
    <t>7474-24</t>
  </si>
  <si>
    <t>7475-24</t>
  </si>
  <si>
    <t>7476-24</t>
  </si>
  <si>
    <t>7477-24</t>
  </si>
  <si>
    <t>7478-24</t>
  </si>
  <si>
    <t>7479-24</t>
  </si>
  <si>
    <t>7480-24</t>
  </si>
  <si>
    <t>7481-24</t>
  </si>
  <si>
    <t>7482-24</t>
  </si>
  <si>
    <t>7483-24</t>
  </si>
  <si>
    <t>7484-24</t>
  </si>
  <si>
    <t>7485-24</t>
  </si>
  <si>
    <t>7486-24</t>
  </si>
  <si>
    <t>7487-24</t>
  </si>
  <si>
    <t>7488-24</t>
  </si>
  <si>
    <t>7489-24</t>
  </si>
  <si>
    <t>7490-24</t>
  </si>
  <si>
    <t>7491-24</t>
  </si>
  <si>
    <t>7492-24</t>
  </si>
  <si>
    <t>7493-24</t>
  </si>
  <si>
    <t>7494-24</t>
  </si>
  <si>
    <t>7495-24</t>
  </si>
  <si>
    <t>7496-24</t>
  </si>
  <si>
    <t>7497-24</t>
  </si>
  <si>
    <t>7498-24</t>
  </si>
  <si>
    <t>7499-24</t>
  </si>
  <si>
    <t>7500-24</t>
  </si>
  <si>
    <t>7501-24</t>
  </si>
  <si>
    <t>7502-24</t>
  </si>
  <si>
    <t>7503-24</t>
  </si>
  <si>
    <t>7504-24</t>
  </si>
  <si>
    <t>7505-24</t>
  </si>
  <si>
    <t>7506-24</t>
  </si>
  <si>
    <t>7507-24</t>
  </si>
  <si>
    <t>7508-24</t>
  </si>
  <si>
    <t>7509-24</t>
  </si>
  <si>
    <t>7510-24</t>
  </si>
  <si>
    <t>7511-24</t>
  </si>
  <si>
    <t>7512-24</t>
  </si>
  <si>
    <t>7513-24</t>
  </si>
  <si>
    <t>7514-24</t>
  </si>
  <si>
    <t>7515-24</t>
  </si>
  <si>
    <t>7516-24</t>
  </si>
  <si>
    <t>7517-24</t>
  </si>
  <si>
    <t>7518-24</t>
  </si>
  <si>
    <t>7519-24</t>
  </si>
  <si>
    <t>7520-24</t>
  </si>
  <si>
    <t>7521-24</t>
  </si>
  <si>
    <t>7522-24</t>
  </si>
  <si>
    <t>7523-24</t>
  </si>
  <si>
    <t>7524-24</t>
  </si>
  <si>
    <t>7525-24</t>
  </si>
  <si>
    <t>7526-24</t>
  </si>
  <si>
    <t>7527-24</t>
  </si>
  <si>
    <t>7528-24</t>
  </si>
  <si>
    <t>7529-24</t>
  </si>
  <si>
    <t>7530-24</t>
  </si>
  <si>
    <t>7531-24</t>
  </si>
  <si>
    <t>7532-24</t>
  </si>
  <si>
    <t>7533-24</t>
  </si>
  <si>
    <t>7534-24</t>
  </si>
  <si>
    <t>7535-24</t>
  </si>
  <si>
    <t>7536-24</t>
  </si>
  <si>
    <t>7537-24</t>
  </si>
  <si>
    <t>7538-24</t>
  </si>
  <si>
    <t>7539-24</t>
  </si>
  <si>
    <t>7540-24</t>
  </si>
  <si>
    <t>7541-24</t>
  </si>
  <si>
    <t>7542-24</t>
  </si>
  <si>
    <t>7543-24</t>
  </si>
  <si>
    <t>7544-24</t>
  </si>
  <si>
    <t>7545-24</t>
  </si>
  <si>
    <t>7546-24</t>
  </si>
  <si>
    <t>7547-24</t>
  </si>
  <si>
    <t>7548-24</t>
  </si>
  <si>
    <t>7549-24</t>
  </si>
  <si>
    <t>7550-24</t>
  </si>
  <si>
    <t>7551-24</t>
  </si>
  <si>
    <t>7552-24</t>
  </si>
  <si>
    <t>7553-24</t>
  </si>
  <si>
    <t>7554-24</t>
  </si>
  <si>
    <t>7555-24</t>
  </si>
  <si>
    <t>7556-24</t>
  </si>
  <si>
    <t>7557-24</t>
  </si>
  <si>
    <t>7558-24</t>
  </si>
  <si>
    <t>7559-24</t>
  </si>
  <si>
    <t>7560-24</t>
  </si>
  <si>
    <t>7561-24</t>
  </si>
  <si>
    <t>7562-24</t>
  </si>
  <si>
    <t>7563-24</t>
  </si>
  <si>
    <t>7564-24</t>
  </si>
  <si>
    <t>7565-24</t>
  </si>
  <si>
    <t>7566-24</t>
  </si>
  <si>
    <t>7567-24</t>
  </si>
  <si>
    <t>7568-24</t>
  </si>
  <si>
    <t>7569-24</t>
  </si>
  <si>
    <t>7570-24</t>
  </si>
  <si>
    <t>7571-24</t>
  </si>
  <si>
    <t>7572-24</t>
  </si>
  <si>
    <t>7573-24</t>
  </si>
  <si>
    <t>7574-24</t>
  </si>
  <si>
    <t>7575-24</t>
  </si>
  <si>
    <t>7576-24</t>
  </si>
  <si>
    <t>7577-24</t>
  </si>
  <si>
    <t>7578-24</t>
  </si>
  <si>
    <t>7579-24</t>
  </si>
  <si>
    <t>7580-24</t>
  </si>
  <si>
    <t>7581-24</t>
  </si>
  <si>
    <t>7582-24</t>
  </si>
  <si>
    <t>7583-24</t>
  </si>
  <si>
    <t>7584-24</t>
  </si>
  <si>
    <t>7585-24</t>
  </si>
  <si>
    <t>7586-24</t>
  </si>
  <si>
    <t>7587-24</t>
  </si>
  <si>
    <t>7588-24</t>
  </si>
  <si>
    <t>7589-24</t>
  </si>
  <si>
    <t>7590-24</t>
  </si>
  <si>
    <t>7591-24</t>
  </si>
  <si>
    <t>7592-24</t>
  </si>
  <si>
    <t>7593-24</t>
  </si>
  <si>
    <t>7594-24</t>
  </si>
  <si>
    <t>7595-24</t>
  </si>
  <si>
    <t>7596-24</t>
  </si>
  <si>
    <t>7597-24</t>
  </si>
  <si>
    <t>7598-24</t>
  </si>
  <si>
    <t>7599-24</t>
  </si>
  <si>
    <t>7600-24</t>
  </si>
  <si>
    <t>7601-24</t>
  </si>
  <si>
    <t>7602-24</t>
  </si>
  <si>
    <t>7603-24</t>
  </si>
  <si>
    <t>7604-24</t>
  </si>
  <si>
    <t>7605-24</t>
  </si>
  <si>
    <t>7606-24</t>
  </si>
  <si>
    <t>7607-24</t>
  </si>
  <si>
    <t>7608-24</t>
  </si>
  <si>
    <t>7609-24</t>
  </si>
  <si>
    <t>7610-24</t>
  </si>
  <si>
    <t>7611-24</t>
  </si>
  <si>
    <t>7612-24</t>
  </si>
  <si>
    <t>7613-24</t>
  </si>
  <si>
    <t>7614-24</t>
  </si>
  <si>
    <t>7615-24</t>
  </si>
  <si>
    <t>7616-24</t>
  </si>
  <si>
    <t>7617-24</t>
  </si>
  <si>
    <t>7618-24</t>
  </si>
  <si>
    <t>7619-24</t>
  </si>
  <si>
    <t>7620-24</t>
  </si>
  <si>
    <t>7621-24</t>
  </si>
  <si>
    <t>7622-24</t>
  </si>
  <si>
    <t>7623-24</t>
  </si>
  <si>
    <t>7624-24</t>
  </si>
  <si>
    <t>7625-24</t>
  </si>
  <si>
    <t>7626-24</t>
  </si>
  <si>
    <t>7627-24</t>
  </si>
  <si>
    <t>7628-24</t>
  </si>
  <si>
    <t>7629-24</t>
  </si>
  <si>
    <t>7630-24</t>
  </si>
  <si>
    <t>7631-24</t>
  </si>
  <si>
    <t>7632-24</t>
  </si>
  <si>
    <t>7633-24</t>
  </si>
  <si>
    <t>7634-24</t>
  </si>
  <si>
    <t>7635-24</t>
  </si>
  <si>
    <t>7636-24</t>
  </si>
  <si>
    <t>7637-24</t>
  </si>
  <si>
    <t>7638-24</t>
  </si>
  <si>
    <t>7639-24</t>
  </si>
  <si>
    <t>7640-24</t>
  </si>
  <si>
    <t>7641-24</t>
  </si>
  <si>
    <t>7642-24</t>
  </si>
  <si>
    <t>7643-24</t>
  </si>
  <si>
    <t>7644-24</t>
  </si>
  <si>
    <t>7645-24</t>
  </si>
  <si>
    <t>7646-24</t>
  </si>
  <si>
    <t>7647-24</t>
  </si>
  <si>
    <t>7648-24</t>
  </si>
  <si>
    <t>7649-24</t>
  </si>
  <si>
    <t>7650-24</t>
  </si>
  <si>
    <t>7651-24</t>
  </si>
  <si>
    <t>7652-24</t>
  </si>
  <si>
    <t>7653-24</t>
  </si>
  <si>
    <t>7654-24</t>
  </si>
  <si>
    <t>7655-24</t>
  </si>
  <si>
    <t>7656-24</t>
  </si>
  <si>
    <t>7657-24</t>
  </si>
  <si>
    <t>7658-24</t>
  </si>
  <si>
    <t>7659-24</t>
  </si>
  <si>
    <t>7660-24</t>
  </si>
  <si>
    <t>7661-24</t>
  </si>
  <si>
    <t>7662-24</t>
  </si>
  <si>
    <t>7663-24</t>
  </si>
  <si>
    <t>7664-24</t>
  </si>
  <si>
    <t>7665-24</t>
  </si>
  <si>
    <t>7666-24</t>
  </si>
  <si>
    <t>7667-24</t>
  </si>
  <si>
    <t>7668-24</t>
  </si>
  <si>
    <t>7669-24</t>
  </si>
  <si>
    <t>7670-24</t>
  </si>
  <si>
    <t>7671-24</t>
  </si>
  <si>
    <t>7672-24</t>
  </si>
  <si>
    <t>7673-24</t>
  </si>
  <si>
    <t>7674-24</t>
  </si>
  <si>
    <t>7675-24</t>
  </si>
  <si>
    <t>7676-24</t>
  </si>
  <si>
    <t>7677-24</t>
  </si>
  <si>
    <t>7678-24</t>
  </si>
  <si>
    <t>7679-24</t>
  </si>
  <si>
    <t>7680-24</t>
  </si>
  <si>
    <t>7681-24</t>
  </si>
  <si>
    <t>7682-24</t>
  </si>
  <si>
    <t>7683-24</t>
  </si>
  <si>
    <t>7684-24</t>
  </si>
  <si>
    <t>7685-24</t>
  </si>
  <si>
    <t>7686-24</t>
  </si>
  <si>
    <t>7687-24</t>
  </si>
  <si>
    <t>7688-24</t>
  </si>
  <si>
    <t>7689-24</t>
  </si>
  <si>
    <t>7690-24</t>
  </si>
  <si>
    <t>7691-24</t>
  </si>
  <si>
    <t>7692-24</t>
  </si>
  <si>
    <t>7693-24</t>
  </si>
  <si>
    <t>7694-24</t>
  </si>
  <si>
    <t>7695-24</t>
  </si>
  <si>
    <t>7696-24</t>
  </si>
  <si>
    <t>7697-24</t>
  </si>
  <si>
    <t>7698-24</t>
  </si>
  <si>
    <t>7699-24</t>
  </si>
  <si>
    <t>7700-24</t>
  </si>
  <si>
    <t>7701-24</t>
  </si>
  <si>
    <t>7702-24</t>
  </si>
  <si>
    <t>7703-24</t>
  </si>
  <si>
    <t>7704-24</t>
  </si>
  <si>
    <t>7705-24</t>
  </si>
  <si>
    <t>7706-24</t>
  </si>
  <si>
    <t>7707-24</t>
  </si>
  <si>
    <t>7708-24</t>
  </si>
  <si>
    <t>7709-24</t>
  </si>
  <si>
    <t>7710-24</t>
  </si>
  <si>
    <t>7711-24</t>
  </si>
  <si>
    <t>7712-24</t>
  </si>
  <si>
    <t>7713-24</t>
  </si>
  <si>
    <t>7714-24</t>
  </si>
  <si>
    <t>7715-24</t>
  </si>
  <si>
    <t>7716-24</t>
  </si>
  <si>
    <t>7717-24</t>
  </si>
  <si>
    <t>7718-24</t>
  </si>
  <si>
    <t>7719-24</t>
  </si>
  <si>
    <t>7720-24</t>
  </si>
  <si>
    <t>7721-24</t>
  </si>
  <si>
    <t>7722-24</t>
  </si>
  <si>
    <t>7723-24</t>
  </si>
  <si>
    <t>7724-24</t>
  </si>
  <si>
    <t>7725-24</t>
  </si>
  <si>
    <t>7726-24</t>
  </si>
  <si>
    <t>7727-24</t>
  </si>
  <si>
    <t>7728-24</t>
  </si>
  <si>
    <t>7729-24</t>
  </si>
  <si>
    <t>7730-24</t>
  </si>
  <si>
    <t>7731-24</t>
  </si>
  <si>
    <t>7732-24</t>
  </si>
  <si>
    <t>7733-24</t>
  </si>
  <si>
    <t>7734-24</t>
  </si>
  <si>
    <t>7735-24</t>
  </si>
  <si>
    <t>7736-24</t>
  </si>
  <si>
    <t>7737-24</t>
  </si>
  <si>
    <t>7738-24</t>
  </si>
  <si>
    <t>7739-24</t>
  </si>
  <si>
    <t>7740-24</t>
  </si>
  <si>
    <t>7741-24</t>
  </si>
  <si>
    <t>7742-24</t>
  </si>
  <si>
    <t>7743-24</t>
  </si>
  <si>
    <t>7744-24</t>
  </si>
  <si>
    <t>7745-24</t>
  </si>
  <si>
    <t>7746-24</t>
  </si>
  <si>
    <t>7747-24</t>
  </si>
  <si>
    <t>7748-24</t>
  </si>
  <si>
    <t>7749-24</t>
  </si>
  <si>
    <t>7750-24</t>
  </si>
  <si>
    <t>7751-24</t>
  </si>
  <si>
    <t>7752-24</t>
  </si>
  <si>
    <t>7753-24</t>
  </si>
  <si>
    <t>7754-24</t>
  </si>
  <si>
    <t>7755-24</t>
  </si>
  <si>
    <t>7756-24</t>
  </si>
  <si>
    <t>7757-24</t>
  </si>
  <si>
    <t>7758-24</t>
  </si>
  <si>
    <t>7759-24</t>
  </si>
  <si>
    <t>7760-24</t>
  </si>
  <si>
    <t>7761-24</t>
  </si>
  <si>
    <t>7762-24</t>
  </si>
  <si>
    <t>7763-24</t>
  </si>
  <si>
    <t>7764-24</t>
  </si>
  <si>
    <t>7765-24</t>
  </si>
  <si>
    <t>7766-24</t>
  </si>
  <si>
    <t>7767-24</t>
  </si>
  <si>
    <t>7768-24</t>
  </si>
  <si>
    <t>7769-24</t>
  </si>
  <si>
    <t>7770-24</t>
  </si>
  <si>
    <t>7771-24</t>
  </si>
  <si>
    <t>7772-24</t>
  </si>
  <si>
    <t>7773-24</t>
  </si>
  <si>
    <t>7774-24</t>
  </si>
  <si>
    <t>7775-24</t>
  </si>
  <si>
    <t>7776-24</t>
  </si>
  <si>
    <t>7777-24</t>
  </si>
  <si>
    <t>7778-24</t>
  </si>
  <si>
    <t>7779-24</t>
  </si>
  <si>
    <t>7780-24</t>
  </si>
  <si>
    <t>7781-24</t>
  </si>
  <si>
    <t>7782-24</t>
  </si>
  <si>
    <t>7783-24</t>
  </si>
  <si>
    <t>7784-24</t>
  </si>
  <si>
    <t>7785-24</t>
  </si>
  <si>
    <t>7786-24</t>
  </si>
  <si>
    <t>7787-24</t>
  </si>
  <si>
    <t>7788-24</t>
  </si>
  <si>
    <t>7789-24</t>
  </si>
  <si>
    <t>7790-24</t>
  </si>
  <si>
    <t>7791-24</t>
  </si>
  <si>
    <t>7792-24</t>
  </si>
  <si>
    <t>7793-24</t>
  </si>
  <si>
    <t>7794-24</t>
  </si>
  <si>
    <t>7795-24</t>
  </si>
  <si>
    <t>7796-24</t>
  </si>
  <si>
    <t>7797-24</t>
  </si>
  <si>
    <t>7798-24</t>
  </si>
  <si>
    <t>7799-24</t>
  </si>
  <si>
    <t>7800-24</t>
  </si>
  <si>
    <t>7801-24</t>
  </si>
  <si>
    <t>7802-24</t>
  </si>
  <si>
    <t>7803-24</t>
  </si>
  <si>
    <t>7804-24</t>
  </si>
  <si>
    <t>7805-24</t>
  </si>
  <si>
    <t>7806-24</t>
  </si>
  <si>
    <t>7807-24</t>
  </si>
  <si>
    <t>7808-24</t>
  </si>
  <si>
    <t>7809-24</t>
  </si>
  <si>
    <t>7810-24</t>
  </si>
  <si>
    <t>7811-24</t>
  </si>
  <si>
    <t>7812-24</t>
  </si>
  <si>
    <t>7813-24</t>
  </si>
  <si>
    <t>7814-24</t>
  </si>
  <si>
    <t>7815-24</t>
  </si>
  <si>
    <t>7816-24</t>
  </si>
  <si>
    <t>7817-24</t>
  </si>
  <si>
    <t>7818-24</t>
  </si>
  <si>
    <t>7819-24</t>
  </si>
  <si>
    <t>7820-24</t>
  </si>
  <si>
    <t>7821-24</t>
  </si>
  <si>
    <t>7822-24</t>
  </si>
  <si>
    <t>7823-24</t>
  </si>
  <si>
    <t>7824-24</t>
  </si>
  <si>
    <t>7825-24</t>
  </si>
  <si>
    <t>7826-24</t>
  </si>
  <si>
    <t>7827-24</t>
  </si>
  <si>
    <t>7828-24</t>
  </si>
  <si>
    <t>7829-24</t>
  </si>
  <si>
    <t>7830-24</t>
  </si>
  <si>
    <t>7831-24</t>
  </si>
  <si>
    <t>7832-24</t>
  </si>
  <si>
    <t>7833-24</t>
  </si>
  <si>
    <t>7834-24</t>
  </si>
  <si>
    <t>7835-24</t>
  </si>
  <si>
    <t>7836-24</t>
  </si>
  <si>
    <t>7837-24</t>
  </si>
  <si>
    <t>7838-24</t>
  </si>
  <si>
    <t>7839-24</t>
  </si>
  <si>
    <t>7840-24</t>
  </si>
  <si>
    <t>7841-24</t>
  </si>
  <si>
    <t>7842-24</t>
  </si>
  <si>
    <t>7843-24</t>
  </si>
  <si>
    <t>7844-24</t>
  </si>
  <si>
    <t>7845-24</t>
  </si>
  <si>
    <t>7846-24</t>
  </si>
  <si>
    <t>7847-24</t>
  </si>
  <si>
    <t>7848-24</t>
  </si>
  <si>
    <t>7849-24</t>
  </si>
  <si>
    <t>7850-24</t>
  </si>
  <si>
    <t>7851-24</t>
  </si>
  <si>
    <t>7852-24</t>
  </si>
  <si>
    <t>7853-24</t>
  </si>
  <si>
    <t>7854-24</t>
  </si>
  <si>
    <t>7855-24</t>
  </si>
  <si>
    <t>7856-24</t>
  </si>
  <si>
    <t>7864-24</t>
  </si>
  <si>
    <t>7865-24</t>
  </si>
  <si>
    <t>7866-24</t>
  </si>
  <si>
    <t>7867-24</t>
  </si>
  <si>
    <t>7868-24</t>
  </si>
  <si>
    <t>7869-24</t>
  </si>
  <si>
    <t>7870-24</t>
  </si>
  <si>
    <t>7871-24</t>
  </si>
  <si>
    <t>7872-24</t>
  </si>
  <si>
    <t>7873-24</t>
  </si>
  <si>
    <t>7874-24</t>
  </si>
  <si>
    <t>7875-24</t>
  </si>
  <si>
    <t>7876-24</t>
  </si>
  <si>
    <t>7877-24</t>
  </si>
  <si>
    <t>7878-24</t>
  </si>
  <si>
    <t>7879-24</t>
  </si>
  <si>
    <t>7880-24</t>
  </si>
  <si>
    <t>7881-24</t>
  </si>
  <si>
    <t>7882-24</t>
  </si>
  <si>
    <t>7883-24</t>
  </si>
  <si>
    <t>7884-24</t>
  </si>
  <si>
    <t>7885-24</t>
  </si>
  <si>
    <t>7886-24</t>
  </si>
  <si>
    <t>7887-24</t>
  </si>
  <si>
    <t>7888-24</t>
  </si>
  <si>
    <t>7889-24</t>
  </si>
  <si>
    <t>7890-24</t>
  </si>
  <si>
    <t>7891-24</t>
  </si>
  <si>
    <t>7892-24</t>
  </si>
  <si>
    <t>7893-24</t>
  </si>
  <si>
    <t>7894-24</t>
  </si>
  <si>
    <t>7895-24</t>
  </si>
  <si>
    <t>7896-24</t>
  </si>
  <si>
    <t>7897-24</t>
  </si>
  <si>
    <t>7898-24</t>
  </si>
  <si>
    <t>7899-24</t>
  </si>
  <si>
    <t>7900-24</t>
  </si>
  <si>
    <t>7901-24</t>
  </si>
  <si>
    <t>7902-24</t>
  </si>
  <si>
    <t>7903-24</t>
  </si>
  <si>
    <t>7904-24</t>
  </si>
  <si>
    <t>7905-24</t>
  </si>
  <si>
    <t>7906-24</t>
  </si>
  <si>
    <t>7907-24</t>
  </si>
  <si>
    <t>7908-24</t>
  </si>
  <si>
    <t>7909-24</t>
  </si>
  <si>
    <t>7910-24</t>
  </si>
  <si>
    <t>7911-24</t>
  </si>
  <si>
    <t>7912-24</t>
  </si>
  <si>
    <t>7913-24</t>
  </si>
  <si>
    <t>7914-24</t>
  </si>
  <si>
    <t>7915-24</t>
  </si>
  <si>
    <t>7916-24</t>
  </si>
  <si>
    <t>7917-24</t>
  </si>
  <si>
    <t>7918-24</t>
  </si>
  <si>
    <t>7919-24</t>
  </si>
  <si>
    <t>7920-24</t>
  </si>
  <si>
    <t>7921-24</t>
  </si>
  <si>
    <t>7922-24</t>
  </si>
  <si>
    <t>7923-24</t>
  </si>
  <si>
    <t>7924-24</t>
  </si>
  <si>
    <t>7925-24</t>
  </si>
  <si>
    <t>7926-24</t>
  </si>
  <si>
    <t>7927-24</t>
  </si>
  <si>
    <t>7928-24</t>
  </si>
  <si>
    <t>7929-24</t>
  </si>
  <si>
    <t>7930-24</t>
  </si>
  <si>
    <t>7931-24</t>
  </si>
  <si>
    <t>7932-24</t>
  </si>
  <si>
    <t>7933-24</t>
  </si>
  <si>
    <t>7934-24</t>
  </si>
  <si>
    <t>7935-24</t>
  </si>
  <si>
    <t>7936-24</t>
  </si>
  <si>
    <t>7937-24</t>
  </si>
  <si>
    <t>7938-24</t>
  </si>
  <si>
    <t>7939-24</t>
  </si>
  <si>
    <t>7940-24</t>
  </si>
  <si>
    <t>7941-24</t>
  </si>
  <si>
    <t>7942-24</t>
  </si>
  <si>
    <t>7943-24</t>
  </si>
  <si>
    <t>7944-24</t>
  </si>
  <si>
    <t>7945-24</t>
  </si>
  <si>
    <t>7946-24</t>
  </si>
  <si>
    <t>7947-24</t>
  </si>
  <si>
    <t>7948-24</t>
  </si>
  <si>
    <t>7949-24</t>
  </si>
  <si>
    <t>7950-24</t>
  </si>
  <si>
    <t>7951-24</t>
  </si>
  <si>
    <t>7952-24</t>
  </si>
  <si>
    <t>7953-24</t>
  </si>
  <si>
    <t>7954-24</t>
  </si>
  <si>
    <t>7955-24</t>
  </si>
  <si>
    <t>7956-24</t>
  </si>
  <si>
    <t>7957-24</t>
  </si>
  <si>
    <t>7958-24</t>
  </si>
  <si>
    <t>7959-24</t>
  </si>
  <si>
    <t>7960-24</t>
  </si>
  <si>
    <t>7961-24</t>
  </si>
  <si>
    <t>7962-24</t>
  </si>
  <si>
    <t>7963-24</t>
  </si>
  <si>
    <t>7964-24</t>
  </si>
  <si>
    <t>7965-24</t>
  </si>
  <si>
    <t>7966-24</t>
  </si>
  <si>
    <t>7967-24</t>
  </si>
  <si>
    <t>7968-24</t>
  </si>
  <si>
    <t>7969-24</t>
  </si>
  <si>
    <t>7970-24</t>
  </si>
  <si>
    <t>7971-24</t>
  </si>
  <si>
    <t>7972-24</t>
  </si>
  <si>
    <t>7973-24</t>
  </si>
  <si>
    <t>7974-24</t>
  </si>
  <si>
    <t>7975-24</t>
  </si>
  <si>
    <t>7976-24</t>
  </si>
  <si>
    <t>7977-24</t>
  </si>
  <si>
    <t>7978-24</t>
  </si>
  <si>
    <t>7979-24</t>
  </si>
  <si>
    <t>7980-24</t>
  </si>
  <si>
    <t>7981-24</t>
  </si>
  <si>
    <t>7982-24</t>
  </si>
  <si>
    <t>7983-24</t>
  </si>
  <si>
    <t>7984-24</t>
  </si>
  <si>
    <t>7985-24</t>
  </si>
  <si>
    <t>7986-24</t>
  </si>
  <si>
    <t>7987-24</t>
  </si>
  <si>
    <t>7988-24</t>
  </si>
  <si>
    <t>7989-24</t>
  </si>
  <si>
    <t>7990-24</t>
  </si>
  <si>
    <t>7991-24</t>
  </si>
  <si>
    <t>7992-24</t>
  </si>
  <si>
    <t>7993-24</t>
  </si>
  <si>
    <t>7994-24</t>
  </si>
  <si>
    <t>7995-24</t>
  </si>
  <si>
    <t>7996-24</t>
  </si>
  <si>
    <t>7997-24</t>
  </si>
  <si>
    <t>7998-24</t>
  </si>
  <si>
    <t>7999-24</t>
  </si>
  <si>
    <t>8000-24</t>
  </si>
  <si>
    <t>8001-24</t>
  </si>
  <si>
    <t>8002-24</t>
  </si>
  <si>
    <t>8003-24</t>
  </si>
  <si>
    <t>8004-24</t>
  </si>
  <si>
    <t>8005-24</t>
  </si>
  <si>
    <t>8006-24</t>
  </si>
  <si>
    <t>8007-24</t>
  </si>
  <si>
    <t>8008-24</t>
  </si>
  <si>
    <t>8009-24</t>
  </si>
  <si>
    <t>8010-24</t>
  </si>
  <si>
    <t>8011-24</t>
  </si>
  <si>
    <t>8012-24</t>
  </si>
  <si>
    <t>8013-24</t>
  </si>
  <si>
    <t>8014-24</t>
  </si>
  <si>
    <t>8015-24</t>
  </si>
  <si>
    <t>8016-24</t>
  </si>
  <si>
    <t>8017-24</t>
  </si>
  <si>
    <t>8018-24</t>
  </si>
  <si>
    <t>8019-24</t>
  </si>
  <si>
    <t>8020-24</t>
  </si>
  <si>
    <t>8021-24</t>
  </si>
  <si>
    <t>8022-24</t>
  </si>
  <si>
    <t>8023-24</t>
  </si>
  <si>
    <t>8024-24</t>
  </si>
  <si>
    <t>8025-24</t>
  </si>
  <si>
    <t>8026-24</t>
  </si>
  <si>
    <t>8027-24</t>
  </si>
  <si>
    <t>8028-24</t>
  </si>
  <si>
    <t>8029-24</t>
  </si>
  <si>
    <t>8030-24</t>
  </si>
  <si>
    <t>8031-24</t>
  </si>
  <si>
    <t>8032-24</t>
  </si>
  <si>
    <t>8033-24</t>
  </si>
  <si>
    <t>8034-24</t>
  </si>
  <si>
    <t>8035-24</t>
  </si>
  <si>
    <t>8036-24</t>
  </si>
  <si>
    <t>8037-24</t>
  </si>
  <si>
    <t>8038-24</t>
  </si>
  <si>
    <t>8039-24</t>
  </si>
  <si>
    <t>8040-24</t>
  </si>
  <si>
    <t>8041-24</t>
  </si>
  <si>
    <t>8042-24</t>
  </si>
  <si>
    <t>8043-24</t>
  </si>
  <si>
    <t>8044-24</t>
  </si>
  <si>
    <t>8045-24</t>
  </si>
  <si>
    <t>8046-24</t>
  </si>
  <si>
    <t>8047-24</t>
  </si>
  <si>
    <t>8048-24</t>
  </si>
  <si>
    <t>8049-24</t>
  </si>
  <si>
    <t>8050-24</t>
  </si>
  <si>
    <t>8051-24</t>
  </si>
  <si>
    <t>8052-24</t>
  </si>
  <si>
    <t>8053-24</t>
  </si>
  <si>
    <t>8054-24</t>
  </si>
  <si>
    <t>8055-24</t>
  </si>
  <si>
    <t>8056-24</t>
  </si>
  <si>
    <t>8057-24</t>
  </si>
  <si>
    <t>8058-24</t>
  </si>
  <si>
    <t>8059-24</t>
  </si>
  <si>
    <t>8060-24</t>
  </si>
  <si>
    <t>8061-24</t>
  </si>
  <si>
    <t>8062-24</t>
  </si>
  <si>
    <t>8063-24</t>
  </si>
  <si>
    <t>8064-24</t>
  </si>
  <si>
    <t>8065-24</t>
  </si>
  <si>
    <t>8066-24</t>
  </si>
  <si>
    <t>8067-24</t>
  </si>
  <si>
    <t>8068-24</t>
  </si>
  <si>
    <t>8069-24</t>
  </si>
  <si>
    <t>8070-24</t>
  </si>
  <si>
    <t>8071-24</t>
  </si>
  <si>
    <t>8072-24</t>
  </si>
  <si>
    <t>8073-24</t>
  </si>
  <si>
    <t>8074-24</t>
  </si>
  <si>
    <t>8075-24</t>
  </si>
  <si>
    <t>8076-24</t>
  </si>
  <si>
    <t>8077-24</t>
  </si>
  <si>
    <t>8078-24</t>
  </si>
  <si>
    <t>8079-24</t>
  </si>
  <si>
    <t>8080-24</t>
  </si>
  <si>
    <t>8081-24</t>
  </si>
  <si>
    <t>8082-24</t>
  </si>
  <si>
    <t>8083-24</t>
  </si>
  <si>
    <t>8084-24</t>
  </si>
  <si>
    <t>8085-24</t>
  </si>
  <si>
    <t>8086-24</t>
  </si>
  <si>
    <t>8087-24</t>
  </si>
  <si>
    <t>8088-24</t>
  </si>
  <si>
    <t>8089-24</t>
  </si>
  <si>
    <t>8090-24</t>
  </si>
  <si>
    <t>8091-24</t>
  </si>
  <si>
    <t>8092-24</t>
  </si>
  <si>
    <t>8093-24</t>
  </si>
  <si>
    <t>8094-24</t>
  </si>
  <si>
    <t>8095-24</t>
  </si>
  <si>
    <t>8096-24</t>
  </si>
  <si>
    <t>8097-24</t>
  </si>
  <si>
    <t>8098-24</t>
  </si>
  <si>
    <t>8099-24</t>
  </si>
  <si>
    <t>8100-24</t>
  </si>
  <si>
    <t>8101-24</t>
  </si>
  <si>
    <t>8102-24</t>
  </si>
  <si>
    <t>8103-24</t>
  </si>
  <si>
    <t>8104-24</t>
  </si>
  <si>
    <t>8105-24</t>
  </si>
  <si>
    <t>8106-24</t>
  </si>
  <si>
    <t>8107-24</t>
  </si>
  <si>
    <t>8108-24</t>
  </si>
  <si>
    <t>8109-24</t>
  </si>
  <si>
    <t>8110-24</t>
  </si>
  <si>
    <t>8111-24</t>
  </si>
  <si>
    <t>8112-24</t>
  </si>
  <si>
    <t>8113-24</t>
  </si>
  <si>
    <t>8114-24</t>
  </si>
  <si>
    <t>8115-24</t>
  </si>
  <si>
    <t>8116-24</t>
  </si>
  <si>
    <t>8117-24</t>
  </si>
  <si>
    <t>8118-24</t>
  </si>
  <si>
    <t>8119-24</t>
  </si>
  <si>
    <t>8120-24</t>
  </si>
  <si>
    <t>8121-24</t>
  </si>
  <si>
    <t>8122-24</t>
  </si>
  <si>
    <t>8123-24</t>
  </si>
  <si>
    <t>8124-24</t>
  </si>
  <si>
    <t>8125-24</t>
  </si>
  <si>
    <t>8126-24</t>
  </si>
  <si>
    <t>8127-24</t>
  </si>
  <si>
    <t>8128-24</t>
  </si>
  <si>
    <t>8129-24</t>
  </si>
  <si>
    <t>8130-24</t>
  </si>
  <si>
    <t>8131-24</t>
  </si>
  <si>
    <t>8132-24</t>
  </si>
  <si>
    <t>8133-24</t>
  </si>
  <si>
    <t>8134-24</t>
  </si>
  <si>
    <t>8135-24</t>
  </si>
  <si>
    <t>8136-24</t>
  </si>
  <si>
    <t>8137-24</t>
  </si>
  <si>
    <t>8138-24</t>
  </si>
  <si>
    <t>8139-24</t>
  </si>
  <si>
    <t>8140-24</t>
  </si>
  <si>
    <t>8141-24</t>
  </si>
  <si>
    <t>8142-24</t>
  </si>
  <si>
    <t>8143-24</t>
  </si>
  <si>
    <t>8144-24</t>
  </si>
  <si>
    <t>8145-24</t>
  </si>
  <si>
    <t>8146-24</t>
  </si>
  <si>
    <t>8147-24</t>
  </si>
  <si>
    <t>8148-24</t>
  </si>
  <si>
    <t>8149-24</t>
  </si>
  <si>
    <t>8150-24</t>
  </si>
  <si>
    <t>8151-24</t>
  </si>
  <si>
    <t>8152-24</t>
  </si>
  <si>
    <t>8153-24</t>
  </si>
  <si>
    <t>8154-24</t>
  </si>
  <si>
    <t>8155-24</t>
  </si>
  <si>
    <t>8156-24</t>
  </si>
  <si>
    <t>8157-24</t>
  </si>
  <si>
    <t>8158-24</t>
  </si>
  <si>
    <t>8159-24</t>
  </si>
  <si>
    <t>8160-24</t>
  </si>
  <si>
    <t>8161-24</t>
  </si>
  <si>
    <t>8162-24</t>
  </si>
  <si>
    <t>8163-24</t>
  </si>
  <si>
    <t>8164-24</t>
  </si>
  <si>
    <t>8165-24</t>
  </si>
  <si>
    <t>8166-24</t>
  </si>
  <si>
    <t>8167-24</t>
  </si>
  <si>
    <t>8168-24</t>
  </si>
  <si>
    <t>8169-24</t>
  </si>
  <si>
    <t>8170-24</t>
  </si>
  <si>
    <t>8171-24</t>
  </si>
  <si>
    <t>8172-24</t>
  </si>
  <si>
    <t>8173-24</t>
  </si>
  <si>
    <t>8174-24</t>
  </si>
  <si>
    <t>8175-24</t>
  </si>
  <si>
    <t>8176-24</t>
  </si>
  <si>
    <t>8177-24</t>
  </si>
  <si>
    <t>8178-24</t>
  </si>
  <si>
    <t>8179-24</t>
  </si>
  <si>
    <t>8180-24</t>
  </si>
  <si>
    <t>8181-24</t>
  </si>
  <si>
    <t>8182-24</t>
  </si>
  <si>
    <t>8183-24</t>
  </si>
  <si>
    <t>8184-24</t>
  </si>
  <si>
    <t>8185-24</t>
  </si>
  <si>
    <t>8186-24</t>
  </si>
  <si>
    <t>8187-24</t>
  </si>
  <si>
    <t>8188-24</t>
  </si>
  <si>
    <t>8189-24</t>
  </si>
  <si>
    <t>8190-24</t>
  </si>
  <si>
    <t>8191-24</t>
  </si>
  <si>
    <t>8192-24</t>
  </si>
  <si>
    <t>8193-24</t>
  </si>
  <si>
    <t>8194-24</t>
  </si>
  <si>
    <t>8195-24</t>
  </si>
  <si>
    <t>8196-24</t>
  </si>
  <si>
    <t>8197-24</t>
  </si>
  <si>
    <t>8198-24</t>
  </si>
  <si>
    <t>8199-24</t>
  </si>
  <si>
    <t>8200-24</t>
  </si>
  <si>
    <t>8201-24</t>
  </si>
  <si>
    <t>8202-24</t>
  </si>
  <si>
    <t>8203-24</t>
  </si>
  <si>
    <t>8204-24</t>
  </si>
  <si>
    <t>8205-24</t>
  </si>
  <si>
    <t>8206-24</t>
  </si>
  <si>
    <t>8207-24</t>
  </si>
  <si>
    <t>8208-24</t>
  </si>
  <si>
    <t>8209-24</t>
  </si>
  <si>
    <t>8210-24</t>
  </si>
  <si>
    <t>8211-24</t>
  </si>
  <si>
    <t>8212-24</t>
  </si>
  <si>
    <t>8213-24</t>
  </si>
  <si>
    <t>8214-24</t>
  </si>
  <si>
    <t>8215-24</t>
  </si>
  <si>
    <t>8216-24</t>
  </si>
  <si>
    <t>8217-24</t>
  </si>
  <si>
    <t>8218-24</t>
  </si>
  <si>
    <t>8219-24</t>
  </si>
  <si>
    <t>8220-24</t>
  </si>
  <si>
    <t>8221-24</t>
  </si>
  <si>
    <t>8222-24</t>
  </si>
  <si>
    <t>8223-24</t>
  </si>
  <si>
    <t>8224-24</t>
  </si>
  <si>
    <t>8225-24</t>
  </si>
  <si>
    <t>8226-24</t>
  </si>
  <si>
    <t>8227-24</t>
  </si>
  <si>
    <t>8228-24</t>
  </si>
  <si>
    <t>8229-24</t>
  </si>
  <si>
    <t>8230-24</t>
  </si>
  <si>
    <t>8231-24</t>
  </si>
  <si>
    <t>8232-24</t>
  </si>
  <si>
    <t>8233-24</t>
  </si>
  <si>
    <t>8234-24</t>
  </si>
  <si>
    <t>8235-24</t>
  </si>
  <si>
    <t>8236-24</t>
  </si>
  <si>
    <t>8237-24</t>
  </si>
  <si>
    <t>8238-24</t>
  </si>
  <si>
    <t>8239-24</t>
  </si>
  <si>
    <t>8240-24</t>
  </si>
  <si>
    <t>8241-24</t>
  </si>
  <si>
    <t>8242-24</t>
  </si>
  <si>
    <t>8243-24</t>
  </si>
  <si>
    <t>8244-24</t>
  </si>
  <si>
    <t>8245-24</t>
  </si>
  <si>
    <t>8246-24</t>
  </si>
  <si>
    <t>8247-24</t>
  </si>
  <si>
    <t>8248-24</t>
  </si>
  <si>
    <t>8249-24</t>
  </si>
  <si>
    <t>8250-24</t>
  </si>
  <si>
    <t>8251-24</t>
  </si>
  <si>
    <t>8252-24</t>
  </si>
  <si>
    <t>8253-24</t>
  </si>
  <si>
    <t>8254-24</t>
  </si>
  <si>
    <t>8255-24</t>
  </si>
  <si>
    <t>8256-24</t>
  </si>
  <si>
    <t>8257-24</t>
  </si>
  <si>
    <t>8258-24</t>
  </si>
  <si>
    <t>8259-24</t>
  </si>
  <si>
    <t>8260-24</t>
  </si>
  <si>
    <t>8261-24</t>
  </si>
  <si>
    <t>8262-24</t>
  </si>
  <si>
    <t>8263-24</t>
  </si>
  <si>
    <t>8264-24</t>
  </si>
  <si>
    <t>8265-24</t>
  </si>
  <si>
    <t>8266-24</t>
  </si>
  <si>
    <t>8267-24</t>
  </si>
  <si>
    <t>8268-24</t>
  </si>
  <si>
    <t>8269-24</t>
  </si>
  <si>
    <t>8270-24</t>
  </si>
  <si>
    <t>8271-24</t>
  </si>
  <si>
    <t>8272-24</t>
  </si>
  <si>
    <t>8273-24</t>
  </si>
  <si>
    <t>8274-24</t>
  </si>
  <si>
    <t>8275-24</t>
  </si>
  <si>
    <t>8276-24</t>
  </si>
  <si>
    <t>8277-24</t>
  </si>
  <si>
    <t>8278-24</t>
  </si>
  <si>
    <t>8279-24</t>
  </si>
  <si>
    <t>8280-24</t>
  </si>
  <si>
    <t>8281-24</t>
  </si>
  <si>
    <t>8282-24</t>
  </si>
  <si>
    <t>8283-24</t>
  </si>
  <si>
    <t>8284-24</t>
  </si>
  <si>
    <t>8285-24</t>
  </si>
  <si>
    <t>8286-24</t>
  </si>
  <si>
    <t>8287-24</t>
  </si>
  <si>
    <t>8288-24</t>
  </si>
  <si>
    <t>8289-24</t>
  </si>
  <si>
    <t>8290-24</t>
  </si>
  <si>
    <t>8291-24</t>
  </si>
  <si>
    <t>8292-24</t>
  </si>
  <si>
    <t>8293-24</t>
  </si>
  <si>
    <t>8294-24</t>
  </si>
  <si>
    <t>8295-24</t>
  </si>
  <si>
    <t>8296-24</t>
  </si>
  <si>
    <t>8297-24</t>
  </si>
  <si>
    <t>8298-24</t>
  </si>
  <si>
    <t>8299-24</t>
  </si>
  <si>
    <t>8300-24</t>
  </si>
  <si>
    <t>8301-24</t>
  </si>
  <si>
    <t>8302-24</t>
  </si>
  <si>
    <t>8303-24</t>
  </si>
  <si>
    <t>8304-24</t>
  </si>
  <si>
    <t>8305-24</t>
  </si>
  <si>
    <t>8306-24</t>
  </si>
  <si>
    <t>8307-24</t>
  </si>
  <si>
    <t>8308-24</t>
  </si>
  <si>
    <t>8309-24</t>
  </si>
  <si>
    <t>8310-24</t>
  </si>
  <si>
    <t>8311-24</t>
  </si>
  <si>
    <t>8312-24</t>
  </si>
  <si>
    <t>8313-24</t>
  </si>
  <si>
    <t>8314-24</t>
  </si>
  <si>
    <t>8315-24</t>
  </si>
  <si>
    <t>8316-24</t>
  </si>
  <si>
    <t>8317-24</t>
  </si>
  <si>
    <t>8318-24</t>
  </si>
  <si>
    <t>8319-24</t>
  </si>
  <si>
    <t>8320-24</t>
  </si>
  <si>
    <t>8321-24</t>
  </si>
  <si>
    <t>8322-24</t>
  </si>
  <si>
    <t>8323-24</t>
  </si>
  <si>
    <t>8324-24</t>
  </si>
  <si>
    <t>8325-24</t>
  </si>
  <si>
    <t>8326-24</t>
  </si>
  <si>
    <t>8327-24</t>
  </si>
  <si>
    <t>8328-24</t>
  </si>
  <si>
    <t>8329-24</t>
  </si>
  <si>
    <t>8330-24</t>
  </si>
  <si>
    <t>8331-24</t>
  </si>
  <si>
    <t>8332-24</t>
  </si>
  <si>
    <t>8333-24</t>
  </si>
  <si>
    <t>8334-24</t>
  </si>
  <si>
    <t>8335-24</t>
  </si>
  <si>
    <t>8336-24</t>
  </si>
  <si>
    <t>8337-24</t>
  </si>
  <si>
    <t>8338-24</t>
  </si>
  <si>
    <t>8339-24</t>
  </si>
  <si>
    <t>8340-24</t>
  </si>
  <si>
    <t>8341-24</t>
  </si>
  <si>
    <t>8342-24</t>
  </si>
  <si>
    <t>8343-24</t>
  </si>
  <si>
    <t>8344-24</t>
  </si>
  <si>
    <t>8345-24</t>
  </si>
  <si>
    <t>8346-24</t>
  </si>
  <si>
    <t>8347-24</t>
  </si>
  <si>
    <t>8348-24</t>
  </si>
  <si>
    <t>8349-24</t>
  </si>
  <si>
    <t>8350-24</t>
  </si>
  <si>
    <t>8351-24</t>
  </si>
  <si>
    <t>8352-24</t>
  </si>
  <si>
    <t>8353-24</t>
  </si>
  <si>
    <t>8354-24</t>
  </si>
  <si>
    <t>8355-24</t>
  </si>
  <si>
    <t>8356-24</t>
  </si>
  <si>
    <t>8357-24</t>
  </si>
  <si>
    <t>8358-24</t>
  </si>
  <si>
    <t>8359-24</t>
  </si>
  <si>
    <t>8360-24</t>
  </si>
  <si>
    <t>8361-24</t>
  </si>
  <si>
    <t>8362-24</t>
  </si>
  <si>
    <t>8363-24</t>
  </si>
  <si>
    <t>8364-24</t>
  </si>
  <si>
    <t>8365-24</t>
  </si>
  <si>
    <t>8366-24</t>
  </si>
  <si>
    <t>8367-24</t>
  </si>
  <si>
    <t>8368-24</t>
  </si>
  <si>
    <t>8369-24</t>
  </si>
  <si>
    <t>8370-24</t>
  </si>
  <si>
    <t>8371-24</t>
  </si>
  <si>
    <t>8372-24</t>
  </si>
  <si>
    <t>8373-24</t>
  </si>
  <si>
    <t>8374-24</t>
  </si>
  <si>
    <t>8375-24</t>
  </si>
  <si>
    <t>8376-24</t>
  </si>
  <si>
    <t>8377-24</t>
  </si>
  <si>
    <t>8378-24</t>
  </si>
  <si>
    <t>8379-24</t>
  </si>
  <si>
    <t>8380-24</t>
  </si>
  <si>
    <t>8381-24</t>
  </si>
  <si>
    <t>8382-24</t>
  </si>
  <si>
    <t>8383-24</t>
  </si>
  <si>
    <t>8384-24</t>
  </si>
  <si>
    <t>8385-24</t>
  </si>
  <si>
    <t>8386-24</t>
  </si>
  <si>
    <t>8387-24</t>
  </si>
  <si>
    <t>8388-24</t>
  </si>
  <si>
    <t>8389-24</t>
  </si>
  <si>
    <t>8390-24</t>
  </si>
  <si>
    <t>8391-24</t>
  </si>
  <si>
    <t>8392-24</t>
  </si>
  <si>
    <t>8393-24</t>
  </si>
  <si>
    <t>8394-24</t>
  </si>
  <si>
    <t>8395-24</t>
  </si>
  <si>
    <t>8396-24</t>
  </si>
  <si>
    <t>8397-24</t>
  </si>
  <si>
    <t>8398-24</t>
  </si>
  <si>
    <t>8399-24</t>
  </si>
  <si>
    <t>8400-24</t>
  </si>
  <si>
    <t>8401-24</t>
  </si>
  <si>
    <t>8402-24</t>
  </si>
  <si>
    <t>8403-24</t>
  </si>
  <si>
    <t>8404-24</t>
  </si>
  <si>
    <t>8405-24</t>
  </si>
  <si>
    <t>8406-24</t>
  </si>
  <si>
    <t>8407-24</t>
  </si>
  <si>
    <t>8408-24</t>
  </si>
  <si>
    <t>8409-24</t>
  </si>
  <si>
    <t>8410-24</t>
  </si>
  <si>
    <t>8411-24</t>
  </si>
  <si>
    <t>8412-24</t>
  </si>
  <si>
    <t>8413-24</t>
  </si>
  <si>
    <t>8414-24</t>
  </si>
  <si>
    <t>8415-24</t>
  </si>
  <si>
    <t>8416-24</t>
  </si>
  <si>
    <t>8417-24</t>
  </si>
  <si>
    <t>8418-24</t>
  </si>
  <si>
    <t>8419-24</t>
  </si>
  <si>
    <t>8420-24</t>
  </si>
  <si>
    <t>8421-24</t>
  </si>
  <si>
    <t>8422-24</t>
  </si>
  <si>
    <t>8423-24</t>
  </si>
  <si>
    <t>8424-24</t>
  </si>
  <si>
    <t>8425-24</t>
  </si>
  <si>
    <t>8426-24</t>
  </si>
  <si>
    <t>8427-24</t>
  </si>
  <si>
    <t>8428-24</t>
  </si>
  <si>
    <t>8429-24</t>
  </si>
  <si>
    <t>8430-24</t>
  </si>
  <si>
    <t>8431-24</t>
  </si>
  <si>
    <t>8432-24</t>
  </si>
  <si>
    <t>8433-24</t>
  </si>
  <si>
    <t>8434-24</t>
  </si>
  <si>
    <t>8435-24</t>
  </si>
  <si>
    <t>8436-24</t>
  </si>
  <si>
    <t>8437-24</t>
  </si>
  <si>
    <t>8438-24</t>
  </si>
  <si>
    <t>8439-24</t>
  </si>
  <si>
    <t>8440-24</t>
  </si>
  <si>
    <t>8441-24</t>
  </si>
  <si>
    <t>8442-24</t>
  </si>
  <si>
    <t>8443-24</t>
  </si>
  <si>
    <t>8444-24</t>
  </si>
  <si>
    <t>8445-24</t>
  </si>
  <si>
    <t>8446-24</t>
  </si>
  <si>
    <t>8447-24</t>
  </si>
  <si>
    <t>8448-24</t>
  </si>
  <si>
    <t>8449-24</t>
  </si>
  <si>
    <t>8450-24</t>
  </si>
  <si>
    <t>8451-24</t>
  </si>
  <si>
    <t>8452-24</t>
  </si>
  <si>
    <t>8453-24</t>
  </si>
  <si>
    <t>8454-24</t>
  </si>
  <si>
    <t>8455-24</t>
  </si>
  <si>
    <t>8456-24</t>
  </si>
  <si>
    <t>8457-24</t>
  </si>
  <si>
    <t>8458-24</t>
  </si>
  <si>
    <t>8459-24</t>
  </si>
  <si>
    <t>8460-24</t>
  </si>
  <si>
    <t>8461-24</t>
  </si>
  <si>
    <t>8462-24</t>
  </si>
  <si>
    <t>8463-24</t>
  </si>
  <si>
    <t>8464-24</t>
  </si>
  <si>
    <t>8465-24</t>
  </si>
  <si>
    <t>8466-24</t>
  </si>
  <si>
    <t>8467-24</t>
  </si>
  <si>
    <t>8468-24</t>
  </si>
  <si>
    <t>8469-24</t>
  </si>
  <si>
    <t>8470-24</t>
  </si>
  <si>
    <t>8471-24</t>
  </si>
  <si>
    <t>8472-24</t>
  </si>
  <si>
    <t>8473-24</t>
  </si>
  <si>
    <t>8474-24</t>
  </si>
  <si>
    <t>8475-24</t>
  </si>
  <si>
    <t>8476-24</t>
  </si>
  <si>
    <t>8477-24</t>
  </si>
  <si>
    <t>8478-24</t>
  </si>
  <si>
    <t>8479-24</t>
  </si>
  <si>
    <t>8480-24</t>
  </si>
  <si>
    <t>8481-24</t>
  </si>
  <si>
    <t>8482-24</t>
  </si>
  <si>
    <t>8483-24</t>
  </si>
  <si>
    <t>8484-24</t>
  </si>
  <si>
    <t>8485-24</t>
  </si>
  <si>
    <t>8486-24</t>
  </si>
  <si>
    <t>8487-24</t>
  </si>
  <si>
    <t>8488-24</t>
  </si>
  <si>
    <t>8489-24</t>
  </si>
  <si>
    <t>8490-24</t>
  </si>
  <si>
    <t>8491-24</t>
  </si>
  <si>
    <t>8492-24</t>
  </si>
  <si>
    <t>8493-24</t>
  </si>
  <si>
    <t>8494-24</t>
  </si>
  <si>
    <t>8495-24</t>
  </si>
  <si>
    <t>8496-24</t>
  </si>
  <si>
    <t>8497-24</t>
  </si>
  <si>
    <t>8498-24</t>
  </si>
  <si>
    <t>8499-24</t>
  </si>
  <si>
    <t>8500-24</t>
  </si>
  <si>
    <t>8501-24</t>
  </si>
  <si>
    <t>8502-24</t>
  </si>
  <si>
    <t>8503-24</t>
  </si>
  <si>
    <t>8504-24</t>
  </si>
  <si>
    <t>8505-24</t>
  </si>
  <si>
    <t>8506-24</t>
  </si>
  <si>
    <t>8507-24</t>
  </si>
  <si>
    <t>8508-24</t>
  </si>
  <si>
    <t>8509-24</t>
  </si>
  <si>
    <t>8510-24</t>
  </si>
  <si>
    <t>8511-24</t>
  </si>
  <si>
    <t>8512-24</t>
  </si>
  <si>
    <t>8513-24</t>
  </si>
  <si>
    <t>8514-24</t>
  </si>
  <si>
    <t>8515-24</t>
  </si>
  <si>
    <t>8516-24</t>
  </si>
  <si>
    <t>8517-24</t>
  </si>
  <si>
    <t>8518-24</t>
  </si>
  <si>
    <t>8519-24</t>
  </si>
  <si>
    <t>8520-24</t>
  </si>
  <si>
    <t>8521-24</t>
  </si>
  <si>
    <t>8522-24</t>
  </si>
  <si>
    <t>8523-24</t>
  </si>
  <si>
    <t>8524-24</t>
  </si>
  <si>
    <t>8525-24</t>
  </si>
  <si>
    <t>8526-24</t>
  </si>
  <si>
    <t>8527-24</t>
  </si>
  <si>
    <t>8528-24</t>
  </si>
  <si>
    <t>8529-24</t>
  </si>
  <si>
    <t>8530-24</t>
  </si>
  <si>
    <t>8531-24</t>
  </si>
  <si>
    <t>8532-24</t>
  </si>
  <si>
    <t>8533-24</t>
  </si>
  <si>
    <t>8534-24</t>
  </si>
  <si>
    <t>8535-24</t>
  </si>
  <si>
    <t>8536-24</t>
  </si>
  <si>
    <t>8537-24</t>
  </si>
  <si>
    <t>8538-24</t>
  </si>
  <si>
    <t>8539-24</t>
  </si>
  <si>
    <t>8540-24</t>
  </si>
  <si>
    <t>8541-24</t>
  </si>
  <si>
    <t>8542-24</t>
  </si>
  <si>
    <t>8543-24</t>
  </si>
  <si>
    <t>8544-24</t>
  </si>
  <si>
    <t>8545-24</t>
  </si>
  <si>
    <t>8546-24</t>
  </si>
  <si>
    <t>8547-24</t>
  </si>
  <si>
    <t>8548-24</t>
  </si>
  <si>
    <t>8549-24</t>
  </si>
  <si>
    <t>8550-24</t>
  </si>
  <si>
    <t>8551-24</t>
  </si>
  <si>
    <t>8552-24</t>
  </si>
  <si>
    <t>8553-24</t>
  </si>
  <si>
    <t>8554-24</t>
  </si>
  <si>
    <t>8555-24</t>
  </si>
  <si>
    <t>8556-24</t>
  </si>
  <si>
    <t>8557-24</t>
  </si>
  <si>
    <t>8558-24</t>
  </si>
  <si>
    <t>8559-24</t>
  </si>
  <si>
    <t>8560-24</t>
  </si>
  <si>
    <t>8561-24</t>
  </si>
  <si>
    <t>8562-24</t>
  </si>
  <si>
    <t>8563-24</t>
  </si>
  <si>
    <t>8564-24</t>
  </si>
  <si>
    <t>8565-24</t>
  </si>
  <si>
    <t>8566-24</t>
  </si>
  <si>
    <t>8567-24</t>
  </si>
  <si>
    <t>8568-24</t>
  </si>
  <si>
    <t>8569-24</t>
  </si>
  <si>
    <t>8570-24</t>
  </si>
  <si>
    <t>8571-24</t>
  </si>
  <si>
    <t>8572-24</t>
  </si>
  <si>
    <t>8573-24</t>
  </si>
  <si>
    <t>8574-24</t>
  </si>
  <si>
    <t>8575-24</t>
  </si>
  <si>
    <t>8576-24</t>
  </si>
  <si>
    <t>8577-24</t>
  </si>
  <si>
    <t>8578-24</t>
  </si>
  <si>
    <t>8579-24</t>
  </si>
  <si>
    <t>8580-24</t>
  </si>
  <si>
    <t>8581-24</t>
  </si>
  <si>
    <t>8582-24</t>
  </si>
  <si>
    <t>8583-24</t>
  </si>
  <si>
    <t>8584-24</t>
  </si>
  <si>
    <t>8585-24</t>
  </si>
  <si>
    <t>8586-24</t>
  </si>
  <si>
    <t>8587-24</t>
  </si>
  <si>
    <t>8588-24</t>
  </si>
  <si>
    <t>8589-24</t>
  </si>
  <si>
    <t>8590-24</t>
  </si>
  <si>
    <t>8591-24</t>
  </si>
  <si>
    <t>8592-24</t>
  </si>
  <si>
    <t>8593-24</t>
  </si>
  <si>
    <t>8594-24</t>
  </si>
  <si>
    <t>8595-24</t>
  </si>
  <si>
    <t>8596-24</t>
  </si>
  <si>
    <t>8597-24</t>
  </si>
  <si>
    <t>8598-24</t>
  </si>
  <si>
    <t>8599-24</t>
  </si>
  <si>
    <t>8600-24</t>
  </si>
  <si>
    <t>8601-24</t>
  </si>
  <si>
    <t>8602-24</t>
  </si>
  <si>
    <t>8603-24</t>
  </si>
  <si>
    <t>8604-24</t>
  </si>
  <si>
    <t>8605-24</t>
  </si>
  <si>
    <t>8606-24</t>
  </si>
  <si>
    <t>8607-24</t>
  </si>
  <si>
    <t>8608-24</t>
  </si>
  <si>
    <t>8609-24</t>
  </si>
  <si>
    <t>8610-24</t>
  </si>
  <si>
    <t>8611-24</t>
  </si>
  <si>
    <t>8612-24</t>
  </si>
  <si>
    <t>8613-24</t>
  </si>
  <si>
    <t>8614-24</t>
  </si>
  <si>
    <t>8615-24</t>
  </si>
  <si>
    <t>8616-24</t>
  </si>
  <si>
    <t>8617-24</t>
  </si>
  <si>
    <t>8618-24</t>
  </si>
  <si>
    <t>8619-24</t>
  </si>
  <si>
    <t>8620-24</t>
  </si>
  <si>
    <t>8621-24</t>
  </si>
  <si>
    <t>8622-24</t>
  </si>
  <si>
    <t>8623-24</t>
  </si>
  <si>
    <t>8624-24</t>
  </si>
  <si>
    <t>8625-24</t>
  </si>
  <si>
    <t>8626-24</t>
  </si>
  <si>
    <t>8627-24</t>
  </si>
  <si>
    <t>8628-24</t>
  </si>
  <si>
    <t>8629-24</t>
  </si>
  <si>
    <t>8630-24</t>
  </si>
  <si>
    <t>8631-24</t>
  </si>
  <si>
    <t>8632-24</t>
  </si>
  <si>
    <t>8633-24</t>
  </si>
  <si>
    <t>8634-24</t>
  </si>
  <si>
    <t>8635-24</t>
  </si>
  <si>
    <t>8636-24</t>
  </si>
  <si>
    <t>8637-24</t>
  </si>
  <si>
    <t>8638-24</t>
  </si>
  <si>
    <t>8639-24</t>
  </si>
  <si>
    <t>8640-24</t>
  </si>
  <si>
    <t>8641-24</t>
  </si>
  <si>
    <t>8642-24</t>
  </si>
  <si>
    <t>8643-24</t>
  </si>
  <si>
    <t>8644-24</t>
  </si>
  <si>
    <t>8645-24</t>
  </si>
  <si>
    <t>8646-24</t>
  </si>
  <si>
    <t>8647-24</t>
  </si>
  <si>
    <t>8648-24</t>
  </si>
  <si>
    <t>8649-24</t>
  </si>
  <si>
    <t>8650-24</t>
  </si>
  <si>
    <t>8651-24</t>
  </si>
  <si>
    <t>8652-24</t>
  </si>
  <si>
    <t>8653-24</t>
  </si>
  <si>
    <t>8654-24</t>
  </si>
  <si>
    <t>8655-24</t>
  </si>
  <si>
    <t>8656-24</t>
  </si>
  <si>
    <t>8657-24</t>
  </si>
  <si>
    <t>8658-24</t>
  </si>
  <si>
    <t>8659-24</t>
  </si>
  <si>
    <t>8660-24</t>
  </si>
  <si>
    <t>8661-24</t>
  </si>
  <si>
    <t>8662-24</t>
  </si>
  <si>
    <t>8663-24</t>
  </si>
  <si>
    <t>8664-24</t>
  </si>
  <si>
    <t>8665-24</t>
  </si>
  <si>
    <t>8666-24</t>
  </si>
  <si>
    <t>8667-24</t>
  </si>
  <si>
    <t>8668-24</t>
  </si>
  <si>
    <t>8669-24</t>
  </si>
  <si>
    <t>8670-24</t>
  </si>
  <si>
    <t>8671-24</t>
  </si>
  <si>
    <t>8672-24</t>
  </si>
  <si>
    <t>8673-24</t>
  </si>
  <si>
    <t>8674-24</t>
  </si>
  <si>
    <t>8675-24</t>
  </si>
  <si>
    <t>8676-24</t>
  </si>
  <si>
    <t>8677-24</t>
  </si>
  <si>
    <t>8678-24</t>
  </si>
  <si>
    <t>8679-24</t>
  </si>
  <si>
    <t>8680-24</t>
  </si>
  <si>
    <t>8681-24</t>
  </si>
  <si>
    <t>8682-24</t>
  </si>
  <si>
    <t>8683-24</t>
  </si>
  <si>
    <t>8684-24</t>
  </si>
  <si>
    <t>8685-24</t>
  </si>
  <si>
    <t>8686-24</t>
  </si>
  <si>
    <t>8687-24</t>
  </si>
  <si>
    <t>8688-24</t>
  </si>
  <si>
    <t>8689-24</t>
  </si>
  <si>
    <t>8690-24</t>
  </si>
  <si>
    <t>8691-24</t>
  </si>
  <si>
    <t>8692-24</t>
  </si>
  <si>
    <t>8693-24</t>
  </si>
  <si>
    <t>8694-24</t>
  </si>
  <si>
    <t>8695-24</t>
  </si>
  <si>
    <t>8696-24</t>
  </si>
  <si>
    <t>8697-24</t>
  </si>
  <si>
    <t>8698-24</t>
  </si>
  <si>
    <t>8699-24</t>
  </si>
  <si>
    <t>8700-24</t>
  </si>
  <si>
    <t>8701-24</t>
  </si>
  <si>
    <t>8702-24</t>
  </si>
  <si>
    <t>8703-24</t>
  </si>
  <si>
    <t>8704-24</t>
  </si>
  <si>
    <t>8705-24</t>
  </si>
  <si>
    <t>8706-24</t>
  </si>
  <si>
    <t>8707-24</t>
  </si>
  <si>
    <t>8708-24</t>
  </si>
  <si>
    <t>8709-24</t>
  </si>
  <si>
    <t>8710-24</t>
  </si>
  <si>
    <t>8711-24</t>
  </si>
  <si>
    <t>8712-24</t>
  </si>
  <si>
    <t>8713-24</t>
  </si>
  <si>
    <t>8714-24</t>
  </si>
  <si>
    <t>8715-24</t>
  </si>
  <si>
    <t>8716-24</t>
  </si>
  <si>
    <t>8717-24</t>
  </si>
  <si>
    <t>8718-24</t>
  </si>
  <si>
    <t>8719-24</t>
  </si>
  <si>
    <t>8720-24</t>
  </si>
  <si>
    <t>8721-24</t>
  </si>
  <si>
    <t>8722-24</t>
  </si>
  <si>
    <t>8723-24</t>
  </si>
  <si>
    <t>8724-24</t>
  </si>
  <si>
    <t>8725-24</t>
  </si>
  <si>
    <t>8726-24</t>
  </si>
  <si>
    <t>8727-24</t>
  </si>
  <si>
    <t>8728-24</t>
  </si>
  <si>
    <t>8729-24</t>
  </si>
  <si>
    <t>8730-24</t>
  </si>
  <si>
    <t>8731-24</t>
  </si>
  <si>
    <t>8732-24</t>
  </si>
  <si>
    <t>8733-24</t>
  </si>
  <si>
    <t>8734-24</t>
  </si>
  <si>
    <t>8735-24</t>
  </si>
  <si>
    <t>8736-24</t>
  </si>
  <si>
    <t>8737-24</t>
  </si>
  <si>
    <t>8738-24</t>
  </si>
  <si>
    <t>8739-24</t>
  </si>
  <si>
    <t>8740-24</t>
  </si>
  <si>
    <t>8741-24</t>
  </si>
  <si>
    <t>8742-24</t>
  </si>
  <si>
    <t>8743-24</t>
  </si>
  <si>
    <t>8744-24</t>
  </si>
  <si>
    <t>8745-24</t>
  </si>
  <si>
    <t>8746-24</t>
  </si>
  <si>
    <t>8747-24</t>
  </si>
  <si>
    <t>8748-24</t>
  </si>
  <si>
    <t>8749-24</t>
  </si>
  <si>
    <t>8750-24</t>
  </si>
  <si>
    <t>8751-24</t>
  </si>
  <si>
    <t>8752-24</t>
  </si>
  <si>
    <t>8753-24</t>
  </si>
  <si>
    <t>8754-24</t>
  </si>
  <si>
    <t>8755-24</t>
  </si>
  <si>
    <t>8756-24</t>
  </si>
  <si>
    <t>8757-24</t>
  </si>
  <si>
    <t>8758-24</t>
  </si>
  <si>
    <t>8759-24</t>
  </si>
  <si>
    <t>8760-24</t>
  </si>
  <si>
    <t>8761-24</t>
  </si>
  <si>
    <t>8762-24</t>
  </si>
  <si>
    <t>8763-24</t>
  </si>
  <si>
    <t>8764-24</t>
  </si>
  <si>
    <t>8765-24</t>
  </si>
  <si>
    <t>8766-24</t>
  </si>
  <si>
    <t>8767-24</t>
  </si>
  <si>
    <t>8768-24</t>
  </si>
  <si>
    <t>8769-24</t>
  </si>
  <si>
    <t>8770-24</t>
  </si>
  <si>
    <t>8771-24</t>
  </si>
  <si>
    <t>8772-24</t>
  </si>
  <si>
    <t>8773-24</t>
  </si>
  <si>
    <t>8774-24</t>
  </si>
  <si>
    <t>8775-24</t>
  </si>
  <si>
    <t>8776-24</t>
  </si>
  <si>
    <t>8777-24</t>
  </si>
  <si>
    <t>8778-24</t>
  </si>
  <si>
    <t>8779-24</t>
  </si>
  <si>
    <t>8780-24</t>
  </si>
  <si>
    <t>8781-24</t>
  </si>
  <si>
    <t>8782-24</t>
  </si>
  <si>
    <t>8783-24</t>
  </si>
  <si>
    <t>8784-24</t>
  </si>
  <si>
    <t>8785-24</t>
  </si>
  <si>
    <t>8786-24</t>
  </si>
  <si>
    <t>8787-24</t>
  </si>
  <si>
    <t>8788-24</t>
  </si>
  <si>
    <t>8789-24</t>
  </si>
  <si>
    <t>8790-24</t>
  </si>
  <si>
    <t>8791-24</t>
  </si>
  <si>
    <t>8792-24</t>
  </si>
  <si>
    <t>8793-24</t>
  </si>
  <si>
    <t>8794-24</t>
  </si>
  <si>
    <t>8795-24</t>
  </si>
  <si>
    <t>8796-24</t>
  </si>
  <si>
    <t>8797-24</t>
  </si>
  <si>
    <t>8798-24</t>
  </si>
  <si>
    <t>8799-24</t>
  </si>
  <si>
    <t>8800-24</t>
  </si>
  <si>
    <t>8801-24</t>
  </si>
  <si>
    <t>8802-24</t>
  </si>
  <si>
    <t>8803-24</t>
  </si>
  <si>
    <t>8804-24</t>
  </si>
  <si>
    <t>8805-24</t>
  </si>
  <si>
    <t>8806-24</t>
  </si>
  <si>
    <t>8807-24</t>
  </si>
  <si>
    <t>8808-24</t>
  </si>
  <si>
    <t>8809-24</t>
  </si>
  <si>
    <t>8810-24</t>
  </si>
  <si>
    <t>8811-24</t>
  </si>
  <si>
    <t>8812-24</t>
  </si>
  <si>
    <t>8813-24</t>
  </si>
  <si>
    <t>8814-24</t>
  </si>
  <si>
    <t>8815-24</t>
  </si>
  <si>
    <t>8816-24</t>
  </si>
  <si>
    <t>8817-24</t>
  </si>
  <si>
    <t>8818-24</t>
  </si>
  <si>
    <t>8819-24</t>
  </si>
  <si>
    <t>8820-24</t>
  </si>
  <si>
    <t>8821-24</t>
  </si>
  <si>
    <t>8822-24</t>
  </si>
  <si>
    <t>8823-24</t>
  </si>
  <si>
    <t>8824-24</t>
  </si>
  <si>
    <t>8825-24</t>
  </si>
  <si>
    <t>8826-24</t>
  </si>
  <si>
    <t>8827-24</t>
  </si>
  <si>
    <t>8828-24</t>
  </si>
  <si>
    <t>8829-24</t>
  </si>
  <si>
    <t>8830-24</t>
  </si>
  <si>
    <t>8831-24</t>
  </si>
  <si>
    <t>8832-24</t>
  </si>
  <si>
    <t>8833-24</t>
  </si>
  <si>
    <t>8834-24</t>
  </si>
  <si>
    <t>8835-24</t>
  </si>
  <si>
    <t>8836-24</t>
  </si>
  <si>
    <t>8837-24</t>
  </si>
  <si>
    <t>8838-24</t>
  </si>
  <si>
    <t>8839-24</t>
  </si>
  <si>
    <t>8840-24</t>
  </si>
  <si>
    <t>8841-24</t>
  </si>
  <si>
    <t>8842-24</t>
  </si>
  <si>
    <t>8843-24</t>
  </si>
  <si>
    <t>8844-24</t>
  </si>
  <si>
    <t>8845-24</t>
  </si>
  <si>
    <t>8846-24</t>
  </si>
  <si>
    <t>8847-24</t>
  </si>
  <si>
    <t>8848-24</t>
  </si>
  <si>
    <t>8849-24</t>
  </si>
  <si>
    <t>8850-24</t>
  </si>
  <si>
    <t>8851-24</t>
  </si>
  <si>
    <t>8852-24</t>
  </si>
  <si>
    <t>8853-24</t>
  </si>
  <si>
    <t>8854-24</t>
  </si>
  <si>
    <t>8855-24</t>
  </si>
  <si>
    <t>8856-24</t>
  </si>
  <si>
    <t>8857-24</t>
  </si>
  <si>
    <t>8858-24</t>
  </si>
  <si>
    <t>8859-24</t>
  </si>
  <si>
    <t>8860-24</t>
  </si>
  <si>
    <t>8861-24</t>
  </si>
  <si>
    <t>8862-24</t>
  </si>
  <si>
    <t>8863-24</t>
  </si>
  <si>
    <t>8864-24</t>
  </si>
  <si>
    <t>8865-24</t>
  </si>
  <si>
    <t>8866-24</t>
  </si>
  <si>
    <t>8867-24</t>
  </si>
  <si>
    <t>8868-24</t>
  </si>
  <si>
    <t>8869-24</t>
  </si>
  <si>
    <t>8870-24</t>
  </si>
  <si>
    <t>8871-24</t>
  </si>
  <si>
    <t>8872-24</t>
  </si>
  <si>
    <t>8873-24</t>
  </si>
  <si>
    <t>8874-24</t>
  </si>
  <si>
    <t>8875-24</t>
  </si>
  <si>
    <t>8876-24</t>
  </si>
  <si>
    <t>8877-24</t>
  </si>
  <si>
    <t>8878-24</t>
  </si>
  <si>
    <t>8879-24</t>
  </si>
  <si>
    <t>8880-24</t>
  </si>
  <si>
    <t>8881-24</t>
  </si>
  <si>
    <t>8882-24</t>
  </si>
  <si>
    <t>8883-24</t>
  </si>
  <si>
    <t>8884-24</t>
  </si>
  <si>
    <t>8885-24</t>
  </si>
  <si>
    <t>8886-24</t>
  </si>
  <si>
    <t>8887-24</t>
  </si>
  <si>
    <t>8888-24</t>
  </si>
  <si>
    <t>8889-24</t>
  </si>
  <si>
    <t>8890-24</t>
  </si>
  <si>
    <t>8891-24</t>
  </si>
  <si>
    <t>8892-24</t>
  </si>
  <si>
    <t>8893-24</t>
  </si>
  <si>
    <t>8894-24</t>
  </si>
  <si>
    <t>8895-24</t>
  </si>
  <si>
    <t>8896-24</t>
  </si>
  <si>
    <t>8897-24</t>
  </si>
  <si>
    <t>8898-24</t>
  </si>
  <si>
    <t>8899-24</t>
  </si>
  <si>
    <t>8900-24</t>
  </si>
  <si>
    <t>8901-24</t>
  </si>
  <si>
    <t>8902-24</t>
  </si>
  <si>
    <t>8903-24</t>
  </si>
  <si>
    <t>8904-24</t>
  </si>
  <si>
    <t>8905-24</t>
  </si>
  <si>
    <t>8906-24</t>
  </si>
  <si>
    <t>8907-24</t>
  </si>
  <si>
    <t>8908-24</t>
  </si>
  <si>
    <t>8909-24</t>
  </si>
  <si>
    <t>8910-24</t>
  </si>
  <si>
    <t>8911-24</t>
  </si>
  <si>
    <t>8912-24</t>
  </si>
  <si>
    <t>8913-24</t>
  </si>
  <si>
    <t>8914-24</t>
  </si>
  <si>
    <t>8915-24</t>
  </si>
  <si>
    <t>8916-24</t>
  </si>
  <si>
    <t>8917-24</t>
  </si>
  <si>
    <t>8918-24</t>
  </si>
  <si>
    <t>8919-24</t>
  </si>
  <si>
    <t>8920-24</t>
  </si>
  <si>
    <t>8921-24</t>
  </si>
  <si>
    <t>8922-24</t>
  </si>
  <si>
    <t>8923-24</t>
  </si>
  <si>
    <t>8924-24</t>
  </si>
  <si>
    <t>8925-24</t>
  </si>
  <si>
    <t>8926-24</t>
  </si>
  <si>
    <t>8927-24</t>
  </si>
  <si>
    <t>8928-24</t>
  </si>
  <si>
    <t>8929-24</t>
  </si>
  <si>
    <t>8930-24</t>
  </si>
  <si>
    <t>8931-24</t>
  </si>
  <si>
    <t>8932-24</t>
  </si>
  <si>
    <t>8933-24</t>
  </si>
  <si>
    <t>8934-24</t>
  </si>
  <si>
    <t>8935-24</t>
  </si>
  <si>
    <t>8936-24</t>
  </si>
  <si>
    <t>8937-24</t>
  </si>
  <si>
    <t>8938-24</t>
  </si>
  <si>
    <t>8939-24</t>
  </si>
  <si>
    <t>8940-24</t>
  </si>
  <si>
    <t>8941-24</t>
  </si>
  <si>
    <t>8942-24</t>
  </si>
  <si>
    <t>8943-24</t>
  </si>
  <si>
    <t>8944-24</t>
  </si>
  <si>
    <t>8945-24</t>
  </si>
  <si>
    <t>8946-24</t>
  </si>
  <si>
    <t>8947-24</t>
  </si>
  <si>
    <t>8948-24</t>
  </si>
  <si>
    <t>8949-24</t>
  </si>
  <si>
    <t>8950-24</t>
  </si>
  <si>
    <t>8951-24</t>
  </si>
  <si>
    <t>8952-24</t>
  </si>
  <si>
    <t>8953-24</t>
  </si>
  <si>
    <t>8954-24</t>
  </si>
  <si>
    <t>8955-24</t>
  </si>
  <si>
    <t>8956-24</t>
  </si>
  <si>
    <t>8957-24</t>
  </si>
  <si>
    <t>8958-24</t>
  </si>
  <si>
    <t>8959-24</t>
  </si>
  <si>
    <t>8960-24</t>
  </si>
  <si>
    <t>8961-24</t>
  </si>
  <si>
    <t>8962-24</t>
  </si>
  <si>
    <t>8963-24</t>
  </si>
  <si>
    <t>8964-24</t>
  </si>
  <si>
    <t>8965-24</t>
  </si>
  <si>
    <t>8966-24</t>
  </si>
  <si>
    <t>8967-24</t>
  </si>
  <si>
    <t>8968-24</t>
  </si>
  <si>
    <t>8969-24</t>
  </si>
  <si>
    <t>8970-24</t>
  </si>
  <si>
    <t>8971-24</t>
  </si>
  <si>
    <t>8972-24</t>
  </si>
  <si>
    <t>8973-24</t>
  </si>
  <si>
    <t>8974-24</t>
  </si>
  <si>
    <t>8975-24</t>
  </si>
  <si>
    <t>8976-24</t>
  </si>
  <si>
    <t>8977-24</t>
  </si>
  <si>
    <t>8978-24</t>
  </si>
  <si>
    <t>8979-24</t>
  </si>
  <si>
    <t>8980-24</t>
  </si>
  <si>
    <t>8981-24</t>
  </si>
  <si>
    <t>8982-24</t>
  </si>
  <si>
    <t>8983-24</t>
  </si>
  <si>
    <t>8984-24</t>
  </si>
  <si>
    <t>8985-24</t>
  </si>
  <si>
    <t>8986-24</t>
  </si>
  <si>
    <t>8987-24</t>
  </si>
  <si>
    <t>8988-24</t>
  </si>
  <si>
    <t>8989-24</t>
  </si>
  <si>
    <t>8990-24</t>
  </si>
  <si>
    <t>8991-24</t>
  </si>
  <si>
    <t>8992-24</t>
  </si>
  <si>
    <t>8993-24</t>
  </si>
  <si>
    <t>8994-24</t>
  </si>
  <si>
    <t>8995-24</t>
  </si>
  <si>
    <t>8996-24</t>
  </si>
  <si>
    <t>8997-24</t>
  </si>
  <si>
    <t>8998-24</t>
  </si>
  <si>
    <t>8999-24</t>
  </si>
  <si>
    <t>9000-24</t>
  </si>
  <si>
    <t>9001-24</t>
  </si>
  <si>
    <t>9002-24</t>
  </si>
  <si>
    <t>9003-24</t>
  </si>
  <si>
    <t>9004-24</t>
  </si>
  <si>
    <t>9005-24</t>
  </si>
  <si>
    <t>9006-24</t>
  </si>
  <si>
    <t>9007-24</t>
  </si>
  <si>
    <t>9008-24</t>
  </si>
  <si>
    <t>9009-24</t>
  </si>
  <si>
    <t>9010-24</t>
  </si>
  <si>
    <t>9011-24</t>
  </si>
  <si>
    <t>9012-24</t>
  </si>
  <si>
    <t>9013-24</t>
  </si>
  <si>
    <t>9014-24</t>
  </si>
  <si>
    <t>9015-24</t>
  </si>
  <si>
    <t>9016-24</t>
  </si>
  <si>
    <t>9017-24</t>
  </si>
  <si>
    <t>9018-24</t>
  </si>
  <si>
    <t>9019-24</t>
  </si>
  <si>
    <t>9020-24</t>
  </si>
  <si>
    <t>9021-24</t>
  </si>
  <si>
    <t>9022-24</t>
  </si>
  <si>
    <t>9023-24</t>
  </si>
  <si>
    <t>9024-24</t>
  </si>
  <si>
    <t>9025-24</t>
  </si>
  <si>
    <t>9026-24</t>
  </si>
  <si>
    <t>9027-24</t>
  </si>
  <si>
    <t>9028-24</t>
  </si>
  <si>
    <t>9029-24</t>
  </si>
  <si>
    <t>9030-24</t>
  </si>
  <si>
    <t>9031-24</t>
  </si>
  <si>
    <t>9032-24</t>
  </si>
  <si>
    <t>9033-24</t>
  </si>
  <si>
    <t>9034-24</t>
  </si>
  <si>
    <t>9035-24</t>
  </si>
  <si>
    <t>9036-24</t>
  </si>
  <si>
    <t>9037-24</t>
  </si>
  <si>
    <t>9038-24</t>
  </si>
  <si>
    <t>9039-24</t>
  </si>
  <si>
    <t>9040-24</t>
  </si>
  <si>
    <t>9041-24</t>
  </si>
  <si>
    <t>9042-24</t>
  </si>
  <si>
    <t>9043-24</t>
  </si>
  <si>
    <t>9044-24</t>
  </si>
  <si>
    <t>9045-24</t>
  </si>
  <si>
    <t>9046-24</t>
  </si>
  <si>
    <t>9047-24</t>
  </si>
  <si>
    <t>9048-24</t>
  </si>
  <si>
    <t>9049-24</t>
  </si>
  <si>
    <t>9050-24</t>
  </si>
  <si>
    <t>9051-24</t>
  </si>
  <si>
    <t>9052-24</t>
  </si>
  <si>
    <t>9053-24</t>
  </si>
  <si>
    <t>9054-24</t>
  </si>
  <si>
    <t>9055-24</t>
  </si>
  <si>
    <t>9056-24</t>
  </si>
  <si>
    <t>9057-24</t>
  </si>
  <si>
    <t>9058-24</t>
  </si>
  <si>
    <t>9059-24</t>
  </si>
  <si>
    <t>9060-24</t>
  </si>
  <si>
    <t>9061-24</t>
  </si>
  <si>
    <t>9062-24</t>
  </si>
  <si>
    <t>9063-24</t>
  </si>
  <si>
    <t>9064-24</t>
  </si>
  <si>
    <t>9065-24</t>
  </si>
  <si>
    <t>9066-24</t>
  </si>
  <si>
    <t>9067-24</t>
  </si>
  <si>
    <t>9068-24</t>
  </si>
  <si>
    <t>9069-24</t>
  </si>
  <si>
    <t>9070-24</t>
  </si>
  <si>
    <t>9071-24</t>
  </si>
  <si>
    <t>9072-24</t>
  </si>
  <si>
    <t>9073-24</t>
  </si>
  <si>
    <t>9074-24</t>
  </si>
  <si>
    <t>9075-24</t>
  </si>
  <si>
    <t>9076-24</t>
  </si>
  <si>
    <t>9077-24</t>
  </si>
  <si>
    <t>9078-24</t>
  </si>
  <si>
    <t>9079-24</t>
  </si>
  <si>
    <t>9080-24</t>
  </si>
  <si>
    <t>9081-24</t>
  </si>
  <si>
    <t>9082-24</t>
  </si>
  <si>
    <t>9083-24</t>
  </si>
  <si>
    <t>9084-24</t>
  </si>
  <si>
    <t>9085-24</t>
  </si>
  <si>
    <t>9086-24</t>
  </si>
  <si>
    <t>9087-24</t>
  </si>
  <si>
    <t>9088-24</t>
  </si>
  <si>
    <t>9089-24</t>
  </si>
  <si>
    <t>9090-24</t>
  </si>
  <si>
    <t>9091-24</t>
  </si>
  <si>
    <t>9092-24</t>
  </si>
  <si>
    <t>9093-24</t>
  </si>
  <si>
    <t>9094-24</t>
  </si>
  <si>
    <t>9095-24</t>
  </si>
  <si>
    <t>9096-24</t>
  </si>
  <si>
    <t>9097-24</t>
  </si>
  <si>
    <t>9098-24</t>
  </si>
  <si>
    <t>9099-24</t>
  </si>
  <si>
    <t>9100-24</t>
  </si>
  <si>
    <t>9101-24</t>
  </si>
  <si>
    <t>9102-24</t>
  </si>
  <si>
    <t>9103-24</t>
  </si>
  <si>
    <t>9104-24</t>
  </si>
  <si>
    <t>9105-24</t>
  </si>
  <si>
    <t>9106-24</t>
  </si>
  <si>
    <t>9107-24</t>
  </si>
  <si>
    <t>9108-24</t>
  </si>
  <si>
    <t>9109-24</t>
  </si>
  <si>
    <t>9110-24</t>
  </si>
  <si>
    <t>9111-24</t>
  </si>
  <si>
    <t>9112-24</t>
  </si>
  <si>
    <t>9113-24</t>
  </si>
  <si>
    <t>9114-24</t>
  </si>
  <si>
    <t>9115-24</t>
  </si>
  <si>
    <t>9116-24</t>
  </si>
  <si>
    <t>9117-24</t>
  </si>
  <si>
    <t>9118-24</t>
  </si>
  <si>
    <t>9119-24</t>
  </si>
  <si>
    <t>9120-24</t>
  </si>
  <si>
    <t>9121-24</t>
  </si>
  <si>
    <t>9122-24</t>
  </si>
  <si>
    <t>9123-24</t>
  </si>
  <si>
    <t>9124-24</t>
  </si>
  <si>
    <t>9125-24</t>
  </si>
  <si>
    <t>9126-24</t>
  </si>
  <si>
    <t>9127-24</t>
  </si>
  <si>
    <t>9128-24</t>
  </si>
  <si>
    <t>9129-24</t>
  </si>
  <si>
    <t>9130-24</t>
  </si>
  <si>
    <t>9131-24</t>
  </si>
  <si>
    <t>9132-24</t>
  </si>
  <si>
    <t>9133-24</t>
  </si>
  <si>
    <t>9134-24</t>
  </si>
  <si>
    <t>9135-24</t>
  </si>
  <si>
    <t>9136-24</t>
  </si>
  <si>
    <t>9137-24</t>
  </si>
  <si>
    <t>9138-24</t>
  </si>
  <si>
    <t>9139-24</t>
  </si>
  <si>
    <t>9140-24</t>
  </si>
  <si>
    <t>9141-24</t>
  </si>
  <si>
    <t>9142-24</t>
  </si>
  <si>
    <t>9143-24</t>
  </si>
  <si>
    <t>9144-24</t>
  </si>
  <si>
    <t>9145-24</t>
  </si>
  <si>
    <t>9146-24</t>
  </si>
  <si>
    <t>9147-24</t>
  </si>
  <si>
    <t>9148-24</t>
  </si>
  <si>
    <t>9149-24</t>
  </si>
  <si>
    <t>9150-24</t>
  </si>
  <si>
    <t>9151-24</t>
  </si>
  <si>
    <t>9152-24</t>
  </si>
  <si>
    <t>9153-24</t>
  </si>
  <si>
    <t>9154-24</t>
  </si>
  <si>
    <t>9155-24</t>
  </si>
  <si>
    <t>9156-24</t>
  </si>
  <si>
    <t>9157-24</t>
  </si>
  <si>
    <t>9158-24</t>
  </si>
  <si>
    <t>9159-24</t>
  </si>
  <si>
    <t>9160-24</t>
  </si>
  <si>
    <t>9161-24</t>
  </si>
  <si>
    <t>9162-24</t>
  </si>
  <si>
    <t>9163-24</t>
  </si>
  <si>
    <t>9164-24</t>
  </si>
  <si>
    <t>9165-24</t>
  </si>
  <si>
    <t>9166-24</t>
  </si>
  <si>
    <t>9167-24</t>
  </si>
  <si>
    <t>9168-24</t>
  </si>
  <si>
    <t>9169-24</t>
  </si>
  <si>
    <t>9170-24</t>
  </si>
  <si>
    <t>9171-24</t>
  </si>
  <si>
    <t>9172-24</t>
  </si>
  <si>
    <t>9173-24</t>
  </si>
  <si>
    <t>9174-24</t>
  </si>
  <si>
    <t>9175-24</t>
  </si>
  <si>
    <t>9176-24</t>
  </si>
  <si>
    <t>9177-24</t>
  </si>
  <si>
    <t>9178-24</t>
  </si>
  <si>
    <t>9179-24</t>
  </si>
  <si>
    <t>9180-24</t>
  </si>
  <si>
    <t>9181-24</t>
  </si>
  <si>
    <t>9182-24</t>
  </si>
  <si>
    <t>9183-24</t>
  </si>
  <si>
    <t>9184-24</t>
  </si>
  <si>
    <t>9185-24</t>
  </si>
  <si>
    <t>9186-24</t>
  </si>
  <si>
    <t>9187-24</t>
  </si>
  <si>
    <t>9188-24</t>
  </si>
  <si>
    <t>9189-24</t>
  </si>
  <si>
    <t>9190-24</t>
  </si>
  <si>
    <t>9191-24</t>
  </si>
  <si>
    <t>9192-24</t>
  </si>
  <si>
    <t>9193-24</t>
  </si>
  <si>
    <t>9194-24</t>
  </si>
  <si>
    <t>9195-24</t>
  </si>
  <si>
    <t>9196-24</t>
  </si>
  <si>
    <t>9197-24</t>
  </si>
  <si>
    <t>9198-24</t>
  </si>
  <si>
    <t>9199-24</t>
  </si>
  <si>
    <t>9200-24</t>
  </si>
  <si>
    <t>9201-24</t>
  </si>
  <si>
    <t>9202-24</t>
  </si>
  <si>
    <t>9203-24</t>
  </si>
  <si>
    <t>9204-24</t>
  </si>
  <si>
    <t>9205-24</t>
  </si>
  <si>
    <t>9206-24</t>
  </si>
  <si>
    <t>9207-24</t>
  </si>
  <si>
    <t>9208-24</t>
  </si>
  <si>
    <t>9209-24</t>
  </si>
  <si>
    <t>9210-24</t>
  </si>
  <si>
    <t>9211-24</t>
  </si>
  <si>
    <t>9212-24</t>
  </si>
  <si>
    <t>9213-24</t>
  </si>
  <si>
    <t>9214-24</t>
  </si>
  <si>
    <t>9215-24</t>
  </si>
  <si>
    <t>9216-24</t>
  </si>
  <si>
    <t>9217-24</t>
  </si>
  <si>
    <t>9218-24</t>
  </si>
  <si>
    <t>9219-24</t>
  </si>
  <si>
    <t>9220-24</t>
  </si>
  <si>
    <t>9221-24</t>
  </si>
  <si>
    <t>9222-24</t>
  </si>
  <si>
    <t>9223-24</t>
  </si>
  <si>
    <t>9224-24</t>
  </si>
  <si>
    <t>9225-24</t>
  </si>
  <si>
    <t>9226-24</t>
  </si>
  <si>
    <t>9227-24</t>
  </si>
  <si>
    <t>9228-24</t>
  </si>
  <si>
    <t>9229-24</t>
  </si>
  <si>
    <t>9230-24</t>
  </si>
  <si>
    <t>9231-24</t>
  </si>
  <si>
    <t>9232-24</t>
  </si>
  <si>
    <t>9233-24</t>
  </si>
  <si>
    <t>9234-24</t>
  </si>
  <si>
    <t>9235-24</t>
  </si>
  <si>
    <t>9236-24</t>
  </si>
  <si>
    <t>9237-24</t>
  </si>
  <si>
    <t>9238-24</t>
  </si>
  <si>
    <t>9239-24</t>
  </si>
  <si>
    <t>9240-24</t>
  </si>
  <si>
    <t>9241-24</t>
  </si>
  <si>
    <t>9242-24</t>
  </si>
  <si>
    <t>9243-24</t>
  </si>
  <si>
    <t>9244-24</t>
  </si>
  <si>
    <t>9245-24</t>
  </si>
  <si>
    <t>9246-24</t>
  </si>
  <si>
    <t>9247-24</t>
  </si>
  <si>
    <t>9248-24</t>
  </si>
  <si>
    <t>9249-24</t>
  </si>
  <si>
    <t>9250-24</t>
  </si>
  <si>
    <t>9251-24</t>
  </si>
  <si>
    <t>9252-24</t>
  </si>
  <si>
    <t>9253-24</t>
  </si>
  <si>
    <t>9254-24</t>
  </si>
  <si>
    <t>9255-24</t>
  </si>
  <si>
    <t>9256-24</t>
  </si>
  <si>
    <t>9257-24</t>
  </si>
  <si>
    <t>9258-24</t>
  </si>
  <si>
    <t>9259-24</t>
  </si>
  <si>
    <t>9260-24</t>
  </si>
  <si>
    <t>9261-24</t>
  </si>
  <si>
    <t>9262-24</t>
  </si>
  <si>
    <t>9263-24</t>
  </si>
  <si>
    <t>9264-24</t>
  </si>
  <si>
    <t>9265-24</t>
  </si>
  <si>
    <t>9266-24</t>
  </si>
  <si>
    <t>9267-24</t>
  </si>
  <si>
    <t>9268-24</t>
  </si>
  <si>
    <t>9269-24</t>
  </si>
  <si>
    <t>9270-24</t>
  </si>
  <si>
    <t>9271-24</t>
  </si>
  <si>
    <t>9272-24</t>
  </si>
  <si>
    <t>9273-24</t>
  </si>
  <si>
    <t>9274-24</t>
  </si>
  <si>
    <t>9275-24</t>
  </si>
  <si>
    <t>9276-24</t>
  </si>
  <si>
    <t>9277-24</t>
  </si>
  <si>
    <t>9278-24</t>
  </si>
  <si>
    <t>9279-24</t>
  </si>
  <si>
    <t>9280-24</t>
  </si>
  <si>
    <t>9281-24</t>
  </si>
  <si>
    <t>9282-24</t>
  </si>
  <si>
    <t>9283-24</t>
  </si>
  <si>
    <t>9284-24</t>
  </si>
  <si>
    <t>9285-24</t>
  </si>
  <si>
    <t>9286-24</t>
  </si>
  <si>
    <t>9287-24</t>
  </si>
  <si>
    <t>9288-24</t>
  </si>
  <si>
    <t>9289-24</t>
  </si>
  <si>
    <t>9290-24</t>
  </si>
  <si>
    <t>9291-24</t>
  </si>
  <si>
    <t>9292-24</t>
  </si>
  <si>
    <t>9293-24</t>
  </si>
  <si>
    <t>9294-24</t>
  </si>
  <si>
    <t>9295-24</t>
  </si>
  <si>
    <t>9296-24</t>
  </si>
  <si>
    <t>9297-24</t>
  </si>
  <si>
    <t>9298-24</t>
  </si>
  <si>
    <t>9299-24</t>
  </si>
  <si>
    <t>9300-24</t>
  </si>
  <si>
    <t>9301-24</t>
  </si>
  <si>
    <t>9302-24</t>
  </si>
  <si>
    <t>9303-24</t>
  </si>
  <si>
    <t>9304-24</t>
  </si>
  <si>
    <t>9305-24</t>
  </si>
  <si>
    <t>9306-24</t>
  </si>
  <si>
    <t>9307-24</t>
  </si>
  <si>
    <t>9308-24</t>
  </si>
  <si>
    <t>9309-24</t>
  </si>
  <si>
    <t>9310-24</t>
  </si>
  <si>
    <t>9311-24</t>
  </si>
  <si>
    <t>9312-24</t>
  </si>
  <si>
    <t>9313-24</t>
  </si>
  <si>
    <t>9314-24</t>
  </si>
  <si>
    <t>9315-24</t>
  </si>
  <si>
    <t>9316-24</t>
  </si>
  <si>
    <t>9317-24</t>
  </si>
  <si>
    <t>9318-24</t>
  </si>
  <si>
    <t>9319-24</t>
  </si>
  <si>
    <t>9320-24</t>
  </si>
  <si>
    <t>9321-24</t>
  </si>
  <si>
    <t>9322-24</t>
  </si>
  <si>
    <t>9323-24</t>
  </si>
  <si>
    <t>9324-24</t>
  </si>
  <si>
    <t>9325-24</t>
  </si>
  <si>
    <t>9326-24</t>
  </si>
  <si>
    <t>9327-24</t>
  </si>
  <si>
    <t>9328-24</t>
  </si>
  <si>
    <t>9329-24</t>
  </si>
  <si>
    <t>9330-24</t>
  </si>
  <si>
    <t>9331-24</t>
  </si>
  <si>
    <t>9332-24</t>
  </si>
  <si>
    <t>9333-24</t>
  </si>
  <si>
    <t>9334-24</t>
  </si>
  <si>
    <t>9335-24</t>
  </si>
  <si>
    <t>9336-24</t>
  </si>
  <si>
    <t>9337-24</t>
  </si>
  <si>
    <t>9338-24</t>
  </si>
  <si>
    <t>9339-24</t>
  </si>
  <si>
    <t>9340-24</t>
  </si>
  <si>
    <t>9341-24</t>
  </si>
  <si>
    <t>9342-24</t>
  </si>
  <si>
    <t>9343-24</t>
  </si>
  <si>
    <t>9344-24</t>
  </si>
  <si>
    <t>9345-24</t>
  </si>
  <si>
    <t>9346-24</t>
  </si>
  <si>
    <t>9347-24</t>
  </si>
  <si>
    <t>9348-24</t>
  </si>
  <si>
    <t>9349-24</t>
  </si>
  <si>
    <t>9350-24</t>
  </si>
  <si>
    <t>9351-24</t>
  </si>
  <si>
    <t>9352-24</t>
  </si>
  <si>
    <t>9353-24</t>
  </si>
  <si>
    <t>9354-24</t>
  </si>
  <si>
    <t>9355-24</t>
  </si>
  <si>
    <t>9356-24</t>
  </si>
  <si>
    <t>9357-24</t>
  </si>
  <si>
    <t>9358-24</t>
  </si>
  <si>
    <t>9359-24</t>
  </si>
  <si>
    <t>9360-24</t>
  </si>
  <si>
    <t>9361-24</t>
  </si>
  <si>
    <t>9362-24</t>
  </si>
  <si>
    <t>9363-24</t>
  </si>
  <si>
    <t>9364-24</t>
  </si>
  <si>
    <t>9365-24</t>
  </si>
  <si>
    <t>9366-24</t>
  </si>
  <si>
    <t>9367-24</t>
  </si>
  <si>
    <t>9368-24</t>
  </si>
  <si>
    <t>9369-24</t>
  </si>
  <si>
    <t>9370-24</t>
  </si>
  <si>
    <t>9371-24</t>
  </si>
  <si>
    <t>9372-24</t>
  </si>
  <si>
    <t>9373-24</t>
  </si>
  <si>
    <t>9374-24</t>
  </si>
  <si>
    <t>9375-24</t>
  </si>
  <si>
    <t>9376-24</t>
  </si>
  <si>
    <t>9377-24</t>
  </si>
  <si>
    <t>9378-24</t>
  </si>
  <si>
    <t>9379-24</t>
  </si>
  <si>
    <t>9380-24</t>
  </si>
  <si>
    <t>9381-24</t>
  </si>
  <si>
    <t>9382-24</t>
  </si>
  <si>
    <t>9383-24</t>
  </si>
  <si>
    <t>9384-24</t>
  </si>
  <si>
    <t>9385-24</t>
  </si>
  <si>
    <t>9386-24</t>
  </si>
  <si>
    <t>9387-24</t>
  </si>
  <si>
    <t>9388-24</t>
  </si>
  <si>
    <t>9389-24</t>
  </si>
  <si>
    <t>9390-24</t>
  </si>
  <si>
    <t>9391-24</t>
  </si>
  <si>
    <t>9392-24</t>
  </si>
  <si>
    <t>9393-24</t>
  </si>
  <si>
    <t>9394-24</t>
  </si>
  <si>
    <t>9395-24</t>
  </si>
  <si>
    <t>9396-24</t>
  </si>
  <si>
    <t>9397-24</t>
  </si>
  <si>
    <t>9398-24</t>
  </si>
  <si>
    <t>9399-24</t>
  </si>
  <si>
    <t>9400-24</t>
  </si>
  <si>
    <t>9401-24</t>
  </si>
  <si>
    <t>9402-24</t>
  </si>
  <si>
    <t>9403-24</t>
  </si>
  <si>
    <t>9404-24</t>
  </si>
  <si>
    <t>9405-24</t>
  </si>
  <si>
    <t>9406-24</t>
  </si>
  <si>
    <t>9407-24</t>
  </si>
  <si>
    <t>9408-24</t>
  </si>
  <si>
    <t>9409-24</t>
  </si>
  <si>
    <t>9410-24</t>
  </si>
  <si>
    <t>9411-24</t>
  </si>
  <si>
    <t>9412-24</t>
  </si>
  <si>
    <t>9413-24</t>
  </si>
  <si>
    <t>9414-24</t>
  </si>
  <si>
    <t>9415-24</t>
  </si>
  <si>
    <t>9416-24</t>
  </si>
  <si>
    <t>9417-24</t>
  </si>
  <si>
    <t>9418-24</t>
  </si>
  <si>
    <t>9419-24</t>
  </si>
  <si>
    <t>9420-24</t>
  </si>
  <si>
    <t>9421-24</t>
  </si>
  <si>
    <t>9422-24</t>
  </si>
  <si>
    <t>9423-24</t>
  </si>
  <si>
    <t>9424-24</t>
  </si>
  <si>
    <t>9425-24</t>
  </si>
  <si>
    <t>9426-24</t>
  </si>
  <si>
    <t>9427-24</t>
  </si>
  <si>
    <t>9428-24</t>
  </si>
  <si>
    <t>9429-24</t>
  </si>
  <si>
    <t>9430-24</t>
  </si>
  <si>
    <t>9431-24</t>
  </si>
  <si>
    <t>9432-24</t>
  </si>
  <si>
    <t>9433-24</t>
  </si>
  <si>
    <t>9434-24</t>
  </si>
  <si>
    <t>9435-24</t>
  </si>
  <si>
    <t>9436-24</t>
  </si>
  <si>
    <t>9437-24</t>
  </si>
  <si>
    <t>9438-24</t>
  </si>
  <si>
    <t>9439-24</t>
  </si>
  <si>
    <t>9440-24</t>
  </si>
  <si>
    <t>9441-24</t>
  </si>
  <si>
    <t>9442-24</t>
  </si>
  <si>
    <t>9443-24</t>
  </si>
  <si>
    <t>9444-24</t>
  </si>
  <si>
    <t>9445-24</t>
  </si>
  <si>
    <t>9446-24</t>
  </si>
  <si>
    <t>9447-24</t>
  </si>
  <si>
    <t>9448-24</t>
  </si>
  <si>
    <t>9449-24</t>
  </si>
  <si>
    <t>9450-24</t>
  </si>
  <si>
    <t>9451-24</t>
  </si>
  <si>
    <t>9452-24</t>
  </si>
  <si>
    <t>9453-24</t>
  </si>
  <si>
    <t>9454-24</t>
  </si>
  <si>
    <t>9455-24</t>
  </si>
  <si>
    <t>9456-24</t>
  </si>
  <si>
    <t>9457-24</t>
  </si>
  <si>
    <t>9458-24</t>
  </si>
  <si>
    <t>9459-24</t>
  </si>
  <si>
    <t>9460-24</t>
  </si>
  <si>
    <t>9461-24</t>
  </si>
  <si>
    <t>9462-24</t>
  </si>
  <si>
    <t>9463-24</t>
  </si>
  <si>
    <t>9464-24</t>
  </si>
  <si>
    <t>9465-24</t>
  </si>
  <si>
    <t>9466-24</t>
  </si>
  <si>
    <t>9467-24</t>
  </si>
  <si>
    <t>9468-24</t>
  </si>
  <si>
    <t>9469-24</t>
  </si>
  <si>
    <t>9470-24</t>
  </si>
  <si>
    <t>9471-24</t>
  </si>
  <si>
    <t>9472-24</t>
  </si>
  <si>
    <t>9473-24</t>
  </si>
  <si>
    <t>9474-24</t>
  </si>
  <si>
    <t>9475-24</t>
  </si>
  <si>
    <t>9476-24</t>
  </si>
  <si>
    <t>9477-24</t>
  </si>
  <si>
    <t>9478-24</t>
  </si>
  <si>
    <t>9479-24</t>
  </si>
  <si>
    <t>9480-24</t>
  </si>
  <si>
    <t>9481-24</t>
  </si>
  <si>
    <t>9482-24</t>
  </si>
  <si>
    <t>9483-24</t>
  </si>
  <si>
    <t>9484-24</t>
  </si>
  <si>
    <t>9485-24</t>
  </si>
  <si>
    <t>9486-24</t>
  </si>
  <si>
    <t>9487-24</t>
  </si>
  <si>
    <t>9488-24</t>
  </si>
  <si>
    <t>9489-24</t>
  </si>
  <si>
    <t>9490-24</t>
  </si>
  <si>
    <t>9491-24</t>
  </si>
  <si>
    <t>9492-24</t>
  </si>
  <si>
    <t>9493-24</t>
  </si>
  <si>
    <t>9494-24</t>
  </si>
  <si>
    <t>9495-24</t>
  </si>
  <si>
    <t>9496-24</t>
  </si>
  <si>
    <t>9497-24</t>
  </si>
  <si>
    <t>9498-24</t>
  </si>
  <si>
    <t>9499-24</t>
  </si>
  <si>
    <t>9500-24</t>
  </si>
  <si>
    <t>9501-24</t>
  </si>
  <si>
    <t>9502-24</t>
  </si>
  <si>
    <t>9503-24</t>
  </si>
  <si>
    <t>9504-24</t>
  </si>
  <si>
    <t>9505-24</t>
  </si>
  <si>
    <t>9506-24</t>
  </si>
  <si>
    <t>9507-24</t>
  </si>
  <si>
    <t>9508-24</t>
  </si>
  <si>
    <t>9509-24</t>
  </si>
  <si>
    <t>9510-24</t>
  </si>
  <si>
    <t>9511-24</t>
  </si>
  <si>
    <t>9512-24</t>
  </si>
  <si>
    <t>9513-24</t>
  </si>
  <si>
    <t>9514-24</t>
  </si>
  <si>
    <t>9515-24</t>
  </si>
  <si>
    <t>9516-24</t>
  </si>
  <si>
    <t>9517-24</t>
  </si>
  <si>
    <t>9518-24</t>
  </si>
  <si>
    <t>9519-24</t>
  </si>
  <si>
    <t>9520-24</t>
  </si>
  <si>
    <t>9521-24</t>
  </si>
  <si>
    <t>9522-24</t>
  </si>
  <si>
    <t>9523-24</t>
  </si>
  <si>
    <t>9524-24</t>
  </si>
  <si>
    <t>9525-24</t>
  </si>
  <si>
    <t>9526-24</t>
  </si>
  <si>
    <t>9527-24</t>
  </si>
  <si>
    <t>9528-24</t>
  </si>
  <si>
    <t>9529-24</t>
  </si>
  <si>
    <t>9530-24</t>
  </si>
  <si>
    <t>9531-24</t>
  </si>
  <si>
    <t>9532-24</t>
  </si>
  <si>
    <t>9533-24</t>
  </si>
  <si>
    <t>9534-24</t>
  </si>
  <si>
    <t>9535-24</t>
  </si>
  <si>
    <t>9536-24</t>
  </si>
  <si>
    <t>9537-24</t>
  </si>
  <si>
    <t>9538-24</t>
  </si>
  <si>
    <t>9539-24</t>
  </si>
  <si>
    <t>9540-24</t>
  </si>
  <si>
    <t>9541-24</t>
  </si>
  <si>
    <t>9542-24</t>
  </si>
  <si>
    <t>9543-24</t>
  </si>
  <si>
    <t>9544-24</t>
  </si>
  <si>
    <t>9545-24</t>
  </si>
  <si>
    <t>9546-24</t>
  </si>
  <si>
    <t>9547-24</t>
  </si>
  <si>
    <t>9548-24</t>
  </si>
  <si>
    <t>9549-24</t>
  </si>
  <si>
    <t>9550-24</t>
  </si>
  <si>
    <t>9551-24</t>
  </si>
  <si>
    <t>9552-24</t>
  </si>
  <si>
    <t>9553-24</t>
  </si>
  <si>
    <t>9554-24</t>
  </si>
  <si>
    <t>9555-24</t>
  </si>
  <si>
    <t>9556-24</t>
  </si>
  <si>
    <t>9557-24</t>
  </si>
  <si>
    <t>9558-24</t>
  </si>
  <si>
    <t>9559-24</t>
  </si>
  <si>
    <t>9560-24</t>
  </si>
  <si>
    <t>9561-24</t>
  </si>
  <si>
    <t>9562-24</t>
  </si>
  <si>
    <t>9563-24</t>
  </si>
  <si>
    <t>9564-24</t>
  </si>
  <si>
    <t>9565-24</t>
  </si>
  <si>
    <t>9566-24</t>
  </si>
  <si>
    <t>9567-24</t>
  </si>
  <si>
    <t>9568-24</t>
  </si>
  <si>
    <t>9569-24</t>
  </si>
  <si>
    <t>9570-24</t>
  </si>
  <si>
    <t>9571-24</t>
  </si>
  <si>
    <t>9572-24</t>
  </si>
  <si>
    <t>9573-24</t>
  </si>
  <si>
    <t>9574-24</t>
  </si>
  <si>
    <t>9575-24</t>
  </si>
  <si>
    <t>9576-24</t>
  </si>
  <si>
    <t>9577-24</t>
  </si>
  <si>
    <t>9578-24</t>
  </si>
  <si>
    <t>9579-24</t>
  </si>
  <si>
    <t>9580-24</t>
  </si>
  <si>
    <t>9581-24</t>
  </si>
  <si>
    <t>9582-24</t>
  </si>
  <si>
    <t>9583-24</t>
  </si>
  <si>
    <t>9584-24</t>
  </si>
  <si>
    <t>9585-24</t>
  </si>
  <si>
    <t>9586-24</t>
  </si>
  <si>
    <t>9587-24</t>
  </si>
  <si>
    <t>9588-24</t>
  </si>
  <si>
    <t>9589-24</t>
  </si>
  <si>
    <t>9590-24</t>
  </si>
  <si>
    <t>9591-24</t>
  </si>
  <si>
    <t>9592-24</t>
  </si>
  <si>
    <t>9593-24</t>
  </si>
  <si>
    <t>9594-24</t>
  </si>
  <si>
    <t>9595-24</t>
  </si>
  <si>
    <t>9596-24</t>
  </si>
  <si>
    <t>9597-24</t>
  </si>
  <si>
    <t>9598-24</t>
  </si>
  <si>
    <t>9599-24</t>
  </si>
  <si>
    <t>9600-24</t>
  </si>
  <si>
    <t>9601-24</t>
  </si>
  <si>
    <t>9602-24</t>
  </si>
  <si>
    <t>9603-24</t>
  </si>
  <si>
    <t>9604-24</t>
  </si>
  <si>
    <t>9605-24</t>
  </si>
  <si>
    <t>9606-24</t>
  </si>
  <si>
    <t>9607-24</t>
  </si>
  <si>
    <t>9608-24</t>
  </si>
  <si>
    <t>9609-24</t>
  </si>
  <si>
    <t>9610-24</t>
  </si>
  <si>
    <t>9611-24</t>
  </si>
  <si>
    <t>9612-24</t>
  </si>
  <si>
    <t>9613-24</t>
  </si>
  <si>
    <t>9614-24</t>
  </si>
  <si>
    <t>9615-24</t>
  </si>
  <si>
    <t>9616-24</t>
  </si>
  <si>
    <t>9617-24</t>
  </si>
  <si>
    <t>9618-24</t>
  </si>
  <si>
    <t>9619-24</t>
  </si>
  <si>
    <t>9620-24</t>
  </si>
  <si>
    <t>9621-24</t>
  </si>
  <si>
    <t>9622-24</t>
  </si>
  <si>
    <t>9623-24</t>
  </si>
  <si>
    <t>9624-24</t>
  </si>
  <si>
    <t>9625-24</t>
  </si>
  <si>
    <t>9626-24</t>
  </si>
  <si>
    <t>9627-24</t>
  </si>
  <si>
    <t>9628-24</t>
  </si>
  <si>
    <t>9629-24</t>
  </si>
  <si>
    <t>9630-24</t>
  </si>
  <si>
    <t>9631-24</t>
  </si>
  <si>
    <t>9632-24</t>
  </si>
  <si>
    <t>9633-24</t>
  </si>
  <si>
    <t>9634-24</t>
  </si>
  <si>
    <t>9635-24</t>
  </si>
  <si>
    <t>9636-24</t>
  </si>
  <si>
    <t>9637-24</t>
  </si>
  <si>
    <t>9638-24</t>
  </si>
  <si>
    <t>9639-24</t>
  </si>
  <si>
    <t>9640-24</t>
  </si>
  <si>
    <t>9641-24</t>
  </si>
  <si>
    <t>9642-24</t>
  </si>
  <si>
    <t>9643-24</t>
  </si>
  <si>
    <t>9644-24</t>
  </si>
  <si>
    <t>9645-24</t>
  </si>
  <si>
    <t>9646-24</t>
  </si>
  <si>
    <t>9647-24</t>
  </si>
  <si>
    <t>9648-24</t>
  </si>
  <si>
    <t>9649-24</t>
  </si>
  <si>
    <t>9650-24</t>
  </si>
  <si>
    <t>9651-24</t>
  </si>
  <si>
    <t>9652-24</t>
  </si>
  <si>
    <t>9653-24</t>
  </si>
  <si>
    <t>9654-24</t>
  </si>
  <si>
    <t>9655-24</t>
  </si>
  <si>
    <t>9656-24</t>
  </si>
  <si>
    <t>9657-24</t>
  </si>
  <si>
    <t>9658-24</t>
  </si>
  <si>
    <t>9659-24</t>
  </si>
  <si>
    <t>9660-24</t>
  </si>
  <si>
    <t>9661-24</t>
  </si>
  <si>
    <t>9662-24</t>
  </si>
  <si>
    <t>9663-24</t>
  </si>
  <si>
    <t>9664-24</t>
  </si>
  <si>
    <t>9665-24</t>
  </si>
  <si>
    <t>9666-24</t>
  </si>
  <si>
    <t>9667-24</t>
  </si>
  <si>
    <t>9668-24</t>
  </si>
  <si>
    <t>9669-24</t>
  </si>
  <si>
    <t>9670-24</t>
  </si>
  <si>
    <t>9671-24</t>
  </si>
  <si>
    <t>9672-24</t>
  </si>
  <si>
    <t>9673-24</t>
  </si>
  <si>
    <t>9674-24</t>
  </si>
  <si>
    <t>9675-24</t>
  </si>
  <si>
    <t>9676-24</t>
  </si>
  <si>
    <t>9677-24</t>
  </si>
  <si>
    <t>9678-24</t>
  </si>
  <si>
    <t>9679-24</t>
  </si>
  <si>
    <t>9680-24</t>
  </si>
  <si>
    <t>9681-24</t>
  </si>
  <si>
    <t>9682-24</t>
  </si>
  <si>
    <t>9683-24</t>
  </si>
  <si>
    <t>9684-24</t>
  </si>
  <si>
    <t>9685-24</t>
  </si>
  <si>
    <t>9686-24</t>
  </si>
  <si>
    <t>9687-24</t>
  </si>
  <si>
    <t>9688-24</t>
  </si>
  <si>
    <t>9689-24</t>
  </si>
  <si>
    <t>9690-24</t>
  </si>
  <si>
    <t>9691-24</t>
  </si>
  <si>
    <t>9692-24</t>
  </si>
  <si>
    <t>9693-24</t>
  </si>
  <si>
    <t>9694-24</t>
  </si>
  <si>
    <t>9695-24</t>
  </si>
  <si>
    <t>9696-24</t>
  </si>
  <si>
    <t>9697-24</t>
  </si>
  <si>
    <t>9698-24</t>
  </si>
  <si>
    <t>9699-24</t>
  </si>
  <si>
    <t>9700-24</t>
  </si>
  <si>
    <t>9701-24</t>
  </si>
  <si>
    <t>9702-24</t>
  </si>
  <si>
    <t>9703-24</t>
  </si>
  <si>
    <t>9704-24</t>
  </si>
  <si>
    <t>9705-24</t>
  </si>
  <si>
    <t>9706-24</t>
  </si>
  <si>
    <t>9707-24</t>
  </si>
  <si>
    <t>9708-24</t>
  </si>
  <si>
    <t>9709-24</t>
  </si>
  <si>
    <t>9710-24</t>
  </si>
  <si>
    <t>9711-24</t>
  </si>
  <si>
    <t>9712-24</t>
  </si>
  <si>
    <t>9713-24</t>
  </si>
  <si>
    <t>9714-24</t>
  </si>
  <si>
    <t>9715-24</t>
  </si>
  <si>
    <t>9716-24</t>
  </si>
  <si>
    <t>9717-24</t>
  </si>
  <si>
    <t>9718-24</t>
  </si>
  <si>
    <t>9719-24</t>
  </si>
  <si>
    <t>9720-24</t>
  </si>
  <si>
    <t>9721-24</t>
  </si>
  <si>
    <t>9722-24</t>
  </si>
  <si>
    <t>9723-24</t>
  </si>
  <si>
    <t>9724-24</t>
  </si>
  <si>
    <t>9725-24</t>
  </si>
  <si>
    <t>9726-24</t>
  </si>
  <si>
    <t>9727-24</t>
  </si>
  <si>
    <t>9728-24</t>
  </si>
  <si>
    <t>9729-24</t>
  </si>
  <si>
    <t>9730-24</t>
  </si>
  <si>
    <t>9731-24</t>
  </si>
  <si>
    <t>9732-24</t>
  </si>
  <si>
    <t>9733-24</t>
  </si>
  <si>
    <t>9734-24</t>
  </si>
  <si>
    <t>9735-24</t>
  </si>
  <si>
    <t>9736-24</t>
  </si>
  <si>
    <t>9737-24</t>
  </si>
  <si>
    <t>9738-24</t>
  </si>
  <si>
    <t>9739-24</t>
  </si>
  <si>
    <t>9740-24</t>
  </si>
  <si>
    <t>9741-24</t>
  </si>
  <si>
    <t>9742-24</t>
  </si>
  <si>
    <t>9743-24</t>
  </si>
  <si>
    <t>9744-24</t>
  </si>
  <si>
    <t>9745-24</t>
  </si>
  <si>
    <t>9746-24</t>
  </si>
  <si>
    <t>9747-24</t>
  </si>
  <si>
    <t>9748-24</t>
  </si>
  <si>
    <t>9749-24</t>
  </si>
  <si>
    <t>9750-24</t>
  </si>
  <si>
    <t>9751-24</t>
  </si>
  <si>
    <t>9752-24</t>
  </si>
  <si>
    <t>9753-24</t>
  </si>
  <si>
    <t>9754-24</t>
  </si>
  <si>
    <t>9755-24</t>
  </si>
  <si>
    <t>9756-24</t>
  </si>
  <si>
    <t>9757-24</t>
  </si>
  <si>
    <t>9758-24</t>
  </si>
  <si>
    <t>9759-24</t>
  </si>
  <si>
    <t>9760-24</t>
  </si>
  <si>
    <t>9761-24</t>
  </si>
  <si>
    <t>9762-24</t>
  </si>
  <si>
    <t>9763-24</t>
  </si>
  <si>
    <t>9764-24</t>
  </si>
  <si>
    <t>9765-24</t>
  </si>
  <si>
    <t>9766-24</t>
  </si>
  <si>
    <t>9767-24</t>
  </si>
  <si>
    <t>9768-24</t>
  </si>
  <si>
    <t>9769-24</t>
  </si>
  <si>
    <t>9770-24</t>
  </si>
  <si>
    <t>9771-24</t>
  </si>
  <si>
    <t>9772-24</t>
  </si>
  <si>
    <t>9773-24</t>
  </si>
  <si>
    <t>9774-24</t>
  </si>
  <si>
    <t>9775-24</t>
  </si>
  <si>
    <t>9776-24</t>
  </si>
  <si>
    <t>9777-24</t>
  </si>
  <si>
    <t>9778-24</t>
  </si>
  <si>
    <t>9779-24</t>
  </si>
  <si>
    <t>9780-24</t>
  </si>
  <si>
    <t>9781-24</t>
  </si>
  <si>
    <t>9782-24</t>
  </si>
  <si>
    <t>9783-24</t>
  </si>
  <si>
    <t>9784-24</t>
  </si>
  <si>
    <t>9785-24</t>
  </si>
  <si>
    <t>9786-24</t>
  </si>
  <si>
    <t>9787-24</t>
  </si>
  <si>
    <t>9788-24</t>
  </si>
  <si>
    <t>9789-24</t>
  </si>
  <si>
    <t>9790-24</t>
  </si>
  <si>
    <t>9791-24</t>
  </si>
  <si>
    <t>9792-24</t>
  </si>
  <si>
    <t>9793-24</t>
  </si>
  <si>
    <t>9794-24</t>
  </si>
  <si>
    <t>9795-24</t>
  </si>
  <si>
    <t>9796-24</t>
  </si>
  <si>
    <t>9797-24</t>
  </si>
  <si>
    <t>9798-24</t>
  </si>
  <si>
    <t>9799-24</t>
  </si>
  <si>
    <t>9800-24</t>
  </si>
  <si>
    <t>9801-24</t>
  </si>
  <si>
    <t>9802-24</t>
  </si>
  <si>
    <t>9803-24</t>
  </si>
  <si>
    <t>9804-24</t>
  </si>
  <si>
    <t>9805-24</t>
  </si>
  <si>
    <t>9806-24</t>
  </si>
  <si>
    <t>9807-24</t>
  </si>
  <si>
    <t>9808-24</t>
  </si>
  <si>
    <t>9809-24</t>
  </si>
  <si>
    <t>9810-24</t>
  </si>
  <si>
    <t>9811-24</t>
  </si>
  <si>
    <t>9812-24</t>
  </si>
  <si>
    <t>9813-24</t>
  </si>
  <si>
    <t>9814-24</t>
  </si>
  <si>
    <t>9815-24</t>
  </si>
  <si>
    <t>9816-24</t>
  </si>
  <si>
    <t>9817-24</t>
  </si>
  <si>
    <t>9818-24</t>
  </si>
  <si>
    <t>9819-24</t>
  </si>
  <si>
    <t>9820-24</t>
  </si>
  <si>
    <t>9821-24</t>
  </si>
  <si>
    <t>9822-24</t>
  </si>
  <si>
    <t>9823-24</t>
  </si>
  <si>
    <t>9824-24</t>
  </si>
  <si>
    <t>9825-24</t>
  </si>
  <si>
    <t>9826-24</t>
  </si>
  <si>
    <t>9827-24</t>
  </si>
  <si>
    <t>9828-24</t>
  </si>
  <si>
    <t>9829-24</t>
  </si>
  <si>
    <t>9830-24</t>
  </si>
  <si>
    <t>9831-24</t>
  </si>
  <si>
    <t>9832-24</t>
  </si>
  <si>
    <t>9833-24</t>
  </si>
  <si>
    <t>9834-24</t>
  </si>
  <si>
    <t>9835-24</t>
  </si>
  <si>
    <t>9836-24</t>
  </si>
  <si>
    <t>9837-24</t>
  </si>
  <si>
    <t>9838-24</t>
  </si>
  <si>
    <t>9839-24</t>
  </si>
  <si>
    <t>9840-24</t>
  </si>
  <si>
    <t>9841-24</t>
  </si>
  <si>
    <t>9842-24</t>
  </si>
  <si>
    <t>9843-24</t>
  </si>
  <si>
    <t>9844-24</t>
  </si>
  <si>
    <t>9845-24</t>
  </si>
  <si>
    <t>9846-24</t>
  </si>
  <si>
    <t>9847-24</t>
  </si>
  <si>
    <t>9848-24</t>
  </si>
  <si>
    <t>9849-24</t>
  </si>
  <si>
    <t>9850-24</t>
  </si>
  <si>
    <t>9851-24</t>
  </si>
  <si>
    <t>9852-24</t>
  </si>
  <si>
    <t>9853-24</t>
  </si>
  <si>
    <t>9854-24</t>
  </si>
  <si>
    <t>9855-24</t>
  </si>
  <si>
    <t>9856-24</t>
  </si>
  <si>
    <t>9857-24</t>
  </si>
  <si>
    <t>9858-24</t>
  </si>
  <si>
    <t>9859-24</t>
  </si>
  <si>
    <t>9860-24</t>
  </si>
  <si>
    <t>9861-24</t>
  </si>
  <si>
    <t>9862-24</t>
  </si>
  <si>
    <t>9863-24</t>
  </si>
  <si>
    <t>9864-24</t>
  </si>
  <si>
    <t>9865-24</t>
  </si>
  <si>
    <t>9866-24</t>
  </si>
  <si>
    <t>9867-24</t>
  </si>
  <si>
    <t>9868-24</t>
  </si>
  <si>
    <t>9869-24</t>
  </si>
  <si>
    <t>9870-24</t>
  </si>
  <si>
    <t>9871-24</t>
  </si>
  <si>
    <t>9872-24</t>
  </si>
  <si>
    <t>9873-24</t>
  </si>
  <si>
    <t>9874-24</t>
  </si>
  <si>
    <t>9875-24</t>
  </si>
  <si>
    <t>9876-24</t>
  </si>
  <si>
    <t>9877-24</t>
  </si>
  <si>
    <t>9878-24</t>
  </si>
  <si>
    <t>9879-24</t>
  </si>
  <si>
    <t>9880-24</t>
  </si>
  <si>
    <t>9881-24</t>
  </si>
  <si>
    <t>9882-24</t>
  </si>
  <si>
    <t>9883-24</t>
  </si>
  <si>
    <t>9884-24</t>
  </si>
  <si>
    <t>9885-24</t>
  </si>
  <si>
    <t>9886-24</t>
  </si>
  <si>
    <t>9887-24</t>
  </si>
  <si>
    <t>9888-24</t>
  </si>
  <si>
    <t>9889-24</t>
  </si>
  <si>
    <t>9890-24</t>
  </si>
  <si>
    <t>9891-24</t>
  </si>
  <si>
    <t>9892-24</t>
  </si>
  <si>
    <t>9893-24</t>
  </si>
  <si>
    <t>9894-24</t>
  </si>
  <si>
    <t>9895-24</t>
  </si>
  <si>
    <t>9896-24</t>
  </si>
  <si>
    <t>9897-24</t>
  </si>
  <si>
    <t>9898-24</t>
  </si>
  <si>
    <t>9899-24</t>
  </si>
  <si>
    <t>9900-24</t>
  </si>
  <si>
    <t>9901-24</t>
  </si>
  <si>
    <t>9902-24</t>
  </si>
  <si>
    <t>9903-24</t>
  </si>
  <si>
    <t>9904-24</t>
  </si>
  <si>
    <t>9905-24</t>
  </si>
  <si>
    <t>9906-24</t>
  </si>
  <si>
    <t>9907-24</t>
  </si>
  <si>
    <t>9908-24</t>
  </si>
  <si>
    <t>9909-24</t>
  </si>
  <si>
    <t>9910-24</t>
  </si>
  <si>
    <t>9911-24</t>
  </si>
  <si>
    <t>9912-24</t>
  </si>
  <si>
    <t>9913-24</t>
  </si>
  <si>
    <t>9914-24</t>
  </si>
  <si>
    <t>9915-24</t>
  </si>
  <si>
    <t>9916-24</t>
  </si>
  <si>
    <t>9917-24</t>
  </si>
  <si>
    <t>9918-24</t>
  </si>
  <si>
    <t>9919-24</t>
  </si>
  <si>
    <t>9920-24</t>
  </si>
  <si>
    <t>9921-24</t>
  </si>
  <si>
    <t>9922-24</t>
  </si>
  <si>
    <t>9923-24</t>
  </si>
  <si>
    <t>9924-24</t>
  </si>
  <si>
    <t>9925-24</t>
  </si>
  <si>
    <t>9926-24</t>
  </si>
  <si>
    <t>9927-24</t>
  </si>
  <si>
    <t>9928-24</t>
  </si>
  <si>
    <t>9929-24</t>
  </si>
  <si>
    <t>9930-24</t>
  </si>
  <si>
    <t>9931-24</t>
  </si>
  <si>
    <t>9932-24</t>
  </si>
  <si>
    <t>9933-24</t>
  </si>
  <si>
    <t>9934-24</t>
  </si>
  <si>
    <t>9935-24</t>
  </si>
  <si>
    <t>9936-24</t>
  </si>
  <si>
    <t>9937-24</t>
  </si>
  <si>
    <t>9938-24</t>
  </si>
  <si>
    <t>9939-24</t>
  </si>
  <si>
    <t>9940-24</t>
  </si>
  <si>
    <t>9941-24</t>
  </si>
  <si>
    <t>9942-24</t>
  </si>
  <si>
    <t>9943-24</t>
  </si>
  <si>
    <t>9944-24</t>
  </si>
  <si>
    <t>9945-24</t>
  </si>
  <si>
    <t>9946-24</t>
  </si>
  <si>
    <t>9947-24</t>
  </si>
  <si>
    <t>9948-24</t>
  </si>
  <si>
    <t>9949-24</t>
  </si>
  <si>
    <t>9950-24</t>
  </si>
  <si>
    <t>9951-24</t>
  </si>
  <si>
    <t>9952-24</t>
  </si>
  <si>
    <t>9953-24</t>
  </si>
  <si>
    <t>9954-24</t>
  </si>
  <si>
    <t>9955-24</t>
  </si>
  <si>
    <t>9956-24</t>
  </si>
  <si>
    <t>9957-24</t>
  </si>
  <si>
    <t>9958-24</t>
  </si>
  <si>
    <t>9959-24</t>
  </si>
  <si>
    <t>9960-24</t>
  </si>
  <si>
    <t>9961-24</t>
  </si>
  <si>
    <t>9962-24</t>
  </si>
  <si>
    <t>9963-24</t>
  </si>
  <si>
    <t>9964-24</t>
  </si>
  <si>
    <t>9965-24</t>
  </si>
  <si>
    <t>9966-24</t>
  </si>
  <si>
    <t>9967-24</t>
  </si>
  <si>
    <t>9968-24</t>
  </si>
  <si>
    <t>9969-24</t>
  </si>
  <si>
    <t>9970-24</t>
  </si>
  <si>
    <t>9971-24</t>
  </si>
  <si>
    <t>9972-24</t>
  </si>
  <si>
    <t>9973-24</t>
  </si>
  <si>
    <t>9974-24</t>
  </si>
  <si>
    <t>9975-24</t>
  </si>
  <si>
    <t>9976-24</t>
  </si>
  <si>
    <t>9977-24</t>
  </si>
  <si>
    <t>9978-24</t>
  </si>
  <si>
    <t>9979-24</t>
  </si>
  <si>
    <t>9980-24</t>
  </si>
  <si>
    <t>9981-24</t>
  </si>
  <si>
    <t>9982-24</t>
  </si>
  <si>
    <t>9983-24</t>
  </si>
  <si>
    <t>9984-24</t>
  </si>
  <si>
    <t>9985-24</t>
  </si>
  <si>
    <t>9986-24</t>
  </si>
  <si>
    <t>9987-24</t>
  </si>
  <si>
    <t>9988-24</t>
  </si>
  <si>
    <t>9989-24</t>
  </si>
  <si>
    <t>9990-24</t>
  </si>
  <si>
    <t>9991-24</t>
  </si>
  <si>
    <t>9992-24</t>
  </si>
  <si>
    <t>9993-24</t>
  </si>
  <si>
    <t>9994-24</t>
  </si>
  <si>
    <t>9995-24</t>
  </si>
  <si>
    <t>9996-24</t>
  </si>
  <si>
    <t>9997-24</t>
  </si>
  <si>
    <t>9998-24</t>
  </si>
  <si>
    <t>9999-24</t>
  </si>
  <si>
    <t>O21101010010101-Sueldo básico</t>
  </si>
  <si>
    <t>O21101010010201-Horas extras, dominicales, festivos y re</t>
  </si>
  <si>
    <t>O21101010010301-Gastos de representación</t>
  </si>
  <si>
    <t>O21101010010401-Subsidio de alimentación</t>
  </si>
  <si>
    <t>O21101010010501-Auxilio de transporte</t>
  </si>
  <si>
    <t>O21101010010701-Bonificación por servicios prestados</t>
  </si>
  <si>
    <t>O21101010010801-Prima de navidad</t>
  </si>
  <si>
    <t>O21101010010802-Prima de vacaciones</t>
  </si>
  <si>
    <t>O21101010010901-Prima técnica salarial</t>
  </si>
  <si>
    <t>O21101010020401-Prima semestral funcionarios</t>
  </si>
  <si>
    <t>O21101010021201-Beneficios a los empleados a corto plazo</t>
  </si>
  <si>
    <t>O211010200101-Aportes a la seguridad social en pension</t>
  </si>
  <si>
    <t>O211010200102-Aportes a la seguridad social en pension</t>
  </si>
  <si>
    <t>O211010200202-Aportes a la seguridad social en salud p</t>
  </si>
  <si>
    <t>O211010200301-Aportes de cesantías a fondos públicos</t>
  </si>
  <si>
    <t>O211010200302-Aportes de cesantías a fondos privados</t>
  </si>
  <si>
    <t>O211010200401-Compensar</t>
  </si>
  <si>
    <t>O211010200502-Aportes generales al sistema de riesgos</t>
  </si>
  <si>
    <t>O211010200601-Aportes al ICBF funcionarios</t>
  </si>
  <si>
    <t>O211010200701-Aportes al SENA funcionarios</t>
  </si>
  <si>
    <t>O211010200801-Aportes a la ESAP funcionarios</t>
  </si>
  <si>
    <t>O211010200901-Aportes a escuelas industriales e instit</t>
  </si>
  <si>
    <t>O211010300103-Bonificación especial de recreación</t>
  </si>
  <si>
    <t>O211010300501-Reconocimiento por permanencia en el ser</t>
  </si>
  <si>
    <t>O211010306801-Prima secretarial funcionarios</t>
  </si>
  <si>
    <t>O21201010030301-Máquinas para oficina y contabilidad, y</t>
  </si>
  <si>
    <t>O21201010030302-Maquinaria de informática y sus partes,</t>
  </si>
  <si>
    <t>O21201010030406-Otro equipo eléctrico y sus partes y pie</t>
  </si>
  <si>
    <t>O21201010030502-Aparatos transmisores de televisión y ra</t>
  </si>
  <si>
    <t>O2120201002082823103-Vestidos de tejidos sintéticos para homb</t>
  </si>
  <si>
    <t>O2120201002082823213-Camisas de tejidos planos de fibras arti</t>
  </si>
  <si>
    <t>O2120201002082823303-Vestidos de tejidos planos de fibras art</t>
  </si>
  <si>
    <t>O2120201002082823401-Blusas y camisas de tejidos planos mezcl</t>
  </si>
  <si>
    <t>O2120201002082823804-Corbatas</t>
  </si>
  <si>
    <t>O2120201002092933001-Calzado de cuero para hombre</t>
  </si>
  <si>
    <t>O2120201002092933003-Calzado de cuero para mujer</t>
  </si>
  <si>
    <t>O2120201003023212801-Papel bond</t>
  </si>
  <si>
    <t>O2120201003023212901-Papel bond</t>
  </si>
  <si>
    <t>O2120201003023215306-Cajas de cartón liso</t>
  </si>
  <si>
    <t>O2120201003023219202-Sobres de manila</t>
  </si>
  <si>
    <t>O2120201003023219703-Etiquetas impresas autoadhesivas de pape</t>
  </si>
  <si>
    <t>O2120201003023219999-Artículos n.c.p. de pulpa de papel o car</t>
  </si>
  <si>
    <t>O2120201003023270101-Libretas y análogos</t>
  </si>
  <si>
    <t>O2120201003033331101-Gasolina motor corriente</t>
  </si>
  <si>
    <t>O2120201003033336103-Diésel oil ACPM (fuel gas gasoil marine</t>
  </si>
  <si>
    <t>O2120201003053542006-Pegantes sintéticos</t>
  </si>
  <si>
    <t>O2120201003053549952-Cintas y papeles especiales para correcc</t>
  </si>
  <si>
    <t>O2120201003063611101-Llantas de caucho para automóviles</t>
  </si>
  <si>
    <t>O2120201003063622004-Banditas de caucho</t>
  </si>
  <si>
    <t>O2120201003063692007-Cintas pegantes (transparentes)</t>
  </si>
  <si>
    <t>O2120201003063699002-Artículos de material plástico para escr</t>
  </si>
  <si>
    <t>O2120201003063699006-Ganchos legajadores plásticos</t>
  </si>
  <si>
    <t>O2120201003063699060-Cartuchos plásticos para impresora de co</t>
  </si>
  <si>
    <t>O2120201003083891103-Lapiceros</t>
  </si>
  <si>
    <t>O2120201003083891104-Marcadores de fieltro y similares</t>
  </si>
  <si>
    <t>O2120201003083891106-Lápices</t>
  </si>
  <si>
    <t>O2120201003083891108-Minas para lápices</t>
  </si>
  <si>
    <t>O2120201003083891204-Cintas para impresora</t>
  </si>
  <si>
    <t>O2120201003083891205-Fechadores y numeradores</t>
  </si>
  <si>
    <t>O2120201003083899998-Artículos n.c.p. para escritorio y ofici</t>
  </si>
  <si>
    <t>O2120201004024291304-Navajas y cortaplumas</t>
  </si>
  <si>
    <t>O2120201004024291305-Tijeras para artes y oficios</t>
  </si>
  <si>
    <t>O2120201004024294415-Ganchos</t>
  </si>
  <si>
    <t>O2120201004024299502-Clips</t>
  </si>
  <si>
    <t>O2120201004024299504-Grapas de alambre para engrapadoras de o</t>
  </si>
  <si>
    <t>O2120201004024299991-Artículos n.c.p. de ferretería y cerraje</t>
  </si>
  <si>
    <t>O21202020060464112-Servicios de transporte terrestre local</t>
  </si>
  <si>
    <t>O21202020060464241-Servicio de transporte aereo de pasajero</t>
  </si>
  <si>
    <t>O21202020060868021-Servicios locales de mensajería nacional</t>
  </si>
  <si>
    <t>O212020200701030471347-Servicio de seguro obligatorio de accide</t>
  </si>
  <si>
    <t>O212020200701030571351-Servicios de seguros de vehículos automo</t>
  </si>
  <si>
    <t>O212020200701030571354-Servicios de seguros contra incendio, te</t>
  </si>
  <si>
    <t>O212020200701030571355-Servicios de seguros generales de respon</t>
  </si>
  <si>
    <t>O212020200701030571359-Otros servicios de seguros distintos de</t>
  </si>
  <si>
    <t>O2120202007010571594-Servicios de procesamiento y compensació</t>
  </si>
  <si>
    <t>O2120202007010671640-Servicios de administración de fondos de</t>
  </si>
  <si>
    <t>O21202020070272112-Servicios de alquiler o arrendamiento co</t>
  </si>
  <si>
    <t>O21202020070272212-Servicios de administración de bienes in</t>
  </si>
  <si>
    <t>O21202020070373290-Servicios de arrendamiento o alquiler de</t>
  </si>
  <si>
    <t>O21202020080282130-Servicios de documentación y certificaci</t>
  </si>
  <si>
    <t>O21202020080282199-Otros servicios jurídicos n.c.p.</t>
  </si>
  <si>
    <t>O21202020080383131-Servicios de consultoría en tecnologías</t>
  </si>
  <si>
    <t>O21202020080383619-Otros servicios de publicidad</t>
  </si>
  <si>
    <t>O21202020080383939-Otros servicios de consultoría científic</t>
  </si>
  <si>
    <t>O21202020080383990-Otros servicios profesionales, técnicos</t>
  </si>
  <si>
    <t>O21202020080484120-Servicios de telefonía fija acceso</t>
  </si>
  <si>
    <t>O21202020080484131-Servicios móviles de voz</t>
  </si>
  <si>
    <t>O21202020080484420-Servicios de agencias de noticias para m</t>
  </si>
  <si>
    <t>O21202020080484520-Servicios de archivos</t>
  </si>
  <si>
    <t>O21202020080585250-Servicios de protección guardas de segu</t>
  </si>
  <si>
    <t>O21202020080585330-Servicios de limpieza general</t>
  </si>
  <si>
    <t>O21202020080585951-Servicios de copia y reproducción</t>
  </si>
  <si>
    <t>O21202020080686311-Servicios de transmisión de electricidad</t>
  </si>
  <si>
    <t>O21202020080686320-Servicios de distribución de gas por tub</t>
  </si>
  <si>
    <t>O21202020080686330-Servicios de distribución de agua por tu</t>
  </si>
  <si>
    <t>O2120202008078714199-Servicio de mantenimiento y reparación d</t>
  </si>
  <si>
    <t>O2120202008078715399-Servicios de mantenimiento y reparación</t>
  </si>
  <si>
    <t>O21202020090292919-Otros tipos de servicios educativos y de</t>
  </si>
  <si>
    <t>O21202020090393199-Otros servicios sanitarios n.c.p.</t>
  </si>
  <si>
    <t>O21202020090494239-Servicios generales de recolección de ot</t>
  </si>
  <si>
    <t>O21202020090696990-Otros servicios de diversión y entreteni</t>
  </si>
  <si>
    <t>O21202020100000001-Viáticos de los funcionarios en comisión</t>
  </si>
  <si>
    <t>O2131301001-Sentencias</t>
  </si>
  <si>
    <t>O2131301002-Conciliaciones</t>
  </si>
  <si>
    <t>O2180301001-Tasas y derechos administrativos</t>
  </si>
  <si>
    <t>O2180501002-Multas judiciales</t>
  </si>
  <si>
    <t>O2301160108000000777401004-Prestar servicios y/o apoyo a la Direcci</t>
  </si>
  <si>
    <t>O2301160108000000777402005-Prestar apoyo y/o asistencia técnica a l</t>
  </si>
  <si>
    <t>O2301160108000000777403006-Prestar servicios profesionales en la Di</t>
  </si>
  <si>
    <t>O2301160108000000777403007-Prestar servicios y/o apoyo a la Direcci</t>
  </si>
  <si>
    <t>O2301160112000000778401001-Viabilizar la asistencia técnica en los</t>
  </si>
  <si>
    <t>O2301160112000000778401002-Apoyar y desarrollar con profesionales y</t>
  </si>
  <si>
    <t>O2301160112000000778402001-Apoyar y acompañar con los medios necesa</t>
  </si>
  <si>
    <t>O2301160112000000778402002-Apoyar y desarrollar con profesionales y</t>
  </si>
  <si>
    <t>O2301160112000000778403001-Garantizar  en los colegios urbanos y ru</t>
  </si>
  <si>
    <t>O2301160112000000778403002-Apoyar y desarrollar con profesionales y</t>
  </si>
  <si>
    <t>O2301160113000000762401001-Prestar servicios profesionales, técnico</t>
  </si>
  <si>
    <t>O2301160113000000762401002-Implementar incentivos a las IED para lo</t>
  </si>
  <si>
    <t>O2301160113000000762402001-Prestar servicios profesionales, técnico</t>
  </si>
  <si>
    <t>O2301160113000000762402002-Realizar búsqueda activa de población de</t>
  </si>
  <si>
    <t>O2301160113000000762403001-Prestar servicios profesionales, técnico</t>
  </si>
  <si>
    <t>O2301160113000000762403002-Garantizar la financiación por concepto</t>
  </si>
  <si>
    <t>O2301160113000000762403003-Asignar recursos propios a las instituci</t>
  </si>
  <si>
    <t>O2301160113000000762403004-Contratar la prestación del servicio púb</t>
  </si>
  <si>
    <t>O2301160113000000762403005-Implementar estrategias o modelos flexib</t>
  </si>
  <si>
    <t>O2301160113000000762403006-Realizar seguimiento, verificación y/o e</t>
  </si>
  <si>
    <t>O2301160113000000762403007-Atender los fallos proferidos en contra</t>
  </si>
  <si>
    <t>O2301160113000000762403008-Garantizar el pago de pasivos exigibles</t>
  </si>
  <si>
    <t>O2301160113000000762404001-Prestar servicios profesionales, técnico</t>
  </si>
  <si>
    <t>O2301160113000000762404002-Contratar la administración del servicio</t>
  </si>
  <si>
    <t>O2301160113000000762404004-Realizar seguimiento, verificación y/o e</t>
  </si>
  <si>
    <t>O2301160113000000762405001-Implementar la politica educativa rural</t>
  </si>
  <si>
    <t>O2301160113000000762405002-Prestar servicios profesionales, técnico</t>
  </si>
  <si>
    <t>O2301160113000000763801001-Compra de lotes, diseño, construcción e</t>
  </si>
  <si>
    <t>O2301160113000000763801003-Pagar impuestos, trámites, vallas, copia</t>
  </si>
  <si>
    <t>O2301160113000000763801004-Suministrar el personal de apoyo profesi</t>
  </si>
  <si>
    <t>O2301160113000000763801005-Pagar Pasivos exigibles</t>
  </si>
  <si>
    <t>O2301160113000000763802001-Adelantar diseño, construcción e interve</t>
  </si>
  <si>
    <t>O2301160113000000763802002-Pagar impuestos, trámites, gestiones amb</t>
  </si>
  <si>
    <t>O2301160113000000763802003-Realizar las obras y/o adecuaciones para</t>
  </si>
  <si>
    <t>O2301160113000000763802004-Pagar los fallos de sentencias, reclamac</t>
  </si>
  <si>
    <t>O2301160113000000763802005-Adquirir el plan de seguros para salvagu</t>
  </si>
  <si>
    <t>O2301160113000000763802006-Pago de arrendamientos de bienes inmuebl</t>
  </si>
  <si>
    <t>O2301160113000000763803001-Dotar mobiliario, equipos, maquinaria, h</t>
  </si>
  <si>
    <t>O2301160113000000763803002-Garantizar el personal de apoyo profesio</t>
  </si>
  <si>
    <t>O2301160113000000763803003-Dotar de dispositivos de acceso para la</t>
  </si>
  <si>
    <t>O2301160113000000763803004-Pagar pasivos exigibles</t>
  </si>
  <si>
    <t>O2301160113000000763803006-Adquirir el plan de seguros para salvagu</t>
  </si>
  <si>
    <t>O2301160113000000763803007-Garantizar el equipo profesional, técnic</t>
  </si>
  <si>
    <t>O2301160113000000773601001-Entregar desayunos, almuerzos y paquetes</t>
  </si>
  <si>
    <t>O2301160113000000773601002-Entregar refrigerios escolares a los est</t>
  </si>
  <si>
    <t>O2301160113000000773601003-Realizar la interventoría técnica, finan</t>
  </si>
  <si>
    <t>O2301160113000000773601006-Realizar estudios de costos, seguimiento</t>
  </si>
  <si>
    <t>O2301160113000000773602001-Realizar los pagos de sentencias, fallos</t>
  </si>
  <si>
    <t>O2301160113000000773602002-Prestar servicio especializado, profesio</t>
  </si>
  <si>
    <t>O2301160113000000773602003-Amparar con cobertura a los estudiantes</t>
  </si>
  <si>
    <t>O2301160113000000773602004-Suministrar carnet estudiantil a los est</t>
  </si>
  <si>
    <t>O2301160113000000773602005-Llevar a cabo estudios, seguimiento, eva</t>
  </si>
  <si>
    <t>O2301160113000000773603001-Suministrar el transporte a estudiantes</t>
  </si>
  <si>
    <t>O2301160113000000773603002-Proveer, suministrar y entregar  benefic</t>
  </si>
  <si>
    <t>O2301160113000000773603004-Realizar supervisión,  interventoría, es</t>
  </si>
  <si>
    <t>O2301160113000000773603006-Pagar pasivos exigibles de compromisos d</t>
  </si>
  <si>
    <t>O2301160113000000780801001-Pago de Aportes para Cesantías del perso</t>
  </si>
  <si>
    <t>O2301160113000000780801002-Pago de Aportes para salud del personal</t>
  </si>
  <si>
    <t>O2301160113000000780801003-Pagar sueldos de Pensionados Nacionaliza</t>
  </si>
  <si>
    <t>O2301160113000000780801004-Pago de Aportes para ARP del Personal Ad</t>
  </si>
  <si>
    <t>O2301160113000000780801005-Pago de Aportes para Cesantías del Perso</t>
  </si>
  <si>
    <t>O2301160113000000780801006-Pago de Aportes para Cesantías del perso</t>
  </si>
  <si>
    <t>O2301160113000000780801007-Pago de Aportes para Cesantías del perso</t>
  </si>
  <si>
    <t>O2301160113000000780801008-Pago de Aportes para el ESAP del Persona</t>
  </si>
  <si>
    <t>O2301160113000000780801009-Pago de Aportes para el ICBF del Persona</t>
  </si>
  <si>
    <t>O2301160113000000780801010-Pago de Aportes para el ICBF del Persona</t>
  </si>
  <si>
    <t>O2301160113000000780801011-Pago de Aportes para el ICBF personal do</t>
  </si>
  <si>
    <t>O2301160113000000780801012-Pago de Aportes para el SENA del Persona</t>
  </si>
  <si>
    <t>O2301160113000000780801013-Pago de Aportes para el SENA del Persona</t>
  </si>
  <si>
    <t>O2301160113000000780801014-Pago de Aportes para el SENA personal do</t>
  </si>
  <si>
    <t>O2301160113000000780801015-Pago de Aportes para Institutos Técnicos</t>
  </si>
  <si>
    <t>O2301160113000000780801016-Pago de Aportes para Institutos Técnicos</t>
  </si>
  <si>
    <t>O2301160113000000780801017-Pago de horas extras del personal docent</t>
  </si>
  <si>
    <t>O2301160113000000780801018-Pago de Aportes para la ESAP personal do</t>
  </si>
  <si>
    <t>O2301160113000000780801019-Pago de Aportes para las Cajas de Compen</t>
  </si>
  <si>
    <t>O2301160113000000780801020-Pago de Aportes para las Cajas de Compen</t>
  </si>
  <si>
    <t>O2301160113000000780801021-Pago de Aportes para las Cajas de Compen</t>
  </si>
  <si>
    <t>O2301160113000000780801022-Pago de Aportes para los Institutos Técn</t>
  </si>
  <si>
    <t>O2301160113000000780801023-Pago de Aportes para pensión del Persona</t>
  </si>
  <si>
    <t>O2301160113000000780801024-Pago de Aportes para Pensión del persona</t>
  </si>
  <si>
    <t>O2301160113000000780801025-Pago de Aportes para salud del Personal</t>
  </si>
  <si>
    <t>O2301160113000000780801026-Pago de Aportes para Salud del personal</t>
  </si>
  <si>
    <t>O2301160113000000780801027-Pago de Aportes para salud del personal</t>
  </si>
  <si>
    <t>O2301160113000000780801028-Pago de Ascensos en escalafón del Person</t>
  </si>
  <si>
    <t>O2301160113000000780801029-Pago de Personal Administrativo de Insti</t>
  </si>
  <si>
    <t>O2301160113000000780801030-Pago de Personal Directivo Docente</t>
  </si>
  <si>
    <t>O2301160113000000780801031-Pago de Personal Docente</t>
  </si>
  <si>
    <t>O2301160113000000780801032-Pago de Personal Docente SSF</t>
  </si>
  <si>
    <t>O2301160113000000780801033-Pago de Personal Directivo  Docente SSF</t>
  </si>
  <si>
    <t>O2301160113000000780801034-Pago de Aportes para la ESAP del Persona</t>
  </si>
  <si>
    <t>O2301160113000000780801043-Pagar las sentencia proferidas por las i</t>
  </si>
  <si>
    <t>O2301160113000000780801044-Pago de Aportes para Cesantías del Perso</t>
  </si>
  <si>
    <t>O2301160113000000780801045-Pago de Aportes para pensión del Persona</t>
  </si>
  <si>
    <t>O2301160113000000780801046-Pago de Personal Administrativo de Insti</t>
  </si>
  <si>
    <t>O2301160113000000780801047-Pago de Personal Administrativo de Insti</t>
  </si>
  <si>
    <t>O2301160113000000780801048-Pago de Personal Administrativo de Insti</t>
  </si>
  <si>
    <t>O2301160113000000780801049-Pago de Personal Administrativo de Insti</t>
  </si>
  <si>
    <t>O2301160113000000780801050-Pago de Personal Administrativo de Insti</t>
  </si>
  <si>
    <t>O2301160113000000780801052-Pago de Personal Administrativo de Insti</t>
  </si>
  <si>
    <t>O2301160113000000780801053-Pago de Personal Administrativo de Insti</t>
  </si>
  <si>
    <t>O2301160113000000780801054-Pago de Personal Administrativo de Insti</t>
  </si>
  <si>
    <t>O2301160113000000780801055-Pago de Personal Administrativo de Insti</t>
  </si>
  <si>
    <t>O2301160113000000780801056-Pago de Personal Administrativo de Insti</t>
  </si>
  <si>
    <t>O2301160113000000780801057-Pago de Personal Docente- prima de servi</t>
  </si>
  <si>
    <t>O2301160113000000780801058-Pago de Personal Docente- subsidio de al</t>
  </si>
  <si>
    <t>O2301160113000000780801059-Pago de Personal Docente - prima de navi</t>
  </si>
  <si>
    <t>O2301160113000000780801060-Pago de Personal Docente - prima de vaca</t>
  </si>
  <si>
    <t>O2301160113000000780801061-Pago de Personal Docente - auxilio de co</t>
  </si>
  <si>
    <t>O2301160113000000780802036-Asignar apoyo (profesional, técnico, asi</t>
  </si>
  <si>
    <t>O2301160113000000780803037-Adquirir  la dotación de vestido  y calz</t>
  </si>
  <si>
    <t>O2301160113000000780803038-Realizar actividades culturales, recreat</t>
  </si>
  <si>
    <t>O2301160113000000780803039-Garantizar el servicio de transporte a D</t>
  </si>
  <si>
    <t>O2301160113000000780803040-Garantizar el desarrollo del Plan Anual</t>
  </si>
  <si>
    <t xml:space="preserve">O2301160113000000780803062-Pagar pasivos exigibles de compromisos </t>
  </si>
  <si>
    <t>O2301160113000000780804041-Implementar las líneas de acción: Entorn</t>
  </si>
  <si>
    <t>O2301160113000000780805042-Garantizar el cubrimiento de vacantes de</t>
  </si>
  <si>
    <t>O2301160113000000781301001-Adquisición de herramientas informáticas</t>
  </si>
  <si>
    <t>O2301160113000000781301002-Contar con apoyo profesional,  técnico y</t>
  </si>
  <si>
    <t>O2301160113000000781301003-Realizar el soporte y la renovación  de</t>
  </si>
  <si>
    <t>O2301160113000000781302004-Administrar la plataforma tecnológica de</t>
  </si>
  <si>
    <t>O2301160113000000781302005-Adquisición de recursos informáticos par</t>
  </si>
  <si>
    <t>O2301160113000000781302006-Ampliar e implementar servicios de conec</t>
  </si>
  <si>
    <t>O2301160113000000781801001-Gestionar el pago del servicio de acuedu</t>
  </si>
  <si>
    <t>O2301160113000000781801002-Gestionar el pago del servicio de energí</t>
  </si>
  <si>
    <t>O2301160113000000781801003-Gestionar el pago del servicio telefónic</t>
  </si>
  <si>
    <t>O2301160113000000781801004-Gestionar el pago del servicio de gas na</t>
  </si>
  <si>
    <t>O2301160113000000781801005-Suministar servicio de vigilancia privad</t>
  </si>
  <si>
    <t>O2301160113000000781801006-Suministrar servicio de aseo privado par</t>
  </si>
  <si>
    <t>O2301160113000000781801007-Suministrar el servicio de transporte pa</t>
  </si>
  <si>
    <t>O2301160113000000781801008-Suministrar  servicios profesionales y d</t>
  </si>
  <si>
    <t>O2301160113000000781801009-Suministrar el soporte logístico para la</t>
  </si>
  <si>
    <t>O2301160113000000781801026-Servicio de interventorías para el apoyo</t>
  </si>
  <si>
    <t>O2301160113000000781801028-Suministro de jabón para sedes educativa</t>
  </si>
  <si>
    <t>O2301160113000000781801029-Suministro de toallas de papel para sede</t>
  </si>
  <si>
    <t>O2301160113000000781801032-Pago de conciliaciones, multas y otras a</t>
  </si>
  <si>
    <t>O2301160113000000781803013-Fortalecer los procesos de  gestión docu</t>
  </si>
  <si>
    <t>O2301160113000000781803014-Suministrar  profesionales y de  apoyo</t>
  </si>
  <si>
    <t>O2301160113000000781803027-Servicio de interventorías en procesos d</t>
  </si>
  <si>
    <t>O2301160113000000781803030-Artículos y suministros para el proceso</t>
  </si>
  <si>
    <t>O2301160113000000781805018-Certificar el proceso de servicio a la c</t>
  </si>
  <si>
    <t>O2301160113000000781806020-Arrendar  inmuebles para ampliar la ofer</t>
  </si>
  <si>
    <t>O2301160113000000781806031-Pago de conciliaciones, multas y otras a</t>
  </si>
  <si>
    <t>O2301160113000000781806023-Pago de avaluos de inmuebles</t>
  </si>
  <si>
    <t>O2301160113000000781807024-Fortalecer la calidad de la experiencia</t>
  </si>
  <si>
    <t>O2301160113000000781807025-Suministrar  servicios profesionales y d</t>
  </si>
  <si>
    <t>O2301160113000000788801001-Actualización de procesos del nivel cent</t>
  </si>
  <si>
    <t>O2301160113000000788801002-Apoyo profesional y técnico Oficina Ases</t>
  </si>
  <si>
    <t>O2301160113000000788801003-Apoyo profesional y técnico Oficina Ases</t>
  </si>
  <si>
    <t>O2301160113000000788801004-Desarrollo del plan de medios de la SED</t>
  </si>
  <si>
    <t>O2301160113000000788801010-Desarrollo de acompañamiento logístico e</t>
  </si>
  <si>
    <t>O2301160113000000788801011-Apoyo al monitoreo de medios de comunica</t>
  </si>
  <si>
    <t>O2301160113000000788802006-Apoyo profesional y técnico Oficina de C</t>
  </si>
  <si>
    <t>O2301160113000000788802007-Apoyo profesional y técnico Oficina de C</t>
  </si>
  <si>
    <t>O2301160113000000788802012-Apoyo profesional y técnico Oficina de C</t>
  </si>
  <si>
    <t>O2301160113000000788802013-Pago de sentencias y conciliaciones</t>
  </si>
  <si>
    <t>O2301160113000000788802008-Apoyo profesional y técnico Oficina Ases</t>
  </si>
  <si>
    <t>O2301160114000000769001001-Prestar apoyo a la Dirección de Inclusió</t>
  </si>
  <si>
    <t>O2301160114000000769001002-Prestar apoyo a la Dirección de Inclusió</t>
  </si>
  <si>
    <t>O2301160114000000769001003-Prestar apoyo a la Dirección de Inclusió</t>
  </si>
  <si>
    <t>O2301160114000000769001004-Prestar servicio profesional, técnico y/</t>
  </si>
  <si>
    <t>O2301160114000000769001027-Garantizar pago de pasivos exigibles</t>
  </si>
  <si>
    <t>O2301160114000000769002005-Prestar servicio a la gestión educativa</t>
  </si>
  <si>
    <t>O2301160114000000769003007-Prestar apoyo a la Dirección de Inclusió</t>
  </si>
  <si>
    <t>O2301160114000000769003008-Prestar apoyo a la Dirección de Inclusió</t>
  </si>
  <si>
    <t>O2301160114000000769003009-Prestar apoyo a la Dirección de Inclusió</t>
  </si>
  <si>
    <t>O2301160114000000769003010-Prestar apoyo a la Dirección de Inclusió</t>
  </si>
  <si>
    <t>O2301160114000000769003011-Prestar apoyo a la Dirección de Inclusió</t>
  </si>
  <si>
    <t>O2301160114000000769004012-Prestar servicio profesional y/o de apoy</t>
  </si>
  <si>
    <t>O2301160114000000769004013-Realizar procesos de acompañamiento, asi</t>
  </si>
  <si>
    <t>O2301160114000000769005014-Prestar apoyo a la Dirección de Inclusió</t>
  </si>
  <si>
    <t>O2301160114000000769005015-Prestar apoyo a la Dirección de Inclusió</t>
  </si>
  <si>
    <t>O2301160114000000769006016-Prestar apoyo a la Dirección de Inclusió</t>
  </si>
  <si>
    <t>O2301160114000000769006017-Prestar apoyo a la Dirección de Inclusió</t>
  </si>
  <si>
    <t>O2301160114000000769006018-Prestar apoyo a la Dirección de Inclusió</t>
  </si>
  <si>
    <t>O2301160114000000769007020-Prestar servicio a la gestión educativa,</t>
  </si>
  <si>
    <t>O2301160114000000769008021-Prestar apoyo a la Dirección de Inclusió</t>
  </si>
  <si>
    <t>O2301160114000000769008022-Prestar apoyo a la Dirección de Inclusió</t>
  </si>
  <si>
    <t>O2301160114000000769008023-Prestar apoyo a la Dirección de Inclusió</t>
  </si>
  <si>
    <t>O2301160114000000769008024-Prestar apoyo a la Dirección de Inclusió</t>
  </si>
  <si>
    <t>O2301160114000000769008025-Prestar apoyo a la Dirección de Inclusió</t>
  </si>
  <si>
    <t>O2301160114000000775801001-Conformar un equipo profesional y técnic</t>
  </si>
  <si>
    <t>O2301160114000000775802001-Conformar un equipo profesional y técnic</t>
  </si>
  <si>
    <t>O2301160114000000775802002-Garantizar los escenarios, organizacione</t>
  </si>
  <si>
    <t>O2301160114000000775803001-Conformar un equipo profesional y técnic</t>
  </si>
  <si>
    <t>O2301160114000000775803002-Garantizar los escenarios, organizacione</t>
  </si>
  <si>
    <t>O2301160114000000775804001-Conformar un equipo profesional y técnic</t>
  </si>
  <si>
    <t>O2301160114000000775804002-Garantizar los escenarios, organizacione</t>
  </si>
  <si>
    <t>O2301160116000000768601001-Contar con profesionales y técnicos para</t>
  </si>
  <si>
    <t>O2301160116000000768601003-Contar con profesionales y técnicos para</t>
  </si>
  <si>
    <t>O2301160116000000768601035-apoyar y acompañar con entidades, profes</t>
  </si>
  <si>
    <t>O2301160116000000768602005-Apoyar y acompañar con entidades, profes</t>
  </si>
  <si>
    <t>O2301160116000000768602036-Contar con profesionales para acompañar</t>
  </si>
  <si>
    <t>O2301160116000000768603006-Diseñar e implementar procesos de acompa</t>
  </si>
  <si>
    <t>O2301160116000000768603007-Conformar un equipo profesional, técnico</t>
  </si>
  <si>
    <t>O2301160116000000768603029-Fortalecer los ambientes de aprendizaje</t>
  </si>
  <si>
    <t>O2301160116000000768603030-Garantizar la financiación y apoyo logís</t>
  </si>
  <si>
    <t>O2301160116000000768603033-Fortalecer las habilidades digitales de</t>
  </si>
  <si>
    <t>O2301160116000000768603034-Conformar un equipo profesional, técnico</t>
  </si>
  <si>
    <t>O2301160116000000768604008-Desarrollar e implementar innovaciones e</t>
  </si>
  <si>
    <t>O2301160116000000768604009-Conformar un equipo profesional y técnic</t>
  </si>
  <si>
    <t>O2301160116000000768604031-Diseñar e implementar estrategias de apr</t>
  </si>
  <si>
    <t>O2301160116000000768605010-Acompañar a colegios focalizados con est</t>
  </si>
  <si>
    <t>O2301160116000000768605011-Conformar un equipo profesional y técnic</t>
  </si>
  <si>
    <t>O2301160116000000768605032-Contribuir al cierre de brechas de calid</t>
  </si>
  <si>
    <t>O2301160116000000768606012-Desarrollar planes, estrategias, e insum</t>
  </si>
  <si>
    <t>O2301160116000000768606013-Conformar un equipo profesional y técnic</t>
  </si>
  <si>
    <t>O2301160116000000768607015-Apoyar la participación de maestras, mae</t>
  </si>
  <si>
    <t>O2301160116000000768607016-Apoyar la participación de maestras, mae</t>
  </si>
  <si>
    <t>O2301160116000000768607018-Conformar un equipo profesional y técnic</t>
  </si>
  <si>
    <t>O2301160116000000768608019-Fomentar y visibilizar los procesos y ex</t>
  </si>
  <si>
    <t>O2301160116000000768608020-Otorgar el premio de Investigación e Inn</t>
  </si>
  <si>
    <t>O2301160116000000768608021-Apoyar la participación de maestras, mae</t>
  </si>
  <si>
    <t>O2301160116000000768608022-Reconocer la labor de maestros, maestras</t>
  </si>
  <si>
    <t>O2301160116000000768608023-Fortalecer la conformación o consolidaci</t>
  </si>
  <si>
    <t>O2301160116000000768608024-Conformar un equipo profesional y técnic</t>
  </si>
  <si>
    <t>O2301160116000000768609025-Equipo técnico y profesional para  la DE</t>
  </si>
  <si>
    <t>O2301160116000000768609026-Diseño de instrumentos, técnicas, método</t>
  </si>
  <si>
    <t>O2301160116000000768609027-Participar en el dearrollo de proyectos</t>
  </si>
  <si>
    <t>O2301160116000000768609028-Otorgar estimulos a los colegios con res</t>
  </si>
  <si>
    <t>O2301160116000000780902002-Prestación de servicios profesionales en</t>
  </si>
  <si>
    <t>O2301160116000000780905005-Implementación de un modelo de gestión i</t>
  </si>
  <si>
    <t>O2301160116000000780905006-Prestación de servicios profesionales o</t>
  </si>
  <si>
    <t>O2301160116000000780905011-Prestación de servicios profesionales o</t>
  </si>
  <si>
    <t>O2301160116000000780906006-Diseño de una plataforma tecnológica que</t>
  </si>
  <si>
    <t>O2301160116000000780906007-Prestación de servicios profesionales o</t>
  </si>
  <si>
    <t>O2301160116000000780906010-Apoyo a eventos institucionales en el ma</t>
  </si>
  <si>
    <t>O2301160116000000780907005-Prestación de servicios profesionales o</t>
  </si>
  <si>
    <t>O2301160116000000780907009-Fomentar los lazos de solidaridad, la co</t>
  </si>
  <si>
    <t>O2301160116000000780908012-Prestación de servicios profesionales o</t>
  </si>
  <si>
    <t>O2301160117000000768901001-Prestar apoyo profesional y/o tecnico pa</t>
  </si>
  <si>
    <t>O2301160117000000768901003-Prestar apoyo técnico para la alineación</t>
  </si>
  <si>
    <t>O2301160117000000768902002-Prestar apoyo técnico para realizar el</t>
  </si>
  <si>
    <t>O2301160117000000768903001-Implementar en las IED la estrategia de</t>
  </si>
  <si>
    <t>O2301160117000000768904001-Prestar apoyo profesional y/o tecnico pa</t>
  </si>
  <si>
    <t>O2301160117000000768904003-Brindar asesoramiento técnico y pedagógi</t>
  </si>
  <si>
    <t>O2301160117000000768905001-Prestar apoyo profesional y/o tecnico pa</t>
  </si>
  <si>
    <t>O2301160117000000768905005-Prestar apoyo profesional y/o técnico pa</t>
  </si>
  <si>
    <t>O2301160117000000768906001-Prestar apoyo profesional y/o técnico pa</t>
  </si>
  <si>
    <t>O2301160117000000768907002-Prestar apoyo profesional y/o tecnico pa</t>
  </si>
  <si>
    <t>O2301160117000000768907003-Acompañamiento pedagógico a las IED para</t>
  </si>
  <si>
    <t>O2301160117000000768908002-Prestar apoyo profesional y/o tecnico y/</t>
  </si>
  <si>
    <t>O2301160117000000780701001-Generar alternativas de financiación, pa</t>
  </si>
  <si>
    <t>O2301160117000000780701002-Prestar apoyo profesional y/o técnico en</t>
  </si>
  <si>
    <t>O2301160227000000759901001-Contar con un equipo profesional y técni</t>
  </si>
  <si>
    <t xml:space="preserve">O2301160227000000759901002-Promover en los colegios los procesos </t>
  </si>
  <si>
    <t>O2301160227000000759902003-Contar con profesionales y/o técnicos qu</t>
  </si>
  <si>
    <t>O2301160227000000759904004-Garantizar mediante aliados, entidades,</t>
  </si>
  <si>
    <t>O2301160227000000759904007-Contratación de profesionales y/o técnic</t>
  </si>
  <si>
    <t>O2301160227000000759905004-Garantizar mediante aliados, entidades,</t>
  </si>
  <si>
    <t>O2301160227000000759906006-Garantizar mediante aliados, entidades,</t>
  </si>
  <si>
    <t>O2301160339000000764301001-Prestar apoyo profesional y técnico a la</t>
  </si>
  <si>
    <t>O2301160339000000764301002-Contratar apoyo administrativo y operati</t>
  </si>
  <si>
    <t>O2301160339000000764302003-Prestar apoyo profesional y técnico a la</t>
  </si>
  <si>
    <t>O2301160339000000764302004-Contratar apoyo administrativo y operati</t>
  </si>
  <si>
    <t>O2301160339000000764303005-Prestar apoyo profesional y técnico a la</t>
  </si>
  <si>
    <t>O2301160339000000764303006-Contratar apoyo administrativo y operati</t>
  </si>
  <si>
    <t>O2301160339000000764303011-Pago de Aportes para Cesantías del perso</t>
  </si>
  <si>
    <t>O2301160339000000764303012-Pago de Aportes para el ICBF personal do</t>
  </si>
  <si>
    <t>O2301160339000000764303013-Pago de Aportes para el SENA personal do</t>
  </si>
  <si>
    <t>O2301160339000000764303014-Pago de Aportes para Institutos Técnicos</t>
  </si>
  <si>
    <t>O2301160339000000764303015-Pago de horas extras del personal docent</t>
  </si>
  <si>
    <t>O2301160339000000764303016-Pago de Aportes para la ESAP personal do</t>
  </si>
  <si>
    <t>O2301160339000000764303017-Pago de Aportes para las Cajas de Compen</t>
  </si>
  <si>
    <t>O2301160339000000764303018-Pago de Aportes para Pensión delpersonal</t>
  </si>
  <si>
    <t>O2301160339000000764303019-Pago de Aportes para Salud del personal</t>
  </si>
  <si>
    <t>O2301160339000000764303020-Pago de Personal Docente</t>
  </si>
  <si>
    <t>O2301160339000000764303022-Pago Prima de servicio</t>
  </si>
  <si>
    <t>O2301160339000000764303023-Pago Prima de Vacaciones</t>
  </si>
  <si>
    <t>O2301160339000000764303024-Pago Prima de navidad</t>
  </si>
  <si>
    <t>O2301160339000000764304007-Prestar apoyo profesional y técnico a la</t>
  </si>
  <si>
    <t>O2301160339000000764305009-Prestar apoyo profesional y técnico a la</t>
  </si>
  <si>
    <t>O2301160345000000774601001-Desarrollar iniciativas comunitarias rel</t>
  </si>
  <si>
    <t>O2301160345000000774601002-Prestar apoyo profesional y técnico para</t>
  </si>
  <si>
    <t>O2301160345000000774601003-Prestar apoyo profesional y técnico a la</t>
  </si>
  <si>
    <t>O2301160345000000774602005-Contribuir al desarrollo de piezas de di</t>
  </si>
  <si>
    <t>O2301160345000000774603003-Prestar apoyo profesional para la implem</t>
  </si>
  <si>
    <t>O2301160345000000774603004-Apoyar instituciones educativas en proce</t>
  </si>
  <si>
    <t>O2301160551000000773701001-Prestar apoyo profesional y técnico a la</t>
  </si>
  <si>
    <t>O2301160551000000773701002-Contratar apoyo administrativo y operati</t>
  </si>
  <si>
    <t>O2301160551000000773702003-Prestar apoyo profesional y técnico a la</t>
  </si>
  <si>
    <t>O2301160551000000773703005-Prestar apoyo profesional y técnico a la</t>
  </si>
  <si>
    <t>% IVA o Consumo</t>
  </si>
  <si>
    <t xml:space="preserve">Banco Popular                                               </t>
  </si>
  <si>
    <t xml:space="preserve">BBVA Colombia                                               </t>
  </si>
  <si>
    <t xml:space="preserve">Banco Davivienda S.A.                                       </t>
  </si>
  <si>
    <t xml:space="preserve">Banco de Bogotá                                             </t>
  </si>
  <si>
    <t xml:space="preserve">Bancolombia SA                                              </t>
  </si>
  <si>
    <t xml:space="preserve">Banco de Occidente                                          </t>
  </si>
  <si>
    <t xml:space="preserve">Banco Agrario                                               </t>
  </si>
  <si>
    <t xml:space="preserve">Banco GNB Sudameris                                         </t>
  </si>
  <si>
    <t xml:space="preserve">Banco Scotiabank Colpatria                                  </t>
  </si>
  <si>
    <t xml:space="preserve">Banco Caja Social BCSC SA                                   </t>
  </si>
  <si>
    <t xml:space="preserve">Citibank                                                    </t>
  </si>
  <si>
    <t xml:space="preserve">Banco AV Villas                                             </t>
  </si>
  <si>
    <t xml:space="preserve">Banco Santander de Negocios Colombia S.A.                   </t>
  </si>
  <si>
    <t xml:space="preserve">CITIBANK OF NEW YORK                                        </t>
  </si>
  <si>
    <t xml:space="preserve">DAVIVIENDA INTERNATIONAL                                    </t>
  </si>
  <si>
    <t xml:space="preserve">MUFG BANK LTD. - NEW YORK                                   </t>
  </si>
  <si>
    <t xml:space="preserve">Itaú Corpbanca Colombia S.A                                 </t>
  </si>
  <si>
    <t xml:space="preserve">BANCO GENERAL TRANSITORIAS TRM                              </t>
  </si>
  <si>
    <t xml:space="preserve">Bancoldex                                                   </t>
  </si>
  <si>
    <t xml:space="preserve">Banco W S.A                                                 </t>
  </si>
  <si>
    <t xml:space="preserve">Banco de las Microfinanzas - Bancamia                       </t>
  </si>
  <si>
    <t xml:space="preserve">Banco Pichincha                                             </t>
  </si>
  <si>
    <t xml:space="preserve">Bancoomeva                                                  </t>
  </si>
  <si>
    <t xml:space="preserve">Confiar Cooperativa Financiera                              </t>
  </si>
  <si>
    <t xml:space="preserve">Banco Mibanco S.A.                                          </t>
  </si>
  <si>
    <t xml:space="preserve">Banco Cooperativo Coopcentral                               </t>
  </si>
  <si>
    <t xml:space="preserve">Banco Finandina S.A                                         </t>
  </si>
  <si>
    <t xml:space="preserve">Banco Falabella S.A                                         </t>
  </si>
  <si>
    <t xml:space="preserve">Coltefinanciera S.A                                         </t>
  </si>
  <si>
    <t xml:space="preserve">Cooperativa Financiera de Antioquia                         </t>
  </si>
  <si>
    <t xml:space="preserve">Cootrafa Cooperativa Financiera                             </t>
  </si>
  <si>
    <t xml:space="preserve">Financiera Juriscoop S.A. Compañía Financiamiento           </t>
  </si>
  <si>
    <t xml:space="preserve">Nequi                                                       </t>
  </si>
  <si>
    <t xml:space="preserve">Banco Multibank S.A.                                        </t>
  </si>
  <si>
    <t xml:space="preserve">Banco Serfinanza S.A                                        </t>
  </si>
  <si>
    <t xml:space="preserve">Citibank NA                                                 </t>
  </si>
  <si>
    <t xml:space="preserve">Standard Chartered Bank                                     </t>
  </si>
  <si>
    <t xml:space="preserve">Banco Davivienda S.A -DAVIPLATA                             </t>
  </si>
  <si>
    <t xml:space="preserve">JP MORGAN CHASE N.Y.                                        </t>
  </si>
  <si>
    <t xml:space="preserve">HSBC MÉXICO, S.A.                                           </t>
  </si>
  <si>
    <t xml:space="preserve">Bank of America N.A                                         </t>
  </si>
  <si>
    <t xml:space="preserve">SUNTRUST BANK                                               </t>
  </si>
  <si>
    <t xml:space="preserve">Banco Mundo Mujer                                           </t>
  </si>
  <si>
    <t xml:space="preserve">FÉDÉRATION DES CAISSES DESJARDINS DU QUÉBEC                 </t>
  </si>
  <si>
    <t xml:space="preserve">Deutsche Bank Trust Company Americas                        </t>
  </si>
  <si>
    <t xml:space="preserve">JP MORGAN CHASE BANK                                        </t>
  </si>
  <si>
    <t xml:space="preserve">BANCO BILBAO VIZCAYA ARGENTARIA S.A. (ESPAÑA)               </t>
  </si>
  <si>
    <t xml:space="preserve">CAPITAL ONE BANK                                            </t>
  </si>
  <si>
    <t xml:space="preserve">BANCOLOMBIA PANAMÁ                                          </t>
  </si>
  <si>
    <t xml:space="preserve">BANCOLOMBIA PANAMA MONEY MARKET                             </t>
  </si>
  <si>
    <t xml:space="preserve">BBVA                                                        </t>
  </si>
  <si>
    <t xml:space="preserve">MOVII                                                       </t>
  </si>
  <si>
    <t xml:space="preserve">Lulo Bank                                                   </t>
  </si>
  <si>
    <t xml:space="preserve">POWWI                                                       </t>
  </si>
  <si>
    <t xml:space="preserve">DALE                                                        </t>
  </si>
  <si>
    <t xml:space="preserve">BANCO UNIÓN                                                 </t>
  </si>
  <si>
    <t xml:space="preserve">BAN100 S. A.                                                </t>
  </si>
  <si>
    <t xml:space="preserve">BANQUE &amp; CAISSE EPARGNE ETAT                                </t>
  </si>
  <si>
    <t xml:space="preserve">Iris CF Compañía de Financiamiento S. A.                    </t>
  </si>
  <si>
    <t xml:space="preserve">PIBANK                                                      </t>
  </si>
  <si>
    <t xml:space="preserve">BANQUE DE FRANCE                                            </t>
  </si>
  <si>
    <t xml:space="preserve">JFK COOPERATIVA FINANCIERA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</si>
</sst>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quot;\ #,##0;&quot;$&quot;\ \-#,##0"/>
    <numFmt numFmtId="165" formatCode="_ * #,##0_ ;_ * \-#,##0_ ;_ * &quot;-&quot;_ ;_ @_ "/>
    <numFmt numFmtId="166" formatCode="_ &quot;$&quot;* #,##0_ ;_ &quot;$&quot;* \-#,##0_ ;_ &quot;$&quot;* &quot;-&quot;_ ;_ @_ "/>
    <numFmt numFmtId="167" formatCode="_-&quot;$&quot;* #,##0.00_-;\-&quot;$&quot;* #,##0.00_-;_-&quot;$&quot;* &quot;-&quot;??_-;_-@_-"/>
    <numFmt numFmtId="168" formatCode="_(* #,##0.00_);_(* \(#,##0.00\);_(* &quot;-&quot;??_);_(@_)"/>
    <numFmt numFmtId="169" formatCode="_-* #,##0.00\ _P_t_a_-;\-* #,##0.00\ _P_t_a_-;_-* &quot;-&quot;??\ _P_t_a_-;_-@_-"/>
    <numFmt numFmtId="170" formatCode="d\ &quot;de&quot;\ mmmm\ &quot;de&quot;\ yyyy"/>
    <numFmt numFmtId="171" formatCode="_(* #,##0_);_(* \(#,##0\);_(* &quot;-&quot;??_);_(@_)"/>
    <numFmt numFmtId="172" formatCode="&quot;$&quot;\ #,##0"/>
    <numFmt numFmtId="173" formatCode="&quot;$&quot;\ #,##0.00"/>
    <numFmt numFmtId="174" formatCode="[$-F800]dddd\,\ mmmm\ dd\,\ yyyy"/>
    <numFmt numFmtId="175" formatCode="0.000%"/>
    <numFmt numFmtId="176" formatCode="#,##0.0"/>
    <numFmt numFmtId="177" formatCode="dd\-mm\-yy;@"/>
    <numFmt numFmtId="178" formatCode="0.0%"/>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6"/>
      <name val="Arial"/>
      <family val="2"/>
    </font>
    <font>
      <b/>
      <sz val="8"/>
      <name val="Arial"/>
      <family val="2"/>
    </font>
    <font>
      <sz val="7"/>
      <name val="Arial"/>
      <family val="2"/>
    </font>
    <font>
      <b/>
      <sz val="10"/>
      <name val="Arial"/>
      <family val="2"/>
    </font>
    <font>
      <sz val="9"/>
      <name val="Arial"/>
      <family val="2"/>
    </font>
    <font>
      <b/>
      <sz val="9"/>
      <name val="Arial"/>
      <family val="2"/>
    </font>
    <font>
      <b/>
      <sz val="9"/>
      <color indexed="22"/>
      <name val="Arial"/>
      <family val="2"/>
    </font>
    <font>
      <sz val="6"/>
      <name val="Arial"/>
      <family val="2"/>
    </font>
    <font>
      <b/>
      <sz val="9"/>
      <color indexed="9"/>
      <name val="Arial"/>
      <family val="2"/>
    </font>
    <font>
      <sz val="11"/>
      <name val="Arial"/>
      <family val="2"/>
    </font>
    <font>
      <b/>
      <sz val="12"/>
      <name val="Arial"/>
      <family val="2"/>
    </font>
    <font>
      <sz val="8"/>
      <name val="Arial"/>
      <family val="2"/>
    </font>
    <font>
      <b/>
      <sz val="11"/>
      <name val="Arial"/>
      <family val="2"/>
    </font>
    <font>
      <sz val="10"/>
      <name val="Arial"/>
      <family val="2"/>
    </font>
    <font>
      <b/>
      <sz val="11"/>
      <color indexed="8"/>
      <name val="Arial"/>
      <family val="2"/>
    </font>
    <font>
      <sz val="11"/>
      <color indexed="8"/>
      <name val="Arial"/>
      <family val="2"/>
    </font>
    <font>
      <sz val="11"/>
      <name val="Arial"/>
      <family val="2"/>
    </font>
    <font>
      <sz val="8"/>
      <color indexed="81"/>
      <name val="Tahoma"/>
      <family val="2"/>
    </font>
    <font>
      <b/>
      <sz val="8"/>
      <color indexed="81"/>
      <name val="Tahoma"/>
      <family val="2"/>
    </font>
    <font>
      <sz val="9"/>
      <color indexed="10"/>
      <name val="Arial"/>
      <family val="2"/>
    </font>
    <font>
      <sz val="10"/>
      <color indexed="10"/>
      <name val="Arial"/>
      <family val="2"/>
    </font>
    <font>
      <sz val="10"/>
      <name val="Arial Narrow"/>
      <family val="2"/>
    </font>
    <font>
      <b/>
      <sz val="14"/>
      <name val="Arial"/>
      <family val="2"/>
    </font>
    <font>
      <sz val="12"/>
      <name val="Arial"/>
      <family val="2"/>
    </font>
    <font>
      <sz val="5"/>
      <name val="Arial"/>
      <family val="2"/>
    </font>
    <font>
      <b/>
      <sz val="6"/>
      <name val="Arial"/>
      <family val="2"/>
    </font>
    <font>
      <sz val="9"/>
      <color indexed="81"/>
      <name val="Tahoma"/>
      <family val="2"/>
    </font>
    <font>
      <b/>
      <sz val="9"/>
      <color indexed="81"/>
      <name val="Tahoma"/>
      <family val="2"/>
    </font>
    <font>
      <u/>
      <sz val="11"/>
      <color indexed="21"/>
      <name val="Arial"/>
      <family val="2"/>
    </font>
    <font>
      <b/>
      <sz val="11"/>
      <color rgb="FF000000"/>
      <name val="Arial"/>
      <family val="2"/>
    </font>
    <font>
      <sz val="10"/>
      <color rgb="FF000000"/>
      <name val="Arial"/>
      <family val="2"/>
    </font>
    <font>
      <sz val="11"/>
      <color rgb="FF000000"/>
      <name val="Arial"/>
      <family val="2"/>
    </font>
    <font>
      <sz val="11"/>
      <color theme="1"/>
      <name val="Arial"/>
      <family val="2"/>
    </font>
    <font>
      <sz val="11"/>
      <color rgb="FF000000"/>
      <name val="Calibri"/>
      <family val="2"/>
    </font>
    <font>
      <sz val="11"/>
      <name val="Calibri"/>
      <family val="2"/>
    </font>
    <font>
      <sz val="9"/>
      <color rgb="FF000000"/>
      <name val="Arial"/>
      <family val="2"/>
    </font>
    <font>
      <sz val="9"/>
      <color theme="1"/>
      <name val="Arial"/>
      <family val="2"/>
    </font>
    <font>
      <b/>
      <sz val="16"/>
      <color theme="1" tint="4.9989318521683403E-2"/>
      <name val="Arial"/>
      <family val="2"/>
    </font>
    <font>
      <sz val="10"/>
      <color rgb="FF000000"/>
      <name val="Segoe UI"/>
      <family val="2"/>
    </font>
    <font>
      <sz val="9.5"/>
      <color rgb="FF222222"/>
      <name val="Arial"/>
      <family val="2"/>
    </font>
    <font>
      <sz val="11"/>
      <color rgb="FF800080"/>
      <name val="Calibri"/>
      <family val="2"/>
    </font>
    <font>
      <sz val="8"/>
      <color rgb="FFFF0000"/>
      <name val="Arial"/>
      <family val="2"/>
    </font>
    <font>
      <b/>
      <sz val="11"/>
      <color rgb="FF1F497D"/>
      <name val="Calibri"/>
      <family val="2"/>
    </font>
    <font>
      <b/>
      <sz val="8"/>
      <color indexed="10"/>
      <name val="Arial"/>
      <family val="2"/>
    </font>
    <font>
      <b/>
      <sz val="7"/>
      <name val="Arial"/>
      <family val="2"/>
    </font>
    <font>
      <sz val="10"/>
      <name val="Arial"/>
      <family val="2"/>
    </font>
    <font>
      <b/>
      <sz val="13"/>
      <name val="Arial"/>
      <family val="2"/>
    </font>
    <font>
      <sz val="8"/>
      <color rgb="FF000000"/>
      <name val="Tahoma"/>
      <family val="2"/>
    </font>
    <font>
      <sz val="8"/>
      <color rgb="FF1F497D"/>
      <name val="Tahoma"/>
      <family val="2"/>
    </font>
    <font>
      <b/>
      <sz val="9"/>
      <color theme="6" tint="-0.249977111117893"/>
      <name val="Arial"/>
      <family val="2"/>
    </font>
  </fonts>
  <fills count="20">
    <fill>
      <patternFill patternType="none"/>
    </fill>
    <fill>
      <patternFill patternType="gray125"/>
    </fill>
    <fill>
      <patternFill patternType="lightGray">
        <bgColor indexed="22"/>
      </patternFill>
    </fill>
    <fill>
      <patternFill patternType="solid">
        <fgColor indexed="41"/>
        <bgColor indexed="64"/>
      </patternFill>
    </fill>
    <fill>
      <patternFill patternType="solid">
        <fgColor indexed="55"/>
        <bgColor indexed="64"/>
      </patternFill>
    </fill>
    <fill>
      <patternFill patternType="solid">
        <fgColor indexed="9"/>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theme="3" tint="0.39997558519241921"/>
        <bgColor indexed="64"/>
      </patternFill>
    </fill>
    <fill>
      <patternFill patternType="solid">
        <fgColor rgb="FF0070C0"/>
        <bgColor indexed="64"/>
      </patternFill>
    </fill>
    <fill>
      <patternFill patternType="solid">
        <fgColor theme="2" tint="-9.9978637043366805E-2"/>
        <bgColor indexed="64"/>
      </patternFill>
    </fill>
    <fill>
      <patternFill patternType="solid">
        <fgColor theme="9" tint="0.79998168889431442"/>
        <bgColor theme="9" tint="0.79998168889431442"/>
      </patternFill>
    </fill>
  </fills>
  <borders count="6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style="medium">
        <color indexed="64"/>
      </right>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s>
  <cellStyleXfs count="9">
    <xf numFmtId="0" fontId="0" fillId="0" borderId="0"/>
    <xf numFmtId="168" fontId="3" fillId="0" borderId="0" applyFont="0" applyFill="0" applyBorder="0" applyAlignment="0" applyProtection="0"/>
    <xf numFmtId="169" fontId="3" fillId="0" borderId="0" applyFont="0" applyFill="0" applyBorder="0" applyAlignment="0" applyProtection="0"/>
    <xf numFmtId="0" fontId="3" fillId="0" borderId="0"/>
    <xf numFmtId="167" fontId="3" fillId="0" borderId="0" applyFont="0" applyFill="0" applyBorder="0" applyAlignment="0" applyProtection="0"/>
    <xf numFmtId="165" fontId="50" fillId="0" borderId="0" applyFont="0" applyFill="0" applyBorder="0" applyAlignment="0" applyProtection="0"/>
    <xf numFmtId="166" fontId="50" fillId="0" borderId="0" applyFont="0" applyFill="0" applyBorder="0" applyAlignment="0" applyProtection="0"/>
    <xf numFmtId="9" fontId="50" fillId="0" borderId="0" applyFont="0" applyFill="0" applyBorder="0" applyAlignment="0" applyProtection="0"/>
    <xf numFmtId="0" fontId="2" fillId="0" borderId="0"/>
  </cellStyleXfs>
  <cellXfs count="731">
    <xf numFmtId="0" fontId="0" fillId="0" borderId="0" xfId="0"/>
    <xf numFmtId="0" fontId="0" fillId="0" borderId="1" xfId="0" applyBorder="1" applyAlignment="1">
      <alignment wrapText="1"/>
    </xf>
    <xf numFmtId="0" fontId="0" fillId="0" borderId="1" xfId="0" applyBorder="1"/>
    <xf numFmtId="2" fontId="0" fillId="0" borderId="1" xfId="0" applyNumberFormat="1" applyBorder="1"/>
    <xf numFmtId="1" fontId="0" fillId="0" borderId="1" xfId="0" applyNumberFormat="1" applyBorder="1"/>
    <xf numFmtId="0" fontId="0" fillId="0" borderId="1" xfId="0" applyBorder="1" applyAlignment="1">
      <alignment horizontal="left"/>
    </xf>
    <xf numFmtId="168" fontId="3" fillId="0" borderId="1" xfId="2" applyNumberFormat="1" applyFont="1" applyFill="1" applyBorder="1"/>
    <xf numFmtId="171" fontId="3" fillId="0" borderId="0" xfId="2" applyNumberFormat="1" applyFont="1"/>
    <xf numFmtId="0" fontId="0" fillId="0" borderId="0" xfId="0" applyAlignment="1">
      <alignment wrapText="1"/>
    </xf>
    <xf numFmtId="171" fontId="3" fillId="0" borderId="0" xfId="2" applyNumberFormat="1"/>
    <xf numFmtId="0" fontId="8" fillId="0" borderId="0" xfId="0" applyFont="1"/>
    <xf numFmtId="0" fontId="3" fillId="0" borderId="0" xfId="0" applyFont="1"/>
    <xf numFmtId="0" fontId="14" fillId="0" borderId="0" xfId="0" applyFont="1" applyAlignment="1">
      <alignment horizontal="justify" vertical="justify"/>
    </xf>
    <xf numFmtId="0" fontId="8" fillId="2" borderId="2" xfId="0" applyFont="1" applyFill="1" applyBorder="1" applyAlignment="1">
      <alignment horizontal="center" vertical="top" wrapText="1"/>
    </xf>
    <xf numFmtId="0" fontId="8" fillId="0" borderId="1" xfId="0" applyFont="1" applyBorder="1" applyAlignment="1">
      <alignment horizontal="center" vertical="top" wrapText="1"/>
    </xf>
    <xf numFmtId="0" fontId="4" fillId="0" borderId="0" xfId="0" applyFont="1" applyAlignment="1">
      <alignment vertical="center"/>
    </xf>
    <xf numFmtId="0" fontId="9" fillId="0" borderId="0" xfId="0" applyFont="1" applyAlignment="1">
      <alignment horizontal="center" vertical="center"/>
    </xf>
    <xf numFmtId="0" fontId="10" fillId="0" borderId="3" xfId="0" applyFont="1" applyBorder="1" applyAlignment="1" applyProtection="1">
      <alignment vertical="top"/>
      <protection locked="0"/>
    </xf>
    <xf numFmtId="0" fontId="10" fillId="0" borderId="1" xfId="0" applyFont="1" applyBorder="1" applyAlignment="1" applyProtection="1">
      <alignment vertical="top"/>
      <protection locked="0"/>
    </xf>
    <xf numFmtId="0" fontId="17" fillId="0" borderId="1" xfId="0" applyFont="1" applyBorder="1" applyAlignment="1" applyProtection="1">
      <alignment horizontal="center" vertical="center"/>
      <protection locked="0"/>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0" fillId="0" borderId="5" xfId="0" applyBorder="1"/>
    <xf numFmtId="0" fontId="4" fillId="0" borderId="5" xfId="0" applyFont="1" applyBorder="1" applyAlignment="1">
      <alignment horizontal="center" vertical="center"/>
    </xf>
    <xf numFmtId="0" fontId="6" fillId="0" borderId="6" xfId="0" applyFont="1" applyBorder="1" applyAlignment="1">
      <alignment horizontal="center" vertical="center"/>
    </xf>
    <xf numFmtId="0" fontId="8" fillId="0" borderId="0" xfId="0" applyFont="1" applyAlignment="1">
      <alignment horizontal="center"/>
    </xf>
    <xf numFmtId="0" fontId="4" fillId="0" borderId="0" xfId="0" applyFont="1" applyAlignment="1">
      <alignment horizontal="center"/>
    </xf>
    <xf numFmtId="0" fontId="7" fillId="0" borderId="0" xfId="0" applyFont="1"/>
    <xf numFmtId="0" fontId="6" fillId="0" borderId="0" xfId="0" applyFont="1" applyAlignment="1">
      <alignment horizontal="center" vertical="center"/>
    </xf>
    <xf numFmtId="0" fontId="12" fillId="0" borderId="0" xfId="0" applyFont="1" applyAlignment="1">
      <alignment horizontal="center"/>
    </xf>
    <xf numFmtId="0" fontId="7" fillId="0" borderId="0" xfId="0" applyFont="1" applyAlignment="1">
      <alignment horizontal="left"/>
    </xf>
    <xf numFmtId="0" fontId="4" fillId="0" borderId="6" xfId="0" applyFont="1" applyBorder="1" applyAlignment="1">
      <alignment vertical="center"/>
    </xf>
    <xf numFmtId="0" fontId="4" fillId="0" borderId="0" xfId="0" applyFont="1" applyAlignment="1">
      <alignment horizontal="center" vertical="center"/>
    </xf>
    <xf numFmtId="0" fontId="4" fillId="0" borderId="9" xfId="0" applyFont="1" applyBorder="1" applyAlignment="1">
      <alignment horizontal="center" vertical="center"/>
    </xf>
    <xf numFmtId="0" fontId="19" fillId="0" borderId="10" xfId="0" applyFont="1" applyBorder="1" applyAlignment="1">
      <alignment horizontal="center" wrapText="1"/>
    </xf>
    <xf numFmtId="15" fontId="20" fillId="0" borderId="10" xfId="0" applyNumberFormat="1" applyFont="1" applyBorder="1" applyAlignment="1">
      <alignment horizontal="center" wrapText="1"/>
    </xf>
    <xf numFmtId="0" fontId="14" fillId="0" borderId="5" xfId="0" applyFont="1" applyBorder="1" applyAlignment="1">
      <alignment vertical="center"/>
    </xf>
    <xf numFmtId="0" fontId="4" fillId="0" borderId="5" xfId="0" applyFont="1" applyBorder="1" applyAlignment="1">
      <alignment vertical="center"/>
    </xf>
    <xf numFmtId="0" fontId="14" fillId="0" borderId="0" xfId="0" applyFont="1" applyAlignment="1">
      <alignment vertical="center"/>
    </xf>
    <xf numFmtId="0" fontId="8" fillId="0" borderId="11" xfId="0" applyFont="1" applyBorder="1" applyAlignment="1">
      <alignment horizontal="center" vertical="top" wrapText="1"/>
    </xf>
    <xf numFmtId="0" fontId="8" fillId="0" borderId="12" xfId="0" applyFont="1" applyBorder="1" applyAlignment="1">
      <alignment horizontal="center" vertical="top" wrapText="1"/>
    </xf>
    <xf numFmtId="0" fontId="26" fillId="0" borderId="0" xfId="0" applyFont="1"/>
    <xf numFmtId="168" fontId="26" fillId="0" borderId="1" xfId="1" applyFont="1" applyFill="1" applyBorder="1"/>
    <xf numFmtId="0" fontId="26" fillId="0" borderId="1" xfId="0" applyFont="1" applyBorder="1" applyAlignment="1">
      <alignment wrapText="1"/>
    </xf>
    <xf numFmtId="0" fontId="26" fillId="0" borderId="1" xfId="0" applyFont="1" applyBorder="1"/>
    <xf numFmtId="2" fontId="26" fillId="0" borderId="1" xfId="0" applyNumberFormat="1" applyFont="1" applyBorder="1"/>
    <xf numFmtId="1" fontId="26" fillId="0" borderId="1" xfId="0" applyNumberFormat="1" applyFont="1" applyBorder="1"/>
    <xf numFmtId="0" fontId="26" fillId="0" borderId="1" xfId="0" applyFont="1" applyBorder="1" applyAlignment="1">
      <alignment horizontal="left"/>
    </xf>
    <xf numFmtId="171" fontId="26" fillId="0" borderId="0" xfId="1" applyNumberFormat="1" applyFont="1"/>
    <xf numFmtId="0" fontId="9" fillId="0" borderId="0" xfId="0" applyFont="1" applyAlignment="1">
      <alignment horizontal="left" vertical="center"/>
    </xf>
    <xf numFmtId="0" fontId="0" fillId="0" borderId="0" xfId="0" applyAlignment="1">
      <alignment vertical="center"/>
    </xf>
    <xf numFmtId="0" fontId="0" fillId="0" borderId="0" xfId="0" applyAlignment="1">
      <alignment horizontal="left" vertical="center"/>
    </xf>
    <xf numFmtId="0" fontId="9" fillId="0" borderId="13" xfId="0" applyFont="1" applyBorder="1" applyAlignment="1">
      <alignment horizontal="left" vertical="center"/>
    </xf>
    <xf numFmtId="0" fontId="24" fillId="0" borderId="0" xfId="0" applyFont="1" applyAlignment="1">
      <alignment horizontal="left" vertical="center" wrapText="1"/>
    </xf>
    <xf numFmtId="0" fontId="25" fillId="0" borderId="0" xfId="0" applyFont="1" applyAlignment="1">
      <alignmen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49" fontId="27" fillId="0" borderId="1" xfId="0" applyNumberFormat="1" applyFont="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27" fillId="0" borderId="9" xfId="0" applyFont="1" applyBorder="1" applyAlignment="1">
      <alignment horizontal="center" vertical="center"/>
    </xf>
    <xf numFmtId="0" fontId="27" fillId="0" borderId="1" xfId="0" applyFont="1" applyBorder="1" applyAlignment="1">
      <alignment horizontal="center" vertical="center"/>
    </xf>
    <xf numFmtId="0" fontId="17" fillId="0" borderId="1" xfId="0" applyFont="1" applyBorder="1" applyAlignment="1">
      <alignment horizontal="center" vertical="center"/>
    </xf>
    <xf numFmtId="0" fontId="10" fillId="0" borderId="3" xfId="0" applyFont="1" applyBorder="1" applyAlignment="1">
      <alignment vertical="center"/>
    </xf>
    <xf numFmtId="0" fontId="10" fillId="0" borderId="0" xfId="0" applyFont="1" applyAlignment="1">
      <alignment vertical="center"/>
    </xf>
    <xf numFmtId="0" fontId="6" fillId="0" borderId="0" xfId="0" applyFont="1" applyAlignment="1">
      <alignment horizontal="left" vertical="center"/>
    </xf>
    <xf numFmtId="0" fontId="27" fillId="0" borderId="1" xfId="0" applyFont="1" applyBorder="1" applyAlignment="1">
      <alignment horizontal="center" vertical="center" wrapText="1"/>
    </xf>
    <xf numFmtId="0" fontId="9" fillId="0" borderId="0" xfId="0" applyFont="1" applyAlignment="1">
      <alignment vertical="center"/>
    </xf>
    <xf numFmtId="0" fontId="9" fillId="0" borderId="0" xfId="0" applyFont="1"/>
    <xf numFmtId="49" fontId="27" fillId="0" borderId="1" xfId="0" applyNumberFormat="1" applyFont="1" applyBorder="1" applyAlignment="1" applyProtection="1">
      <alignment vertical="center"/>
      <protection locked="0"/>
    </xf>
    <xf numFmtId="49" fontId="27" fillId="0" borderId="1" xfId="0" applyNumberFormat="1" applyFont="1" applyBorder="1" applyAlignment="1">
      <alignment horizontal="center"/>
    </xf>
    <xf numFmtId="0" fontId="18" fillId="0" borderId="0" xfId="0" applyFont="1"/>
    <xf numFmtId="0" fontId="10" fillId="0" borderId="7" xfId="0" applyFont="1" applyBorder="1" applyAlignment="1" applyProtection="1">
      <alignment vertical="top"/>
      <protection locked="0"/>
    </xf>
    <xf numFmtId="0" fontId="10" fillId="6" borderId="3" xfId="0" applyFont="1" applyFill="1" applyBorder="1" applyAlignment="1">
      <alignment vertical="center"/>
    </xf>
    <xf numFmtId="0" fontId="10" fillId="6" borderId="1" xfId="0" applyFont="1" applyFill="1" applyBorder="1" applyAlignment="1">
      <alignment horizontal="left" vertical="center"/>
    </xf>
    <xf numFmtId="0" fontId="27" fillId="0" borderId="1" xfId="0" applyFont="1" applyBorder="1" applyAlignment="1" applyProtection="1">
      <alignment horizontal="center"/>
      <protection locked="0"/>
    </xf>
    <xf numFmtId="0" fontId="8" fillId="6" borderId="8" xfId="0" applyFont="1" applyFill="1" applyBorder="1"/>
    <xf numFmtId="0" fontId="34" fillId="7" borderId="14" xfId="0" applyFont="1" applyFill="1" applyBorder="1" applyAlignment="1">
      <alignment horizontal="center" vertical="center" wrapText="1"/>
    </xf>
    <xf numFmtId="0" fontId="34" fillId="8" borderId="14" xfId="0" applyFont="1" applyFill="1" applyBorder="1" applyAlignment="1">
      <alignment horizontal="center" vertical="center" wrapText="1"/>
    </xf>
    <xf numFmtId="0" fontId="35" fillId="0" borderId="15" xfId="0" applyFont="1" applyBorder="1" applyAlignment="1">
      <alignment horizontal="center" vertical="center"/>
    </xf>
    <xf numFmtId="0" fontId="35" fillId="0" borderId="16" xfId="0" applyFont="1" applyBorder="1" applyAlignment="1">
      <alignment vertical="center"/>
    </xf>
    <xf numFmtId="0" fontId="35" fillId="0" borderId="16" xfId="0" applyFont="1" applyBorder="1" applyAlignment="1">
      <alignment vertical="center" wrapText="1"/>
    </xf>
    <xf numFmtId="0" fontId="36" fillId="0" borderId="16" xfId="0" applyFont="1" applyBorder="1" applyAlignment="1">
      <alignment horizontal="right" vertical="center"/>
    </xf>
    <xf numFmtId="0" fontId="36" fillId="0" borderId="16" xfId="0" applyFont="1" applyBorder="1" applyAlignment="1">
      <alignment vertical="center"/>
    </xf>
    <xf numFmtId="0" fontId="37" fillId="0" borderId="16" xfId="0" applyFont="1" applyBorder="1" applyAlignment="1">
      <alignment horizontal="right" vertical="center"/>
    </xf>
    <xf numFmtId="0" fontId="37" fillId="0" borderId="16" xfId="0" applyFont="1" applyBorder="1" applyAlignment="1">
      <alignment vertical="center"/>
    </xf>
    <xf numFmtId="0" fontId="10" fillId="6" borderId="11" xfId="0" applyFont="1" applyFill="1" applyBorder="1" applyAlignment="1">
      <alignment horizontal="center" vertical="center"/>
    </xf>
    <xf numFmtId="0" fontId="10" fillId="6" borderId="11" xfId="0" applyFont="1" applyFill="1" applyBorder="1" applyAlignment="1">
      <alignment horizontal="left" vertical="center"/>
    </xf>
    <xf numFmtId="0" fontId="6" fillId="6" borderId="3" xfId="0" applyFont="1" applyFill="1" applyBorder="1" applyAlignment="1">
      <alignment vertical="center"/>
    </xf>
    <xf numFmtId="0" fontId="4" fillId="9" borderId="11" xfId="0" applyFont="1" applyFill="1" applyBorder="1" applyAlignment="1">
      <alignment vertical="center"/>
    </xf>
    <xf numFmtId="0" fontId="10" fillId="10" borderId="7" xfId="0" applyFont="1" applyFill="1" applyBorder="1" applyAlignment="1">
      <alignment horizontal="left" vertical="center"/>
    </xf>
    <xf numFmtId="0" fontId="8" fillId="10" borderId="8" xfId="0" applyFont="1" applyFill="1" applyBorder="1" applyAlignment="1">
      <alignment horizontal="left" vertical="center"/>
    </xf>
    <xf numFmtId="0" fontId="8" fillId="10" borderId="3" xfId="0" applyFont="1" applyFill="1" applyBorder="1" applyAlignment="1">
      <alignment horizontal="left" vertical="center"/>
    </xf>
    <xf numFmtId="9" fontId="17" fillId="0" borderId="1" xfId="0" applyNumberFormat="1" applyFont="1" applyBorder="1" applyAlignment="1" applyProtection="1">
      <alignment horizontal="center" vertical="center" shrinkToFit="1"/>
      <protection locked="0"/>
    </xf>
    <xf numFmtId="0" fontId="10" fillId="10" borderId="7" xfId="0" applyFont="1" applyFill="1" applyBorder="1" applyAlignment="1">
      <alignment vertical="top"/>
    </xf>
    <xf numFmtId="0" fontId="10" fillId="10" borderId="8" xfId="0" applyFont="1" applyFill="1" applyBorder="1" applyAlignment="1">
      <alignment vertical="top"/>
    </xf>
    <xf numFmtId="0" fontId="10" fillId="10" borderId="3" xfId="0" applyFont="1" applyFill="1" applyBorder="1" applyAlignment="1">
      <alignment vertical="top"/>
    </xf>
    <xf numFmtId="0" fontId="10" fillId="10" borderId="36" xfId="0" applyFont="1" applyFill="1" applyBorder="1" applyAlignment="1">
      <alignment vertical="center"/>
    </xf>
    <xf numFmtId="0" fontId="4" fillId="0" borderId="44" xfId="0" applyFont="1" applyBorder="1" applyAlignment="1">
      <alignment vertical="center"/>
    </xf>
    <xf numFmtId="0" fontId="4" fillId="0" borderId="45" xfId="0" applyFont="1" applyBorder="1" applyAlignment="1">
      <alignment vertical="center"/>
    </xf>
    <xf numFmtId="0" fontId="6" fillId="0" borderId="18" xfId="0" applyFont="1" applyBorder="1" applyAlignment="1">
      <alignment horizontal="left" vertical="center"/>
    </xf>
    <xf numFmtId="0" fontId="4" fillId="0" borderId="18" xfId="0" applyFont="1" applyBorder="1" applyAlignment="1">
      <alignment vertical="center"/>
    </xf>
    <xf numFmtId="0" fontId="4" fillId="0" borderId="18" xfId="0" applyFont="1" applyBorder="1" applyAlignment="1">
      <alignment horizontal="center" vertical="center"/>
    </xf>
    <xf numFmtId="0" fontId="4" fillId="0" borderId="46" xfId="0" applyFont="1" applyBorder="1" applyAlignment="1">
      <alignment vertical="center"/>
    </xf>
    <xf numFmtId="0" fontId="0" fillId="0" borderId="45" xfId="0" applyBorder="1"/>
    <xf numFmtId="3" fontId="17" fillId="0" borderId="45" xfId="0" applyNumberFormat="1" applyFont="1" applyBorder="1" applyAlignment="1">
      <alignment vertical="center"/>
    </xf>
    <xf numFmtId="3" fontId="17" fillId="0" borderId="0" xfId="0" applyNumberFormat="1" applyFont="1" applyAlignment="1">
      <alignment vertical="center"/>
    </xf>
    <xf numFmtId="49" fontId="17" fillId="0" borderId="45" xfId="0" applyNumberFormat="1" applyFont="1" applyBorder="1" applyAlignment="1">
      <alignment horizontal="left" vertical="center"/>
    </xf>
    <xf numFmtId="0" fontId="4" fillId="0" borderId="47" xfId="0" applyFont="1" applyBorder="1" applyAlignment="1">
      <alignment vertical="center"/>
    </xf>
    <xf numFmtId="0" fontId="17" fillId="0" borderId="0" xfId="0" applyFont="1" applyAlignment="1">
      <alignment horizontal="center" vertical="center"/>
    </xf>
    <xf numFmtId="0" fontId="17" fillId="0" borderId="0" xfId="0" applyFont="1" applyAlignment="1">
      <alignment vertical="center"/>
    </xf>
    <xf numFmtId="3" fontId="17" fillId="0" borderId="0" xfId="0" applyNumberFormat="1" applyFont="1" applyAlignment="1">
      <alignment horizontal="center" vertical="center"/>
    </xf>
    <xf numFmtId="0" fontId="4" fillId="0" borderId="48" xfId="0" applyFont="1" applyBorder="1" applyAlignment="1">
      <alignment vertical="center"/>
    </xf>
    <xf numFmtId="0" fontId="4" fillId="0" borderId="16" xfId="0" applyFont="1" applyBorder="1" applyAlignment="1">
      <alignment vertical="center"/>
    </xf>
    <xf numFmtId="0" fontId="4" fillId="0" borderId="4" xfId="0" applyFont="1" applyBorder="1" applyAlignment="1">
      <alignment vertical="center"/>
    </xf>
    <xf numFmtId="0" fontId="10" fillId="0" borderId="5" xfId="0" applyFont="1" applyBorder="1" applyAlignment="1">
      <alignment vertical="center"/>
    </xf>
    <xf numFmtId="0" fontId="6" fillId="0" borderId="6" xfId="0" applyFont="1" applyBorder="1" applyAlignment="1">
      <alignment horizontal="left" vertical="center"/>
    </xf>
    <xf numFmtId="0" fontId="8" fillId="0" borderId="0" xfId="0" applyFont="1" applyAlignment="1">
      <alignment horizontal="justify" vertical="top" wrapText="1"/>
    </xf>
    <xf numFmtId="172" fontId="17" fillId="0" borderId="3" xfId="0" applyNumberFormat="1" applyFont="1" applyBorder="1" applyAlignment="1">
      <alignment vertical="center"/>
    </xf>
    <xf numFmtId="172" fontId="17" fillId="0" borderId="49" xfId="0" applyNumberFormat="1" applyFont="1" applyBorder="1" applyAlignment="1">
      <alignment vertical="center"/>
    </xf>
    <xf numFmtId="0" fontId="4" fillId="0" borderId="13" xfId="0" applyFont="1" applyBorder="1" applyAlignment="1">
      <alignment vertical="center"/>
    </xf>
    <xf numFmtId="172" fontId="17" fillId="0" borderId="0" xfId="0" applyNumberFormat="1" applyFont="1" applyAlignment="1">
      <alignment vertical="center"/>
    </xf>
    <xf numFmtId="0" fontId="10" fillId="0" borderId="48" xfId="0" applyFont="1" applyBorder="1" applyAlignment="1">
      <alignment horizontal="left" vertical="center"/>
    </xf>
    <xf numFmtId="0" fontId="10" fillId="0" borderId="13" xfId="0" applyFont="1" applyBorder="1" applyAlignment="1">
      <alignment horizontal="center" vertical="center"/>
    </xf>
    <xf numFmtId="4" fontId="9" fillId="0" borderId="13" xfId="0" applyNumberFormat="1" applyFont="1" applyBorder="1" applyAlignment="1">
      <alignment horizontal="left" vertical="center"/>
    </xf>
    <xf numFmtId="4" fontId="9" fillId="0" borderId="16" xfId="0" applyNumberFormat="1" applyFont="1" applyBorder="1" applyAlignment="1">
      <alignment horizontal="left" vertical="center"/>
    </xf>
    <xf numFmtId="0" fontId="5" fillId="0" borderId="0" xfId="0" applyFont="1" applyAlignment="1">
      <alignment horizontal="left" vertical="center" wrapText="1"/>
    </xf>
    <xf numFmtId="0" fontId="6" fillId="0" borderId="0" xfId="0" applyFont="1" applyAlignment="1">
      <alignment vertical="center"/>
    </xf>
    <xf numFmtId="0" fontId="7" fillId="0" borderId="0" xfId="0" applyFont="1" applyAlignment="1">
      <alignment vertical="center"/>
    </xf>
    <xf numFmtId="0" fontId="8" fillId="0" borderId="6" xfId="0" applyFont="1" applyBorder="1" applyAlignment="1">
      <alignment horizontal="left" vertical="top" wrapText="1"/>
    </xf>
    <xf numFmtId="0" fontId="4" fillId="0" borderId="51" xfId="0" applyFont="1" applyBorder="1" applyAlignment="1">
      <alignment vertical="center"/>
    </xf>
    <xf numFmtId="0" fontId="4" fillId="0" borderId="9" xfId="0" applyFont="1" applyBorder="1" applyAlignment="1">
      <alignment vertical="center"/>
    </xf>
    <xf numFmtId="0" fontId="4" fillId="0" borderId="52" xfId="0" applyFont="1" applyBorder="1" applyAlignment="1">
      <alignment vertical="center"/>
    </xf>
    <xf numFmtId="0" fontId="4" fillId="0" borderId="31" xfId="0" applyFont="1" applyBorder="1" applyAlignment="1">
      <alignment vertical="center"/>
    </xf>
    <xf numFmtId="0" fontId="4" fillId="0" borderId="53" xfId="0" applyFont="1" applyBorder="1" applyAlignment="1">
      <alignment vertical="center"/>
    </xf>
    <xf numFmtId="0" fontId="5" fillId="0" borderId="6" xfId="0" applyFont="1" applyBorder="1" applyAlignment="1">
      <alignment vertical="center"/>
    </xf>
    <xf numFmtId="0" fontId="5" fillId="0" borderId="45" xfId="0" applyFont="1" applyBorder="1" applyAlignment="1">
      <alignment vertical="center"/>
    </xf>
    <xf numFmtId="0" fontId="5" fillId="0" borderId="0" xfId="0" applyFont="1" applyAlignment="1">
      <alignment vertical="center"/>
    </xf>
    <xf numFmtId="170" fontId="9" fillId="0" borderId="0" xfId="0" applyNumberFormat="1" applyFont="1" applyAlignment="1">
      <alignment horizontal="center" vertical="center"/>
    </xf>
    <xf numFmtId="0" fontId="5" fillId="0" borderId="0" xfId="0" applyFont="1"/>
    <xf numFmtId="0" fontId="29" fillId="0" borderId="0" xfId="0" applyFont="1"/>
    <xf numFmtId="0" fontId="18" fillId="0" borderId="0" xfId="1" applyNumberFormat="1" applyFont="1" applyFill="1" applyBorder="1" applyAlignment="1" applyProtection="1"/>
    <xf numFmtId="49" fontId="4" fillId="0" borderId="0" xfId="0" applyNumberFormat="1" applyFont="1" applyAlignment="1">
      <alignment vertical="center"/>
    </xf>
    <xf numFmtId="0" fontId="4" fillId="6" borderId="0" xfId="0" applyFont="1" applyFill="1" applyAlignment="1">
      <alignment vertical="center"/>
    </xf>
    <xf numFmtId="0" fontId="4" fillId="9" borderId="0" xfId="0" applyFont="1" applyFill="1" applyAlignment="1">
      <alignment vertical="center"/>
    </xf>
    <xf numFmtId="0" fontId="4" fillId="11" borderId="0" xfId="0" applyFont="1" applyFill="1" applyAlignment="1">
      <alignment vertical="center"/>
    </xf>
    <xf numFmtId="3" fontId="17" fillId="6" borderId="0" xfId="0" applyNumberFormat="1" applyFont="1" applyFill="1" applyAlignment="1">
      <alignment vertical="center"/>
    </xf>
    <xf numFmtId="0" fontId="5" fillId="10" borderId="0" xfId="0" applyFont="1" applyFill="1" applyAlignment="1">
      <alignment vertical="center"/>
    </xf>
    <xf numFmtId="49" fontId="5" fillId="10" borderId="0" xfId="0" applyNumberFormat="1" applyFont="1" applyFill="1" applyAlignment="1">
      <alignment vertical="center"/>
    </xf>
    <xf numFmtId="0" fontId="5" fillId="9" borderId="0" xfId="0" applyFont="1" applyFill="1" applyAlignment="1">
      <alignment vertical="center"/>
    </xf>
    <xf numFmtId="0" fontId="30" fillId="9" borderId="0" xfId="0" applyFont="1" applyFill="1" applyAlignment="1">
      <alignment vertical="center"/>
    </xf>
    <xf numFmtId="0" fontId="30" fillId="9" borderId="0" xfId="0" applyFont="1" applyFill="1" applyAlignment="1">
      <alignment horizontal="center" vertical="center"/>
    </xf>
    <xf numFmtId="0" fontId="18" fillId="0" borderId="0" xfId="0" applyFont="1" applyAlignment="1">
      <alignment vertical="center"/>
    </xf>
    <xf numFmtId="0" fontId="18" fillId="6" borderId="0" xfId="0" applyFont="1" applyFill="1" applyAlignment="1">
      <alignment vertical="center"/>
    </xf>
    <xf numFmtId="49" fontId="18" fillId="0" borderId="0" xfId="0" applyNumberFormat="1" applyFont="1" applyAlignment="1">
      <alignment vertical="center"/>
    </xf>
    <xf numFmtId="0" fontId="8" fillId="0" borderId="0" xfId="0" applyFont="1" applyAlignment="1">
      <alignment horizontal="center" vertical="center" wrapText="1"/>
    </xf>
    <xf numFmtId="0" fontId="8" fillId="0" borderId="0" xfId="0" applyFont="1" applyAlignment="1">
      <alignment vertical="center"/>
    </xf>
    <xf numFmtId="174" fontId="0" fillId="0" borderId="0" xfId="0" applyNumberFormat="1"/>
    <xf numFmtId="0" fontId="18" fillId="0" borderId="0" xfId="0" applyFont="1" applyAlignment="1">
      <alignment horizontal="justify" vertical="justify" wrapText="1"/>
    </xf>
    <xf numFmtId="0" fontId="15" fillId="0" borderId="0" xfId="0" applyFont="1" applyAlignment="1">
      <alignment horizontal="center"/>
    </xf>
    <xf numFmtId="0" fontId="18" fillId="0" borderId="0" xfId="0" applyFont="1" applyAlignment="1">
      <alignment horizontal="justify" vertical="center" wrapText="1"/>
    </xf>
    <xf numFmtId="0" fontId="0" fillId="0" borderId="18" xfId="0" applyBorder="1"/>
    <xf numFmtId="0" fontId="18" fillId="0" borderId="20" xfId="0" applyFont="1" applyBorder="1"/>
    <xf numFmtId="0" fontId="0" fillId="0" borderId="9" xfId="0" applyBorder="1"/>
    <xf numFmtId="0" fontId="0" fillId="0" borderId="21" xfId="0" applyBorder="1"/>
    <xf numFmtId="0" fontId="18" fillId="0" borderId="20" xfId="0" applyFont="1" applyBorder="1" applyAlignment="1">
      <alignment vertical="center"/>
    </xf>
    <xf numFmtId="0" fontId="18" fillId="0" borderId="9" xfId="0" applyFont="1" applyBorder="1"/>
    <xf numFmtId="3" fontId="0" fillId="0" borderId="0" xfId="0" applyNumberFormat="1"/>
    <xf numFmtId="0" fontId="27" fillId="0" borderId="54" xfId="0" applyFont="1" applyBorder="1" applyAlignment="1" applyProtection="1">
      <alignment horizontal="center" vertical="center"/>
      <protection locked="0"/>
    </xf>
    <xf numFmtId="0" fontId="0" fillId="6" borderId="1" xfId="0" applyFill="1" applyBorder="1"/>
    <xf numFmtId="0" fontId="0" fillId="6" borderId="0" xfId="0" applyFill="1"/>
    <xf numFmtId="1" fontId="0" fillId="0" borderId="0" xfId="0" applyNumberFormat="1"/>
    <xf numFmtId="0" fontId="3" fillId="0" borderId="25" xfId="0" applyFont="1" applyBorder="1" applyAlignment="1">
      <alignment vertical="center"/>
    </xf>
    <xf numFmtId="0" fontId="0" fillId="7" borderId="0" xfId="0" applyFill="1"/>
    <xf numFmtId="0" fontId="3" fillId="0" borderId="0" xfId="1" applyNumberFormat="1" applyFont="1" applyFill="1" applyBorder="1" applyAlignment="1" applyProtection="1"/>
    <xf numFmtId="1" fontId="5" fillId="0" borderId="0" xfId="0" applyNumberFormat="1" applyFont="1"/>
    <xf numFmtId="49" fontId="4" fillId="0" borderId="0" xfId="0" applyNumberFormat="1" applyFont="1" applyAlignment="1">
      <alignment horizontal="center" vertical="center"/>
    </xf>
    <xf numFmtId="0" fontId="3" fillId="0" borderId="57" xfId="0" applyFont="1" applyBorder="1" applyAlignment="1">
      <alignment horizontal="right"/>
    </xf>
    <xf numFmtId="0" fontId="3" fillId="0" borderId="59" xfId="0" applyFont="1" applyBorder="1" applyAlignment="1">
      <alignment horizontal="right"/>
    </xf>
    <xf numFmtId="0" fontId="3" fillId="0" borderId="61" xfId="0" applyFont="1" applyBorder="1" applyAlignment="1">
      <alignment horizontal="right"/>
    </xf>
    <xf numFmtId="0" fontId="3" fillId="0" borderId="27" xfId="3" applyBorder="1" applyAlignment="1">
      <alignment horizontal="left" vertical="center" wrapText="1"/>
    </xf>
    <xf numFmtId="0" fontId="3" fillId="0" borderId="56" xfId="3" applyBorder="1" applyAlignment="1">
      <alignment horizontal="left" vertical="center" wrapText="1"/>
    </xf>
    <xf numFmtId="0" fontId="3" fillId="0" borderId="1" xfId="3" applyBorder="1" applyAlignment="1">
      <alignment horizontal="left" vertical="center" wrapText="1"/>
    </xf>
    <xf numFmtId="0" fontId="3" fillId="0" borderId="58" xfId="3" applyBorder="1" applyAlignment="1">
      <alignment horizontal="left" vertical="center" wrapText="1"/>
    </xf>
    <xf numFmtId="0" fontId="0" fillId="0" borderId="36" xfId="3" applyFont="1" applyBorder="1" applyAlignment="1">
      <alignment horizontal="left" vertical="center" wrapText="1"/>
    </xf>
    <xf numFmtId="0" fontId="3" fillId="0" borderId="36" xfId="3" applyBorder="1" applyAlignment="1">
      <alignment horizontal="left" vertical="center" wrapText="1"/>
    </xf>
    <xf numFmtId="0" fontId="3" fillId="0" borderId="60" xfId="3" applyBorder="1" applyAlignment="1">
      <alignment horizontal="left" vertical="center" wrapText="1"/>
    </xf>
    <xf numFmtId="0" fontId="4" fillId="7" borderId="0" xfId="0" applyFont="1" applyFill="1" applyAlignment="1">
      <alignment vertical="center"/>
    </xf>
    <xf numFmtId="3" fontId="4" fillId="7" borderId="0" xfId="0" applyNumberFormat="1" applyFont="1" applyFill="1" applyAlignment="1">
      <alignment vertical="center"/>
    </xf>
    <xf numFmtId="0" fontId="5" fillId="7" borderId="0" xfId="0" applyFont="1" applyFill="1"/>
    <xf numFmtId="0" fontId="39" fillId="0" borderId="0" xfId="0" applyFont="1" applyAlignment="1">
      <alignment vertical="center"/>
    </xf>
    <xf numFmtId="0" fontId="39" fillId="7" borderId="0" xfId="0" applyFont="1" applyFill="1" applyAlignment="1">
      <alignment vertical="center"/>
    </xf>
    <xf numFmtId="0" fontId="34" fillId="7" borderId="14" xfId="0" applyFont="1" applyFill="1" applyBorder="1" applyAlignment="1">
      <alignment horizontal="center" vertical="center"/>
    </xf>
    <xf numFmtId="0" fontId="34" fillId="8" borderId="14" xfId="0" applyFont="1" applyFill="1" applyBorder="1" applyAlignment="1">
      <alignment horizontal="center" vertical="center"/>
    </xf>
    <xf numFmtId="0" fontId="40" fillId="0" borderId="15" xfId="0" applyFont="1" applyBorder="1" applyAlignment="1">
      <alignment horizontal="center" vertical="center"/>
    </xf>
    <xf numFmtId="0" fontId="40" fillId="0" borderId="16" xfId="0" applyFont="1" applyBorder="1" applyAlignment="1">
      <alignment vertical="center"/>
    </xf>
    <xf numFmtId="0" fontId="40" fillId="0" borderId="16" xfId="0" applyFont="1" applyBorder="1" applyAlignment="1">
      <alignment horizontal="right" vertical="center"/>
    </xf>
    <xf numFmtId="0" fontId="41" fillId="0" borderId="16" xfId="0" applyFont="1" applyBorder="1" applyAlignment="1">
      <alignment horizontal="right" vertical="center"/>
    </xf>
    <xf numFmtId="0" fontId="41" fillId="0" borderId="16" xfId="0" applyFont="1" applyBorder="1" applyAlignment="1">
      <alignment vertical="center"/>
    </xf>
    <xf numFmtId="14" fontId="4" fillId="7" borderId="0" xfId="0" applyNumberFormat="1" applyFont="1" applyFill="1" applyAlignment="1">
      <alignment vertical="center"/>
    </xf>
    <xf numFmtId="0" fontId="4" fillId="12" borderId="0" xfId="0" applyFont="1" applyFill="1" applyAlignment="1">
      <alignment vertical="center"/>
    </xf>
    <xf numFmtId="3" fontId="4" fillId="0" borderId="0" xfId="0" applyNumberFormat="1" applyFont="1" applyAlignment="1">
      <alignment vertical="center"/>
    </xf>
    <xf numFmtId="172" fontId="4" fillId="0" borderId="0" xfId="0" applyNumberFormat="1" applyFont="1" applyAlignment="1">
      <alignment vertical="center"/>
    </xf>
    <xf numFmtId="172" fontId="4" fillId="7" borderId="0" xfId="0" applyNumberFormat="1" applyFont="1" applyFill="1" applyAlignment="1">
      <alignment vertical="center"/>
    </xf>
    <xf numFmtId="0" fontId="0" fillId="0" borderId="62" xfId="0" applyBorder="1"/>
    <xf numFmtId="0" fontId="0" fillId="0" borderId="64" xfId="0" applyBorder="1"/>
    <xf numFmtId="175" fontId="4" fillId="0" borderId="63" xfId="0" applyNumberFormat="1" applyFont="1" applyBorder="1"/>
    <xf numFmtId="175" fontId="4" fillId="0" borderId="1" xfId="0" applyNumberFormat="1" applyFont="1" applyBorder="1"/>
    <xf numFmtId="176" fontId="4" fillId="0" borderId="0" xfId="0" applyNumberFormat="1" applyFont="1" applyAlignment="1">
      <alignment vertical="center"/>
    </xf>
    <xf numFmtId="0" fontId="4" fillId="14" borderId="0" xfId="0" applyFont="1" applyFill="1" applyAlignment="1">
      <alignment vertical="center"/>
    </xf>
    <xf numFmtId="0" fontId="4" fillId="15" borderId="0" xfId="0" applyFont="1" applyFill="1" applyAlignment="1">
      <alignment vertical="center"/>
    </xf>
    <xf numFmtId="14" fontId="0" fillId="0" borderId="0" xfId="0" applyNumberFormat="1"/>
    <xf numFmtId="14" fontId="3" fillId="0" borderId="0" xfId="0" applyNumberFormat="1" applyFont="1"/>
    <xf numFmtId="14" fontId="0" fillId="15" borderId="0" xfId="0" applyNumberFormat="1" applyFill="1"/>
    <xf numFmtId="0" fontId="0" fillId="15" borderId="0" xfId="0" applyFill="1"/>
    <xf numFmtId="0" fontId="0" fillId="13" borderId="0" xfId="0" applyFill="1"/>
    <xf numFmtId="0" fontId="3" fillId="15" borderId="0" xfId="0" applyFont="1" applyFill="1"/>
    <xf numFmtId="3" fontId="0" fillId="15" borderId="0" xfId="0" applyNumberFormat="1" applyFill="1"/>
    <xf numFmtId="0" fontId="3" fillId="0" borderId="0" xfId="0" applyFont="1" applyAlignment="1">
      <alignment vertical="center"/>
    </xf>
    <xf numFmtId="0" fontId="0" fillId="0" borderId="0" xfId="0" applyAlignment="1">
      <alignment horizontal="center"/>
    </xf>
    <xf numFmtId="0" fontId="0" fillId="16" borderId="0" xfId="0" applyFill="1"/>
    <xf numFmtId="0" fontId="0" fillId="17" borderId="0" xfId="0" applyFill="1"/>
    <xf numFmtId="0" fontId="3" fillId="0" borderId="0" xfId="0" applyFont="1" applyAlignment="1">
      <alignment horizontal="center"/>
    </xf>
    <xf numFmtId="0" fontId="8" fillId="6" borderId="55" xfId="0" applyFont="1" applyFill="1" applyBorder="1" applyAlignment="1" applyProtection="1">
      <alignment shrinkToFit="1"/>
      <protection locked="0"/>
    </xf>
    <xf numFmtId="17" fontId="4" fillId="0" borderId="0" xfId="0" applyNumberFormat="1" applyFont="1" applyAlignment="1">
      <alignment vertical="center"/>
    </xf>
    <xf numFmtId="0" fontId="3" fillId="0" borderId="17" xfId="0" applyFont="1" applyBorder="1"/>
    <xf numFmtId="3" fontId="46" fillId="0" borderId="0" xfId="0" applyNumberFormat="1" applyFont="1" applyAlignment="1">
      <alignment vertical="center"/>
    </xf>
    <xf numFmtId="0" fontId="46" fillId="0" borderId="0" xfId="0" applyFont="1" applyAlignment="1">
      <alignment vertical="center"/>
    </xf>
    <xf numFmtId="49" fontId="15" fillId="0" borderId="1" xfId="0" applyNumberFormat="1" applyFont="1" applyBorder="1" applyAlignment="1" applyProtection="1">
      <alignment vertical="center"/>
      <protection locked="0"/>
    </xf>
    <xf numFmtId="49" fontId="4" fillId="0" borderId="0" xfId="0" applyNumberFormat="1" applyFont="1"/>
    <xf numFmtId="0" fontId="10" fillId="6" borderId="7" xfId="0" applyFont="1" applyFill="1" applyBorder="1" applyAlignment="1">
      <alignment horizontal="left" vertical="center"/>
    </xf>
    <xf numFmtId="0" fontId="10" fillId="6" borderId="8" xfId="0" applyFont="1" applyFill="1" applyBorder="1" applyAlignment="1">
      <alignment horizontal="left" vertical="center"/>
    </xf>
    <xf numFmtId="0" fontId="8" fillId="6" borderId="3" xfId="0" applyFont="1" applyFill="1" applyBorder="1" applyAlignment="1">
      <alignment horizontal="left" vertical="center"/>
    </xf>
    <xf numFmtId="0" fontId="27" fillId="0" borderId="8" xfId="0" applyFont="1" applyBorder="1" applyAlignment="1" applyProtection="1">
      <alignment horizontal="center" vertical="center"/>
      <protection locked="0"/>
    </xf>
    <xf numFmtId="0" fontId="10" fillId="6" borderId="3" xfId="0" applyFont="1" applyFill="1" applyBorder="1" applyAlignment="1">
      <alignment horizontal="left" vertical="center"/>
    </xf>
    <xf numFmtId="0" fontId="10" fillId="6" borderId="7" xfId="0" applyFont="1" applyFill="1" applyBorder="1" applyAlignment="1">
      <alignment vertical="center"/>
    </xf>
    <xf numFmtId="0" fontId="10" fillId="6" borderId="8" xfId="0" applyFont="1" applyFill="1" applyBorder="1" applyAlignment="1">
      <alignment vertical="center"/>
    </xf>
    <xf numFmtId="0" fontId="0" fillId="0" borderId="0" xfId="0" applyAlignment="1">
      <alignment horizontal="right" vertical="top"/>
    </xf>
    <xf numFmtId="0" fontId="10" fillId="0" borderId="6" xfId="0" applyFont="1" applyBorder="1" applyAlignment="1">
      <alignment horizontal="left" vertical="center"/>
    </xf>
    <xf numFmtId="0" fontId="10" fillId="0" borderId="0" xfId="0" applyFont="1" applyAlignment="1">
      <alignment horizontal="left" vertical="center"/>
    </xf>
    <xf numFmtId="0" fontId="27" fillId="0" borderId="8" xfId="0" applyFont="1" applyBorder="1" applyAlignment="1">
      <alignment horizontal="center" vertical="center"/>
    </xf>
    <xf numFmtId="0" fontId="6" fillId="6" borderId="7" xfId="0" applyFont="1" applyFill="1" applyBorder="1" applyAlignment="1">
      <alignment horizontal="left" vertical="center"/>
    </xf>
    <xf numFmtId="0" fontId="6" fillId="6" borderId="3" xfId="0" applyFont="1" applyFill="1" applyBorder="1" applyAlignment="1">
      <alignment horizontal="left" vertical="center"/>
    </xf>
    <xf numFmtId="0" fontId="10" fillId="3" borderId="17" xfId="0" applyFont="1" applyFill="1" applyBorder="1" applyAlignment="1">
      <alignment vertical="top"/>
    </xf>
    <xf numFmtId="0" fontId="10" fillId="3" borderId="18" xfId="0" applyFont="1" applyFill="1" applyBorder="1" applyAlignment="1">
      <alignment vertical="top"/>
    </xf>
    <xf numFmtId="0" fontId="10" fillId="3" borderId="19" xfId="0" applyFont="1" applyFill="1" applyBorder="1" applyAlignment="1">
      <alignment vertical="top"/>
    </xf>
    <xf numFmtId="0" fontId="10" fillId="0" borderId="11" xfId="0" applyFont="1" applyBorder="1" applyAlignment="1" applyProtection="1">
      <alignment vertical="top"/>
      <protection locked="0"/>
    </xf>
    <xf numFmtId="0" fontId="10" fillId="0" borderId="19" xfId="0" applyFont="1" applyBorder="1" applyAlignment="1" applyProtection="1">
      <alignment vertical="top"/>
      <protection locked="0"/>
    </xf>
    <xf numFmtId="0" fontId="15" fillId="0" borderId="36" xfId="0" applyFont="1" applyBorder="1" applyAlignment="1" applyProtection="1">
      <alignment horizontal="center" vertical="top"/>
      <protection locked="0"/>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7" fillId="0" borderId="5" xfId="0" applyFont="1" applyBorder="1" applyAlignment="1">
      <alignment vertical="center"/>
    </xf>
    <xf numFmtId="0" fontId="6" fillId="0" borderId="5" xfId="0" applyFont="1" applyBorder="1" applyAlignment="1">
      <alignment vertical="top" wrapText="1"/>
    </xf>
    <xf numFmtId="0" fontId="8" fillId="0" borderId="5" xfId="0" applyFont="1" applyBorder="1" applyAlignment="1">
      <alignment vertical="center"/>
    </xf>
    <xf numFmtId="0" fontId="6" fillId="10" borderId="1" xfId="0" applyFont="1" applyFill="1" applyBorder="1" applyAlignment="1">
      <alignment vertical="center" wrapText="1"/>
    </xf>
    <xf numFmtId="9" fontId="4" fillId="0" borderId="0" xfId="0" applyNumberFormat="1" applyFont="1" applyAlignment="1">
      <alignment vertical="center"/>
    </xf>
    <xf numFmtId="1" fontId="27" fillId="0" borderId="1" xfId="0" applyNumberFormat="1" applyFont="1" applyBorder="1" applyAlignment="1">
      <alignment horizontal="center" vertical="center"/>
    </xf>
    <xf numFmtId="0" fontId="10" fillId="0" borderId="0" xfId="0" applyFont="1" applyAlignment="1">
      <alignment vertical="center" wrapText="1"/>
    </xf>
    <xf numFmtId="10" fontId="4" fillId="0" borderId="0" xfId="0" applyNumberFormat="1" applyFont="1" applyAlignment="1">
      <alignment vertical="center"/>
    </xf>
    <xf numFmtId="49" fontId="6" fillId="0" borderId="0" xfId="0" applyNumberFormat="1" applyFont="1" applyAlignment="1">
      <alignment vertical="center"/>
    </xf>
    <xf numFmtId="49" fontId="5" fillId="0" borderId="0" xfId="0" applyNumberFormat="1" applyFont="1" applyAlignment="1">
      <alignment vertical="center"/>
    </xf>
    <xf numFmtId="49" fontId="4" fillId="7" borderId="0" xfId="0" applyNumberFormat="1" applyFont="1" applyFill="1" applyAlignment="1">
      <alignment vertical="center"/>
    </xf>
    <xf numFmtId="0" fontId="39" fillId="0" borderId="0" xfId="0" applyFont="1"/>
    <xf numFmtId="0" fontId="43" fillId="0" borderId="0" xfId="0" applyFont="1" applyAlignment="1">
      <alignment vertical="center"/>
    </xf>
    <xf numFmtId="0" fontId="44" fillId="0" borderId="0" xfId="0" applyFont="1"/>
    <xf numFmtId="0" fontId="45" fillId="0" borderId="0" xfId="0" applyFont="1" applyAlignment="1">
      <alignment vertical="center"/>
    </xf>
    <xf numFmtId="0" fontId="47" fillId="0" borderId="0" xfId="0" applyFont="1"/>
    <xf numFmtId="0" fontId="52" fillId="0" borderId="0" xfId="0" applyFont="1"/>
    <xf numFmtId="0" fontId="4" fillId="0" borderId="0" xfId="0" quotePrefix="1" applyFont="1" applyAlignment="1">
      <alignment horizontal="left"/>
    </xf>
    <xf numFmtId="0" fontId="17" fillId="0" borderId="7" xfId="0" applyFont="1" applyBorder="1" applyAlignment="1" applyProtection="1">
      <alignment horizontal="center" vertical="center" wrapText="1"/>
      <protection locked="0"/>
    </xf>
    <xf numFmtId="0" fontId="2" fillId="0" borderId="0" xfId="8" quotePrefix="1" applyAlignment="1">
      <alignment horizontal="left"/>
    </xf>
    <xf numFmtId="165" fontId="0" fillId="0" borderId="0" xfId="0" applyNumberFormat="1"/>
    <xf numFmtId="0" fontId="0" fillId="7" borderId="0" xfId="0" quotePrefix="1" applyFill="1"/>
    <xf numFmtId="0" fontId="0" fillId="7" borderId="0" xfId="0" quotePrefix="1" applyFill="1" applyAlignment="1">
      <alignment horizontal="left"/>
    </xf>
    <xf numFmtId="0" fontId="0" fillId="7" borderId="0" xfId="0" applyFill="1" applyAlignment="1">
      <alignment horizontal="left"/>
    </xf>
    <xf numFmtId="0" fontId="0" fillId="0" borderId="0" xfId="0" quotePrefix="1"/>
    <xf numFmtId="0" fontId="38" fillId="0" borderId="0" xfId="0" applyFont="1"/>
    <xf numFmtId="0" fontId="1" fillId="0" borderId="0" xfId="8" quotePrefix="1" applyFont="1" applyAlignment="1">
      <alignment horizontal="left"/>
    </xf>
    <xf numFmtId="49" fontId="4" fillId="7" borderId="0" xfId="0" applyNumberFormat="1" applyFont="1" applyFill="1"/>
    <xf numFmtId="49" fontId="4" fillId="0" borderId="0" xfId="0" quotePrefix="1" applyNumberFormat="1" applyFont="1"/>
    <xf numFmtId="17" fontId="4" fillId="0" borderId="0" xfId="0" quotePrefix="1" applyNumberFormat="1" applyFont="1"/>
    <xf numFmtId="0" fontId="54" fillId="11" borderId="3" xfId="0" applyFont="1" applyFill="1" applyBorder="1" applyAlignment="1" applyProtection="1">
      <alignment vertical="top"/>
      <protection locked="0"/>
    </xf>
    <xf numFmtId="0" fontId="14" fillId="0" borderId="11" xfId="0" applyFont="1" applyBorder="1" applyAlignment="1">
      <alignment horizontal="justify" vertical="top" wrapText="1"/>
    </xf>
    <xf numFmtId="0" fontId="8" fillId="0" borderId="7" xfId="0" applyFont="1" applyBorder="1" applyAlignment="1">
      <alignment horizontal="center" vertical="top" wrapText="1"/>
    </xf>
    <xf numFmtId="0" fontId="0" fillId="0" borderId="8" xfId="0" applyBorder="1"/>
    <xf numFmtId="0" fontId="0" fillId="0" borderId="3" xfId="0" applyBorder="1"/>
    <xf numFmtId="0" fontId="14" fillId="0" borderId="0" xfId="0" applyFont="1" applyAlignment="1">
      <alignment horizontal="justify" vertical="justify"/>
    </xf>
    <xf numFmtId="0" fontId="8" fillId="2" borderId="2" xfId="0" applyFont="1" applyFill="1" applyBorder="1" applyAlignment="1">
      <alignment horizontal="center" vertical="top" wrapText="1"/>
    </xf>
    <xf numFmtId="0" fontId="0" fillId="0" borderId="30" xfId="0" applyBorder="1"/>
    <xf numFmtId="0" fontId="0" fillId="0" borderId="14" xfId="0" applyBorder="1"/>
    <xf numFmtId="0" fontId="8" fillId="0" borderId="1" xfId="0" applyFont="1" applyBorder="1" applyAlignment="1">
      <alignment horizontal="center" vertical="top" wrapText="1"/>
    </xf>
    <xf numFmtId="0" fontId="0" fillId="0" borderId="1" xfId="0" applyBorder="1" applyAlignment="1">
      <alignment horizontal="center" vertical="top" wrapText="1"/>
    </xf>
    <xf numFmtId="0" fontId="14" fillId="0" borderId="28" xfId="0" applyFont="1" applyBorder="1" applyAlignment="1">
      <alignment horizontal="justify" vertical="top" wrapText="1"/>
    </xf>
    <xf numFmtId="0" fontId="3" fillId="0" borderId="30" xfId="0" applyFont="1" applyBorder="1"/>
    <xf numFmtId="0" fontId="14" fillId="0" borderId="0" xfId="0" applyFont="1" applyAlignment="1">
      <alignment horizontal="justify" wrapText="1"/>
    </xf>
    <xf numFmtId="0" fontId="0" fillId="0" borderId="0" xfId="0" applyAlignment="1">
      <alignment horizontal="justify"/>
    </xf>
    <xf numFmtId="0" fontId="17" fillId="0" borderId="1" xfId="0" applyFont="1" applyBorder="1" applyAlignment="1">
      <alignment horizontal="center" vertical="top" wrapText="1"/>
    </xf>
    <xf numFmtId="0" fontId="14" fillId="0" borderId="1" xfId="0" applyFont="1" applyBorder="1"/>
    <xf numFmtId="0" fontId="0" fillId="0" borderId="1" xfId="0" applyBorder="1"/>
    <xf numFmtId="0" fontId="14" fillId="0" borderId="1" xfId="0" applyFont="1" applyBorder="1" applyAlignment="1">
      <alignment horizontal="justify" vertical="top" wrapText="1"/>
    </xf>
    <xf numFmtId="0" fontId="19" fillId="0" borderId="17" xfId="0" applyFont="1" applyBorder="1" applyAlignment="1">
      <alignment wrapText="1"/>
    </xf>
    <xf numFmtId="0" fontId="0" fillId="0" borderId="19" xfId="0" applyBorder="1" applyAlignment="1">
      <alignment wrapText="1"/>
    </xf>
    <xf numFmtId="0" fontId="19" fillId="0" borderId="20" xfId="0" applyFont="1" applyBorder="1" applyAlignment="1">
      <alignment wrapText="1"/>
    </xf>
    <xf numFmtId="0" fontId="0" fillId="0" borderId="21" xfId="0" applyBorder="1" applyAlignment="1">
      <alignment wrapText="1"/>
    </xf>
    <xf numFmtId="0" fontId="19" fillId="0" borderId="0" xfId="0" applyFont="1" applyAlignment="1">
      <alignment horizontal="left" wrapText="1"/>
    </xf>
    <xf numFmtId="0" fontId="21" fillId="0" borderId="25" xfId="0" applyFont="1" applyBorder="1" applyAlignment="1">
      <alignment horizontal="justify" vertical="top" wrapText="1"/>
    </xf>
    <xf numFmtId="0" fontId="0" fillId="0" borderId="0" xfId="0" applyAlignment="1">
      <alignment horizontal="justify" vertical="top"/>
    </xf>
    <xf numFmtId="0" fontId="0" fillId="0" borderId="26" xfId="0" applyBorder="1" applyAlignment="1">
      <alignment horizontal="justify" vertical="top"/>
    </xf>
    <xf numFmtId="0" fontId="17" fillId="0" borderId="25" xfId="0" applyFont="1" applyBorder="1" applyAlignment="1">
      <alignment horizontal="center" vertical="top" wrapText="1"/>
    </xf>
    <xf numFmtId="0" fontId="0" fillId="0" borderId="0" xfId="0"/>
    <xf numFmtId="0" fontId="17" fillId="0" borderId="11" xfId="0" applyFont="1" applyBorder="1" applyAlignment="1">
      <alignment horizontal="center" vertical="top" wrapText="1"/>
    </xf>
    <xf numFmtId="0" fontId="14" fillId="0" borderId="11" xfId="0" applyFont="1" applyBorder="1"/>
    <xf numFmtId="0" fontId="14" fillId="0" borderId="17" xfId="0" applyFont="1" applyBorder="1" applyAlignment="1">
      <alignment horizontal="justify" vertical="top" wrapText="1"/>
    </xf>
    <xf numFmtId="0" fontId="14" fillId="0" borderId="18" xfId="0" applyFont="1" applyBorder="1" applyAlignment="1">
      <alignment horizontal="justify" vertical="top" wrapText="1"/>
    </xf>
    <xf numFmtId="0" fontId="14" fillId="0" borderId="19" xfId="0" applyFont="1" applyBorder="1" applyAlignment="1">
      <alignment horizontal="justify" vertical="top" wrapText="1"/>
    </xf>
    <xf numFmtId="0" fontId="8" fillId="0" borderId="28" xfId="0" applyFont="1" applyBorder="1" applyAlignment="1">
      <alignment horizontal="center" vertical="top" wrapText="1"/>
    </xf>
    <xf numFmtId="0" fontId="14" fillId="0" borderId="7" xfId="0" applyFont="1" applyBorder="1" applyAlignment="1">
      <alignment horizontal="justify" vertical="top" wrapText="1"/>
    </xf>
    <xf numFmtId="0" fontId="14" fillId="0" borderId="8" xfId="0" applyFont="1" applyBorder="1" applyAlignment="1">
      <alignment horizontal="justify" vertical="top" wrapText="1"/>
    </xf>
    <xf numFmtId="0" fontId="14" fillId="0" borderId="3" xfId="0" applyFont="1" applyBorder="1" applyAlignment="1">
      <alignment horizontal="justify" vertical="top" wrapText="1"/>
    </xf>
    <xf numFmtId="0" fontId="14" fillId="0" borderId="20" xfId="0" applyFont="1" applyBorder="1" applyAlignment="1">
      <alignment horizontal="justify" vertical="top" wrapText="1"/>
    </xf>
    <xf numFmtId="0" fontId="14" fillId="0" borderId="9" xfId="0" applyFont="1" applyBorder="1" applyAlignment="1">
      <alignment horizontal="justify" vertical="top" wrapText="1"/>
    </xf>
    <xf numFmtId="0" fontId="14" fillId="0" borderId="21" xfId="0" applyFont="1" applyBorder="1" applyAlignment="1">
      <alignment horizontal="justify" vertical="top" wrapText="1"/>
    </xf>
    <xf numFmtId="0" fontId="17" fillId="0" borderId="28" xfId="0" applyFont="1" applyBorder="1" applyAlignment="1">
      <alignment horizontal="center" vertical="top" wrapText="1"/>
    </xf>
    <xf numFmtId="0" fontId="14" fillId="0" borderId="20" xfId="0" applyFont="1" applyBorder="1"/>
    <xf numFmtId="0" fontId="0" fillId="0" borderId="7" xfId="0" applyBorder="1"/>
    <xf numFmtId="0" fontId="14" fillId="0" borderId="25" xfId="0" applyFont="1" applyBorder="1" applyAlignment="1">
      <alignment horizontal="justify" vertical="top" wrapText="1"/>
    </xf>
    <xf numFmtId="0" fontId="14" fillId="0" borderId="0" xfId="0" applyFont="1" applyAlignment="1">
      <alignment horizontal="justify" vertical="top" wrapText="1"/>
    </xf>
    <xf numFmtId="0" fontId="14" fillId="0" borderId="26" xfId="0" applyFont="1" applyBorder="1" applyAlignment="1">
      <alignment horizontal="justify" vertical="top" wrapText="1"/>
    </xf>
    <xf numFmtId="0" fontId="19" fillId="0" borderId="1" xfId="0" applyFont="1" applyBorder="1" applyAlignment="1">
      <alignment horizontal="center" wrapText="1"/>
    </xf>
    <xf numFmtId="0" fontId="20" fillId="0" borderId="1" xfId="0" applyFont="1" applyBorder="1" applyAlignment="1">
      <alignment horizontal="center" wrapText="1"/>
    </xf>
    <xf numFmtId="0" fontId="19" fillId="0" borderId="1" xfId="0" applyFont="1" applyBorder="1" applyAlignment="1">
      <alignment vertical="top" wrapText="1"/>
    </xf>
    <xf numFmtId="0" fontId="19" fillId="0" borderId="1" xfId="0" applyFont="1" applyBorder="1" applyAlignment="1">
      <alignment horizontal="left" wrapText="1"/>
    </xf>
    <xf numFmtId="0" fontId="20" fillId="0" borderId="1" xfId="0" applyFont="1" applyBorder="1" applyAlignment="1">
      <alignment horizontal="left" wrapText="1"/>
    </xf>
    <xf numFmtId="0" fontId="20" fillId="0" borderId="10" xfId="0" applyFont="1" applyBorder="1" applyAlignment="1">
      <alignment horizontal="center" wrapText="1"/>
    </xf>
    <xf numFmtId="0" fontId="20" fillId="0" borderId="29" xfId="0" applyFont="1" applyBorder="1" applyAlignment="1">
      <alignment horizontal="center" wrapText="1"/>
    </xf>
    <xf numFmtId="0" fontId="19" fillId="0" borderId="7"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3" xfId="0" applyFont="1" applyBorder="1" applyAlignment="1">
      <alignment horizontal="left" vertical="top" wrapText="1"/>
    </xf>
    <xf numFmtId="0" fontId="19" fillId="0" borderId="1" xfId="0" applyFont="1" applyBorder="1" applyAlignment="1">
      <alignment horizontal="left" vertical="top" wrapText="1"/>
    </xf>
    <xf numFmtId="0" fontId="19" fillId="0" borderId="10" xfId="0" applyFont="1" applyBorder="1" applyAlignment="1">
      <alignment horizontal="center" wrapText="1"/>
    </xf>
    <xf numFmtId="0" fontId="19" fillId="0" borderId="29" xfId="0" applyFont="1" applyBorder="1" applyAlignment="1">
      <alignment horizontal="center" wrapText="1"/>
    </xf>
    <xf numFmtId="0" fontId="14" fillId="0" borderId="0" xfId="0" applyFont="1" applyAlignment="1">
      <alignment horizontal="justify" vertical="center" wrapText="1"/>
    </xf>
    <xf numFmtId="0" fontId="0" fillId="0" borderId="0" xfId="0" applyAlignment="1">
      <alignment horizontal="justify" vertical="center"/>
    </xf>
    <xf numFmtId="0" fontId="10" fillId="6" borderId="7"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7" xfId="0" applyFont="1" applyFill="1" applyBorder="1" applyAlignment="1">
      <alignment horizontal="left" vertical="center"/>
    </xf>
    <xf numFmtId="0" fontId="8" fillId="6" borderId="3" xfId="0" applyFont="1" applyFill="1" applyBorder="1" applyAlignment="1">
      <alignment vertical="center"/>
    </xf>
    <xf numFmtId="0" fontId="9" fillId="6" borderId="7"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7" xfId="0" applyFont="1" applyFill="1" applyBorder="1" applyAlignment="1">
      <alignment vertical="center" wrapText="1"/>
    </xf>
    <xf numFmtId="0" fontId="10" fillId="6" borderId="8" xfId="0" applyFont="1" applyFill="1" applyBorder="1" applyAlignment="1">
      <alignment vertical="center" wrapText="1"/>
    </xf>
    <xf numFmtId="0" fontId="17" fillId="0" borderId="7"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3" fontId="27" fillId="0" borderId="17" xfId="0" applyNumberFormat="1" applyFont="1" applyBorder="1" applyAlignment="1" applyProtection="1">
      <alignment horizontal="center" vertical="center"/>
      <protection locked="0"/>
    </xf>
    <xf numFmtId="3" fontId="27" fillId="0" borderId="18" xfId="0" applyNumberFormat="1" applyFont="1" applyBorder="1" applyAlignment="1" applyProtection="1">
      <alignment horizontal="center" vertical="center"/>
      <protection locked="0"/>
    </xf>
    <xf numFmtId="3" fontId="27" fillId="0" borderId="19" xfId="0" applyNumberFormat="1" applyFont="1" applyBorder="1" applyAlignment="1" applyProtection="1">
      <alignment horizontal="center" vertical="center"/>
      <protection locked="0"/>
    </xf>
    <xf numFmtId="0" fontId="10" fillId="6" borderId="8" xfId="0" applyFont="1" applyFill="1" applyBorder="1" applyAlignment="1">
      <alignment horizontal="left" vertical="center"/>
    </xf>
    <xf numFmtId="0" fontId="10" fillId="6" borderId="3" xfId="0" applyFont="1" applyFill="1" applyBorder="1" applyAlignment="1">
      <alignment horizontal="left" vertical="center"/>
    </xf>
    <xf numFmtId="0" fontId="10" fillId="6" borderId="7" xfId="0" applyFont="1" applyFill="1" applyBorder="1" applyAlignment="1">
      <alignment horizontal="left" vertical="center" wrapText="1"/>
    </xf>
    <xf numFmtId="0" fontId="8" fillId="6" borderId="8" xfId="0" applyFont="1" applyFill="1" applyBorder="1" applyAlignment="1">
      <alignment vertical="center"/>
    </xf>
    <xf numFmtId="166" fontId="27" fillId="0" borderId="7" xfId="6" applyFont="1" applyFill="1" applyBorder="1" applyAlignment="1" applyProtection="1">
      <alignment horizontal="center" vertical="center"/>
      <protection locked="0"/>
    </xf>
    <xf numFmtId="166" fontId="27" fillId="0" borderId="8" xfId="6" applyFont="1" applyFill="1" applyBorder="1" applyAlignment="1" applyProtection="1">
      <alignment horizontal="center" vertical="center"/>
      <protection locked="0"/>
    </xf>
    <xf numFmtId="166" fontId="27" fillId="0" borderId="3" xfId="6" applyFont="1" applyFill="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15" fillId="0" borderId="0" xfId="0" applyFont="1" applyAlignment="1">
      <alignment horizontal="center"/>
    </xf>
    <xf numFmtId="0" fontId="0" fillId="0" borderId="0" xfId="0" applyAlignment="1">
      <alignment horizontal="center"/>
    </xf>
    <xf numFmtId="0" fontId="0" fillId="0" borderId="26" xfId="0" applyBorder="1" applyAlignment="1">
      <alignment horizontal="center"/>
    </xf>
    <xf numFmtId="0" fontId="14" fillId="0" borderId="0" xfId="0" applyFont="1" applyAlignment="1">
      <alignment horizontal="center"/>
    </xf>
    <xf numFmtId="0" fontId="48" fillId="6" borderId="7" xfId="0" applyFont="1" applyFill="1" applyBorder="1" applyAlignment="1">
      <alignment horizontal="center" vertical="center" wrapText="1"/>
    </xf>
    <xf numFmtId="0" fontId="48" fillId="6" borderId="8"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8" fillId="0" borderId="9" xfId="0" applyFont="1" applyBorder="1" applyAlignment="1">
      <alignment horizontal="left" vertical="center"/>
    </xf>
    <xf numFmtId="0" fontId="15" fillId="0" borderId="7" xfId="0" applyFont="1" applyBorder="1" applyAlignment="1" applyProtection="1">
      <alignment horizontal="left" vertical="center" wrapText="1"/>
      <protection locked="0"/>
    </xf>
    <xf numFmtId="0" fontId="15" fillId="0" borderId="8" xfId="0" applyFont="1" applyBorder="1" applyAlignment="1" applyProtection="1">
      <alignment horizontal="left"/>
      <protection locked="0"/>
    </xf>
    <xf numFmtId="0" fontId="15" fillId="0" borderId="3" xfId="0" applyFont="1" applyBorder="1" applyAlignment="1" applyProtection="1">
      <alignment horizontal="left"/>
      <protection locked="0"/>
    </xf>
    <xf numFmtId="0" fontId="8" fillId="6" borderId="8" xfId="0" applyFont="1" applyFill="1" applyBorder="1" applyAlignment="1">
      <alignment horizontal="left" vertical="center"/>
    </xf>
    <xf numFmtId="0" fontId="8" fillId="6" borderId="3" xfId="0" applyFont="1" applyFill="1" applyBorder="1" applyAlignment="1">
      <alignment horizontal="left" vertical="center"/>
    </xf>
    <xf numFmtId="3" fontId="27" fillId="0" borderId="7" xfId="0" applyNumberFormat="1" applyFont="1" applyBorder="1" applyAlignment="1" applyProtection="1">
      <alignment horizontal="right" vertical="center"/>
      <protection locked="0"/>
    </xf>
    <xf numFmtId="3" fontId="27" fillId="0" borderId="8" xfId="0" applyNumberFormat="1" applyFont="1" applyBorder="1" applyAlignment="1" applyProtection="1">
      <alignment horizontal="right" vertical="center"/>
      <protection locked="0"/>
    </xf>
    <xf numFmtId="3" fontId="27" fillId="0" borderId="3" xfId="0" applyNumberFormat="1" applyFont="1" applyBorder="1" applyAlignment="1" applyProtection="1">
      <alignment horizontal="right" vertical="center"/>
      <protection locked="0"/>
    </xf>
    <xf numFmtId="0" fontId="27" fillId="0" borderId="7" xfId="0" applyFont="1" applyBorder="1" applyAlignment="1" applyProtection="1">
      <alignment horizontal="left" vertical="center"/>
      <protection locked="0"/>
    </xf>
    <xf numFmtId="0" fontId="27" fillId="0" borderId="8" xfId="0" applyFont="1" applyBorder="1" applyAlignment="1" applyProtection="1">
      <alignment horizontal="left" vertical="center"/>
      <protection locked="0"/>
    </xf>
    <xf numFmtId="0" fontId="27" fillId="0" borderId="3" xfId="0" applyFont="1" applyBorder="1" applyAlignment="1" applyProtection="1">
      <alignment horizontal="left" vertical="center"/>
      <protection locked="0"/>
    </xf>
    <xf numFmtId="0" fontId="10" fillId="0" borderId="17" xfId="0" applyFont="1" applyBorder="1" applyAlignment="1" applyProtection="1">
      <alignment vertical="top"/>
      <protection locked="0"/>
    </xf>
    <xf numFmtId="0" fontId="0" fillId="0" borderId="19" xfId="0" applyBorder="1" applyProtection="1">
      <protection locked="0"/>
    </xf>
    <xf numFmtId="3" fontId="27" fillId="0" borderId="7" xfId="0" applyNumberFormat="1" applyFont="1" applyBorder="1" applyAlignment="1" applyProtection="1">
      <alignment vertical="center"/>
      <protection locked="0"/>
    </xf>
    <xf numFmtId="3" fontId="27" fillId="0" borderId="8" xfId="0" applyNumberFormat="1" applyFont="1" applyBorder="1" applyAlignment="1" applyProtection="1">
      <alignment vertical="center"/>
      <protection locked="0"/>
    </xf>
    <xf numFmtId="3" fontId="27" fillId="0" borderId="3" xfId="0" applyNumberFormat="1" applyFont="1" applyBorder="1" applyAlignment="1" applyProtection="1">
      <alignment vertical="center"/>
      <protection locked="0"/>
    </xf>
    <xf numFmtId="0" fontId="8" fillId="0" borderId="43" xfId="0" applyFont="1" applyBorder="1" applyAlignment="1">
      <alignment horizontal="left" vertical="center"/>
    </xf>
    <xf numFmtId="0" fontId="8" fillId="0" borderId="18" xfId="0" applyFont="1" applyBorder="1" applyAlignment="1">
      <alignment horizontal="left" vertical="center"/>
    </xf>
    <xf numFmtId="0" fontId="27" fillId="0" borderId="7" xfId="0" applyFont="1" applyBorder="1" applyAlignment="1" applyProtection="1">
      <alignment horizontal="center"/>
      <protection locked="0"/>
    </xf>
    <xf numFmtId="0" fontId="27" fillId="0" borderId="3" xfId="0" applyFont="1" applyBorder="1" applyAlignment="1" applyProtection="1">
      <alignment horizontal="center"/>
      <protection locked="0"/>
    </xf>
    <xf numFmtId="0" fontId="27" fillId="0" borderId="8" xfId="0" applyFont="1" applyBorder="1" applyProtection="1">
      <protection locked="0"/>
    </xf>
    <xf numFmtId="0" fontId="27" fillId="0" borderId="3" xfId="0" applyFont="1" applyBorder="1" applyProtection="1">
      <protection locked="0"/>
    </xf>
    <xf numFmtId="0" fontId="6" fillId="6" borderId="7" xfId="0" applyFont="1" applyFill="1" applyBorder="1" applyAlignment="1">
      <alignment horizontal="center" vertical="center"/>
    </xf>
    <xf numFmtId="0" fontId="6" fillId="6" borderId="3" xfId="0" applyFont="1" applyFill="1" applyBorder="1" applyAlignment="1">
      <alignment horizontal="center" vertical="center"/>
    </xf>
    <xf numFmtId="0" fontId="30" fillId="0" borderId="7" xfId="0" applyFont="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0" borderId="3" xfId="0" applyFont="1" applyBorder="1" applyAlignment="1" applyProtection="1">
      <alignment horizontal="left" vertical="center" wrapText="1"/>
      <protection locked="0"/>
    </xf>
    <xf numFmtId="0" fontId="6" fillId="6" borderId="7" xfId="0" applyFont="1" applyFill="1" applyBorder="1" applyAlignment="1">
      <alignment horizontal="left" vertical="center"/>
    </xf>
    <xf numFmtId="0" fontId="6" fillId="6" borderId="3" xfId="0" applyFont="1" applyFill="1" applyBorder="1" applyAlignment="1">
      <alignment horizontal="left" vertical="center"/>
    </xf>
    <xf numFmtId="3" fontId="27" fillId="0" borderId="7" xfId="0" applyNumberFormat="1" applyFont="1" applyBorder="1" applyProtection="1">
      <protection locked="0"/>
    </xf>
    <xf numFmtId="3" fontId="27" fillId="0" borderId="8" xfId="0" applyNumberFormat="1" applyFont="1" applyBorder="1" applyProtection="1">
      <protection locked="0"/>
    </xf>
    <xf numFmtId="3" fontId="27" fillId="0" borderId="3" xfId="0" applyNumberFormat="1" applyFont="1" applyBorder="1" applyProtection="1">
      <protection locked="0"/>
    </xf>
    <xf numFmtId="0" fontId="14" fillId="0" borderId="13" xfId="0" applyFont="1" applyBorder="1" applyAlignment="1">
      <alignment vertical="distributed"/>
    </xf>
    <xf numFmtId="0" fontId="0" fillId="0" borderId="13" xfId="0" applyBorder="1" applyAlignment="1">
      <alignment vertical="distributed"/>
    </xf>
    <xf numFmtId="0" fontId="11" fillId="0" borderId="17" xfId="0" applyFont="1" applyBorder="1" applyAlignment="1">
      <alignment horizontal="center" vertical="top"/>
    </xf>
    <xf numFmtId="0" fontId="0" fillId="0" borderId="18" xfId="0" applyBorder="1" applyAlignment="1">
      <alignment horizontal="center" vertical="top"/>
    </xf>
    <xf numFmtId="0" fontId="0" fillId="0" borderId="19" xfId="0" applyBorder="1" applyAlignment="1">
      <alignment horizontal="center" vertical="top"/>
    </xf>
    <xf numFmtId="0" fontId="0" fillId="0" borderId="25" xfId="0" applyBorder="1" applyAlignment="1">
      <alignment horizontal="center" vertical="top"/>
    </xf>
    <xf numFmtId="0" fontId="0" fillId="0" borderId="0" xfId="0" applyAlignment="1">
      <alignment horizontal="center" vertical="top"/>
    </xf>
    <xf numFmtId="0" fontId="0" fillId="0" borderId="26" xfId="0" applyBorder="1" applyAlignment="1">
      <alignment horizontal="center" vertical="top"/>
    </xf>
    <xf numFmtId="0" fontId="0" fillId="0" borderId="20" xfId="0" applyBorder="1" applyAlignment="1">
      <alignment horizontal="center" vertical="top"/>
    </xf>
    <xf numFmtId="0" fontId="0" fillId="0" borderId="9" xfId="0" applyBorder="1" applyAlignment="1">
      <alignment horizontal="center" vertical="top"/>
    </xf>
    <xf numFmtId="0" fontId="0" fillId="0" borderId="21" xfId="0" applyBorder="1" applyAlignment="1">
      <alignment horizontal="center" vertical="top"/>
    </xf>
    <xf numFmtId="20" fontId="10" fillId="0" borderId="17" xfId="0" applyNumberFormat="1" applyFont="1" applyBorder="1" applyAlignment="1" applyProtection="1">
      <alignment vertical="top"/>
      <protection locked="0"/>
    </xf>
    <xf numFmtId="0" fontId="0" fillId="0" borderId="19" xfId="0" applyBorder="1" applyAlignment="1" applyProtection="1">
      <alignment vertical="top"/>
      <protection locked="0"/>
    </xf>
    <xf numFmtId="0" fontId="6" fillId="0" borderId="17" xfId="0" applyFont="1" applyBorder="1" applyAlignment="1">
      <alignment horizontal="left" vertical="top"/>
    </xf>
    <xf numFmtId="0" fontId="6" fillId="0" borderId="18" xfId="0" applyFont="1" applyBorder="1" applyAlignment="1">
      <alignment horizontal="left" vertical="top"/>
    </xf>
    <xf numFmtId="0" fontId="6" fillId="0" borderId="41" xfId="0" applyFont="1" applyBorder="1" applyAlignment="1">
      <alignment horizontal="left" vertical="top"/>
    </xf>
    <xf numFmtId="0" fontId="6" fillId="0" borderId="13" xfId="0" applyFont="1" applyBorder="1" applyAlignment="1">
      <alignment horizontal="left" vertical="top"/>
    </xf>
    <xf numFmtId="0" fontId="10" fillId="6" borderId="22" xfId="0" applyFont="1" applyFill="1" applyBorder="1" applyAlignment="1">
      <alignment horizontal="center" vertical="top"/>
    </xf>
    <xf numFmtId="0" fontId="10" fillId="6" borderId="24" xfId="0" applyFont="1" applyFill="1" applyBorder="1" applyAlignment="1">
      <alignment horizontal="center" vertical="top"/>
    </xf>
    <xf numFmtId="0" fontId="27" fillId="0" borderId="22" xfId="0" applyFont="1" applyBorder="1" applyAlignment="1" applyProtection="1">
      <alignment horizontal="center"/>
      <protection locked="0"/>
    </xf>
    <xf numFmtId="0" fontId="27" fillId="0" borderId="40" xfId="0" applyFont="1" applyBorder="1" applyAlignment="1" applyProtection="1">
      <alignment horizontal="center"/>
      <protection locked="0"/>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8"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8" fillId="6" borderId="8" xfId="0" applyFont="1" applyFill="1" applyBorder="1"/>
    <xf numFmtId="0" fontId="8" fillId="6" borderId="3" xfId="0" applyFont="1" applyFill="1" applyBorder="1"/>
    <xf numFmtId="0" fontId="6" fillId="6" borderId="8"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8" xfId="0" applyFont="1" applyFill="1" applyBorder="1" applyAlignment="1">
      <alignment horizontal="center" vertical="center"/>
    </xf>
    <xf numFmtId="0" fontId="10" fillId="6" borderId="19"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10" fillId="6" borderId="21" xfId="0" applyFont="1" applyFill="1" applyBorder="1" applyAlignment="1">
      <alignment horizontal="center" vertical="center" wrapText="1"/>
    </xf>
    <xf numFmtId="164" fontId="15" fillId="0" borderId="7" xfId="0" applyNumberFormat="1" applyFont="1" applyBorder="1" applyAlignment="1" applyProtection="1">
      <alignment horizontal="center" vertical="center"/>
      <protection locked="0"/>
    </xf>
    <xf numFmtId="164" fontId="15" fillId="0" borderId="8" xfId="0" applyNumberFormat="1" applyFont="1" applyBorder="1" applyAlignment="1" applyProtection="1">
      <alignment horizontal="center" vertical="center"/>
      <protection locked="0"/>
    </xf>
    <xf numFmtId="164" fontId="15" fillId="0" borderId="3" xfId="0" applyNumberFormat="1" applyFont="1" applyBorder="1" applyAlignment="1" applyProtection="1">
      <alignment horizontal="center" vertical="center"/>
      <protection locked="0"/>
    </xf>
    <xf numFmtId="0" fontId="4" fillId="6" borderId="7"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0" borderId="7" xfId="0" applyFont="1" applyBorder="1" applyAlignment="1" applyProtection="1">
      <alignment horizontal="left" vertical="top" wrapText="1" shrinkToFit="1"/>
      <protection locked="0"/>
    </xf>
    <xf numFmtId="0" fontId="8" fillId="0" borderId="8" xfId="0" applyFont="1" applyBorder="1" applyAlignment="1" applyProtection="1">
      <alignment horizontal="left" vertical="top" wrapText="1" shrinkToFit="1"/>
      <protection locked="0"/>
    </xf>
    <xf numFmtId="0" fontId="8" fillId="0" borderId="3" xfId="0" applyFont="1" applyBorder="1" applyAlignment="1" applyProtection="1">
      <alignment horizontal="left" vertical="top" wrapText="1" shrinkToFit="1"/>
      <protection locked="0"/>
    </xf>
    <xf numFmtId="1" fontId="17" fillId="0" borderId="20" xfId="0" applyNumberFormat="1" applyFont="1" applyBorder="1" applyAlignment="1" applyProtection="1">
      <alignment horizontal="center" vertical="center" wrapText="1" shrinkToFit="1"/>
      <protection locked="0"/>
    </xf>
    <xf numFmtId="1" fontId="17" fillId="0" borderId="21" xfId="0" applyNumberFormat="1" applyFont="1" applyBorder="1" applyAlignment="1" applyProtection="1">
      <alignment horizontal="center" vertical="center" wrapText="1" shrinkToFit="1"/>
      <protection locked="0"/>
    </xf>
    <xf numFmtId="165" fontId="17" fillId="0" borderId="20" xfId="5" applyFont="1" applyBorder="1" applyAlignment="1" applyProtection="1">
      <alignment horizontal="right" vertical="center" wrapText="1" shrinkToFit="1"/>
      <protection locked="0"/>
    </xf>
    <xf numFmtId="165" fontId="17" fillId="0" borderId="9" xfId="5" applyFont="1" applyBorder="1" applyAlignment="1" applyProtection="1">
      <alignment horizontal="right" vertical="center" wrapText="1" shrinkToFit="1"/>
      <protection locked="0"/>
    </xf>
    <xf numFmtId="165" fontId="17" fillId="0" borderId="21" xfId="5" applyFont="1" applyBorder="1" applyAlignment="1" applyProtection="1">
      <alignment horizontal="right" vertical="center" wrapText="1" shrinkToFit="1"/>
      <protection locked="0"/>
    </xf>
    <xf numFmtId="178" fontId="17" fillId="0" borderId="20" xfId="7" applyNumberFormat="1" applyFont="1" applyBorder="1" applyAlignment="1" applyProtection="1">
      <alignment horizontal="center" vertical="center" wrapText="1" shrinkToFit="1"/>
      <protection locked="0"/>
    </xf>
    <xf numFmtId="178" fontId="17" fillId="0" borderId="21" xfId="7" applyNumberFormat="1" applyFont="1" applyBorder="1" applyAlignment="1" applyProtection="1">
      <alignment horizontal="center" vertical="center" wrapText="1" shrinkToFit="1"/>
      <protection locked="0"/>
    </xf>
    <xf numFmtId="171" fontId="17" fillId="0" borderId="1" xfId="5" applyNumberFormat="1" applyFont="1" applyBorder="1" applyAlignment="1" applyProtection="1">
      <alignment horizontal="right" vertical="center" wrapText="1"/>
    </xf>
    <xf numFmtId="171" fontId="17" fillId="0" borderId="1" xfId="5" applyNumberFormat="1" applyFont="1" applyBorder="1" applyAlignment="1" applyProtection="1">
      <alignment horizontal="center" vertical="center" wrapText="1"/>
    </xf>
    <xf numFmtId="165" fontId="17" fillId="0" borderId="1" xfId="5" applyFont="1" applyBorder="1" applyAlignment="1" applyProtection="1">
      <alignment horizontal="center" vertical="center" wrapText="1"/>
      <protection locked="0"/>
    </xf>
    <xf numFmtId="171" fontId="17" fillId="0" borderId="7" xfId="5" applyNumberFormat="1" applyFont="1" applyBorder="1" applyAlignment="1" applyProtection="1">
      <alignment horizontal="center" vertical="center" wrapText="1"/>
    </xf>
    <xf numFmtId="171" fontId="17" fillId="0" borderId="8" xfId="5" applyNumberFormat="1" applyFont="1" applyBorder="1" applyAlignment="1" applyProtection="1">
      <alignment horizontal="center" vertical="center" wrapText="1"/>
    </xf>
    <xf numFmtId="171" fontId="17" fillId="0" borderId="53" xfId="5" applyNumberFormat="1" applyFont="1" applyBorder="1" applyAlignment="1" applyProtection="1">
      <alignment horizontal="center" vertical="center" wrapText="1"/>
    </xf>
    <xf numFmtId="0" fontId="17" fillId="0" borderId="59"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1" fontId="17" fillId="0" borderId="1" xfId="1" applyNumberFormat="1" applyFont="1" applyBorder="1" applyAlignment="1" applyProtection="1">
      <alignment horizontal="right" vertical="center" wrapText="1"/>
    </xf>
    <xf numFmtId="0" fontId="4" fillId="10" borderId="7" xfId="0" applyFont="1" applyFill="1" applyBorder="1" applyAlignment="1">
      <alignment horizontal="left" vertical="center" wrapText="1"/>
    </xf>
    <xf numFmtId="0" fontId="4" fillId="10" borderId="3" xfId="0" applyFont="1" applyFill="1" applyBorder="1" applyAlignment="1">
      <alignment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3" xfId="0" applyFont="1" applyFill="1" applyBorder="1" applyAlignment="1">
      <alignment horizontal="center" vertical="center" wrapText="1"/>
    </xf>
    <xf numFmtId="3" fontId="27" fillId="0" borderId="7" xfId="0" applyNumberFormat="1" applyFont="1" applyBorder="1" applyAlignment="1">
      <alignment horizontal="center" vertical="center"/>
    </xf>
    <xf numFmtId="3" fontId="27" fillId="0" borderId="8" xfId="0" applyNumberFormat="1" applyFont="1" applyBorder="1" applyAlignment="1">
      <alignment horizontal="center" vertical="center"/>
    </xf>
    <xf numFmtId="3" fontId="27" fillId="0" borderId="3" xfId="0" applyNumberFormat="1" applyFont="1" applyBorder="1" applyAlignment="1">
      <alignment horizontal="center" vertical="center"/>
    </xf>
    <xf numFmtId="3" fontId="27" fillId="0" borderId="7" xfId="0" applyNumberFormat="1" applyFont="1" applyBorder="1" applyAlignment="1">
      <alignment vertical="center"/>
    </xf>
    <xf numFmtId="3" fontId="27" fillId="0" borderId="8" xfId="0" applyNumberFormat="1" applyFont="1" applyBorder="1" applyAlignment="1">
      <alignment vertical="center"/>
    </xf>
    <xf numFmtId="3" fontId="27" fillId="0" borderId="3" xfId="0" applyNumberFormat="1" applyFont="1" applyBorder="1" applyAlignment="1">
      <alignment vertical="center"/>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3" xfId="0" applyFont="1" applyBorder="1" applyAlignment="1">
      <alignment horizontal="left" vertical="center" wrapText="1"/>
    </xf>
    <xf numFmtId="0" fontId="10" fillId="10" borderId="7" xfId="0" applyFont="1" applyFill="1" applyBorder="1" applyAlignment="1">
      <alignment horizontal="center" vertical="center"/>
    </xf>
    <xf numFmtId="0" fontId="10" fillId="10" borderId="8" xfId="0" applyFont="1" applyFill="1" applyBorder="1" applyAlignment="1">
      <alignment horizontal="center" vertical="center"/>
    </xf>
    <xf numFmtId="0" fontId="10" fillId="10" borderId="3" xfId="0" applyFont="1" applyFill="1" applyBorder="1" applyAlignment="1">
      <alignment horizontal="center" vertical="center"/>
    </xf>
    <xf numFmtId="0" fontId="15" fillId="0" borderId="1" xfId="0" applyFont="1" applyBorder="1" applyAlignment="1">
      <alignment horizontal="left" vertical="center" wrapText="1"/>
    </xf>
    <xf numFmtId="0" fontId="10" fillId="10" borderId="1" xfId="0" applyFont="1" applyFill="1" applyBorder="1" applyAlignment="1">
      <alignment horizontal="center" vertical="center" wrapText="1"/>
    </xf>
    <xf numFmtId="49" fontId="27" fillId="0" borderId="7" xfId="0" applyNumberFormat="1" applyFont="1" applyBorder="1" applyAlignment="1" applyProtection="1">
      <alignment horizontal="center" vertical="center"/>
      <protection locked="0"/>
    </xf>
    <xf numFmtId="49" fontId="27" fillId="0" borderId="3" xfId="0" applyNumberFormat="1" applyFont="1" applyBorder="1" applyAlignment="1" applyProtection="1">
      <alignment horizontal="center" vertical="center"/>
      <protection locked="0"/>
    </xf>
    <xf numFmtId="0" fontId="11" fillId="0" borderId="17" xfId="0" applyFont="1" applyBorder="1" applyAlignment="1">
      <alignment horizontal="center" vertical="top" wrapText="1"/>
    </xf>
    <xf numFmtId="0" fontId="0" fillId="0" borderId="18" xfId="0" applyBorder="1" applyAlignment="1">
      <alignment horizontal="center" vertical="top" wrapText="1"/>
    </xf>
    <xf numFmtId="0" fontId="0" fillId="0" borderId="19" xfId="0" applyBorder="1" applyAlignment="1">
      <alignment horizontal="center" vertical="top" wrapText="1"/>
    </xf>
    <xf numFmtId="0" fontId="0" fillId="0" borderId="25" xfId="0" applyBorder="1" applyAlignment="1">
      <alignment horizontal="center" vertical="top" wrapText="1"/>
    </xf>
    <xf numFmtId="0" fontId="0" fillId="0" borderId="0" xfId="0" applyAlignment="1">
      <alignment horizontal="center" vertical="top" wrapText="1"/>
    </xf>
    <xf numFmtId="0" fontId="0" fillId="0" borderId="26" xfId="0" applyBorder="1" applyAlignment="1">
      <alignment horizontal="center" vertical="top" wrapText="1"/>
    </xf>
    <xf numFmtId="0" fontId="0" fillId="0" borderId="20" xfId="0" applyBorder="1" applyAlignment="1">
      <alignment horizontal="center" vertical="top" wrapText="1"/>
    </xf>
    <xf numFmtId="0" fontId="0" fillId="0" borderId="9" xfId="0" applyBorder="1" applyAlignment="1">
      <alignment horizontal="center" vertical="top" wrapText="1"/>
    </xf>
    <xf numFmtId="0" fontId="0" fillId="0" borderId="21" xfId="0" applyBorder="1" applyAlignment="1">
      <alignment horizontal="center" vertical="top" wrapText="1"/>
    </xf>
    <xf numFmtId="0" fontId="27" fillId="0" borderId="7" xfId="0" applyFont="1" applyBorder="1"/>
    <xf numFmtId="0" fontId="27" fillId="0" borderId="8" xfId="0" applyFont="1" applyBorder="1"/>
    <xf numFmtId="0" fontId="27" fillId="0" borderId="3" xfId="0" applyFont="1" applyBorder="1"/>
    <xf numFmtId="0" fontId="10" fillId="0" borderId="7" xfId="0" applyFont="1" applyBorder="1" applyAlignment="1" applyProtection="1">
      <alignment vertical="top"/>
      <protection locked="0"/>
    </xf>
    <xf numFmtId="0" fontId="0" fillId="0" borderId="3" xfId="0" applyBorder="1" applyProtection="1">
      <protection locked="0"/>
    </xf>
    <xf numFmtId="0" fontId="14" fillId="0" borderId="26" xfId="0" applyFont="1" applyBorder="1" applyAlignment="1">
      <alignment horizont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3" xfId="0" applyFont="1" applyBorder="1" applyAlignment="1">
      <alignment horizontal="left" vertical="center"/>
    </xf>
    <xf numFmtId="49" fontId="27" fillId="0" borderId="7" xfId="0" applyNumberFormat="1" applyFont="1" applyBorder="1" applyAlignment="1">
      <alignment horizontal="center"/>
    </xf>
    <xf numFmtId="49" fontId="27" fillId="0" borderId="3" xfId="0" applyNumberFormat="1" applyFont="1" applyBorder="1" applyAlignment="1">
      <alignment horizontal="center"/>
    </xf>
    <xf numFmtId="0" fontId="30" fillId="0" borderId="7" xfId="0" applyFont="1" applyBorder="1" applyAlignment="1">
      <alignment horizontal="left" vertical="center" wrapText="1"/>
    </xf>
    <xf numFmtId="0" fontId="30" fillId="0" borderId="8" xfId="0" applyFont="1" applyBorder="1" applyAlignment="1">
      <alignment horizontal="left" vertical="center" wrapText="1"/>
    </xf>
    <xf numFmtId="0" fontId="30" fillId="0" borderId="3" xfId="0" applyFont="1" applyBorder="1" applyAlignment="1">
      <alignment horizontal="left" vertical="center" wrapText="1"/>
    </xf>
    <xf numFmtId="177" fontId="4" fillId="0" borderId="0" xfId="0" applyNumberFormat="1" applyFont="1" applyAlignment="1">
      <alignment horizontal="center" vertical="center"/>
    </xf>
    <xf numFmtId="0" fontId="0" fillId="0" borderId="0" xfId="0" applyAlignment="1">
      <alignment vertical="center"/>
    </xf>
    <xf numFmtId="0" fontId="10" fillId="10" borderId="31" xfId="0" applyFont="1" applyFill="1" applyBorder="1" applyAlignment="1">
      <alignment horizontal="center" vertical="center"/>
    </xf>
    <xf numFmtId="0" fontId="8" fillId="0" borderId="18" xfId="0" applyFont="1" applyBorder="1" applyAlignment="1">
      <alignment horizontal="justify" vertical="top" wrapText="1"/>
    </xf>
    <xf numFmtId="0" fontId="8" fillId="0" borderId="8" xfId="0" applyFont="1" applyBorder="1" applyAlignment="1">
      <alignment horizontal="left" vertical="center"/>
    </xf>
    <xf numFmtId="0" fontId="10" fillId="10" borderId="7" xfId="0" applyFont="1" applyFill="1" applyBorder="1" applyAlignment="1">
      <alignment horizontal="left" vertical="center"/>
    </xf>
    <xf numFmtId="0" fontId="8" fillId="10" borderId="8" xfId="0" applyFont="1" applyFill="1" applyBorder="1" applyAlignment="1">
      <alignment vertical="center"/>
    </xf>
    <xf numFmtId="0" fontId="8" fillId="10" borderId="3" xfId="0" applyFont="1" applyFill="1" applyBorder="1" applyAlignment="1">
      <alignment vertical="center"/>
    </xf>
    <xf numFmtId="0" fontId="10" fillId="10" borderId="8" xfId="0" applyFont="1" applyFill="1" applyBorder="1" applyAlignment="1">
      <alignment horizontal="left" vertical="center"/>
    </xf>
    <xf numFmtId="0" fontId="10" fillId="10" borderId="3" xfId="0" applyFont="1" applyFill="1" applyBorder="1" applyAlignment="1">
      <alignment horizontal="left" vertical="center"/>
    </xf>
    <xf numFmtId="172" fontId="27" fillId="0" borderId="7" xfId="0" applyNumberFormat="1" applyFont="1" applyBorder="1" applyAlignment="1" applyProtection="1">
      <alignment vertical="center"/>
      <protection locked="0"/>
    </xf>
    <xf numFmtId="172" fontId="27" fillId="0" borderId="8" xfId="0" applyNumberFormat="1" applyFont="1" applyBorder="1" applyAlignment="1" applyProtection="1">
      <alignment vertical="center"/>
      <protection locked="0"/>
    </xf>
    <xf numFmtId="172" fontId="27" fillId="0" borderId="3" xfId="0" applyNumberFormat="1" applyFont="1" applyBorder="1" applyAlignment="1" applyProtection="1">
      <alignment vertical="center"/>
      <protection locked="0"/>
    </xf>
    <xf numFmtId="0" fontId="10" fillId="10" borderId="31" xfId="0" applyFont="1" applyFill="1" applyBorder="1" applyAlignment="1">
      <alignment horizontal="left" vertical="center"/>
    </xf>
    <xf numFmtId="0" fontId="9" fillId="10" borderId="7" xfId="0" applyFont="1" applyFill="1" applyBorder="1" applyAlignment="1">
      <alignment horizontal="left" vertical="center"/>
    </xf>
    <xf numFmtId="0" fontId="0" fillId="10" borderId="8" xfId="0" applyFill="1" applyBorder="1" applyAlignment="1">
      <alignment vertical="center"/>
    </xf>
    <xf numFmtId="0" fontId="17" fillId="0" borderId="7" xfId="0" applyFont="1" applyBorder="1" applyAlignment="1" applyProtection="1">
      <alignment horizontal="center" vertical="center" shrinkToFit="1"/>
      <protection locked="0"/>
    </xf>
    <xf numFmtId="0" fontId="17" fillId="0" borderId="3" xfId="0" applyFont="1" applyBorder="1" applyAlignment="1" applyProtection="1">
      <alignment horizontal="center" vertical="center" shrinkToFit="1"/>
      <protection locked="0"/>
    </xf>
    <xf numFmtId="172" fontId="17" fillId="0" borderId="7" xfId="0" applyNumberFormat="1" applyFont="1" applyBorder="1" applyAlignment="1" applyProtection="1">
      <alignment horizontal="center" vertical="center"/>
      <protection locked="0"/>
    </xf>
    <xf numFmtId="172" fontId="17" fillId="0" borderId="8" xfId="0" applyNumberFormat="1" applyFont="1" applyBorder="1" applyAlignment="1" applyProtection="1">
      <alignment horizontal="center" vertical="center"/>
      <protection locked="0"/>
    </xf>
    <xf numFmtId="0" fontId="10" fillId="6" borderId="8" xfId="0" applyFont="1" applyFill="1" applyBorder="1" applyAlignment="1">
      <alignment horizontal="left" vertical="center" wrapText="1"/>
    </xf>
    <xf numFmtId="0" fontId="10" fillId="6" borderId="3" xfId="0" applyFont="1" applyFill="1" applyBorder="1" applyAlignment="1">
      <alignment horizontal="left" vertical="center" wrapText="1"/>
    </xf>
    <xf numFmtId="164" fontId="15" fillId="0" borderId="7" xfId="0" applyNumberFormat="1" applyFont="1" applyBorder="1" applyAlignment="1">
      <alignment horizontal="center" vertical="center"/>
    </xf>
    <xf numFmtId="164" fontId="15" fillId="0" borderId="8" xfId="0" applyNumberFormat="1" applyFont="1" applyBorder="1" applyAlignment="1">
      <alignment horizontal="center" vertical="center"/>
    </xf>
    <xf numFmtId="164" fontId="15" fillId="0" borderId="3" xfId="0" applyNumberFormat="1" applyFont="1" applyBorder="1" applyAlignment="1">
      <alignment horizontal="center" vertical="center"/>
    </xf>
    <xf numFmtId="1" fontId="17" fillId="0" borderId="7" xfId="0" applyNumberFormat="1" applyFont="1" applyBorder="1" applyAlignment="1" applyProtection="1">
      <alignment horizontal="center" vertical="center"/>
      <protection locked="0"/>
    </xf>
    <xf numFmtId="1" fontId="17" fillId="0" borderId="3" xfId="0" applyNumberFormat="1" applyFont="1" applyBorder="1" applyAlignment="1" applyProtection="1">
      <alignment horizontal="center" vertical="center"/>
      <protection locked="0"/>
    </xf>
    <xf numFmtId="49" fontId="27" fillId="0" borderId="22" xfId="0" applyNumberFormat="1" applyFont="1" applyBorder="1" applyAlignment="1" applyProtection="1">
      <alignment horizontal="center" vertical="center"/>
      <protection locked="0"/>
    </xf>
    <xf numFmtId="49" fontId="27" fillId="0" borderId="40" xfId="0" applyNumberFormat="1"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1" fontId="8" fillId="0" borderId="8" xfId="0" applyNumberFormat="1" applyFont="1" applyBorder="1" applyAlignment="1" applyProtection="1">
      <alignment horizontal="center" vertical="center"/>
      <protection locked="0"/>
    </xf>
    <xf numFmtId="1" fontId="8" fillId="0" borderId="3" xfId="0" applyNumberFormat="1" applyFont="1" applyBorder="1" applyAlignment="1" applyProtection="1">
      <alignment horizontal="center" vertical="center"/>
      <protection locked="0"/>
    </xf>
    <xf numFmtId="0" fontId="10" fillId="10" borderId="1" xfId="0" applyFont="1" applyFill="1" applyBorder="1" applyAlignment="1">
      <alignment horizontal="center" vertical="center"/>
    </xf>
    <xf numFmtId="0" fontId="8" fillId="10" borderId="1" xfId="0" applyFont="1" applyFill="1" applyBorder="1" applyAlignment="1">
      <alignment vertical="center"/>
    </xf>
    <xf numFmtId="0" fontId="18" fillId="0" borderId="7" xfId="0" applyFont="1" applyBorder="1" applyAlignment="1" applyProtection="1">
      <alignment horizontal="left" vertical="justify" wrapText="1"/>
      <protection locked="0"/>
    </xf>
    <xf numFmtId="0" fontId="18" fillId="0" borderId="8" xfId="0" applyFont="1" applyBorder="1" applyAlignment="1" applyProtection="1">
      <alignment horizontal="left" vertical="justify" wrapText="1"/>
      <protection locked="0"/>
    </xf>
    <xf numFmtId="0" fontId="18" fillId="0" borderId="3" xfId="0" applyFont="1" applyBorder="1" applyAlignment="1" applyProtection="1">
      <alignment horizontal="left" vertical="justify" wrapText="1"/>
      <protection locked="0"/>
    </xf>
    <xf numFmtId="0" fontId="8" fillId="10" borderId="8" xfId="0" applyFont="1" applyFill="1" applyBorder="1" applyAlignment="1">
      <alignment horizontal="center" vertical="center"/>
    </xf>
    <xf numFmtId="0" fontId="8" fillId="10" borderId="3" xfId="0"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13" fillId="4" borderId="8" xfId="0" applyFont="1" applyFill="1" applyBorder="1" applyAlignment="1">
      <alignment horizontal="center" vertical="center"/>
    </xf>
    <xf numFmtId="0" fontId="8" fillId="10" borderId="39" xfId="0" applyFont="1" applyFill="1" applyBorder="1" applyAlignment="1">
      <alignment horizontal="center"/>
    </xf>
    <xf numFmtId="0" fontId="8" fillId="10" borderId="23" xfId="0" applyFont="1" applyFill="1" applyBorder="1"/>
    <xf numFmtId="0" fontId="8" fillId="10" borderId="24" xfId="0" applyFont="1" applyFill="1" applyBorder="1"/>
    <xf numFmtId="49" fontId="17" fillId="0" borderId="22" xfId="0" applyNumberFormat="1" applyFont="1" applyBorder="1" applyAlignment="1" applyProtection="1">
      <alignment horizontal="center"/>
      <protection locked="0"/>
    </xf>
    <xf numFmtId="49" fontId="17" fillId="0" borderId="24" xfId="0" applyNumberFormat="1" applyFont="1" applyBorder="1" applyAlignment="1" applyProtection="1">
      <alignment horizontal="center"/>
      <protection locked="0"/>
    </xf>
    <xf numFmtId="0" fontId="8" fillId="10" borderId="24" xfId="0" applyFont="1" applyFill="1" applyBorder="1" applyAlignment="1">
      <alignment horizontal="center"/>
    </xf>
    <xf numFmtId="0" fontId="8" fillId="10" borderId="36" xfId="0" applyFont="1" applyFill="1" applyBorder="1"/>
    <xf numFmtId="49" fontId="17" fillId="0" borderId="22" xfId="0" applyNumberFormat="1" applyFont="1" applyBorder="1" applyAlignment="1" applyProtection="1">
      <alignment horizontal="right"/>
      <protection locked="0"/>
    </xf>
    <xf numFmtId="49" fontId="8" fillId="0" borderId="23" xfId="0" applyNumberFormat="1" applyFont="1" applyBorder="1" applyAlignment="1" applyProtection="1">
      <alignment horizontal="right"/>
      <protection locked="0"/>
    </xf>
    <xf numFmtId="49" fontId="8" fillId="0" borderId="24" xfId="0" applyNumberFormat="1" applyFont="1" applyBorder="1" applyAlignment="1" applyProtection="1">
      <alignment horizontal="right"/>
      <protection locked="0"/>
    </xf>
    <xf numFmtId="0" fontId="10" fillId="5" borderId="22" xfId="0" applyFont="1" applyFill="1" applyBorder="1" applyAlignment="1" applyProtection="1">
      <alignment horizontal="center" vertical="center"/>
      <protection locked="0"/>
    </xf>
    <xf numFmtId="0" fontId="10" fillId="5" borderId="24" xfId="0" applyFont="1" applyFill="1" applyBorder="1" applyAlignment="1" applyProtection="1">
      <alignment horizontal="center" vertical="center"/>
      <protection locked="0"/>
    </xf>
    <xf numFmtId="0" fontId="10" fillId="10" borderId="17"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25"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26" xfId="0" applyFont="1" applyFill="1" applyBorder="1" applyAlignment="1">
      <alignment horizontal="center" vertical="center" wrapText="1"/>
    </xf>
    <xf numFmtId="0" fontId="10" fillId="10" borderId="41"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42" xfId="0" applyFont="1" applyFill="1" applyBorder="1" applyAlignment="1">
      <alignment horizontal="center" vertical="center" wrapText="1"/>
    </xf>
    <xf numFmtId="0" fontId="0" fillId="0" borderId="17" xfId="0" applyBorder="1" applyAlignment="1">
      <alignment horizontal="center" vertical="top"/>
    </xf>
    <xf numFmtId="0" fontId="0" fillId="0" borderId="41" xfId="0" applyBorder="1" applyAlignment="1">
      <alignment horizontal="center" vertical="top"/>
    </xf>
    <xf numFmtId="0" fontId="0" fillId="0" borderId="13" xfId="0" applyBorder="1" applyAlignment="1">
      <alignment horizontal="center" vertical="top"/>
    </xf>
    <xf numFmtId="0" fontId="0" fillId="0" borderId="42" xfId="0" applyBorder="1" applyAlignment="1">
      <alignment horizontal="center" vertical="top"/>
    </xf>
    <xf numFmtId="49" fontId="17" fillId="0" borderId="23" xfId="0" applyNumberFormat="1" applyFont="1" applyBorder="1" applyAlignment="1" applyProtection="1">
      <alignment horizontal="center"/>
      <protection locked="0"/>
    </xf>
    <xf numFmtId="0" fontId="8" fillId="0" borderId="7"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6" xfId="0" applyFont="1" applyBorder="1" applyAlignment="1">
      <alignment horizontal="left" vertical="top" wrapText="1"/>
    </xf>
    <xf numFmtId="0" fontId="8" fillId="0" borderId="0" xfId="0" applyFont="1" applyAlignment="1">
      <alignment horizontal="left" vertical="top" wrapText="1"/>
    </xf>
    <xf numFmtId="0" fontId="28" fillId="0" borderId="1" xfId="0" applyFont="1" applyBorder="1" applyAlignment="1">
      <alignment horizontal="left" vertical="justify" wrapText="1"/>
    </xf>
    <xf numFmtId="168" fontId="8" fillId="10" borderId="1" xfId="1" applyFont="1" applyFill="1" applyBorder="1" applyAlignment="1" applyProtection="1">
      <alignment horizontal="center" vertical="center" wrapText="1"/>
    </xf>
    <xf numFmtId="168" fontId="8" fillId="10" borderId="1" xfId="1" applyFont="1" applyFill="1" applyBorder="1" applyAlignment="1" applyProtection="1">
      <alignment vertical="center"/>
    </xf>
    <xf numFmtId="0" fontId="8" fillId="0" borderId="11" xfId="0" applyFont="1" applyBorder="1" applyProtection="1">
      <protection locked="0"/>
    </xf>
    <xf numFmtId="0" fontId="10" fillId="10" borderId="31"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8" xfId="0" applyFont="1" applyFill="1" applyBorder="1"/>
    <xf numFmtId="0" fontId="10" fillId="10" borderId="43" xfId="0" applyFont="1" applyFill="1" applyBorder="1" applyAlignment="1">
      <alignment horizontal="center" vertical="center" wrapText="1"/>
    </xf>
    <xf numFmtId="0" fontId="8" fillId="10" borderId="18" xfId="0" applyFont="1" applyFill="1" applyBorder="1"/>
    <xf numFmtId="0" fontId="8" fillId="10" borderId="19" xfId="0" applyFont="1" applyFill="1" applyBorder="1"/>
    <xf numFmtId="0" fontId="3" fillId="0" borderId="7" xfId="0" applyFont="1"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3" xfId="0" applyBorder="1" applyAlignment="1" applyProtection="1">
      <alignment horizontal="center" vertical="top"/>
      <protection locked="0"/>
    </xf>
    <xf numFmtId="0" fontId="10" fillId="10" borderId="37" xfId="0" applyFont="1" applyFill="1" applyBorder="1" applyAlignment="1">
      <alignment horizontal="center" vertical="center" wrapText="1"/>
    </xf>
    <xf numFmtId="0" fontId="10" fillId="10" borderId="38" xfId="0" applyFont="1" applyFill="1" applyBorder="1" applyAlignment="1">
      <alignment horizontal="center" vertical="center" wrapText="1"/>
    </xf>
    <xf numFmtId="0" fontId="10" fillId="10" borderId="38" xfId="0" applyFont="1" applyFill="1" applyBorder="1"/>
    <xf numFmtId="0" fontId="10" fillId="10" borderId="35" xfId="0" applyFont="1" applyFill="1" applyBorder="1"/>
    <xf numFmtId="0" fontId="10" fillId="10" borderId="59" xfId="0" applyFont="1" applyFill="1" applyBorder="1" applyAlignment="1">
      <alignment horizontal="center" vertical="center"/>
    </xf>
    <xf numFmtId="0" fontId="8" fillId="0" borderId="0" xfId="0" applyFont="1" applyAlignment="1">
      <alignment horizontal="center" vertical="top" wrapText="1"/>
    </xf>
    <xf numFmtId="0" fontId="8" fillId="0" borderId="27" xfId="0" applyFont="1" applyBorder="1" applyProtection="1">
      <protection locked="0"/>
    </xf>
    <xf numFmtId="0" fontId="10" fillId="0" borderId="50" xfId="0" applyFont="1" applyBorder="1" applyAlignment="1">
      <alignment horizontal="left" vertical="center" wrapText="1"/>
    </xf>
    <xf numFmtId="0" fontId="8" fillId="0" borderId="5" xfId="0" applyFont="1" applyBorder="1" applyAlignment="1">
      <alignment horizontal="left" vertical="center"/>
    </xf>
    <xf numFmtId="0" fontId="8" fillId="0" borderId="44" xfId="0" applyFont="1" applyBorder="1" applyAlignment="1">
      <alignment horizontal="left" vertical="center"/>
    </xf>
    <xf numFmtId="0" fontId="8" fillId="0" borderId="0" xfId="0" applyFont="1" applyAlignment="1">
      <alignment horizontal="center" vertical="center" wrapText="1"/>
    </xf>
    <xf numFmtId="172" fontId="27" fillId="0" borderId="0" xfId="0" applyNumberFormat="1" applyFont="1" applyAlignment="1">
      <alignment horizontal="center" vertical="top" wrapText="1"/>
    </xf>
    <xf numFmtId="0" fontId="27" fillId="0" borderId="0" xfId="0" applyFont="1" applyAlignment="1">
      <alignment horizontal="center" vertical="top" wrapText="1"/>
    </xf>
    <xf numFmtId="0" fontId="8" fillId="10" borderId="38" xfId="0" applyFont="1" applyFill="1" applyBorder="1" applyAlignment="1">
      <alignment horizontal="center" vertical="center"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45" xfId="0" applyFont="1" applyBorder="1" applyAlignment="1">
      <alignment horizontal="center" vertical="top" wrapText="1"/>
    </xf>
    <xf numFmtId="0" fontId="42" fillId="0" borderId="20" xfId="0" applyFont="1" applyBorder="1" applyAlignment="1">
      <alignment horizontal="center" vertical="top" wrapText="1"/>
    </xf>
    <xf numFmtId="0" fontId="42" fillId="0" borderId="9" xfId="0" applyFont="1" applyBorder="1" applyAlignment="1">
      <alignment horizontal="center" vertical="top" wrapText="1"/>
    </xf>
    <xf numFmtId="0" fontId="42" fillId="0" borderId="52" xfId="0" applyFont="1" applyBorder="1" applyAlignment="1">
      <alignment horizontal="center" vertical="top" wrapText="1"/>
    </xf>
    <xf numFmtId="3" fontId="27" fillId="0" borderId="1" xfId="0" applyNumberFormat="1" applyFont="1" applyBorder="1" applyAlignment="1">
      <alignment horizontal="center" vertical="center" wrapText="1"/>
    </xf>
    <xf numFmtId="3" fontId="27" fillId="0" borderId="58" xfId="0" applyNumberFormat="1" applyFont="1" applyBorder="1" applyAlignment="1">
      <alignment horizontal="center" vertical="center" wrapText="1"/>
    </xf>
    <xf numFmtId="168" fontId="17" fillId="0" borderId="1" xfId="1" applyFont="1" applyBorder="1" applyAlignment="1" applyProtection="1">
      <alignment horizontal="right" vertical="center" wrapText="1"/>
    </xf>
    <xf numFmtId="171" fontId="17" fillId="0" borderId="1" xfId="1" applyNumberFormat="1" applyFont="1" applyBorder="1" applyAlignment="1" applyProtection="1">
      <alignment horizontal="center" vertical="center" wrapText="1"/>
    </xf>
    <xf numFmtId="171" fontId="17" fillId="0" borderId="1" xfId="1" applyNumberFormat="1" applyFont="1" applyBorder="1" applyAlignment="1" applyProtection="1">
      <alignment horizontal="center" vertical="center" wrapText="1"/>
      <protection locked="0"/>
    </xf>
    <xf numFmtId="171" fontId="17" fillId="0" borderId="7" xfId="1" applyNumberFormat="1" applyFont="1" applyBorder="1" applyAlignment="1" applyProtection="1">
      <alignment horizontal="center" vertical="center" wrapText="1"/>
    </xf>
    <xf numFmtId="171" fontId="17" fillId="0" borderId="8" xfId="1" applyNumberFormat="1" applyFont="1" applyBorder="1" applyAlignment="1" applyProtection="1">
      <alignment horizontal="center" vertical="center" wrapText="1"/>
    </xf>
    <xf numFmtId="171" fontId="17" fillId="0" borderId="53" xfId="1" applyNumberFormat="1" applyFont="1" applyBorder="1" applyAlignment="1" applyProtection="1">
      <alignment horizontal="center" vertical="center" wrapText="1"/>
    </xf>
    <xf numFmtId="0" fontId="6" fillId="10" borderId="1" xfId="0" applyFont="1" applyFill="1" applyBorder="1" applyAlignment="1">
      <alignment horizontal="center" vertical="center" wrapText="1"/>
    </xf>
    <xf numFmtId="0" fontId="6" fillId="10" borderId="1" xfId="0" applyFont="1" applyFill="1" applyBorder="1" applyAlignment="1">
      <alignment horizontal="left" vertical="center" wrapText="1"/>
    </xf>
    <xf numFmtId="0" fontId="6" fillId="10" borderId="1" xfId="0" applyFont="1" applyFill="1" applyBorder="1" applyAlignment="1">
      <alignment vertical="center" wrapText="1"/>
    </xf>
    <xf numFmtId="0" fontId="9" fillId="0" borderId="0" xfId="0" applyFont="1" applyAlignment="1">
      <alignment horizontal="right" vertical="top"/>
    </xf>
    <xf numFmtId="0" fontId="0" fillId="0" borderId="0" xfId="0" applyAlignment="1">
      <alignment horizontal="right" vertical="top"/>
    </xf>
    <xf numFmtId="0" fontId="15" fillId="0" borderId="7" xfId="0" applyFont="1" applyBorder="1" applyAlignment="1" applyProtection="1">
      <alignment horizontal="justify" vertical="top" wrapText="1"/>
      <protection locked="0"/>
    </xf>
    <xf numFmtId="0" fontId="15" fillId="0" borderId="8" xfId="0" applyFont="1" applyBorder="1" applyAlignment="1" applyProtection="1">
      <alignment horizontal="justify" vertical="top" wrapText="1"/>
      <protection locked="0"/>
    </xf>
    <xf numFmtId="0" fontId="15" fillId="0" borderId="3" xfId="0" applyFont="1" applyBorder="1" applyAlignment="1" applyProtection="1">
      <alignment horizontal="justify" vertical="top" wrapText="1"/>
      <protection locked="0"/>
    </xf>
    <xf numFmtId="0" fontId="10" fillId="0" borderId="7" xfId="0" applyFont="1" applyBorder="1" applyAlignment="1" applyProtection="1">
      <alignment horizontal="left" vertical="center" wrapText="1"/>
      <protection locked="0"/>
    </xf>
    <xf numFmtId="0" fontId="10" fillId="0" borderId="8"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49" fontId="15" fillId="0" borderId="7" xfId="0" applyNumberFormat="1" applyFont="1" applyBorder="1" applyAlignment="1" applyProtection="1">
      <alignment horizontal="center" vertical="center"/>
      <protection locked="0"/>
    </xf>
    <xf numFmtId="49" fontId="15" fillId="0" borderId="3" xfId="0" applyNumberFormat="1" applyFont="1" applyBorder="1" applyAlignment="1" applyProtection="1">
      <alignment horizontal="center" vertical="center"/>
      <protection locked="0"/>
    </xf>
    <xf numFmtId="173" fontId="27" fillId="0" borderId="7" xfId="0" applyNumberFormat="1" applyFont="1" applyBorder="1" applyAlignment="1" applyProtection="1">
      <alignment horizontal="center" vertical="center"/>
      <protection locked="0"/>
    </xf>
    <xf numFmtId="173" fontId="27" fillId="0" borderId="8" xfId="0" applyNumberFormat="1" applyFont="1" applyBorder="1" applyAlignment="1" applyProtection="1">
      <alignment horizontal="center" vertical="center"/>
      <protection locked="0"/>
    </xf>
    <xf numFmtId="173" fontId="27" fillId="0" borderId="3" xfId="0" applyNumberFormat="1" applyFont="1" applyBorder="1" applyAlignment="1" applyProtection="1">
      <alignment horizontal="center" vertical="center"/>
      <protection locked="0"/>
    </xf>
    <xf numFmtId="0" fontId="10" fillId="10" borderId="7" xfId="0" applyFont="1" applyFill="1" applyBorder="1" applyAlignment="1">
      <alignment horizontal="center" vertical="center" wrapText="1"/>
    </xf>
    <xf numFmtId="0" fontId="10" fillId="10" borderId="8" xfId="0" applyFont="1" applyFill="1" applyBorder="1" applyAlignment="1">
      <alignment horizontal="center" vertical="center" wrapText="1"/>
    </xf>
    <xf numFmtId="0" fontId="10" fillId="10" borderId="3" xfId="0" applyFont="1" applyFill="1" applyBorder="1" applyAlignment="1">
      <alignment horizontal="center" vertical="center" wrapText="1"/>
    </xf>
    <xf numFmtId="172" fontId="27" fillId="0" borderId="32" xfId="0" applyNumberFormat="1" applyFont="1" applyBorder="1" applyAlignment="1">
      <alignment horizontal="center" vertical="center"/>
    </xf>
    <xf numFmtId="172" fontId="27" fillId="0" borderId="33" xfId="0" applyNumberFormat="1" applyFont="1" applyBorder="1" applyAlignment="1">
      <alignment horizontal="center" vertical="center"/>
    </xf>
    <xf numFmtId="172" fontId="27" fillId="0" borderId="34" xfId="0" applyNumberFormat="1" applyFont="1" applyBorder="1" applyAlignment="1">
      <alignment horizontal="center" vertical="center"/>
    </xf>
    <xf numFmtId="0" fontId="6" fillId="10" borderId="7"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3" xfId="0" applyFont="1" applyFill="1" applyBorder="1" applyAlignment="1">
      <alignment horizontal="center" vertical="center" wrapText="1"/>
    </xf>
    <xf numFmtId="3" fontId="17" fillId="0" borderId="7" xfId="5" applyNumberFormat="1" applyFont="1" applyBorder="1" applyAlignment="1" applyProtection="1">
      <alignment vertical="center" wrapText="1" shrinkToFit="1"/>
    </xf>
    <xf numFmtId="3" fontId="17" fillId="0" borderId="8" xfId="5" applyNumberFormat="1" applyFont="1" applyBorder="1" applyAlignment="1" applyProtection="1">
      <alignment vertical="center" wrapText="1" shrinkToFit="1"/>
    </xf>
    <xf numFmtId="165" fontId="17" fillId="0" borderId="7" xfId="5" applyFont="1" applyBorder="1" applyAlignment="1" applyProtection="1">
      <alignment horizontal="center" vertical="center" wrapText="1" shrinkToFit="1"/>
    </xf>
    <xf numFmtId="165" fontId="17" fillId="0" borderId="3" xfId="5" applyFont="1" applyBorder="1" applyAlignment="1" applyProtection="1">
      <alignment horizontal="center" vertical="center" wrapText="1" shrinkToFit="1"/>
    </xf>
    <xf numFmtId="171" fontId="17" fillId="0" borderId="7" xfId="5" applyNumberFormat="1" applyFont="1" applyBorder="1" applyAlignment="1" applyProtection="1">
      <alignment horizontal="right" vertical="center" wrapText="1" shrinkToFit="1"/>
    </xf>
    <xf numFmtId="171" fontId="17" fillId="0" borderId="8" xfId="5" applyNumberFormat="1" applyFont="1" applyBorder="1" applyAlignment="1" applyProtection="1">
      <alignment horizontal="right" vertical="center" wrapText="1" shrinkToFit="1"/>
    </xf>
    <xf numFmtId="0" fontId="17" fillId="0" borderId="31" xfId="0" applyFont="1" applyBorder="1" applyAlignment="1" applyProtection="1">
      <alignment horizontal="center" vertical="center" wrapText="1"/>
      <protection locked="0"/>
    </xf>
    <xf numFmtId="0" fontId="10" fillId="6" borderId="1" xfId="0" applyFont="1" applyFill="1" applyBorder="1" applyAlignment="1">
      <alignment horizontal="center" vertical="center"/>
    </xf>
    <xf numFmtId="0" fontId="51" fillId="0" borderId="8" xfId="0" applyFont="1" applyBorder="1" applyAlignment="1">
      <alignment horizontal="center" vertical="center" wrapText="1"/>
    </xf>
    <xf numFmtId="0" fontId="51" fillId="0" borderId="3" xfId="0" applyFont="1" applyBorder="1" applyAlignment="1">
      <alignment horizontal="center" vertical="center" wrapText="1"/>
    </xf>
    <xf numFmtId="0" fontId="17" fillId="0" borderId="1" xfId="0" applyFont="1" applyBorder="1" applyAlignment="1" applyProtection="1">
      <alignment horizontal="center" vertical="center" shrinkToFit="1"/>
      <protection locked="0"/>
    </xf>
    <xf numFmtId="0" fontId="6" fillId="10" borderId="59" xfId="0" applyFont="1" applyFill="1" applyBorder="1" applyAlignment="1">
      <alignment horizontal="center" vertical="center" wrapText="1"/>
    </xf>
    <xf numFmtId="0" fontId="17" fillId="0" borderId="7" xfId="0" applyFont="1" applyBorder="1" applyAlignment="1" applyProtection="1">
      <alignment vertical="center"/>
      <protection locked="0"/>
    </xf>
    <xf numFmtId="0" fontId="17" fillId="0" borderId="8" xfId="0" applyFont="1" applyBorder="1" applyAlignment="1" applyProtection="1">
      <alignment vertical="center"/>
      <protection locked="0"/>
    </xf>
    <xf numFmtId="0" fontId="17" fillId="0" borderId="3" xfId="0" applyFont="1" applyBorder="1" applyAlignment="1" applyProtection="1">
      <alignment vertical="center"/>
      <protection locked="0"/>
    </xf>
    <xf numFmtId="0" fontId="10" fillId="0" borderId="6" xfId="0" applyFont="1" applyBorder="1" applyAlignment="1">
      <alignment horizontal="left" vertical="center"/>
    </xf>
    <xf numFmtId="0" fontId="10" fillId="0" borderId="0" xfId="0" applyFont="1" applyAlignment="1">
      <alignment horizontal="left" vertical="center"/>
    </xf>
    <xf numFmtId="0" fontId="6" fillId="10" borderId="58" xfId="0" applyFont="1" applyFill="1" applyBorder="1" applyAlignment="1">
      <alignment horizontal="center" vertical="center" wrapText="1"/>
    </xf>
    <xf numFmtId="0" fontId="8" fillId="0" borderId="17"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3" xfId="0" applyFont="1" applyBorder="1" applyAlignment="1">
      <alignment horizontal="center"/>
    </xf>
    <xf numFmtId="3" fontId="8" fillId="0" borderId="7" xfId="0" applyNumberFormat="1" applyFont="1" applyBorder="1" applyAlignment="1">
      <alignment horizontal="center"/>
    </xf>
    <xf numFmtId="0" fontId="3" fillId="0" borderId="0" xfId="0" applyFont="1" applyAlignment="1">
      <alignment horizontal="justify" wrapText="1"/>
    </xf>
    <xf numFmtId="3" fontId="0" fillId="0" borderId="8" xfId="0" applyNumberForma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18" fillId="0" borderId="7" xfId="0" applyFont="1" applyBorder="1" applyAlignment="1">
      <alignment horizontal="justify" vertical="center" wrapText="1"/>
    </xf>
    <xf numFmtId="0" fontId="18" fillId="0" borderId="8" xfId="0" applyFont="1" applyBorder="1" applyAlignment="1">
      <alignment horizontal="justify" vertical="center" wrapText="1"/>
    </xf>
    <xf numFmtId="0" fontId="18" fillId="0" borderId="3" xfId="0" applyFont="1" applyBorder="1" applyAlignment="1">
      <alignment horizontal="justify" vertical="center" wrapText="1"/>
    </xf>
    <xf numFmtId="0" fontId="18" fillId="0" borderId="7" xfId="0" applyFont="1" applyBorder="1" applyAlignment="1">
      <alignment horizontal="justify" wrapText="1"/>
    </xf>
    <xf numFmtId="0" fontId="18" fillId="0" borderId="8" xfId="0" applyFont="1" applyBorder="1" applyAlignment="1">
      <alignment horizontal="justify" wrapText="1"/>
    </xf>
    <xf numFmtId="0" fontId="18" fillId="0" borderId="3" xfId="0" applyFont="1" applyBorder="1" applyAlignment="1">
      <alignment horizontal="justify" wrapText="1"/>
    </xf>
    <xf numFmtId="0" fontId="18" fillId="0" borderId="17" xfId="0" applyFont="1" applyBorder="1" applyAlignment="1">
      <alignment horizontal="justify" vertical="center" wrapText="1"/>
    </xf>
    <xf numFmtId="0" fontId="18" fillId="0" borderId="18" xfId="0" applyFont="1" applyBorder="1" applyAlignment="1">
      <alignment horizontal="justify" vertical="center" wrapText="1"/>
    </xf>
    <xf numFmtId="0" fontId="18" fillId="0" borderId="19" xfId="0" applyFont="1" applyBorder="1" applyAlignment="1">
      <alignment horizontal="justify" vertical="center" wrapText="1"/>
    </xf>
    <xf numFmtId="0" fontId="8" fillId="0" borderId="0" xfId="0" applyFont="1" applyAlignment="1" applyProtection="1">
      <alignment horizontal="center"/>
      <protection locked="0"/>
    </xf>
    <xf numFmtId="0" fontId="8" fillId="0" borderId="26" xfId="0" applyFont="1" applyBorder="1" applyAlignment="1" applyProtection="1">
      <alignment horizontal="center"/>
      <protection locked="0"/>
    </xf>
    <xf numFmtId="0" fontId="0" fillId="6" borderId="8" xfId="0" applyFill="1" applyBorder="1" applyAlignment="1" applyProtection="1">
      <alignment horizontal="center"/>
      <protection locked="0"/>
    </xf>
    <xf numFmtId="0" fontId="15" fillId="0" borderId="0" xfId="0" applyFont="1" applyAlignment="1">
      <alignment horizontal="center" vertical="center" wrapText="1"/>
    </xf>
    <xf numFmtId="174" fontId="3" fillId="0" borderId="9" xfId="0" applyNumberFormat="1" applyFont="1" applyBorder="1" applyAlignment="1" applyProtection="1">
      <alignment horizontal="left"/>
      <protection locked="0"/>
    </xf>
    <xf numFmtId="174" fontId="0" fillId="0" borderId="9" xfId="0" applyNumberFormat="1" applyBorder="1" applyAlignment="1" applyProtection="1">
      <alignment horizontal="left"/>
      <protection locked="0"/>
    </xf>
    <xf numFmtId="0" fontId="3" fillId="6" borderId="8" xfId="0" applyFont="1" applyFill="1" applyBorder="1" applyAlignment="1" applyProtection="1">
      <alignment horizontal="center"/>
      <protection locked="0"/>
    </xf>
    <xf numFmtId="0" fontId="3" fillId="0" borderId="7" xfId="0" applyFont="1" applyBorder="1" applyAlignment="1">
      <alignment horizontal="justify"/>
    </xf>
    <xf numFmtId="0" fontId="18" fillId="0" borderId="8" xfId="0" applyFont="1" applyBorder="1" applyAlignment="1">
      <alignment horizontal="justify"/>
    </xf>
    <xf numFmtId="0" fontId="18" fillId="0" borderId="3" xfId="0" applyFont="1" applyBorder="1" applyAlignment="1">
      <alignment horizontal="justify"/>
    </xf>
    <xf numFmtId="0" fontId="3" fillId="0" borderId="7" xfId="0" applyFont="1" applyBorder="1" applyAlignment="1">
      <alignment horizontal="justify" vertical="center" wrapText="1"/>
    </xf>
    <xf numFmtId="0" fontId="27" fillId="0" borderId="0" xfId="0" applyFont="1" applyAlignment="1">
      <alignment horizontal="center" vertical="center" wrapText="1"/>
    </xf>
    <xf numFmtId="3" fontId="8" fillId="6" borderId="9" xfId="0" applyNumberFormat="1" applyFont="1" applyFill="1" applyBorder="1" applyAlignment="1" applyProtection="1">
      <alignment horizontal="center"/>
      <protection locked="0"/>
    </xf>
    <xf numFmtId="0" fontId="8" fillId="6" borderId="20" xfId="0" applyFont="1" applyFill="1" applyBorder="1" applyAlignment="1" applyProtection="1">
      <alignment horizontal="center"/>
      <protection locked="0"/>
    </xf>
    <xf numFmtId="0" fontId="8" fillId="6" borderId="9" xfId="0" applyFont="1" applyFill="1" applyBorder="1" applyAlignment="1" applyProtection="1">
      <alignment horizontal="center"/>
      <protection locked="0"/>
    </xf>
    <xf numFmtId="0" fontId="8" fillId="6" borderId="21" xfId="0" applyFont="1" applyFill="1" applyBorder="1" applyAlignment="1" applyProtection="1">
      <alignment horizontal="center"/>
      <protection locked="0"/>
    </xf>
    <xf numFmtId="0" fontId="18" fillId="0" borderId="43" xfId="0" applyFont="1" applyBorder="1" applyAlignment="1">
      <alignment horizontal="justify"/>
    </xf>
    <xf numFmtId="0" fontId="18" fillId="0" borderId="18" xfId="0" applyFont="1" applyBorder="1" applyAlignment="1">
      <alignment horizontal="justify"/>
    </xf>
    <xf numFmtId="0" fontId="18" fillId="0" borderId="19" xfId="0" applyFont="1" applyBorder="1" applyAlignment="1">
      <alignment horizontal="justify"/>
    </xf>
    <xf numFmtId="0" fontId="18" fillId="0" borderId="0" xfId="0" applyFont="1" applyAlignment="1">
      <alignment horizontal="center" vertical="justify"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xf>
    <xf numFmtId="0" fontId="0" fillId="18" borderId="1" xfId="0" applyFill="1" applyBorder="1" applyAlignment="1">
      <alignment horizontal="center" vertical="center"/>
    </xf>
    <xf numFmtId="0" fontId="0" fillId="19" borderId="1" xfId="0" applyFill="1" applyBorder="1"/>
    <xf numFmtId="171" fontId="17" fillId="0" borderId="3" xfId="5" applyNumberFormat="1" applyFont="1" applyBorder="1" applyAlignment="1" applyProtection="1">
      <alignment horizontal="right" vertical="center" wrapText="1" shrinkToFit="1"/>
    </xf>
    <xf numFmtId="165" fontId="17" fillId="0" borderId="7" xfId="5" applyFont="1" applyBorder="1" applyAlignment="1" applyProtection="1">
      <alignment horizontal="right" vertical="center" wrapText="1" shrinkToFit="1"/>
    </xf>
    <xf numFmtId="165" fontId="17" fillId="0" borderId="8" xfId="5" applyFont="1" applyBorder="1" applyAlignment="1" applyProtection="1">
      <alignment horizontal="right" vertical="center" wrapText="1" shrinkToFit="1"/>
    </xf>
    <xf numFmtId="165" fontId="17" fillId="0" borderId="3" xfId="5" applyFont="1" applyBorder="1" applyAlignment="1" applyProtection="1">
      <alignment horizontal="right" vertical="center" wrapText="1" shrinkToFit="1"/>
    </xf>
    <xf numFmtId="171" fontId="17" fillId="0" borderId="53" xfId="5" applyNumberFormat="1" applyFont="1" applyBorder="1" applyAlignment="1" applyProtection="1">
      <alignment horizontal="right" vertical="center" wrapText="1" shrinkToFit="1"/>
    </xf>
  </cellXfs>
  <cellStyles count="9">
    <cellStyle name="Millares" xfId="1" builtinId="3"/>
    <cellStyle name="Millares [0]" xfId="5" builtinId="6"/>
    <cellStyle name="Millares_Comprobantes1" xfId="2" xr:uid="{00000000-0005-0000-0000-000002000000}"/>
    <cellStyle name="Moneda [0]" xfId="6" builtinId="7"/>
    <cellStyle name="Moneda 2" xfId="4" xr:uid="{00000000-0005-0000-0000-000004000000}"/>
    <cellStyle name="Normal" xfId="0" builtinId="0"/>
    <cellStyle name="Normal 2" xfId="8" xr:uid="{6DA4C093-B0BE-4B5E-B883-140CAFB5482F}"/>
    <cellStyle name="Normal 2 5" xfId="3" xr:uid="{00000000-0005-0000-0000-000006000000}"/>
    <cellStyle name="Porcentaje" xfId="7" builtinId="5"/>
  </cellStyles>
  <dxfs count="4">
    <dxf>
      <font>
        <color theme="0"/>
      </font>
    </dxf>
    <dxf>
      <font>
        <color theme="0"/>
      </font>
    </dxf>
    <dxf>
      <fill>
        <patternFill>
          <bgColor rgb="FFFF0000"/>
        </patternFill>
      </fill>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657225</xdr:colOff>
      <xdr:row>4</xdr:row>
      <xdr:rowOff>0</xdr:rowOff>
    </xdr:to>
    <xdr:sp macro="" textlink="">
      <xdr:nvSpPr>
        <xdr:cNvPr id="30565" name="Rectangle 1">
          <a:extLst>
            <a:ext uri="{FF2B5EF4-FFF2-40B4-BE49-F238E27FC236}">
              <a16:creationId xmlns:a16="http://schemas.microsoft.com/office/drawing/2014/main" id="{00000000-0008-0000-0000-000065770000}"/>
            </a:ext>
          </a:extLst>
        </xdr:cNvPr>
        <xdr:cNvSpPr>
          <a:spLocks noChangeArrowheads="1"/>
        </xdr:cNvSpPr>
      </xdr:nvSpPr>
      <xdr:spPr bwMode="auto">
        <a:xfrm>
          <a:off x="0" y="19050"/>
          <a:ext cx="1266825" cy="1123950"/>
        </a:xfrm>
        <a:prstGeom prst="rect">
          <a:avLst/>
        </a:prstGeom>
        <a:solidFill>
          <a:srgbClr val="FFFFFF"/>
        </a:solidFill>
        <a:ln w="9525">
          <a:solidFill>
            <a:srgbClr val="000000"/>
          </a:solidFill>
          <a:miter lim="800000"/>
          <a:headEnd/>
          <a:tailEnd/>
        </a:ln>
      </xdr:spPr>
    </xdr:sp>
    <xdr:clientData/>
  </xdr:twoCellAnchor>
  <xdr:twoCellAnchor>
    <xdr:from>
      <xdr:col>1</xdr:col>
      <xdr:colOff>657225</xdr:colOff>
      <xdr:row>0</xdr:row>
      <xdr:rowOff>9525</xdr:rowOff>
    </xdr:from>
    <xdr:to>
      <xdr:col>8</xdr:col>
      <xdr:colOff>0</xdr:colOff>
      <xdr:row>1</xdr:row>
      <xdr:rowOff>0</xdr:rowOff>
    </xdr:to>
    <xdr:sp macro="" textlink="">
      <xdr:nvSpPr>
        <xdr:cNvPr id="29698" name="Text Box 2">
          <a:extLst>
            <a:ext uri="{FF2B5EF4-FFF2-40B4-BE49-F238E27FC236}">
              <a16:creationId xmlns:a16="http://schemas.microsoft.com/office/drawing/2014/main" id="{00000000-0008-0000-0000-000002740000}"/>
            </a:ext>
          </a:extLst>
        </xdr:cNvPr>
        <xdr:cNvSpPr txBox="1">
          <a:spLocks noChangeArrowheads="1"/>
        </xdr:cNvSpPr>
      </xdr:nvSpPr>
      <xdr:spPr bwMode="auto">
        <a:xfrm>
          <a:off x="1266825" y="9525"/>
          <a:ext cx="6753225" cy="371475"/>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1600" b="1" i="0" strike="noStrike">
              <a:solidFill>
                <a:srgbClr val="000000"/>
              </a:solidFill>
              <a:latin typeface="Arial"/>
              <a:cs typeface="Arial"/>
            </a:rPr>
            <a:t>INSTRUCTIVO</a:t>
          </a:r>
        </a:p>
      </xdr:txBody>
    </xdr:sp>
    <xdr:clientData/>
  </xdr:twoCellAnchor>
  <xdr:twoCellAnchor>
    <xdr:from>
      <xdr:col>1</xdr:col>
      <xdr:colOff>657225</xdr:colOff>
      <xdr:row>0</xdr:row>
      <xdr:rowOff>371475</xdr:rowOff>
    </xdr:from>
    <xdr:to>
      <xdr:col>8</xdr:col>
      <xdr:colOff>0</xdr:colOff>
      <xdr:row>2</xdr:row>
      <xdr:rowOff>0</xdr:rowOff>
    </xdr:to>
    <xdr:sp macro="" textlink="">
      <xdr:nvSpPr>
        <xdr:cNvPr id="29699" name="Text Box 3">
          <a:extLst>
            <a:ext uri="{FF2B5EF4-FFF2-40B4-BE49-F238E27FC236}">
              <a16:creationId xmlns:a16="http://schemas.microsoft.com/office/drawing/2014/main" id="{00000000-0008-0000-0000-000003740000}"/>
            </a:ext>
          </a:extLst>
        </xdr:cNvPr>
        <xdr:cNvSpPr txBox="1">
          <a:spLocks noChangeArrowheads="1"/>
        </xdr:cNvSpPr>
      </xdr:nvSpPr>
      <xdr:spPr bwMode="auto">
        <a:xfrm>
          <a:off x="1266825" y="371475"/>
          <a:ext cx="6753225" cy="390525"/>
        </a:xfrm>
        <a:prstGeom prst="rect">
          <a:avLst/>
        </a:prstGeom>
        <a:solidFill>
          <a:srgbClr val="FFFFFF"/>
        </a:solidFill>
        <a:ln w="9525">
          <a:solidFill>
            <a:srgbClr val="000000"/>
          </a:solidFill>
          <a:miter lim="800000"/>
          <a:headEnd/>
          <a:tailEnd/>
        </a:ln>
      </xdr:spPr>
      <xdr:txBody>
        <a:bodyPr vertOverflow="clip" wrap="square" lIns="91440" tIns="82800" rIns="91440" bIns="82800" anchor="t" upright="1"/>
        <a:lstStyle/>
        <a:p>
          <a:pPr algn="l" rtl="0">
            <a:defRPr sz="1000"/>
          </a:pPr>
          <a:r>
            <a:rPr lang="en-US" sz="1100" b="1" i="0" strike="noStrike">
              <a:solidFill>
                <a:srgbClr val="000000"/>
              </a:solidFill>
              <a:latin typeface="Arial"/>
              <a:cs typeface="Arial"/>
            </a:rPr>
            <a:t>Título: Formato Unico de Radicación de Cuentas</a:t>
          </a: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 </a:t>
          </a:r>
        </a:p>
      </xdr:txBody>
    </xdr:sp>
    <xdr:clientData/>
  </xdr:twoCellAnchor>
  <xdr:twoCellAnchor>
    <xdr:from>
      <xdr:col>1</xdr:col>
      <xdr:colOff>657225</xdr:colOff>
      <xdr:row>2</xdr:row>
      <xdr:rowOff>0</xdr:rowOff>
    </xdr:from>
    <xdr:to>
      <xdr:col>4</xdr:col>
      <xdr:colOff>9525</xdr:colOff>
      <xdr:row>4</xdr:row>
      <xdr:rowOff>0</xdr:rowOff>
    </xdr:to>
    <xdr:sp macro="" textlink="">
      <xdr:nvSpPr>
        <xdr:cNvPr id="29700" name="Text Box 4">
          <a:extLst>
            <a:ext uri="{FF2B5EF4-FFF2-40B4-BE49-F238E27FC236}">
              <a16:creationId xmlns:a16="http://schemas.microsoft.com/office/drawing/2014/main" id="{00000000-0008-0000-0000-000004740000}"/>
            </a:ext>
          </a:extLst>
        </xdr:cNvPr>
        <xdr:cNvSpPr txBox="1">
          <a:spLocks noChangeArrowheads="1"/>
        </xdr:cNvSpPr>
      </xdr:nvSpPr>
      <xdr:spPr bwMode="auto">
        <a:xfrm>
          <a:off x="1266825" y="762000"/>
          <a:ext cx="2143125" cy="381000"/>
        </a:xfrm>
        <a:prstGeom prst="rect">
          <a:avLst/>
        </a:prstGeom>
        <a:solidFill>
          <a:srgbClr val="FFFFFF"/>
        </a:solidFill>
        <a:ln w="9525">
          <a:solidFill>
            <a:srgbClr val="000000"/>
          </a:solidFill>
          <a:miter lim="800000"/>
          <a:headEnd/>
          <a:tailEnd/>
        </a:ln>
      </xdr:spPr>
      <xdr:txBody>
        <a:bodyPr vertOverflow="clip" wrap="square" lIns="91440" tIns="82800" rIns="91440" bIns="82800" anchor="t" upright="1"/>
        <a:lstStyle/>
        <a:p>
          <a:pPr algn="l" rtl="0">
            <a:defRPr sz="1000"/>
          </a:pPr>
          <a:r>
            <a:rPr lang="en-US" sz="1100" b="1" i="0" strike="noStrike">
              <a:solidFill>
                <a:srgbClr val="000000"/>
              </a:solidFill>
              <a:latin typeface="Arial"/>
              <a:cs typeface="Arial"/>
            </a:rPr>
            <a:t>Código:</a:t>
          </a:r>
          <a:r>
            <a:rPr lang="en-US" sz="1100" b="0" i="0" strike="noStrike">
              <a:solidFill>
                <a:srgbClr val="000000"/>
              </a:solidFill>
              <a:latin typeface="Arial"/>
              <a:cs typeface="Arial"/>
            </a:rPr>
            <a:t> OTC-IT-001</a:t>
          </a:r>
        </a:p>
      </xdr:txBody>
    </xdr:sp>
    <xdr:clientData/>
  </xdr:twoCellAnchor>
  <xdr:twoCellAnchor>
    <xdr:from>
      <xdr:col>6</xdr:col>
      <xdr:colOff>0</xdr:colOff>
      <xdr:row>2</xdr:row>
      <xdr:rowOff>0</xdr:rowOff>
    </xdr:from>
    <xdr:to>
      <xdr:col>8</xdr:col>
      <xdr:colOff>0</xdr:colOff>
      <xdr:row>4</xdr:row>
      <xdr:rowOff>0</xdr:rowOff>
    </xdr:to>
    <xdr:sp macro="" textlink="">
      <xdr:nvSpPr>
        <xdr:cNvPr id="29701" name="Text Box 5">
          <a:extLst>
            <a:ext uri="{FF2B5EF4-FFF2-40B4-BE49-F238E27FC236}">
              <a16:creationId xmlns:a16="http://schemas.microsoft.com/office/drawing/2014/main" id="{00000000-0008-0000-0000-000005740000}"/>
            </a:ext>
          </a:extLst>
        </xdr:cNvPr>
        <xdr:cNvSpPr txBox="1">
          <a:spLocks noChangeArrowheads="1"/>
        </xdr:cNvSpPr>
      </xdr:nvSpPr>
      <xdr:spPr bwMode="auto">
        <a:xfrm>
          <a:off x="5248275" y="762000"/>
          <a:ext cx="2771775" cy="381000"/>
        </a:xfrm>
        <a:prstGeom prst="rect">
          <a:avLst/>
        </a:prstGeom>
        <a:solidFill>
          <a:srgbClr val="FFFFFF"/>
        </a:solidFill>
        <a:ln w="9525">
          <a:solidFill>
            <a:srgbClr val="000000"/>
          </a:solidFill>
          <a:miter lim="800000"/>
          <a:headEnd/>
          <a:tailEnd/>
        </a:ln>
      </xdr:spPr>
      <xdr:txBody>
        <a:bodyPr vertOverflow="clip" wrap="square" lIns="91440" tIns="82800" rIns="91440" bIns="82800" anchor="t" upright="1"/>
        <a:lstStyle/>
        <a:p>
          <a:pPr algn="l" rtl="0">
            <a:defRPr sz="1000"/>
          </a:pPr>
          <a:r>
            <a:rPr lang="en-US" sz="1100" b="1" i="0" strike="noStrike">
              <a:solidFill>
                <a:srgbClr val="000000"/>
              </a:solidFill>
              <a:latin typeface="Arial"/>
              <a:cs typeface="Arial"/>
            </a:rPr>
            <a:t>Página:</a:t>
          </a:r>
          <a:r>
            <a:rPr lang="en-US" sz="1100" b="0" i="0" strike="noStrike">
              <a:solidFill>
                <a:srgbClr val="000000"/>
              </a:solidFill>
              <a:latin typeface="Arial"/>
              <a:cs typeface="Arial"/>
            </a:rPr>
            <a:t> 1 de 6</a:t>
          </a:r>
        </a:p>
      </xdr:txBody>
    </xdr:sp>
    <xdr:clientData/>
  </xdr:twoCellAnchor>
  <xdr:twoCellAnchor>
    <xdr:from>
      <xdr:col>0</xdr:col>
      <xdr:colOff>304800</xdr:colOff>
      <xdr:row>0</xdr:row>
      <xdr:rowOff>142875</xdr:rowOff>
    </xdr:from>
    <xdr:to>
      <xdr:col>1</xdr:col>
      <xdr:colOff>257175</xdr:colOff>
      <xdr:row>3</xdr:row>
      <xdr:rowOff>57150</xdr:rowOff>
    </xdr:to>
    <xdr:pic>
      <xdr:nvPicPr>
        <xdr:cNvPr id="30570" name="Imagen 1">
          <a:extLst>
            <a:ext uri="{FF2B5EF4-FFF2-40B4-BE49-F238E27FC236}">
              <a16:creationId xmlns:a16="http://schemas.microsoft.com/office/drawing/2014/main" id="{00000000-0008-0000-0000-00006A7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42875"/>
          <a:ext cx="5619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657225</xdr:colOff>
      <xdr:row>4</xdr:row>
      <xdr:rowOff>0</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0" y="19050"/>
          <a:ext cx="1266825" cy="1123950"/>
        </a:xfrm>
        <a:prstGeom prst="rect">
          <a:avLst/>
        </a:prstGeom>
        <a:solidFill>
          <a:srgbClr val="FFFFFF"/>
        </a:solidFill>
        <a:ln w="9525">
          <a:solidFill>
            <a:srgbClr val="000000"/>
          </a:solidFill>
          <a:miter lim="800000"/>
          <a:headEnd/>
          <a:tailEnd/>
        </a:ln>
      </xdr:spPr>
    </xdr:sp>
    <xdr:clientData/>
  </xdr:twoCellAnchor>
  <xdr:twoCellAnchor>
    <xdr:from>
      <xdr:col>1</xdr:col>
      <xdr:colOff>657225</xdr:colOff>
      <xdr:row>0</xdr:row>
      <xdr:rowOff>9525</xdr:rowOff>
    </xdr:from>
    <xdr:to>
      <xdr:col>8</xdr:col>
      <xdr:colOff>0</xdr:colOff>
      <xdr:row>1</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1266825" y="9525"/>
          <a:ext cx="6753225" cy="371475"/>
        </a:xfrm>
        <a:prstGeom prst="rect">
          <a:avLst/>
        </a:prstGeom>
        <a:solidFill>
          <a:srgbClr val="C0C0C0"/>
        </a:solidFill>
        <a:ln w="9525">
          <a:solidFill>
            <a:srgbClr val="000000"/>
          </a:solidFill>
          <a:miter lim="800000"/>
          <a:headEnd/>
          <a:tailEnd/>
        </a:ln>
      </xdr:spPr>
      <xdr:txBody>
        <a:bodyPr vertOverflow="clip" wrap="square" lIns="91440" tIns="45720" rIns="91440" bIns="45720" anchor="t" upright="1"/>
        <a:lstStyle/>
        <a:p>
          <a:pPr algn="ctr" rtl="0">
            <a:defRPr sz="1000"/>
          </a:pPr>
          <a:r>
            <a:rPr lang="en-US" sz="1600" b="1" i="0" strike="noStrike">
              <a:solidFill>
                <a:srgbClr val="000000"/>
              </a:solidFill>
              <a:latin typeface="Arial"/>
              <a:cs typeface="Arial"/>
            </a:rPr>
            <a:t>INSTRUCTIVO</a:t>
          </a:r>
        </a:p>
      </xdr:txBody>
    </xdr:sp>
    <xdr:clientData/>
  </xdr:twoCellAnchor>
  <xdr:twoCellAnchor>
    <xdr:from>
      <xdr:col>1</xdr:col>
      <xdr:colOff>657225</xdr:colOff>
      <xdr:row>0</xdr:row>
      <xdr:rowOff>371475</xdr:rowOff>
    </xdr:from>
    <xdr:to>
      <xdr:col>8</xdr:col>
      <xdr:colOff>0</xdr:colOff>
      <xdr:row>2</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266825" y="371475"/>
          <a:ext cx="6753225" cy="390525"/>
        </a:xfrm>
        <a:prstGeom prst="rect">
          <a:avLst/>
        </a:prstGeom>
        <a:solidFill>
          <a:srgbClr val="FFFFFF"/>
        </a:solidFill>
        <a:ln w="9525">
          <a:solidFill>
            <a:srgbClr val="000000"/>
          </a:solidFill>
          <a:miter lim="800000"/>
          <a:headEnd/>
          <a:tailEnd/>
        </a:ln>
      </xdr:spPr>
      <xdr:txBody>
        <a:bodyPr vertOverflow="clip" wrap="square" lIns="91440" tIns="82800" rIns="91440" bIns="82800" anchor="t" upright="1"/>
        <a:lstStyle/>
        <a:p>
          <a:pPr algn="l" rtl="0">
            <a:defRPr sz="1000"/>
          </a:pPr>
          <a:r>
            <a:rPr lang="en-US" sz="1100" b="1" i="0" strike="noStrike">
              <a:solidFill>
                <a:srgbClr val="000000"/>
              </a:solidFill>
              <a:latin typeface="Arial"/>
              <a:cs typeface="Arial"/>
            </a:rPr>
            <a:t>Título: Formato Unico de Radicación de Cuentas</a:t>
          </a:r>
          <a:endParaRPr lang="en-US" sz="1000" b="0" i="0" strike="noStrike">
            <a:solidFill>
              <a:srgbClr val="000000"/>
            </a:solidFill>
            <a:latin typeface="Times New Roman"/>
            <a:cs typeface="Times New Roman"/>
          </a:endParaRPr>
        </a:p>
        <a:p>
          <a:pPr algn="l" rtl="0">
            <a:defRPr sz="1000"/>
          </a:pPr>
          <a:r>
            <a:rPr lang="en-US" sz="1000" b="1" i="0" strike="noStrike">
              <a:solidFill>
                <a:srgbClr val="000000"/>
              </a:solidFill>
              <a:latin typeface="Times New Roman"/>
              <a:cs typeface="Times New Roman"/>
            </a:rPr>
            <a:t> </a:t>
          </a:r>
        </a:p>
      </xdr:txBody>
    </xdr:sp>
    <xdr:clientData/>
  </xdr:twoCellAnchor>
  <xdr:twoCellAnchor>
    <xdr:from>
      <xdr:col>1</xdr:col>
      <xdr:colOff>657225</xdr:colOff>
      <xdr:row>2</xdr:row>
      <xdr:rowOff>0</xdr:rowOff>
    </xdr:from>
    <xdr:to>
      <xdr:col>4</xdr:col>
      <xdr:colOff>9525</xdr:colOff>
      <xdr:row>4</xdr:row>
      <xdr:rowOff>0</xdr:rowOff>
    </xdr:to>
    <xdr:sp macro="" textlink="">
      <xdr:nvSpPr>
        <xdr:cNvPr id="5" name="Text Box 4">
          <a:extLst>
            <a:ext uri="{FF2B5EF4-FFF2-40B4-BE49-F238E27FC236}">
              <a16:creationId xmlns:a16="http://schemas.microsoft.com/office/drawing/2014/main" id="{00000000-0008-0000-0100-000005000000}"/>
            </a:ext>
          </a:extLst>
        </xdr:cNvPr>
        <xdr:cNvSpPr txBox="1">
          <a:spLocks noChangeArrowheads="1"/>
        </xdr:cNvSpPr>
      </xdr:nvSpPr>
      <xdr:spPr bwMode="auto">
        <a:xfrm>
          <a:off x="1266825" y="762000"/>
          <a:ext cx="2143125" cy="381000"/>
        </a:xfrm>
        <a:prstGeom prst="rect">
          <a:avLst/>
        </a:prstGeom>
        <a:solidFill>
          <a:srgbClr val="FFFFFF"/>
        </a:solidFill>
        <a:ln w="9525">
          <a:solidFill>
            <a:srgbClr val="000000"/>
          </a:solidFill>
          <a:miter lim="800000"/>
          <a:headEnd/>
          <a:tailEnd/>
        </a:ln>
      </xdr:spPr>
      <xdr:txBody>
        <a:bodyPr vertOverflow="clip" wrap="square" lIns="91440" tIns="82800" rIns="91440" bIns="82800" anchor="t" upright="1"/>
        <a:lstStyle/>
        <a:p>
          <a:pPr algn="l" rtl="0">
            <a:defRPr sz="1000"/>
          </a:pPr>
          <a:r>
            <a:rPr lang="en-US" sz="1100" b="1" i="0" strike="noStrike">
              <a:solidFill>
                <a:srgbClr val="000000"/>
              </a:solidFill>
              <a:latin typeface="Arial"/>
              <a:cs typeface="Arial"/>
            </a:rPr>
            <a:t>Código:</a:t>
          </a:r>
          <a:r>
            <a:rPr lang="en-US" sz="1100" b="0" i="0" strike="noStrike">
              <a:solidFill>
                <a:srgbClr val="000000"/>
              </a:solidFill>
              <a:latin typeface="Arial"/>
              <a:cs typeface="Arial"/>
            </a:rPr>
            <a:t> OTC-IT-001</a:t>
          </a:r>
        </a:p>
      </xdr:txBody>
    </xdr:sp>
    <xdr:clientData/>
  </xdr:twoCellAnchor>
  <xdr:twoCellAnchor>
    <xdr:from>
      <xdr:col>6</xdr:col>
      <xdr:colOff>0</xdr:colOff>
      <xdr:row>2</xdr:row>
      <xdr:rowOff>0</xdr:rowOff>
    </xdr:from>
    <xdr:to>
      <xdr:col>8</xdr:col>
      <xdr:colOff>0</xdr:colOff>
      <xdr:row>4</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248275" y="762000"/>
          <a:ext cx="2771775" cy="381000"/>
        </a:xfrm>
        <a:prstGeom prst="rect">
          <a:avLst/>
        </a:prstGeom>
        <a:solidFill>
          <a:srgbClr val="FFFFFF"/>
        </a:solidFill>
        <a:ln w="9525">
          <a:solidFill>
            <a:srgbClr val="000000"/>
          </a:solidFill>
          <a:miter lim="800000"/>
          <a:headEnd/>
          <a:tailEnd/>
        </a:ln>
      </xdr:spPr>
      <xdr:txBody>
        <a:bodyPr vertOverflow="clip" wrap="square" lIns="91440" tIns="82800" rIns="91440" bIns="82800" anchor="t" upright="1"/>
        <a:lstStyle/>
        <a:p>
          <a:pPr algn="l" rtl="0">
            <a:defRPr sz="1000"/>
          </a:pPr>
          <a:r>
            <a:rPr lang="en-US" sz="1100" b="1" i="0" strike="noStrike">
              <a:solidFill>
                <a:srgbClr val="000000"/>
              </a:solidFill>
              <a:latin typeface="Arial"/>
              <a:cs typeface="Arial"/>
            </a:rPr>
            <a:t>Página:</a:t>
          </a:r>
          <a:r>
            <a:rPr lang="en-US" sz="1100" b="0" i="0" strike="noStrike">
              <a:solidFill>
                <a:srgbClr val="000000"/>
              </a:solidFill>
              <a:latin typeface="Arial"/>
              <a:cs typeface="Arial"/>
            </a:rPr>
            <a:t> 1 de 6</a:t>
          </a:r>
        </a:p>
      </xdr:txBody>
    </xdr:sp>
    <xdr:clientData/>
  </xdr:twoCellAnchor>
  <xdr:twoCellAnchor>
    <xdr:from>
      <xdr:col>0</xdr:col>
      <xdr:colOff>304800</xdr:colOff>
      <xdr:row>0</xdr:row>
      <xdr:rowOff>142875</xdr:rowOff>
    </xdr:from>
    <xdr:to>
      <xdr:col>1</xdr:col>
      <xdr:colOff>257175</xdr:colOff>
      <xdr:row>3</xdr:row>
      <xdr:rowOff>57150</xdr:rowOff>
    </xdr:to>
    <xdr:pic>
      <xdr:nvPicPr>
        <xdr:cNvPr id="7" name="Imagen 1">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42875"/>
          <a:ext cx="5619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33</xdr:col>
      <xdr:colOff>0</xdr:colOff>
      <xdr:row>0</xdr:row>
      <xdr:rowOff>0</xdr:rowOff>
    </xdr:from>
    <xdr:ext cx="65" cy="294953"/>
    <xdr:sp macro="" textlink="">
      <xdr:nvSpPr>
        <xdr:cNvPr id="27649" name="Rectangle 1">
          <a:extLst>
            <a:ext uri="{FF2B5EF4-FFF2-40B4-BE49-F238E27FC236}">
              <a16:creationId xmlns:a16="http://schemas.microsoft.com/office/drawing/2014/main" id="{00000000-0008-0000-0200-0000016C0000}"/>
            </a:ext>
          </a:extLst>
        </xdr:cNvPr>
        <xdr:cNvSpPr>
          <a:spLocks noChangeArrowheads="1"/>
        </xdr:cNvSpPr>
      </xdr:nvSpPr>
      <xdr:spPr bwMode="auto">
        <a:xfrm>
          <a:off x="9267825" y="0"/>
          <a:ext cx="65" cy="294953"/>
        </a:xfrm>
        <a:prstGeom prst="rect">
          <a:avLst/>
        </a:prstGeom>
        <a:noFill/>
        <a:ln w="9525">
          <a:noFill/>
          <a:miter lim="800000"/>
          <a:headEnd/>
          <a:tailEnd/>
        </a:ln>
      </xdr:spPr>
      <xdr:txBody>
        <a:bodyPr wrap="none" lIns="0" tIns="0" rIns="0" bIns="0" anchor="t" upright="1">
          <a:spAutoFit/>
        </a:bodyPr>
        <a:lstStyle/>
        <a:p>
          <a:pPr algn="ctr" rtl="0">
            <a:defRPr sz="1000"/>
          </a:pP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oneCellAnchor>
  <xdr:twoCellAnchor editAs="oneCell">
    <xdr:from>
      <xdr:col>32</xdr:col>
      <xdr:colOff>295275</xdr:colOff>
      <xdr:row>0</xdr:row>
      <xdr:rowOff>0</xdr:rowOff>
    </xdr:from>
    <xdr:to>
      <xdr:col>33</xdr:col>
      <xdr:colOff>304800</xdr:colOff>
      <xdr:row>1</xdr:row>
      <xdr:rowOff>152400</xdr:rowOff>
    </xdr:to>
    <xdr:sp macro="" textlink="">
      <xdr:nvSpPr>
        <xdr:cNvPr id="27650" name="Rectangle 2">
          <a:extLst>
            <a:ext uri="{FF2B5EF4-FFF2-40B4-BE49-F238E27FC236}">
              <a16:creationId xmlns:a16="http://schemas.microsoft.com/office/drawing/2014/main" id="{00000000-0008-0000-0200-0000026C0000}"/>
            </a:ext>
          </a:extLst>
        </xdr:cNvPr>
        <xdr:cNvSpPr>
          <a:spLocks noChangeArrowheads="1"/>
        </xdr:cNvSpPr>
      </xdr:nvSpPr>
      <xdr:spPr bwMode="auto">
        <a:xfrm>
          <a:off x="9172575" y="0"/>
          <a:ext cx="323850" cy="228600"/>
        </a:xfrm>
        <a:prstGeom prst="rect">
          <a:avLst/>
        </a:prstGeom>
        <a:noFill/>
        <a:ln w="9525">
          <a:noFill/>
          <a:miter lim="800000"/>
          <a:headEnd/>
          <a:tailEnd/>
        </a:ln>
      </xdr:spPr>
      <xdr:txBody>
        <a:bodyPr vertOverflow="clip" wrap="square" lIns="0" tIns="0" rIns="0" bIns="0" anchor="t" upright="1"/>
        <a:lstStyle/>
        <a:p>
          <a:pPr algn="ctr" rtl="0">
            <a:defRPr sz="1000"/>
          </a:pPr>
          <a:r>
            <a:rPr lang="en-US" sz="400" b="0" i="0" strike="noStrike">
              <a:solidFill>
                <a:srgbClr val="000000"/>
              </a:solidFill>
              <a:latin typeface="Tahoma"/>
              <a:cs typeface="Tahoma"/>
            </a:rPr>
            <a:t>  </a:t>
          </a: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32</xdr:col>
      <xdr:colOff>314325</xdr:colOff>
      <xdr:row>0</xdr:row>
      <xdr:rowOff>0</xdr:rowOff>
    </xdr:from>
    <xdr:to>
      <xdr:col>34</xdr:col>
      <xdr:colOff>85725</xdr:colOff>
      <xdr:row>0</xdr:row>
      <xdr:rowOff>0</xdr:rowOff>
    </xdr:to>
    <xdr:sp macro="" textlink="">
      <xdr:nvSpPr>
        <xdr:cNvPr id="41079" name="Rectangle 3">
          <a:extLst>
            <a:ext uri="{FF2B5EF4-FFF2-40B4-BE49-F238E27FC236}">
              <a16:creationId xmlns:a16="http://schemas.microsoft.com/office/drawing/2014/main" id="{00000000-0008-0000-0200-000077A00000}"/>
            </a:ext>
          </a:extLst>
        </xdr:cNvPr>
        <xdr:cNvSpPr>
          <a:spLocks noChangeArrowheads="1"/>
        </xdr:cNvSpPr>
      </xdr:nvSpPr>
      <xdr:spPr bwMode="auto">
        <a:xfrm>
          <a:off x="9267825" y="0"/>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33</xdr:col>
      <xdr:colOff>0</xdr:colOff>
      <xdr:row>0</xdr:row>
      <xdr:rowOff>0</xdr:rowOff>
    </xdr:from>
    <xdr:ext cx="65" cy="294953"/>
    <xdr:sp macro="" textlink="">
      <xdr:nvSpPr>
        <xdr:cNvPr id="27652" name="Rectangle 4">
          <a:extLst>
            <a:ext uri="{FF2B5EF4-FFF2-40B4-BE49-F238E27FC236}">
              <a16:creationId xmlns:a16="http://schemas.microsoft.com/office/drawing/2014/main" id="{00000000-0008-0000-0200-0000046C0000}"/>
            </a:ext>
          </a:extLst>
        </xdr:cNvPr>
        <xdr:cNvSpPr>
          <a:spLocks noChangeArrowheads="1"/>
        </xdr:cNvSpPr>
      </xdr:nvSpPr>
      <xdr:spPr bwMode="auto">
        <a:xfrm>
          <a:off x="9267825" y="0"/>
          <a:ext cx="65" cy="294953"/>
        </a:xfrm>
        <a:prstGeom prst="rect">
          <a:avLst/>
        </a:prstGeom>
        <a:noFill/>
        <a:ln w="9525">
          <a:noFill/>
          <a:miter lim="800000"/>
          <a:headEnd/>
          <a:tailEnd/>
        </a:ln>
      </xdr:spPr>
      <xdr:txBody>
        <a:bodyPr wrap="none" lIns="0" tIns="0" rIns="0" bIns="0" anchor="t" upright="1">
          <a:spAutoFit/>
        </a:bodyPr>
        <a:lstStyle/>
        <a:p>
          <a:pPr algn="ctr" rtl="0">
            <a:defRPr sz="1000"/>
          </a:pP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oneCellAnchor>
  <xdr:twoCellAnchor>
    <xdr:from>
      <xdr:col>5</xdr:col>
      <xdr:colOff>85725</xdr:colOff>
      <xdr:row>9</xdr:row>
      <xdr:rowOff>9525</xdr:rowOff>
    </xdr:from>
    <xdr:to>
      <xdr:col>30</xdr:col>
      <xdr:colOff>19050</xdr:colOff>
      <xdr:row>10</xdr:row>
      <xdr:rowOff>57150</xdr:rowOff>
    </xdr:to>
    <xdr:sp macro="" textlink="">
      <xdr:nvSpPr>
        <xdr:cNvPr id="27653" name="Rectangle 5">
          <a:extLst>
            <a:ext uri="{FF2B5EF4-FFF2-40B4-BE49-F238E27FC236}">
              <a16:creationId xmlns:a16="http://schemas.microsoft.com/office/drawing/2014/main" id="{00000000-0008-0000-0200-0000056C0000}"/>
            </a:ext>
          </a:extLst>
        </xdr:cNvPr>
        <xdr:cNvSpPr>
          <a:spLocks noChangeArrowheads="1"/>
        </xdr:cNvSpPr>
      </xdr:nvSpPr>
      <xdr:spPr bwMode="auto">
        <a:xfrm>
          <a:off x="1371600" y="1323975"/>
          <a:ext cx="6981825" cy="161925"/>
        </a:xfrm>
        <a:prstGeom prst="rect">
          <a:avLst/>
        </a:prstGeom>
        <a:solidFill>
          <a:srgbClr val="969696"/>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DATOS PARA SER TRAMITADOS POR EL CONTRATISTA</a:t>
          </a:r>
        </a:p>
      </xdr:txBody>
    </xdr:sp>
    <xdr:clientData/>
  </xdr:twoCellAnchor>
  <xdr:twoCellAnchor>
    <xdr:from>
      <xdr:col>30</xdr:col>
      <xdr:colOff>266700</xdr:colOff>
      <xdr:row>204</xdr:row>
      <xdr:rowOff>9525</xdr:rowOff>
    </xdr:from>
    <xdr:to>
      <xdr:col>32</xdr:col>
      <xdr:colOff>9525</xdr:colOff>
      <xdr:row>204</xdr:row>
      <xdr:rowOff>9525</xdr:rowOff>
    </xdr:to>
    <xdr:sp macro="" textlink="">
      <xdr:nvSpPr>
        <xdr:cNvPr id="41082" name="Line 94">
          <a:extLst>
            <a:ext uri="{FF2B5EF4-FFF2-40B4-BE49-F238E27FC236}">
              <a16:creationId xmlns:a16="http://schemas.microsoft.com/office/drawing/2014/main" id="{00000000-0008-0000-0200-00007AA00000}"/>
            </a:ext>
          </a:extLst>
        </xdr:cNvPr>
        <xdr:cNvSpPr>
          <a:spLocks noChangeShapeType="1"/>
        </xdr:cNvSpPr>
      </xdr:nvSpPr>
      <xdr:spPr bwMode="auto">
        <a:xfrm>
          <a:off x="8677275" y="8105775"/>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123825</xdr:rowOff>
    </xdr:from>
    <xdr:to>
      <xdr:col>7</xdr:col>
      <xdr:colOff>0</xdr:colOff>
      <xdr:row>15</xdr:row>
      <xdr:rowOff>123825</xdr:rowOff>
    </xdr:to>
    <xdr:sp macro="" textlink="">
      <xdr:nvSpPr>
        <xdr:cNvPr id="41083" name="Line 95">
          <a:extLst>
            <a:ext uri="{FF2B5EF4-FFF2-40B4-BE49-F238E27FC236}">
              <a16:creationId xmlns:a16="http://schemas.microsoft.com/office/drawing/2014/main" id="{00000000-0008-0000-0200-00007BA00000}"/>
            </a:ext>
          </a:extLst>
        </xdr:cNvPr>
        <xdr:cNvSpPr>
          <a:spLocks noChangeShapeType="1"/>
        </xdr:cNvSpPr>
      </xdr:nvSpPr>
      <xdr:spPr bwMode="auto">
        <a:xfrm>
          <a:off x="1676400" y="27241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133350</xdr:colOff>
      <xdr:row>0</xdr:row>
      <xdr:rowOff>47625</xdr:rowOff>
    </xdr:from>
    <xdr:to>
      <xdr:col>2</xdr:col>
      <xdr:colOff>314325</xdr:colOff>
      <xdr:row>4</xdr:row>
      <xdr:rowOff>47625</xdr:rowOff>
    </xdr:to>
    <xdr:sp macro="" textlink="">
      <xdr:nvSpPr>
        <xdr:cNvPr id="27677" name="Object 29" hidden="1">
          <a:extLst>
            <a:ext uri="{63B3BB69-23CF-44E3-9099-C40C66FF867C}">
              <a14:compatExt xmlns:a14="http://schemas.microsoft.com/office/drawing/2010/main" spid="_x0000_s27677"/>
            </a:ext>
            <a:ext uri="{FF2B5EF4-FFF2-40B4-BE49-F238E27FC236}">
              <a16:creationId xmlns:a16="http://schemas.microsoft.com/office/drawing/2014/main" id="{00000000-0008-0000-0200-00001D6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133350</xdr:colOff>
      <xdr:row>0</xdr:row>
      <xdr:rowOff>47625</xdr:rowOff>
    </xdr:from>
    <xdr:to>
      <xdr:col>2</xdr:col>
      <xdr:colOff>314325</xdr:colOff>
      <xdr:row>4</xdr:row>
      <xdr:rowOff>47625</xdr:rowOff>
    </xdr:to>
    <xdr:pic>
      <xdr:nvPicPr>
        <xdr:cNvPr id="2" name="Picture 29">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5"/>
          <a:ext cx="438150" cy="600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33</xdr:col>
      <xdr:colOff>0</xdr:colOff>
      <xdr:row>0</xdr:row>
      <xdr:rowOff>0</xdr:rowOff>
    </xdr:from>
    <xdr:ext cx="65" cy="294953"/>
    <xdr:sp macro="" textlink="">
      <xdr:nvSpPr>
        <xdr:cNvPr id="28673" name="Rectangle 1">
          <a:extLst>
            <a:ext uri="{FF2B5EF4-FFF2-40B4-BE49-F238E27FC236}">
              <a16:creationId xmlns:a16="http://schemas.microsoft.com/office/drawing/2014/main" id="{00000000-0008-0000-0300-000001700000}"/>
            </a:ext>
          </a:extLst>
        </xdr:cNvPr>
        <xdr:cNvSpPr>
          <a:spLocks noChangeArrowheads="1"/>
        </xdr:cNvSpPr>
      </xdr:nvSpPr>
      <xdr:spPr bwMode="auto">
        <a:xfrm>
          <a:off x="9324975" y="0"/>
          <a:ext cx="65" cy="294953"/>
        </a:xfrm>
        <a:prstGeom prst="rect">
          <a:avLst/>
        </a:prstGeom>
        <a:noFill/>
        <a:ln w="9525">
          <a:noFill/>
          <a:miter lim="800000"/>
          <a:headEnd/>
          <a:tailEnd/>
        </a:ln>
      </xdr:spPr>
      <xdr:txBody>
        <a:bodyPr wrap="none" lIns="0" tIns="0" rIns="0" bIns="0" anchor="t" upright="1">
          <a:spAutoFit/>
        </a:bodyPr>
        <a:lstStyle/>
        <a:p>
          <a:pPr algn="ctr" rtl="0">
            <a:defRPr sz="1000"/>
          </a:pP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oneCellAnchor>
  <xdr:twoCellAnchor editAs="oneCell">
    <xdr:from>
      <xdr:col>32</xdr:col>
      <xdr:colOff>295275</xdr:colOff>
      <xdr:row>0</xdr:row>
      <xdr:rowOff>0</xdr:rowOff>
    </xdr:from>
    <xdr:to>
      <xdr:col>34</xdr:col>
      <xdr:colOff>47625</xdr:colOff>
      <xdr:row>1</xdr:row>
      <xdr:rowOff>152400</xdr:rowOff>
    </xdr:to>
    <xdr:sp macro="" textlink="">
      <xdr:nvSpPr>
        <xdr:cNvPr id="28674" name="Rectangle 2">
          <a:extLst>
            <a:ext uri="{FF2B5EF4-FFF2-40B4-BE49-F238E27FC236}">
              <a16:creationId xmlns:a16="http://schemas.microsoft.com/office/drawing/2014/main" id="{00000000-0008-0000-0300-000002700000}"/>
            </a:ext>
          </a:extLst>
        </xdr:cNvPr>
        <xdr:cNvSpPr>
          <a:spLocks noChangeArrowheads="1"/>
        </xdr:cNvSpPr>
      </xdr:nvSpPr>
      <xdr:spPr bwMode="auto">
        <a:xfrm>
          <a:off x="9305925" y="0"/>
          <a:ext cx="323850" cy="228600"/>
        </a:xfrm>
        <a:prstGeom prst="rect">
          <a:avLst/>
        </a:prstGeom>
        <a:noFill/>
        <a:ln w="9525">
          <a:noFill/>
          <a:miter lim="800000"/>
          <a:headEnd/>
          <a:tailEnd/>
        </a:ln>
      </xdr:spPr>
      <xdr:txBody>
        <a:bodyPr vertOverflow="clip" wrap="square" lIns="0" tIns="0" rIns="0" bIns="0" anchor="t" upright="1"/>
        <a:lstStyle/>
        <a:p>
          <a:pPr algn="ctr" rtl="0">
            <a:defRPr sz="1000"/>
          </a:pPr>
          <a:r>
            <a:rPr lang="en-US" sz="400" b="0" i="0" strike="noStrike">
              <a:solidFill>
                <a:srgbClr val="000000"/>
              </a:solidFill>
              <a:latin typeface="Tahoma"/>
              <a:cs typeface="Tahoma"/>
            </a:rPr>
            <a:t>  </a:t>
          </a: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32</xdr:col>
      <xdr:colOff>314325</xdr:colOff>
      <xdr:row>0</xdr:row>
      <xdr:rowOff>0</xdr:rowOff>
    </xdr:from>
    <xdr:to>
      <xdr:col>34</xdr:col>
      <xdr:colOff>85725</xdr:colOff>
      <xdr:row>0</xdr:row>
      <xdr:rowOff>0</xdr:rowOff>
    </xdr:to>
    <xdr:sp macro="" textlink="">
      <xdr:nvSpPr>
        <xdr:cNvPr id="43161" name="Rectangle 3">
          <a:extLst>
            <a:ext uri="{FF2B5EF4-FFF2-40B4-BE49-F238E27FC236}">
              <a16:creationId xmlns:a16="http://schemas.microsoft.com/office/drawing/2014/main" id="{00000000-0008-0000-0300-000099A80000}"/>
            </a:ext>
          </a:extLst>
        </xdr:cNvPr>
        <xdr:cNvSpPr>
          <a:spLocks noChangeArrowheads="1"/>
        </xdr:cNvSpPr>
      </xdr:nvSpPr>
      <xdr:spPr bwMode="auto">
        <a:xfrm>
          <a:off x="9324975" y="0"/>
          <a:ext cx="438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33</xdr:col>
      <xdr:colOff>0</xdr:colOff>
      <xdr:row>0</xdr:row>
      <xdr:rowOff>0</xdr:rowOff>
    </xdr:from>
    <xdr:ext cx="65" cy="294953"/>
    <xdr:sp macro="" textlink="">
      <xdr:nvSpPr>
        <xdr:cNvPr id="28676" name="Rectangle 4">
          <a:extLst>
            <a:ext uri="{FF2B5EF4-FFF2-40B4-BE49-F238E27FC236}">
              <a16:creationId xmlns:a16="http://schemas.microsoft.com/office/drawing/2014/main" id="{00000000-0008-0000-0300-000004700000}"/>
            </a:ext>
          </a:extLst>
        </xdr:cNvPr>
        <xdr:cNvSpPr>
          <a:spLocks noChangeArrowheads="1"/>
        </xdr:cNvSpPr>
      </xdr:nvSpPr>
      <xdr:spPr bwMode="auto">
        <a:xfrm>
          <a:off x="9324975" y="0"/>
          <a:ext cx="65" cy="294953"/>
        </a:xfrm>
        <a:prstGeom prst="rect">
          <a:avLst/>
        </a:prstGeom>
        <a:noFill/>
        <a:ln w="9525">
          <a:noFill/>
          <a:miter lim="800000"/>
          <a:headEnd/>
          <a:tailEnd/>
        </a:ln>
      </xdr:spPr>
      <xdr:txBody>
        <a:bodyPr wrap="none" lIns="0" tIns="0" rIns="0" bIns="0" anchor="t" upright="1">
          <a:spAutoFit/>
        </a:bodyPr>
        <a:lstStyle/>
        <a:p>
          <a:pPr algn="ctr" rtl="0">
            <a:defRPr sz="1000"/>
          </a:pP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oneCellAnchor>
  <xdr:twoCellAnchor>
    <xdr:from>
      <xdr:col>4</xdr:col>
      <xdr:colOff>419100</xdr:colOff>
      <xdr:row>9</xdr:row>
      <xdr:rowOff>85725</xdr:rowOff>
    </xdr:from>
    <xdr:to>
      <xdr:col>29</xdr:col>
      <xdr:colOff>180975</xdr:colOff>
      <xdr:row>11</xdr:row>
      <xdr:rowOff>38100</xdr:rowOff>
    </xdr:to>
    <xdr:sp macro="" textlink="">
      <xdr:nvSpPr>
        <xdr:cNvPr id="28677" name="Rectangle 5">
          <a:extLst>
            <a:ext uri="{FF2B5EF4-FFF2-40B4-BE49-F238E27FC236}">
              <a16:creationId xmlns:a16="http://schemas.microsoft.com/office/drawing/2014/main" id="{00000000-0008-0000-0300-000005700000}"/>
            </a:ext>
          </a:extLst>
        </xdr:cNvPr>
        <xdr:cNvSpPr>
          <a:spLocks noChangeArrowheads="1"/>
        </xdr:cNvSpPr>
      </xdr:nvSpPr>
      <xdr:spPr bwMode="auto">
        <a:xfrm>
          <a:off x="1485900" y="1409700"/>
          <a:ext cx="7439025" cy="161925"/>
        </a:xfrm>
        <a:prstGeom prst="rect">
          <a:avLst/>
        </a:prstGeom>
        <a:solidFill>
          <a:srgbClr val="969696"/>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INFORMACION DE PAGOS DEL CONTRATISTA</a:t>
          </a:r>
        </a:p>
      </xdr:txBody>
    </xdr:sp>
    <xdr:clientData/>
  </xdr:twoCellAnchor>
  <xdr:twoCellAnchor>
    <xdr:from>
      <xdr:col>5</xdr:col>
      <xdr:colOff>238125</xdr:colOff>
      <xdr:row>30</xdr:row>
      <xdr:rowOff>38100</xdr:rowOff>
    </xdr:from>
    <xdr:to>
      <xdr:col>30</xdr:col>
      <xdr:colOff>19050</xdr:colOff>
      <xdr:row>31</xdr:row>
      <xdr:rowOff>66675</xdr:rowOff>
    </xdr:to>
    <xdr:sp macro="" textlink="">
      <xdr:nvSpPr>
        <xdr:cNvPr id="28679" name="Rectangle 7">
          <a:extLst>
            <a:ext uri="{FF2B5EF4-FFF2-40B4-BE49-F238E27FC236}">
              <a16:creationId xmlns:a16="http://schemas.microsoft.com/office/drawing/2014/main" id="{00000000-0008-0000-0300-000007700000}"/>
            </a:ext>
          </a:extLst>
        </xdr:cNvPr>
        <xdr:cNvSpPr>
          <a:spLocks noChangeArrowheads="1"/>
        </xdr:cNvSpPr>
      </xdr:nvSpPr>
      <xdr:spPr bwMode="auto">
        <a:xfrm>
          <a:off x="1581150" y="6115050"/>
          <a:ext cx="6905625" cy="180975"/>
        </a:xfrm>
        <a:prstGeom prst="rect">
          <a:avLst/>
        </a:prstGeom>
        <a:solidFill>
          <a:srgbClr val="969696"/>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strike="noStrike">
              <a:solidFill>
                <a:srgbClr val="FFFFFF"/>
              </a:solidFill>
              <a:latin typeface="Arial"/>
              <a:cs typeface="Arial"/>
            </a:rPr>
            <a:t>DATOS PARA SER TRAMITADOS POR  EL INTERVENTOR O PROFESIONAL DESIGNADO</a:t>
          </a:r>
        </a:p>
      </xdr:txBody>
    </xdr:sp>
    <xdr:clientData/>
  </xdr:twoCellAnchor>
  <xdr:twoCellAnchor>
    <xdr:from>
      <xdr:col>14</xdr:col>
      <xdr:colOff>0</xdr:colOff>
      <xdr:row>38</xdr:row>
      <xdr:rowOff>142875</xdr:rowOff>
    </xdr:from>
    <xdr:to>
      <xdr:col>15</xdr:col>
      <xdr:colOff>9525</xdr:colOff>
      <xdr:row>38</xdr:row>
      <xdr:rowOff>142875</xdr:rowOff>
    </xdr:to>
    <xdr:sp macro="" textlink="">
      <xdr:nvSpPr>
        <xdr:cNvPr id="43165" name="Line 23">
          <a:extLst>
            <a:ext uri="{FF2B5EF4-FFF2-40B4-BE49-F238E27FC236}">
              <a16:creationId xmlns:a16="http://schemas.microsoft.com/office/drawing/2014/main" id="{00000000-0008-0000-0300-00009DA80000}"/>
            </a:ext>
          </a:extLst>
        </xdr:cNvPr>
        <xdr:cNvSpPr>
          <a:spLocks noChangeShapeType="1"/>
        </xdr:cNvSpPr>
      </xdr:nvSpPr>
      <xdr:spPr bwMode="auto">
        <a:xfrm>
          <a:off x="3848100" y="8153400"/>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9525</xdr:colOff>
      <xdr:row>38</xdr:row>
      <xdr:rowOff>152400</xdr:rowOff>
    </xdr:from>
    <xdr:to>
      <xdr:col>20</xdr:col>
      <xdr:colOff>276225</xdr:colOff>
      <xdr:row>38</xdr:row>
      <xdr:rowOff>152400</xdr:rowOff>
    </xdr:to>
    <xdr:sp macro="" textlink="">
      <xdr:nvSpPr>
        <xdr:cNvPr id="43166" name="Line 24">
          <a:extLst>
            <a:ext uri="{FF2B5EF4-FFF2-40B4-BE49-F238E27FC236}">
              <a16:creationId xmlns:a16="http://schemas.microsoft.com/office/drawing/2014/main" id="{00000000-0008-0000-0300-00009EA80000}"/>
            </a:ext>
          </a:extLst>
        </xdr:cNvPr>
        <xdr:cNvSpPr>
          <a:spLocks noChangeShapeType="1"/>
        </xdr:cNvSpPr>
      </xdr:nvSpPr>
      <xdr:spPr bwMode="auto">
        <a:xfrm>
          <a:off x="5514975" y="816292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266700</xdr:colOff>
      <xdr:row>47</xdr:row>
      <xdr:rowOff>114300</xdr:rowOff>
    </xdr:from>
    <xdr:to>
      <xdr:col>13</xdr:col>
      <xdr:colOff>0</xdr:colOff>
      <xdr:row>47</xdr:row>
      <xdr:rowOff>114300</xdr:rowOff>
    </xdr:to>
    <xdr:sp macro="" textlink="">
      <xdr:nvSpPr>
        <xdr:cNvPr id="43167" name="Line 27">
          <a:extLst>
            <a:ext uri="{FF2B5EF4-FFF2-40B4-BE49-F238E27FC236}">
              <a16:creationId xmlns:a16="http://schemas.microsoft.com/office/drawing/2014/main" id="{00000000-0008-0000-0300-00009FA80000}"/>
            </a:ext>
          </a:extLst>
        </xdr:cNvPr>
        <xdr:cNvSpPr>
          <a:spLocks noChangeShapeType="1"/>
        </xdr:cNvSpPr>
      </xdr:nvSpPr>
      <xdr:spPr bwMode="auto">
        <a:xfrm>
          <a:off x="3286125" y="9829800"/>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45</xdr:row>
      <xdr:rowOff>152400</xdr:rowOff>
    </xdr:from>
    <xdr:to>
      <xdr:col>26</xdr:col>
      <xdr:colOff>257175</xdr:colOff>
      <xdr:row>45</xdr:row>
      <xdr:rowOff>152400</xdr:rowOff>
    </xdr:to>
    <xdr:sp macro="" textlink="">
      <xdr:nvSpPr>
        <xdr:cNvPr id="43168" name="Line 28">
          <a:extLst>
            <a:ext uri="{FF2B5EF4-FFF2-40B4-BE49-F238E27FC236}">
              <a16:creationId xmlns:a16="http://schemas.microsoft.com/office/drawing/2014/main" id="{00000000-0008-0000-0300-0000A0A80000}"/>
            </a:ext>
          </a:extLst>
        </xdr:cNvPr>
        <xdr:cNvSpPr>
          <a:spLocks noChangeShapeType="1"/>
        </xdr:cNvSpPr>
      </xdr:nvSpPr>
      <xdr:spPr bwMode="auto">
        <a:xfrm>
          <a:off x="7315200" y="9505950"/>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45</xdr:row>
      <xdr:rowOff>114300</xdr:rowOff>
    </xdr:from>
    <xdr:to>
      <xdr:col>10</xdr:col>
      <xdr:colOff>19050</xdr:colOff>
      <xdr:row>45</xdr:row>
      <xdr:rowOff>114300</xdr:rowOff>
    </xdr:to>
    <xdr:sp macro="" textlink="">
      <xdr:nvSpPr>
        <xdr:cNvPr id="43169" name="Line 43">
          <a:extLst>
            <a:ext uri="{FF2B5EF4-FFF2-40B4-BE49-F238E27FC236}">
              <a16:creationId xmlns:a16="http://schemas.microsoft.com/office/drawing/2014/main" id="{00000000-0008-0000-0300-0000A1A80000}"/>
            </a:ext>
          </a:extLst>
        </xdr:cNvPr>
        <xdr:cNvSpPr>
          <a:spLocks noChangeShapeType="1"/>
        </xdr:cNvSpPr>
      </xdr:nvSpPr>
      <xdr:spPr bwMode="auto">
        <a:xfrm>
          <a:off x="2476500" y="9467850"/>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9525</xdr:colOff>
      <xdr:row>45</xdr:row>
      <xdr:rowOff>123825</xdr:rowOff>
    </xdr:from>
    <xdr:to>
      <xdr:col>21</xdr:col>
      <xdr:colOff>266700</xdr:colOff>
      <xdr:row>45</xdr:row>
      <xdr:rowOff>123825</xdr:rowOff>
    </xdr:to>
    <xdr:sp macro="" textlink="">
      <xdr:nvSpPr>
        <xdr:cNvPr id="43170" name="Line 100">
          <a:extLst>
            <a:ext uri="{FF2B5EF4-FFF2-40B4-BE49-F238E27FC236}">
              <a16:creationId xmlns:a16="http://schemas.microsoft.com/office/drawing/2014/main" id="{00000000-0008-0000-0300-0000A2A80000}"/>
            </a:ext>
          </a:extLst>
        </xdr:cNvPr>
        <xdr:cNvSpPr>
          <a:spLocks noChangeShapeType="1"/>
        </xdr:cNvSpPr>
      </xdr:nvSpPr>
      <xdr:spPr bwMode="auto">
        <a:xfrm>
          <a:off x="5791200" y="947737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47625</xdr:colOff>
      <xdr:row>38</xdr:row>
      <xdr:rowOff>142875</xdr:rowOff>
    </xdr:from>
    <xdr:to>
      <xdr:col>27</xdr:col>
      <xdr:colOff>314325</xdr:colOff>
      <xdr:row>38</xdr:row>
      <xdr:rowOff>142875</xdr:rowOff>
    </xdr:to>
    <xdr:sp macro="" textlink="">
      <xdr:nvSpPr>
        <xdr:cNvPr id="43171" name="Line 112">
          <a:extLst>
            <a:ext uri="{FF2B5EF4-FFF2-40B4-BE49-F238E27FC236}">
              <a16:creationId xmlns:a16="http://schemas.microsoft.com/office/drawing/2014/main" id="{00000000-0008-0000-0300-0000A3A80000}"/>
            </a:ext>
          </a:extLst>
        </xdr:cNvPr>
        <xdr:cNvSpPr>
          <a:spLocks noChangeShapeType="1"/>
        </xdr:cNvSpPr>
      </xdr:nvSpPr>
      <xdr:spPr bwMode="auto">
        <a:xfrm>
          <a:off x="7639050" y="8153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123825</xdr:rowOff>
    </xdr:from>
    <xdr:to>
      <xdr:col>7</xdr:col>
      <xdr:colOff>0</xdr:colOff>
      <xdr:row>15</xdr:row>
      <xdr:rowOff>123825</xdr:rowOff>
    </xdr:to>
    <xdr:sp macro="" textlink="">
      <xdr:nvSpPr>
        <xdr:cNvPr id="43172" name="Line 126">
          <a:extLst>
            <a:ext uri="{FF2B5EF4-FFF2-40B4-BE49-F238E27FC236}">
              <a16:creationId xmlns:a16="http://schemas.microsoft.com/office/drawing/2014/main" id="{00000000-0008-0000-0300-0000A4A80000}"/>
            </a:ext>
          </a:extLst>
        </xdr:cNvPr>
        <xdr:cNvSpPr>
          <a:spLocks noChangeShapeType="1"/>
        </xdr:cNvSpPr>
      </xdr:nvSpPr>
      <xdr:spPr bwMode="auto">
        <a:xfrm>
          <a:off x="1657350" y="27146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123825</xdr:rowOff>
    </xdr:from>
    <xdr:to>
      <xdr:col>7</xdr:col>
      <xdr:colOff>0</xdr:colOff>
      <xdr:row>15</xdr:row>
      <xdr:rowOff>123825</xdr:rowOff>
    </xdr:to>
    <xdr:sp macro="" textlink="">
      <xdr:nvSpPr>
        <xdr:cNvPr id="43173" name="Line 130">
          <a:extLst>
            <a:ext uri="{FF2B5EF4-FFF2-40B4-BE49-F238E27FC236}">
              <a16:creationId xmlns:a16="http://schemas.microsoft.com/office/drawing/2014/main" id="{00000000-0008-0000-0300-0000A5A80000}"/>
            </a:ext>
          </a:extLst>
        </xdr:cNvPr>
        <xdr:cNvSpPr>
          <a:spLocks noChangeShapeType="1"/>
        </xdr:cNvSpPr>
      </xdr:nvSpPr>
      <xdr:spPr bwMode="auto">
        <a:xfrm>
          <a:off x="1657350" y="27146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123825</xdr:rowOff>
    </xdr:from>
    <xdr:to>
      <xdr:col>7</xdr:col>
      <xdr:colOff>0</xdr:colOff>
      <xdr:row>15</xdr:row>
      <xdr:rowOff>123825</xdr:rowOff>
    </xdr:to>
    <xdr:sp macro="" textlink="">
      <xdr:nvSpPr>
        <xdr:cNvPr id="43174" name="Line 167">
          <a:extLst>
            <a:ext uri="{FF2B5EF4-FFF2-40B4-BE49-F238E27FC236}">
              <a16:creationId xmlns:a16="http://schemas.microsoft.com/office/drawing/2014/main" id="{00000000-0008-0000-0300-0000A6A80000}"/>
            </a:ext>
          </a:extLst>
        </xdr:cNvPr>
        <xdr:cNvSpPr>
          <a:spLocks noChangeShapeType="1"/>
        </xdr:cNvSpPr>
      </xdr:nvSpPr>
      <xdr:spPr bwMode="auto">
        <a:xfrm>
          <a:off x="1657350" y="2714625"/>
          <a:ext cx="2571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266700</xdr:colOff>
      <xdr:row>40</xdr:row>
      <xdr:rowOff>114300</xdr:rowOff>
    </xdr:from>
    <xdr:to>
      <xdr:col>14</xdr:col>
      <xdr:colOff>0</xdr:colOff>
      <xdr:row>40</xdr:row>
      <xdr:rowOff>114300</xdr:rowOff>
    </xdr:to>
    <xdr:sp macro="" textlink="">
      <xdr:nvSpPr>
        <xdr:cNvPr id="43175" name="Line 208">
          <a:extLst>
            <a:ext uri="{FF2B5EF4-FFF2-40B4-BE49-F238E27FC236}">
              <a16:creationId xmlns:a16="http://schemas.microsoft.com/office/drawing/2014/main" id="{00000000-0008-0000-0300-0000A7A80000}"/>
            </a:ext>
          </a:extLst>
        </xdr:cNvPr>
        <xdr:cNvSpPr>
          <a:spLocks noChangeShapeType="1"/>
        </xdr:cNvSpPr>
      </xdr:nvSpPr>
      <xdr:spPr bwMode="auto">
        <a:xfrm>
          <a:off x="3562350" y="8448675"/>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xdr:colOff>
      <xdr:row>40</xdr:row>
      <xdr:rowOff>123825</xdr:rowOff>
    </xdr:from>
    <xdr:to>
      <xdr:col>26</xdr:col>
      <xdr:colOff>9525</xdr:colOff>
      <xdr:row>40</xdr:row>
      <xdr:rowOff>123825</xdr:rowOff>
    </xdr:to>
    <xdr:sp macro="" textlink="">
      <xdr:nvSpPr>
        <xdr:cNvPr id="43176" name="Line 209">
          <a:extLst>
            <a:ext uri="{FF2B5EF4-FFF2-40B4-BE49-F238E27FC236}">
              <a16:creationId xmlns:a16="http://schemas.microsoft.com/office/drawing/2014/main" id="{00000000-0008-0000-0300-0000A8A80000}"/>
            </a:ext>
          </a:extLst>
        </xdr:cNvPr>
        <xdr:cNvSpPr>
          <a:spLocks noChangeShapeType="1"/>
        </xdr:cNvSpPr>
      </xdr:nvSpPr>
      <xdr:spPr bwMode="auto">
        <a:xfrm>
          <a:off x="7038975" y="8458200"/>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266700</xdr:colOff>
      <xdr:row>47</xdr:row>
      <xdr:rowOff>152400</xdr:rowOff>
    </xdr:from>
    <xdr:to>
      <xdr:col>20</xdr:col>
      <xdr:colOff>0</xdr:colOff>
      <xdr:row>47</xdr:row>
      <xdr:rowOff>152400</xdr:rowOff>
    </xdr:to>
    <xdr:sp macro="" textlink="">
      <xdr:nvSpPr>
        <xdr:cNvPr id="43178" name="Line 213">
          <a:extLst>
            <a:ext uri="{FF2B5EF4-FFF2-40B4-BE49-F238E27FC236}">
              <a16:creationId xmlns:a16="http://schemas.microsoft.com/office/drawing/2014/main" id="{00000000-0008-0000-0300-0000AAA80000}"/>
            </a:ext>
          </a:extLst>
        </xdr:cNvPr>
        <xdr:cNvSpPr>
          <a:spLocks noChangeShapeType="1"/>
        </xdr:cNvSpPr>
      </xdr:nvSpPr>
      <xdr:spPr bwMode="auto">
        <a:xfrm>
          <a:off x="5219700" y="9867900"/>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28575</xdr:colOff>
      <xdr:row>43</xdr:row>
      <xdr:rowOff>0</xdr:rowOff>
    </xdr:from>
    <xdr:to>
      <xdr:col>27</xdr:col>
      <xdr:colOff>314325</xdr:colOff>
      <xdr:row>43</xdr:row>
      <xdr:rowOff>0</xdr:rowOff>
    </xdr:to>
    <xdr:sp macro="" textlink="">
      <xdr:nvSpPr>
        <xdr:cNvPr id="43179" name="Line 218">
          <a:extLst>
            <a:ext uri="{FF2B5EF4-FFF2-40B4-BE49-F238E27FC236}">
              <a16:creationId xmlns:a16="http://schemas.microsoft.com/office/drawing/2014/main" id="{00000000-0008-0000-0300-0000ABA80000}"/>
            </a:ext>
          </a:extLst>
        </xdr:cNvPr>
        <xdr:cNvSpPr>
          <a:spLocks noChangeShapeType="1"/>
        </xdr:cNvSpPr>
      </xdr:nvSpPr>
      <xdr:spPr bwMode="auto">
        <a:xfrm>
          <a:off x="7620000" y="8943975"/>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28575</xdr:colOff>
      <xdr:row>1</xdr:row>
      <xdr:rowOff>28575</xdr:rowOff>
    </xdr:from>
    <xdr:to>
      <xdr:col>4</xdr:col>
      <xdr:colOff>91741</xdr:colOff>
      <xdr:row>10</xdr:row>
      <xdr:rowOff>0</xdr:rowOff>
    </xdr:to>
    <xdr:sp macro="" textlink="">
      <xdr:nvSpPr>
        <xdr:cNvPr id="28704" name="Object 32" hidden="1">
          <a:extLst>
            <a:ext uri="{63B3BB69-23CF-44E3-9099-C40C66FF867C}">
              <a14:compatExt xmlns:a14="http://schemas.microsoft.com/office/drawing/2010/main" spid="_x0000_s28704"/>
            </a:ext>
            <a:ext uri="{FF2B5EF4-FFF2-40B4-BE49-F238E27FC236}">
              <a16:creationId xmlns:a16="http://schemas.microsoft.com/office/drawing/2014/main" id="{00000000-0008-0000-0300-0000207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28575</xdr:colOff>
      <xdr:row>1</xdr:row>
      <xdr:rowOff>28575</xdr:rowOff>
    </xdr:from>
    <xdr:to>
      <xdr:col>4</xdr:col>
      <xdr:colOff>91741</xdr:colOff>
      <xdr:row>10</xdr:row>
      <xdr:rowOff>0</xdr:rowOff>
    </xdr:to>
    <xdr:pic>
      <xdr:nvPicPr>
        <xdr:cNvPr id="2" name="Picture 3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04775"/>
          <a:ext cx="990600"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133350</xdr:colOff>
      <xdr:row>5</xdr:row>
      <xdr:rowOff>47625</xdr:rowOff>
    </xdr:from>
    <xdr:to>
      <xdr:col>12</xdr:col>
      <xdr:colOff>228600</xdr:colOff>
      <xdr:row>6</xdr:row>
      <xdr:rowOff>0</xdr:rowOff>
    </xdr:to>
    <xdr:sp macro="" textlink="">
      <xdr:nvSpPr>
        <xdr:cNvPr id="2" name="Flecha abajo 1">
          <a:extLst>
            <a:ext uri="{FF2B5EF4-FFF2-40B4-BE49-F238E27FC236}">
              <a16:creationId xmlns:a16="http://schemas.microsoft.com/office/drawing/2014/main" id="{00000000-0008-0000-0600-000002000000}"/>
            </a:ext>
          </a:extLst>
        </xdr:cNvPr>
        <xdr:cNvSpPr/>
      </xdr:nvSpPr>
      <xdr:spPr bwMode="auto">
        <a:xfrm>
          <a:off x="4238625" y="1133475"/>
          <a:ext cx="95250" cy="114300"/>
        </a:xfrm>
        <a:prstGeom prst="down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t" upright="1"/>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39997558519241921"/>
  </sheetPr>
  <dimension ref="A1:IV59"/>
  <sheetViews>
    <sheetView zoomScaleNormal="100" workbookViewId="0">
      <selection activeCell="M18" sqref="M18"/>
    </sheetView>
  </sheetViews>
  <sheetFormatPr baseColWidth="10" defaultRowHeight="12.75" x14ac:dyDescent="0.2"/>
  <cols>
    <col min="1" max="1" width="9.140625" style="11" customWidth="1"/>
    <col min="2" max="2" width="10.42578125" style="11" customWidth="1"/>
    <col min="3" max="3" width="18.85546875" style="11" customWidth="1"/>
    <col min="4" max="5" width="12.5703125" style="11" customWidth="1"/>
    <col min="6" max="6" width="15.140625" style="11" customWidth="1"/>
    <col min="7" max="7" width="12.5703125" style="11" customWidth="1"/>
    <col min="8" max="8" width="29" style="11" customWidth="1"/>
    <col min="9" max="16384" width="11.42578125" style="11"/>
  </cols>
  <sheetData>
    <row r="1" spans="1:8" ht="30" customHeight="1" x14ac:dyDescent="0.2"/>
    <row r="2" spans="1:8" ht="30" customHeight="1" x14ac:dyDescent="0.2"/>
    <row r="3" spans="1:8" ht="15" customHeight="1" x14ac:dyDescent="0.25">
      <c r="E3" s="299" t="s">
        <v>355</v>
      </c>
      <c r="F3" s="300"/>
    </row>
    <row r="4" spans="1:8" ht="15" customHeight="1" x14ac:dyDescent="0.25">
      <c r="E4" s="301" t="s">
        <v>356</v>
      </c>
      <c r="F4" s="302"/>
    </row>
    <row r="6" spans="1:8" x14ac:dyDescent="0.2">
      <c r="A6" s="10" t="s">
        <v>179</v>
      </c>
    </row>
    <row r="7" spans="1:8" ht="48.75" customHeight="1" x14ac:dyDescent="0.2">
      <c r="A7" s="293" t="s">
        <v>216</v>
      </c>
      <c r="B7" s="294"/>
      <c r="C7" s="294"/>
      <c r="D7" s="294"/>
      <c r="E7" s="294"/>
      <c r="F7" s="294"/>
      <c r="G7" s="294"/>
      <c r="H7" s="294"/>
    </row>
    <row r="9" spans="1:8" x14ac:dyDescent="0.2">
      <c r="A9" s="10" t="s">
        <v>180</v>
      </c>
    </row>
    <row r="10" spans="1:8" x14ac:dyDescent="0.2">
      <c r="A10" s="10"/>
    </row>
    <row r="11" spans="1:8" ht="28.5" customHeight="1" x14ac:dyDescent="0.2">
      <c r="A11" s="293" t="s">
        <v>223</v>
      </c>
      <c r="B11" s="294"/>
      <c r="C11" s="294"/>
      <c r="D11" s="294"/>
      <c r="E11" s="294"/>
      <c r="F11" s="294"/>
      <c r="G11" s="294"/>
      <c r="H11" s="294"/>
    </row>
    <row r="13" spans="1:8" x14ac:dyDescent="0.2">
      <c r="A13" s="10" t="s">
        <v>181</v>
      </c>
    </row>
    <row r="14" spans="1:8" x14ac:dyDescent="0.2">
      <c r="A14" s="10"/>
    </row>
    <row r="15" spans="1:8" ht="30.75" customHeight="1" x14ac:dyDescent="0.2">
      <c r="A15" s="293" t="s">
        <v>211</v>
      </c>
      <c r="B15" s="294"/>
      <c r="C15" s="294"/>
      <c r="D15" s="294"/>
      <c r="E15" s="294"/>
      <c r="F15" s="294"/>
      <c r="G15" s="294"/>
      <c r="H15" s="294"/>
    </row>
    <row r="17" spans="1:8" x14ac:dyDescent="0.2">
      <c r="A17" s="10" t="s">
        <v>193</v>
      </c>
    </row>
    <row r="18" spans="1:8" ht="120" customHeight="1" x14ac:dyDescent="0.2">
      <c r="A18" s="293" t="s">
        <v>224</v>
      </c>
      <c r="B18" s="294"/>
      <c r="C18" s="294"/>
      <c r="D18" s="294"/>
      <c r="E18" s="294"/>
      <c r="F18" s="294"/>
      <c r="G18" s="294"/>
      <c r="H18" s="294"/>
    </row>
    <row r="19" spans="1:8" ht="31.5" customHeight="1" x14ac:dyDescent="0.2">
      <c r="A19" s="293" t="s">
        <v>225</v>
      </c>
      <c r="B19" s="293"/>
      <c r="C19" s="293"/>
      <c r="D19" s="293"/>
      <c r="E19" s="293"/>
      <c r="F19" s="293"/>
      <c r="G19" s="293"/>
      <c r="H19" s="293"/>
    </row>
    <row r="20" spans="1:8" ht="71.25" customHeight="1" x14ac:dyDescent="0.2">
      <c r="A20" s="293" t="s">
        <v>226</v>
      </c>
      <c r="B20" s="294"/>
      <c r="C20" s="294"/>
      <c r="D20" s="294"/>
      <c r="E20" s="294"/>
      <c r="F20" s="294"/>
      <c r="G20" s="294"/>
      <c r="H20" s="294"/>
    </row>
    <row r="21" spans="1:8" ht="57.75" customHeight="1" x14ac:dyDescent="0.2">
      <c r="A21" s="293" t="s">
        <v>227</v>
      </c>
      <c r="B21" s="294"/>
      <c r="C21" s="294"/>
      <c r="D21" s="294"/>
      <c r="E21" s="294"/>
      <c r="F21" s="294"/>
      <c r="G21" s="294"/>
      <c r="H21" s="294"/>
    </row>
    <row r="22" spans="1:8" ht="131.25" customHeight="1" x14ac:dyDescent="0.2">
      <c r="A22" s="293" t="s">
        <v>230</v>
      </c>
      <c r="B22" s="294"/>
      <c r="C22" s="294"/>
      <c r="D22" s="294"/>
      <c r="E22" s="294"/>
      <c r="F22" s="294"/>
      <c r="G22" s="294"/>
      <c r="H22" s="294"/>
    </row>
    <row r="23" spans="1:8" ht="31.5" customHeight="1" x14ac:dyDescent="0.2">
      <c r="A23" s="293" t="s">
        <v>345</v>
      </c>
      <c r="B23" s="294"/>
      <c r="C23" s="294"/>
      <c r="D23" s="294"/>
      <c r="E23" s="294"/>
      <c r="F23" s="294"/>
      <c r="G23" s="294"/>
      <c r="H23" s="294"/>
    </row>
    <row r="24" spans="1:8" ht="87" customHeight="1" x14ac:dyDescent="0.2">
      <c r="A24" s="293" t="s">
        <v>346</v>
      </c>
      <c r="B24" s="294"/>
      <c r="C24" s="294"/>
      <c r="D24" s="294"/>
      <c r="E24" s="294"/>
      <c r="F24" s="294"/>
      <c r="G24" s="294"/>
      <c r="H24" s="294"/>
    </row>
    <row r="25" spans="1:8" ht="14.25" x14ac:dyDescent="0.2">
      <c r="A25" s="285"/>
      <c r="B25" s="285"/>
      <c r="C25" s="285"/>
      <c r="D25" s="285"/>
      <c r="E25" s="285"/>
      <c r="F25" s="285"/>
      <c r="G25" s="285"/>
      <c r="H25" s="285"/>
    </row>
    <row r="26" spans="1:8" ht="15" x14ac:dyDescent="0.25">
      <c r="A26" s="303" t="s">
        <v>194</v>
      </c>
      <c r="B26" s="303"/>
      <c r="C26" s="303"/>
      <c r="D26" s="303"/>
      <c r="E26" s="303"/>
      <c r="F26" s="303"/>
      <c r="G26" s="303"/>
      <c r="H26" s="12"/>
    </row>
    <row r="27" spans="1:8" ht="15" customHeight="1" thickBot="1" x14ac:dyDescent="0.25">
      <c r="A27" s="12"/>
      <c r="B27" s="12"/>
      <c r="C27" s="12"/>
      <c r="D27" s="12"/>
      <c r="E27" s="12"/>
      <c r="F27" s="12"/>
      <c r="G27" s="12"/>
      <c r="H27" s="12"/>
    </row>
    <row r="28" spans="1:8" ht="18.75" customHeight="1" thickBot="1" x14ac:dyDescent="0.25">
      <c r="A28" s="13" t="s">
        <v>182</v>
      </c>
      <c r="B28" s="286" t="s">
        <v>183</v>
      </c>
      <c r="C28" s="292"/>
      <c r="D28" s="286" t="s">
        <v>184</v>
      </c>
      <c r="E28" s="287"/>
      <c r="F28" s="287"/>
      <c r="G28" s="287"/>
      <c r="H28" s="288"/>
    </row>
    <row r="29" spans="1:8" x14ac:dyDescent="0.2">
      <c r="A29" s="282" t="s">
        <v>204</v>
      </c>
      <c r="B29" s="283"/>
      <c r="C29" s="283"/>
      <c r="D29" s="283"/>
      <c r="E29" s="283"/>
      <c r="F29" s="283"/>
      <c r="G29" s="283"/>
      <c r="H29" s="284"/>
    </row>
    <row r="30" spans="1:8" ht="150.75" customHeight="1" x14ac:dyDescent="0.2">
      <c r="A30" s="289">
        <v>1</v>
      </c>
      <c r="B30" s="295" t="s">
        <v>192</v>
      </c>
      <c r="C30" s="296"/>
      <c r="D30" s="281" t="s">
        <v>347</v>
      </c>
      <c r="E30" s="281"/>
      <c r="F30" s="281"/>
      <c r="G30" s="281"/>
      <c r="H30" s="281"/>
    </row>
    <row r="31" spans="1:8" ht="130.5" customHeight="1" x14ac:dyDescent="0.2">
      <c r="A31" s="289"/>
      <c r="B31" s="295"/>
      <c r="C31" s="296"/>
      <c r="D31" s="291" t="s">
        <v>336</v>
      </c>
      <c r="E31" s="291"/>
      <c r="F31" s="291"/>
      <c r="G31" s="291"/>
      <c r="H31" s="291"/>
    </row>
    <row r="32" spans="1:8" ht="213" customHeight="1" x14ac:dyDescent="0.2">
      <c r="A32" s="290"/>
      <c r="B32" s="297"/>
      <c r="C32" s="297"/>
      <c r="D32" s="291" t="s">
        <v>353</v>
      </c>
      <c r="E32" s="291"/>
      <c r="F32" s="291"/>
      <c r="G32" s="291"/>
      <c r="H32" s="291"/>
    </row>
    <row r="33" spans="1:256" ht="70.5" customHeight="1" x14ac:dyDescent="0.2">
      <c r="A33" s="14">
        <v>2</v>
      </c>
      <c r="B33" s="295" t="s">
        <v>354</v>
      </c>
      <c r="C33" s="296"/>
      <c r="D33" s="298" t="s">
        <v>348</v>
      </c>
      <c r="E33" s="298"/>
      <c r="F33" s="298"/>
      <c r="G33" s="298"/>
      <c r="H33" s="298"/>
    </row>
    <row r="34" spans="1:256" ht="136.5" customHeight="1" x14ac:dyDescent="0.2">
      <c r="A34" s="289">
        <v>3</v>
      </c>
      <c r="B34" s="295" t="s">
        <v>186</v>
      </c>
      <c r="C34" s="296"/>
      <c r="D34" s="281" t="s">
        <v>228</v>
      </c>
      <c r="E34" s="281"/>
      <c r="F34" s="281"/>
      <c r="G34" s="281"/>
      <c r="H34" s="281"/>
    </row>
    <row r="35" spans="1:256" ht="73.5" customHeight="1" x14ac:dyDescent="0.2">
      <c r="A35" s="289"/>
      <c r="B35" s="295"/>
      <c r="C35" s="296"/>
      <c r="D35" s="281" t="s">
        <v>220</v>
      </c>
      <c r="E35" s="281"/>
      <c r="F35" s="281"/>
      <c r="G35" s="281"/>
      <c r="H35" s="281"/>
    </row>
    <row r="36" spans="1:256" ht="91.5" customHeight="1" x14ac:dyDescent="0.2">
      <c r="A36" s="289"/>
      <c r="B36" s="297"/>
      <c r="C36" s="297"/>
      <c r="D36" s="291" t="s">
        <v>231</v>
      </c>
      <c r="E36" s="291"/>
      <c r="F36" s="291"/>
      <c r="G36" s="291"/>
      <c r="H36" s="291"/>
    </row>
    <row r="37" spans="1:256" ht="81" customHeight="1" x14ac:dyDescent="0.2">
      <c r="A37" s="289">
        <v>4</v>
      </c>
      <c r="B37" s="295" t="s">
        <v>185</v>
      </c>
      <c r="C37" s="296"/>
      <c r="D37" s="281" t="s">
        <v>349</v>
      </c>
      <c r="E37" s="281"/>
      <c r="F37" s="281"/>
      <c r="G37" s="281"/>
      <c r="H37" s="281"/>
    </row>
    <row r="38" spans="1:256" ht="75" customHeight="1" x14ac:dyDescent="0.2">
      <c r="A38" s="297"/>
      <c r="B38" s="297"/>
      <c r="C38" s="297"/>
      <c r="D38" s="291" t="s">
        <v>350</v>
      </c>
      <c r="E38" s="291"/>
      <c r="F38" s="291"/>
      <c r="G38" s="291"/>
      <c r="H38" s="291"/>
    </row>
    <row r="39" spans="1:256" x14ac:dyDescent="0.2">
      <c r="A39" s="282" t="s">
        <v>232</v>
      </c>
      <c r="B39" s="283"/>
      <c r="C39" s="283"/>
      <c r="D39" s="283"/>
      <c r="E39" s="283"/>
      <c r="F39" s="283"/>
      <c r="G39" s="283"/>
      <c r="H39" s="284"/>
    </row>
    <row r="40" spans="1:256" ht="159" customHeight="1" x14ac:dyDescent="0.2">
      <c r="A40" s="14">
        <v>5</v>
      </c>
      <c r="B40" s="295" t="s">
        <v>351</v>
      </c>
      <c r="C40" s="295"/>
      <c r="D40" s="298" t="s">
        <v>352</v>
      </c>
      <c r="E40" s="298"/>
      <c r="F40" s="298"/>
      <c r="G40" s="298"/>
      <c r="H40" s="298"/>
    </row>
    <row r="41" spans="1:256" ht="145.5" customHeight="1" x14ac:dyDescent="0.2">
      <c r="A41" s="14">
        <v>6</v>
      </c>
      <c r="B41" s="295" t="s">
        <v>187</v>
      </c>
      <c r="C41" s="296"/>
      <c r="D41" s="315" t="s">
        <v>337</v>
      </c>
      <c r="E41" s="316"/>
      <c r="F41" s="316"/>
      <c r="G41" s="316"/>
      <c r="H41" s="317"/>
    </row>
    <row r="42" spans="1:256" ht="63" customHeight="1" x14ac:dyDescent="0.2">
      <c r="A42" s="14">
        <v>7</v>
      </c>
      <c r="B42" s="295" t="s">
        <v>188</v>
      </c>
      <c r="C42" s="296"/>
      <c r="D42" s="298" t="s">
        <v>233</v>
      </c>
      <c r="E42" s="298"/>
      <c r="F42" s="298"/>
      <c r="G42" s="298"/>
      <c r="H42" s="298"/>
    </row>
    <row r="43" spans="1:256" ht="175.5" customHeight="1" x14ac:dyDescent="0.2">
      <c r="A43" s="14">
        <v>8</v>
      </c>
      <c r="B43" s="295" t="s">
        <v>189</v>
      </c>
      <c r="C43" s="296"/>
      <c r="D43" s="298" t="s">
        <v>221</v>
      </c>
      <c r="E43" s="298"/>
      <c r="F43" s="298"/>
      <c r="G43" s="298"/>
      <c r="H43" s="298"/>
    </row>
    <row r="44" spans="1:256" x14ac:dyDescent="0.2">
      <c r="A44" s="282" t="s">
        <v>329</v>
      </c>
      <c r="B44" s="283"/>
      <c r="C44" s="283"/>
      <c r="D44" s="283"/>
      <c r="E44" s="283"/>
      <c r="F44" s="283"/>
      <c r="G44" s="283"/>
      <c r="H44" s="284"/>
      <c r="I44" s="282" t="s">
        <v>328</v>
      </c>
      <c r="J44" s="283"/>
      <c r="K44" s="283"/>
      <c r="L44" s="283"/>
      <c r="M44" s="283"/>
      <c r="N44" s="283"/>
      <c r="O44" s="283"/>
      <c r="P44" s="284"/>
      <c r="Q44" s="282" t="s">
        <v>328</v>
      </c>
      <c r="R44" s="283"/>
      <c r="S44" s="283"/>
      <c r="T44" s="283"/>
      <c r="U44" s="283"/>
      <c r="V44" s="283"/>
      <c r="W44" s="283"/>
      <c r="X44" s="284"/>
      <c r="Y44" s="282" t="s">
        <v>328</v>
      </c>
      <c r="Z44" s="283"/>
      <c r="AA44" s="283"/>
      <c r="AB44" s="283"/>
      <c r="AC44" s="283"/>
      <c r="AD44" s="283"/>
      <c r="AE44" s="283"/>
      <c r="AF44" s="284"/>
      <c r="AG44" s="282" t="s">
        <v>328</v>
      </c>
      <c r="AH44" s="283"/>
      <c r="AI44" s="283"/>
      <c r="AJ44" s="283"/>
      <c r="AK44" s="283"/>
      <c r="AL44" s="283"/>
      <c r="AM44" s="283"/>
      <c r="AN44" s="284"/>
      <c r="AO44" s="282" t="s">
        <v>328</v>
      </c>
      <c r="AP44" s="283"/>
      <c r="AQ44" s="283"/>
      <c r="AR44" s="283"/>
      <c r="AS44" s="283"/>
      <c r="AT44" s="283"/>
      <c r="AU44" s="283"/>
      <c r="AV44" s="284"/>
      <c r="AW44" s="282" t="s">
        <v>328</v>
      </c>
      <c r="AX44" s="283"/>
      <c r="AY44" s="283"/>
      <c r="AZ44" s="283"/>
      <c r="BA44" s="283"/>
      <c r="BB44" s="283"/>
      <c r="BC44" s="283"/>
      <c r="BD44" s="284"/>
      <c r="BE44" s="282" t="s">
        <v>328</v>
      </c>
      <c r="BF44" s="283"/>
      <c r="BG44" s="283"/>
      <c r="BH44" s="283"/>
      <c r="BI44" s="283"/>
      <c r="BJ44" s="283"/>
      <c r="BK44" s="283"/>
      <c r="BL44" s="284"/>
      <c r="BM44" s="282" t="s">
        <v>328</v>
      </c>
      <c r="BN44" s="283"/>
      <c r="BO44" s="283"/>
      <c r="BP44" s="283"/>
      <c r="BQ44" s="283"/>
      <c r="BR44" s="283"/>
      <c r="BS44" s="283"/>
      <c r="BT44" s="284"/>
      <c r="BU44" s="282" t="s">
        <v>328</v>
      </c>
      <c r="BV44" s="283"/>
      <c r="BW44" s="283"/>
      <c r="BX44" s="283"/>
      <c r="BY44" s="283"/>
      <c r="BZ44" s="283"/>
      <c r="CA44" s="283"/>
      <c r="CB44" s="284"/>
      <c r="CC44" s="282" t="s">
        <v>328</v>
      </c>
      <c r="CD44" s="283"/>
      <c r="CE44" s="283"/>
      <c r="CF44" s="283"/>
      <c r="CG44" s="283"/>
      <c r="CH44" s="283"/>
      <c r="CI44" s="283"/>
      <c r="CJ44" s="284"/>
      <c r="CK44" s="282" t="s">
        <v>328</v>
      </c>
      <c r="CL44" s="283"/>
      <c r="CM44" s="283"/>
      <c r="CN44" s="283"/>
      <c r="CO44" s="283"/>
      <c r="CP44" s="283"/>
      <c r="CQ44" s="283"/>
      <c r="CR44" s="284"/>
      <c r="CS44" s="282" t="s">
        <v>328</v>
      </c>
      <c r="CT44" s="283"/>
      <c r="CU44" s="283"/>
      <c r="CV44" s="283"/>
      <c r="CW44" s="283"/>
      <c r="CX44" s="283"/>
      <c r="CY44" s="283"/>
      <c r="CZ44" s="284"/>
      <c r="DA44" s="282" t="s">
        <v>328</v>
      </c>
      <c r="DB44" s="283"/>
      <c r="DC44" s="283"/>
      <c r="DD44" s="283"/>
      <c r="DE44" s="283"/>
      <c r="DF44" s="283"/>
      <c r="DG44" s="283"/>
      <c r="DH44" s="284"/>
      <c r="DI44" s="282" t="s">
        <v>328</v>
      </c>
      <c r="DJ44" s="283"/>
      <c r="DK44" s="283"/>
      <c r="DL44" s="283"/>
      <c r="DM44" s="283"/>
      <c r="DN44" s="283"/>
      <c r="DO44" s="283"/>
      <c r="DP44" s="284"/>
      <c r="DQ44" s="282" t="s">
        <v>328</v>
      </c>
      <c r="DR44" s="283"/>
      <c r="DS44" s="283"/>
      <c r="DT44" s="283"/>
      <c r="DU44" s="283"/>
      <c r="DV44" s="283"/>
      <c r="DW44" s="283"/>
      <c r="DX44" s="284"/>
      <c r="DY44" s="282" t="s">
        <v>328</v>
      </c>
      <c r="DZ44" s="283"/>
      <c r="EA44" s="283"/>
      <c r="EB44" s="283"/>
      <c r="EC44" s="283"/>
      <c r="ED44" s="283"/>
      <c r="EE44" s="283"/>
      <c r="EF44" s="284"/>
      <c r="EG44" s="282" t="s">
        <v>328</v>
      </c>
      <c r="EH44" s="283"/>
      <c r="EI44" s="283"/>
      <c r="EJ44" s="283"/>
      <c r="EK44" s="283"/>
      <c r="EL44" s="283"/>
      <c r="EM44" s="283"/>
      <c r="EN44" s="284"/>
      <c r="EO44" s="282" t="s">
        <v>328</v>
      </c>
      <c r="EP44" s="283"/>
      <c r="EQ44" s="283"/>
      <c r="ER44" s="283"/>
      <c r="ES44" s="283"/>
      <c r="ET44" s="283"/>
      <c r="EU44" s="283"/>
      <c r="EV44" s="284"/>
      <c r="EW44" s="282" t="s">
        <v>328</v>
      </c>
      <c r="EX44" s="283"/>
      <c r="EY44" s="283"/>
      <c r="EZ44" s="283"/>
      <c r="FA44" s="283"/>
      <c r="FB44" s="283"/>
      <c r="FC44" s="283"/>
      <c r="FD44" s="284"/>
      <c r="FE44" s="282" t="s">
        <v>328</v>
      </c>
      <c r="FF44" s="283"/>
      <c r="FG44" s="283"/>
      <c r="FH44" s="283"/>
      <c r="FI44" s="283"/>
      <c r="FJ44" s="283"/>
      <c r="FK44" s="283"/>
      <c r="FL44" s="284"/>
      <c r="FM44" s="282" t="s">
        <v>328</v>
      </c>
      <c r="FN44" s="283"/>
      <c r="FO44" s="283"/>
      <c r="FP44" s="283"/>
      <c r="FQ44" s="283"/>
      <c r="FR44" s="283"/>
      <c r="FS44" s="283"/>
      <c r="FT44" s="284"/>
      <c r="FU44" s="282" t="s">
        <v>328</v>
      </c>
      <c r="FV44" s="283"/>
      <c r="FW44" s="283"/>
      <c r="FX44" s="283"/>
      <c r="FY44" s="283"/>
      <c r="FZ44" s="283"/>
      <c r="GA44" s="283"/>
      <c r="GB44" s="284"/>
      <c r="GC44" s="282" t="s">
        <v>328</v>
      </c>
      <c r="GD44" s="283"/>
      <c r="GE44" s="283"/>
      <c r="GF44" s="283"/>
      <c r="GG44" s="283"/>
      <c r="GH44" s="283"/>
      <c r="GI44" s="283"/>
      <c r="GJ44" s="284"/>
      <c r="GK44" s="282" t="s">
        <v>328</v>
      </c>
      <c r="GL44" s="283"/>
      <c r="GM44" s="283"/>
      <c r="GN44" s="283"/>
      <c r="GO44" s="283"/>
      <c r="GP44" s="283"/>
      <c r="GQ44" s="283"/>
      <c r="GR44" s="284"/>
      <c r="GS44" s="282" t="s">
        <v>328</v>
      </c>
      <c r="GT44" s="283"/>
      <c r="GU44" s="283"/>
      <c r="GV44" s="283"/>
      <c r="GW44" s="283"/>
      <c r="GX44" s="283"/>
      <c r="GY44" s="283"/>
      <c r="GZ44" s="284"/>
      <c r="HA44" s="282" t="s">
        <v>328</v>
      </c>
      <c r="HB44" s="283"/>
      <c r="HC44" s="283"/>
      <c r="HD44" s="283"/>
      <c r="HE44" s="283"/>
      <c r="HF44" s="283"/>
      <c r="HG44" s="283"/>
      <c r="HH44" s="284"/>
      <c r="HI44" s="282" t="s">
        <v>328</v>
      </c>
      <c r="HJ44" s="283"/>
      <c r="HK44" s="283"/>
      <c r="HL44" s="283"/>
      <c r="HM44" s="283"/>
      <c r="HN44" s="283"/>
      <c r="HO44" s="283"/>
      <c r="HP44" s="284"/>
      <c r="HQ44" s="282" t="s">
        <v>328</v>
      </c>
      <c r="HR44" s="283"/>
      <c r="HS44" s="283"/>
      <c r="HT44" s="283"/>
      <c r="HU44" s="283"/>
      <c r="HV44" s="283"/>
      <c r="HW44" s="283"/>
      <c r="HX44" s="284"/>
      <c r="HY44" s="282" t="s">
        <v>328</v>
      </c>
      <c r="HZ44" s="283"/>
      <c r="IA44" s="283"/>
      <c r="IB44" s="283"/>
      <c r="IC44" s="283"/>
      <c r="ID44" s="283"/>
      <c r="IE44" s="283"/>
      <c r="IF44" s="284"/>
      <c r="IG44" s="282" t="s">
        <v>328</v>
      </c>
      <c r="IH44" s="283"/>
      <c r="II44" s="283"/>
      <c r="IJ44" s="283"/>
      <c r="IK44" s="283"/>
      <c r="IL44" s="283"/>
      <c r="IM44" s="283"/>
      <c r="IN44" s="284"/>
      <c r="IO44" s="282" t="s">
        <v>328</v>
      </c>
      <c r="IP44" s="283"/>
      <c r="IQ44" s="283"/>
      <c r="IR44" s="283"/>
      <c r="IS44" s="283"/>
      <c r="IT44" s="283"/>
      <c r="IU44" s="283"/>
      <c r="IV44" s="284"/>
    </row>
    <row r="45" spans="1:256" ht="48.75" customHeight="1" x14ac:dyDescent="0.2">
      <c r="A45" s="39">
        <v>9</v>
      </c>
      <c r="B45" s="309" t="s">
        <v>330</v>
      </c>
      <c r="C45" s="310"/>
      <c r="D45" s="281" t="s">
        <v>212</v>
      </c>
      <c r="E45" s="281"/>
      <c r="F45" s="281"/>
      <c r="G45" s="281"/>
      <c r="H45" s="281"/>
    </row>
    <row r="46" spans="1:256" ht="250.5" customHeight="1" x14ac:dyDescent="0.2">
      <c r="A46" s="40"/>
      <c r="B46" s="307" t="s">
        <v>331</v>
      </c>
      <c r="C46" s="308"/>
      <c r="D46" s="311" t="s">
        <v>217</v>
      </c>
      <c r="E46" s="312"/>
      <c r="F46" s="312"/>
      <c r="G46" s="312"/>
      <c r="H46" s="313"/>
    </row>
    <row r="47" spans="1:256" ht="117" customHeight="1" x14ac:dyDescent="0.2">
      <c r="A47" s="314"/>
      <c r="B47" s="321"/>
      <c r="C47" s="322"/>
      <c r="D47" s="304" t="s">
        <v>210</v>
      </c>
      <c r="E47" s="305"/>
      <c r="F47" s="305"/>
      <c r="G47" s="305"/>
      <c r="H47" s="306"/>
    </row>
    <row r="48" spans="1:256" ht="128.25" customHeight="1" x14ac:dyDescent="0.2">
      <c r="A48" s="289"/>
      <c r="B48" s="297"/>
      <c r="C48" s="323"/>
      <c r="D48" s="324" t="s">
        <v>213</v>
      </c>
      <c r="E48" s="325"/>
      <c r="F48" s="325"/>
      <c r="G48" s="325"/>
      <c r="H48" s="326"/>
    </row>
    <row r="49" spans="1:8" ht="262.5" customHeight="1" x14ac:dyDescent="0.2">
      <c r="A49" s="289"/>
      <c r="B49" s="297"/>
      <c r="C49" s="323"/>
      <c r="D49" s="318" t="s">
        <v>222</v>
      </c>
      <c r="E49" s="319"/>
      <c r="F49" s="319"/>
      <c r="G49" s="319"/>
      <c r="H49" s="320"/>
    </row>
    <row r="51" spans="1:8" x14ac:dyDescent="0.2">
      <c r="A51" s="11" t="s">
        <v>195</v>
      </c>
    </row>
    <row r="53" spans="1:8" ht="14.25" customHeight="1" x14ac:dyDescent="0.25">
      <c r="A53" s="341" t="s">
        <v>196</v>
      </c>
      <c r="B53" s="342"/>
      <c r="C53" s="34" t="s">
        <v>197</v>
      </c>
      <c r="D53" s="327" t="s">
        <v>198</v>
      </c>
      <c r="E53" s="327"/>
      <c r="F53" s="330" t="s">
        <v>199</v>
      </c>
      <c r="G53" s="330"/>
      <c r="H53" s="297"/>
    </row>
    <row r="54" spans="1:8" ht="14.25" x14ac:dyDescent="0.2">
      <c r="A54" s="332"/>
      <c r="B54" s="333"/>
      <c r="C54" s="35"/>
      <c r="D54" s="328"/>
      <c r="E54" s="328"/>
      <c r="F54" s="331"/>
      <c r="G54" s="331"/>
      <c r="H54" s="297"/>
    </row>
    <row r="55" spans="1:8" ht="14.25" x14ac:dyDescent="0.2">
      <c r="A55" s="332"/>
      <c r="B55" s="333"/>
      <c r="C55" s="35"/>
      <c r="D55" s="328"/>
      <c r="E55" s="328"/>
      <c r="F55" s="331"/>
      <c r="G55" s="331"/>
      <c r="H55" s="297"/>
    </row>
    <row r="56" spans="1:8" ht="14.25" x14ac:dyDescent="0.2">
      <c r="A56" s="332"/>
      <c r="B56" s="333"/>
      <c r="C56" s="35"/>
      <c r="D56" s="328"/>
      <c r="E56" s="328"/>
      <c r="F56" s="331"/>
      <c r="G56" s="331"/>
      <c r="H56" s="297"/>
    </row>
    <row r="57" spans="1:8" ht="45.75" customHeight="1" x14ac:dyDescent="0.25">
      <c r="A57" s="334" t="s">
        <v>200</v>
      </c>
      <c r="B57" s="335"/>
      <c r="C57" s="327" t="s">
        <v>201</v>
      </c>
      <c r="D57" s="327"/>
      <c r="E57" s="327"/>
      <c r="F57" s="330" t="s">
        <v>203</v>
      </c>
      <c r="G57" s="330"/>
      <c r="H57" s="297"/>
    </row>
    <row r="58" spans="1:8" ht="43.5" customHeight="1" x14ac:dyDescent="0.25">
      <c r="A58" s="336" t="s">
        <v>237</v>
      </c>
      <c r="B58" s="336"/>
      <c r="C58" s="337" t="s">
        <v>237</v>
      </c>
      <c r="D58" s="338"/>
      <c r="E58" s="339"/>
      <c r="F58" s="329" t="s">
        <v>238</v>
      </c>
      <c r="G58" s="329"/>
      <c r="H58" s="297"/>
    </row>
    <row r="59" spans="1:8" ht="15" x14ac:dyDescent="0.2">
      <c r="A59" s="329" t="s">
        <v>202</v>
      </c>
      <c r="B59" s="329"/>
      <c r="C59" s="340" t="s">
        <v>239</v>
      </c>
      <c r="D59" s="340"/>
      <c r="E59" s="340"/>
      <c r="F59" s="329" t="s">
        <v>239</v>
      </c>
      <c r="G59" s="329"/>
      <c r="H59" s="297"/>
    </row>
  </sheetData>
  <sheetProtection password="E11D" sheet="1" objects="1"/>
  <customSheetViews>
    <customSheetView guid="{312F2B29-BE26-4D02-A36C-68943F0A9804}" topLeftCell="A40">
      <selection activeCell="D42" sqref="D42:H42"/>
      <pageMargins left="0.32" right="0.25" top="0.37" bottom="0.43" header="0" footer="0"/>
      <pageSetup scale="85" orientation="portrait" r:id="rId1"/>
      <headerFooter alignWithMargins="0"/>
    </customSheetView>
  </customSheetViews>
  <mergeCells count="104">
    <mergeCell ref="IO44:IV44"/>
    <mergeCell ref="HI44:HP44"/>
    <mergeCell ref="HQ44:HX44"/>
    <mergeCell ref="HY44:IF44"/>
    <mergeCell ref="IG44:IN44"/>
    <mergeCell ref="GC44:GJ44"/>
    <mergeCell ref="GK44:GR44"/>
    <mergeCell ref="GS44:GZ44"/>
    <mergeCell ref="HA44:HH44"/>
    <mergeCell ref="EW44:FD44"/>
    <mergeCell ref="FE44:FL44"/>
    <mergeCell ref="FM44:FT44"/>
    <mergeCell ref="FU44:GB44"/>
    <mergeCell ref="DQ44:DX44"/>
    <mergeCell ref="DY44:EF44"/>
    <mergeCell ref="EG44:EN44"/>
    <mergeCell ref="EO44:EV44"/>
    <mergeCell ref="CK44:CR44"/>
    <mergeCell ref="CS44:CZ44"/>
    <mergeCell ref="DA44:DH44"/>
    <mergeCell ref="DI44:DP44"/>
    <mergeCell ref="BE44:BL44"/>
    <mergeCell ref="BM44:BT44"/>
    <mergeCell ref="BU44:CB44"/>
    <mergeCell ref="CC44:CJ44"/>
    <mergeCell ref="Y44:AF44"/>
    <mergeCell ref="AG44:AN44"/>
    <mergeCell ref="AO44:AV44"/>
    <mergeCell ref="AW44:BD44"/>
    <mergeCell ref="A39:H39"/>
    <mergeCell ref="A44:H44"/>
    <mergeCell ref="I44:P44"/>
    <mergeCell ref="Q44:X44"/>
    <mergeCell ref="B43:C43"/>
    <mergeCell ref="D53:E53"/>
    <mergeCell ref="D55:E55"/>
    <mergeCell ref="F59:H59"/>
    <mergeCell ref="F53:H53"/>
    <mergeCell ref="F55:H55"/>
    <mergeCell ref="F57:H57"/>
    <mergeCell ref="F56:H56"/>
    <mergeCell ref="F54:H54"/>
    <mergeCell ref="A54:B54"/>
    <mergeCell ref="A59:B59"/>
    <mergeCell ref="A57:B57"/>
    <mergeCell ref="C57:E57"/>
    <mergeCell ref="A58:B58"/>
    <mergeCell ref="C58:E58"/>
    <mergeCell ref="C59:E59"/>
    <mergeCell ref="F58:H58"/>
    <mergeCell ref="A53:B53"/>
    <mergeCell ref="A55:B55"/>
    <mergeCell ref="A56:B56"/>
    <mergeCell ref="D56:E56"/>
    <mergeCell ref="D54:E54"/>
    <mergeCell ref="D37:H37"/>
    <mergeCell ref="D38:H38"/>
    <mergeCell ref="B42:C42"/>
    <mergeCell ref="A37:A38"/>
    <mergeCell ref="B37:C38"/>
    <mergeCell ref="B40:C40"/>
    <mergeCell ref="D47:H47"/>
    <mergeCell ref="B46:C46"/>
    <mergeCell ref="B45:C45"/>
    <mergeCell ref="D45:H45"/>
    <mergeCell ref="D46:H46"/>
    <mergeCell ref="A47:A49"/>
    <mergeCell ref="B41:C41"/>
    <mergeCell ref="D43:H43"/>
    <mergeCell ref="D40:H40"/>
    <mergeCell ref="D41:H41"/>
    <mergeCell ref="D42:H42"/>
    <mergeCell ref="D49:H49"/>
    <mergeCell ref="B47:C49"/>
    <mergeCell ref="D48:H48"/>
    <mergeCell ref="E3:F3"/>
    <mergeCell ref="E4:F4"/>
    <mergeCell ref="A26:G26"/>
    <mergeCell ref="A7:H7"/>
    <mergeCell ref="A11:H11"/>
    <mergeCell ref="A15:H15"/>
    <mergeCell ref="A22:H22"/>
    <mergeCell ref="A18:H18"/>
    <mergeCell ref="A19:H19"/>
    <mergeCell ref="A20:H20"/>
    <mergeCell ref="A21:H21"/>
    <mergeCell ref="A23:H23"/>
    <mergeCell ref="D35:H35"/>
    <mergeCell ref="A29:H29"/>
    <mergeCell ref="A25:H25"/>
    <mergeCell ref="D28:H28"/>
    <mergeCell ref="A30:A32"/>
    <mergeCell ref="D32:H32"/>
    <mergeCell ref="B28:C28"/>
    <mergeCell ref="A24:H24"/>
    <mergeCell ref="D30:H30"/>
    <mergeCell ref="B34:C36"/>
    <mergeCell ref="A34:A36"/>
    <mergeCell ref="B30:C32"/>
    <mergeCell ref="D31:H31"/>
    <mergeCell ref="B33:C33"/>
    <mergeCell ref="D33:H33"/>
    <mergeCell ref="D36:H36"/>
    <mergeCell ref="D34:H34"/>
  </mergeCells>
  <phoneticPr fontId="16" type="noConversion"/>
  <pageMargins left="0.32" right="0.25" top="0.37" bottom="0.43" header="0" footer="0"/>
  <pageSetup scale="85"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9"/>
  <sheetViews>
    <sheetView workbookViewId="0">
      <selection activeCell="B37" sqref="B37:C38"/>
    </sheetView>
  </sheetViews>
  <sheetFormatPr baseColWidth="10" defaultRowHeight="12.75" x14ac:dyDescent="0.2"/>
  <cols>
    <col min="1" max="1" width="9.140625" style="11" customWidth="1"/>
    <col min="2" max="2" width="10.42578125" style="11" customWidth="1"/>
    <col min="3" max="3" width="18.85546875" style="11" customWidth="1"/>
    <col min="4" max="5" width="12.5703125" style="11" customWidth="1"/>
    <col min="6" max="6" width="15.140625" style="11" customWidth="1"/>
    <col min="7" max="7" width="12.5703125" style="11" customWidth="1"/>
    <col min="8" max="8" width="29" style="11" customWidth="1"/>
    <col min="9" max="16384" width="11.42578125" style="11"/>
  </cols>
  <sheetData>
    <row r="1" spans="1:8" ht="30" customHeight="1" x14ac:dyDescent="0.2"/>
    <row r="2" spans="1:8" ht="30" customHeight="1" x14ac:dyDescent="0.2"/>
    <row r="3" spans="1:8" ht="15" customHeight="1" x14ac:dyDescent="0.25">
      <c r="E3" s="299" t="s">
        <v>355</v>
      </c>
      <c r="F3" s="300"/>
    </row>
    <row r="4" spans="1:8" ht="15" customHeight="1" x14ac:dyDescent="0.25">
      <c r="E4" s="301" t="s">
        <v>356</v>
      </c>
      <c r="F4" s="302"/>
    </row>
    <row r="6" spans="1:8" x14ac:dyDescent="0.2">
      <c r="A6" s="10" t="s">
        <v>179</v>
      </c>
    </row>
    <row r="7" spans="1:8" ht="48.75" customHeight="1" x14ac:dyDescent="0.2">
      <c r="A7" s="293" t="s">
        <v>1170</v>
      </c>
      <c r="B7" s="294"/>
      <c r="C7" s="294"/>
      <c r="D7" s="294"/>
      <c r="E7" s="294"/>
      <c r="F7" s="294"/>
      <c r="G7" s="294"/>
      <c r="H7" s="294"/>
    </row>
    <row r="9" spans="1:8" x14ac:dyDescent="0.2">
      <c r="A9" s="10" t="s">
        <v>180</v>
      </c>
    </row>
    <row r="10" spans="1:8" x14ac:dyDescent="0.2">
      <c r="A10" s="10"/>
    </row>
    <row r="11" spans="1:8" ht="28.5" customHeight="1" x14ac:dyDescent="0.2">
      <c r="A11" s="293" t="s">
        <v>1171</v>
      </c>
      <c r="B11" s="294"/>
      <c r="C11" s="294"/>
      <c r="D11" s="294"/>
      <c r="E11" s="294"/>
      <c r="F11" s="294"/>
      <c r="G11" s="294"/>
      <c r="H11" s="294"/>
    </row>
    <row r="13" spans="1:8" x14ac:dyDescent="0.2">
      <c r="A13" s="10" t="s">
        <v>181</v>
      </c>
    </row>
    <row r="14" spans="1:8" x14ac:dyDescent="0.2">
      <c r="A14" s="10"/>
    </row>
    <row r="15" spans="1:8" ht="30.75" customHeight="1" x14ac:dyDescent="0.2">
      <c r="A15" s="293" t="s">
        <v>211</v>
      </c>
      <c r="B15" s="294"/>
      <c r="C15" s="294"/>
      <c r="D15" s="294"/>
      <c r="E15" s="294"/>
      <c r="F15" s="294"/>
      <c r="G15" s="294"/>
      <c r="H15" s="294"/>
    </row>
    <row r="17" spans="1:8" x14ac:dyDescent="0.2">
      <c r="A17" s="10" t="s">
        <v>193</v>
      </c>
    </row>
    <row r="18" spans="1:8" ht="120" customHeight="1" x14ac:dyDescent="0.2">
      <c r="A18" s="343" t="s">
        <v>224</v>
      </c>
      <c r="B18" s="344"/>
      <c r="C18" s="344"/>
      <c r="D18" s="344"/>
      <c r="E18" s="344"/>
      <c r="F18" s="344"/>
      <c r="G18" s="344"/>
      <c r="H18" s="344"/>
    </row>
    <row r="19" spans="1:8" ht="31.5" customHeight="1" x14ac:dyDescent="0.2">
      <c r="A19" s="293" t="s">
        <v>225</v>
      </c>
      <c r="B19" s="293"/>
      <c r="C19" s="293"/>
      <c r="D19" s="293"/>
      <c r="E19" s="293"/>
      <c r="F19" s="293"/>
      <c r="G19" s="293"/>
      <c r="H19" s="293"/>
    </row>
    <row r="20" spans="1:8" ht="71.25" customHeight="1" x14ac:dyDescent="0.2">
      <c r="A20" s="343" t="s">
        <v>226</v>
      </c>
      <c r="B20" s="344"/>
      <c r="C20" s="344"/>
      <c r="D20" s="344"/>
      <c r="E20" s="344"/>
      <c r="F20" s="344"/>
      <c r="G20" s="344"/>
      <c r="H20" s="344"/>
    </row>
    <row r="21" spans="1:8" ht="57.75" customHeight="1" x14ac:dyDescent="0.2">
      <c r="A21" s="343" t="s">
        <v>227</v>
      </c>
      <c r="B21" s="344"/>
      <c r="C21" s="344"/>
      <c r="D21" s="344"/>
      <c r="E21" s="344"/>
      <c r="F21" s="344"/>
      <c r="G21" s="344"/>
      <c r="H21" s="344"/>
    </row>
    <row r="22" spans="1:8" ht="131.25" customHeight="1" x14ac:dyDescent="0.2">
      <c r="A22" s="343" t="s">
        <v>1172</v>
      </c>
      <c r="B22" s="344"/>
      <c r="C22" s="344"/>
      <c r="D22" s="344"/>
      <c r="E22" s="344"/>
      <c r="F22" s="344"/>
      <c r="G22" s="344"/>
      <c r="H22" s="344"/>
    </row>
    <row r="23" spans="1:8" ht="31.5" customHeight="1" x14ac:dyDescent="0.2">
      <c r="A23" s="343" t="s">
        <v>1173</v>
      </c>
      <c r="B23" s="344"/>
      <c r="C23" s="344"/>
      <c r="D23" s="344"/>
      <c r="E23" s="344"/>
      <c r="F23" s="344"/>
      <c r="G23" s="344"/>
      <c r="H23" s="344"/>
    </row>
    <row r="24" spans="1:8" ht="48" customHeight="1" x14ac:dyDescent="0.2">
      <c r="A24" s="343" t="s">
        <v>1174</v>
      </c>
      <c r="B24" s="344"/>
      <c r="C24" s="344"/>
      <c r="D24" s="344"/>
      <c r="E24" s="344"/>
      <c r="F24" s="344"/>
      <c r="G24" s="344"/>
      <c r="H24" s="344"/>
    </row>
    <row r="25" spans="1:8" ht="14.25" x14ac:dyDescent="0.2">
      <c r="A25" s="285"/>
      <c r="B25" s="285"/>
      <c r="C25" s="285"/>
      <c r="D25" s="285"/>
      <c r="E25" s="285"/>
      <c r="F25" s="285"/>
      <c r="G25" s="285"/>
      <c r="H25" s="285"/>
    </row>
    <row r="26" spans="1:8" ht="15" x14ac:dyDescent="0.25">
      <c r="A26" s="303" t="s">
        <v>194</v>
      </c>
      <c r="B26" s="303"/>
      <c r="C26" s="303"/>
      <c r="D26" s="303"/>
      <c r="E26" s="303"/>
      <c r="F26" s="303"/>
      <c r="G26" s="303"/>
      <c r="H26" s="12"/>
    </row>
    <row r="27" spans="1:8" ht="15" customHeight="1" thickBot="1" x14ac:dyDescent="0.25">
      <c r="A27" s="12"/>
      <c r="B27" s="12"/>
      <c r="C27" s="12"/>
      <c r="D27" s="12"/>
      <c r="E27" s="12"/>
      <c r="F27" s="12"/>
      <c r="G27" s="12"/>
      <c r="H27" s="12"/>
    </row>
    <row r="28" spans="1:8" ht="18.75" customHeight="1" thickBot="1" x14ac:dyDescent="0.25">
      <c r="A28" s="13" t="s">
        <v>182</v>
      </c>
      <c r="B28" s="286" t="s">
        <v>183</v>
      </c>
      <c r="C28" s="292"/>
      <c r="D28" s="286" t="s">
        <v>184</v>
      </c>
      <c r="E28" s="287"/>
      <c r="F28" s="287"/>
      <c r="G28" s="287"/>
      <c r="H28" s="288"/>
    </row>
    <row r="29" spans="1:8" x14ac:dyDescent="0.2">
      <c r="A29" s="282" t="s">
        <v>204</v>
      </c>
      <c r="B29" s="283"/>
      <c r="C29" s="283"/>
      <c r="D29" s="283"/>
      <c r="E29" s="283"/>
      <c r="F29" s="283"/>
      <c r="G29" s="283"/>
      <c r="H29" s="284"/>
    </row>
    <row r="30" spans="1:8" ht="63.75" customHeight="1" x14ac:dyDescent="0.2">
      <c r="A30" s="289">
        <v>1</v>
      </c>
      <c r="B30" s="295" t="s">
        <v>192</v>
      </c>
      <c r="C30" s="296"/>
      <c r="D30" s="281" t="s">
        <v>1175</v>
      </c>
      <c r="E30" s="281"/>
      <c r="F30" s="281"/>
      <c r="G30" s="281"/>
      <c r="H30" s="281"/>
    </row>
    <row r="31" spans="1:8" ht="100.5" customHeight="1" x14ac:dyDescent="0.2">
      <c r="A31" s="289"/>
      <c r="B31" s="295"/>
      <c r="C31" s="296"/>
      <c r="D31" s="291" t="s">
        <v>1176</v>
      </c>
      <c r="E31" s="291"/>
      <c r="F31" s="291"/>
      <c r="G31" s="291"/>
      <c r="H31" s="291"/>
    </row>
    <row r="32" spans="1:8" ht="159" customHeight="1" x14ac:dyDescent="0.2">
      <c r="A32" s="290"/>
      <c r="B32" s="297"/>
      <c r="C32" s="297"/>
      <c r="D32" s="291" t="s">
        <v>1177</v>
      </c>
      <c r="E32" s="291"/>
      <c r="F32" s="291"/>
      <c r="G32" s="291"/>
      <c r="H32" s="291"/>
    </row>
    <row r="33" spans="1:8" ht="60.75" customHeight="1" x14ac:dyDescent="0.2">
      <c r="A33" s="14">
        <v>2</v>
      </c>
      <c r="B33" s="295" t="s">
        <v>354</v>
      </c>
      <c r="C33" s="296"/>
      <c r="D33" s="298" t="s">
        <v>348</v>
      </c>
      <c r="E33" s="298"/>
      <c r="F33" s="298"/>
      <c r="G33" s="298"/>
      <c r="H33" s="298"/>
    </row>
    <row r="34" spans="1:8" ht="86.25" customHeight="1" x14ac:dyDescent="0.2">
      <c r="A34" s="289">
        <v>3</v>
      </c>
      <c r="B34" s="295" t="s">
        <v>186</v>
      </c>
      <c r="C34" s="296"/>
      <c r="D34" s="281" t="s">
        <v>1178</v>
      </c>
      <c r="E34" s="281"/>
      <c r="F34" s="281"/>
      <c r="G34" s="281"/>
      <c r="H34" s="281"/>
    </row>
    <row r="35" spans="1:8" ht="73.5" customHeight="1" x14ac:dyDescent="0.2">
      <c r="A35" s="289"/>
      <c r="B35" s="295"/>
      <c r="C35" s="296"/>
      <c r="D35" s="281" t="s">
        <v>220</v>
      </c>
      <c r="E35" s="281"/>
      <c r="F35" s="281"/>
      <c r="G35" s="281"/>
      <c r="H35" s="281"/>
    </row>
    <row r="36" spans="1:8" ht="87" customHeight="1" x14ac:dyDescent="0.2">
      <c r="A36" s="289"/>
      <c r="B36" s="297"/>
      <c r="C36" s="297"/>
      <c r="D36" s="291" t="s">
        <v>1179</v>
      </c>
      <c r="E36" s="291"/>
      <c r="F36" s="291"/>
      <c r="G36" s="291"/>
      <c r="H36" s="291"/>
    </row>
    <row r="37" spans="1:8" ht="81" customHeight="1" x14ac:dyDescent="0.2">
      <c r="A37" s="289">
        <v>4</v>
      </c>
      <c r="B37" s="295" t="s">
        <v>185</v>
      </c>
      <c r="C37" s="296"/>
      <c r="D37" s="281" t="s">
        <v>349</v>
      </c>
      <c r="E37" s="281"/>
      <c r="F37" s="281"/>
      <c r="G37" s="281"/>
      <c r="H37" s="281"/>
    </row>
    <row r="38" spans="1:8" ht="75" customHeight="1" x14ac:dyDescent="0.2">
      <c r="A38" s="297"/>
      <c r="B38" s="297"/>
      <c r="C38" s="297"/>
      <c r="D38" s="291" t="s">
        <v>350</v>
      </c>
      <c r="E38" s="291"/>
      <c r="F38" s="291"/>
      <c r="G38" s="291"/>
      <c r="H38" s="291"/>
    </row>
    <row r="39" spans="1:8" x14ac:dyDescent="0.2">
      <c r="A39" s="282" t="s">
        <v>232</v>
      </c>
      <c r="B39" s="283"/>
      <c r="C39" s="283"/>
      <c r="D39" s="283"/>
      <c r="E39" s="283"/>
      <c r="F39" s="283"/>
      <c r="G39" s="283"/>
      <c r="H39" s="284"/>
    </row>
    <row r="40" spans="1:8" ht="159" customHeight="1" x14ac:dyDescent="0.2">
      <c r="A40" s="14">
        <v>5</v>
      </c>
      <c r="B40" s="295" t="s">
        <v>351</v>
      </c>
      <c r="C40" s="295"/>
      <c r="D40" s="298" t="s">
        <v>1180</v>
      </c>
      <c r="E40" s="298"/>
      <c r="F40" s="298"/>
      <c r="G40" s="298"/>
      <c r="H40" s="298"/>
    </row>
    <row r="41" spans="1:8" ht="183.75" customHeight="1" x14ac:dyDescent="0.2">
      <c r="A41" s="14">
        <v>6</v>
      </c>
      <c r="B41" s="295" t="s">
        <v>187</v>
      </c>
      <c r="C41" s="296"/>
      <c r="D41" s="315" t="s">
        <v>1181</v>
      </c>
      <c r="E41" s="316"/>
      <c r="F41" s="316"/>
      <c r="G41" s="316"/>
      <c r="H41" s="317"/>
    </row>
    <row r="42" spans="1:8" ht="90.75" customHeight="1" x14ac:dyDescent="0.2">
      <c r="A42" s="14">
        <v>7</v>
      </c>
      <c r="B42" s="295" t="s">
        <v>188</v>
      </c>
      <c r="C42" s="296"/>
      <c r="D42" s="298" t="s">
        <v>1182</v>
      </c>
      <c r="E42" s="298"/>
      <c r="F42" s="298"/>
      <c r="G42" s="298"/>
      <c r="H42" s="298"/>
    </row>
    <row r="43" spans="1:8" ht="153" customHeight="1" x14ac:dyDescent="0.2">
      <c r="A43" s="14">
        <v>8</v>
      </c>
      <c r="B43" s="295" t="s">
        <v>189</v>
      </c>
      <c r="C43" s="296"/>
      <c r="D43" s="298" t="s">
        <v>1183</v>
      </c>
      <c r="E43" s="298"/>
      <c r="F43" s="298"/>
      <c r="G43" s="298"/>
      <c r="H43" s="298"/>
    </row>
    <row r="44" spans="1:8" x14ac:dyDescent="0.2">
      <c r="A44" s="282" t="s">
        <v>1185</v>
      </c>
      <c r="B44" s="283"/>
      <c r="C44" s="283"/>
      <c r="D44" s="283"/>
      <c r="E44" s="283"/>
      <c r="F44" s="283"/>
      <c r="G44" s="283"/>
      <c r="H44" s="284"/>
    </row>
    <row r="45" spans="1:8" ht="133.5" customHeight="1" x14ac:dyDescent="0.2">
      <c r="A45" s="39">
        <v>9</v>
      </c>
      <c r="B45" s="309" t="s">
        <v>1184</v>
      </c>
      <c r="C45" s="310"/>
      <c r="D45" s="281" t="s">
        <v>1186</v>
      </c>
      <c r="E45" s="281"/>
      <c r="F45" s="281"/>
      <c r="G45" s="281"/>
      <c r="H45" s="281"/>
    </row>
    <row r="46" spans="1:8" ht="250.5" customHeight="1" x14ac:dyDescent="0.2">
      <c r="A46" s="40"/>
      <c r="B46" s="307" t="s">
        <v>331</v>
      </c>
      <c r="C46" s="308"/>
      <c r="D46" s="311" t="s">
        <v>1187</v>
      </c>
      <c r="E46" s="312"/>
      <c r="F46" s="312"/>
      <c r="G46" s="312"/>
      <c r="H46" s="313"/>
    </row>
    <row r="47" spans="1:8" ht="117" customHeight="1" x14ac:dyDescent="0.2">
      <c r="A47" s="314"/>
      <c r="B47" s="321"/>
      <c r="C47" s="322"/>
      <c r="D47" s="324" t="s">
        <v>210</v>
      </c>
      <c r="E47" s="305"/>
      <c r="F47" s="305"/>
      <c r="G47" s="305"/>
      <c r="H47" s="306"/>
    </row>
    <row r="48" spans="1:8" ht="128.25" customHeight="1" x14ac:dyDescent="0.2">
      <c r="A48" s="289"/>
      <c r="B48" s="297"/>
      <c r="C48" s="323"/>
      <c r="D48" s="324" t="s">
        <v>213</v>
      </c>
      <c r="E48" s="325"/>
      <c r="F48" s="325"/>
      <c r="G48" s="325"/>
      <c r="H48" s="326"/>
    </row>
    <row r="49" spans="1:8" ht="262.5" customHeight="1" x14ac:dyDescent="0.2">
      <c r="A49" s="289"/>
      <c r="B49" s="297"/>
      <c r="C49" s="323"/>
      <c r="D49" s="318" t="s">
        <v>222</v>
      </c>
      <c r="E49" s="319"/>
      <c r="F49" s="319"/>
      <c r="G49" s="319"/>
      <c r="H49" s="320"/>
    </row>
    <row r="51" spans="1:8" x14ac:dyDescent="0.2">
      <c r="A51" s="11" t="s">
        <v>195</v>
      </c>
    </row>
    <row r="53" spans="1:8" ht="14.25" customHeight="1" x14ac:dyDescent="0.25">
      <c r="A53" s="341" t="s">
        <v>196</v>
      </c>
      <c r="B53" s="342"/>
      <c r="C53" s="34" t="s">
        <v>197</v>
      </c>
      <c r="D53" s="327" t="s">
        <v>198</v>
      </c>
      <c r="E53" s="327"/>
      <c r="F53" s="330" t="s">
        <v>199</v>
      </c>
      <c r="G53" s="330"/>
      <c r="H53" s="297"/>
    </row>
    <row r="54" spans="1:8" ht="14.25" x14ac:dyDescent="0.2">
      <c r="A54" s="332"/>
      <c r="B54" s="333"/>
      <c r="C54" s="35"/>
      <c r="D54" s="328"/>
      <c r="E54" s="328"/>
      <c r="F54" s="331"/>
      <c r="G54" s="331"/>
      <c r="H54" s="297"/>
    </row>
    <row r="55" spans="1:8" ht="14.25" x14ac:dyDescent="0.2">
      <c r="A55" s="332"/>
      <c r="B55" s="333"/>
      <c r="C55" s="35"/>
      <c r="D55" s="328"/>
      <c r="E55" s="328"/>
      <c r="F55" s="331"/>
      <c r="G55" s="331"/>
      <c r="H55" s="297"/>
    </row>
    <row r="56" spans="1:8" ht="14.25" x14ac:dyDescent="0.2">
      <c r="A56" s="332"/>
      <c r="B56" s="333"/>
      <c r="C56" s="35"/>
      <c r="D56" s="328"/>
      <c r="E56" s="328"/>
      <c r="F56" s="331"/>
      <c r="G56" s="331"/>
      <c r="H56" s="297"/>
    </row>
    <row r="57" spans="1:8" ht="45.75" customHeight="1" x14ac:dyDescent="0.25">
      <c r="A57" s="334" t="s">
        <v>200</v>
      </c>
      <c r="B57" s="335"/>
      <c r="C57" s="327" t="s">
        <v>201</v>
      </c>
      <c r="D57" s="327"/>
      <c r="E57" s="327"/>
      <c r="F57" s="330" t="s">
        <v>203</v>
      </c>
      <c r="G57" s="330"/>
      <c r="H57" s="297"/>
    </row>
    <row r="58" spans="1:8" ht="43.5" customHeight="1" x14ac:dyDescent="0.25">
      <c r="A58" s="336" t="s">
        <v>237</v>
      </c>
      <c r="B58" s="336"/>
      <c r="C58" s="337" t="s">
        <v>237</v>
      </c>
      <c r="D58" s="338"/>
      <c r="E58" s="339"/>
      <c r="F58" s="329" t="s">
        <v>238</v>
      </c>
      <c r="G58" s="329"/>
      <c r="H58" s="297"/>
    </row>
    <row r="59" spans="1:8" ht="15" x14ac:dyDescent="0.2">
      <c r="A59" s="329" t="s">
        <v>202</v>
      </c>
      <c r="B59" s="329"/>
      <c r="C59" s="340" t="s">
        <v>239</v>
      </c>
      <c r="D59" s="340"/>
      <c r="E59" s="340"/>
      <c r="F59" s="329" t="s">
        <v>239</v>
      </c>
      <c r="G59" s="329"/>
      <c r="H59" s="297"/>
    </row>
  </sheetData>
  <mergeCells count="73">
    <mergeCell ref="A58:B58"/>
    <mergeCell ref="C58:E58"/>
    <mergeCell ref="F58:H58"/>
    <mergeCell ref="A59:B59"/>
    <mergeCell ref="C59:E59"/>
    <mergeCell ref="F59:H59"/>
    <mergeCell ref="A56:B56"/>
    <mergeCell ref="D56:E56"/>
    <mergeCell ref="F56:H56"/>
    <mergeCell ref="A57:B57"/>
    <mergeCell ref="C57:E57"/>
    <mergeCell ref="F57:H57"/>
    <mergeCell ref="A54:B54"/>
    <mergeCell ref="D54:E54"/>
    <mergeCell ref="F54:H54"/>
    <mergeCell ref="A55:B55"/>
    <mergeCell ref="D55:E55"/>
    <mergeCell ref="F55:H55"/>
    <mergeCell ref="A53:B53"/>
    <mergeCell ref="D53:E53"/>
    <mergeCell ref="F53:H53"/>
    <mergeCell ref="B45:C45"/>
    <mergeCell ref="D45:H45"/>
    <mergeCell ref="B46:C46"/>
    <mergeCell ref="D46:H46"/>
    <mergeCell ref="A47:A49"/>
    <mergeCell ref="B47:C49"/>
    <mergeCell ref="D47:H47"/>
    <mergeCell ref="D48:H48"/>
    <mergeCell ref="D49:H49"/>
    <mergeCell ref="A44:H44"/>
    <mergeCell ref="B41:C41"/>
    <mergeCell ref="D41:H41"/>
    <mergeCell ref="B42:C42"/>
    <mergeCell ref="D42:H42"/>
    <mergeCell ref="B43:C43"/>
    <mergeCell ref="D43:H43"/>
    <mergeCell ref="B40:C40"/>
    <mergeCell ref="D40:H40"/>
    <mergeCell ref="B33:C33"/>
    <mergeCell ref="D33:H33"/>
    <mergeCell ref="A34:A36"/>
    <mergeCell ref="B34:C36"/>
    <mergeCell ref="D34:H34"/>
    <mergeCell ref="D35:H35"/>
    <mergeCell ref="D36:H36"/>
    <mergeCell ref="A37:A38"/>
    <mergeCell ref="B37:C38"/>
    <mergeCell ref="D37:H37"/>
    <mergeCell ref="D38:H38"/>
    <mergeCell ref="A39:H39"/>
    <mergeCell ref="A25:H25"/>
    <mergeCell ref="A26:G26"/>
    <mergeCell ref="B28:C28"/>
    <mergeCell ref="D28:H28"/>
    <mergeCell ref="A29:H29"/>
    <mergeCell ref="A30:A32"/>
    <mergeCell ref="B30:C32"/>
    <mergeCell ref="D30:H30"/>
    <mergeCell ref="D31:H31"/>
    <mergeCell ref="D32:H32"/>
    <mergeCell ref="A24:H24"/>
    <mergeCell ref="E3:F3"/>
    <mergeCell ref="E4:F4"/>
    <mergeCell ref="A7:H7"/>
    <mergeCell ref="A11:H11"/>
    <mergeCell ref="A15:H15"/>
    <mergeCell ref="A18:H18"/>
    <mergeCell ref="A19:H19"/>
    <mergeCell ref="A20:H20"/>
    <mergeCell ref="A21:H21"/>
    <mergeCell ref="A22:H22"/>
    <mergeCell ref="A23:H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59999389629810485"/>
    <pageSetUpPr fitToPage="1"/>
  </sheetPr>
  <dimension ref="A1:BD1658"/>
  <sheetViews>
    <sheetView showGridLines="0" showZeros="0" topLeftCell="A5" zoomScaleNormal="100" zoomScaleSheetLayoutView="85" workbookViewId="0">
      <selection activeCell="V18" sqref="V18:AD18"/>
    </sheetView>
  </sheetViews>
  <sheetFormatPr baseColWidth="10" defaultColWidth="7.42578125" defaultRowHeight="11.25" x14ac:dyDescent="0.2"/>
  <cols>
    <col min="1" max="1" width="2.42578125" style="15" customWidth="1"/>
    <col min="2" max="2" width="1.42578125" style="15" customWidth="1"/>
    <col min="3" max="3" width="6.28515625" style="15" customWidth="1"/>
    <col min="4" max="4" width="4" style="15" customWidth="1"/>
    <col min="5" max="5" width="6.28515625" style="15" customWidth="1"/>
    <col min="6" max="7" width="4.28515625" style="15" customWidth="1"/>
    <col min="8" max="21" width="4.140625" style="15" customWidth="1"/>
    <col min="22" max="22" width="4.28515625" style="15" customWidth="1"/>
    <col min="23" max="23" width="4.5703125" style="15" customWidth="1"/>
    <col min="24" max="24" width="4.42578125" style="15" customWidth="1"/>
    <col min="25" max="25" width="3.140625" style="15" customWidth="1"/>
    <col min="26" max="26" width="4.42578125" style="15" customWidth="1"/>
    <col min="27" max="27" width="5.140625" style="15" customWidth="1"/>
    <col min="28" max="28" width="4.85546875" style="15" customWidth="1"/>
    <col min="29" max="29" width="3.7109375" style="15" customWidth="1"/>
    <col min="30" max="30" width="4.5703125" style="15" customWidth="1"/>
    <col min="31" max="31" width="4.140625" style="15" customWidth="1"/>
    <col min="32" max="32" width="4" style="15" customWidth="1"/>
    <col min="33" max="33" width="4.7109375" style="15" customWidth="1"/>
    <col min="34" max="34" width="5.28515625" style="15" customWidth="1"/>
    <col min="35" max="35" width="5.42578125" style="15" customWidth="1"/>
    <col min="36" max="36" width="6.5703125" style="15" customWidth="1"/>
    <col min="37" max="37" width="1.28515625" style="15" customWidth="1"/>
    <col min="38" max="38" width="3.42578125" style="15" hidden="1" customWidth="1"/>
    <col min="39" max="41" width="7.42578125" style="142" hidden="1" customWidth="1"/>
    <col min="42" max="43" width="7.42578125" style="15" hidden="1" customWidth="1"/>
    <col min="44" max="44" width="9.7109375" style="15" hidden="1" customWidth="1"/>
    <col min="45" max="55" width="7.42578125" style="15" hidden="1" customWidth="1"/>
    <col min="56" max="56" width="9.7109375" style="15" customWidth="1"/>
    <col min="57" max="108" width="7.42578125" style="15" customWidth="1"/>
    <col min="109" max="16384" width="7.42578125" style="15"/>
  </cols>
  <sheetData>
    <row r="1" spans="2:39" ht="6" customHeight="1" x14ac:dyDescent="0.2">
      <c r="B1" s="20"/>
      <c r="C1" s="21"/>
      <c r="D1" s="21"/>
      <c r="E1" s="22"/>
      <c r="F1" s="22"/>
      <c r="G1" s="22"/>
      <c r="H1" s="22"/>
      <c r="I1" s="22"/>
      <c r="J1" s="22"/>
      <c r="K1" s="22"/>
      <c r="L1" s="22"/>
      <c r="M1" s="22"/>
      <c r="N1" s="22"/>
      <c r="O1" s="22"/>
      <c r="P1" s="22"/>
      <c r="Q1" s="22"/>
      <c r="R1" s="22"/>
      <c r="S1" s="22"/>
      <c r="T1" s="22"/>
      <c r="U1" s="22"/>
      <c r="V1" s="22"/>
      <c r="W1" s="22"/>
      <c r="X1" s="22"/>
      <c r="Y1" s="22"/>
      <c r="Z1" s="22"/>
      <c r="AA1" s="22"/>
      <c r="AB1" s="22"/>
      <c r="AC1" s="22"/>
      <c r="AD1" s="22"/>
      <c r="AE1" s="21"/>
      <c r="AF1" s="21"/>
      <c r="AG1" s="23"/>
      <c r="AH1" s="23"/>
      <c r="AI1" s="23"/>
      <c r="AJ1" s="23"/>
      <c r="AK1" s="97"/>
    </row>
    <row r="2" spans="2:39" ht="21.75" customHeight="1" x14ac:dyDescent="0.25">
      <c r="B2" s="24"/>
      <c r="E2" s="25"/>
      <c r="F2" s="373" t="s">
        <v>214</v>
      </c>
      <c r="G2" s="374"/>
      <c r="H2" s="374"/>
      <c r="I2" s="374"/>
      <c r="J2" s="374"/>
      <c r="K2" s="374"/>
      <c r="L2" s="374"/>
      <c r="M2" s="374"/>
      <c r="N2" s="374"/>
      <c r="O2" s="374"/>
      <c r="P2" s="374"/>
      <c r="Q2" s="374"/>
      <c r="R2" s="374"/>
      <c r="S2" s="374"/>
      <c r="T2" s="374"/>
      <c r="U2" s="374"/>
      <c r="V2" s="374"/>
      <c r="W2" s="375"/>
      <c r="X2" s="415" t="s">
        <v>143</v>
      </c>
      <c r="Y2" s="416"/>
      <c r="Z2" s="416"/>
      <c r="AA2" s="416"/>
      <c r="AB2" s="416"/>
      <c r="AC2" s="416"/>
      <c r="AD2" s="416"/>
      <c r="AE2" s="416"/>
      <c r="AF2" s="416"/>
      <c r="AG2" s="416"/>
      <c r="AH2" s="416"/>
      <c r="AI2" s="416"/>
      <c r="AJ2" s="417"/>
      <c r="AK2" s="98"/>
    </row>
    <row r="3" spans="2:39" ht="6" customHeight="1" x14ac:dyDescent="0.2">
      <c r="B3" s="24"/>
      <c r="E3" s="26"/>
      <c r="G3" s="26"/>
      <c r="H3" s="26"/>
      <c r="I3" s="26"/>
      <c r="J3" s="26"/>
      <c r="K3" s="26"/>
      <c r="L3" s="26"/>
      <c r="M3" s="26"/>
      <c r="N3" s="26"/>
      <c r="O3" s="26"/>
      <c r="P3" s="26"/>
      <c r="Q3" s="26"/>
      <c r="R3" s="26"/>
      <c r="X3" s="418"/>
      <c r="Y3" s="419"/>
      <c r="Z3" s="419"/>
      <c r="AA3" s="419"/>
      <c r="AB3" s="419"/>
      <c r="AC3" s="419"/>
      <c r="AD3" s="419"/>
      <c r="AE3" s="419"/>
      <c r="AF3" s="419"/>
      <c r="AG3" s="419"/>
      <c r="AH3" s="419"/>
      <c r="AI3" s="419"/>
      <c r="AJ3" s="420"/>
      <c r="AK3" s="98"/>
    </row>
    <row r="4" spans="2:39" ht="13.5" customHeight="1" x14ac:dyDescent="0.2">
      <c r="B4" s="24"/>
      <c r="E4" s="26"/>
      <c r="F4" s="376" t="s">
        <v>218</v>
      </c>
      <c r="G4" s="374"/>
      <c r="H4" s="374"/>
      <c r="I4" s="374"/>
      <c r="J4" s="374"/>
      <c r="K4" s="374"/>
      <c r="L4" s="374"/>
      <c r="M4" s="374"/>
      <c r="N4" s="374"/>
      <c r="O4" s="374"/>
      <c r="P4" s="374"/>
      <c r="Q4" s="374"/>
      <c r="R4" s="374"/>
      <c r="S4" s="374"/>
      <c r="T4" s="374"/>
      <c r="U4" s="374"/>
      <c r="V4" s="374"/>
      <c r="W4" s="375"/>
      <c r="X4" s="418"/>
      <c r="Y4" s="419"/>
      <c r="Z4" s="419"/>
      <c r="AA4" s="419"/>
      <c r="AB4" s="419"/>
      <c r="AC4" s="419"/>
      <c r="AD4" s="419"/>
      <c r="AE4" s="419"/>
      <c r="AF4" s="419"/>
      <c r="AG4" s="419"/>
      <c r="AH4" s="419"/>
      <c r="AI4" s="419"/>
      <c r="AJ4" s="420"/>
      <c r="AK4" s="98"/>
    </row>
    <row r="5" spans="2:39" ht="14.25" customHeight="1" x14ac:dyDescent="0.2">
      <c r="B5" s="24"/>
      <c r="E5" s="26"/>
      <c r="F5" s="376" t="s">
        <v>219</v>
      </c>
      <c r="G5" s="374"/>
      <c r="H5" s="374"/>
      <c r="I5" s="374"/>
      <c r="J5" s="374"/>
      <c r="K5" s="374"/>
      <c r="L5" s="374"/>
      <c r="M5" s="374"/>
      <c r="N5" s="374"/>
      <c r="O5" s="374"/>
      <c r="P5" s="374"/>
      <c r="Q5" s="374"/>
      <c r="R5" s="374"/>
      <c r="S5" s="374"/>
      <c r="T5" s="374"/>
      <c r="U5" s="374"/>
      <c r="V5" s="374"/>
      <c r="W5" s="375"/>
      <c r="X5" s="418"/>
      <c r="Y5" s="419"/>
      <c r="Z5" s="419"/>
      <c r="AA5" s="419"/>
      <c r="AB5" s="419"/>
      <c r="AC5" s="419"/>
      <c r="AD5" s="419"/>
      <c r="AE5" s="419"/>
      <c r="AF5" s="419"/>
      <c r="AG5" s="419"/>
      <c r="AH5" s="419"/>
      <c r="AI5" s="419"/>
      <c r="AJ5" s="420"/>
      <c r="AK5" s="98"/>
    </row>
    <row r="6" spans="2:39" ht="6" customHeight="1" x14ac:dyDescent="0.2">
      <c r="B6" s="24"/>
      <c r="E6" s="26"/>
      <c r="G6" s="26"/>
      <c r="H6" s="26"/>
      <c r="I6" s="26"/>
      <c r="J6" s="26"/>
      <c r="K6" s="26"/>
      <c r="L6" s="26"/>
      <c r="M6" s="26"/>
      <c r="N6" s="26"/>
      <c r="O6" s="26"/>
      <c r="P6" s="26"/>
      <c r="Q6" s="26"/>
      <c r="R6" s="26"/>
      <c r="X6" s="418"/>
      <c r="Y6" s="419"/>
      <c r="Z6" s="419"/>
      <c r="AA6" s="419"/>
      <c r="AB6" s="419"/>
      <c r="AC6" s="419"/>
      <c r="AD6" s="419"/>
      <c r="AE6" s="419"/>
      <c r="AF6" s="419"/>
      <c r="AG6" s="419"/>
      <c r="AH6" s="419"/>
      <c r="AI6" s="419"/>
      <c r="AJ6" s="420"/>
      <c r="AK6" s="98"/>
    </row>
    <row r="7" spans="2:39" ht="18" customHeight="1" x14ac:dyDescent="0.2">
      <c r="B7" s="24"/>
      <c r="E7" s="27"/>
      <c r="F7" s="376" t="s">
        <v>190</v>
      </c>
      <c r="G7" s="374"/>
      <c r="H7" s="374"/>
      <c r="I7" s="374"/>
      <c r="J7" s="374"/>
      <c r="K7" s="374"/>
      <c r="L7" s="374"/>
      <c r="M7" s="374"/>
      <c r="N7" s="374"/>
      <c r="O7" s="374"/>
      <c r="P7" s="374"/>
      <c r="Q7" s="374"/>
      <c r="R7" s="374"/>
      <c r="S7" s="374"/>
      <c r="T7" s="374"/>
      <c r="U7" s="374"/>
      <c r="V7" s="374"/>
      <c r="W7" s="375"/>
      <c r="X7" s="421"/>
      <c r="Y7" s="422"/>
      <c r="Z7" s="422"/>
      <c r="AA7" s="422"/>
      <c r="AB7" s="422"/>
      <c r="AC7" s="422"/>
      <c r="AD7" s="422"/>
      <c r="AE7" s="422"/>
      <c r="AF7" s="422"/>
      <c r="AG7" s="422"/>
      <c r="AH7" s="422"/>
      <c r="AI7" s="422"/>
      <c r="AJ7" s="423"/>
      <c r="AK7" s="98"/>
    </row>
    <row r="8" spans="2:39" ht="15.75" customHeight="1" thickBot="1" x14ac:dyDescent="0.25">
      <c r="B8" s="24"/>
      <c r="C8" s="28"/>
      <c r="D8" s="28"/>
      <c r="E8" s="29"/>
      <c r="F8" s="30"/>
      <c r="G8"/>
      <c r="H8"/>
      <c r="I8"/>
      <c r="J8"/>
      <c r="K8"/>
      <c r="L8"/>
      <c r="M8"/>
      <c r="N8"/>
      <c r="O8"/>
      <c r="P8"/>
      <c r="Q8"/>
      <c r="R8"/>
      <c r="S8"/>
      <c r="T8"/>
      <c r="U8"/>
      <c r="X8" s="242" t="s">
        <v>144</v>
      </c>
      <c r="Y8" s="243"/>
      <c r="Z8" s="424"/>
      <c r="AA8" s="425"/>
      <c r="AB8" s="242" t="s">
        <v>363</v>
      </c>
      <c r="AC8" s="244"/>
      <c r="AD8" s="245"/>
      <c r="AE8" s="245"/>
      <c r="AF8" s="392"/>
      <c r="AG8" s="393"/>
      <c r="AH8" s="242" t="s">
        <v>145</v>
      </c>
      <c r="AI8" s="244"/>
      <c r="AJ8" s="246"/>
      <c r="AK8" s="98"/>
    </row>
    <row r="9" spans="2:39" ht="2.4500000000000002" customHeight="1" x14ac:dyDescent="0.2">
      <c r="B9" s="113"/>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23"/>
      <c r="AH9" s="23"/>
      <c r="AI9" s="23"/>
      <c r="AJ9" s="23"/>
      <c r="AK9" s="97"/>
    </row>
    <row r="10" spans="2:39" ht="9" customHeight="1" x14ac:dyDescent="0.2">
      <c r="B10" s="31"/>
      <c r="AG10" s="32"/>
      <c r="AH10" s="32"/>
      <c r="AI10" s="32"/>
      <c r="AJ10" s="32"/>
      <c r="AK10" s="98"/>
    </row>
    <row r="11" spans="2:39" ht="7.9" customHeight="1" x14ac:dyDescent="0.2">
      <c r="B11" s="31"/>
      <c r="AG11" s="33"/>
      <c r="AH11" s="33"/>
      <c r="AI11" s="33"/>
      <c r="AJ11" s="32"/>
      <c r="AK11" s="98"/>
    </row>
    <row r="12" spans="2:39" ht="15" customHeight="1" x14ac:dyDescent="0.2">
      <c r="B12" s="397" t="s">
        <v>156</v>
      </c>
      <c r="C12" s="398"/>
      <c r="D12" s="398"/>
      <c r="E12" s="398"/>
      <c r="F12" s="398"/>
      <c r="G12" s="398"/>
      <c r="H12" s="398"/>
      <c r="I12" s="398"/>
      <c r="J12" s="398"/>
      <c r="K12" s="398"/>
      <c r="L12" s="398"/>
      <c r="M12" s="398"/>
      <c r="N12" s="398"/>
      <c r="O12" s="398"/>
      <c r="P12" s="99"/>
      <c r="Q12" s="99"/>
      <c r="R12" s="100"/>
      <c r="S12" s="100"/>
      <c r="T12" s="100"/>
      <c r="U12" s="100"/>
      <c r="V12" s="100"/>
      <c r="W12" s="100"/>
      <c r="X12" s="100"/>
      <c r="Y12" s="100"/>
      <c r="Z12" s="100"/>
      <c r="AA12" s="100"/>
      <c r="AB12" s="100"/>
      <c r="AC12" s="100"/>
      <c r="AD12" s="100"/>
      <c r="AE12" s="100"/>
      <c r="AF12" s="100"/>
      <c r="AG12" s="101"/>
      <c r="AH12" s="101"/>
      <c r="AI12" s="101"/>
      <c r="AJ12" s="100"/>
      <c r="AK12" s="102"/>
    </row>
    <row r="13" spans="2:39" ht="24.75" customHeight="1" x14ac:dyDescent="0.25">
      <c r="B13" s="31"/>
      <c r="C13" s="403" t="s">
        <v>166</v>
      </c>
      <c r="D13" s="404"/>
      <c r="E13" s="405"/>
      <c r="F13" s="406"/>
      <c r="G13" s="406"/>
      <c r="H13" s="406"/>
      <c r="I13" s="406"/>
      <c r="J13" s="406"/>
      <c r="K13" s="407"/>
      <c r="L13" s="234" t="s">
        <v>360</v>
      </c>
      <c r="M13" s="235"/>
      <c r="N13" s="72"/>
      <c r="O13" s="389"/>
      <c r="P13" s="401"/>
      <c r="Q13" s="401"/>
      <c r="R13" s="401"/>
      <c r="S13" s="401"/>
      <c r="T13" s="401"/>
      <c r="U13" s="402"/>
      <c r="V13" s="73" t="s">
        <v>132</v>
      </c>
      <c r="W13" s="410"/>
      <c r="X13" s="411"/>
      <c r="Y13" s="411"/>
      <c r="Z13" s="411"/>
      <c r="AA13" s="411"/>
      <c r="AB13" s="411"/>
      <c r="AC13" s="411"/>
      <c r="AD13" s="412"/>
      <c r="AE13" s="73" t="s">
        <v>126</v>
      </c>
      <c r="AF13" s="75"/>
      <c r="AG13" s="74"/>
      <c r="AH13" s="74"/>
      <c r="AI13" s="399"/>
      <c r="AJ13" s="400"/>
      <c r="AK13" s="103"/>
      <c r="AM13" s="143"/>
    </row>
    <row r="14" spans="2:39" ht="21" customHeight="1" x14ac:dyDescent="0.2">
      <c r="B14" s="31"/>
      <c r="C14" s="408" t="s">
        <v>133</v>
      </c>
      <c r="D14" s="409"/>
      <c r="E14" s="389"/>
      <c r="F14" s="390"/>
      <c r="G14" s="390"/>
      <c r="H14" s="390"/>
      <c r="I14" s="390"/>
      <c r="J14" s="390"/>
      <c r="K14" s="390"/>
      <c r="L14" s="390"/>
      <c r="M14" s="390"/>
      <c r="N14" s="390"/>
      <c r="O14" s="390"/>
      <c r="P14" s="390"/>
      <c r="Q14" s="390"/>
      <c r="R14" s="390"/>
      <c r="S14" s="390"/>
      <c r="T14" s="390"/>
      <c r="U14" s="391"/>
      <c r="V14" s="73" t="s">
        <v>130</v>
      </c>
      <c r="W14" s="232"/>
      <c r="X14" s="348" t="s">
        <v>131</v>
      </c>
      <c r="Y14" s="349"/>
      <c r="Z14" s="55"/>
      <c r="AA14" s="73" t="s">
        <v>132</v>
      </c>
      <c r="AB14" s="394"/>
      <c r="AC14" s="395"/>
      <c r="AD14" s="395"/>
      <c r="AE14" s="395"/>
      <c r="AF14" s="395"/>
      <c r="AG14" s="395"/>
      <c r="AH14" s="395"/>
      <c r="AI14" s="395"/>
      <c r="AJ14" s="396"/>
      <c r="AK14" s="98"/>
      <c r="AM14" s="144">
        <f>COUNTIF(W14:Z14,"X")</f>
        <v>0</v>
      </c>
    </row>
    <row r="15" spans="2:39" ht="21.75" customHeight="1" x14ac:dyDescent="0.2">
      <c r="B15" s="31"/>
      <c r="C15" s="403" t="s">
        <v>359</v>
      </c>
      <c r="D15" s="404"/>
      <c r="E15" s="389"/>
      <c r="F15" s="390"/>
      <c r="G15" s="390"/>
      <c r="H15" s="390"/>
      <c r="I15" s="390"/>
      <c r="J15" s="390"/>
      <c r="K15" s="390"/>
      <c r="L15" s="390"/>
      <c r="M15" s="390"/>
      <c r="N15" s="390"/>
      <c r="O15" s="390"/>
      <c r="P15" s="390"/>
      <c r="Q15" s="390"/>
      <c r="R15" s="390"/>
      <c r="S15" s="390"/>
      <c r="T15" s="390"/>
      <c r="U15" s="391"/>
      <c r="V15" s="348" t="s">
        <v>361</v>
      </c>
      <c r="W15" s="363"/>
      <c r="X15" s="364"/>
      <c r="Y15" s="389"/>
      <c r="Z15" s="390"/>
      <c r="AA15" s="390"/>
      <c r="AB15" s="390"/>
      <c r="AC15" s="390"/>
      <c r="AD15" s="390"/>
      <c r="AE15" s="390"/>
      <c r="AF15" s="390"/>
      <c r="AG15" s="390"/>
      <c r="AH15" s="390"/>
      <c r="AI15" s="390"/>
      <c r="AJ15" s="391"/>
      <c r="AK15" s="98"/>
    </row>
    <row r="16" spans="2:39" ht="20.25" customHeight="1" x14ac:dyDescent="0.2">
      <c r="B16" s="31"/>
      <c r="C16" s="403" t="s">
        <v>335</v>
      </c>
      <c r="D16" s="442"/>
      <c r="E16" s="404"/>
      <c r="F16" s="56"/>
      <c r="G16" s="88"/>
      <c r="H16" s="377" t="s">
        <v>161</v>
      </c>
      <c r="I16" s="378"/>
      <c r="J16" s="378"/>
      <c r="K16" s="379"/>
      <c r="L16" s="389"/>
      <c r="M16" s="390"/>
      <c r="N16" s="390"/>
      <c r="O16" s="390"/>
      <c r="P16" s="390"/>
      <c r="Q16" s="390"/>
      <c r="R16" s="390"/>
      <c r="S16" s="390"/>
      <c r="T16" s="390"/>
      <c r="U16" s="390"/>
      <c r="V16" s="390"/>
      <c r="W16" s="390"/>
      <c r="X16" s="390"/>
      <c r="Y16" s="391"/>
      <c r="Z16" s="73" t="s">
        <v>130</v>
      </c>
      <c r="AA16" s="232"/>
      <c r="AB16" s="73" t="s">
        <v>131</v>
      </c>
      <c r="AC16" s="55"/>
      <c r="AD16" s="73" t="s">
        <v>132</v>
      </c>
      <c r="AE16" s="386"/>
      <c r="AF16" s="387"/>
      <c r="AG16" s="387"/>
      <c r="AH16" s="387"/>
      <c r="AI16" s="387"/>
      <c r="AJ16" s="388"/>
      <c r="AK16" s="98"/>
    </row>
    <row r="17" spans="2:40" ht="22.5" customHeight="1" x14ac:dyDescent="0.25">
      <c r="B17" s="31"/>
      <c r="C17" s="434" t="s">
        <v>141</v>
      </c>
      <c r="D17" s="435"/>
      <c r="E17" s="436"/>
      <c r="F17" s="56"/>
      <c r="G17" s="348" t="s">
        <v>137</v>
      </c>
      <c r="H17" s="366"/>
      <c r="I17" s="366"/>
      <c r="J17" s="349"/>
      <c r="K17" s="56"/>
      <c r="L17" s="446" t="s">
        <v>342</v>
      </c>
      <c r="M17" s="447"/>
      <c r="N17" s="448"/>
      <c r="O17" s="449"/>
      <c r="P17" s="450"/>
      <c r="Q17" s="450"/>
      <c r="R17" s="450"/>
      <c r="S17" s="451"/>
      <c r="T17" s="452" t="s">
        <v>1168</v>
      </c>
      <c r="U17" s="453"/>
      <c r="V17" s="454"/>
      <c r="W17" s="381"/>
      <c r="X17" s="382"/>
      <c r="Y17" s="382"/>
      <c r="Z17" s="382"/>
      <c r="AA17" s="382"/>
      <c r="AB17" s="382"/>
      <c r="AC17" s="382"/>
      <c r="AD17" s="383"/>
      <c r="AE17" s="443" t="s">
        <v>340</v>
      </c>
      <c r="AF17" s="444"/>
      <c r="AG17" s="360"/>
      <c r="AH17" s="361"/>
      <c r="AI17" s="361"/>
      <c r="AJ17" s="362"/>
      <c r="AK17" s="104"/>
      <c r="AL17" s="105"/>
      <c r="AM17" s="145"/>
      <c r="AN17" s="145"/>
    </row>
    <row r="18" spans="2:40" ht="28.5" customHeight="1" thickBot="1" x14ac:dyDescent="0.25">
      <c r="B18" s="31"/>
      <c r="C18" s="437" t="s">
        <v>343</v>
      </c>
      <c r="D18" s="438"/>
      <c r="E18" s="439"/>
      <c r="F18" s="57"/>
      <c r="G18" s="57"/>
      <c r="H18" s="57"/>
      <c r="I18" s="57"/>
      <c r="J18" s="57"/>
      <c r="K18" s="57"/>
      <c r="L18" s="57"/>
      <c r="M18" s="57"/>
      <c r="N18" s="57"/>
      <c r="O18" s="57"/>
      <c r="P18" s="57"/>
      <c r="Q18" s="57"/>
      <c r="R18" s="57"/>
      <c r="S18" s="57"/>
      <c r="T18" s="345" t="s">
        <v>369</v>
      </c>
      <c r="U18" s="346"/>
      <c r="V18" s="357"/>
      <c r="W18" s="358"/>
      <c r="X18" s="358"/>
      <c r="Y18" s="358"/>
      <c r="Z18" s="358"/>
      <c r="AA18" s="358"/>
      <c r="AB18" s="358"/>
      <c r="AC18" s="358"/>
      <c r="AD18" s="359"/>
      <c r="AE18" s="455" t="str">
        <f>+AM18</f>
        <v/>
      </c>
      <c r="AF18" s="456"/>
      <c r="AG18" s="456"/>
      <c r="AH18" s="456"/>
      <c r="AI18" s="456"/>
      <c r="AJ18" s="457"/>
      <c r="AK18" s="106"/>
      <c r="AM18" s="143" t="str">
        <f>IF(AND(F17="X",K17="X"),"Anexe formularios aporte a Pensiones Vol. y a Cuenta AFC",IF(AND(F17="",K17=""),"",IF(AND(F17="X",K17=""),"Anexe formulario aporte a Pensiones Vol. ","Anexe formulario aporte a Cuenta AFC")))</f>
        <v/>
      </c>
    </row>
    <row r="19" spans="2:40" ht="18.75" customHeight="1" thickTop="1" x14ac:dyDescent="0.2">
      <c r="B19" s="31"/>
      <c r="C19" s="62" t="s">
        <v>332</v>
      </c>
      <c r="D19" s="63"/>
      <c r="AK19" s="98"/>
    </row>
    <row r="20" spans="2:40" ht="28.5" customHeight="1" x14ac:dyDescent="0.2">
      <c r="B20" s="31"/>
      <c r="C20" s="350" t="s">
        <v>134</v>
      </c>
      <c r="D20" s="351"/>
      <c r="E20" s="57"/>
      <c r="F20" s="57"/>
      <c r="G20" s="57"/>
      <c r="H20" s="57"/>
      <c r="I20" s="57"/>
      <c r="J20" s="57"/>
      <c r="K20" s="57"/>
      <c r="L20" s="57"/>
      <c r="M20" s="57"/>
      <c r="N20" s="57"/>
      <c r="O20" s="57"/>
      <c r="P20" s="57"/>
      <c r="Q20" s="57"/>
      <c r="R20" s="57"/>
      <c r="S20" s="345" t="s">
        <v>369</v>
      </c>
      <c r="T20" s="346"/>
      <c r="U20" s="357"/>
      <c r="V20" s="358"/>
      <c r="W20" s="358"/>
      <c r="X20" s="358"/>
      <c r="Y20" s="358"/>
      <c r="Z20" s="358"/>
      <c r="AA20" s="358"/>
      <c r="AB20" s="359"/>
      <c r="AC20" s="348" t="s">
        <v>3</v>
      </c>
      <c r="AD20" s="363"/>
      <c r="AE20" s="364"/>
      <c r="AF20" s="56"/>
      <c r="AG20" s="345" t="s">
        <v>370</v>
      </c>
      <c r="AH20" s="346"/>
      <c r="AI20" s="347"/>
      <c r="AJ20" s="56"/>
      <c r="AK20" s="98"/>
    </row>
    <row r="21" spans="2:40" ht="18" customHeight="1" x14ac:dyDescent="0.2">
      <c r="B21" s="31"/>
      <c r="C21" s="380" t="s">
        <v>341</v>
      </c>
      <c r="D21" s="380"/>
      <c r="E21" s="380"/>
      <c r="F21" s="380"/>
      <c r="G21" s="380"/>
      <c r="H21" s="380"/>
      <c r="I21" s="380"/>
      <c r="J21" s="380"/>
      <c r="K21" s="380"/>
      <c r="L21" s="380"/>
      <c r="M21" s="380"/>
      <c r="N21" s="380"/>
      <c r="O21" s="380"/>
      <c r="P21" s="380"/>
      <c r="Q21" s="64"/>
      <c r="R21" s="64"/>
      <c r="AK21" s="98"/>
    </row>
    <row r="22" spans="2:40" ht="19.5" customHeight="1" x14ac:dyDescent="0.2">
      <c r="B22" s="31"/>
      <c r="C22" s="348" t="s">
        <v>1117</v>
      </c>
      <c r="D22" s="363"/>
      <c r="E22" s="363"/>
      <c r="F22" s="364"/>
      <c r="G22" s="56"/>
      <c r="H22" s="229" t="s">
        <v>127</v>
      </c>
      <c r="I22" s="230"/>
      <c r="J22" s="230"/>
      <c r="K22" s="230"/>
      <c r="L22" s="233"/>
      <c r="M22" s="56"/>
      <c r="N22" s="348" t="s">
        <v>128</v>
      </c>
      <c r="O22" s="363"/>
      <c r="P22" s="363"/>
      <c r="Q22" s="363"/>
      <c r="R22" s="363"/>
      <c r="S22" s="385"/>
      <c r="T22" s="56"/>
      <c r="U22" s="365" t="s">
        <v>1118</v>
      </c>
      <c r="V22" s="366"/>
      <c r="W22" s="366"/>
      <c r="X22" s="366"/>
      <c r="Y22" s="366"/>
      <c r="Z22" s="366"/>
      <c r="AA22" s="349"/>
      <c r="AB22" s="56"/>
      <c r="AC22" s="348" t="s">
        <v>5</v>
      </c>
      <c r="AD22" s="384"/>
      <c r="AE22" s="384"/>
      <c r="AF22" s="384"/>
      <c r="AG22" s="384"/>
      <c r="AH22" s="384"/>
      <c r="AI22" s="385"/>
      <c r="AJ22" s="56"/>
      <c r="AK22" s="98"/>
    </row>
    <row r="23" spans="2:40" ht="18" customHeight="1" x14ac:dyDescent="0.2">
      <c r="B23" s="31"/>
      <c r="C23" s="229" t="s">
        <v>129</v>
      </c>
      <c r="D23" s="230"/>
      <c r="E23" s="230"/>
      <c r="F23" s="233"/>
      <c r="G23" s="56"/>
      <c r="H23" s="348" t="s">
        <v>154</v>
      </c>
      <c r="I23" s="366"/>
      <c r="J23" s="366"/>
      <c r="K23" s="366"/>
      <c r="L23" s="349"/>
      <c r="M23" s="56"/>
      <c r="N23" s="73" t="s">
        <v>153</v>
      </c>
      <c r="O23" s="230"/>
      <c r="P23" s="230"/>
      <c r="Q23" s="230"/>
      <c r="R23" s="230"/>
      <c r="S23" s="233"/>
      <c r="T23" s="56"/>
      <c r="U23" s="348" t="s">
        <v>1120</v>
      </c>
      <c r="V23" s="440"/>
      <c r="W23" s="440"/>
      <c r="X23" s="440"/>
      <c r="Y23" s="440"/>
      <c r="Z23" s="440"/>
      <c r="AA23" s="440"/>
      <c r="AB23" s="440"/>
      <c r="AC23" s="440"/>
      <c r="AD23" s="440"/>
      <c r="AE23" s="440"/>
      <c r="AF23" s="440"/>
      <c r="AG23" s="440"/>
      <c r="AH23" s="440"/>
      <c r="AI23" s="441"/>
      <c r="AJ23" s="56"/>
      <c r="AK23" s="98"/>
    </row>
    <row r="24" spans="2:40" ht="3" customHeight="1" x14ac:dyDescent="0.2">
      <c r="B24" s="31"/>
      <c r="AK24" s="98"/>
    </row>
    <row r="25" spans="2:40" ht="12.75" customHeight="1" x14ac:dyDescent="0.2">
      <c r="B25" s="31"/>
      <c r="C25" s="63" t="s">
        <v>334</v>
      </c>
      <c r="D25" s="63"/>
      <c r="E25" s="66"/>
      <c r="F25" s="66"/>
      <c r="G25" s="16"/>
      <c r="H25" s="16"/>
      <c r="I25" s="16"/>
      <c r="J25" s="32"/>
      <c r="K25" s="32"/>
      <c r="L25" s="32"/>
      <c r="M25" s="16"/>
      <c r="N25" s="16"/>
      <c r="O25" s="16"/>
      <c r="P25" s="16"/>
      <c r="Q25" s="32"/>
      <c r="R25" s="32"/>
      <c r="S25" s="32"/>
      <c r="T25" s="32"/>
      <c r="U25" s="32"/>
      <c r="V25" s="66"/>
      <c r="W25" s="66"/>
      <c r="X25" s="66"/>
      <c r="AA25" s="66"/>
      <c r="AB25" s="66"/>
      <c r="AC25" s="66"/>
      <c r="AD25" s="66"/>
      <c r="AF25" s="66"/>
      <c r="AG25" s="16"/>
      <c r="AH25" s="16"/>
      <c r="AI25" s="16"/>
      <c r="AJ25" s="67"/>
      <c r="AK25" s="98"/>
    </row>
    <row r="26" spans="2:40" ht="22.5" customHeight="1" x14ac:dyDescent="0.2">
      <c r="B26" s="31"/>
      <c r="C26" s="355" t="s">
        <v>135</v>
      </c>
      <c r="D26" s="356"/>
      <c r="E26" s="366"/>
      <c r="F26" s="56"/>
      <c r="G26" s="355" t="s">
        <v>338</v>
      </c>
      <c r="H26" s="356"/>
      <c r="I26" s="356"/>
      <c r="J26" s="56"/>
      <c r="K26" s="345" t="s">
        <v>140</v>
      </c>
      <c r="L26" s="346"/>
      <c r="M26" s="346"/>
      <c r="N26" s="346"/>
      <c r="O26" s="346"/>
      <c r="P26" s="346"/>
      <c r="Q26" s="346"/>
      <c r="R26" s="347"/>
      <c r="S26" s="56"/>
      <c r="T26" s="355" t="s">
        <v>136</v>
      </c>
      <c r="U26" s="366"/>
      <c r="V26" s="349"/>
      <c r="W26" s="56"/>
      <c r="X26" s="345" t="s">
        <v>1123</v>
      </c>
      <c r="Y26" s="346"/>
      <c r="Z26" s="346"/>
      <c r="AA26" s="346"/>
      <c r="AB26" s="346"/>
      <c r="AC26" s="346"/>
      <c r="AD26" s="346"/>
      <c r="AE26" s="56"/>
      <c r="AF26" s="352" t="s">
        <v>1124</v>
      </c>
      <c r="AG26" s="353"/>
      <c r="AH26" s="353"/>
      <c r="AI26" s="353"/>
      <c r="AJ26" s="56"/>
      <c r="AK26" s="98"/>
    </row>
    <row r="27" spans="2:40" ht="22.5" customHeight="1" x14ac:dyDescent="0.2">
      <c r="B27" s="31"/>
      <c r="C27" s="352" t="s">
        <v>1121</v>
      </c>
      <c r="D27" s="353"/>
      <c r="E27" s="354"/>
      <c r="F27" s="56"/>
      <c r="G27" s="355" t="s">
        <v>1122</v>
      </c>
      <c r="H27" s="356"/>
      <c r="I27" s="356"/>
      <c r="J27" s="56"/>
      <c r="K27" s="229" t="s">
        <v>138</v>
      </c>
      <c r="L27" s="56"/>
      <c r="M27" s="345" t="s">
        <v>139</v>
      </c>
      <c r="N27" s="347"/>
      <c r="O27" s="370"/>
      <c r="P27" s="371"/>
      <c r="Q27" s="371"/>
      <c r="R27" s="371"/>
      <c r="S27" s="371"/>
      <c r="T27" s="371"/>
      <c r="U27" s="371"/>
      <c r="V27" s="371"/>
      <c r="W27" s="372"/>
      <c r="X27" s="345" t="s">
        <v>1125</v>
      </c>
      <c r="Y27" s="346"/>
      <c r="Z27" s="346"/>
      <c r="AA27" s="346"/>
      <c r="AB27" s="346"/>
      <c r="AC27" s="346"/>
      <c r="AD27" s="347"/>
      <c r="AE27" s="367"/>
      <c r="AF27" s="368"/>
      <c r="AG27" s="368"/>
      <c r="AH27" s="368"/>
      <c r="AI27" s="368"/>
      <c r="AJ27" s="369"/>
      <c r="AK27" s="98"/>
    </row>
    <row r="28" spans="2:40" ht="20.25" customHeight="1" x14ac:dyDescent="0.2">
      <c r="B28" s="31"/>
      <c r="C28" s="443" t="s">
        <v>162</v>
      </c>
      <c r="D28" s="444"/>
      <c r="E28" s="445"/>
      <c r="F28" s="370"/>
      <c r="G28" s="371"/>
      <c r="H28" s="371"/>
      <c r="I28" s="371"/>
      <c r="J28" s="371"/>
      <c r="K28" s="371"/>
      <c r="L28" s="371"/>
      <c r="M28" s="371"/>
      <c r="N28" s="371"/>
      <c r="O28" s="371"/>
      <c r="P28" s="371"/>
      <c r="Q28" s="371"/>
      <c r="R28" s="371"/>
      <c r="S28" s="371"/>
      <c r="T28" s="371"/>
      <c r="U28" s="371"/>
      <c r="V28" s="371"/>
      <c r="W28" s="372"/>
      <c r="X28" s="85" t="s">
        <v>130</v>
      </c>
      <c r="Y28" s="58"/>
      <c r="Z28" s="86" t="s">
        <v>131</v>
      </c>
      <c r="AA28" s="58"/>
      <c r="AB28" s="86" t="s">
        <v>132</v>
      </c>
      <c r="AC28" s="360"/>
      <c r="AD28" s="361"/>
      <c r="AE28" s="361"/>
      <c r="AF28" s="361"/>
      <c r="AG28" s="361"/>
      <c r="AH28" s="361"/>
      <c r="AI28" s="361"/>
      <c r="AJ28" s="362"/>
      <c r="AK28" s="98"/>
    </row>
    <row r="29" spans="2:40" ht="20.25" customHeight="1" x14ac:dyDescent="0.2">
      <c r="B29" s="107"/>
      <c r="C29" s="345" t="s">
        <v>134</v>
      </c>
      <c r="D29" s="346"/>
      <c r="E29" s="347"/>
      <c r="F29" s="57"/>
      <c r="G29" s="57"/>
      <c r="H29" s="57"/>
      <c r="I29" s="57"/>
      <c r="J29" s="57"/>
      <c r="K29" s="57"/>
      <c r="L29" s="57"/>
      <c r="M29" s="57"/>
      <c r="N29" s="57"/>
      <c r="O29" s="57"/>
      <c r="P29" s="57"/>
      <c r="Q29" s="57"/>
      <c r="R29" s="57"/>
      <c r="S29" s="57"/>
      <c r="T29" s="57"/>
      <c r="U29" s="348" t="s">
        <v>369</v>
      </c>
      <c r="V29" s="349"/>
      <c r="W29" s="389"/>
      <c r="X29" s="390"/>
      <c r="Y29" s="390"/>
      <c r="Z29" s="390"/>
      <c r="AA29" s="390"/>
      <c r="AB29" s="390"/>
      <c r="AC29" s="390"/>
      <c r="AD29" s="391"/>
      <c r="AE29" s="229" t="s">
        <v>3</v>
      </c>
      <c r="AF29" s="87"/>
      <c r="AG29" s="56"/>
      <c r="AH29" s="229" t="s">
        <v>370</v>
      </c>
      <c r="AI29" s="231"/>
      <c r="AJ29" s="56"/>
      <c r="AK29" s="98"/>
    </row>
    <row r="30" spans="2:40" ht="21.75" customHeight="1" x14ac:dyDescent="0.2">
      <c r="B30" s="31"/>
      <c r="V30" s="426" t="s">
        <v>157</v>
      </c>
      <c r="W30" s="427"/>
      <c r="X30" s="427"/>
      <c r="Y30" s="427"/>
      <c r="Z30" s="427"/>
      <c r="AA30" s="427"/>
      <c r="AB30" s="427"/>
      <c r="AC30" s="427"/>
      <c r="AD30" s="427"/>
      <c r="AE30" s="427"/>
      <c r="AK30" s="98"/>
    </row>
    <row r="31" spans="2:40" ht="33.75" customHeight="1" thickBot="1" x14ac:dyDescent="0.3">
      <c r="B31" s="111"/>
      <c r="C31" s="119"/>
      <c r="D31" s="119"/>
      <c r="E31" s="119"/>
      <c r="F31" s="119"/>
      <c r="G31" s="119"/>
      <c r="H31" s="119"/>
      <c r="I31" s="119"/>
      <c r="J31" s="119"/>
      <c r="K31" s="119"/>
      <c r="L31" s="119"/>
      <c r="M31" s="119"/>
      <c r="N31" s="119"/>
      <c r="O31" s="119"/>
      <c r="P31" s="119"/>
      <c r="Q31" s="119"/>
      <c r="R31" s="119"/>
      <c r="S31" s="119"/>
      <c r="T31" s="119"/>
      <c r="U31" s="119"/>
      <c r="V31" s="428"/>
      <c r="W31" s="429"/>
      <c r="X31" s="429"/>
      <c r="Y31" s="429"/>
      <c r="Z31" s="429"/>
      <c r="AA31" s="429"/>
      <c r="AB31" s="429"/>
      <c r="AC31" s="429"/>
      <c r="AD31" s="429"/>
      <c r="AE31" s="429"/>
      <c r="AF31" s="430" t="s">
        <v>363</v>
      </c>
      <c r="AG31" s="431"/>
      <c r="AH31" s="247"/>
      <c r="AI31" s="247"/>
      <c r="AJ31" s="432"/>
      <c r="AK31" s="433"/>
    </row>
    <row r="32" spans="2:40" ht="3.75" customHeight="1" thickBot="1" x14ac:dyDescent="0.25">
      <c r="AD32"/>
      <c r="AE32"/>
      <c r="AF32"/>
      <c r="AG32"/>
      <c r="AH32"/>
      <c r="AI32"/>
      <c r="AJ32"/>
    </row>
    <row r="33" spans="1:56" ht="20.100000000000001" customHeight="1" x14ac:dyDescent="0.2">
      <c r="B33" s="113"/>
      <c r="C33" s="36" t="s">
        <v>191</v>
      </c>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97"/>
    </row>
    <row r="34" spans="1:56" ht="12" customHeight="1" x14ac:dyDescent="0.2">
      <c r="B34" s="31"/>
      <c r="C34" s="38" t="s">
        <v>1127</v>
      </c>
      <c r="D34"/>
      <c r="E34"/>
      <c r="F34"/>
      <c r="G34"/>
      <c r="H34"/>
      <c r="I34"/>
      <c r="J34"/>
      <c r="K34"/>
      <c r="L34"/>
      <c r="M34"/>
      <c r="N34"/>
      <c r="O34"/>
      <c r="P34"/>
      <c r="Q34"/>
      <c r="R34"/>
      <c r="S34"/>
      <c r="T34"/>
      <c r="U34"/>
      <c r="V34"/>
      <c r="W34"/>
      <c r="X34"/>
      <c r="Y34"/>
      <c r="Z34"/>
      <c r="AA34"/>
      <c r="AB34"/>
      <c r="AC34"/>
      <c r="AD34"/>
      <c r="AE34"/>
      <c r="AF34"/>
      <c r="AG34"/>
      <c r="AH34"/>
      <c r="AI34"/>
      <c r="AJ34"/>
      <c r="AK34" s="98"/>
    </row>
    <row r="35" spans="1:56" ht="29.25" customHeight="1" thickBot="1" x14ac:dyDescent="0.25">
      <c r="B35" s="111"/>
      <c r="C35" s="413" t="s">
        <v>1128</v>
      </c>
      <c r="D35" s="414"/>
      <c r="E35" s="414"/>
      <c r="F35" s="414"/>
      <c r="G35" s="414"/>
      <c r="H35" s="414"/>
      <c r="I35" s="414"/>
      <c r="J35" s="414"/>
      <c r="K35" s="414"/>
      <c r="L35" s="414"/>
      <c r="M35" s="414"/>
      <c r="N35" s="414"/>
      <c r="O35" s="414"/>
      <c r="P35" s="414"/>
      <c r="Q35" s="414"/>
      <c r="R35" s="414"/>
      <c r="S35" s="414"/>
      <c r="T35" s="414"/>
      <c r="U35" s="414"/>
      <c r="V35" s="414"/>
      <c r="W35" s="414"/>
      <c r="X35" s="414"/>
      <c r="Y35" s="414"/>
      <c r="Z35" s="414"/>
      <c r="AA35" s="414"/>
      <c r="AB35" s="414"/>
      <c r="AC35" s="414"/>
      <c r="AD35" s="414"/>
      <c r="AE35" s="414"/>
      <c r="AF35" s="414"/>
      <c r="AG35" s="414"/>
      <c r="AH35" s="414"/>
      <c r="AI35" s="414"/>
      <c r="AJ35" s="414"/>
      <c r="AK35" s="112"/>
    </row>
    <row r="36" spans="1:56" ht="22.5" customHeight="1" x14ac:dyDescent="0.2">
      <c r="AG36" s="15" t="s">
        <v>235</v>
      </c>
    </row>
    <row r="37" spans="1:56" hidden="1" x14ac:dyDescent="0.2">
      <c r="A37" s="15">
        <v>1</v>
      </c>
      <c r="B37" s="136" t="s">
        <v>6</v>
      </c>
      <c r="C37" s="136"/>
      <c r="D37" s="136"/>
      <c r="E37" s="136"/>
      <c r="F37" s="136"/>
      <c r="G37" s="136"/>
      <c r="H37" s="136" t="s">
        <v>15</v>
      </c>
      <c r="I37" s="136"/>
      <c r="J37" s="136"/>
      <c r="K37" s="136"/>
      <c r="L37" s="136"/>
      <c r="M37" s="136"/>
      <c r="N37" s="136"/>
      <c r="O37" s="136"/>
      <c r="P37" s="136"/>
      <c r="Q37" s="136"/>
      <c r="R37" s="136"/>
      <c r="S37" s="136"/>
      <c r="T37" s="136"/>
      <c r="U37" s="136"/>
      <c r="V37" s="136"/>
      <c r="W37" s="136"/>
      <c r="X37" s="136"/>
      <c r="Y37" s="136"/>
      <c r="Z37" s="136"/>
      <c r="AA37" s="136"/>
      <c r="AB37" s="136"/>
      <c r="AC37" s="136"/>
      <c r="AD37" s="136"/>
    </row>
    <row r="38" spans="1:56" hidden="1" x14ac:dyDescent="0.15">
      <c r="B38" s="138" t="s">
        <v>7</v>
      </c>
      <c r="C38" s="138"/>
      <c r="D38" s="138"/>
      <c r="E38" s="138"/>
      <c r="F38" s="138"/>
      <c r="G38" s="138"/>
      <c r="H38" s="138" t="s">
        <v>16</v>
      </c>
      <c r="I38" s="138"/>
      <c r="J38" s="138"/>
      <c r="K38" s="138"/>
      <c r="L38" s="138"/>
      <c r="M38" s="138"/>
      <c r="N38" s="138"/>
      <c r="O38" s="138"/>
      <c r="P38" s="138"/>
      <c r="Q38" s="138"/>
      <c r="R38" s="138"/>
      <c r="S38" s="138"/>
      <c r="T38" s="138"/>
      <c r="U38" s="138"/>
      <c r="V38" s="138"/>
      <c r="W38" s="138"/>
      <c r="X38" s="138"/>
      <c r="Y38" s="138"/>
      <c r="Z38" s="138"/>
      <c r="AA38" s="138"/>
      <c r="AB38" s="138"/>
      <c r="AC38" s="138"/>
      <c r="AD38" s="136"/>
    </row>
    <row r="39" spans="1:56" hidden="1" x14ac:dyDescent="0.15">
      <c r="B39" s="138" t="s">
        <v>8</v>
      </c>
      <c r="C39" s="138"/>
      <c r="D39" s="138"/>
      <c r="E39" s="138"/>
      <c r="F39" s="138"/>
      <c r="G39" s="138"/>
      <c r="H39" s="138" t="s">
        <v>17</v>
      </c>
      <c r="I39" s="138"/>
      <c r="J39" s="138"/>
      <c r="K39" s="138"/>
      <c r="L39" s="138"/>
      <c r="M39" s="138"/>
      <c r="N39" s="138"/>
      <c r="O39" s="138"/>
      <c r="P39" s="138"/>
      <c r="Q39" s="138"/>
      <c r="R39" s="138"/>
      <c r="S39" s="138"/>
      <c r="T39" s="138"/>
      <c r="U39" s="138"/>
      <c r="V39" s="138"/>
      <c r="W39" s="138"/>
      <c r="X39" s="138"/>
      <c r="Y39" s="138"/>
      <c r="Z39" s="138"/>
      <c r="AA39" s="138"/>
      <c r="AB39" s="138"/>
      <c r="AC39" s="138"/>
      <c r="AD39" s="136"/>
      <c r="AP39" s="32">
        <v>1</v>
      </c>
      <c r="AQ39" s="32">
        <v>2</v>
      </c>
      <c r="AR39" s="32">
        <v>3</v>
      </c>
      <c r="AS39" s="32">
        <v>4</v>
      </c>
      <c r="AT39" s="32">
        <v>5</v>
      </c>
      <c r="AU39" s="32">
        <v>6</v>
      </c>
      <c r="AV39" s="32">
        <v>7</v>
      </c>
      <c r="AW39" s="32">
        <v>8</v>
      </c>
      <c r="AX39" s="32">
        <v>9</v>
      </c>
      <c r="AY39" s="32">
        <v>10</v>
      </c>
      <c r="AZ39" s="32">
        <v>11</v>
      </c>
      <c r="BA39" s="32">
        <v>12</v>
      </c>
      <c r="BB39" s="32">
        <v>13</v>
      </c>
      <c r="BC39" s="32">
        <v>14</v>
      </c>
    </row>
    <row r="40" spans="1:56" hidden="1" x14ac:dyDescent="0.15">
      <c r="B40" s="138" t="s">
        <v>9</v>
      </c>
      <c r="C40" s="138"/>
      <c r="D40" s="138"/>
      <c r="E40" s="138"/>
      <c r="F40" s="138"/>
      <c r="G40" s="138"/>
      <c r="H40" s="138" t="s">
        <v>18</v>
      </c>
      <c r="I40" s="138"/>
      <c r="J40" s="138"/>
      <c r="K40" s="138"/>
      <c r="L40" s="138"/>
      <c r="M40" s="138"/>
      <c r="N40" s="138"/>
      <c r="O40" s="138"/>
      <c r="P40" s="138"/>
      <c r="Q40" s="138"/>
      <c r="R40" s="138"/>
      <c r="S40" s="138"/>
      <c r="T40" s="138"/>
      <c r="U40" s="138"/>
      <c r="V40" s="138"/>
      <c r="W40" s="138"/>
      <c r="X40" s="138"/>
      <c r="Y40" s="138"/>
      <c r="Z40" s="138"/>
      <c r="AA40" s="138"/>
      <c r="AB40" s="138"/>
      <c r="AC40" s="138"/>
      <c r="AD40" s="136"/>
      <c r="AP40" s="141">
        <f t="shared" ref="AP40:BB40" si="0">F20</f>
        <v>0</v>
      </c>
      <c r="AQ40" s="175">
        <f t="shared" si="0"/>
        <v>0</v>
      </c>
      <c r="AR40" s="175">
        <f t="shared" si="0"/>
        <v>0</v>
      </c>
      <c r="AS40" s="175">
        <f t="shared" si="0"/>
        <v>0</v>
      </c>
      <c r="AT40" s="175">
        <f t="shared" si="0"/>
        <v>0</v>
      </c>
      <c r="AU40" s="175">
        <f t="shared" si="0"/>
        <v>0</v>
      </c>
      <c r="AV40" s="175">
        <f t="shared" si="0"/>
        <v>0</v>
      </c>
      <c r="AW40" s="175">
        <f t="shared" si="0"/>
        <v>0</v>
      </c>
      <c r="AX40" s="175">
        <f t="shared" si="0"/>
        <v>0</v>
      </c>
      <c r="AY40" s="175">
        <f t="shared" si="0"/>
        <v>0</v>
      </c>
      <c r="AZ40" s="175">
        <f t="shared" si="0"/>
        <v>0</v>
      </c>
      <c r="BA40" s="175">
        <f t="shared" si="0"/>
        <v>0</v>
      </c>
      <c r="BB40" s="175">
        <f t="shared" si="0"/>
        <v>0</v>
      </c>
      <c r="BC40" s="175" t="e">
        <f>#REF!</f>
        <v>#REF!</v>
      </c>
      <c r="BD40" s="15" t="e">
        <f>CLEAN(TRIM(CONCATENATE(AP40,AQ40,AR40,AS40,AT40,AU40,AV40,AW40,AX40,AY40,AZ40,BA40,BB40,BC40)))</f>
        <v>#REF!</v>
      </c>
    </row>
    <row r="41" spans="1:56" hidden="1" x14ac:dyDescent="0.15">
      <c r="B41" s="138" t="s">
        <v>10</v>
      </c>
      <c r="C41" s="138"/>
      <c r="D41" s="138"/>
      <c r="E41" s="138"/>
      <c r="F41" s="138"/>
      <c r="G41" s="138"/>
      <c r="H41" s="138" t="s">
        <v>19</v>
      </c>
      <c r="I41" s="138"/>
      <c r="J41" s="138"/>
      <c r="K41" s="138"/>
      <c r="L41" s="138"/>
      <c r="M41" s="138"/>
      <c r="N41" s="138"/>
      <c r="O41" s="138"/>
      <c r="P41" s="138"/>
      <c r="Q41" s="138"/>
      <c r="R41" s="138"/>
      <c r="S41" s="138"/>
      <c r="T41" s="138"/>
      <c r="U41" s="138"/>
      <c r="V41" s="138"/>
      <c r="W41" s="138"/>
      <c r="X41" s="138"/>
      <c r="Y41" s="138"/>
      <c r="Z41" s="138"/>
      <c r="AA41" s="138"/>
      <c r="AB41" s="138"/>
      <c r="AC41" s="138"/>
      <c r="AD41" s="136"/>
    </row>
    <row r="42" spans="1:56" hidden="1" x14ac:dyDescent="0.15">
      <c r="B42" s="138" t="s">
        <v>11</v>
      </c>
      <c r="C42" s="138"/>
      <c r="D42" s="138"/>
      <c r="E42" s="138"/>
      <c r="F42" s="138"/>
      <c r="G42" s="138"/>
      <c r="H42" s="138" t="s">
        <v>20</v>
      </c>
      <c r="I42" s="138"/>
      <c r="J42" s="138"/>
      <c r="K42" s="138"/>
      <c r="L42" s="138"/>
      <c r="M42" s="138"/>
      <c r="N42" s="138"/>
      <c r="O42" s="138"/>
      <c r="P42" s="138"/>
      <c r="Q42" s="138"/>
      <c r="R42" s="138"/>
      <c r="S42" s="138"/>
      <c r="T42" s="138"/>
      <c r="U42" s="138"/>
      <c r="V42" s="138"/>
      <c r="W42" s="138"/>
      <c r="X42" s="138"/>
      <c r="Y42" s="138"/>
      <c r="Z42" s="138"/>
      <c r="AA42" s="138"/>
      <c r="AB42" s="138"/>
      <c r="AC42" s="138"/>
      <c r="AD42" s="136"/>
      <c r="AP42" s="15" t="s">
        <v>990</v>
      </c>
      <c r="AQ42" s="15">
        <f>+AJ20</f>
        <v>0</v>
      </c>
      <c r="AR42" s="15" t="str">
        <f>IF(AQ42="X","C","")</f>
        <v/>
      </c>
    </row>
    <row r="43" spans="1:56" hidden="1" x14ac:dyDescent="0.15">
      <c r="B43" s="138" t="s">
        <v>12</v>
      </c>
      <c r="C43" s="138"/>
      <c r="D43" s="138"/>
      <c r="E43" s="138"/>
      <c r="F43" s="138"/>
      <c r="G43" s="138"/>
      <c r="H43" s="138" t="s">
        <v>21</v>
      </c>
      <c r="I43" s="138"/>
      <c r="J43" s="138"/>
      <c r="K43" s="138"/>
      <c r="L43" s="138"/>
      <c r="M43" s="138"/>
      <c r="N43" s="138"/>
      <c r="O43" s="138"/>
      <c r="P43" s="138"/>
      <c r="Q43" s="138"/>
      <c r="R43" s="138"/>
      <c r="S43" s="138"/>
      <c r="T43" s="138"/>
      <c r="U43" s="138"/>
      <c r="V43" s="138"/>
      <c r="W43" s="138"/>
      <c r="X43" s="138"/>
      <c r="Y43" s="138"/>
      <c r="Z43" s="138"/>
      <c r="AA43" s="138"/>
      <c r="AB43" s="138"/>
      <c r="AC43" s="138"/>
      <c r="AD43" s="136"/>
      <c r="AP43" s="15" t="s">
        <v>991</v>
      </c>
      <c r="AQ43" s="15">
        <f>+AF20</f>
        <v>0</v>
      </c>
      <c r="AR43" s="15" t="str">
        <f>IF(AQ43="X","A","")</f>
        <v/>
      </c>
    </row>
    <row r="44" spans="1:56" hidden="1" x14ac:dyDescent="0.15">
      <c r="B44" s="138" t="s">
        <v>13</v>
      </c>
      <c r="C44" s="138"/>
      <c r="D44" s="138"/>
      <c r="E44" s="138"/>
      <c r="F44" s="138"/>
      <c r="G44" s="138"/>
      <c r="H44" s="138" t="s">
        <v>22</v>
      </c>
      <c r="I44" s="138"/>
      <c r="J44" s="138"/>
      <c r="K44" s="138"/>
      <c r="L44" s="138"/>
      <c r="M44" s="138"/>
      <c r="N44" s="138"/>
      <c r="O44" s="138"/>
      <c r="P44" s="138"/>
      <c r="Q44" s="138"/>
      <c r="R44" s="138"/>
      <c r="S44" s="138"/>
      <c r="T44" s="138"/>
      <c r="U44" s="138"/>
      <c r="V44" s="138"/>
      <c r="W44" s="138"/>
      <c r="X44" s="138"/>
      <c r="Y44" s="138"/>
      <c r="Z44" s="138"/>
      <c r="AA44" s="138"/>
      <c r="AB44" s="138"/>
      <c r="AC44" s="138"/>
      <c r="AD44" s="136"/>
      <c r="AP44" s="126" t="s">
        <v>992</v>
      </c>
      <c r="AQ44" s="126">
        <f>COUNTIF(AQ42:AQ43,"X")</f>
        <v>0</v>
      </c>
      <c r="AR44" s="126" t="str">
        <f>IF(AQ44=1,CONCATENATE(AR42,AR43),"")</f>
        <v/>
      </c>
    </row>
    <row r="45" spans="1:56" hidden="1" x14ac:dyDescent="0.15">
      <c r="B45" s="138" t="s">
        <v>14</v>
      </c>
      <c r="C45" s="138"/>
      <c r="D45" s="138"/>
      <c r="E45" s="138"/>
      <c r="F45" s="138"/>
      <c r="G45" s="138"/>
      <c r="H45" s="138" t="s">
        <v>23</v>
      </c>
      <c r="I45" s="138"/>
      <c r="J45" s="138"/>
      <c r="K45" s="138"/>
      <c r="L45" s="138"/>
      <c r="M45" s="138"/>
      <c r="N45" s="138"/>
      <c r="O45" s="138"/>
      <c r="P45" s="138"/>
      <c r="Q45" s="138"/>
      <c r="R45" s="138"/>
      <c r="S45" s="138"/>
      <c r="T45" s="138"/>
      <c r="U45" s="138"/>
      <c r="V45" s="138"/>
      <c r="W45" s="138"/>
      <c r="X45" s="138"/>
      <c r="Y45" s="138"/>
      <c r="Z45" s="138"/>
      <c r="AA45" s="138"/>
      <c r="AB45" s="138"/>
      <c r="AC45" s="138"/>
      <c r="AD45" s="136"/>
    </row>
    <row r="46" spans="1:56" hidden="1" x14ac:dyDescent="0.2">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row>
    <row r="47" spans="1:56" hidden="1" x14ac:dyDescent="0.2">
      <c r="B47" s="136" t="s">
        <v>24</v>
      </c>
      <c r="C47" s="136"/>
      <c r="D47" s="136"/>
      <c r="E47" s="136"/>
      <c r="F47" s="136"/>
      <c r="G47" s="136"/>
      <c r="H47" s="136" t="s">
        <v>34</v>
      </c>
      <c r="I47" s="136"/>
      <c r="J47" s="136"/>
      <c r="K47" s="136"/>
      <c r="L47" s="136"/>
      <c r="M47" s="136"/>
      <c r="N47" s="136"/>
      <c r="O47" s="136" t="s">
        <v>35</v>
      </c>
      <c r="P47" s="136"/>
      <c r="Q47" s="136"/>
      <c r="R47" s="136"/>
      <c r="S47" s="136"/>
      <c r="T47" s="136"/>
      <c r="U47" s="136"/>
      <c r="V47" s="136" t="s">
        <v>36</v>
      </c>
      <c r="W47" s="136"/>
      <c r="X47" s="136"/>
      <c r="Y47" s="136"/>
      <c r="Z47" s="136"/>
      <c r="AA47" s="136" t="s">
        <v>37</v>
      </c>
      <c r="AB47" s="136"/>
      <c r="AC47" s="136"/>
      <c r="AD47" s="136"/>
      <c r="AP47" s="15" t="s">
        <v>1035</v>
      </c>
      <c r="AQ47" s="186">
        <f>+F16</f>
        <v>0</v>
      </c>
    </row>
    <row r="48" spans="1:56" ht="12" hidden="1" thickBot="1" x14ac:dyDescent="0.25">
      <c r="B48" s="136" t="s">
        <v>167</v>
      </c>
      <c r="C48" s="136"/>
      <c r="D48" s="136"/>
      <c r="E48" s="136"/>
      <c r="F48" s="136"/>
      <c r="G48" s="136"/>
      <c r="H48" s="136" t="s">
        <v>0</v>
      </c>
      <c r="I48" s="136"/>
      <c r="J48" s="136"/>
      <c r="K48" s="136"/>
      <c r="L48" s="136"/>
      <c r="M48" s="136"/>
      <c r="N48" s="136"/>
      <c r="O48" s="136" t="s">
        <v>366</v>
      </c>
      <c r="P48" s="136"/>
      <c r="Q48" s="136"/>
      <c r="R48" s="136"/>
      <c r="S48" s="136"/>
      <c r="T48" s="136"/>
      <c r="U48" s="136"/>
      <c r="V48" s="136" t="s">
        <v>1</v>
      </c>
      <c r="W48" s="136"/>
      <c r="X48" s="136"/>
      <c r="Y48" s="136"/>
      <c r="Z48" s="136"/>
      <c r="AA48" s="136">
        <v>3149</v>
      </c>
      <c r="AB48" s="136"/>
      <c r="AC48" s="136"/>
      <c r="AD48" s="136"/>
      <c r="AP48" s="15" t="s">
        <v>1036</v>
      </c>
      <c r="AQ48" s="187">
        <f>+AE16</f>
        <v>0</v>
      </c>
    </row>
    <row r="49" spans="2:47" ht="270.75" hidden="1" thickBot="1" x14ac:dyDescent="0.25">
      <c r="B49" s="136" t="s">
        <v>168</v>
      </c>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G49" s="76" t="s">
        <v>400</v>
      </c>
      <c r="AH49" s="77" t="s">
        <v>401</v>
      </c>
    </row>
    <row r="50" spans="2:47" ht="13.5" hidden="1" thickBot="1" x14ac:dyDescent="0.25">
      <c r="B50" s="136" t="s">
        <v>25</v>
      </c>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G50" s="78">
        <v>111</v>
      </c>
      <c r="AH50" s="79" t="s">
        <v>402</v>
      </c>
      <c r="AP50" s="151" t="s">
        <v>236</v>
      </c>
      <c r="AQ50" s="15" t="s">
        <v>1034</v>
      </c>
    </row>
    <row r="51" spans="2:47" ht="51.75" hidden="1" thickBot="1" x14ac:dyDescent="0.25">
      <c r="B51" s="136" t="s">
        <v>26</v>
      </c>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G51" s="78">
        <v>112</v>
      </c>
      <c r="AH51" s="79" t="s">
        <v>403</v>
      </c>
      <c r="AP51" s="179" t="s">
        <v>994</v>
      </c>
      <c r="AQ51" s="176">
        <v>1</v>
      </c>
      <c r="AR51" s="179"/>
      <c r="AS51" s="179"/>
      <c r="AT51" s="180"/>
      <c r="AU51" s="176"/>
    </row>
    <row r="52" spans="2:47" ht="51.75" hidden="1" thickBot="1" x14ac:dyDescent="0.25">
      <c r="B52" s="136" t="s">
        <v>27</v>
      </c>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G52" s="78">
        <v>113</v>
      </c>
      <c r="AH52" s="79" t="s">
        <v>404</v>
      </c>
      <c r="AP52" s="181" t="s">
        <v>995</v>
      </c>
      <c r="AQ52" s="177">
        <v>2</v>
      </c>
      <c r="AR52" s="181"/>
      <c r="AS52" s="181"/>
      <c r="AT52" s="182"/>
      <c r="AU52" s="177"/>
    </row>
    <row r="53" spans="2:47" ht="51.75" hidden="1" thickBot="1" x14ac:dyDescent="0.25">
      <c r="B53" s="136" t="s">
        <v>28</v>
      </c>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G53" s="78">
        <v>114</v>
      </c>
      <c r="AH53" s="79" t="s">
        <v>405</v>
      </c>
      <c r="AP53" s="181" t="s">
        <v>996</v>
      </c>
      <c r="AQ53" s="177">
        <v>6</v>
      </c>
      <c r="AR53" s="181"/>
      <c r="AS53" s="181"/>
      <c r="AT53" s="182"/>
      <c r="AU53" s="177"/>
    </row>
    <row r="54" spans="2:47" ht="39" hidden="1" thickBot="1" x14ac:dyDescent="0.25">
      <c r="B54" s="136" t="s">
        <v>29</v>
      </c>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G54" s="78">
        <v>115</v>
      </c>
      <c r="AH54" s="79" t="s">
        <v>406</v>
      </c>
      <c r="AP54" s="181" t="s">
        <v>997</v>
      </c>
      <c r="AQ54" s="177">
        <v>7</v>
      </c>
      <c r="AR54" s="181"/>
      <c r="AS54" s="181"/>
      <c r="AT54" s="182"/>
      <c r="AU54" s="177"/>
    </row>
    <row r="55" spans="2:47" ht="51.75" hidden="1" thickBot="1" x14ac:dyDescent="0.25">
      <c r="B55" s="136" t="s">
        <v>169</v>
      </c>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G55" s="78">
        <v>119</v>
      </c>
      <c r="AH55" s="79" t="s">
        <v>407</v>
      </c>
      <c r="AP55" s="181" t="s">
        <v>998</v>
      </c>
      <c r="AQ55" s="177">
        <v>9</v>
      </c>
      <c r="AR55" s="181"/>
      <c r="AS55" s="181"/>
      <c r="AT55" s="182"/>
      <c r="AU55" s="177"/>
    </row>
    <row r="56" spans="2:47" ht="64.5" hidden="1" thickBot="1" x14ac:dyDescent="0.25">
      <c r="B56" s="136" t="s">
        <v>30</v>
      </c>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G56" s="78">
        <v>121</v>
      </c>
      <c r="AH56" s="79" t="s">
        <v>408</v>
      </c>
      <c r="AP56" s="181" t="s">
        <v>999</v>
      </c>
      <c r="AQ56" s="177">
        <v>10</v>
      </c>
      <c r="AR56" s="181"/>
      <c r="AS56" s="181"/>
      <c r="AT56" s="182"/>
      <c r="AU56" s="177"/>
    </row>
    <row r="57" spans="2:47" ht="51.75" hidden="1" thickBot="1" x14ac:dyDescent="0.25">
      <c r="B57" s="136" t="s">
        <v>31</v>
      </c>
      <c r="C57" s="136"/>
      <c r="D57" s="136"/>
      <c r="E57" s="136"/>
      <c r="F57" s="136"/>
      <c r="G57" s="136"/>
      <c r="H57" s="136"/>
      <c r="I57" s="136"/>
      <c r="J57" s="136"/>
      <c r="K57" s="136"/>
      <c r="L57" s="136"/>
      <c r="M57" s="136"/>
      <c r="N57" s="136">
        <v>0</v>
      </c>
      <c r="O57" s="136"/>
      <c r="P57" s="136"/>
      <c r="Q57" s="136"/>
      <c r="R57" s="136"/>
      <c r="S57" s="136"/>
      <c r="T57" s="136"/>
      <c r="U57" s="136"/>
      <c r="V57" s="136"/>
      <c r="W57" s="136"/>
      <c r="X57" s="136"/>
      <c r="Y57" s="136"/>
      <c r="Z57" s="136"/>
      <c r="AA57" s="136"/>
      <c r="AB57" s="136"/>
      <c r="AC57" s="136"/>
      <c r="AD57" s="136"/>
      <c r="AG57" s="78">
        <v>122</v>
      </c>
      <c r="AH57" s="79" t="s">
        <v>409</v>
      </c>
      <c r="AP57" s="181" t="s">
        <v>1000</v>
      </c>
      <c r="AQ57" s="177">
        <v>12</v>
      </c>
      <c r="AR57" s="181"/>
      <c r="AS57" s="181"/>
      <c r="AT57" s="182"/>
      <c r="AU57" s="177"/>
    </row>
    <row r="58" spans="2:47" ht="39" hidden="1" thickBot="1" x14ac:dyDescent="0.25">
      <c r="B58" s="136" t="s">
        <v>32</v>
      </c>
      <c r="C58" s="136"/>
      <c r="D58" s="136"/>
      <c r="E58" s="136"/>
      <c r="F58" s="136"/>
      <c r="G58" s="136"/>
      <c r="H58" s="136"/>
      <c r="I58" s="136"/>
      <c r="J58" s="136"/>
      <c r="K58" s="136"/>
      <c r="L58" s="136"/>
      <c r="M58" s="136"/>
      <c r="N58" s="136"/>
      <c r="O58" s="136"/>
      <c r="P58" s="136">
        <v>0</v>
      </c>
      <c r="Q58" s="136"/>
      <c r="R58" s="136"/>
      <c r="S58" s="136"/>
      <c r="T58" s="136"/>
      <c r="U58" s="136"/>
      <c r="V58" s="136"/>
      <c r="W58" s="136"/>
      <c r="X58" s="136"/>
      <c r="Y58" s="136"/>
      <c r="Z58" s="136"/>
      <c r="AA58" s="136"/>
      <c r="AB58" s="136"/>
      <c r="AC58" s="136"/>
      <c r="AD58" s="136"/>
      <c r="AG58" s="78">
        <v>123</v>
      </c>
      <c r="AH58" s="79" t="s">
        <v>410</v>
      </c>
      <c r="AP58" s="181" t="s">
        <v>1001</v>
      </c>
      <c r="AQ58" s="177">
        <v>13</v>
      </c>
      <c r="AR58" s="181"/>
      <c r="AS58" s="181"/>
      <c r="AT58" s="182"/>
      <c r="AU58" s="177"/>
    </row>
    <row r="59" spans="2:47" ht="51.75" hidden="1" thickBot="1" x14ac:dyDescent="0.25">
      <c r="B59" s="136" t="s">
        <v>170</v>
      </c>
      <c r="C59" s="136"/>
      <c r="D59" s="136"/>
      <c r="E59" s="136"/>
      <c r="F59" s="136"/>
      <c r="G59" s="136"/>
      <c r="H59" s="136"/>
      <c r="I59" s="136"/>
      <c r="J59" s="136"/>
      <c r="K59" s="136"/>
      <c r="L59" s="136"/>
      <c r="M59" s="136"/>
      <c r="N59" s="136"/>
      <c r="O59" s="136"/>
      <c r="P59" s="146">
        <v>1</v>
      </c>
      <c r="Q59" s="136"/>
      <c r="R59" s="136"/>
      <c r="S59" s="147" t="s">
        <v>390</v>
      </c>
      <c r="T59" s="136"/>
      <c r="U59" s="136"/>
      <c r="V59" s="136"/>
      <c r="W59" s="136"/>
      <c r="X59" s="136"/>
      <c r="Y59" s="136"/>
      <c r="Z59" s="136"/>
      <c r="AA59" s="136"/>
      <c r="AB59" s="136"/>
      <c r="AC59" s="136"/>
      <c r="AD59" s="136"/>
      <c r="AG59" s="78">
        <v>124</v>
      </c>
      <c r="AH59" s="79" t="s">
        <v>411</v>
      </c>
      <c r="AP59" s="181" t="s">
        <v>1002</v>
      </c>
      <c r="AQ59" s="177">
        <v>14</v>
      </c>
      <c r="AR59" s="181"/>
      <c r="AS59" s="181"/>
      <c r="AT59" s="182"/>
      <c r="AU59" s="177"/>
    </row>
    <row r="60" spans="2:47" ht="64.5" hidden="1" thickBot="1" x14ac:dyDescent="0.25">
      <c r="B60" s="136" t="s">
        <v>33</v>
      </c>
      <c r="C60" s="136"/>
      <c r="D60" s="136"/>
      <c r="E60" s="136"/>
      <c r="F60" s="136"/>
      <c r="G60" s="136"/>
      <c r="H60" s="136"/>
      <c r="I60" s="136"/>
      <c r="J60" s="136"/>
      <c r="K60" s="136"/>
      <c r="L60" s="136"/>
      <c r="M60" s="136"/>
      <c r="N60" s="136"/>
      <c r="O60" s="136"/>
      <c r="P60" s="146">
        <v>2</v>
      </c>
      <c r="Q60" s="136"/>
      <c r="R60" s="136"/>
      <c r="S60" s="147" t="s">
        <v>393</v>
      </c>
      <c r="T60" s="136"/>
      <c r="U60" s="136"/>
      <c r="V60" s="136"/>
      <c r="W60" s="136"/>
      <c r="X60" s="136"/>
      <c r="Y60" s="136"/>
      <c r="Z60" s="136"/>
      <c r="AA60" s="136"/>
      <c r="AB60" s="136"/>
      <c r="AC60" s="136"/>
      <c r="AD60" s="136"/>
      <c r="AG60" s="78">
        <v>125</v>
      </c>
      <c r="AH60" s="79" t="s">
        <v>412</v>
      </c>
      <c r="AP60" s="181" t="s">
        <v>1003</v>
      </c>
      <c r="AQ60" s="177">
        <v>19</v>
      </c>
      <c r="AR60" s="181"/>
      <c r="AS60" s="181"/>
      <c r="AT60" s="182"/>
      <c r="AU60" s="177"/>
    </row>
    <row r="61" spans="2:47" ht="51.75" hidden="1" thickBot="1" x14ac:dyDescent="0.25">
      <c r="B61" s="136" t="s">
        <v>171</v>
      </c>
      <c r="C61" s="136"/>
      <c r="D61" s="136"/>
      <c r="E61" s="136"/>
      <c r="F61" s="136"/>
      <c r="G61" s="136"/>
      <c r="H61" s="136"/>
      <c r="I61" s="136"/>
      <c r="J61" s="136"/>
      <c r="K61" s="136"/>
      <c r="L61" s="136"/>
      <c r="M61" s="136"/>
      <c r="N61" s="136"/>
      <c r="O61" s="136"/>
      <c r="P61" s="146">
        <v>3</v>
      </c>
      <c r="Q61" s="136"/>
      <c r="R61" s="136"/>
      <c r="S61" s="147" t="s">
        <v>391</v>
      </c>
      <c r="T61" s="136"/>
      <c r="U61" s="136"/>
      <c r="V61" s="136"/>
      <c r="W61" s="136"/>
      <c r="X61" s="136"/>
      <c r="Y61" s="136"/>
      <c r="Z61" s="136"/>
      <c r="AA61" s="136"/>
      <c r="AB61" s="136"/>
      <c r="AC61" s="136"/>
      <c r="AD61" s="136"/>
      <c r="AG61" s="78">
        <v>126</v>
      </c>
      <c r="AH61" s="79" t="s">
        <v>413</v>
      </c>
      <c r="AP61" s="181" t="s">
        <v>1004</v>
      </c>
      <c r="AQ61" s="177">
        <v>23</v>
      </c>
      <c r="AR61" s="181"/>
      <c r="AS61" s="181"/>
      <c r="AT61" s="182"/>
      <c r="AU61" s="177"/>
    </row>
    <row r="62" spans="2:47" ht="26.25" hidden="1" thickBot="1" x14ac:dyDescent="0.25">
      <c r="B62" s="136" t="s">
        <v>172</v>
      </c>
      <c r="C62" s="136"/>
      <c r="D62" s="136"/>
      <c r="E62" s="136"/>
      <c r="F62" s="136"/>
      <c r="G62" s="136"/>
      <c r="H62" s="136" t="s">
        <v>74</v>
      </c>
      <c r="I62" s="136"/>
      <c r="J62" s="136"/>
      <c r="K62" s="136"/>
      <c r="L62" s="136"/>
      <c r="M62" s="136"/>
      <c r="N62" s="136"/>
      <c r="O62" s="136"/>
      <c r="P62" s="146">
        <v>4</v>
      </c>
      <c r="Q62" s="136"/>
      <c r="R62" s="136"/>
      <c r="S62" s="147" t="s">
        <v>392</v>
      </c>
      <c r="T62" s="136"/>
      <c r="U62" s="136"/>
      <c r="V62" s="136"/>
      <c r="W62" s="136"/>
      <c r="X62" s="136"/>
      <c r="Y62" s="136"/>
      <c r="Z62" s="136"/>
      <c r="AA62" s="136"/>
      <c r="AB62" s="136"/>
      <c r="AC62" s="136"/>
      <c r="AD62" s="136"/>
      <c r="AG62" s="78">
        <v>127</v>
      </c>
      <c r="AH62" s="79" t="s">
        <v>414</v>
      </c>
      <c r="AP62" s="181" t="s">
        <v>1005</v>
      </c>
      <c r="AQ62" s="177">
        <v>31</v>
      </c>
      <c r="AR62" s="181"/>
      <c r="AS62" s="181"/>
      <c r="AT62" s="182"/>
      <c r="AU62" s="177"/>
    </row>
    <row r="63" spans="2:47" ht="39" hidden="1" thickBot="1" x14ac:dyDescent="0.25">
      <c r="B63" s="136" t="s">
        <v>124</v>
      </c>
      <c r="C63" s="136"/>
      <c r="D63" s="136"/>
      <c r="E63" s="136"/>
      <c r="F63" s="136"/>
      <c r="G63" s="136"/>
      <c r="H63" s="136" t="s">
        <v>357</v>
      </c>
      <c r="I63" s="136"/>
      <c r="J63" s="136"/>
      <c r="K63" s="136"/>
      <c r="L63" s="136"/>
      <c r="M63" s="136"/>
      <c r="N63" s="136"/>
      <c r="O63" s="136"/>
      <c r="P63" s="146">
        <v>5</v>
      </c>
      <c r="Q63" s="136"/>
      <c r="R63" s="136"/>
      <c r="S63" s="147" t="s">
        <v>396</v>
      </c>
      <c r="T63" s="136"/>
      <c r="U63" s="136"/>
      <c r="V63" s="136"/>
      <c r="W63" s="136"/>
      <c r="X63" s="136"/>
      <c r="Y63" s="136"/>
      <c r="Z63" s="136"/>
      <c r="AA63" s="136"/>
      <c r="AB63" s="136"/>
      <c r="AC63" s="136"/>
      <c r="AD63" s="136"/>
      <c r="AG63" s="78">
        <v>128</v>
      </c>
      <c r="AH63" s="79" t="s">
        <v>415</v>
      </c>
      <c r="AP63" s="181" t="s">
        <v>1006</v>
      </c>
      <c r="AQ63" s="177">
        <v>32</v>
      </c>
      <c r="AR63" s="181"/>
      <c r="AS63" s="181"/>
      <c r="AT63" s="182"/>
      <c r="AU63" s="177"/>
    </row>
    <row r="64" spans="2:47" ht="77.25" hidden="1" thickBot="1" x14ac:dyDescent="0.25">
      <c r="B64" s="136" t="s">
        <v>173</v>
      </c>
      <c r="C64" s="136"/>
      <c r="D64" s="136"/>
      <c r="E64" s="136"/>
      <c r="F64" s="136"/>
      <c r="G64" s="136"/>
      <c r="H64" s="136" t="s">
        <v>358</v>
      </c>
      <c r="I64" s="136"/>
      <c r="J64" s="136"/>
      <c r="K64" s="136"/>
      <c r="L64" s="136"/>
      <c r="M64" s="136"/>
      <c r="N64" s="136"/>
      <c r="O64" s="136"/>
      <c r="P64" s="146">
        <v>6</v>
      </c>
      <c r="Q64" s="136"/>
      <c r="R64" s="136"/>
      <c r="S64" s="147" t="s">
        <v>397</v>
      </c>
      <c r="T64" s="136"/>
      <c r="U64" s="136"/>
      <c r="V64" s="136"/>
      <c r="W64" s="136"/>
      <c r="X64" s="136"/>
      <c r="Y64" s="136"/>
      <c r="Z64" s="136"/>
      <c r="AA64" s="136"/>
      <c r="AB64" s="136"/>
      <c r="AC64" s="136"/>
      <c r="AD64" s="136"/>
      <c r="AG64" s="78">
        <v>129</v>
      </c>
      <c r="AH64" s="79" t="s">
        <v>416</v>
      </c>
      <c r="AP64" s="181" t="s">
        <v>1007</v>
      </c>
      <c r="AQ64" s="177">
        <v>40</v>
      </c>
      <c r="AR64" s="181"/>
      <c r="AS64" s="181"/>
      <c r="AT64" s="182"/>
      <c r="AU64" s="177"/>
    </row>
    <row r="65" spans="2:47" ht="39" hidden="1" thickBot="1" x14ac:dyDescent="0.25">
      <c r="B65" s="136" t="s">
        <v>174</v>
      </c>
      <c r="C65" s="136"/>
      <c r="D65" s="136"/>
      <c r="E65" s="136"/>
      <c r="F65" s="136"/>
      <c r="G65" s="136"/>
      <c r="H65" s="136"/>
      <c r="I65" s="136"/>
      <c r="J65" s="136"/>
      <c r="K65" s="136"/>
      <c r="L65" s="136"/>
      <c r="M65" s="136"/>
      <c r="N65" s="136"/>
      <c r="O65" s="136"/>
      <c r="P65" s="146">
        <v>7</v>
      </c>
      <c r="Q65" s="136"/>
      <c r="R65" s="136"/>
      <c r="S65" s="147" t="s">
        <v>394</v>
      </c>
      <c r="T65" s="136"/>
      <c r="U65" s="136"/>
      <c r="V65" s="136"/>
      <c r="W65" s="136"/>
      <c r="X65" s="136"/>
      <c r="Y65" s="136"/>
      <c r="Z65" s="136"/>
      <c r="AA65" s="136"/>
      <c r="AB65" s="136"/>
      <c r="AC65" s="136"/>
      <c r="AD65" s="136"/>
      <c r="AG65" s="78">
        <v>130</v>
      </c>
      <c r="AH65" s="79" t="s">
        <v>417</v>
      </c>
      <c r="AP65" s="181" t="s">
        <v>1008</v>
      </c>
      <c r="AQ65" s="177">
        <v>41</v>
      </c>
      <c r="AR65" s="181"/>
      <c r="AS65" s="181"/>
      <c r="AT65" s="182"/>
      <c r="AU65" s="177"/>
    </row>
    <row r="66" spans="2:47" ht="51.75" hidden="1" thickBot="1" x14ac:dyDescent="0.25">
      <c r="B66" s="136" t="s">
        <v>175</v>
      </c>
      <c r="C66" s="136"/>
      <c r="D66" s="136"/>
      <c r="E66" s="136"/>
      <c r="F66" s="136"/>
      <c r="G66" s="136"/>
      <c r="H66" s="136"/>
      <c r="I66" s="136"/>
      <c r="J66" s="136"/>
      <c r="K66" s="136"/>
      <c r="L66" s="136"/>
      <c r="M66" s="136"/>
      <c r="N66" s="136"/>
      <c r="O66" s="136"/>
      <c r="P66" s="146">
        <v>8</v>
      </c>
      <c r="Q66" s="136"/>
      <c r="R66" s="136"/>
      <c r="S66" s="147" t="s">
        <v>398</v>
      </c>
      <c r="T66" s="136"/>
      <c r="U66" s="136"/>
      <c r="V66" s="136"/>
      <c r="W66" s="136"/>
      <c r="X66" s="136"/>
      <c r="Y66" s="136"/>
      <c r="Z66" s="136"/>
      <c r="AA66" s="136"/>
      <c r="AB66" s="136"/>
      <c r="AC66" s="136"/>
      <c r="AD66" s="136"/>
      <c r="AG66" s="78">
        <v>141</v>
      </c>
      <c r="AH66" s="79" t="s">
        <v>418</v>
      </c>
      <c r="AP66" s="181" t="s">
        <v>1009</v>
      </c>
      <c r="AQ66" s="177">
        <v>60</v>
      </c>
      <c r="AR66" s="181"/>
      <c r="AS66" s="181"/>
      <c r="AT66" s="182"/>
      <c r="AU66" s="177"/>
    </row>
    <row r="67" spans="2:47" ht="51.75" hidden="1" thickBot="1" x14ac:dyDescent="0.25">
      <c r="B67" s="136" t="s">
        <v>176</v>
      </c>
      <c r="C67" s="136"/>
      <c r="D67" s="136"/>
      <c r="E67" s="136"/>
      <c r="F67" s="136"/>
      <c r="G67" s="136"/>
      <c r="H67" s="136"/>
      <c r="I67" s="136"/>
      <c r="J67" s="136"/>
      <c r="K67" s="136"/>
      <c r="L67" s="136"/>
      <c r="M67" s="136"/>
      <c r="N67" s="136"/>
      <c r="O67" s="136"/>
      <c r="P67" s="146">
        <v>9</v>
      </c>
      <c r="Q67" s="136"/>
      <c r="R67" s="136"/>
      <c r="S67" s="147" t="s">
        <v>395</v>
      </c>
      <c r="T67" s="136"/>
      <c r="U67" s="136"/>
      <c r="V67" s="136"/>
      <c r="W67" s="136"/>
      <c r="X67" s="136"/>
      <c r="Y67" s="136"/>
      <c r="Z67" s="136"/>
      <c r="AA67" s="136"/>
      <c r="AB67" s="136"/>
      <c r="AC67" s="136"/>
      <c r="AD67" s="136"/>
      <c r="AG67" s="78">
        <v>142</v>
      </c>
      <c r="AH67" s="79" t="s">
        <v>419</v>
      </c>
      <c r="AP67" s="181" t="s">
        <v>1010</v>
      </c>
      <c r="AQ67" s="177">
        <v>63</v>
      </c>
      <c r="AR67" s="181"/>
      <c r="AS67" s="181"/>
      <c r="AT67" s="182"/>
      <c r="AU67" s="177"/>
    </row>
    <row r="68" spans="2:47" ht="39" hidden="1" thickBot="1" x14ac:dyDescent="0.25">
      <c r="B68" s="136" t="s">
        <v>177</v>
      </c>
      <c r="C68" s="136"/>
      <c r="D68" s="136"/>
      <c r="E68" s="136"/>
      <c r="F68" s="136"/>
      <c r="G68" s="136"/>
      <c r="H68" s="136"/>
      <c r="I68" s="136"/>
      <c r="J68" s="136"/>
      <c r="K68" s="136"/>
      <c r="L68" s="136"/>
      <c r="M68" s="136"/>
      <c r="N68" s="136"/>
      <c r="O68" s="136"/>
      <c r="P68" s="146">
        <v>10</v>
      </c>
      <c r="Q68" s="136"/>
      <c r="R68" s="136"/>
      <c r="S68" s="147" t="s">
        <v>399</v>
      </c>
      <c r="T68" s="136"/>
      <c r="U68" s="136"/>
      <c r="V68" s="136"/>
      <c r="W68" s="136"/>
      <c r="X68" s="136"/>
      <c r="Y68" s="136"/>
      <c r="Z68" s="136"/>
      <c r="AA68" s="136"/>
      <c r="AB68" s="136"/>
      <c r="AC68" s="136"/>
      <c r="AD68" s="136"/>
      <c r="AG68" s="78">
        <v>143</v>
      </c>
      <c r="AH68" s="79" t="s">
        <v>420</v>
      </c>
      <c r="AP68" s="181" t="s">
        <v>1011</v>
      </c>
      <c r="AQ68" s="177">
        <v>370</v>
      </c>
      <c r="AR68" s="181"/>
      <c r="AS68" s="181"/>
      <c r="AT68" s="182"/>
      <c r="AU68" s="177"/>
    </row>
    <row r="69" spans="2:47" ht="128.25" hidden="1" thickBot="1" x14ac:dyDescent="0.25">
      <c r="B69" s="136" t="s">
        <v>178</v>
      </c>
      <c r="C69" s="136"/>
      <c r="D69" s="136"/>
      <c r="E69" s="136"/>
      <c r="F69" s="136"/>
      <c r="G69" s="136"/>
      <c r="H69" s="136"/>
      <c r="I69" s="136"/>
      <c r="J69" s="136"/>
      <c r="K69" s="136"/>
      <c r="L69" s="136"/>
      <c r="M69" s="136"/>
      <c r="N69" s="136"/>
      <c r="O69" s="136"/>
      <c r="P69" s="146">
        <v>11</v>
      </c>
      <c r="Q69" s="136"/>
      <c r="R69" s="136"/>
      <c r="T69" s="136"/>
      <c r="U69" s="136"/>
      <c r="V69" s="136"/>
      <c r="W69" s="136"/>
      <c r="X69" s="136"/>
      <c r="Y69" s="136"/>
      <c r="Z69" s="136"/>
      <c r="AA69" s="136"/>
      <c r="AB69" s="136"/>
      <c r="AC69" s="136"/>
      <c r="AD69" s="136"/>
      <c r="AG69" s="78">
        <v>144</v>
      </c>
      <c r="AH69" s="79" t="s">
        <v>421</v>
      </c>
      <c r="AP69" s="181" t="s">
        <v>1012</v>
      </c>
      <c r="AQ69" s="177">
        <v>685</v>
      </c>
      <c r="AR69" s="181"/>
      <c r="AS69" s="181"/>
      <c r="AT69" s="182"/>
      <c r="AU69" s="177"/>
    </row>
    <row r="70" spans="2:47" ht="51.75" hidden="1" thickBot="1" x14ac:dyDescent="0.25">
      <c r="B70" s="136"/>
      <c r="C70" s="136"/>
      <c r="D70" s="136"/>
      <c r="E70" s="136"/>
      <c r="F70" s="136"/>
      <c r="G70" s="136"/>
      <c r="H70" s="148"/>
      <c r="I70" s="136"/>
      <c r="J70" s="136"/>
      <c r="K70" s="136"/>
      <c r="L70" s="136"/>
      <c r="M70" s="136"/>
      <c r="N70" s="136"/>
      <c r="O70" s="136"/>
      <c r="P70" s="146">
        <v>12</v>
      </c>
      <c r="Q70" s="136"/>
      <c r="R70" s="136"/>
      <c r="S70" s="136"/>
      <c r="T70" s="136"/>
      <c r="U70" s="136"/>
      <c r="V70" s="136"/>
      <c r="W70" s="136"/>
      <c r="X70" s="136"/>
      <c r="Y70" s="136"/>
      <c r="Z70" s="136"/>
      <c r="AA70" s="136"/>
      <c r="AB70" s="136"/>
      <c r="AC70" s="136"/>
      <c r="AD70" s="136"/>
      <c r="AG70" s="78">
        <v>145</v>
      </c>
      <c r="AH70" s="79" t="s">
        <v>422</v>
      </c>
      <c r="AP70" s="181" t="s">
        <v>1013</v>
      </c>
      <c r="AQ70" s="177">
        <v>51</v>
      </c>
      <c r="AR70" s="181"/>
      <c r="AS70" s="181"/>
      <c r="AT70" s="182"/>
      <c r="AU70" s="177"/>
    </row>
    <row r="71" spans="2:47" ht="39" hidden="1" thickBot="1" x14ac:dyDescent="0.25">
      <c r="B71" s="149" t="s">
        <v>38</v>
      </c>
      <c r="C71" s="148"/>
      <c r="D71" s="148"/>
      <c r="E71" s="136"/>
      <c r="F71" s="136"/>
      <c r="G71" s="136"/>
      <c r="H71" s="150" t="s">
        <v>389</v>
      </c>
      <c r="I71" s="136"/>
      <c r="J71" s="136"/>
      <c r="K71" s="136">
        <v>0</v>
      </c>
      <c r="L71" s="136"/>
      <c r="M71" s="136"/>
      <c r="N71" s="136"/>
      <c r="O71" s="136"/>
      <c r="P71" s="146">
        <v>13</v>
      </c>
      <c r="Q71" s="136"/>
      <c r="R71" s="136"/>
      <c r="S71" s="136" t="s">
        <v>59</v>
      </c>
      <c r="T71" s="136"/>
      <c r="U71" s="136"/>
      <c r="V71" s="136"/>
      <c r="W71" s="136"/>
      <c r="X71" s="136"/>
      <c r="Y71" s="136"/>
      <c r="Z71" s="136"/>
      <c r="AA71" s="136"/>
      <c r="AB71" s="136"/>
      <c r="AC71" s="136"/>
      <c r="AD71" s="136" t="s">
        <v>72</v>
      </c>
      <c r="AG71" s="78">
        <v>149</v>
      </c>
      <c r="AH71" s="79" t="s">
        <v>423</v>
      </c>
      <c r="AP71" s="181" t="s">
        <v>1014</v>
      </c>
      <c r="AQ71" s="177">
        <v>52</v>
      </c>
      <c r="AR71" s="181"/>
      <c r="AS71" s="181"/>
      <c r="AT71" s="182"/>
      <c r="AU71" s="177"/>
    </row>
    <row r="72" spans="2:47" ht="90" hidden="1" thickBot="1" x14ac:dyDescent="0.25">
      <c r="B72" s="148" t="s">
        <v>62</v>
      </c>
      <c r="C72" s="136"/>
      <c r="D72" s="136"/>
      <c r="E72" s="136"/>
      <c r="F72" s="136"/>
      <c r="G72" s="136"/>
      <c r="H72" s="136"/>
      <c r="I72" s="136"/>
      <c r="J72" s="136"/>
      <c r="K72" s="136"/>
      <c r="L72" s="136"/>
      <c r="M72" s="136"/>
      <c r="N72" s="136"/>
      <c r="O72" s="136"/>
      <c r="P72" s="146">
        <v>14</v>
      </c>
      <c r="Q72" s="136"/>
      <c r="R72" s="136"/>
      <c r="S72" s="136" t="s">
        <v>39</v>
      </c>
      <c r="T72" s="136"/>
      <c r="U72" s="136"/>
      <c r="V72" s="136"/>
      <c r="W72" s="136"/>
      <c r="X72" s="136"/>
      <c r="Y72" s="136"/>
      <c r="Z72" s="136"/>
      <c r="AA72" s="136"/>
      <c r="AB72" s="136"/>
      <c r="AC72" s="136"/>
      <c r="AD72" s="136" t="s">
        <v>73</v>
      </c>
      <c r="AG72" s="78">
        <v>150</v>
      </c>
      <c r="AH72" s="79" t="s">
        <v>424</v>
      </c>
      <c r="AP72" s="181" t="s">
        <v>1015</v>
      </c>
      <c r="AQ72" s="177">
        <v>58</v>
      </c>
      <c r="AR72" s="181"/>
      <c r="AS72" s="181"/>
      <c r="AT72" s="182"/>
      <c r="AU72" s="177"/>
    </row>
    <row r="73" spans="2:47" ht="39" hidden="1" thickBot="1" x14ac:dyDescent="0.25">
      <c r="B73" s="148" t="s">
        <v>327</v>
      </c>
      <c r="C73" s="136"/>
      <c r="D73" s="136"/>
      <c r="E73" s="136"/>
      <c r="F73" s="136"/>
      <c r="G73" s="136"/>
      <c r="H73" s="136"/>
      <c r="I73" s="136"/>
      <c r="J73" s="136"/>
      <c r="K73" s="136"/>
      <c r="L73" s="136"/>
      <c r="M73" s="136"/>
      <c r="N73" s="136"/>
      <c r="O73" s="136"/>
      <c r="P73" s="146">
        <v>15</v>
      </c>
      <c r="Q73" s="136"/>
      <c r="R73" s="136"/>
      <c r="S73" s="136" t="s">
        <v>60</v>
      </c>
      <c r="T73" s="136"/>
      <c r="U73" s="136"/>
      <c r="V73" s="136"/>
      <c r="W73" s="136"/>
      <c r="X73" s="136"/>
      <c r="Y73" s="136"/>
      <c r="Z73" s="136"/>
      <c r="AA73" s="136"/>
      <c r="AB73" s="136"/>
      <c r="AC73" s="136"/>
      <c r="AD73" s="136" t="s">
        <v>357</v>
      </c>
      <c r="AG73" s="78">
        <v>163</v>
      </c>
      <c r="AH73" s="79" t="s">
        <v>425</v>
      </c>
      <c r="AP73" s="181" t="s">
        <v>1016</v>
      </c>
      <c r="AQ73" s="177">
        <v>61</v>
      </c>
      <c r="AR73" s="181"/>
      <c r="AS73" s="181"/>
      <c r="AT73" s="182"/>
      <c r="AU73" s="177"/>
    </row>
    <row r="74" spans="2:47" ht="64.5" hidden="1" thickBot="1" x14ac:dyDescent="0.25">
      <c r="B74" s="148" t="s">
        <v>50</v>
      </c>
      <c r="C74" s="136"/>
      <c r="D74" s="136"/>
      <c r="E74" s="136"/>
      <c r="F74" s="136"/>
      <c r="G74" s="136"/>
      <c r="H74" s="136"/>
      <c r="I74" s="136"/>
      <c r="J74" s="136"/>
      <c r="K74" s="136"/>
      <c r="L74" s="136"/>
      <c r="M74" s="136"/>
      <c r="N74" s="136"/>
      <c r="O74" s="136"/>
      <c r="P74" s="146">
        <v>16</v>
      </c>
      <c r="Q74" s="136"/>
      <c r="R74" s="136"/>
      <c r="S74" s="136" t="s">
        <v>61</v>
      </c>
      <c r="T74" s="136"/>
      <c r="U74" s="136"/>
      <c r="V74" s="136"/>
      <c r="W74" s="136"/>
      <c r="X74" s="136"/>
      <c r="Y74" s="136"/>
      <c r="Z74" s="136"/>
      <c r="AA74" s="136"/>
      <c r="AB74" s="136"/>
      <c r="AC74" s="136"/>
      <c r="AD74" s="136"/>
      <c r="AG74" s="78">
        <v>170</v>
      </c>
      <c r="AH74" s="79" t="s">
        <v>426</v>
      </c>
      <c r="AP74" s="181" t="s">
        <v>1017</v>
      </c>
      <c r="AQ74" s="177">
        <v>76</v>
      </c>
      <c r="AR74" s="181"/>
      <c r="AS74" s="181"/>
      <c r="AT74" s="182"/>
      <c r="AU74" s="177"/>
    </row>
    <row r="75" spans="2:47" ht="26.25" hidden="1" thickBot="1" x14ac:dyDescent="0.25">
      <c r="B75" s="148" t="s">
        <v>42</v>
      </c>
      <c r="C75" s="136"/>
      <c r="D75" s="136"/>
      <c r="E75" s="136"/>
      <c r="F75" s="136"/>
      <c r="G75" s="136"/>
      <c r="H75" s="136"/>
      <c r="I75" s="136"/>
      <c r="J75" s="136"/>
      <c r="K75" s="136"/>
      <c r="L75" s="136"/>
      <c r="M75" s="136"/>
      <c r="N75" s="136"/>
      <c r="O75" s="136"/>
      <c r="P75" s="146">
        <v>17</v>
      </c>
      <c r="Q75" s="136"/>
      <c r="R75" s="136"/>
      <c r="S75" s="136" t="s">
        <v>62</v>
      </c>
      <c r="T75" s="136"/>
      <c r="U75" s="136"/>
      <c r="V75" s="136"/>
      <c r="W75" s="136"/>
      <c r="X75" s="136"/>
      <c r="Y75" s="136"/>
      <c r="Z75" s="136"/>
      <c r="AA75" s="136"/>
      <c r="AB75" s="136"/>
      <c r="AC75" s="136"/>
      <c r="AD75" s="136"/>
      <c r="AG75" s="78">
        <v>210</v>
      </c>
      <c r="AH75" s="79" t="s">
        <v>427</v>
      </c>
      <c r="AP75" s="181" t="s">
        <v>1018</v>
      </c>
      <c r="AQ75" s="177">
        <v>83</v>
      </c>
      <c r="AR75" s="181"/>
      <c r="AS75" s="181"/>
      <c r="AT75" s="182"/>
      <c r="AU75" s="177"/>
    </row>
    <row r="76" spans="2:47" ht="64.5" hidden="1" thickBot="1" x14ac:dyDescent="0.25">
      <c r="B76" s="148" t="s">
        <v>40</v>
      </c>
      <c r="C76" s="136"/>
      <c r="D76" s="136"/>
      <c r="E76" s="136"/>
      <c r="F76" s="136"/>
      <c r="G76" s="136"/>
      <c r="H76" s="136"/>
      <c r="I76" s="136"/>
      <c r="J76" s="136"/>
      <c r="K76" s="136"/>
      <c r="L76" s="136"/>
      <c r="M76" s="136"/>
      <c r="N76" s="136"/>
      <c r="O76" s="136"/>
      <c r="P76" s="146">
        <v>18</v>
      </c>
      <c r="Q76" s="136"/>
      <c r="R76" s="136"/>
      <c r="S76" s="136"/>
      <c r="T76" s="136"/>
      <c r="U76" s="136"/>
      <c r="V76" s="136"/>
      <c r="W76" s="136"/>
      <c r="X76" s="136"/>
      <c r="Y76" s="136"/>
      <c r="Z76" s="136"/>
      <c r="AA76" s="136"/>
      <c r="AB76" s="136"/>
      <c r="AC76" s="136"/>
      <c r="AD76" s="136"/>
      <c r="AG76" s="78">
        <v>220</v>
      </c>
      <c r="AH76" s="79" t="s">
        <v>428</v>
      </c>
      <c r="AP76" s="181" t="s">
        <v>1019</v>
      </c>
      <c r="AQ76" s="177">
        <v>84</v>
      </c>
      <c r="AR76" s="181"/>
      <c r="AS76" s="181"/>
      <c r="AT76" s="182"/>
      <c r="AU76" s="177"/>
    </row>
    <row r="77" spans="2:47" ht="26.25" hidden="1" thickBot="1" x14ac:dyDescent="0.25">
      <c r="B77" s="148" t="s">
        <v>46</v>
      </c>
      <c r="C77" s="136"/>
      <c r="D77" s="136"/>
      <c r="E77" s="136"/>
      <c r="F77" s="136"/>
      <c r="G77" s="136"/>
      <c r="H77" s="136"/>
      <c r="I77" s="136"/>
      <c r="J77" s="136"/>
      <c r="K77" s="136"/>
      <c r="L77" s="136"/>
      <c r="M77" s="136"/>
      <c r="N77" s="136"/>
      <c r="O77" s="136"/>
      <c r="P77" s="146">
        <v>19</v>
      </c>
      <c r="Q77" s="136"/>
      <c r="R77" s="136"/>
      <c r="S77" s="136"/>
      <c r="T77" s="136"/>
      <c r="U77" s="136"/>
      <c r="V77" s="136"/>
      <c r="W77" s="136"/>
      <c r="X77" s="136"/>
      <c r="Y77" s="136"/>
      <c r="Z77" s="136"/>
      <c r="AA77" s="136"/>
      <c r="AB77" s="136"/>
      <c r="AC77" s="136"/>
      <c r="AD77" s="136"/>
      <c r="AG77" s="78">
        <v>230</v>
      </c>
      <c r="AH77" s="79" t="s">
        <v>429</v>
      </c>
      <c r="AP77" s="181" t="s">
        <v>1020</v>
      </c>
      <c r="AQ77" s="177">
        <v>86</v>
      </c>
      <c r="AR77" s="181"/>
      <c r="AS77" s="181"/>
      <c r="AT77" s="182"/>
      <c r="AU77" s="177"/>
    </row>
    <row r="78" spans="2:47" ht="26.25" hidden="1" thickBot="1" x14ac:dyDescent="0.25">
      <c r="B78" s="148" t="s">
        <v>39</v>
      </c>
      <c r="C78" s="136"/>
      <c r="D78" s="136"/>
      <c r="E78" s="136"/>
      <c r="F78" s="136"/>
      <c r="G78" s="136"/>
      <c r="H78" s="136"/>
      <c r="I78" s="136"/>
      <c r="J78" s="136"/>
      <c r="K78" s="136"/>
      <c r="L78" s="136"/>
      <c r="M78" s="136"/>
      <c r="N78" s="136"/>
      <c r="O78" s="136"/>
      <c r="P78" s="146">
        <v>20</v>
      </c>
      <c r="Q78" s="136"/>
      <c r="R78" s="136"/>
      <c r="S78" s="136"/>
      <c r="T78" s="136"/>
      <c r="U78" s="136"/>
      <c r="V78" s="136"/>
      <c r="W78" s="136"/>
      <c r="X78" s="136"/>
      <c r="Y78" s="136"/>
      <c r="Z78" s="136"/>
      <c r="AA78" s="136"/>
      <c r="AB78" s="136"/>
      <c r="AC78" s="136"/>
      <c r="AD78" s="136"/>
      <c r="AG78" s="78">
        <v>311</v>
      </c>
      <c r="AH78" s="79" t="s">
        <v>430</v>
      </c>
      <c r="AP78" s="181" t="s">
        <v>1021</v>
      </c>
      <c r="AQ78" s="177">
        <v>87</v>
      </c>
      <c r="AR78" s="181"/>
      <c r="AS78" s="181"/>
      <c r="AT78" s="182"/>
      <c r="AU78" s="177"/>
    </row>
    <row r="79" spans="2:47" ht="26.25" hidden="1" thickBot="1" x14ac:dyDescent="0.25">
      <c r="B79" s="148" t="s">
        <v>1093</v>
      </c>
      <c r="C79" s="136"/>
      <c r="D79" s="136"/>
      <c r="E79" s="136"/>
      <c r="F79" s="136"/>
      <c r="G79" s="136"/>
      <c r="H79" s="136"/>
      <c r="I79" s="136"/>
      <c r="J79" s="136"/>
      <c r="K79" s="136"/>
      <c r="L79" s="136"/>
      <c r="M79" s="136"/>
      <c r="N79" s="136"/>
      <c r="O79" s="136"/>
      <c r="P79" s="146">
        <v>21</v>
      </c>
      <c r="Q79" s="136"/>
      <c r="R79" s="136"/>
      <c r="S79" s="136" t="s">
        <v>71</v>
      </c>
      <c r="T79" s="136"/>
      <c r="U79" s="136"/>
      <c r="V79" s="136"/>
      <c r="W79" s="136"/>
      <c r="X79" s="136"/>
      <c r="Y79" s="136"/>
      <c r="Z79" s="136"/>
      <c r="AA79" s="136"/>
      <c r="AB79" s="136"/>
      <c r="AC79" s="136"/>
      <c r="AD79" s="136"/>
      <c r="AG79" s="78">
        <v>312</v>
      </c>
      <c r="AH79" s="79" t="s">
        <v>431</v>
      </c>
      <c r="AP79" s="181" t="s">
        <v>1022</v>
      </c>
      <c r="AQ79" s="177">
        <v>88</v>
      </c>
      <c r="AR79" s="181"/>
      <c r="AS79" s="181"/>
      <c r="AT79" s="182"/>
      <c r="AU79" s="177"/>
    </row>
    <row r="80" spans="2:47" ht="51.75" hidden="1" thickBot="1" x14ac:dyDescent="0.25">
      <c r="B80" s="148" t="s">
        <v>388</v>
      </c>
      <c r="P80" s="146">
        <v>22</v>
      </c>
      <c r="S80" s="136" t="s">
        <v>63</v>
      </c>
      <c r="AG80" s="78">
        <v>321</v>
      </c>
      <c r="AH80" s="79" t="s">
        <v>432</v>
      </c>
      <c r="AP80" s="181" t="s">
        <v>1023</v>
      </c>
      <c r="AQ80" s="177">
        <v>89</v>
      </c>
      <c r="AR80" s="181"/>
      <c r="AS80" s="181"/>
      <c r="AT80" s="182"/>
      <c r="AU80" s="177"/>
    </row>
    <row r="81" spans="2:47" ht="51.75" hidden="1" thickBot="1" x14ac:dyDescent="0.25">
      <c r="B81" s="148" t="s">
        <v>55</v>
      </c>
      <c r="P81" s="146">
        <v>23</v>
      </c>
      <c r="S81" s="136" t="s">
        <v>64</v>
      </c>
      <c r="AG81" s="78">
        <v>322</v>
      </c>
      <c r="AH81" s="79" t="s">
        <v>433</v>
      </c>
      <c r="AP81" s="181" t="s">
        <v>1024</v>
      </c>
      <c r="AQ81" s="177">
        <v>90</v>
      </c>
      <c r="AR81" s="181"/>
      <c r="AS81" s="181"/>
      <c r="AT81" s="182"/>
      <c r="AU81" s="177"/>
    </row>
    <row r="82" spans="2:47" ht="102.75" hidden="1" thickBot="1" x14ac:dyDescent="0.25">
      <c r="B82" s="148" t="s">
        <v>48</v>
      </c>
      <c r="P82" s="146">
        <v>24</v>
      </c>
      <c r="S82" s="136" t="s">
        <v>65</v>
      </c>
      <c r="AG82" s="78">
        <v>6531</v>
      </c>
      <c r="AH82" s="79" t="s">
        <v>434</v>
      </c>
      <c r="AP82" s="181" t="s">
        <v>1025</v>
      </c>
      <c r="AQ82" s="177">
        <v>283</v>
      </c>
      <c r="AR82" s="181"/>
      <c r="AS82" s="181"/>
      <c r="AT82" s="182"/>
      <c r="AU82" s="177"/>
    </row>
    <row r="83" spans="2:47" ht="26.25" hidden="1" thickBot="1" x14ac:dyDescent="0.25">
      <c r="B83" s="148" t="s">
        <v>387</v>
      </c>
      <c r="P83" s="146">
        <v>25</v>
      </c>
      <c r="S83" s="136" t="s">
        <v>66</v>
      </c>
      <c r="AG83" s="78">
        <v>8411</v>
      </c>
      <c r="AH83" s="79" t="s">
        <v>435</v>
      </c>
      <c r="AP83" s="181" t="s">
        <v>1026</v>
      </c>
      <c r="AQ83" s="177">
        <v>292</v>
      </c>
      <c r="AR83" s="181"/>
      <c r="AS83" s="181"/>
      <c r="AT83" s="182"/>
      <c r="AU83" s="177"/>
    </row>
    <row r="84" spans="2:47" ht="51.75" hidden="1" thickBot="1" x14ac:dyDescent="0.25">
      <c r="B84" s="148" t="s">
        <v>49</v>
      </c>
      <c r="P84" s="146">
        <v>26</v>
      </c>
      <c r="S84" s="136" t="s">
        <v>67</v>
      </c>
      <c r="AG84" s="78">
        <v>8412</v>
      </c>
      <c r="AH84" s="79" t="s">
        <v>436</v>
      </c>
      <c r="AP84" s="181" t="s">
        <v>1027</v>
      </c>
      <c r="AQ84" s="177">
        <v>121</v>
      </c>
      <c r="AR84" s="181"/>
      <c r="AS84" s="181"/>
      <c r="AT84" s="182"/>
      <c r="AU84" s="177"/>
    </row>
    <row r="85" spans="2:47" ht="409.6" hidden="1" thickBot="1" x14ac:dyDescent="0.25">
      <c r="B85" s="148" t="s">
        <v>43</v>
      </c>
      <c r="P85" s="146">
        <v>27</v>
      </c>
      <c r="S85" s="136" t="s">
        <v>68</v>
      </c>
      <c r="AG85" s="78">
        <v>8413</v>
      </c>
      <c r="AH85" s="80" t="s">
        <v>437</v>
      </c>
      <c r="AP85" s="181" t="s">
        <v>1028</v>
      </c>
      <c r="AQ85" s="177">
        <v>550</v>
      </c>
      <c r="AR85" s="181"/>
      <c r="AS85" s="181"/>
      <c r="AT85" s="182"/>
      <c r="AU85" s="177"/>
    </row>
    <row r="86" spans="2:47" ht="90" hidden="1" thickBot="1" x14ac:dyDescent="0.25">
      <c r="B86" s="148" t="s">
        <v>47</v>
      </c>
      <c r="P86" s="146">
        <v>28</v>
      </c>
      <c r="S86" s="136" t="s">
        <v>69</v>
      </c>
      <c r="AG86" s="78">
        <v>8414</v>
      </c>
      <c r="AH86" s="79" t="s">
        <v>438</v>
      </c>
      <c r="AP86" s="181" t="s">
        <v>1029</v>
      </c>
      <c r="AQ86" s="177">
        <v>683</v>
      </c>
      <c r="AR86" s="181"/>
      <c r="AS86" s="181"/>
      <c r="AT86" s="182"/>
      <c r="AU86" s="177"/>
    </row>
    <row r="87" spans="2:47" ht="90" hidden="1" thickBot="1" x14ac:dyDescent="0.25">
      <c r="B87" s="148" t="s">
        <v>125</v>
      </c>
      <c r="P87" s="146">
        <v>29</v>
      </c>
      <c r="S87" s="136"/>
      <c r="AG87" s="78">
        <v>8415</v>
      </c>
      <c r="AH87" s="79" t="s">
        <v>439</v>
      </c>
      <c r="AP87" s="181" t="s">
        <v>1030</v>
      </c>
      <c r="AQ87" s="177">
        <v>289</v>
      </c>
      <c r="AR87" s="181"/>
      <c r="AS87" s="181"/>
      <c r="AT87" s="182"/>
      <c r="AU87" s="177"/>
    </row>
    <row r="88" spans="2:47" ht="39" hidden="1" thickBot="1" x14ac:dyDescent="0.25">
      <c r="B88" s="148" t="s">
        <v>54</v>
      </c>
      <c r="P88" s="146">
        <v>30</v>
      </c>
      <c r="S88" s="136" t="s">
        <v>70</v>
      </c>
      <c r="AG88" s="78">
        <v>8421</v>
      </c>
      <c r="AH88" s="79" t="s">
        <v>440</v>
      </c>
      <c r="AP88" s="181" t="s">
        <v>1031</v>
      </c>
      <c r="AQ88" s="177">
        <v>42</v>
      </c>
      <c r="AR88" s="181"/>
      <c r="AS88" s="181"/>
      <c r="AT88" s="182"/>
      <c r="AU88" s="177"/>
    </row>
    <row r="89" spans="2:47" ht="128.25" hidden="1" thickBot="1" x14ac:dyDescent="0.25">
      <c r="B89" s="148" t="s">
        <v>41</v>
      </c>
      <c r="P89" s="146">
        <v>31</v>
      </c>
      <c r="S89" s="136" t="s">
        <v>62</v>
      </c>
      <c r="AG89" s="78">
        <v>8422</v>
      </c>
      <c r="AH89" s="79" t="s">
        <v>441</v>
      </c>
      <c r="AP89" s="181" t="s">
        <v>1032</v>
      </c>
      <c r="AQ89" s="177">
        <v>65</v>
      </c>
      <c r="AR89" s="181"/>
      <c r="AS89" s="181"/>
      <c r="AT89" s="182"/>
      <c r="AU89" s="177"/>
    </row>
    <row r="90" spans="2:47" ht="51.75" hidden="1" thickBot="1" x14ac:dyDescent="0.25">
      <c r="B90" s="148" t="s">
        <v>52</v>
      </c>
      <c r="P90" s="146">
        <v>32</v>
      </c>
      <c r="AG90" s="78">
        <v>8423</v>
      </c>
      <c r="AH90" s="79" t="s">
        <v>442</v>
      </c>
      <c r="AP90" s="183" t="s">
        <v>1033</v>
      </c>
      <c r="AQ90" s="178">
        <v>62</v>
      </c>
      <c r="AR90" s="184"/>
      <c r="AS90" s="184"/>
      <c r="AT90" s="185"/>
      <c r="AU90" s="178"/>
    </row>
    <row r="91" spans="2:47" ht="13.5" hidden="1" thickBot="1" x14ac:dyDescent="0.25">
      <c r="B91" s="148" t="s">
        <v>53</v>
      </c>
      <c r="P91" s="146">
        <v>33</v>
      </c>
      <c r="AG91" s="78">
        <v>8424</v>
      </c>
      <c r="AH91" s="79" t="s">
        <v>443</v>
      </c>
    </row>
    <row r="92" spans="2:47" ht="13.5" hidden="1" thickBot="1" x14ac:dyDescent="0.25">
      <c r="B92" s="148" t="s">
        <v>58</v>
      </c>
      <c r="P92" s="146">
        <v>34</v>
      </c>
      <c r="AG92" s="78">
        <v>8430</v>
      </c>
      <c r="AH92" s="79" t="s">
        <v>444</v>
      </c>
    </row>
    <row r="93" spans="2:47" ht="13.5" hidden="1" thickBot="1" x14ac:dyDescent="0.25">
      <c r="B93" s="148" t="s">
        <v>56</v>
      </c>
      <c r="P93" s="146">
        <v>35</v>
      </c>
      <c r="AG93" s="78">
        <v>9001</v>
      </c>
      <c r="AH93" s="79" t="s">
        <v>445</v>
      </c>
    </row>
    <row r="94" spans="2:47" ht="13.5" hidden="1" thickBot="1" x14ac:dyDescent="0.25">
      <c r="B94" s="148" t="s">
        <v>57</v>
      </c>
      <c r="P94" s="146">
        <v>36</v>
      </c>
      <c r="AG94" s="78">
        <v>9002</v>
      </c>
      <c r="AH94" s="79" t="s">
        <v>446</v>
      </c>
    </row>
    <row r="95" spans="2:47" ht="13.5" hidden="1" thickBot="1" x14ac:dyDescent="0.25">
      <c r="P95" s="146">
        <v>37</v>
      </c>
      <c r="AG95" s="78">
        <v>9003</v>
      </c>
      <c r="AH95" s="79" t="s">
        <v>447</v>
      </c>
    </row>
    <row r="96" spans="2:47" ht="13.5" hidden="1" thickBot="1" x14ac:dyDescent="0.25">
      <c r="P96" s="146">
        <v>38</v>
      </c>
      <c r="S96" s="15" t="s">
        <v>122</v>
      </c>
      <c r="AG96" s="78">
        <v>9004</v>
      </c>
      <c r="AH96" s="79" t="s">
        <v>448</v>
      </c>
    </row>
    <row r="97" spans="16:41" ht="13.5" hidden="1" thickBot="1" x14ac:dyDescent="0.25">
      <c r="P97" s="146">
        <v>39</v>
      </c>
      <c r="S97" s="136" t="s">
        <v>4</v>
      </c>
      <c r="T97" s="136"/>
      <c r="U97" s="136"/>
      <c r="V97" s="136"/>
      <c r="W97" s="136"/>
      <c r="X97" s="136"/>
      <c r="Y97" s="136"/>
      <c r="Z97" s="136"/>
      <c r="AA97" s="136"/>
      <c r="AG97" s="78">
        <v>9005</v>
      </c>
      <c r="AH97" s="79" t="s">
        <v>449</v>
      </c>
    </row>
    <row r="98" spans="16:41" ht="13.5" hidden="1" thickBot="1" x14ac:dyDescent="0.25">
      <c r="P98" s="146">
        <v>40</v>
      </c>
      <c r="S98" s="136" t="s">
        <v>123</v>
      </c>
      <c r="T98" s="136"/>
      <c r="U98" s="136"/>
      <c r="V98" s="136"/>
      <c r="W98" s="136"/>
      <c r="X98" s="136"/>
      <c r="Y98" s="136"/>
      <c r="Z98" s="136"/>
      <c r="AA98" s="136"/>
      <c r="AG98" s="78">
        <v>9006</v>
      </c>
      <c r="AH98" s="79" t="s">
        <v>450</v>
      </c>
    </row>
    <row r="99" spans="16:41" s="151" customFormat="1" ht="13.5" hidden="1" thickBot="1" x14ac:dyDescent="0.25">
      <c r="P99" s="146">
        <v>41</v>
      </c>
      <c r="AG99" s="78">
        <v>9007</v>
      </c>
      <c r="AH99" s="79" t="s">
        <v>451</v>
      </c>
      <c r="AM99" s="152"/>
      <c r="AN99" s="152"/>
      <c r="AO99" s="152"/>
    </row>
    <row r="100" spans="16:41" s="151" customFormat="1" ht="13.5" hidden="1" thickBot="1" x14ac:dyDescent="0.25">
      <c r="P100" s="146">
        <v>42</v>
      </c>
      <c r="AG100" s="78">
        <v>9008</v>
      </c>
      <c r="AH100" s="79" t="s">
        <v>452</v>
      </c>
      <c r="AM100" s="152"/>
      <c r="AN100" s="152"/>
      <c r="AO100" s="152"/>
    </row>
    <row r="101" spans="16:41" s="151" customFormat="1" ht="13.5" hidden="1" thickBot="1" x14ac:dyDescent="0.25">
      <c r="P101" s="146">
        <v>43</v>
      </c>
      <c r="AG101" s="78">
        <v>9101</v>
      </c>
      <c r="AH101" s="79" t="s">
        <v>453</v>
      </c>
      <c r="AM101" s="152"/>
      <c r="AN101" s="152"/>
      <c r="AO101" s="152"/>
    </row>
    <row r="102" spans="16:41" s="151" customFormat="1" ht="13.5" hidden="1" thickBot="1" x14ac:dyDescent="0.25">
      <c r="P102" s="146">
        <v>44</v>
      </c>
      <c r="AG102" s="78">
        <v>9102</v>
      </c>
      <c r="AH102" s="79" t="s">
        <v>454</v>
      </c>
      <c r="AM102" s="152"/>
      <c r="AN102" s="152"/>
      <c r="AO102" s="152"/>
    </row>
    <row r="103" spans="16:41" s="151" customFormat="1" ht="13.5" hidden="1" thickBot="1" x14ac:dyDescent="0.25">
      <c r="P103" s="146">
        <v>45</v>
      </c>
      <c r="AG103" s="78">
        <v>9103</v>
      </c>
      <c r="AH103" s="79" t="s">
        <v>455</v>
      </c>
      <c r="AM103" s="152"/>
      <c r="AN103" s="152"/>
      <c r="AO103" s="152"/>
    </row>
    <row r="104" spans="16:41" s="151" customFormat="1" ht="13.5" hidden="1" thickBot="1" x14ac:dyDescent="0.25">
      <c r="P104" s="146">
        <v>46</v>
      </c>
      <c r="AG104" s="78">
        <v>9311</v>
      </c>
      <c r="AH104" s="79" t="s">
        <v>456</v>
      </c>
      <c r="AM104" s="152"/>
      <c r="AN104" s="152"/>
      <c r="AO104" s="152"/>
    </row>
    <row r="105" spans="16:41" s="151" customFormat="1" ht="13.5" hidden="1" thickBot="1" x14ac:dyDescent="0.25">
      <c r="P105" s="146">
        <v>47</v>
      </c>
      <c r="AG105" s="78">
        <v>9312</v>
      </c>
      <c r="AH105" s="79" t="s">
        <v>457</v>
      </c>
      <c r="AM105" s="152"/>
      <c r="AN105" s="152"/>
      <c r="AO105" s="152"/>
    </row>
    <row r="106" spans="16:41" s="151" customFormat="1" ht="13.5" hidden="1" thickBot="1" x14ac:dyDescent="0.25">
      <c r="P106" s="146">
        <v>48</v>
      </c>
      <c r="AG106" s="78">
        <v>9319</v>
      </c>
      <c r="AH106" s="79" t="s">
        <v>458</v>
      </c>
      <c r="AM106" s="152"/>
      <c r="AN106" s="152"/>
      <c r="AO106" s="152"/>
    </row>
    <row r="107" spans="16:41" s="151" customFormat="1" ht="13.5" hidden="1" thickBot="1" x14ac:dyDescent="0.25">
      <c r="P107" s="146">
        <v>49</v>
      </c>
      <c r="AG107" s="78">
        <v>9412</v>
      </c>
      <c r="AH107" s="79" t="s">
        <v>459</v>
      </c>
      <c r="AM107" s="152"/>
      <c r="AN107" s="152"/>
      <c r="AO107" s="152"/>
    </row>
    <row r="108" spans="16:41" s="151" customFormat="1" ht="13.5" hidden="1" thickBot="1" x14ac:dyDescent="0.25">
      <c r="P108" s="146">
        <v>50</v>
      </c>
      <c r="AG108" s="78">
        <v>9420</v>
      </c>
      <c r="AH108" s="79" t="s">
        <v>460</v>
      </c>
      <c r="AM108" s="152"/>
      <c r="AN108" s="152"/>
      <c r="AO108" s="152"/>
    </row>
    <row r="109" spans="16:41" s="151" customFormat="1" ht="13.5" hidden="1" thickBot="1" x14ac:dyDescent="0.25">
      <c r="P109" s="146">
        <v>51</v>
      </c>
      <c r="AG109" s="78">
        <v>9491</v>
      </c>
      <c r="AH109" s="79" t="s">
        <v>461</v>
      </c>
      <c r="AM109" s="152"/>
      <c r="AN109" s="152"/>
      <c r="AO109" s="152"/>
    </row>
    <row r="110" spans="16:41" s="151" customFormat="1" ht="13.5" hidden="1" thickBot="1" x14ac:dyDescent="0.25">
      <c r="P110" s="146">
        <v>52</v>
      </c>
      <c r="AG110" s="78">
        <v>9492</v>
      </c>
      <c r="AH110" s="79" t="s">
        <v>462</v>
      </c>
      <c r="AM110" s="152"/>
      <c r="AN110" s="152"/>
      <c r="AO110" s="152"/>
    </row>
    <row r="111" spans="16:41" s="151" customFormat="1" ht="13.5" hidden="1" thickBot="1" x14ac:dyDescent="0.25">
      <c r="P111" s="146">
        <v>53</v>
      </c>
      <c r="AG111" s="78">
        <v>9700</v>
      </c>
      <c r="AH111" s="79" t="s">
        <v>463</v>
      </c>
      <c r="AM111" s="152"/>
      <c r="AN111" s="152"/>
      <c r="AO111" s="152"/>
    </row>
    <row r="112" spans="16:41" s="151" customFormat="1" ht="332.25" hidden="1" thickBot="1" x14ac:dyDescent="0.25">
      <c r="P112" s="146">
        <v>54</v>
      </c>
      <c r="AG112" s="78">
        <v>9810</v>
      </c>
      <c r="AH112" s="80" t="s">
        <v>464</v>
      </c>
      <c r="AM112" s="152"/>
      <c r="AN112" s="152"/>
      <c r="AO112" s="152"/>
    </row>
    <row r="113" spans="1:41" s="151" customFormat="1" ht="332.25" hidden="1" thickBot="1" x14ac:dyDescent="0.25">
      <c r="P113" s="146">
        <v>55</v>
      </c>
      <c r="AG113" s="78">
        <v>9820</v>
      </c>
      <c r="AH113" s="80" t="s">
        <v>465</v>
      </c>
      <c r="AM113" s="152"/>
      <c r="AN113" s="152"/>
      <c r="AO113" s="152"/>
    </row>
    <row r="114" spans="1:41" s="151" customFormat="1" ht="13.5" hidden="1" thickBot="1" x14ac:dyDescent="0.25">
      <c r="P114" s="146">
        <v>56</v>
      </c>
      <c r="AG114" s="78">
        <v>9900</v>
      </c>
      <c r="AH114" s="79" t="s">
        <v>466</v>
      </c>
      <c r="AM114" s="152"/>
      <c r="AN114" s="152"/>
      <c r="AO114" s="152"/>
    </row>
    <row r="115" spans="1:41" s="151" customFormat="1" ht="15" hidden="1" thickBot="1" x14ac:dyDescent="0.25">
      <c r="P115" s="146">
        <v>57</v>
      </c>
      <c r="AG115" s="81">
        <v>1011</v>
      </c>
      <c r="AH115" s="82" t="s">
        <v>467</v>
      </c>
      <c r="AM115" s="152"/>
      <c r="AN115" s="152"/>
      <c r="AO115" s="152"/>
    </row>
    <row r="116" spans="1:41" s="151" customFormat="1" ht="15" hidden="1" thickBot="1" x14ac:dyDescent="0.25">
      <c r="P116" s="146">
        <v>58</v>
      </c>
      <c r="AG116" s="81">
        <v>1012</v>
      </c>
      <c r="AH116" s="82" t="s">
        <v>468</v>
      </c>
      <c r="AM116" s="152"/>
      <c r="AN116" s="152"/>
      <c r="AO116" s="152"/>
    </row>
    <row r="117" spans="1:41" s="151" customFormat="1" ht="15" hidden="1" thickBot="1" x14ac:dyDescent="0.25">
      <c r="P117" s="146">
        <v>59</v>
      </c>
      <c r="AG117" s="81">
        <v>1030</v>
      </c>
      <c r="AH117" s="82" t="s">
        <v>469</v>
      </c>
      <c r="AM117" s="152"/>
      <c r="AN117" s="152"/>
      <c r="AO117" s="152"/>
    </row>
    <row r="118" spans="1:41" s="151" customFormat="1" ht="15" hidden="1" thickBot="1" x14ac:dyDescent="0.25">
      <c r="P118" s="146">
        <v>292</v>
      </c>
      <c r="AG118" s="81">
        <v>1051</v>
      </c>
      <c r="AH118" s="82" t="s">
        <v>470</v>
      </c>
      <c r="AM118" s="152"/>
      <c r="AN118" s="152"/>
      <c r="AO118" s="152"/>
    </row>
    <row r="119" spans="1:41" s="151" customFormat="1" ht="15" hidden="1" thickBot="1" x14ac:dyDescent="0.25">
      <c r="P119" s="146">
        <v>61</v>
      </c>
      <c r="AG119" s="81">
        <v>1052</v>
      </c>
      <c r="AH119" s="82" t="s">
        <v>471</v>
      </c>
      <c r="AM119" s="152"/>
      <c r="AN119" s="152"/>
      <c r="AO119" s="152"/>
    </row>
    <row r="120" spans="1:41" s="151" customFormat="1" ht="15" hidden="1" thickBot="1" x14ac:dyDescent="0.25">
      <c r="P120" s="146">
        <v>62</v>
      </c>
      <c r="AG120" s="81">
        <v>1062</v>
      </c>
      <c r="AH120" s="82" t="s">
        <v>472</v>
      </c>
      <c r="AM120" s="152"/>
      <c r="AN120" s="152"/>
      <c r="AO120" s="152"/>
    </row>
    <row r="121" spans="1:41" s="151" customFormat="1" ht="15" hidden="1" thickBot="1" x14ac:dyDescent="0.25">
      <c r="C121" s="153" t="s">
        <v>240</v>
      </c>
      <c r="E121" s="151">
        <v>2010</v>
      </c>
      <c r="P121" s="146">
        <v>63</v>
      </c>
      <c r="AG121" s="81">
        <v>1063</v>
      </c>
      <c r="AH121" s="82" t="s">
        <v>473</v>
      </c>
      <c r="AM121" s="152"/>
      <c r="AN121" s="152"/>
      <c r="AO121" s="152"/>
    </row>
    <row r="122" spans="1:41" s="151" customFormat="1" ht="15" hidden="1" thickBot="1" x14ac:dyDescent="0.25">
      <c r="C122" s="153" t="s">
        <v>241</v>
      </c>
      <c r="E122" s="151">
        <v>2011</v>
      </c>
      <c r="P122" s="146">
        <v>64</v>
      </c>
      <c r="AG122" s="81">
        <v>1071</v>
      </c>
      <c r="AH122" s="82" t="s">
        <v>474</v>
      </c>
      <c r="AM122" s="152"/>
      <c r="AN122" s="152"/>
      <c r="AO122" s="152"/>
    </row>
    <row r="123" spans="1:41" s="151" customFormat="1" ht="15" hidden="1" thickBot="1" x14ac:dyDescent="0.25">
      <c r="C123" s="153" t="s">
        <v>242</v>
      </c>
      <c r="E123" s="151">
        <v>2012</v>
      </c>
      <c r="P123" s="146">
        <v>65</v>
      </c>
      <c r="AG123" s="81">
        <v>1072</v>
      </c>
      <c r="AH123" s="82" t="s">
        <v>475</v>
      </c>
      <c r="AM123" s="152"/>
      <c r="AN123" s="152"/>
      <c r="AO123" s="152"/>
    </row>
    <row r="124" spans="1:41" s="151" customFormat="1" ht="15" hidden="1" thickBot="1" x14ac:dyDescent="0.25">
      <c r="C124" s="153" t="s">
        <v>243</v>
      </c>
      <c r="E124" s="151">
        <v>2013</v>
      </c>
      <c r="P124" s="146">
        <v>66</v>
      </c>
      <c r="AG124" s="83">
        <v>1081</v>
      </c>
      <c r="AH124" s="84" t="s">
        <v>476</v>
      </c>
      <c r="AM124" s="152"/>
      <c r="AN124" s="152"/>
      <c r="AO124" s="152"/>
    </row>
    <row r="125" spans="1:41" s="151" customFormat="1" ht="15" hidden="1" thickBot="1" x14ac:dyDescent="0.25">
      <c r="A125" s="15"/>
      <c r="C125" s="153" t="s">
        <v>244</v>
      </c>
      <c r="E125" s="151">
        <v>2014</v>
      </c>
      <c r="P125" s="146">
        <v>67</v>
      </c>
      <c r="AG125" s="81">
        <v>1082</v>
      </c>
      <c r="AH125" s="82" t="s">
        <v>477</v>
      </c>
      <c r="AM125" s="152"/>
      <c r="AN125" s="152"/>
      <c r="AO125" s="152"/>
    </row>
    <row r="126" spans="1:41" s="151" customFormat="1" ht="15" hidden="1" thickBot="1" x14ac:dyDescent="0.25">
      <c r="A126" s="15"/>
      <c r="C126" s="153" t="s">
        <v>245</v>
      </c>
      <c r="E126" s="151">
        <v>2015</v>
      </c>
      <c r="P126" s="146">
        <v>68</v>
      </c>
      <c r="AG126" s="81">
        <v>1083</v>
      </c>
      <c r="AH126" s="82" t="s">
        <v>478</v>
      </c>
      <c r="AM126" s="152"/>
      <c r="AN126" s="152"/>
      <c r="AO126" s="152"/>
    </row>
    <row r="127" spans="1:41" s="151" customFormat="1" ht="15" hidden="1" thickBot="1" x14ac:dyDescent="0.25">
      <c r="A127" s="15"/>
      <c r="C127" s="153" t="s">
        <v>246</v>
      </c>
      <c r="E127" s="151">
        <v>2016</v>
      </c>
      <c r="P127" s="146">
        <v>69</v>
      </c>
      <c r="AG127" s="81">
        <v>1084</v>
      </c>
      <c r="AH127" s="82" t="s">
        <v>479</v>
      </c>
      <c r="AM127" s="152"/>
      <c r="AN127" s="152"/>
      <c r="AO127" s="152"/>
    </row>
    <row r="128" spans="1:41" s="151" customFormat="1" ht="15" hidden="1" thickBot="1" x14ac:dyDescent="0.25">
      <c r="A128" s="15"/>
      <c r="C128" s="153" t="s">
        <v>247</v>
      </c>
      <c r="E128" s="151">
        <v>2017</v>
      </c>
      <c r="P128" s="146">
        <v>70</v>
      </c>
      <c r="AG128" s="81">
        <v>1089</v>
      </c>
      <c r="AH128" s="82" t="s">
        <v>480</v>
      </c>
      <c r="AM128" s="152"/>
      <c r="AN128" s="152"/>
      <c r="AO128" s="152"/>
    </row>
    <row r="129" spans="1:41" s="151" customFormat="1" ht="15" hidden="1" thickBot="1" x14ac:dyDescent="0.25">
      <c r="A129" s="15"/>
      <c r="C129" s="153" t="s">
        <v>248</v>
      </c>
      <c r="E129" s="151">
        <v>2018</v>
      </c>
      <c r="P129" s="146">
        <v>71</v>
      </c>
      <c r="AG129" s="81">
        <v>1090</v>
      </c>
      <c r="AH129" s="82" t="s">
        <v>481</v>
      </c>
      <c r="AM129" s="152"/>
      <c r="AN129" s="152"/>
      <c r="AO129" s="152"/>
    </row>
    <row r="130" spans="1:41" s="151" customFormat="1" ht="15" hidden="1" thickBot="1" x14ac:dyDescent="0.25">
      <c r="A130" s="15"/>
      <c r="C130" s="153" t="s">
        <v>249</v>
      </c>
      <c r="E130" s="151">
        <v>2019</v>
      </c>
      <c r="P130" s="146">
        <v>72</v>
      </c>
      <c r="AG130" s="81">
        <v>1410</v>
      </c>
      <c r="AH130" s="82" t="s">
        <v>482</v>
      </c>
      <c r="AM130" s="152"/>
      <c r="AN130" s="152"/>
      <c r="AO130" s="152"/>
    </row>
    <row r="131" spans="1:41" s="151" customFormat="1" ht="15" hidden="1" thickBot="1" x14ac:dyDescent="0.25">
      <c r="A131" s="15"/>
      <c r="C131" s="153" t="s">
        <v>250</v>
      </c>
      <c r="E131" s="151">
        <v>2020</v>
      </c>
      <c r="P131" s="146">
        <v>73</v>
      </c>
      <c r="AG131" s="81">
        <v>1521</v>
      </c>
      <c r="AH131" s="82" t="s">
        <v>483</v>
      </c>
      <c r="AM131" s="152"/>
      <c r="AN131" s="152"/>
      <c r="AO131" s="152"/>
    </row>
    <row r="132" spans="1:41" s="151" customFormat="1" ht="15" hidden="1" thickBot="1" x14ac:dyDescent="0.25">
      <c r="A132" s="15"/>
      <c r="C132" s="153" t="s">
        <v>251</v>
      </c>
      <c r="E132" s="151">
        <v>2021</v>
      </c>
      <c r="P132" s="146">
        <v>74</v>
      </c>
      <c r="AG132" s="81">
        <v>1522</v>
      </c>
      <c r="AH132" s="82" t="s">
        <v>484</v>
      </c>
      <c r="AM132" s="152"/>
      <c r="AN132" s="152"/>
      <c r="AO132" s="152"/>
    </row>
    <row r="133" spans="1:41" ht="15" hidden="1" thickBot="1" x14ac:dyDescent="0.25">
      <c r="C133" s="153" t="s">
        <v>252</v>
      </c>
      <c r="E133" s="151">
        <v>2022</v>
      </c>
      <c r="P133" s="146">
        <v>75</v>
      </c>
      <c r="AG133" s="81">
        <v>10201</v>
      </c>
      <c r="AH133" s="82" t="s">
        <v>485</v>
      </c>
    </row>
    <row r="134" spans="1:41" ht="15" hidden="1" thickBot="1" x14ac:dyDescent="0.25">
      <c r="C134" s="153" t="s">
        <v>253</v>
      </c>
      <c r="E134" s="151">
        <v>2023</v>
      </c>
      <c r="P134" s="146">
        <v>76</v>
      </c>
      <c r="AG134" s="81">
        <v>10401</v>
      </c>
      <c r="AH134" s="82" t="s">
        <v>486</v>
      </c>
    </row>
    <row r="135" spans="1:41" ht="15" hidden="1" thickBot="1" x14ac:dyDescent="0.25">
      <c r="C135" s="153" t="s">
        <v>254</v>
      </c>
      <c r="E135" s="151">
        <v>2024</v>
      </c>
      <c r="P135" s="146">
        <v>77</v>
      </c>
      <c r="AG135" s="81">
        <v>14201</v>
      </c>
      <c r="AH135" s="82" t="s">
        <v>487</v>
      </c>
    </row>
    <row r="136" spans="1:41" ht="15" hidden="1" thickBot="1" x14ac:dyDescent="0.25">
      <c r="C136" s="153" t="s">
        <v>255</v>
      </c>
      <c r="E136" s="151">
        <v>2025</v>
      </c>
      <c r="P136" s="146">
        <v>78</v>
      </c>
      <c r="AG136" s="81">
        <v>14301</v>
      </c>
      <c r="AH136" s="82" t="s">
        <v>488</v>
      </c>
    </row>
    <row r="137" spans="1:41" ht="15" hidden="1" thickBot="1" x14ac:dyDescent="0.25">
      <c r="C137" s="153" t="s">
        <v>256</v>
      </c>
      <c r="E137" s="151">
        <v>2026</v>
      </c>
      <c r="P137" s="146">
        <v>79</v>
      </c>
      <c r="AG137" s="83">
        <v>58113</v>
      </c>
      <c r="AH137" s="84" t="s">
        <v>489</v>
      </c>
    </row>
    <row r="138" spans="1:41" ht="15" hidden="1" thickBot="1" x14ac:dyDescent="0.25">
      <c r="C138" s="153" t="s">
        <v>257</v>
      </c>
      <c r="E138" s="151">
        <v>2027</v>
      </c>
      <c r="P138" s="146">
        <v>80</v>
      </c>
      <c r="AG138" s="81">
        <v>2410</v>
      </c>
      <c r="AH138" s="82" t="s">
        <v>490</v>
      </c>
    </row>
    <row r="139" spans="1:41" ht="15" hidden="1" thickBot="1" x14ac:dyDescent="0.25">
      <c r="C139" s="153" t="s">
        <v>258</v>
      </c>
      <c r="E139" s="151">
        <v>2028</v>
      </c>
      <c r="P139" s="146">
        <v>81</v>
      </c>
      <c r="AG139" s="81">
        <v>2431</v>
      </c>
      <c r="AH139" s="82" t="s">
        <v>491</v>
      </c>
    </row>
    <row r="140" spans="1:41" ht="15" hidden="1" thickBot="1" x14ac:dyDescent="0.25">
      <c r="C140" s="153" t="s">
        <v>259</v>
      </c>
      <c r="E140" s="151">
        <v>2029</v>
      </c>
      <c r="P140" s="146">
        <v>82</v>
      </c>
      <c r="AG140" s="81">
        <v>2432</v>
      </c>
      <c r="AH140" s="82" t="s">
        <v>492</v>
      </c>
    </row>
    <row r="141" spans="1:41" ht="15" hidden="1" thickBot="1" x14ac:dyDescent="0.25">
      <c r="C141" s="153" t="s">
        <v>260</v>
      </c>
      <c r="E141" s="151">
        <v>2030</v>
      </c>
      <c r="P141" s="146">
        <v>83</v>
      </c>
      <c r="AG141" s="81">
        <v>2910</v>
      </c>
      <c r="AH141" s="82" t="s">
        <v>493</v>
      </c>
    </row>
    <row r="142" spans="1:41" ht="15" hidden="1" thickBot="1" x14ac:dyDescent="0.25">
      <c r="C142" s="153" t="s">
        <v>261</v>
      </c>
      <c r="P142" s="146">
        <v>84</v>
      </c>
      <c r="AG142" s="81">
        <v>2920</v>
      </c>
      <c r="AH142" s="82" t="s">
        <v>494</v>
      </c>
    </row>
    <row r="143" spans="1:41" ht="15" hidden="1" thickBot="1" x14ac:dyDescent="0.25">
      <c r="C143" s="153" t="s">
        <v>262</v>
      </c>
      <c r="P143" s="146">
        <v>85</v>
      </c>
      <c r="AG143" s="81">
        <v>2930</v>
      </c>
      <c r="AH143" s="82" t="s">
        <v>495</v>
      </c>
    </row>
    <row r="144" spans="1:41" ht="15" hidden="1" thickBot="1" x14ac:dyDescent="0.25">
      <c r="C144" s="153" t="s">
        <v>263</v>
      </c>
      <c r="P144" s="146">
        <v>86</v>
      </c>
      <c r="AG144" s="81">
        <v>3011</v>
      </c>
      <c r="AH144" s="82" t="s">
        <v>496</v>
      </c>
    </row>
    <row r="145" spans="3:34" ht="15" hidden="1" thickBot="1" x14ac:dyDescent="0.25">
      <c r="C145" s="153" t="s">
        <v>264</v>
      </c>
      <c r="P145" s="146">
        <v>87</v>
      </c>
      <c r="AG145" s="81">
        <v>3012</v>
      </c>
      <c r="AH145" s="82" t="s">
        <v>497</v>
      </c>
    </row>
    <row r="146" spans="3:34" ht="15" hidden="1" thickBot="1" x14ac:dyDescent="0.25">
      <c r="C146" s="153" t="s">
        <v>265</v>
      </c>
      <c r="P146" s="146">
        <v>88</v>
      </c>
      <c r="AG146" s="81">
        <v>3020</v>
      </c>
      <c r="AH146" s="82" t="s">
        <v>498</v>
      </c>
    </row>
    <row r="147" spans="3:34" ht="15" hidden="1" thickBot="1" x14ac:dyDescent="0.25">
      <c r="C147" s="153" t="s">
        <v>266</v>
      </c>
      <c r="P147" s="146">
        <v>89</v>
      </c>
      <c r="AG147" s="81">
        <v>3030</v>
      </c>
      <c r="AH147" s="82" t="s">
        <v>499</v>
      </c>
    </row>
    <row r="148" spans="3:34" ht="15" hidden="1" thickBot="1" x14ac:dyDescent="0.25">
      <c r="C148" s="153" t="s">
        <v>267</v>
      </c>
      <c r="P148" s="146">
        <v>90</v>
      </c>
      <c r="AG148" s="81">
        <v>3040</v>
      </c>
      <c r="AH148" s="82" t="s">
        <v>500</v>
      </c>
    </row>
    <row r="149" spans="3:34" ht="15" hidden="1" thickBot="1" x14ac:dyDescent="0.25">
      <c r="C149" s="153" t="s">
        <v>268</v>
      </c>
      <c r="P149" s="146">
        <v>91</v>
      </c>
      <c r="AG149" s="81">
        <v>3091</v>
      </c>
      <c r="AH149" s="82" t="s">
        <v>501</v>
      </c>
    </row>
    <row r="150" spans="3:34" ht="15" hidden="1" thickBot="1" x14ac:dyDescent="0.25">
      <c r="C150" s="153" t="s">
        <v>269</v>
      </c>
      <c r="P150" s="146">
        <v>92</v>
      </c>
      <c r="AG150" s="81">
        <v>3092</v>
      </c>
      <c r="AH150" s="82" t="s">
        <v>502</v>
      </c>
    </row>
    <row r="151" spans="3:34" ht="15" hidden="1" thickBot="1" x14ac:dyDescent="0.25">
      <c r="C151" s="153" t="s">
        <v>270</v>
      </c>
      <c r="P151" s="146">
        <v>93</v>
      </c>
      <c r="AG151" s="81">
        <v>3099</v>
      </c>
      <c r="AH151" s="82" t="s">
        <v>503</v>
      </c>
    </row>
    <row r="152" spans="3:34" ht="15" hidden="1" thickBot="1" x14ac:dyDescent="0.25">
      <c r="P152" s="146">
        <v>94</v>
      </c>
      <c r="AG152" s="81">
        <v>510</v>
      </c>
      <c r="AH152" s="82" t="s">
        <v>504</v>
      </c>
    </row>
    <row r="153" spans="3:34" ht="15" hidden="1" thickBot="1" x14ac:dyDescent="0.25">
      <c r="P153" s="146">
        <v>95</v>
      </c>
      <c r="AG153" s="81">
        <v>520</v>
      </c>
      <c r="AH153" s="82" t="s">
        <v>505</v>
      </c>
    </row>
    <row r="154" spans="3:34" ht="15" hidden="1" thickBot="1" x14ac:dyDescent="0.25">
      <c r="P154" s="146">
        <v>96</v>
      </c>
      <c r="AG154" s="81">
        <v>610</v>
      </c>
      <c r="AH154" s="82" t="s">
        <v>506</v>
      </c>
    </row>
    <row r="155" spans="3:34" ht="15" hidden="1" thickBot="1" x14ac:dyDescent="0.25">
      <c r="P155" s="146">
        <v>97</v>
      </c>
      <c r="AG155" s="81">
        <v>620</v>
      </c>
      <c r="AH155" s="82" t="s">
        <v>507</v>
      </c>
    </row>
    <row r="156" spans="3:34" ht="15" hidden="1" thickBot="1" x14ac:dyDescent="0.25">
      <c r="P156" s="146">
        <v>98</v>
      </c>
      <c r="AG156" s="81">
        <v>710</v>
      </c>
      <c r="AH156" s="82" t="s">
        <v>508</v>
      </c>
    </row>
    <row r="157" spans="3:34" ht="15" hidden="1" thickBot="1" x14ac:dyDescent="0.25">
      <c r="P157" s="146">
        <v>99</v>
      </c>
      <c r="AG157" s="81">
        <v>721</v>
      </c>
      <c r="AH157" s="82" t="s">
        <v>509</v>
      </c>
    </row>
    <row r="158" spans="3:34" ht="15" hidden="1" thickBot="1" x14ac:dyDescent="0.25">
      <c r="P158" s="146">
        <v>100</v>
      </c>
      <c r="AG158" s="81">
        <v>722</v>
      </c>
      <c r="AH158" s="82" t="s">
        <v>510</v>
      </c>
    </row>
    <row r="159" spans="3:34" ht="15" hidden="1" thickBot="1" x14ac:dyDescent="0.25">
      <c r="P159" s="146">
        <v>101</v>
      </c>
      <c r="AG159" s="81">
        <v>723</v>
      </c>
      <c r="AH159" s="82" t="s">
        <v>511</v>
      </c>
    </row>
    <row r="160" spans="3:34" ht="15" hidden="1" thickBot="1" x14ac:dyDescent="0.25">
      <c r="P160" s="146">
        <v>102</v>
      </c>
      <c r="AG160" s="81">
        <v>729</v>
      </c>
      <c r="AH160" s="82" t="s">
        <v>512</v>
      </c>
    </row>
    <row r="161" spans="16:34" ht="15" hidden="1" thickBot="1" x14ac:dyDescent="0.25">
      <c r="P161" s="146">
        <v>103</v>
      </c>
      <c r="AG161" s="81">
        <v>811</v>
      </c>
      <c r="AH161" s="82" t="s">
        <v>513</v>
      </c>
    </row>
    <row r="162" spans="16:34" ht="15" hidden="1" thickBot="1" x14ac:dyDescent="0.25">
      <c r="P162" s="146">
        <v>104</v>
      </c>
      <c r="AG162" s="81">
        <v>812</v>
      </c>
      <c r="AH162" s="82" t="s">
        <v>514</v>
      </c>
    </row>
    <row r="163" spans="16:34" ht="15" hidden="1" thickBot="1" x14ac:dyDescent="0.25">
      <c r="P163" s="146">
        <v>105</v>
      </c>
      <c r="AG163" s="81">
        <v>820</v>
      </c>
      <c r="AH163" s="82" t="s">
        <v>515</v>
      </c>
    </row>
    <row r="164" spans="16:34" ht="15" hidden="1" thickBot="1" x14ac:dyDescent="0.25">
      <c r="P164" s="146">
        <v>106</v>
      </c>
      <c r="AG164" s="81">
        <v>891</v>
      </c>
      <c r="AH164" s="82" t="s">
        <v>516</v>
      </c>
    </row>
    <row r="165" spans="16:34" ht="15" hidden="1" thickBot="1" x14ac:dyDescent="0.25">
      <c r="P165" s="146">
        <v>107</v>
      </c>
      <c r="AG165" s="81">
        <v>892</v>
      </c>
      <c r="AH165" s="82" t="s">
        <v>517</v>
      </c>
    </row>
    <row r="166" spans="16:34" ht="15" hidden="1" thickBot="1" x14ac:dyDescent="0.25">
      <c r="P166" s="146">
        <v>108</v>
      </c>
      <c r="AG166" s="81">
        <v>899</v>
      </c>
      <c r="AH166" s="82" t="s">
        <v>518</v>
      </c>
    </row>
    <row r="167" spans="16:34" ht="15" hidden="1" thickBot="1" x14ac:dyDescent="0.25">
      <c r="P167" s="146">
        <v>109</v>
      </c>
      <c r="AG167" s="81">
        <v>1101</v>
      </c>
      <c r="AH167" s="82" t="s">
        <v>519</v>
      </c>
    </row>
    <row r="168" spans="16:34" ht="15" hidden="1" thickBot="1" x14ac:dyDescent="0.25">
      <c r="P168" s="146">
        <v>110</v>
      </c>
      <c r="AG168" s="81">
        <v>1102</v>
      </c>
      <c r="AH168" s="82" t="s">
        <v>520</v>
      </c>
    </row>
    <row r="169" spans="16:34" ht="15" hidden="1" thickBot="1" x14ac:dyDescent="0.25">
      <c r="P169" s="146">
        <v>111</v>
      </c>
      <c r="AG169" s="81">
        <v>1103</v>
      </c>
      <c r="AH169" s="82" t="s">
        <v>521</v>
      </c>
    </row>
    <row r="170" spans="16:34" ht="15" hidden="1" thickBot="1" x14ac:dyDescent="0.25">
      <c r="P170" s="146">
        <v>112</v>
      </c>
      <c r="AG170" s="81">
        <v>1104</v>
      </c>
      <c r="AH170" s="82" t="s">
        <v>522</v>
      </c>
    </row>
    <row r="171" spans="16:34" ht="15" hidden="1" thickBot="1" x14ac:dyDescent="0.25">
      <c r="P171" s="146">
        <v>113</v>
      </c>
      <c r="AG171" s="81">
        <v>1200</v>
      </c>
      <c r="AH171" s="82" t="s">
        <v>523</v>
      </c>
    </row>
    <row r="172" spans="16:34" ht="15" hidden="1" thickBot="1" x14ac:dyDescent="0.25">
      <c r="P172" s="146">
        <v>114</v>
      </c>
      <c r="AG172" s="81">
        <v>1311</v>
      </c>
      <c r="AH172" s="82" t="s">
        <v>524</v>
      </c>
    </row>
    <row r="173" spans="16:34" ht="15" hidden="1" thickBot="1" x14ac:dyDescent="0.25">
      <c r="P173" s="146">
        <v>115</v>
      </c>
      <c r="AG173" s="81">
        <v>1312</v>
      </c>
      <c r="AH173" s="82" t="s">
        <v>525</v>
      </c>
    </row>
    <row r="174" spans="16:34" ht="15" hidden="1" thickBot="1" x14ac:dyDescent="0.25">
      <c r="P174" s="146">
        <v>116</v>
      </c>
      <c r="AG174" s="81">
        <v>1313</v>
      </c>
      <c r="AH174" s="82" t="s">
        <v>526</v>
      </c>
    </row>
    <row r="175" spans="16:34" ht="15" hidden="1" thickBot="1" x14ac:dyDescent="0.25">
      <c r="P175" s="146">
        <v>117</v>
      </c>
      <c r="AG175" s="81">
        <v>1391</v>
      </c>
      <c r="AH175" s="82" t="s">
        <v>527</v>
      </c>
    </row>
    <row r="176" spans="16:34" ht="15" hidden="1" thickBot="1" x14ac:dyDescent="0.25">
      <c r="P176" s="146">
        <v>118</v>
      </c>
      <c r="AG176" s="81">
        <v>1392</v>
      </c>
      <c r="AH176" s="82" t="s">
        <v>528</v>
      </c>
    </row>
    <row r="177" spans="16:34" ht="15" hidden="1" thickBot="1" x14ac:dyDescent="0.25">
      <c r="P177" s="146">
        <v>119</v>
      </c>
      <c r="AG177" s="81">
        <v>1393</v>
      </c>
      <c r="AH177" s="82" t="s">
        <v>529</v>
      </c>
    </row>
    <row r="178" spans="16:34" ht="15" hidden="1" thickBot="1" x14ac:dyDescent="0.25">
      <c r="P178" s="146">
        <v>120</v>
      </c>
      <c r="AG178" s="81">
        <v>1394</v>
      </c>
      <c r="AH178" s="82" t="s">
        <v>530</v>
      </c>
    </row>
    <row r="179" spans="16:34" ht="15" hidden="1" thickBot="1" x14ac:dyDescent="0.25">
      <c r="P179" s="146">
        <v>121</v>
      </c>
      <c r="AG179" s="81">
        <v>1399</v>
      </c>
      <c r="AH179" s="82" t="s">
        <v>531</v>
      </c>
    </row>
    <row r="180" spans="16:34" ht="15" hidden="1" thickBot="1" x14ac:dyDescent="0.25">
      <c r="P180" s="146">
        <v>122</v>
      </c>
      <c r="AG180" s="81">
        <v>1511</v>
      </c>
      <c r="AH180" s="82" t="s">
        <v>532</v>
      </c>
    </row>
    <row r="181" spans="16:34" ht="15" hidden="1" thickBot="1" x14ac:dyDescent="0.25">
      <c r="P181" s="146">
        <v>123</v>
      </c>
      <c r="AG181" s="81">
        <v>1512</v>
      </c>
      <c r="AH181" s="82" t="s">
        <v>533</v>
      </c>
    </row>
    <row r="182" spans="16:34" ht="15" hidden="1" thickBot="1" x14ac:dyDescent="0.25">
      <c r="P182" s="146">
        <v>124</v>
      </c>
      <c r="AG182" s="81">
        <v>1513</v>
      </c>
      <c r="AH182" s="82" t="s">
        <v>534</v>
      </c>
    </row>
    <row r="183" spans="16:34" ht="15" hidden="1" thickBot="1" x14ac:dyDescent="0.25">
      <c r="P183" s="146">
        <v>125</v>
      </c>
      <c r="AG183" s="81">
        <v>1523</v>
      </c>
      <c r="AH183" s="82" t="s">
        <v>535</v>
      </c>
    </row>
    <row r="184" spans="16:34" ht="15" hidden="1" thickBot="1" x14ac:dyDescent="0.25">
      <c r="P184" s="146">
        <v>126</v>
      </c>
      <c r="AG184" s="81">
        <v>1610</v>
      </c>
      <c r="AH184" s="82" t="s">
        <v>536</v>
      </c>
    </row>
    <row r="185" spans="16:34" ht="15" hidden="1" thickBot="1" x14ac:dyDescent="0.25">
      <c r="P185" s="146">
        <v>127</v>
      </c>
      <c r="AG185" s="81">
        <v>1620</v>
      </c>
      <c r="AH185" s="82" t="s">
        <v>537</v>
      </c>
    </row>
    <row r="186" spans="16:34" ht="15" hidden="1" thickBot="1" x14ac:dyDescent="0.25">
      <c r="P186" s="146">
        <v>128</v>
      </c>
      <c r="AG186" s="81">
        <v>1630</v>
      </c>
      <c r="AH186" s="82" t="s">
        <v>538</v>
      </c>
    </row>
    <row r="187" spans="16:34" ht="15" hidden="1" thickBot="1" x14ac:dyDescent="0.25">
      <c r="P187" s="146">
        <v>129</v>
      </c>
      <c r="AG187" s="81">
        <v>1640</v>
      </c>
      <c r="AH187" s="82" t="s">
        <v>539</v>
      </c>
    </row>
    <row r="188" spans="16:34" ht="15" hidden="1" thickBot="1" x14ac:dyDescent="0.25">
      <c r="P188" s="146">
        <v>130</v>
      </c>
      <c r="AG188" s="81">
        <v>1690</v>
      </c>
      <c r="AH188" s="82" t="s">
        <v>540</v>
      </c>
    </row>
    <row r="189" spans="16:34" ht="15" hidden="1" thickBot="1" x14ac:dyDescent="0.25">
      <c r="P189" s="146">
        <v>131</v>
      </c>
      <c r="AG189" s="81">
        <v>1701</v>
      </c>
      <c r="AH189" s="82" t="s">
        <v>541</v>
      </c>
    </row>
    <row r="190" spans="16:34" ht="15" hidden="1" thickBot="1" x14ac:dyDescent="0.25">
      <c r="P190" s="146">
        <v>132</v>
      </c>
      <c r="AG190" s="81">
        <v>1702</v>
      </c>
      <c r="AH190" s="82" t="s">
        <v>542</v>
      </c>
    </row>
    <row r="191" spans="16:34" ht="15" hidden="1" thickBot="1" x14ac:dyDescent="0.25">
      <c r="P191" s="146">
        <v>133</v>
      </c>
      <c r="AG191" s="81">
        <v>1709</v>
      </c>
      <c r="AH191" s="82" t="s">
        <v>543</v>
      </c>
    </row>
    <row r="192" spans="16:34" ht="15" hidden="1" thickBot="1" x14ac:dyDescent="0.25">
      <c r="P192" s="146">
        <v>134</v>
      </c>
      <c r="AG192" s="81">
        <v>1910</v>
      </c>
      <c r="AH192" s="82" t="s">
        <v>544</v>
      </c>
    </row>
    <row r="193" spans="16:34" ht="15" hidden="1" thickBot="1" x14ac:dyDescent="0.25">
      <c r="P193" s="146">
        <v>135</v>
      </c>
      <c r="AG193" s="81">
        <v>1921</v>
      </c>
      <c r="AH193" s="82" t="s">
        <v>545</v>
      </c>
    </row>
    <row r="194" spans="16:34" ht="15" hidden="1" thickBot="1" x14ac:dyDescent="0.25">
      <c r="P194" s="146">
        <v>136</v>
      </c>
      <c r="AG194" s="81">
        <v>1922</v>
      </c>
      <c r="AH194" s="82" t="s">
        <v>546</v>
      </c>
    </row>
    <row r="195" spans="16:34" ht="15" hidden="1" thickBot="1" x14ac:dyDescent="0.25">
      <c r="P195" s="146">
        <v>137</v>
      </c>
      <c r="AG195" s="81">
        <v>2011</v>
      </c>
      <c r="AH195" s="82" t="s">
        <v>547</v>
      </c>
    </row>
    <row r="196" spans="16:34" ht="15" hidden="1" thickBot="1" x14ac:dyDescent="0.25">
      <c r="P196" s="146">
        <v>138</v>
      </c>
      <c r="AG196" s="81">
        <v>2012</v>
      </c>
      <c r="AH196" s="82" t="s">
        <v>548</v>
      </c>
    </row>
    <row r="197" spans="16:34" ht="15" hidden="1" thickBot="1" x14ac:dyDescent="0.25">
      <c r="P197" s="146">
        <v>139</v>
      </c>
      <c r="AG197" s="81">
        <v>2013</v>
      </c>
      <c r="AH197" s="82" t="s">
        <v>549</v>
      </c>
    </row>
    <row r="198" spans="16:34" ht="15" hidden="1" thickBot="1" x14ac:dyDescent="0.25">
      <c r="P198" s="146">
        <v>140</v>
      </c>
      <c r="AG198" s="81">
        <v>2014</v>
      </c>
      <c r="AH198" s="82" t="s">
        <v>550</v>
      </c>
    </row>
    <row r="199" spans="16:34" ht="15" hidden="1" thickBot="1" x14ac:dyDescent="0.25">
      <c r="P199" s="146">
        <v>141</v>
      </c>
      <c r="AG199" s="81">
        <v>2021</v>
      </c>
      <c r="AH199" s="82" t="s">
        <v>551</v>
      </c>
    </row>
    <row r="200" spans="16:34" ht="15" hidden="1" thickBot="1" x14ac:dyDescent="0.25">
      <c r="P200" s="146">
        <v>142</v>
      </c>
      <c r="AG200" s="81">
        <v>2022</v>
      </c>
      <c r="AH200" s="82" t="s">
        <v>552</v>
      </c>
    </row>
    <row r="201" spans="16:34" ht="15" hidden="1" thickBot="1" x14ac:dyDescent="0.25">
      <c r="P201" s="146">
        <v>143</v>
      </c>
      <c r="AG201" s="81">
        <v>2023</v>
      </c>
      <c r="AH201" s="82" t="s">
        <v>553</v>
      </c>
    </row>
    <row r="202" spans="16:34" ht="15" hidden="1" thickBot="1" x14ac:dyDescent="0.25">
      <c r="P202" s="146">
        <v>144</v>
      </c>
      <c r="AG202" s="81">
        <v>2029</v>
      </c>
      <c r="AH202" s="82" t="s">
        <v>554</v>
      </c>
    </row>
    <row r="203" spans="16:34" ht="15" hidden="1" thickBot="1" x14ac:dyDescent="0.25">
      <c r="P203" s="146">
        <v>145</v>
      </c>
      <c r="AG203" s="81">
        <v>2030</v>
      </c>
      <c r="AH203" s="82" t="s">
        <v>555</v>
      </c>
    </row>
    <row r="204" spans="16:34" ht="15" hidden="1" thickBot="1" x14ac:dyDescent="0.25">
      <c r="P204" s="146">
        <v>146</v>
      </c>
      <c r="AG204" s="81">
        <v>2100</v>
      </c>
      <c r="AH204" s="82" t="s">
        <v>556</v>
      </c>
    </row>
    <row r="205" spans="16:34" ht="15" hidden="1" thickBot="1" x14ac:dyDescent="0.25">
      <c r="P205" s="146">
        <v>147</v>
      </c>
      <c r="AG205" s="81">
        <v>2211</v>
      </c>
      <c r="AH205" s="82" t="s">
        <v>557</v>
      </c>
    </row>
    <row r="206" spans="16:34" ht="15" hidden="1" thickBot="1" x14ac:dyDescent="0.25">
      <c r="P206" s="146">
        <v>148</v>
      </c>
      <c r="AG206" s="81">
        <v>2212</v>
      </c>
      <c r="AH206" s="82" t="s">
        <v>558</v>
      </c>
    </row>
    <row r="207" spans="16:34" ht="15" hidden="1" thickBot="1" x14ac:dyDescent="0.25">
      <c r="P207" s="146">
        <v>149</v>
      </c>
      <c r="AG207" s="81">
        <v>2219</v>
      </c>
      <c r="AH207" s="82" t="s">
        <v>559</v>
      </c>
    </row>
    <row r="208" spans="16:34" ht="15" hidden="1" thickBot="1" x14ac:dyDescent="0.25">
      <c r="P208" s="146">
        <v>150</v>
      </c>
      <c r="AG208" s="81">
        <v>2219</v>
      </c>
      <c r="AH208" s="82" t="s">
        <v>559</v>
      </c>
    </row>
    <row r="209" spans="16:34" ht="15" hidden="1" thickBot="1" x14ac:dyDescent="0.25">
      <c r="P209" s="146">
        <v>151</v>
      </c>
      <c r="AG209" s="81">
        <v>2221</v>
      </c>
      <c r="AH209" s="82" t="s">
        <v>560</v>
      </c>
    </row>
    <row r="210" spans="16:34" ht="15" hidden="1" thickBot="1" x14ac:dyDescent="0.25">
      <c r="P210" s="146">
        <v>152</v>
      </c>
      <c r="AG210" s="81">
        <v>2229</v>
      </c>
      <c r="AH210" s="82" t="s">
        <v>561</v>
      </c>
    </row>
    <row r="211" spans="16:34" ht="15" hidden="1" thickBot="1" x14ac:dyDescent="0.25">
      <c r="P211" s="146">
        <v>153</v>
      </c>
      <c r="AG211" s="81">
        <v>2310</v>
      </c>
      <c r="AH211" s="82" t="s">
        <v>562</v>
      </c>
    </row>
    <row r="212" spans="16:34" ht="15" hidden="1" thickBot="1" x14ac:dyDescent="0.25">
      <c r="P212" s="146">
        <v>154</v>
      </c>
      <c r="AG212" s="81">
        <v>2391</v>
      </c>
      <c r="AH212" s="82" t="s">
        <v>563</v>
      </c>
    </row>
    <row r="213" spans="16:34" ht="15" hidden="1" thickBot="1" x14ac:dyDescent="0.25">
      <c r="P213" s="146">
        <v>155</v>
      </c>
      <c r="AG213" s="81">
        <v>2392</v>
      </c>
      <c r="AH213" s="82" t="s">
        <v>564</v>
      </c>
    </row>
    <row r="214" spans="16:34" ht="15" hidden="1" thickBot="1" x14ac:dyDescent="0.25">
      <c r="P214" s="146">
        <v>156</v>
      </c>
      <c r="AG214" s="81">
        <v>2393</v>
      </c>
      <c r="AH214" s="82" t="s">
        <v>565</v>
      </c>
    </row>
    <row r="215" spans="16:34" ht="15" hidden="1" thickBot="1" x14ac:dyDescent="0.25">
      <c r="P215" s="146">
        <v>157</v>
      </c>
      <c r="AG215" s="81">
        <v>2394</v>
      </c>
      <c r="AH215" s="82" t="s">
        <v>566</v>
      </c>
    </row>
    <row r="216" spans="16:34" ht="15" hidden="1" thickBot="1" x14ac:dyDescent="0.25">
      <c r="P216" s="146">
        <v>158</v>
      </c>
      <c r="AG216" s="81">
        <v>2395</v>
      </c>
      <c r="AH216" s="82" t="s">
        <v>567</v>
      </c>
    </row>
    <row r="217" spans="16:34" ht="15" hidden="1" thickBot="1" x14ac:dyDescent="0.25">
      <c r="P217" s="146">
        <v>159</v>
      </c>
      <c r="AG217" s="81">
        <v>2396</v>
      </c>
      <c r="AH217" s="82" t="s">
        <v>568</v>
      </c>
    </row>
    <row r="218" spans="16:34" ht="15" hidden="1" thickBot="1" x14ac:dyDescent="0.25">
      <c r="P218" s="146">
        <v>160</v>
      </c>
      <c r="AG218" s="81">
        <v>2399</v>
      </c>
      <c r="AH218" s="82" t="s">
        <v>569</v>
      </c>
    </row>
    <row r="219" spans="16:34" ht="15" hidden="1" thickBot="1" x14ac:dyDescent="0.25">
      <c r="P219" s="146">
        <v>161</v>
      </c>
      <c r="AG219" s="81">
        <v>2421</v>
      </c>
      <c r="AH219" s="82" t="s">
        <v>570</v>
      </c>
    </row>
    <row r="220" spans="16:34" ht="15" hidden="1" thickBot="1" x14ac:dyDescent="0.25">
      <c r="P220" s="146">
        <v>162</v>
      </c>
      <c r="AG220" s="81">
        <v>2429</v>
      </c>
      <c r="AH220" s="82" t="s">
        <v>571</v>
      </c>
    </row>
    <row r="221" spans="16:34" ht="15" hidden="1" thickBot="1" x14ac:dyDescent="0.25">
      <c r="P221" s="146">
        <v>163</v>
      </c>
      <c r="AG221" s="81">
        <v>2511</v>
      </c>
      <c r="AH221" s="82" t="s">
        <v>572</v>
      </c>
    </row>
    <row r="222" spans="16:34" ht="15" hidden="1" thickBot="1" x14ac:dyDescent="0.25">
      <c r="P222" s="146">
        <v>164</v>
      </c>
      <c r="AG222" s="81">
        <v>2512</v>
      </c>
      <c r="AH222" s="82" t="s">
        <v>573</v>
      </c>
    </row>
    <row r="223" spans="16:34" ht="15" hidden="1" thickBot="1" x14ac:dyDescent="0.25">
      <c r="P223" s="146">
        <v>165</v>
      </c>
      <c r="AG223" s="81">
        <v>2513</v>
      </c>
      <c r="AH223" s="82" t="s">
        <v>574</v>
      </c>
    </row>
    <row r="224" spans="16:34" ht="15" hidden="1" thickBot="1" x14ac:dyDescent="0.25">
      <c r="P224" s="146">
        <v>166</v>
      </c>
      <c r="AG224" s="81">
        <v>2520</v>
      </c>
      <c r="AH224" s="82" t="s">
        <v>575</v>
      </c>
    </row>
    <row r="225" spans="16:34" ht="15" hidden="1" thickBot="1" x14ac:dyDescent="0.25">
      <c r="P225" s="146">
        <v>167</v>
      </c>
      <c r="AG225" s="81">
        <v>2591</v>
      </c>
      <c r="AH225" s="82" t="s">
        <v>576</v>
      </c>
    </row>
    <row r="226" spans="16:34" ht="15" hidden="1" thickBot="1" x14ac:dyDescent="0.25">
      <c r="P226" s="146">
        <v>168</v>
      </c>
      <c r="AG226" s="81">
        <v>2593</v>
      </c>
      <c r="AH226" s="82" t="s">
        <v>577</v>
      </c>
    </row>
    <row r="227" spans="16:34" ht="15" hidden="1" thickBot="1" x14ac:dyDescent="0.25">
      <c r="P227" s="146">
        <v>169</v>
      </c>
      <c r="AG227" s="81">
        <v>2599</v>
      </c>
      <c r="AH227" s="82" t="s">
        <v>578</v>
      </c>
    </row>
    <row r="228" spans="16:34" ht="15" hidden="1" thickBot="1" x14ac:dyDescent="0.25">
      <c r="P228" s="146">
        <v>170</v>
      </c>
      <c r="AG228" s="81">
        <v>2610</v>
      </c>
      <c r="AH228" s="82" t="s">
        <v>579</v>
      </c>
    </row>
    <row r="229" spans="16:34" ht="15" hidden="1" thickBot="1" x14ac:dyDescent="0.25">
      <c r="P229" s="146">
        <v>171</v>
      </c>
      <c r="AG229" s="81">
        <v>2620</v>
      </c>
      <c r="AH229" s="82" t="s">
        <v>580</v>
      </c>
    </row>
    <row r="230" spans="16:34" ht="15" hidden="1" thickBot="1" x14ac:dyDescent="0.25">
      <c r="P230" s="146">
        <v>172</v>
      </c>
      <c r="AG230" s="81">
        <v>2630</v>
      </c>
      <c r="AH230" s="82" t="s">
        <v>581</v>
      </c>
    </row>
    <row r="231" spans="16:34" ht="15" hidden="1" thickBot="1" x14ac:dyDescent="0.25">
      <c r="P231" s="146">
        <v>173</v>
      </c>
      <c r="AG231" s="81">
        <v>2640</v>
      </c>
      <c r="AH231" s="82" t="s">
        <v>582</v>
      </c>
    </row>
    <row r="232" spans="16:34" ht="15" hidden="1" thickBot="1" x14ac:dyDescent="0.25">
      <c r="P232" s="146">
        <v>174</v>
      </c>
      <c r="AG232" s="81">
        <v>2651</v>
      </c>
      <c r="AH232" s="82" t="s">
        <v>583</v>
      </c>
    </row>
    <row r="233" spans="16:34" ht="15" hidden="1" thickBot="1" x14ac:dyDescent="0.25">
      <c r="P233" s="146">
        <v>175</v>
      </c>
      <c r="AG233" s="81">
        <v>2652</v>
      </c>
      <c r="AH233" s="82" t="s">
        <v>584</v>
      </c>
    </row>
    <row r="234" spans="16:34" ht="15" hidden="1" thickBot="1" x14ac:dyDescent="0.25">
      <c r="P234" s="146">
        <v>176</v>
      </c>
      <c r="AG234" s="81">
        <v>2660</v>
      </c>
      <c r="AH234" s="82" t="s">
        <v>585</v>
      </c>
    </row>
    <row r="235" spans="16:34" ht="15" hidden="1" thickBot="1" x14ac:dyDescent="0.25">
      <c r="P235" s="146">
        <v>177</v>
      </c>
      <c r="AG235" s="81">
        <v>2670</v>
      </c>
      <c r="AH235" s="82" t="s">
        <v>586</v>
      </c>
    </row>
    <row r="236" spans="16:34" ht="15" hidden="1" thickBot="1" x14ac:dyDescent="0.25">
      <c r="P236" s="146">
        <v>178</v>
      </c>
      <c r="AG236" s="81">
        <v>2680</v>
      </c>
      <c r="AH236" s="82" t="s">
        <v>587</v>
      </c>
    </row>
    <row r="237" spans="16:34" ht="15" hidden="1" thickBot="1" x14ac:dyDescent="0.25">
      <c r="P237" s="146">
        <v>179</v>
      </c>
      <c r="AG237" s="81">
        <v>2711</v>
      </c>
      <c r="AH237" s="82" t="s">
        <v>588</v>
      </c>
    </row>
    <row r="238" spans="16:34" ht="15" hidden="1" thickBot="1" x14ac:dyDescent="0.25">
      <c r="P238" s="146">
        <v>180</v>
      </c>
      <c r="AG238" s="81">
        <v>2712</v>
      </c>
      <c r="AH238" s="82" t="s">
        <v>589</v>
      </c>
    </row>
    <row r="239" spans="16:34" ht="15" hidden="1" thickBot="1" x14ac:dyDescent="0.25">
      <c r="P239" s="146">
        <v>181</v>
      </c>
      <c r="AG239" s="81">
        <v>2720</v>
      </c>
      <c r="AH239" s="82" t="s">
        <v>590</v>
      </c>
    </row>
    <row r="240" spans="16:34" ht="15" hidden="1" thickBot="1" x14ac:dyDescent="0.25">
      <c r="P240" s="146">
        <v>182</v>
      </c>
      <c r="AG240" s="81">
        <v>2731</v>
      </c>
      <c r="AH240" s="82" t="s">
        <v>591</v>
      </c>
    </row>
    <row r="241" spans="16:34" ht="15" hidden="1" thickBot="1" x14ac:dyDescent="0.25">
      <c r="P241" s="146">
        <v>183</v>
      </c>
      <c r="AG241" s="81">
        <v>2732</v>
      </c>
      <c r="AH241" s="82" t="s">
        <v>592</v>
      </c>
    </row>
    <row r="242" spans="16:34" ht="15" hidden="1" thickBot="1" x14ac:dyDescent="0.25">
      <c r="P242" s="146">
        <v>184</v>
      </c>
      <c r="AG242" s="81">
        <v>2740</v>
      </c>
      <c r="AH242" s="82" t="s">
        <v>593</v>
      </c>
    </row>
    <row r="243" spans="16:34" ht="15" hidden="1" thickBot="1" x14ac:dyDescent="0.25">
      <c r="P243" s="146">
        <v>185</v>
      </c>
      <c r="AG243" s="81">
        <v>2750</v>
      </c>
      <c r="AH243" s="82" t="s">
        <v>594</v>
      </c>
    </row>
    <row r="244" spans="16:34" ht="15" hidden="1" thickBot="1" x14ac:dyDescent="0.25">
      <c r="P244" s="146">
        <v>186</v>
      </c>
      <c r="AG244" s="81">
        <v>2790</v>
      </c>
      <c r="AH244" s="82" t="s">
        <v>595</v>
      </c>
    </row>
    <row r="245" spans="16:34" ht="15" hidden="1" thickBot="1" x14ac:dyDescent="0.25">
      <c r="P245" s="146">
        <v>187</v>
      </c>
      <c r="AG245" s="81">
        <v>2811</v>
      </c>
      <c r="AH245" s="82" t="s">
        <v>596</v>
      </c>
    </row>
    <row r="246" spans="16:34" ht="15" hidden="1" thickBot="1" x14ac:dyDescent="0.25">
      <c r="P246" s="146">
        <v>188</v>
      </c>
      <c r="AG246" s="81">
        <v>2812</v>
      </c>
      <c r="AH246" s="82" t="s">
        <v>597</v>
      </c>
    </row>
    <row r="247" spans="16:34" ht="15" hidden="1" thickBot="1" x14ac:dyDescent="0.25">
      <c r="P247" s="146">
        <v>189</v>
      </c>
      <c r="AG247" s="81">
        <v>2813</v>
      </c>
      <c r="AH247" s="82" t="s">
        <v>598</v>
      </c>
    </row>
    <row r="248" spans="16:34" ht="15" hidden="1" thickBot="1" x14ac:dyDescent="0.25">
      <c r="P248" s="146">
        <v>190</v>
      </c>
      <c r="AG248" s="81">
        <v>2814</v>
      </c>
      <c r="AH248" s="82" t="s">
        <v>599</v>
      </c>
    </row>
    <row r="249" spans="16:34" ht="15" hidden="1" thickBot="1" x14ac:dyDescent="0.25">
      <c r="P249" s="146">
        <v>191</v>
      </c>
      <c r="AG249" s="81">
        <v>2815</v>
      </c>
      <c r="AH249" s="82" t="s">
        <v>600</v>
      </c>
    </row>
    <row r="250" spans="16:34" ht="15" hidden="1" thickBot="1" x14ac:dyDescent="0.25">
      <c r="P250" s="146">
        <v>192</v>
      </c>
      <c r="AG250" s="81">
        <v>2816</v>
      </c>
      <c r="AH250" s="82" t="s">
        <v>601</v>
      </c>
    </row>
    <row r="251" spans="16:34" ht="15" hidden="1" thickBot="1" x14ac:dyDescent="0.25">
      <c r="P251" s="146">
        <v>193</v>
      </c>
      <c r="AG251" s="81">
        <v>2817</v>
      </c>
      <c r="AH251" s="82" t="s">
        <v>602</v>
      </c>
    </row>
    <row r="252" spans="16:34" ht="15" hidden="1" thickBot="1" x14ac:dyDescent="0.25">
      <c r="P252" s="146">
        <v>194</v>
      </c>
      <c r="AG252" s="81">
        <v>2818</v>
      </c>
      <c r="AH252" s="82" t="s">
        <v>603</v>
      </c>
    </row>
    <row r="253" spans="16:34" ht="15" hidden="1" thickBot="1" x14ac:dyDescent="0.25">
      <c r="P253" s="146">
        <v>195</v>
      </c>
      <c r="AG253" s="81">
        <v>2819</v>
      </c>
      <c r="AH253" s="82" t="s">
        <v>604</v>
      </c>
    </row>
    <row r="254" spans="16:34" ht="15" hidden="1" thickBot="1" x14ac:dyDescent="0.25">
      <c r="P254" s="146">
        <v>196</v>
      </c>
      <c r="AG254" s="81">
        <v>2821</v>
      </c>
      <c r="AH254" s="82" t="s">
        <v>605</v>
      </c>
    </row>
    <row r="255" spans="16:34" ht="15" hidden="1" thickBot="1" x14ac:dyDescent="0.25">
      <c r="P255" s="146">
        <v>197</v>
      </c>
      <c r="AG255" s="81">
        <v>2822</v>
      </c>
      <c r="AH255" s="82" t="s">
        <v>606</v>
      </c>
    </row>
    <row r="256" spans="16:34" ht="15" hidden="1" thickBot="1" x14ac:dyDescent="0.25">
      <c r="P256" s="146">
        <v>198</v>
      </c>
      <c r="AG256" s="81">
        <v>2823</v>
      </c>
      <c r="AH256" s="82" t="s">
        <v>607</v>
      </c>
    </row>
    <row r="257" spans="16:34" ht="15" hidden="1" thickBot="1" x14ac:dyDescent="0.25">
      <c r="P257" s="146">
        <v>199</v>
      </c>
      <c r="AG257" s="81">
        <v>2824</v>
      </c>
      <c r="AH257" s="82" t="s">
        <v>608</v>
      </c>
    </row>
    <row r="258" spans="16:34" ht="15" hidden="1" thickBot="1" x14ac:dyDescent="0.25">
      <c r="P258" s="146">
        <v>200</v>
      </c>
      <c r="AG258" s="81">
        <v>2825</v>
      </c>
      <c r="AH258" s="82" t="s">
        <v>609</v>
      </c>
    </row>
    <row r="259" spans="16:34" ht="15" hidden="1" thickBot="1" x14ac:dyDescent="0.25">
      <c r="P259" s="146">
        <v>201</v>
      </c>
      <c r="AG259" s="81">
        <v>2826</v>
      </c>
      <c r="AH259" s="82" t="s">
        <v>610</v>
      </c>
    </row>
    <row r="260" spans="16:34" ht="15" hidden="1" thickBot="1" x14ac:dyDescent="0.25">
      <c r="P260" s="146">
        <v>202</v>
      </c>
      <c r="AG260" s="81">
        <v>2829</v>
      </c>
      <c r="AH260" s="82" t="s">
        <v>611</v>
      </c>
    </row>
    <row r="261" spans="16:34" ht="15" hidden="1" thickBot="1" x14ac:dyDescent="0.25">
      <c r="P261" s="146">
        <v>203</v>
      </c>
      <c r="AG261" s="81">
        <v>3110</v>
      </c>
      <c r="AH261" s="82" t="s">
        <v>612</v>
      </c>
    </row>
    <row r="262" spans="16:34" ht="15" hidden="1" thickBot="1" x14ac:dyDescent="0.25">
      <c r="P262" s="146">
        <v>204</v>
      </c>
      <c r="AG262" s="81">
        <v>3120</v>
      </c>
      <c r="AH262" s="82" t="s">
        <v>613</v>
      </c>
    </row>
    <row r="263" spans="16:34" ht="15" hidden="1" thickBot="1" x14ac:dyDescent="0.25">
      <c r="P263" s="146">
        <v>205</v>
      </c>
      <c r="AG263" s="81">
        <v>3210</v>
      </c>
      <c r="AH263" s="82" t="s">
        <v>614</v>
      </c>
    </row>
    <row r="264" spans="16:34" ht="15" hidden="1" thickBot="1" x14ac:dyDescent="0.25">
      <c r="P264" s="146">
        <v>206</v>
      </c>
      <c r="AG264" s="81">
        <v>3220</v>
      </c>
      <c r="AH264" s="82" t="s">
        <v>615</v>
      </c>
    </row>
    <row r="265" spans="16:34" ht="15" hidden="1" thickBot="1" x14ac:dyDescent="0.25">
      <c r="P265" s="146">
        <v>207</v>
      </c>
      <c r="AG265" s="81">
        <v>3240</v>
      </c>
      <c r="AH265" s="82" t="s">
        <v>616</v>
      </c>
    </row>
    <row r="266" spans="16:34" ht="15" hidden="1" thickBot="1" x14ac:dyDescent="0.25">
      <c r="P266" s="146">
        <v>208</v>
      </c>
      <c r="AG266" s="81">
        <v>3250</v>
      </c>
      <c r="AH266" s="82" t="s">
        <v>617</v>
      </c>
    </row>
    <row r="267" spans="16:34" ht="15" hidden="1" thickBot="1" x14ac:dyDescent="0.25">
      <c r="P267" s="146">
        <v>209</v>
      </c>
      <c r="AG267" s="81">
        <v>3290</v>
      </c>
      <c r="AH267" s="82" t="s">
        <v>618</v>
      </c>
    </row>
    <row r="268" spans="16:34" ht="15" hidden="1" thickBot="1" x14ac:dyDescent="0.25">
      <c r="P268" s="146">
        <v>210</v>
      </c>
      <c r="AG268" s="81">
        <v>3511</v>
      </c>
      <c r="AH268" s="82" t="s">
        <v>619</v>
      </c>
    </row>
    <row r="269" spans="16:34" ht="15" hidden="1" thickBot="1" x14ac:dyDescent="0.25">
      <c r="P269" s="146">
        <v>211</v>
      </c>
      <c r="AG269" s="81">
        <v>3512</v>
      </c>
      <c r="AH269" s="82" t="s">
        <v>620</v>
      </c>
    </row>
    <row r="270" spans="16:34" ht="15" hidden="1" thickBot="1" x14ac:dyDescent="0.25">
      <c r="P270" s="146">
        <v>212</v>
      </c>
      <c r="AG270" s="81">
        <v>3821</v>
      </c>
      <c r="AH270" s="82" t="s">
        <v>621</v>
      </c>
    </row>
    <row r="271" spans="16:34" ht="15" hidden="1" thickBot="1" x14ac:dyDescent="0.25">
      <c r="P271" s="146">
        <v>213</v>
      </c>
      <c r="AG271" s="81">
        <v>3822</v>
      </c>
      <c r="AH271" s="82" t="s">
        <v>622</v>
      </c>
    </row>
    <row r="272" spans="16:34" ht="15" hidden="1" thickBot="1" x14ac:dyDescent="0.25">
      <c r="P272" s="146">
        <v>214</v>
      </c>
      <c r="AG272" s="81">
        <v>3830</v>
      </c>
      <c r="AH272" s="82" t="s">
        <v>623</v>
      </c>
    </row>
    <row r="273" spans="16:34" ht="15" hidden="1" thickBot="1" x14ac:dyDescent="0.25">
      <c r="P273" s="146">
        <v>215</v>
      </c>
      <c r="AG273" s="81">
        <v>5812</v>
      </c>
      <c r="AH273" s="82" t="s">
        <v>624</v>
      </c>
    </row>
    <row r="274" spans="16:34" ht="15" hidden="1" thickBot="1" x14ac:dyDescent="0.25">
      <c r="P274" s="146">
        <v>216</v>
      </c>
      <c r="AG274" s="81">
        <v>5819</v>
      </c>
      <c r="AH274" s="82" t="s">
        <v>625</v>
      </c>
    </row>
    <row r="275" spans="16:34" ht="15" hidden="1" thickBot="1" x14ac:dyDescent="0.25">
      <c r="P275" s="146">
        <v>217</v>
      </c>
      <c r="AG275" s="81">
        <v>5820</v>
      </c>
      <c r="AH275" s="82" t="s">
        <v>626</v>
      </c>
    </row>
    <row r="276" spans="16:34" ht="15" hidden="1" thickBot="1" x14ac:dyDescent="0.25">
      <c r="P276" s="146">
        <v>218</v>
      </c>
      <c r="AG276" s="81">
        <v>5911</v>
      </c>
      <c r="AH276" s="82" t="s">
        <v>627</v>
      </c>
    </row>
    <row r="277" spans="16:34" ht="15" hidden="1" thickBot="1" x14ac:dyDescent="0.25">
      <c r="P277" s="146">
        <v>219</v>
      </c>
      <c r="AG277" s="81">
        <v>5912</v>
      </c>
      <c r="AH277" s="82" t="s">
        <v>628</v>
      </c>
    </row>
    <row r="278" spans="16:34" ht="15" hidden="1" thickBot="1" x14ac:dyDescent="0.25">
      <c r="P278" s="146">
        <v>220</v>
      </c>
      <c r="AG278" s="81">
        <v>5920</v>
      </c>
      <c r="AH278" s="82" t="s">
        <v>629</v>
      </c>
    </row>
    <row r="279" spans="16:34" ht="15" hidden="1" thickBot="1" x14ac:dyDescent="0.25">
      <c r="P279" s="146">
        <v>221</v>
      </c>
      <c r="AG279" s="81">
        <v>10202</v>
      </c>
      <c r="AH279" s="82" t="s">
        <v>630</v>
      </c>
    </row>
    <row r="280" spans="16:34" ht="15" hidden="1" thickBot="1" x14ac:dyDescent="0.25">
      <c r="P280" s="146">
        <v>222</v>
      </c>
      <c r="AG280" s="81">
        <v>10402</v>
      </c>
      <c r="AH280" s="82" t="s">
        <v>631</v>
      </c>
    </row>
    <row r="281" spans="16:34" ht="15" hidden="1" thickBot="1" x14ac:dyDescent="0.25">
      <c r="P281" s="146">
        <v>223</v>
      </c>
      <c r="AG281" s="81">
        <v>14202</v>
      </c>
      <c r="AH281" s="82" t="s">
        <v>632</v>
      </c>
    </row>
    <row r="282" spans="16:34" ht="15" hidden="1" thickBot="1" x14ac:dyDescent="0.25">
      <c r="P282" s="146">
        <v>224</v>
      </c>
      <c r="AG282" s="81">
        <v>14302</v>
      </c>
      <c r="AH282" s="82" t="s">
        <v>633</v>
      </c>
    </row>
    <row r="283" spans="16:34" ht="15" hidden="1" thickBot="1" x14ac:dyDescent="0.25">
      <c r="P283" s="146">
        <v>225</v>
      </c>
      <c r="AG283" s="81">
        <v>3230</v>
      </c>
      <c r="AH283" s="82" t="s">
        <v>634</v>
      </c>
    </row>
    <row r="284" spans="16:34" ht="15" hidden="1" thickBot="1" x14ac:dyDescent="0.25">
      <c r="P284" s="146">
        <v>226</v>
      </c>
      <c r="AG284" s="81">
        <v>35201</v>
      </c>
      <c r="AH284" s="82" t="s">
        <v>635</v>
      </c>
    </row>
    <row r="285" spans="16:34" ht="15" hidden="1" thickBot="1" x14ac:dyDescent="0.25">
      <c r="P285" s="146">
        <v>227</v>
      </c>
      <c r="AG285" s="81">
        <v>36001</v>
      </c>
      <c r="AH285" s="82" t="s">
        <v>636</v>
      </c>
    </row>
    <row r="286" spans="16:34" ht="15" hidden="1" thickBot="1" x14ac:dyDescent="0.25">
      <c r="P286" s="146">
        <v>228</v>
      </c>
      <c r="AG286" s="81">
        <v>58112</v>
      </c>
      <c r="AH286" s="82" t="s">
        <v>637</v>
      </c>
    </row>
    <row r="287" spans="16:34" ht="15" hidden="1" thickBot="1" x14ac:dyDescent="0.25">
      <c r="P287" s="146">
        <v>229</v>
      </c>
      <c r="AG287" s="81">
        <v>4631</v>
      </c>
      <c r="AH287" s="82" t="s">
        <v>638</v>
      </c>
    </row>
    <row r="288" spans="16:34" ht="15" hidden="1" thickBot="1" x14ac:dyDescent="0.25">
      <c r="P288" s="146">
        <v>230</v>
      </c>
      <c r="AG288" s="81">
        <v>4721</v>
      </c>
      <c r="AH288" s="82" t="s">
        <v>639</v>
      </c>
    </row>
    <row r="289" spans="16:34" ht="15" hidden="1" thickBot="1" x14ac:dyDescent="0.25">
      <c r="P289" s="146">
        <v>231</v>
      </c>
      <c r="AG289" s="81">
        <v>4722</v>
      </c>
      <c r="AH289" s="82" t="s">
        <v>640</v>
      </c>
    </row>
    <row r="290" spans="16:34" ht="15" hidden="1" thickBot="1" x14ac:dyDescent="0.25">
      <c r="P290" s="146">
        <v>232</v>
      </c>
      <c r="AG290" s="81">
        <v>4723</v>
      </c>
      <c r="AH290" s="82" t="s">
        <v>641</v>
      </c>
    </row>
    <row r="291" spans="16:34" ht="15" hidden="1" thickBot="1" x14ac:dyDescent="0.25">
      <c r="P291" s="146">
        <v>233</v>
      </c>
      <c r="AG291" s="81">
        <v>4729</v>
      </c>
      <c r="AH291" s="82" t="s">
        <v>642</v>
      </c>
    </row>
    <row r="292" spans="16:34" ht="15" hidden="1" thickBot="1" x14ac:dyDescent="0.25">
      <c r="P292" s="146">
        <v>234</v>
      </c>
      <c r="AG292" s="81">
        <v>46201</v>
      </c>
      <c r="AH292" s="82" t="s">
        <v>643</v>
      </c>
    </row>
    <row r="293" spans="16:34" ht="15" hidden="1" thickBot="1" x14ac:dyDescent="0.25">
      <c r="P293" s="146">
        <v>235</v>
      </c>
      <c r="AG293" s="81">
        <v>46451</v>
      </c>
      <c r="AH293" s="82" t="s">
        <v>644</v>
      </c>
    </row>
    <row r="294" spans="16:34" ht="15" hidden="1" thickBot="1" x14ac:dyDescent="0.25">
      <c r="P294" s="146">
        <v>236</v>
      </c>
      <c r="AG294" s="81">
        <v>47111</v>
      </c>
      <c r="AH294" s="82" t="s">
        <v>645</v>
      </c>
    </row>
    <row r="295" spans="16:34" ht="15" hidden="1" thickBot="1" x14ac:dyDescent="0.25">
      <c r="P295" s="146">
        <v>237</v>
      </c>
      <c r="AG295" s="81">
        <v>47192</v>
      </c>
      <c r="AH295" s="82" t="s">
        <v>646</v>
      </c>
    </row>
    <row r="296" spans="16:34" ht="15" hidden="1" thickBot="1" x14ac:dyDescent="0.25">
      <c r="P296" s="146">
        <v>238</v>
      </c>
      <c r="AG296" s="81">
        <v>47611</v>
      </c>
      <c r="AH296" s="82" t="s">
        <v>647</v>
      </c>
    </row>
    <row r="297" spans="16:34" ht="15" hidden="1" thickBot="1" x14ac:dyDescent="0.25">
      <c r="P297" s="146">
        <v>239</v>
      </c>
      <c r="AG297" s="81">
        <v>47731</v>
      </c>
      <c r="AH297" s="82" t="s">
        <v>648</v>
      </c>
    </row>
    <row r="298" spans="16:34" ht="15" hidden="1" thickBot="1" x14ac:dyDescent="0.25">
      <c r="P298" s="146">
        <v>240</v>
      </c>
      <c r="AG298" s="81">
        <v>47811</v>
      </c>
      <c r="AH298" s="82" t="s">
        <v>649</v>
      </c>
    </row>
    <row r="299" spans="16:34" ht="15" hidden="1" thickBot="1" x14ac:dyDescent="0.25">
      <c r="P299" s="146">
        <v>241</v>
      </c>
      <c r="AG299" s="81">
        <v>47911</v>
      </c>
      <c r="AH299" s="82" t="s">
        <v>650</v>
      </c>
    </row>
    <row r="300" spans="16:34" ht="15" hidden="1" thickBot="1" x14ac:dyDescent="0.25">
      <c r="P300" s="146">
        <v>242</v>
      </c>
      <c r="AG300" s="81">
        <v>47921</v>
      </c>
      <c r="AH300" s="82" t="s">
        <v>651</v>
      </c>
    </row>
    <row r="301" spans="16:34" ht="15" hidden="1" thickBot="1" x14ac:dyDescent="0.25">
      <c r="P301" s="146">
        <v>243</v>
      </c>
      <c r="AG301" s="81">
        <v>47991</v>
      </c>
      <c r="AH301" s="82" t="s">
        <v>652</v>
      </c>
    </row>
    <row r="302" spans="16:34" ht="15" hidden="1" thickBot="1" x14ac:dyDescent="0.25">
      <c r="P302" s="146">
        <v>244</v>
      </c>
      <c r="AG302" s="81">
        <v>4511</v>
      </c>
      <c r="AH302" s="82" t="s">
        <v>653</v>
      </c>
    </row>
    <row r="303" spans="16:34" ht="15" hidden="1" thickBot="1" x14ac:dyDescent="0.25">
      <c r="P303" s="146">
        <v>245</v>
      </c>
      <c r="AG303" s="81">
        <v>4512</v>
      </c>
      <c r="AH303" s="82" t="s">
        <v>654</v>
      </c>
    </row>
    <row r="304" spans="16:34" ht="15" hidden="1" thickBot="1" x14ac:dyDescent="0.25">
      <c r="P304" s="146">
        <v>246</v>
      </c>
      <c r="AG304" s="81">
        <v>45411</v>
      </c>
      <c r="AH304" s="82" t="s">
        <v>655</v>
      </c>
    </row>
    <row r="305" spans="16:34" ht="15" hidden="1" thickBot="1" x14ac:dyDescent="0.25">
      <c r="P305" s="146">
        <v>247</v>
      </c>
      <c r="AG305" s="81">
        <v>46631</v>
      </c>
      <c r="AH305" s="82" t="s">
        <v>656</v>
      </c>
    </row>
    <row r="306" spans="16:34" ht="15" hidden="1" thickBot="1" x14ac:dyDescent="0.25">
      <c r="P306" s="146">
        <v>248</v>
      </c>
      <c r="AG306" s="81">
        <v>47521</v>
      </c>
      <c r="AH306" s="82" t="s">
        <v>657</v>
      </c>
    </row>
    <row r="307" spans="16:34" ht="15" hidden="1" thickBot="1" x14ac:dyDescent="0.25">
      <c r="P307" s="146">
        <v>249</v>
      </c>
      <c r="AG307" s="81">
        <v>47912</v>
      </c>
      <c r="AH307" s="82" t="s">
        <v>658</v>
      </c>
    </row>
    <row r="308" spans="16:34" ht="15" hidden="1" thickBot="1" x14ac:dyDescent="0.25">
      <c r="P308" s="146">
        <v>250</v>
      </c>
      <c r="AG308" s="81">
        <v>47922</v>
      </c>
      <c r="AH308" s="82" t="s">
        <v>659</v>
      </c>
    </row>
    <row r="309" spans="16:34" ht="15" hidden="1" thickBot="1" x14ac:dyDescent="0.25">
      <c r="P309" s="146">
        <v>251</v>
      </c>
      <c r="AG309" s="81">
        <v>47992</v>
      </c>
      <c r="AH309" s="82" t="s">
        <v>660</v>
      </c>
    </row>
    <row r="310" spans="16:34" ht="15" hidden="1" thickBot="1" x14ac:dyDescent="0.25">
      <c r="P310" s="146">
        <v>252</v>
      </c>
      <c r="AG310" s="81">
        <v>4731</v>
      </c>
      <c r="AH310" s="82" t="s">
        <v>661</v>
      </c>
    </row>
    <row r="311" spans="16:34" ht="15" hidden="1" thickBot="1" x14ac:dyDescent="0.25">
      <c r="P311" s="146">
        <v>253</v>
      </c>
      <c r="AG311" s="81">
        <v>46322</v>
      </c>
      <c r="AH311" s="82" t="s">
        <v>662</v>
      </c>
    </row>
    <row r="312" spans="16:34" ht="15" hidden="1" thickBot="1" x14ac:dyDescent="0.25">
      <c r="P312" s="146">
        <v>254</v>
      </c>
      <c r="AG312" s="81">
        <v>46492</v>
      </c>
      <c r="AH312" s="82" t="s">
        <v>663</v>
      </c>
    </row>
    <row r="313" spans="16:34" ht="15" hidden="1" thickBot="1" x14ac:dyDescent="0.25">
      <c r="P313" s="146">
        <v>255</v>
      </c>
      <c r="AG313" s="81">
        <v>46612</v>
      </c>
      <c r="AH313" s="82" t="s">
        <v>664</v>
      </c>
    </row>
    <row r="314" spans="16:34" ht="15" hidden="1" thickBot="1" x14ac:dyDescent="0.25">
      <c r="P314" s="146">
        <v>256</v>
      </c>
      <c r="AG314" s="81">
        <v>47112</v>
      </c>
      <c r="AH314" s="82" t="s">
        <v>665</v>
      </c>
    </row>
    <row r="315" spans="16:34" ht="15" hidden="1" thickBot="1" x14ac:dyDescent="0.25">
      <c r="P315" s="146">
        <v>257</v>
      </c>
      <c r="AG315" s="81">
        <v>47242</v>
      </c>
      <c r="AH315" s="82" t="s">
        <v>666</v>
      </c>
    </row>
    <row r="316" spans="16:34" ht="15" hidden="1" thickBot="1" x14ac:dyDescent="0.25">
      <c r="P316" s="146">
        <v>258</v>
      </c>
      <c r="AG316" s="81">
        <v>47813</v>
      </c>
      <c r="AH316" s="82" t="s">
        <v>667</v>
      </c>
    </row>
    <row r="317" spans="16:34" ht="15" hidden="1" thickBot="1" x14ac:dyDescent="0.25">
      <c r="P317" s="146">
        <v>259</v>
      </c>
      <c r="AG317" s="81">
        <v>47913</v>
      </c>
      <c r="AH317" s="82" t="s">
        <v>668</v>
      </c>
    </row>
    <row r="318" spans="16:34" ht="15" hidden="1" thickBot="1" x14ac:dyDescent="0.25">
      <c r="P318" s="146">
        <v>260</v>
      </c>
      <c r="AG318" s="81">
        <v>47923</v>
      </c>
      <c r="AH318" s="82" t="s">
        <v>669</v>
      </c>
    </row>
    <row r="319" spans="16:34" ht="15" hidden="1" thickBot="1" x14ac:dyDescent="0.25">
      <c r="P319" s="146">
        <v>261</v>
      </c>
      <c r="AG319" s="81">
        <v>47993</v>
      </c>
      <c r="AH319" s="82" t="s">
        <v>670</v>
      </c>
    </row>
    <row r="320" spans="16:34" ht="15" hidden="1" thickBot="1" x14ac:dyDescent="0.25">
      <c r="P320" s="146">
        <v>262</v>
      </c>
      <c r="AG320" s="81">
        <v>3514</v>
      </c>
      <c r="AH320" s="82" t="s">
        <v>671</v>
      </c>
    </row>
    <row r="321" spans="16:34" ht="15" hidden="1" thickBot="1" x14ac:dyDescent="0.25">
      <c r="P321" s="146">
        <v>263</v>
      </c>
      <c r="AG321" s="81">
        <v>4530</v>
      </c>
      <c r="AH321" s="82" t="s">
        <v>672</v>
      </c>
    </row>
    <row r="322" spans="16:34" ht="15" hidden="1" thickBot="1" x14ac:dyDescent="0.25">
      <c r="P322" s="146">
        <v>264</v>
      </c>
      <c r="AG322" s="81">
        <v>4641</v>
      </c>
      <c r="AH322" s="82" t="s">
        <v>673</v>
      </c>
    </row>
    <row r="323" spans="16:34" ht="15" hidden="1" thickBot="1" x14ac:dyDescent="0.25">
      <c r="P323" s="146">
        <v>265</v>
      </c>
      <c r="AG323" s="81">
        <v>4642</v>
      </c>
      <c r="AH323" s="82" t="s">
        <v>674</v>
      </c>
    </row>
    <row r="324" spans="16:34" ht="15" hidden="1" thickBot="1" x14ac:dyDescent="0.25">
      <c r="P324" s="146">
        <v>266</v>
      </c>
      <c r="AG324" s="81">
        <v>4643</v>
      </c>
      <c r="AH324" s="82" t="s">
        <v>675</v>
      </c>
    </row>
    <row r="325" spans="16:34" ht="15" hidden="1" thickBot="1" x14ac:dyDescent="0.25">
      <c r="P325" s="146">
        <v>267</v>
      </c>
      <c r="AG325" s="81">
        <v>4644</v>
      </c>
      <c r="AH325" s="82" t="s">
        <v>676</v>
      </c>
    </row>
    <row r="326" spans="16:34" ht="15" hidden="1" thickBot="1" x14ac:dyDescent="0.25">
      <c r="P326" s="146">
        <v>268</v>
      </c>
      <c r="AG326" s="81">
        <v>4651</v>
      </c>
      <c r="AH326" s="82" t="s">
        <v>677</v>
      </c>
    </row>
    <row r="327" spans="16:34" ht="15" hidden="1" thickBot="1" x14ac:dyDescent="0.25">
      <c r="P327" s="146">
        <v>269</v>
      </c>
      <c r="AG327" s="81">
        <v>4652</v>
      </c>
      <c r="AH327" s="82" t="s">
        <v>678</v>
      </c>
    </row>
    <row r="328" spans="16:34" ht="15" hidden="1" thickBot="1" x14ac:dyDescent="0.25">
      <c r="P328" s="146">
        <v>270</v>
      </c>
      <c r="AG328" s="81">
        <v>4653</v>
      </c>
      <c r="AH328" s="82" t="s">
        <v>679</v>
      </c>
    </row>
    <row r="329" spans="16:34" ht="15" hidden="1" thickBot="1" x14ac:dyDescent="0.25">
      <c r="P329" s="146">
        <v>271</v>
      </c>
      <c r="AG329" s="81">
        <v>4659</v>
      </c>
      <c r="AH329" s="82" t="s">
        <v>680</v>
      </c>
    </row>
    <row r="330" spans="16:34" ht="15" hidden="1" thickBot="1" x14ac:dyDescent="0.25">
      <c r="P330" s="146">
        <v>272</v>
      </c>
      <c r="AG330" s="81">
        <v>4662</v>
      </c>
      <c r="AH330" s="82" t="s">
        <v>681</v>
      </c>
    </row>
    <row r="331" spans="16:34" ht="15" hidden="1" thickBot="1" x14ac:dyDescent="0.25">
      <c r="P331" s="146">
        <v>273</v>
      </c>
      <c r="AG331" s="81">
        <v>4664</v>
      </c>
      <c r="AH331" s="82" t="s">
        <v>682</v>
      </c>
    </row>
    <row r="332" spans="16:34" ht="15" hidden="1" thickBot="1" x14ac:dyDescent="0.25">
      <c r="P332" s="146">
        <v>274</v>
      </c>
      <c r="AG332" s="81">
        <v>4665</v>
      </c>
      <c r="AH332" s="82" t="s">
        <v>683</v>
      </c>
    </row>
    <row r="333" spans="16:34" ht="15" hidden="1" thickBot="1" x14ac:dyDescent="0.25">
      <c r="P333" s="146">
        <v>275</v>
      </c>
      <c r="AG333" s="81">
        <v>4669</v>
      </c>
      <c r="AH333" s="82" t="s">
        <v>684</v>
      </c>
    </row>
    <row r="334" spans="16:34" ht="15" hidden="1" thickBot="1" x14ac:dyDescent="0.25">
      <c r="P334" s="146">
        <v>276</v>
      </c>
      <c r="AG334" s="81">
        <v>4690</v>
      </c>
      <c r="AH334" s="82" t="s">
        <v>685</v>
      </c>
    </row>
    <row r="335" spans="16:34" ht="15" hidden="1" thickBot="1" x14ac:dyDescent="0.25">
      <c r="P335" s="146">
        <v>277</v>
      </c>
      <c r="AG335" s="81">
        <v>4732</v>
      </c>
      <c r="AH335" s="82" t="s">
        <v>686</v>
      </c>
    </row>
    <row r="336" spans="16:34" ht="15" hidden="1" thickBot="1" x14ac:dyDescent="0.25">
      <c r="P336" s="146">
        <v>278</v>
      </c>
      <c r="AG336" s="81">
        <v>4741</v>
      </c>
      <c r="AH336" s="82" t="s">
        <v>687</v>
      </c>
    </row>
    <row r="337" spans="16:34" ht="15" hidden="1" thickBot="1" x14ac:dyDescent="0.25">
      <c r="P337" s="146">
        <v>279</v>
      </c>
      <c r="AG337" s="81">
        <v>4742</v>
      </c>
      <c r="AH337" s="82" t="s">
        <v>688</v>
      </c>
    </row>
    <row r="338" spans="16:34" ht="15" hidden="1" thickBot="1" x14ac:dyDescent="0.25">
      <c r="P338" s="146">
        <v>280</v>
      </c>
      <c r="AG338" s="81">
        <v>4751</v>
      </c>
      <c r="AH338" s="82" t="s">
        <v>689</v>
      </c>
    </row>
    <row r="339" spans="16:34" ht="15" hidden="1" thickBot="1" x14ac:dyDescent="0.25">
      <c r="P339" s="146">
        <v>281</v>
      </c>
      <c r="AG339" s="81">
        <v>4753</v>
      </c>
      <c r="AH339" s="82" t="s">
        <v>690</v>
      </c>
    </row>
    <row r="340" spans="16:34" ht="15" hidden="1" thickBot="1" x14ac:dyDescent="0.25">
      <c r="P340" s="146">
        <v>282</v>
      </c>
      <c r="AG340" s="81">
        <v>4754</v>
      </c>
      <c r="AH340" s="82" t="s">
        <v>691</v>
      </c>
    </row>
    <row r="341" spans="16:34" ht="15" hidden="1" thickBot="1" x14ac:dyDescent="0.25">
      <c r="P341" s="146">
        <v>283</v>
      </c>
      <c r="AG341" s="81">
        <v>4755</v>
      </c>
      <c r="AH341" s="82" t="s">
        <v>692</v>
      </c>
    </row>
    <row r="342" spans="16:34" ht="15" hidden="1" thickBot="1" x14ac:dyDescent="0.25">
      <c r="P342" s="146">
        <v>284</v>
      </c>
      <c r="AG342" s="81">
        <v>4759</v>
      </c>
      <c r="AH342" s="82" t="s">
        <v>693</v>
      </c>
    </row>
    <row r="343" spans="16:34" ht="15" hidden="1" thickBot="1" x14ac:dyDescent="0.25">
      <c r="P343" s="146">
        <v>285</v>
      </c>
      <c r="AG343" s="81">
        <v>4762</v>
      </c>
      <c r="AH343" s="82" t="s">
        <v>694</v>
      </c>
    </row>
    <row r="344" spans="16:34" ht="15" hidden="1" thickBot="1" x14ac:dyDescent="0.25">
      <c r="P344" s="146">
        <v>286</v>
      </c>
      <c r="AG344" s="81">
        <v>4769</v>
      </c>
      <c r="AH344" s="82" t="s">
        <v>695</v>
      </c>
    </row>
    <row r="345" spans="16:34" ht="15" hidden="1" thickBot="1" x14ac:dyDescent="0.25">
      <c r="P345" s="146">
        <v>287</v>
      </c>
      <c r="AG345" s="81">
        <v>4771</v>
      </c>
      <c r="AH345" s="82" t="s">
        <v>696</v>
      </c>
    </row>
    <row r="346" spans="16:34" ht="15" hidden="1" thickBot="1" x14ac:dyDescent="0.25">
      <c r="P346" s="146">
        <v>288</v>
      </c>
      <c r="AG346" s="81">
        <v>4772</v>
      </c>
      <c r="AH346" s="82" t="s">
        <v>697</v>
      </c>
    </row>
    <row r="347" spans="16:34" ht="15" hidden="1" thickBot="1" x14ac:dyDescent="0.25">
      <c r="P347" s="146">
        <v>289</v>
      </c>
      <c r="AG347" s="81">
        <v>4774</v>
      </c>
      <c r="AH347" s="82" t="s">
        <v>698</v>
      </c>
    </row>
    <row r="348" spans="16:34" ht="15" hidden="1" thickBot="1" x14ac:dyDescent="0.25">
      <c r="P348" s="146">
        <v>290</v>
      </c>
      <c r="AG348" s="81">
        <v>4775</v>
      </c>
      <c r="AH348" s="82" t="s">
        <v>699</v>
      </c>
    </row>
    <row r="349" spans="16:34" ht="15" hidden="1" thickBot="1" x14ac:dyDescent="0.25">
      <c r="P349" s="146">
        <v>291</v>
      </c>
      <c r="AG349" s="81">
        <v>4782</v>
      </c>
      <c r="AH349" s="82" t="s">
        <v>700</v>
      </c>
    </row>
    <row r="350" spans="16:34" ht="15" hidden="1" thickBot="1" x14ac:dyDescent="0.25">
      <c r="P350" s="146">
        <v>292</v>
      </c>
      <c r="AG350" s="81">
        <v>4789</v>
      </c>
      <c r="AH350" s="82" t="s">
        <v>701</v>
      </c>
    </row>
    <row r="351" spans="16:34" ht="15" hidden="1" thickBot="1" x14ac:dyDescent="0.25">
      <c r="P351" s="146">
        <v>293</v>
      </c>
      <c r="AG351" s="81">
        <v>45412</v>
      </c>
      <c r="AH351" s="82" t="s">
        <v>702</v>
      </c>
    </row>
    <row r="352" spans="16:34" ht="15" hidden="1" thickBot="1" x14ac:dyDescent="0.25">
      <c r="P352" s="146">
        <v>294</v>
      </c>
      <c r="AG352" s="81">
        <v>46202</v>
      </c>
      <c r="AH352" s="82" t="s">
        <v>703</v>
      </c>
    </row>
    <row r="353" spans="16:34" ht="15" hidden="1" thickBot="1" x14ac:dyDescent="0.25">
      <c r="P353" s="146">
        <v>295</v>
      </c>
      <c r="AG353" s="81">
        <v>46321</v>
      </c>
      <c r="AH353" s="82" t="s">
        <v>704</v>
      </c>
    </row>
    <row r="354" spans="16:34" ht="15" hidden="1" thickBot="1" x14ac:dyDescent="0.25">
      <c r="P354" s="146">
        <v>296</v>
      </c>
      <c r="AG354" s="83">
        <v>46452</v>
      </c>
      <c r="AH354" s="84" t="s">
        <v>705</v>
      </c>
    </row>
    <row r="355" spans="16:34" ht="15" hidden="1" thickBot="1" x14ac:dyDescent="0.25">
      <c r="P355" s="146">
        <v>297</v>
      </c>
      <c r="AG355" s="81">
        <v>46491</v>
      </c>
      <c r="AH355" s="82" t="s">
        <v>706</v>
      </c>
    </row>
    <row r="356" spans="16:34" ht="15" hidden="1" thickBot="1" x14ac:dyDescent="0.25">
      <c r="P356" s="146">
        <v>298</v>
      </c>
      <c r="AG356" s="81">
        <v>46611</v>
      </c>
      <c r="AH356" s="82" t="s">
        <v>707</v>
      </c>
    </row>
    <row r="357" spans="16:34" ht="15" hidden="1" thickBot="1" x14ac:dyDescent="0.25">
      <c r="P357" s="146">
        <v>299</v>
      </c>
      <c r="AG357" s="83">
        <v>46632</v>
      </c>
      <c r="AH357" s="84" t="s">
        <v>708</v>
      </c>
    </row>
    <row r="358" spans="16:34" ht="15" hidden="1" thickBot="1" x14ac:dyDescent="0.25">
      <c r="P358" s="146">
        <v>300</v>
      </c>
      <c r="AG358" s="81">
        <v>47191</v>
      </c>
      <c r="AH358" s="82" t="s">
        <v>709</v>
      </c>
    </row>
    <row r="359" spans="16:34" ht="15" hidden="1" thickBot="1" x14ac:dyDescent="0.25">
      <c r="P359" s="146">
        <v>301</v>
      </c>
      <c r="AG359" s="81">
        <v>47241</v>
      </c>
      <c r="AH359" s="82" t="s">
        <v>710</v>
      </c>
    </row>
    <row r="360" spans="16:34" ht="15" hidden="1" thickBot="1" x14ac:dyDescent="0.25">
      <c r="P360" s="146">
        <v>302</v>
      </c>
      <c r="AG360" s="81">
        <v>47522</v>
      </c>
      <c r="AH360" s="82" t="s">
        <v>711</v>
      </c>
    </row>
    <row r="361" spans="16:34" ht="15" hidden="1" thickBot="1" x14ac:dyDescent="0.25">
      <c r="P361" s="146">
        <v>303</v>
      </c>
      <c r="AG361" s="81">
        <v>47612</v>
      </c>
      <c r="AH361" s="82" t="s">
        <v>712</v>
      </c>
    </row>
    <row r="362" spans="16:34" ht="15" hidden="1" thickBot="1" x14ac:dyDescent="0.25">
      <c r="P362" s="146">
        <v>304</v>
      </c>
      <c r="AG362" s="81">
        <v>47732</v>
      </c>
      <c r="AH362" s="82" t="s">
        <v>713</v>
      </c>
    </row>
    <row r="363" spans="16:34" ht="15" hidden="1" thickBot="1" x14ac:dyDescent="0.25">
      <c r="P363" s="146">
        <v>305</v>
      </c>
      <c r="AG363" s="81">
        <v>47812</v>
      </c>
      <c r="AH363" s="82" t="s">
        <v>714</v>
      </c>
    </row>
    <row r="364" spans="16:34" ht="15" hidden="1" thickBot="1" x14ac:dyDescent="0.25">
      <c r="P364" s="146">
        <v>306</v>
      </c>
      <c r="AG364" s="81">
        <v>47914</v>
      </c>
      <c r="AH364" s="82" t="s">
        <v>715</v>
      </c>
    </row>
    <row r="365" spans="16:34" ht="15" hidden="1" thickBot="1" x14ac:dyDescent="0.25">
      <c r="P365" s="146">
        <v>307</v>
      </c>
      <c r="AG365" s="81">
        <v>47924</v>
      </c>
      <c r="AH365" s="82" t="s">
        <v>716</v>
      </c>
    </row>
    <row r="366" spans="16:34" ht="15" hidden="1" thickBot="1" x14ac:dyDescent="0.25">
      <c r="P366" s="146">
        <v>308</v>
      </c>
      <c r="AG366" s="81">
        <v>47994</v>
      </c>
      <c r="AH366" s="82" t="s">
        <v>717</v>
      </c>
    </row>
    <row r="367" spans="16:34" ht="15" hidden="1" thickBot="1" x14ac:dyDescent="0.25">
      <c r="P367" s="146">
        <v>309</v>
      </c>
      <c r="AG367" s="81">
        <v>64992</v>
      </c>
      <c r="AH367" s="82" t="s">
        <v>718</v>
      </c>
    </row>
    <row r="368" spans="16:34" ht="15" hidden="1" thickBot="1" x14ac:dyDescent="0.25">
      <c r="P368" s="146">
        <v>310</v>
      </c>
      <c r="AG368" s="81">
        <v>4911</v>
      </c>
      <c r="AH368" s="82" t="s">
        <v>719</v>
      </c>
    </row>
    <row r="369" spans="16:34" ht="15" hidden="1" thickBot="1" x14ac:dyDescent="0.25">
      <c r="P369" s="146">
        <v>311</v>
      </c>
      <c r="AG369" s="81">
        <v>4912</v>
      </c>
      <c r="AH369" s="82" t="s">
        <v>720</v>
      </c>
    </row>
    <row r="370" spans="16:34" ht="15" hidden="1" thickBot="1" x14ac:dyDescent="0.25">
      <c r="P370" s="146">
        <v>312</v>
      </c>
      <c r="AG370" s="81">
        <v>4921</v>
      </c>
      <c r="AH370" s="82" t="s">
        <v>721</v>
      </c>
    </row>
    <row r="371" spans="16:34" ht="15" hidden="1" thickBot="1" x14ac:dyDescent="0.25">
      <c r="P371" s="146">
        <v>313</v>
      </c>
      <c r="AG371" s="81">
        <v>4922</v>
      </c>
      <c r="AH371" s="82" t="s">
        <v>722</v>
      </c>
    </row>
    <row r="372" spans="16:34" ht="15" hidden="1" thickBot="1" x14ac:dyDescent="0.25">
      <c r="P372" s="146">
        <v>314</v>
      </c>
      <c r="AG372" s="81">
        <v>4923</v>
      </c>
      <c r="AH372" s="82" t="s">
        <v>723</v>
      </c>
    </row>
    <row r="373" spans="16:34" ht="15" hidden="1" thickBot="1" x14ac:dyDescent="0.25">
      <c r="P373" s="146">
        <v>315</v>
      </c>
      <c r="AG373" s="81">
        <v>4930</v>
      </c>
      <c r="AH373" s="82" t="s">
        <v>724</v>
      </c>
    </row>
    <row r="374" spans="16:34" ht="15" hidden="1" thickBot="1" x14ac:dyDescent="0.25">
      <c r="P374" s="146">
        <v>316</v>
      </c>
      <c r="AG374" s="81">
        <v>5011</v>
      </c>
      <c r="AH374" s="82" t="s">
        <v>725</v>
      </c>
    </row>
    <row r="375" spans="16:34" ht="15" hidden="1" thickBot="1" x14ac:dyDescent="0.25">
      <c r="P375" s="146">
        <v>317</v>
      </c>
      <c r="AG375" s="81">
        <v>5012</v>
      </c>
      <c r="AH375" s="82" t="s">
        <v>726</v>
      </c>
    </row>
    <row r="376" spans="16:34" ht="15" hidden="1" thickBot="1" x14ac:dyDescent="0.25">
      <c r="P376" s="146">
        <v>318</v>
      </c>
      <c r="AG376" s="81">
        <v>5021</v>
      </c>
      <c r="AH376" s="82" t="s">
        <v>727</v>
      </c>
    </row>
    <row r="377" spans="16:34" ht="15" hidden="1" thickBot="1" x14ac:dyDescent="0.25">
      <c r="P377" s="146">
        <v>319</v>
      </c>
      <c r="AG377" s="81">
        <v>5022</v>
      </c>
      <c r="AH377" s="82" t="s">
        <v>728</v>
      </c>
    </row>
    <row r="378" spans="16:34" ht="15" hidden="1" thickBot="1" x14ac:dyDescent="0.25">
      <c r="P378" s="146">
        <v>320</v>
      </c>
      <c r="AG378" s="81">
        <v>5111</v>
      </c>
      <c r="AH378" s="82" t="s">
        <v>729</v>
      </c>
    </row>
    <row r="379" spans="16:34" ht="15" hidden="1" thickBot="1" x14ac:dyDescent="0.25">
      <c r="P379" s="146">
        <v>321</v>
      </c>
      <c r="AG379" s="81">
        <v>5112</v>
      </c>
      <c r="AH379" s="82" t="s">
        <v>730</v>
      </c>
    </row>
    <row r="380" spans="16:34" ht="15" hidden="1" thickBot="1" x14ac:dyDescent="0.25">
      <c r="P380" s="146">
        <v>322</v>
      </c>
      <c r="AG380" s="81">
        <v>5121</v>
      </c>
      <c r="AH380" s="82" t="s">
        <v>731</v>
      </c>
    </row>
    <row r="381" spans="16:34" ht="15" hidden="1" thickBot="1" x14ac:dyDescent="0.25">
      <c r="P381" s="146">
        <v>323</v>
      </c>
      <c r="AG381" s="81">
        <v>5122</v>
      </c>
      <c r="AH381" s="82" t="s">
        <v>732</v>
      </c>
    </row>
    <row r="382" spans="16:34" ht="15" hidden="1" thickBot="1" x14ac:dyDescent="0.25">
      <c r="P382" s="146">
        <v>324</v>
      </c>
      <c r="AG382" s="81">
        <v>5222</v>
      </c>
      <c r="AH382" s="82" t="s">
        <v>733</v>
      </c>
    </row>
    <row r="383" spans="16:34" ht="15" hidden="1" thickBot="1" x14ac:dyDescent="0.25">
      <c r="P383" s="146">
        <v>325</v>
      </c>
      <c r="AG383" s="81">
        <v>5813</v>
      </c>
      <c r="AH383" s="82" t="s">
        <v>734</v>
      </c>
    </row>
    <row r="384" spans="16:34" ht="15" hidden="1" thickBot="1" x14ac:dyDescent="0.25">
      <c r="P384" s="146">
        <v>326</v>
      </c>
      <c r="AG384" s="81">
        <v>6010</v>
      </c>
      <c r="AH384" s="82" t="s">
        <v>735</v>
      </c>
    </row>
    <row r="385" spans="16:34" ht="15" hidden="1" thickBot="1" x14ac:dyDescent="0.25">
      <c r="P385" s="146">
        <v>327</v>
      </c>
      <c r="AG385" s="81">
        <v>58111</v>
      </c>
      <c r="AH385" s="82" t="s">
        <v>736</v>
      </c>
    </row>
    <row r="386" spans="16:34" ht="15" hidden="1" thickBot="1" x14ac:dyDescent="0.25">
      <c r="P386" s="146">
        <v>328</v>
      </c>
      <c r="AG386" s="81">
        <v>60201</v>
      </c>
      <c r="AH386" s="82" t="s">
        <v>737</v>
      </c>
    </row>
    <row r="387" spans="16:34" ht="15" hidden="1" thickBot="1" x14ac:dyDescent="0.25">
      <c r="P387" s="146">
        <v>329</v>
      </c>
      <c r="AG387" s="81">
        <v>4111</v>
      </c>
      <c r="AH387" s="82" t="s">
        <v>738</v>
      </c>
    </row>
    <row r="388" spans="16:34" ht="15" hidden="1" thickBot="1" x14ac:dyDescent="0.25">
      <c r="P388" s="146">
        <v>330</v>
      </c>
      <c r="AG388" s="81">
        <v>4112</v>
      </c>
      <c r="AH388" s="82" t="s">
        <v>739</v>
      </c>
    </row>
    <row r="389" spans="16:34" ht="15" hidden="1" thickBot="1" x14ac:dyDescent="0.25">
      <c r="P389" s="146">
        <v>331</v>
      </c>
      <c r="AG389" s="81">
        <v>4210</v>
      </c>
      <c r="AH389" s="82" t="s">
        <v>740</v>
      </c>
    </row>
    <row r="390" spans="16:34" ht="15" hidden="1" thickBot="1" x14ac:dyDescent="0.25">
      <c r="P390" s="146">
        <v>332</v>
      </c>
      <c r="AG390" s="81">
        <v>4220</v>
      </c>
      <c r="AH390" s="82" t="s">
        <v>741</v>
      </c>
    </row>
    <row r="391" spans="16:34" ht="15" hidden="1" thickBot="1" x14ac:dyDescent="0.25">
      <c r="P391" s="146">
        <v>333</v>
      </c>
      <c r="AG391" s="81">
        <v>4290</v>
      </c>
      <c r="AH391" s="82" t="s">
        <v>742</v>
      </c>
    </row>
    <row r="392" spans="16:34" ht="15" hidden="1" thickBot="1" x14ac:dyDescent="0.25">
      <c r="P392" s="146">
        <v>334</v>
      </c>
      <c r="AG392" s="81">
        <v>4311</v>
      </c>
      <c r="AH392" s="82" t="s">
        <v>743</v>
      </c>
    </row>
    <row r="393" spans="16:34" ht="15" hidden="1" thickBot="1" x14ac:dyDescent="0.25">
      <c r="P393" s="146">
        <v>335</v>
      </c>
      <c r="AG393" s="81">
        <v>4312</v>
      </c>
      <c r="AH393" s="82" t="s">
        <v>744</v>
      </c>
    </row>
    <row r="394" spans="16:34" ht="15" hidden="1" thickBot="1" x14ac:dyDescent="0.25">
      <c r="P394" s="146">
        <v>336</v>
      </c>
      <c r="AG394" s="81">
        <v>4321</v>
      </c>
      <c r="AH394" s="82" t="s">
        <v>745</v>
      </c>
    </row>
    <row r="395" spans="16:34" ht="15" hidden="1" thickBot="1" x14ac:dyDescent="0.25">
      <c r="P395" s="146">
        <v>337</v>
      </c>
      <c r="AG395" s="81">
        <v>4322</v>
      </c>
      <c r="AH395" s="82" t="s">
        <v>746</v>
      </c>
    </row>
    <row r="396" spans="16:34" ht="15" hidden="1" thickBot="1" x14ac:dyDescent="0.25">
      <c r="P396" s="146">
        <v>338</v>
      </c>
      <c r="AG396" s="81">
        <v>4329</v>
      </c>
      <c r="AH396" s="82" t="s">
        <v>747</v>
      </c>
    </row>
    <row r="397" spans="16:34" ht="15" hidden="1" thickBot="1" x14ac:dyDescent="0.25">
      <c r="P397" s="146">
        <v>339</v>
      </c>
      <c r="AG397" s="81">
        <v>4330</v>
      </c>
      <c r="AH397" s="82" t="s">
        <v>748</v>
      </c>
    </row>
    <row r="398" spans="16:34" ht="15" hidden="1" thickBot="1" x14ac:dyDescent="0.25">
      <c r="P398" s="146">
        <v>340</v>
      </c>
      <c r="AG398" s="81">
        <v>4390</v>
      </c>
      <c r="AH398" s="82" t="s">
        <v>749</v>
      </c>
    </row>
    <row r="399" spans="16:34" ht="15" hidden="1" thickBot="1" x14ac:dyDescent="0.25">
      <c r="P399" s="146">
        <v>341</v>
      </c>
      <c r="AG399" s="81">
        <v>5914</v>
      </c>
      <c r="AH399" s="82" t="s">
        <v>750</v>
      </c>
    </row>
    <row r="400" spans="16:34" ht="15" hidden="1" thickBot="1" x14ac:dyDescent="0.25">
      <c r="P400" s="146">
        <v>342</v>
      </c>
      <c r="AG400" s="81">
        <v>6202</v>
      </c>
      <c r="AH400" s="82" t="s">
        <v>751</v>
      </c>
    </row>
    <row r="401" spans="16:34" ht="15" hidden="1" thickBot="1" x14ac:dyDescent="0.25">
      <c r="P401" s="146">
        <v>343</v>
      </c>
      <c r="AG401" s="81">
        <v>39002</v>
      </c>
      <c r="AH401" s="82" t="s">
        <v>752</v>
      </c>
    </row>
    <row r="402" spans="16:34" ht="15" hidden="1" thickBot="1" x14ac:dyDescent="0.25">
      <c r="P402" s="146">
        <v>344</v>
      </c>
      <c r="AG402" s="81">
        <v>69101</v>
      </c>
      <c r="AH402" s="82" t="s">
        <v>753</v>
      </c>
    </row>
    <row r="403" spans="16:34" ht="15" hidden="1" thickBot="1" x14ac:dyDescent="0.25">
      <c r="P403" s="146">
        <v>345</v>
      </c>
      <c r="AG403" s="81">
        <v>69201</v>
      </c>
      <c r="AH403" s="82" t="s">
        <v>754</v>
      </c>
    </row>
    <row r="404" spans="16:34" ht="15" hidden="1" thickBot="1" x14ac:dyDescent="0.25">
      <c r="P404" s="146">
        <v>346</v>
      </c>
      <c r="AG404" s="81">
        <v>70101</v>
      </c>
      <c r="AH404" s="82" t="s">
        <v>755</v>
      </c>
    </row>
    <row r="405" spans="16:34" ht="15" hidden="1" thickBot="1" x14ac:dyDescent="0.25">
      <c r="P405" s="146">
        <v>347</v>
      </c>
      <c r="AG405" s="81">
        <v>70201</v>
      </c>
      <c r="AH405" s="82" t="s">
        <v>756</v>
      </c>
    </row>
    <row r="406" spans="16:34" ht="15" hidden="1" thickBot="1" x14ac:dyDescent="0.25">
      <c r="P406" s="146">
        <v>348</v>
      </c>
      <c r="AG406" s="81">
        <v>71101</v>
      </c>
      <c r="AH406" s="82" t="s">
        <v>757</v>
      </c>
    </row>
    <row r="407" spans="16:34" ht="15" hidden="1" thickBot="1" x14ac:dyDescent="0.25">
      <c r="P407" s="146">
        <v>349</v>
      </c>
      <c r="AG407" s="81">
        <v>71201</v>
      </c>
      <c r="AH407" s="82" t="s">
        <v>758</v>
      </c>
    </row>
    <row r="408" spans="16:34" ht="15" hidden="1" thickBot="1" x14ac:dyDescent="0.25">
      <c r="P408" s="146">
        <v>350</v>
      </c>
      <c r="AG408" s="81">
        <v>72101</v>
      </c>
      <c r="AH408" s="82" t="s">
        <v>759</v>
      </c>
    </row>
    <row r="409" spans="16:34" ht="15" hidden="1" thickBot="1" x14ac:dyDescent="0.25">
      <c r="P409" s="146">
        <v>351</v>
      </c>
      <c r="AG409" s="81">
        <v>72201</v>
      </c>
      <c r="AH409" s="82" t="s">
        <v>760</v>
      </c>
    </row>
    <row r="410" spans="16:34" ht="15" hidden="1" thickBot="1" x14ac:dyDescent="0.25">
      <c r="P410" s="146">
        <v>352</v>
      </c>
      <c r="AG410" s="81">
        <v>73201</v>
      </c>
      <c r="AH410" s="82" t="s">
        <v>761</v>
      </c>
    </row>
    <row r="411" spans="16:34" ht="15" hidden="1" thickBot="1" x14ac:dyDescent="0.25">
      <c r="P411" s="146">
        <v>353</v>
      </c>
      <c r="AG411" s="81">
        <v>74101</v>
      </c>
      <c r="AH411" s="82" t="s">
        <v>762</v>
      </c>
    </row>
    <row r="412" spans="16:34" ht="15" hidden="1" thickBot="1" x14ac:dyDescent="0.25">
      <c r="P412" s="146">
        <v>354</v>
      </c>
      <c r="AG412" s="81">
        <v>74901</v>
      </c>
      <c r="AH412" s="82" t="s">
        <v>763</v>
      </c>
    </row>
    <row r="413" spans="16:34" ht="15" hidden="1" thickBot="1" x14ac:dyDescent="0.25">
      <c r="P413" s="146">
        <v>355</v>
      </c>
      <c r="AG413" s="81">
        <v>5511</v>
      </c>
      <c r="AH413" s="82" t="s">
        <v>764</v>
      </c>
    </row>
    <row r="414" spans="16:34" ht="15" hidden="1" thickBot="1" x14ac:dyDescent="0.25">
      <c r="P414" s="146">
        <v>356</v>
      </c>
      <c r="AG414" s="81">
        <v>5512</v>
      </c>
      <c r="AH414" s="82" t="s">
        <v>765</v>
      </c>
    </row>
    <row r="415" spans="16:34" ht="15" hidden="1" thickBot="1" x14ac:dyDescent="0.25">
      <c r="P415" s="146">
        <v>357</v>
      </c>
      <c r="AG415" s="81">
        <v>5513</v>
      </c>
      <c r="AH415" s="82" t="s">
        <v>766</v>
      </c>
    </row>
    <row r="416" spans="16:34" ht="15" hidden="1" thickBot="1" x14ac:dyDescent="0.25">
      <c r="P416" s="146">
        <v>358</v>
      </c>
      <c r="AG416" s="81">
        <v>5514</v>
      </c>
      <c r="AH416" s="82" t="s">
        <v>767</v>
      </c>
    </row>
    <row r="417" spans="16:34" ht="15" hidden="1" thickBot="1" x14ac:dyDescent="0.25">
      <c r="P417" s="146">
        <v>359</v>
      </c>
      <c r="AG417" s="81">
        <v>5519</v>
      </c>
      <c r="AH417" s="82" t="s">
        <v>768</v>
      </c>
    </row>
    <row r="418" spans="16:34" ht="15" hidden="1" thickBot="1" x14ac:dyDescent="0.25">
      <c r="P418" s="146">
        <v>360</v>
      </c>
      <c r="AG418" s="81">
        <v>5520</v>
      </c>
      <c r="AH418" s="82" t="s">
        <v>769</v>
      </c>
    </row>
    <row r="419" spans="16:34" ht="15" hidden="1" thickBot="1" x14ac:dyDescent="0.25">
      <c r="P419" s="146">
        <v>361</v>
      </c>
      <c r="AG419" s="81">
        <v>5530</v>
      </c>
      <c r="AH419" s="82" t="s">
        <v>770</v>
      </c>
    </row>
    <row r="420" spans="16:34" ht="15" hidden="1" thickBot="1" x14ac:dyDescent="0.25">
      <c r="P420" s="146">
        <v>362</v>
      </c>
      <c r="AG420" s="81">
        <v>5590</v>
      </c>
      <c r="AH420" s="82" t="s">
        <v>771</v>
      </c>
    </row>
    <row r="421" spans="16:34" ht="15" hidden="1" thickBot="1" x14ac:dyDescent="0.25">
      <c r="P421" s="146">
        <v>363</v>
      </c>
      <c r="AG421" s="81">
        <v>5611</v>
      </c>
      <c r="AH421" s="82" t="s">
        <v>772</v>
      </c>
    </row>
    <row r="422" spans="16:34" ht="15" hidden="1" thickBot="1" x14ac:dyDescent="0.25">
      <c r="P422" s="146">
        <v>364</v>
      </c>
      <c r="AG422" s="81">
        <v>5612</v>
      </c>
      <c r="AH422" s="82" t="s">
        <v>773</v>
      </c>
    </row>
    <row r="423" spans="16:34" ht="15" hidden="1" thickBot="1" x14ac:dyDescent="0.25">
      <c r="P423" s="146">
        <v>365</v>
      </c>
      <c r="AG423" s="81">
        <v>5613</v>
      </c>
      <c r="AH423" s="82" t="s">
        <v>774</v>
      </c>
    </row>
    <row r="424" spans="16:34" ht="15" hidden="1" thickBot="1" x14ac:dyDescent="0.25">
      <c r="P424" s="146">
        <v>366</v>
      </c>
      <c r="AG424" s="81">
        <v>5619</v>
      </c>
      <c r="AH424" s="82" t="s">
        <v>775</v>
      </c>
    </row>
    <row r="425" spans="16:34" ht="15" hidden="1" thickBot="1" x14ac:dyDescent="0.25">
      <c r="P425" s="146">
        <v>367</v>
      </c>
      <c r="AG425" s="81">
        <v>5621</v>
      </c>
      <c r="AH425" s="82" t="s">
        <v>776</v>
      </c>
    </row>
    <row r="426" spans="16:34" ht="15" hidden="1" thickBot="1" x14ac:dyDescent="0.25">
      <c r="P426" s="146">
        <v>368</v>
      </c>
      <c r="AG426" s="81">
        <v>5629</v>
      </c>
      <c r="AH426" s="82" t="s">
        <v>777</v>
      </c>
    </row>
    <row r="427" spans="16:34" ht="15" hidden="1" thickBot="1" x14ac:dyDescent="0.25">
      <c r="P427" s="146">
        <v>369</v>
      </c>
      <c r="AG427" s="81">
        <v>5630</v>
      </c>
      <c r="AH427" s="82" t="s">
        <v>778</v>
      </c>
    </row>
    <row r="428" spans="16:34" ht="15" hidden="1" thickBot="1" x14ac:dyDescent="0.25">
      <c r="P428" s="146">
        <v>370</v>
      </c>
      <c r="AG428" s="81">
        <v>8010</v>
      </c>
      <c r="AH428" s="82" t="s">
        <v>779</v>
      </c>
    </row>
    <row r="429" spans="16:34" ht="15" hidden="1" thickBot="1" x14ac:dyDescent="0.25">
      <c r="P429" s="146">
        <v>371</v>
      </c>
      <c r="AG429" s="81">
        <v>8020</v>
      </c>
      <c r="AH429" s="82" t="s">
        <v>780</v>
      </c>
    </row>
    <row r="430" spans="16:34" ht="15" hidden="1" thickBot="1" x14ac:dyDescent="0.25">
      <c r="P430" s="146">
        <v>372</v>
      </c>
      <c r="AG430" s="81">
        <v>8030</v>
      </c>
      <c r="AH430" s="82" t="s">
        <v>781</v>
      </c>
    </row>
    <row r="431" spans="16:34" ht="15" hidden="1" thickBot="1" x14ac:dyDescent="0.25">
      <c r="P431" s="146">
        <v>373</v>
      </c>
      <c r="AG431" s="81">
        <v>64993</v>
      </c>
      <c r="AH431" s="82" t="s">
        <v>782</v>
      </c>
    </row>
    <row r="432" spans="16:34" ht="15" hidden="1" thickBot="1" x14ac:dyDescent="0.25">
      <c r="P432" s="146">
        <v>374</v>
      </c>
      <c r="AG432" s="81">
        <v>161</v>
      </c>
      <c r="AH432" s="82" t="s">
        <v>783</v>
      </c>
    </row>
    <row r="433" spans="16:34" ht="15" hidden="1" thickBot="1" x14ac:dyDescent="0.25">
      <c r="P433" s="146">
        <v>375</v>
      </c>
      <c r="AG433" s="81">
        <v>162</v>
      </c>
      <c r="AH433" s="82" t="s">
        <v>784</v>
      </c>
    </row>
    <row r="434" spans="16:34" ht="15" hidden="1" thickBot="1" x14ac:dyDescent="0.25">
      <c r="P434" s="146">
        <v>376</v>
      </c>
      <c r="AG434" s="81">
        <v>164</v>
      </c>
      <c r="AH434" s="82" t="s">
        <v>785</v>
      </c>
    </row>
    <row r="435" spans="16:34" ht="15" hidden="1" thickBot="1" x14ac:dyDescent="0.25">
      <c r="P435" s="146">
        <v>377</v>
      </c>
      <c r="AG435" s="81">
        <v>240</v>
      </c>
      <c r="AH435" s="82" t="s">
        <v>786</v>
      </c>
    </row>
    <row r="436" spans="16:34" ht="15" hidden="1" thickBot="1" x14ac:dyDescent="0.25">
      <c r="P436" s="146">
        <v>378</v>
      </c>
      <c r="AG436" s="81">
        <v>910</v>
      </c>
      <c r="AH436" s="82" t="s">
        <v>787</v>
      </c>
    </row>
    <row r="437" spans="16:34" ht="15" hidden="1" thickBot="1" x14ac:dyDescent="0.25">
      <c r="P437" s="146">
        <v>379</v>
      </c>
      <c r="AG437" s="81">
        <v>990</v>
      </c>
      <c r="AH437" s="82" t="s">
        <v>788</v>
      </c>
    </row>
    <row r="438" spans="16:34" ht="15" hidden="1" thickBot="1" x14ac:dyDescent="0.25">
      <c r="P438" s="146">
        <v>380</v>
      </c>
      <c r="AG438" s="81">
        <v>1061</v>
      </c>
      <c r="AH438" s="82" t="s">
        <v>789</v>
      </c>
    </row>
    <row r="439" spans="16:34" ht="15" hidden="1" thickBot="1" x14ac:dyDescent="0.25">
      <c r="P439" s="146">
        <v>381</v>
      </c>
      <c r="AG439" s="81">
        <v>1811</v>
      </c>
      <c r="AH439" s="82" t="s">
        <v>790</v>
      </c>
    </row>
    <row r="440" spans="16:34" ht="15" hidden="1" thickBot="1" x14ac:dyDescent="0.25">
      <c r="P440" s="146">
        <v>382</v>
      </c>
      <c r="AG440" s="81">
        <v>1812</v>
      </c>
      <c r="AH440" s="82" t="s">
        <v>791</v>
      </c>
    </row>
    <row r="441" spans="16:34" ht="15" hidden="1" thickBot="1" x14ac:dyDescent="0.25">
      <c r="P441" s="146">
        <v>383</v>
      </c>
      <c r="AG441" s="81">
        <v>1820</v>
      </c>
      <c r="AH441" s="82" t="s">
        <v>792</v>
      </c>
    </row>
    <row r="442" spans="16:34" ht="15" hidden="1" thickBot="1" x14ac:dyDescent="0.25">
      <c r="P442" s="146">
        <v>384</v>
      </c>
      <c r="AG442" s="81">
        <v>2592</v>
      </c>
      <c r="AH442" s="82" t="s">
        <v>793</v>
      </c>
    </row>
    <row r="443" spans="16:34" ht="15" hidden="1" thickBot="1" x14ac:dyDescent="0.25">
      <c r="P443" s="146">
        <v>385</v>
      </c>
      <c r="AG443" s="81">
        <v>3311</v>
      </c>
      <c r="AH443" s="82" t="s">
        <v>794</v>
      </c>
    </row>
    <row r="444" spans="16:34" ht="15" hidden="1" thickBot="1" x14ac:dyDescent="0.25">
      <c r="P444" s="146">
        <v>386</v>
      </c>
      <c r="AG444" s="81">
        <v>3312</v>
      </c>
      <c r="AH444" s="82" t="s">
        <v>795</v>
      </c>
    </row>
    <row r="445" spans="16:34" ht="15" hidden="1" thickBot="1" x14ac:dyDescent="0.25">
      <c r="P445" s="146">
        <v>387</v>
      </c>
      <c r="AG445" s="81">
        <v>3313</v>
      </c>
      <c r="AH445" s="82" t="s">
        <v>796</v>
      </c>
    </row>
    <row r="446" spans="16:34" ht="15" hidden="1" thickBot="1" x14ac:dyDescent="0.25">
      <c r="P446" s="146">
        <v>388</v>
      </c>
      <c r="AG446" s="81">
        <v>3314</v>
      </c>
      <c r="AH446" s="82" t="s">
        <v>797</v>
      </c>
    </row>
    <row r="447" spans="16:34" ht="15" hidden="1" thickBot="1" x14ac:dyDescent="0.25">
      <c r="P447" s="146">
        <v>389</v>
      </c>
      <c r="AG447" s="81">
        <v>3315</v>
      </c>
      <c r="AH447" s="82" t="s">
        <v>798</v>
      </c>
    </row>
    <row r="448" spans="16:34" ht="15" hidden="1" thickBot="1" x14ac:dyDescent="0.25">
      <c r="P448" s="146">
        <v>390</v>
      </c>
      <c r="AG448" s="81">
        <v>3319</v>
      </c>
      <c r="AH448" s="82" t="s">
        <v>799</v>
      </c>
    </row>
    <row r="449" spans="16:34" ht="15" hidden="1" thickBot="1" x14ac:dyDescent="0.25">
      <c r="P449" s="146">
        <v>391</v>
      </c>
      <c r="AG449" s="81">
        <v>3320</v>
      </c>
      <c r="AH449" s="82" t="s">
        <v>800</v>
      </c>
    </row>
    <row r="450" spans="16:34" ht="15" hidden="1" thickBot="1" x14ac:dyDescent="0.25">
      <c r="P450" s="146">
        <v>392</v>
      </c>
      <c r="AG450" s="81">
        <v>3513</v>
      </c>
      <c r="AH450" s="82" t="s">
        <v>801</v>
      </c>
    </row>
    <row r="451" spans="16:34" ht="15" hidden="1" thickBot="1" x14ac:dyDescent="0.25">
      <c r="P451" s="146">
        <v>393</v>
      </c>
      <c r="AG451" s="81">
        <v>3530</v>
      </c>
      <c r="AH451" s="82" t="s">
        <v>802</v>
      </c>
    </row>
    <row r="452" spans="16:34" ht="15" hidden="1" thickBot="1" x14ac:dyDescent="0.25">
      <c r="P452" s="146">
        <v>394</v>
      </c>
      <c r="AG452" s="81">
        <v>3700</v>
      </c>
      <c r="AH452" s="82" t="s">
        <v>803</v>
      </c>
    </row>
    <row r="453" spans="16:34" ht="15" hidden="1" thickBot="1" x14ac:dyDescent="0.25">
      <c r="P453" s="146">
        <v>395</v>
      </c>
      <c r="AG453" s="81">
        <v>3811</v>
      </c>
      <c r="AH453" s="82" t="s">
        <v>804</v>
      </c>
    </row>
    <row r="454" spans="16:34" ht="15" hidden="1" thickBot="1" x14ac:dyDescent="0.25">
      <c r="P454" s="146">
        <v>396</v>
      </c>
      <c r="AG454" s="81">
        <v>3812</v>
      </c>
      <c r="AH454" s="82" t="s">
        <v>805</v>
      </c>
    </row>
    <row r="455" spans="16:34" ht="15" hidden="1" thickBot="1" x14ac:dyDescent="0.25">
      <c r="P455" s="146">
        <v>397</v>
      </c>
      <c r="AG455" s="81">
        <v>4520</v>
      </c>
      <c r="AH455" s="82" t="s">
        <v>806</v>
      </c>
    </row>
    <row r="456" spans="16:34" ht="15" hidden="1" thickBot="1" x14ac:dyDescent="0.25">
      <c r="P456" s="146">
        <v>398</v>
      </c>
      <c r="AG456" s="81">
        <v>4542</v>
      </c>
      <c r="AH456" s="82" t="s">
        <v>807</v>
      </c>
    </row>
    <row r="457" spans="16:34" ht="15" hidden="1" thickBot="1" x14ac:dyDescent="0.25">
      <c r="P457" s="146">
        <v>399</v>
      </c>
      <c r="AG457" s="81">
        <v>4610</v>
      </c>
      <c r="AH457" s="82" t="s">
        <v>808</v>
      </c>
    </row>
    <row r="458" spans="16:34" ht="15" hidden="1" thickBot="1" x14ac:dyDescent="0.25">
      <c r="P458" s="146">
        <v>400</v>
      </c>
      <c r="AG458" s="81">
        <v>5210</v>
      </c>
      <c r="AH458" s="82" t="s">
        <v>809</v>
      </c>
    </row>
    <row r="459" spans="16:34" ht="15" hidden="1" thickBot="1" x14ac:dyDescent="0.25">
      <c r="P459" s="146">
        <v>401</v>
      </c>
      <c r="AG459" s="81">
        <v>5221</v>
      </c>
      <c r="AH459" s="82" t="s">
        <v>810</v>
      </c>
    </row>
    <row r="460" spans="16:34" ht="15" hidden="1" thickBot="1" x14ac:dyDescent="0.25">
      <c r="P460" s="146">
        <v>402</v>
      </c>
      <c r="AG460" s="81">
        <v>5223</v>
      </c>
      <c r="AH460" s="82" t="s">
        <v>811</v>
      </c>
    </row>
    <row r="461" spans="16:34" ht="15" hidden="1" thickBot="1" x14ac:dyDescent="0.25">
      <c r="P461" s="146">
        <v>403</v>
      </c>
      <c r="AG461" s="81">
        <v>5224</v>
      </c>
      <c r="AH461" s="82" t="s">
        <v>812</v>
      </c>
    </row>
    <row r="462" spans="16:34" ht="15" hidden="1" thickBot="1" x14ac:dyDescent="0.25">
      <c r="P462" s="146">
        <v>404</v>
      </c>
      <c r="AG462" s="81">
        <v>5229</v>
      </c>
      <c r="AH462" s="82" t="s">
        <v>813</v>
      </c>
    </row>
    <row r="463" spans="16:34" ht="15" hidden="1" thickBot="1" x14ac:dyDescent="0.25">
      <c r="P463" s="146">
        <v>405</v>
      </c>
      <c r="AG463" s="81">
        <v>5310</v>
      </c>
      <c r="AH463" s="82" t="s">
        <v>814</v>
      </c>
    </row>
    <row r="464" spans="16:34" ht="15" hidden="1" thickBot="1" x14ac:dyDescent="0.25">
      <c r="P464" s="146">
        <v>406</v>
      </c>
      <c r="AG464" s="81">
        <v>5320</v>
      </c>
      <c r="AH464" s="82" t="s">
        <v>815</v>
      </c>
    </row>
    <row r="465" spans="16:34" ht="15" hidden="1" thickBot="1" x14ac:dyDescent="0.25">
      <c r="P465" s="146">
        <v>407</v>
      </c>
      <c r="AG465" s="81">
        <v>5913</v>
      </c>
      <c r="AH465" s="82" t="s">
        <v>816</v>
      </c>
    </row>
    <row r="466" spans="16:34" ht="15" hidden="1" thickBot="1" x14ac:dyDescent="0.25">
      <c r="P466" s="146">
        <v>408</v>
      </c>
      <c r="AG466" s="81">
        <v>6110</v>
      </c>
      <c r="AH466" s="82" t="s">
        <v>817</v>
      </c>
    </row>
    <row r="467" spans="16:34" ht="15" hidden="1" thickBot="1" x14ac:dyDescent="0.25">
      <c r="P467" s="146">
        <v>409</v>
      </c>
      <c r="AG467" s="81">
        <v>6120</v>
      </c>
      <c r="AH467" s="82" t="s">
        <v>818</v>
      </c>
    </row>
    <row r="468" spans="16:34" ht="15" hidden="1" thickBot="1" x14ac:dyDescent="0.25">
      <c r="P468" s="146">
        <v>410</v>
      </c>
      <c r="AG468" s="81">
        <v>6130</v>
      </c>
      <c r="AH468" s="82" t="s">
        <v>819</v>
      </c>
    </row>
    <row r="469" spans="16:34" ht="15" hidden="1" thickBot="1" x14ac:dyDescent="0.25">
      <c r="P469" s="146">
        <v>411</v>
      </c>
      <c r="AG469" s="81">
        <v>6190</v>
      </c>
      <c r="AH469" s="82" t="s">
        <v>820</v>
      </c>
    </row>
    <row r="470" spans="16:34" ht="15" hidden="1" thickBot="1" x14ac:dyDescent="0.25">
      <c r="P470" s="146">
        <v>412</v>
      </c>
      <c r="AG470" s="81">
        <v>6201</v>
      </c>
      <c r="AH470" s="82" t="s">
        <v>821</v>
      </c>
    </row>
    <row r="471" spans="16:34" ht="15" hidden="1" thickBot="1" x14ac:dyDescent="0.25">
      <c r="P471" s="146">
        <v>413</v>
      </c>
      <c r="AG471" s="81">
        <v>6209</v>
      </c>
      <c r="AH471" s="82" t="s">
        <v>822</v>
      </c>
    </row>
    <row r="472" spans="16:34" ht="15" hidden="1" thickBot="1" x14ac:dyDescent="0.25">
      <c r="P472" s="146">
        <v>414</v>
      </c>
      <c r="AG472" s="81">
        <v>6311</v>
      </c>
      <c r="AH472" s="82" t="s">
        <v>823</v>
      </c>
    </row>
    <row r="473" spans="16:34" ht="15" hidden="1" thickBot="1" x14ac:dyDescent="0.25">
      <c r="P473" s="146">
        <v>415</v>
      </c>
      <c r="AG473" s="81">
        <v>6312</v>
      </c>
      <c r="AH473" s="82" t="s">
        <v>824</v>
      </c>
    </row>
    <row r="474" spans="16:34" ht="15" hidden="1" thickBot="1" x14ac:dyDescent="0.25">
      <c r="P474" s="146">
        <v>416</v>
      </c>
      <c r="AG474" s="81">
        <v>6391</v>
      </c>
      <c r="AH474" s="82" t="s">
        <v>825</v>
      </c>
    </row>
    <row r="475" spans="16:34" ht="15" hidden="1" thickBot="1" x14ac:dyDescent="0.25">
      <c r="P475" s="146">
        <v>417</v>
      </c>
      <c r="AG475" s="81">
        <v>6399</v>
      </c>
      <c r="AH475" s="82" t="s">
        <v>826</v>
      </c>
    </row>
    <row r="476" spans="16:34" ht="15" hidden="1" thickBot="1" x14ac:dyDescent="0.25">
      <c r="P476" s="146">
        <v>418</v>
      </c>
      <c r="AG476" s="81">
        <v>6612</v>
      </c>
      <c r="AH476" s="82" t="s">
        <v>827</v>
      </c>
    </row>
    <row r="477" spans="16:34" ht="15" hidden="1" thickBot="1" x14ac:dyDescent="0.25">
      <c r="P477" s="146">
        <v>419</v>
      </c>
      <c r="AG477" s="81">
        <v>6613</v>
      </c>
      <c r="AH477" s="82" t="s">
        <v>828</v>
      </c>
    </row>
    <row r="478" spans="16:34" ht="15" hidden="1" thickBot="1" x14ac:dyDescent="0.25">
      <c r="P478" s="146">
        <v>420</v>
      </c>
      <c r="AG478" s="81">
        <v>6629</v>
      </c>
      <c r="AH478" s="82" t="s">
        <v>829</v>
      </c>
    </row>
    <row r="479" spans="16:34" ht="15" hidden="1" thickBot="1" x14ac:dyDescent="0.25">
      <c r="P479" s="146">
        <v>421</v>
      </c>
      <c r="AG479" s="81">
        <v>66112</v>
      </c>
      <c r="AH479" s="82" t="s">
        <v>830</v>
      </c>
    </row>
    <row r="480" spans="16:34" ht="15" hidden="1" thickBot="1" x14ac:dyDescent="0.25">
      <c r="P480" s="146">
        <v>422</v>
      </c>
      <c r="AG480" s="81">
        <v>6810</v>
      </c>
      <c r="AH480" s="82" t="s">
        <v>831</v>
      </c>
    </row>
    <row r="481" spans="16:34" ht="15" hidden="1" thickBot="1" x14ac:dyDescent="0.25">
      <c r="P481" s="146">
        <v>423</v>
      </c>
      <c r="AG481" s="81">
        <v>6820</v>
      </c>
      <c r="AH481" s="82" t="s">
        <v>832</v>
      </c>
    </row>
    <row r="482" spans="16:34" ht="15" hidden="1" thickBot="1" x14ac:dyDescent="0.25">
      <c r="P482" s="146">
        <v>424</v>
      </c>
      <c r="AG482" s="81">
        <v>7310</v>
      </c>
      <c r="AH482" s="82" t="s">
        <v>833</v>
      </c>
    </row>
    <row r="483" spans="16:34" ht="15" hidden="1" thickBot="1" x14ac:dyDescent="0.25">
      <c r="P483" s="146">
        <v>425</v>
      </c>
      <c r="AG483" s="81">
        <v>7420</v>
      </c>
      <c r="AH483" s="82" t="s">
        <v>834</v>
      </c>
    </row>
    <row r="484" spans="16:34" ht="15" hidden="1" thickBot="1" x14ac:dyDescent="0.25">
      <c r="P484" s="146">
        <v>426</v>
      </c>
      <c r="AG484" s="81">
        <v>7500</v>
      </c>
      <c r="AH484" s="82" t="s">
        <v>835</v>
      </c>
    </row>
    <row r="485" spans="16:34" ht="15" hidden="1" thickBot="1" x14ac:dyDescent="0.25">
      <c r="P485" s="146">
        <v>427</v>
      </c>
      <c r="AG485" s="81">
        <v>7710</v>
      </c>
      <c r="AH485" s="82" t="s">
        <v>836</v>
      </c>
    </row>
    <row r="486" spans="16:34" ht="15" hidden="1" thickBot="1" x14ac:dyDescent="0.25">
      <c r="P486" s="146">
        <v>428</v>
      </c>
      <c r="AG486" s="81">
        <v>7721</v>
      </c>
      <c r="AH486" s="82" t="s">
        <v>837</v>
      </c>
    </row>
    <row r="487" spans="16:34" ht="15" hidden="1" thickBot="1" x14ac:dyDescent="0.25">
      <c r="P487" s="146">
        <v>429</v>
      </c>
      <c r="AG487" s="81">
        <v>7722</v>
      </c>
      <c r="AH487" s="82" t="s">
        <v>838</v>
      </c>
    </row>
    <row r="488" spans="16:34" ht="15" hidden="1" thickBot="1" x14ac:dyDescent="0.25">
      <c r="P488" s="146">
        <v>430</v>
      </c>
      <c r="AG488" s="81">
        <v>7729</v>
      </c>
      <c r="AH488" s="82" t="s">
        <v>839</v>
      </c>
    </row>
    <row r="489" spans="16:34" ht="15" hidden="1" thickBot="1" x14ac:dyDescent="0.25">
      <c r="P489" s="146">
        <v>431</v>
      </c>
      <c r="AG489" s="81">
        <v>7730</v>
      </c>
      <c r="AH489" s="82" t="s">
        <v>840</v>
      </c>
    </row>
    <row r="490" spans="16:34" ht="15" hidden="1" thickBot="1" x14ac:dyDescent="0.25">
      <c r="P490" s="146">
        <v>432</v>
      </c>
      <c r="AG490" s="81">
        <v>7740</v>
      </c>
      <c r="AH490" s="82" t="s">
        <v>841</v>
      </c>
    </row>
    <row r="491" spans="16:34" ht="15" hidden="1" thickBot="1" x14ac:dyDescent="0.25">
      <c r="P491" s="146">
        <v>433</v>
      </c>
      <c r="AG491" s="81">
        <v>7810</v>
      </c>
      <c r="AH491" s="82" t="s">
        <v>842</v>
      </c>
    </row>
    <row r="492" spans="16:34" ht="15" hidden="1" thickBot="1" x14ac:dyDescent="0.25">
      <c r="P492" s="146">
        <v>434</v>
      </c>
      <c r="AG492" s="81">
        <v>7820</v>
      </c>
      <c r="AH492" s="82" t="s">
        <v>843</v>
      </c>
    </row>
    <row r="493" spans="16:34" ht="15" hidden="1" thickBot="1" x14ac:dyDescent="0.25">
      <c r="P493" s="146">
        <v>435</v>
      </c>
      <c r="AG493" s="81">
        <v>7830</v>
      </c>
      <c r="AH493" s="82" t="s">
        <v>844</v>
      </c>
    </row>
    <row r="494" spans="16:34" ht="15" hidden="1" thickBot="1" x14ac:dyDescent="0.25">
      <c r="P494" s="146">
        <v>436</v>
      </c>
      <c r="AG494" s="81">
        <v>7911</v>
      </c>
      <c r="AH494" s="82" t="s">
        <v>845</v>
      </c>
    </row>
    <row r="495" spans="16:34" ht="15" hidden="1" thickBot="1" x14ac:dyDescent="0.25">
      <c r="P495" s="146">
        <v>437</v>
      </c>
      <c r="AG495" s="81">
        <v>7912</v>
      </c>
      <c r="AH495" s="82" t="s">
        <v>846</v>
      </c>
    </row>
    <row r="496" spans="16:34" ht="15" hidden="1" thickBot="1" x14ac:dyDescent="0.25">
      <c r="P496" s="146">
        <v>438</v>
      </c>
      <c r="AG496" s="81">
        <v>7990</v>
      </c>
      <c r="AH496" s="82" t="s">
        <v>847</v>
      </c>
    </row>
    <row r="497" spans="16:34" ht="15" hidden="1" thickBot="1" x14ac:dyDescent="0.25">
      <c r="P497" s="146">
        <v>439</v>
      </c>
      <c r="AG497" s="81">
        <v>8110</v>
      </c>
      <c r="AH497" s="82" t="s">
        <v>848</v>
      </c>
    </row>
    <row r="498" spans="16:34" ht="15" hidden="1" thickBot="1" x14ac:dyDescent="0.25">
      <c r="P498" s="146">
        <v>440</v>
      </c>
      <c r="AG498" s="81">
        <v>8121</v>
      </c>
      <c r="AH498" s="82" t="s">
        <v>849</v>
      </c>
    </row>
    <row r="499" spans="16:34" ht="15" hidden="1" thickBot="1" x14ac:dyDescent="0.25">
      <c r="P499" s="146">
        <v>441</v>
      </c>
      <c r="AG499" s="81">
        <v>8129</v>
      </c>
      <c r="AH499" s="82" t="s">
        <v>850</v>
      </c>
    </row>
    <row r="500" spans="16:34" ht="15" hidden="1" thickBot="1" x14ac:dyDescent="0.25">
      <c r="P500" s="146">
        <v>442</v>
      </c>
      <c r="AG500" s="81">
        <v>8130</v>
      </c>
      <c r="AH500" s="82" t="s">
        <v>851</v>
      </c>
    </row>
    <row r="501" spans="16:34" ht="15" hidden="1" thickBot="1" x14ac:dyDescent="0.25">
      <c r="P501" s="146">
        <v>443</v>
      </c>
      <c r="AG501" s="81">
        <v>8211</v>
      </c>
      <c r="AH501" s="82" t="s">
        <v>852</v>
      </c>
    </row>
    <row r="502" spans="16:34" ht="15" hidden="1" thickBot="1" x14ac:dyDescent="0.25">
      <c r="P502" s="146">
        <v>444</v>
      </c>
      <c r="AG502" s="81">
        <v>8219</v>
      </c>
      <c r="AH502" s="82" t="s">
        <v>853</v>
      </c>
    </row>
    <row r="503" spans="16:34" ht="15" hidden="1" thickBot="1" x14ac:dyDescent="0.25">
      <c r="P503" s="146">
        <v>445</v>
      </c>
      <c r="AG503" s="81">
        <v>8220</v>
      </c>
      <c r="AH503" s="82" t="s">
        <v>854</v>
      </c>
    </row>
    <row r="504" spans="16:34" ht="15" hidden="1" thickBot="1" x14ac:dyDescent="0.25">
      <c r="P504" s="146">
        <v>446</v>
      </c>
      <c r="AG504" s="81">
        <v>8230</v>
      </c>
      <c r="AH504" s="82" t="s">
        <v>855</v>
      </c>
    </row>
    <row r="505" spans="16:34" ht="15" hidden="1" thickBot="1" x14ac:dyDescent="0.25">
      <c r="P505" s="146">
        <v>447</v>
      </c>
      <c r="AG505" s="81">
        <v>8291</v>
      </c>
      <c r="AH505" s="82" t="s">
        <v>856</v>
      </c>
    </row>
    <row r="506" spans="16:34" ht="15" hidden="1" thickBot="1" x14ac:dyDescent="0.25">
      <c r="P506" s="146">
        <v>448</v>
      </c>
      <c r="AG506" s="81">
        <v>8292</v>
      </c>
      <c r="AH506" s="82" t="s">
        <v>857</v>
      </c>
    </row>
    <row r="507" spans="16:34" ht="15" hidden="1" thickBot="1" x14ac:dyDescent="0.25">
      <c r="P507" s="146">
        <v>449</v>
      </c>
      <c r="AG507" s="81">
        <v>8299</v>
      </c>
      <c r="AH507" s="82" t="s">
        <v>858</v>
      </c>
    </row>
    <row r="508" spans="16:34" ht="15" hidden="1" thickBot="1" x14ac:dyDescent="0.25">
      <c r="P508" s="146">
        <v>450</v>
      </c>
      <c r="AG508" s="81">
        <v>8541</v>
      </c>
      <c r="AH508" s="82" t="s">
        <v>859</v>
      </c>
    </row>
    <row r="509" spans="16:34" ht="15" hidden="1" thickBot="1" x14ac:dyDescent="0.25">
      <c r="P509" s="146">
        <v>451</v>
      </c>
      <c r="AG509" s="81">
        <v>8542</v>
      </c>
      <c r="AH509" s="82" t="s">
        <v>860</v>
      </c>
    </row>
    <row r="510" spans="16:34" ht="15" hidden="1" thickBot="1" x14ac:dyDescent="0.25">
      <c r="P510" s="146">
        <v>452</v>
      </c>
      <c r="AG510" s="81">
        <v>8543</v>
      </c>
      <c r="AH510" s="82" t="s">
        <v>861</v>
      </c>
    </row>
    <row r="511" spans="16:34" ht="15" hidden="1" thickBot="1" x14ac:dyDescent="0.25">
      <c r="P511" s="146">
        <v>453</v>
      </c>
      <c r="AG511" s="81">
        <v>8544</v>
      </c>
      <c r="AH511" s="82" t="s">
        <v>862</v>
      </c>
    </row>
    <row r="512" spans="16:34" ht="15" hidden="1" thickBot="1" x14ac:dyDescent="0.25">
      <c r="P512" s="146">
        <v>454</v>
      </c>
      <c r="AG512" s="81">
        <v>8552</v>
      </c>
      <c r="AH512" s="82" t="s">
        <v>863</v>
      </c>
    </row>
    <row r="513" spans="16:34" ht="15" hidden="1" thickBot="1" x14ac:dyDescent="0.25">
      <c r="P513" s="146">
        <v>455</v>
      </c>
      <c r="AG513" s="81">
        <v>8553</v>
      </c>
      <c r="AH513" s="82" t="s">
        <v>864</v>
      </c>
    </row>
    <row r="514" spans="16:34" ht="15" hidden="1" thickBot="1" x14ac:dyDescent="0.25">
      <c r="P514" s="146">
        <v>456</v>
      </c>
      <c r="AG514" s="81">
        <v>8559</v>
      </c>
      <c r="AH514" s="82" t="s">
        <v>865</v>
      </c>
    </row>
    <row r="515" spans="16:34" ht="15" hidden="1" thickBot="1" x14ac:dyDescent="0.25">
      <c r="P515" s="146">
        <v>457</v>
      </c>
      <c r="AG515" s="81">
        <v>8560</v>
      </c>
      <c r="AH515" s="82" t="s">
        <v>866</v>
      </c>
    </row>
    <row r="516" spans="16:34" ht="15" hidden="1" thickBot="1" x14ac:dyDescent="0.25">
      <c r="P516" s="146">
        <v>458</v>
      </c>
      <c r="AG516" s="81">
        <v>8610</v>
      </c>
      <c r="AH516" s="82" t="s">
        <v>867</v>
      </c>
    </row>
    <row r="517" spans="16:34" ht="15" hidden="1" thickBot="1" x14ac:dyDescent="0.25">
      <c r="P517" s="146">
        <v>459</v>
      </c>
      <c r="AG517" s="81">
        <v>8720</v>
      </c>
      <c r="AH517" s="82" t="s">
        <v>868</v>
      </c>
    </row>
    <row r="518" spans="16:34" ht="15" hidden="1" thickBot="1" x14ac:dyDescent="0.25">
      <c r="P518" s="146">
        <v>460</v>
      </c>
      <c r="AG518" s="81">
        <v>8730</v>
      </c>
      <c r="AH518" s="82" t="s">
        <v>869</v>
      </c>
    </row>
    <row r="519" spans="16:34" ht="15" hidden="1" thickBot="1" x14ac:dyDescent="0.25">
      <c r="P519" s="146">
        <v>461</v>
      </c>
      <c r="AG519" s="81">
        <v>8790</v>
      </c>
      <c r="AH519" s="82" t="s">
        <v>870</v>
      </c>
    </row>
    <row r="520" spans="16:34" ht="15" hidden="1" thickBot="1" x14ac:dyDescent="0.25">
      <c r="P520" s="146">
        <v>462</v>
      </c>
      <c r="AG520" s="81">
        <v>8810</v>
      </c>
      <c r="AH520" s="82" t="s">
        <v>871</v>
      </c>
    </row>
    <row r="521" spans="16:34" ht="15" hidden="1" thickBot="1" x14ac:dyDescent="0.25">
      <c r="P521" s="146">
        <v>463</v>
      </c>
      <c r="AG521" s="81">
        <v>8890</v>
      </c>
      <c r="AH521" s="82" t="s">
        <v>872</v>
      </c>
    </row>
    <row r="522" spans="16:34" ht="15" hidden="1" thickBot="1" x14ac:dyDescent="0.25">
      <c r="P522" s="146">
        <v>464</v>
      </c>
      <c r="AG522" s="81">
        <v>9321</v>
      </c>
      <c r="AH522" s="82" t="s">
        <v>873</v>
      </c>
    </row>
    <row r="523" spans="16:34" ht="15" hidden="1" thickBot="1" x14ac:dyDescent="0.25">
      <c r="P523" s="146">
        <v>465</v>
      </c>
      <c r="AG523" s="81">
        <v>9511</v>
      </c>
      <c r="AH523" s="82" t="s">
        <v>874</v>
      </c>
    </row>
    <row r="524" spans="16:34" ht="15" hidden="1" thickBot="1" x14ac:dyDescent="0.25">
      <c r="P524" s="146">
        <v>466</v>
      </c>
      <c r="AG524" s="81">
        <v>9512</v>
      </c>
      <c r="AH524" s="82" t="s">
        <v>875</v>
      </c>
    </row>
    <row r="525" spans="16:34" ht="15" hidden="1" thickBot="1" x14ac:dyDescent="0.25">
      <c r="P525" s="146">
        <v>467</v>
      </c>
      <c r="AG525" s="81">
        <v>9521</v>
      </c>
      <c r="AH525" s="82" t="s">
        <v>876</v>
      </c>
    </row>
    <row r="526" spans="16:34" ht="15" hidden="1" thickBot="1" x14ac:dyDescent="0.25">
      <c r="P526" s="146">
        <v>468</v>
      </c>
      <c r="AG526" s="81">
        <v>9522</v>
      </c>
      <c r="AH526" s="82" t="s">
        <v>877</v>
      </c>
    </row>
    <row r="527" spans="16:34" ht="15" hidden="1" thickBot="1" x14ac:dyDescent="0.25">
      <c r="P527" s="146">
        <v>469</v>
      </c>
      <c r="AG527" s="81">
        <v>9523</v>
      </c>
      <c r="AH527" s="82" t="s">
        <v>878</v>
      </c>
    </row>
    <row r="528" spans="16:34" ht="15" hidden="1" thickBot="1" x14ac:dyDescent="0.25">
      <c r="P528" s="146">
        <v>470</v>
      </c>
      <c r="AG528" s="81">
        <v>9524</v>
      </c>
      <c r="AH528" s="82" t="s">
        <v>879</v>
      </c>
    </row>
    <row r="529" spans="16:34" ht="15" hidden="1" thickBot="1" x14ac:dyDescent="0.25">
      <c r="P529" s="146">
        <v>471</v>
      </c>
      <c r="AG529" s="81">
        <v>9529</v>
      </c>
      <c r="AH529" s="82" t="s">
        <v>880</v>
      </c>
    </row>
    <row r="530" spans="16:34" ht="15" hidden="1" thickBot="1" x14ac:dyDescent="0.25">
      <c r="P530" s="146">
        <v>472</v>
      </c>
      <c r="AG530" s="81">
        <v>9601</v>
      </c>
      <c r="AH530" s="82" t="s">
        <v>881</v>
      </c>
    </row>
    <row r="531" spans="16:34" ht="15" hidden="1" thickBot="1" x14ac:dyDescent="0.25">
      <c r="P531" s="146">
        <v>473</v>
      </c>
      <c r="AG531" s="81">
        <v>9602</v>
      </c>
      <c r="AH531" s="82" t="s">
        <v>882</v>
      </c>
    </row>
    <row r="532" spans="16:34" ht="15" hidden="1" thickBot="1" x14ac:dyDescent="0.25">
      <c r="P532" s="146">
        <v>474</v>
      </c>
      <c r="AG532" s="81">
        <v>9603</v>
      </c>
      <c r="AH532" s="82" t="s">
        <v>883</v>
      </c>
    </row>
    <row r="533" spans="16:34" ht="15" hidden="1" thickBot="1" x14ac:dyDescent="0.25">
      <c r="P533" s="146">
        <v>475</v>
      </c>
      <c r="AG533" s="81">
        <v>9609</v>
      </c>
      <c r="AH533" s="82" t="s">
        <v>884</v>
      </c>
    </row>
    <row r="534" spans="16:34" ht="15" hidden="1" thickBot="1" x14ac:dyDescent="0.25">
      <c r="P534" s="146">
        <v>476</v>
      </c>
      <c r="AG534" s="81">
        <v>35202</v>
      </c>
      <c r="AH534" s="82" t="s">
        <v>885</v>
      </c>
    </row>
    <row r="535" spans="16:34" ht="15" hidden="1" thickBot="1" x14ac:dyDescent="0.25">
      <c r="P535" s="146">
        <v>477</v>
      </c>
      <c r="AG535" s="81">
        <v>36002</v>
      </c>
      <c r="AH535" s="82" t="s">
        <v>886</v>
      </c>
    </row>
    <row r="536" spans="16:34" ht="15" hidden="1" thickBot="1" x14ac:dyDescent="0.25">
      <c r="P536" s="146">
        <v>478</v>
      </c>
      <c r="AG536" s="81">
        <v>39001</v>
      </c>
      <c r="AH536" s="82" t="s">
        <v>887</v>
      </c>
    </row>
    <row r="537" spans="16:34" ht="15" hidden="1" thickBot="1" x14ac:dyDescent="0.25">
      <c r="P537" s="146">
        <v>479</v>
      </c>
      <c r="AG537" s="81">
        <v>60202</v>
      </c>
      <c r="AH537" s="82" t="s">
        <v>888</v>
      </c>
    </row>
    <row r="538" spans="16:34" ht="15" hidden="1" thickBot="1" x14ac:dyDescent="0.25">
      <c r="P538" s="146">
        <v>480</v>
      </c>
      <c r="AG538" s="81">
        <v>69102</v>
      </c>
      <c r="AH538" s="82" t="s">
        <v>889</v>
      </c>
    </row>
    <row r="539" spans="16:34" ht="15" hidden="1" thickBot="1" x14ac:dyDescent="0.25">
      <c r="P539" s="146">
        <v>481</v>
      </c>
      <c r="AG539" s="81">
        <v>69202</v>
      </c>
      <c r="AH539" s="82" t="s">
        <v>890</v>
      </c>
    </row>
    <row r="540" spans="16:34" ht="15" hidden="1" thickBot="1" x14ac:dyDescent="0.25">
      <c r="P540" s="146">
        <v>482</v>
      </c>
      <c r="AG540" s="81">
        <v>70102</v>
      </c>
      <c r="AH540" s="82" t="s">
        <v>891</v>
      </c>
    </row>
    <row r="541" spans="16:34" ht="15" hidden="1" thickBot="1" x14ac:dyDescent="0.25">
      <c r="P541" s="146">
        <v>483</v>
      </c>
      <c r="AG541" s="81">
        <v>70202</v>
      </c>
      <c r="AH541" s="82" t="s">
        <v>892</v>
      </c>
    </row>
    <row r="542" spans="16:34" ht="15" hidden="1" thickBot="1" x14ac:dyDescent="0.25">
      <c r="P542" s="146">
        <v>484</v>
      </c>
      <c r="AG542" s="81">
        <v>71102</v>
      </c>
      <c r="AH542" s="82" t="s">
        <v>893</v>
      </c>
    </row>
    <row r="543" spans="16:34" ht="15" hidden="1" thickBot="1" x14ac:dyDescent="0.25">
      <c r="P543" s="146">
        <v>485</v>
      </c>
      <c r="AG543" s="81">
        <v>71202</v>
      </c>
      <c r="AH543" s="82" t="s">
        <v>894</v>
      </c>
    </row>
    <row r="544" spans="16:34" ht="15" hidden="1" thickBot="1" x14ac:dyDescent="0.25">
      <c r="P544" s="146">
        <v>486</v>
      </c>
      <c r="AG544" s="81">
        <v>72102</v>
      </c>
      <c r="AH544" s="82" t="s">
        <v>895</v>
      </c>
    </row>
    <row r="545" spans="16:34" ht="15" hidden="1" thickBot="1" x14ac:dyDescent="0.25">
      <c r="P545" s="146">
        <v>487</v>
      </c>
      <c r="AG545" s="81">
        <v>72202</v>
      </c>
      <c r="AH545" s="82" t="s">
        <v>896</v>
      </c>
    </row>
    <row r="546" spans="16:34" ht="15" hidden="1" thickBot="1" x14ac:dyDescent="0.25">
      <c r="P546" s="146">
        <v>488</v>
      </c>
      <c r="AG546" s="81">
        <v>73202</v>
      </c>
      <c r="AH546" s="82" t="s">
        <v>897</v>
      </c>
    </row>
    <row r="547" spans="16:34" ht="15" hidden="1" thickBot="1" x14ac:dyDescent="0.25">
      <c r="P547" s="146">
        <v>489</v>
      </c>
      <c r="AG547" s="81">
        <v>74102</v>
      </c>
      <c r="AH547" s="82" t="s">
        <v>898</v>
      </c>
    </row>
    <row r="548" spans="16:34" ht="15" hidden="1" thickBot="1" x14ac:dyDescent="0.25">
      <c r="P548" s="146">
        <v>490</v>
      </c>
      <c r="AG548" s="81">
        <v>74902</v>
      </c>
      <c r="AH548" s="82" t="s">
        <v>899</v>
      </c>
    </row>
    <row r="549" spans="16:34" ht="15" hidden="1" thickBot="1" x14ac:dyDescent="0.25">
      <c r="P549" s="146">
        <v>491</v>
      </c>
      <c r="AG549" s="81">
        <v>85232</v>
      </c>
      <c r="AH549" s="82" t="s">
        <v>900</v>
      </c>
    </row>
    <row r="550" spans="16:34" ht="15" hidden="1" thickBot="1" x14ac:dyDescent="0.25">
      <c r="P550" s="146">
        <v>492</v>
      </c>
      <c r="AG550" s="81">
        <v>85511</v>
      </c>
      <c r="AH550" s="82" t="s">
        <v>901</v>
      </c>
    </row>
    <row r="551" spans="16:34" ht="15" hidden="1" thickBot="1" x14ac:dyDescent="0.25">
      <c r="P551" s="146">
        <v>493</v>
      </c>
      <c r="AG551" s="81">
        <v>85512</v>
      </c>
      <c r="AH551" s="82" t="s">
        <v>902</v>
      </c>
    </row>
    <row r="552" spans="16:34" ht="15" hidden="1" thickBot="1" x14ac:dyDescent="0.25">
      <c r="P552" s="146">
        <v>494</v>
      </c>
      <c r="AG552" s="81">
        <v>86211</v>
      </c>
      <c r="AH552" s="82" t="s">
        <v>903</v>
      </c>
    </row>
    <row r="553" spans="16:34" ht="15" hidden="1" thickBot="1" x14ac:dyDescent="0.25">
      <c r="P553" s="146">
        <v>495</v>
      </c>
      <c r="AG553" s="81">
        <v>86221</v>
      </c>
      <c r="AH553" s="82" t="s">
        <v>904</v>
      </c>
    </row>
    <row r="554" spans="16:34" ht="15" hidden="1" thickBot="1" x14ac:dyDescent="0.25">
      <c r="P554" s="146">
        <v>496</v>
      </c>
      <c r="AG554" s="81">
        <v>86911</v>
      </c>
      <c r="AH554" s="82" t="s">
        <v>905</v>
      </c>
    </row>
    <row r="555" spans="16:34" ht="15" hidden="1" thickBot="1" x14ac:dyDescent="0.25">
      <c r="P555" s="146">
        <v>497</v>
      </c>
      <c r="AG555" s="81">
        <v>86921</v>
      </c>
      <c r="AH555" s="82" t="s">
        <v>906</v>
      </c>
    </row>
    <row r="556" spans="16:34" ht="15" hidden="1" thickBot="1" x14ac:dyDescent="0.25">
      <c r="P556" s="146">
        <v>498</v>
      </c>
      <c r="AG556" s="81">
        <v>86991</v>
      </c>
      <c r="AH556" s="82" t="s">
        <v>907</v>
      </c>
    </row>
    <row r="557" spans="16:34" ht="15" hidden="1" thickBot="1" x14ac:dyDescent="0.25">
      <c r="P557" s="146">
        <v>499</v>
      </c>
      <c r="AG557" s="81">
        <v>87101</v>
      </c>
      <c r="AH557" s="82" t="s">
        <v>908</v>
      </c>
    </row>
    <row r="558" spans="16:34" ht="15" hidden="1" thickBot="1" x14ac:dyDescent="0.25">
      <c r="P558" s="146">
        <v>500</v>
      </c>
      <c r="AG558" s="81">
        <v>92001</v>
      </c>
      <c r="AH558" s="82" t="s">
        <v>909</v>
      </c>
    </row>
    <row r="559" spans="16:34" ht="15" hidden="1" thickBot="1" x14ac:dyDescent="0.25">
      <c r="P559" s="146">
        <v>501</v>
      </c>
      <c r="AG559" s="81">
        <v>93291</v>
      </c>
      <c r="AH559" s="82" t="s">
        <v>910</v>
      </c>
    </row>
    <row r="560" spans="16:34" ht="15" hidden="1" thickBot="1" x14ac:dyDescent="0.25">
      <c r="P560" s="146">
        <v>502</v>
      </c>
      <c r="AG560" s="81">
        <v>9411</v>
      </c>
      <c r="AH560" s="82" t="s">
        <v>911</v>
      </c>
    </row>
    <row r="561" spans="16:34" ht="15" hidden="1" thickBot="1" x14ac:dyDescent="0.25">
      <c r="P561" s="146">
        <v>503</v>
      </c>
      <c r="AG561" s="81">
        <v>9499</v>
      </c>
      <c r="AH561" s="82" t="s">
        <v>912</v>
      </c>
    </row>
    <row r="562" spans="16:34" ht="15" hidden="1" thickBot="1" x14ac:dyDescent="0.25">
      <c r="P562" s="146">
        <v>504</v>
      </c>
      <c r="AG562" s="81">
        <v>8511</v>
      </c>
      <c r="AH562" s="82" t="s">
        <v>913</v>
      </c>
    </row>
    <row r="563" spans="16:34" ht="15" hidden="1" thickBot="1" x14ac:dyDescent="0.25">
      <c r="P563" s="146">
        <v>505</v>
      </c>
      <c r="AG563" s="81">
        <v>8512</v>
      </c>
      <c r="AH563" s="82" t="s">
        <v>914</v>
      </c>
    </row>
    <row r="564" spans="16:34" ht="15" hidden="1" thickBot="1" x14ac:dyDescent="0.25">
      <c r="P564" s="146">
        <v>506</v>
      </c>
      <c r="AG564" s="81">
        <v>8513</v>
      </c>
      <c r="AH564" s="82" t="s">
        <v>915</v>
      </c>
    </row>
    <row r="565" spans="16:34" ht="15" hidden="1" thickBot="1" x14ac:dyDescent="0.25">
      <c r="P565" s="146">
        <v>507</v>
      </c>
      <c r="AG565" s="81">
        <v>8521</v>
      </c>
      <c r="AH565" s="82" t="s">
        <v>916</v>
      </c>
    </row>
    <row r="566" spans="16:34" ht="15" hidden="1" thickBot="1" x14ac:dyDescent="0.25">
      <c r="P566" s="146">
        <v>508</v>
      </c>
      <c r="AG566" s="81">
        <v>8522</v>
      </c>
      <c r="AH566" s="82" t="s">
        <v>917</v>
      </c>
    </row>
    <row r="567" spans="16:34" ht="15" hidden="1" thickBot="1" x14ac:dyDescent="0.25">
      <c r="P567" s="146">
        <v>509</v>
      </c>
      <c r="AG567" s="81">
        <v>85231</v>
      </c>
      <c r="AH567" s="82" t="s">
        <v>918</v>
      </c>
    </row>
    <row r="568" spans="16:34" ht="15" hidden="1" thickBot="1" x14ac:dyDescent="0.25">
      <c r="P568" s="146">
        <v>510</v>
      </c>
      <c r="AG568" s="81">
        <v>8530</v>
      </c>
      <c r="AH568" s="82" t="s">
        <v>919</v>
      </c>
    </row>
    <row r="569" spans="16:34" ht="15" hidden="1" thickBot="1" x14ac:dyDescent="0.25">
      <c r="P569" s="146">
        <v>511</v>
      </c>
      <c r="AG569" s="81">
        <v>6411</v>
      </c>
      <c r="AH569" s="82" t="s">
        <v>920</v>
      </c>
    </row>
    <row r="570" spans="16:34" ht="15" hidden="1" thickBot="1" x14ac:dyDescent="0.25">
      <c r="P570" s="146">
        <v>512</v>
      </c>
      <c r="AG570" s="81">
        <v>6412</v>
      </c>
      <c r="AH570" s="82" t="s">
        <v>921</v>
      </c>
    </row>
    <row r="571" spans="16:34" ht="15" hidden="1" thickBot="1" x14ac:dyDescent="0.25">
      <c r="P571" s="146">
        <v>513</v>
      </c>
      <c r="AG571" s="81">
        <v>6421</v>
      </c>
      <c r="AH571" s="82" t="s">
        <v>922</v>
      </c>
    </row>
    <row r="572" spans="16:34" ht="15" hidden="1" thickBot="1" x14ac:dyDescent="0.25">
      <c r="P572" s="146">
        <v>514</v>
      </c>
      <c r="AG572" s="81">
        <v>6422</v>
      </c>
      <c r="AH572" s="82" t="s">
        <v>923</v>
      </c>
    </row>
    <row r="573" spans="16:34" ht="15" hidden="1" thickBot="1" x14ac:dyDescent="0.25">
      <c r="P573" s="146">
        <v>515</v>
      </c>
      <c r="AG573" s="81">
        <v>6423</v>
      </c>
      <c r="AH573" s="82" t="s">
        <v>924</v>
      </c>
    </row>
    <row r="574" spans="16:34" ht="15" hidden="1" thickBot="1" x14ac:dyDescent="0.25">
      <c r="P574" s="146">
        <v>516</v>
      </c>
      <c r="AG574" s="81">
        <v>6424</v>
      </c>
      <c r="AH574" s="82" t="s">
        <v>925</v>
      </c>
    </row>
    <row r="575" spans="16:34" ht="15" hidden="1" thickBot="1" x14ac:dyDescent="0.25">
      <c r="P575" s="146">
        <v>517</v>
      </c>
      <c r="AG575" s="81">
        <v>6431</v>
      </c>
      <c r="AH575" s="82" t="s">
        <v>926</v>
      </c>
    </row>
    <row r="576" spans="16:34" ht="15" hidden="1" thickBot="1" x14ac:dyDescent="0.25">
      <c r="P576" s="146">
        <v>518</v>
      </c>
      <c r="AG576" s="81">
        <v>6491</v>
      </c>
      <c r="AH576" s="82" t="s">
        <v>927</v>
      </c>
    </row>
    <row r="577" spans="16:34" ht="15" hidden="1" thickBot="1" x14ac:dyDescent="0.25">
      <c r="P577" s="146">
        <v>519</v>
      </c>
      <c r="AG577" s="81">
        <v>6492</v>
      </c>
      <c r="AH577" s="82" t="s">
        <v>928</v>
      </c>
    </row>
    <row r="578" spans="16:34" ht="15" hidden="1" thickBot="1" x14ac:dyDescent="0.25">
      <c r="P578" s="146">
        <v>520</v>
      </c>
      <c r="AG578" s="81">
        <v>6493</v>
      </c>
      <c r="AH578" s="82" t="s">
        <v>929</v>
      </c>
    </row>
    <row r="579" spans="16:34" ht="15" hidden="1" thickBot="1" x14ac:dyDescent="0.25">
      <c r="P579" s="146">
        <v>521</v>
      </c>
      <c r="AG579" s="81">
        <v>6494</v>
      </c>
      <c r="AH579" s="82" t="s">
        <v>930</v>
      </c>
    </row>
    <row r="580" spans="16:34" ht="15" hidden="1" thickBot="1" x14ac:dyDescent="0.25">
      <c r="P580" s="146">
        <v>522</v>
      </c>
      <c r="AG580" s="81">
        <v>6495</v>
      </c>
      <c r="AH580" s="82" t="s">
        <v>931</v>
      </c>
    </row>
    <row r="581" spans="16:34" ht="15" hidden="1" thickBot="1" x14ac:dyDescent="0.25">
      <c r="P581" s="146">
        <v>523</v>
      </c>
      <c r="AG581" s="81">
        <v>6511</v>
      </c>
      <c r="AH581" s="82" t="s">
        <v>932</v>
      </c>
    </row>
    <row r="582" spans="16:34" ht="15" hidden="1" thickBot="1" x14ac:dyDescent="0.25">
      <c r="P582" s="146">
        <v>524</v>
      </c>
      <c r="AG582" s="81">
        <v>6512</v>
      </c>
      <c r="AH582" s="82" t="s">
        <v>933</v>
      </c>
    </row>
    <row r="583" spans="16:34" ht="15" hidden="1" thickBot="1" x14ac:dyDescent="0.25">
      <c r="P583" s="146">
        <v>525</v>
      </c>
      <c r="AG583" s="81">
        <v>6513</v>
      </c>
      <c r="AH583" s="82" t="s">
        <v>934</v>
      </c>
    </row>
    <row r="584" spans="16:34" ht="15" hidden="1" thickBot="1" x14ac:dyDescent="0.25">
      <c r="P584" s="146">
        <v>526</v>
      </c>
      <c r="AG584" s="81">
        <v>6514</v>
      </c>
      <c r="AH584" s="82" t="s">
        <v>935</v>
      </c>
    </row>
    <row r="585" spans="16:34" ht="15" hidden="1" thickBot="1" x14ac:dyDescent="0.25">
      <c r="P585" s="146">
        <v>527</v>
      </c>
      <c r="AG585" s="81">
        <v>6521</v>
      </c>
      <c r="AH585" s="82" t="s">
        <v>936</v>
      </c>
    </row>
    <row r="586" spans="16:34" ht="15" hidden="1" thickBot="1" x14ac:dyDescent="0.25">
      <c r="P586" s="146">
        <v>528</v>
      </c>
      <c r="AG586" s="81">
        <v>6522</v>
      </c>
      <c r="AH586" s="82" t="s">
        <v>937</v>
      </c>
    </row>
    <row r="587" spans="16:34" ht="15" hidden="1" thickBot="1" x14ac:dyDescent="0.25">
      <c r="P587" s="146">
        <v>529</v>
      </c>
      <c r="AG587" s="81">
        <v>6532</v>
      </c>
      <c r="AH587" s="82" t="s">
        <v>938</v>
      </c>
    </row>
    <row r="588" spans="16:34" ht="15" hidden="1" thickBot="1" x14ac:dyDescent="0.25">
      <c r="P588" s="146">
        <v>530</v>
      </c>
      <c r="AG588" s="81">
        <v>6619</v>
      </c>
      <c r="AH588" s="82" t="s">
        <v>939</v>
      </c>
    </row>
    <row r="589" spans="16:34" ht="15" hidden="1" thickBot="1" x14ac:dyDescent="0.25">
      <c r="P589" s="146">
        <v>531</v>
      </c>
      <c r="AG589" s="81">
        <v>6621</v>
      </c>
      <c r="AH589" s="82" t="s">
        <v>940</v>
      </c>
    </row>
    <row r="590" spans="16:34" ht="15" hidden="1" thickBot="1" x14ac:dyDescent="0.25">
      <c r="P590" s="146">
        <v>532</v>
      </c>
      <c r="AG590" s="81">
        <v>6630</v>
      </c>
      <c r="AH590" s="82" t="s">
        <v>941</v>
      </c>
    </row>
    <row r="591" spans="16:34" ht="15" hidden="1" thickBot="1" x14ac:dyDescent="0.25">
      <c r="P591" s="146">
        <v>533</v>
      </c>
      <c r="AG591" s="81">
        <v>6614</v>
      </c>
      <c r="AH591" s="82" t="s">
        <v>942</v>
      </c>
    </row>
    <row r="592" spans="16:34" ht="15" hidden="1" thickBot="1" x14ac:dyDescent="0.25">
      <c r="P592" s="146">
        <v>534</v>
      </c>
      <c r="AG592" s="81">
        <v>6615</v>
      </c>
      <c r="AH592" s="82" t="s">
        <v>943</v>
      </c>
    </row>
    <row r="593" spans="16:34" ht="15" hidden="1" thickBot="1" x14ac:dyDescent="0.25">
      <c r="P593" s="146">
        <v>535</v>
      </c>
      <c r="AG593" s="81">
        <v>64991</v>
      </c>
      <c r="AH593" s="82" t="s">
        <v>944</v>
      </c>
    </row>
    <row r="594" spans="16:34" ht="15" hidden="1" thickBot="1" x14ac:dyDescent="0.25">
      <c r="P594" s="146">
        <v>536</v>
      </c>
      <c r="AG594" s="81">
        <v>66111</v>
      </c>
      <c r="AH594" s="82" t="s">
        <v>945</v>
      </c>
    </row>
    <row r="595" spans="16:34" hidden="1" x14ac:dyDescent="0.2">
      <c r="P595" s="146">
        <v>537</v>
      </c>
    </row>
    <row r="596" spans="16:34" hidden="1" x14ac:dyDescent="0.2">
      <c r="P596" s="146">
        <v>538</v>
      </c>
    </row>
    <row r="597" spans="16:34" hidden="1" x14ac:dyDescent="0.2">
      <c r="P597" s="146">
        <v>539</v>
      </c>
    </row>
    <row r="598" spans="16:34" hidden="1" x14ac:dyDescent="0.2">
      <c r="P598" s="146">
        <v>540</v>
      </c>
    </row>
    <row r="599" spans="16:34" hidden="1" x14ac:dyDescent="0.2">
      <c r="P599" s="146">
        <v>541</v>
      </c>
    </row>
    <row r="600" spans="16:34" hidden="1" x14ac:dyDescent="0.2">
      <c r="P600" s="146">
        <v>542</v>
      </c>
    </row>
    <row r="601" spans="16:34" hidden="1" x14ac:dyDescent="0.2">
      <c r="P601" s="146">
        <v>543</v>
      </c>
    </row>
    <row r="602" spans="16:34" hidden="1" x14ac:dyDescent="0.2">
      <c r="P602" s="146">
        <v>544</v>
      </c>
    </row>
    <row r="603" spans="16:34" hidden="1" x14ac:dyDescent="0.2">
      <c r="P603" s="146">
        <v>545</v>
      </c>
    </row>
    <row r="604" spans="16:34" hidden="1" x14ac:dyDescent="0.2">
      <c r="P604" s="146">
        <v>546</v>
      </c>
    </row>
    <row r="605" spans="16:34" hidden="1" x14ac:dyDescent="0.2">
      <c r="P605" s="146">
        <v>547</v>
      </c>
    </row>
    <row r="606" spans="16:34" hidden="1" x14ac:dyDescent="0.2">
      <c r="P606" s="146">
        <v>548</v>
      </c>
    </row>
    <row r="607" spans="16:34" hidden="1" x14ac:dyDescent="0.2">
      <c r="P607" s="146">
        <v>549</v>
      </c>
    </row>
    <row r="608" spans="16:34" hidden="1" x14ac:dyDescent="0.2">
      <c r="P608" s="146">
        <v>550</v>
      </c>
    </row>
    <row r="609" spans="16:16" hidden="1" x14ac:dyDescent="0.2">
      <c r="P609" s="146">
        <v>551</v>
      </c>
    </row>
    <row r="610" spans="16:16" hidden="1" x14ac:dyDescent="0.2">
      <c r="P610" s="146">
        <v>552</v>
      </c>
    </row>
    <row r="611" spans="16:16" hidden="1" x14ac:dyDescent="0.2">
      <c r="P611" s="146">
        <v>553</v>
      </c>
    </row>
    <row r="612" spans="16:16" hidden="1" x14ac:dyDescent="0.2">
      <c r="P612" s="146">
        <v>554</v>
      </c>
    </row>
    <row r="613" spans="16:16" hidden="1" x14ac:dyDescent="0.2">
      <c r="P613" s="146">
        <v>555</v>
      </c>
    </row>
    <row r="614" spans="16:16" hidden="1" x14ac:dyDescent="0.2">
      <c r="P614" s="146">
        <v>556</v>
      </c>
    </row>
    <row r="615" spans="16:16" hidden="1" x14ac:dyDescent="0.2">
      <c r="P615" s="146">
        <v>557</v>
      </c>
    </row>
    <row r="616" spans="16:16" hidden="1" x14ac:dyDescent="0.2">
      <c r="P616" s="146">
        <v>558</v>
      </c>
    </row>
    <row r="617" spans="16:16" hidden="1" x14ac:dyDescent="0.2">
      <c r="P617" s="146">
        <v>559</v>
      </c>
    </row>
    <row r="618" spans="16:16" hidden="1" x14ac:dyDescent="0.2">
      <c r="P618" s="146">
        <v>560</v>
      </c>
    </row>
    <row r="619" spans="16:16" hidden="1" x14ac:dyDescent="0.2">
      <c r="P619" s="146">
        <v>561</v>
      </c>
    </row>
    <row r="620" spans="16:16" hidden="1" x14ac:dyDescent="0.2">
      <c r="P620" s="146">
        <v>562</v>
      </c>
    </row>
    <row r="621" spans="16:16" hidden="1" x14ac:dyDescent="0.2">
      <c r="P621" s="146">
        <v>563</v>
      </c>
    </row>
    <row r="622" spans="16:16" hidden="1" x14ac:dyDescent="0.2">
      <c r="P622" s="146">
        <v>564</v>
      </c>
    </row>
    <row r="623" spans="16:16" hidden="1" x14ac:dyDescent="0.2">
      <c r="P623" s="146">
        <v>565</v>
      </c>
    </row>
    <row r="624" spans="16:16" hidden="1" x14ac:dyDescent="0.2">
      <c r="P624" s="146">
        <v>566</v>
      </c>
    </row>
    <row r="625" spans="16:16" hidden="1" x14ac:dyDescent="0.2">
      <c r="P625" s="146">
        <v>567</v>
      </c>
    </row>
    <row r="626" spans="16:16" hidden="1" x14ac:dyDescent="0.2">
      <c r="P626" s="146">
        <v>568</v>
      </c>
    </row>
    <row r="627" spans="16:16" hidden="1" x14ac:dyDescent="0.2">
      <c r="P627" s="146">
        <v>569</v>
      </c>
    </row>
    <row r="628" spans="16:16" hidden="1" x14ac:dyDescent="0.2">
      <c r="P628" s="146">
        <v>570</v>
      </c>
    </row>
    <row r="629" spans="16:16" hidden="1" x14ac:dyDescent="0.2">
      <c r="P629" s="146">
        <v>571</v>
      </c>
    </row>
    <row r="630" spans="16:16" hidden="1" x14ac:dyDescent="0.2">
      <c r="P630" s="146">
        <v>572</v>
      </c>
    </row>
    <row r="631" spans="16:16" hidden="1" x14ac:dyDescent="0.2">
      <c r="P631" s="146">
        <v>573</v>
      </c>
    </row>
    <row r="632" spans="16:16" hidden="1" x14ac:dyDescent="0.2">
      <c r="P632" s="146">
        <v>574</v>
      </c>
    </row>
    <row r="633" spans="16:16" hidden="1" x14ac:dyDescent="0.2">
      <c r="P633" s="146">
        <v>575</v>
      </c>
    </row>
    <row r="634" spans="16:16" hidden="1" x14ac:dyDescent="0.2">
      <c r="P634" s="146">
        <v>576</v>
      </c>
    </row>
    <row r="635" spans="16:16" hidden="1" x14ac:dyDescent="0.2">
      <c r="P635" s="146">
        <v>577</v>
      </c>
    </row>
    <row r="636" spans="16:16" hidden="1" x14ac:dyDescent="0.2">
      <c r="P636" s="146">
        <v>578</v>
      </c>
    </row>
    <row r="637" spans="16:16" hidden="1" x14ac:dyDescent="0.2">
      <c r="P637" s="146">
        <v>579</v>
      </c>
    </row>
    <row r="638" spans="16:16" hidden="1" x14ac:dyDescent="0.2">
      <c r="P638" s="146">
        <v>580</v>
      </c>
    </row>
    <row r="639" spans="16:16" hidden="1" x14ac:dyDescent="0.2">
      <c r="P639" s="146">
        <v>581</v>
      </c>
    </row>
    <row r="640" spans="16:16" hidden="1" x14ac:dyDescent="0.2">
      <c r="P640" s="146">
        <v>582</v>
      </c>
    </row>
    <row r="641" spans="16:16" hidden="1" x14ac:dyDescent="0.2">
      <c r="P641" s="146">
        <v>583</v>
      </c>
    </row>
    <row r="642" spans="16:16" hidden="1" x14ac:dyDescent="0.2">
      <c r="P642" s="146">
        <v>584</v>
      </c>
    </row>
    <row r="643" spans="16:16" hidden="1" x14ac:dyDescent="0.2">
      <c r="P643" s="146">
        <v>585</v>
      </c>
    </row>
    <row r="644" spans="16:16" hidden="1" x14ac:dyDescent="0.2">
      <c r="P644" s="146">
        <v>586</v>
      </c>
    </row>
    <row r="645" spans="16:16" hidden="1" x14ac:dyDescent="0.2">
      <c r="P645" s="146">
        <v>587</v>
      </c>
    </row>
    <row r="646" spans="16:16" hidden="1" x14ac:dyDescent="0.2">
      <c r="P646" s="146">
        <v>588</v>
      </c>
    </row>
    <row r="647" spans="16:16" hidden="1" x14ac:dyDescent="0.2">
      <c r="P647" s="146">
        <v>589</v>
      </c>
    </row>
    <row r="648" spans="16:16" hidden="1" x14ac:dyDescent="0.2">
      <c r="P648" s="146">
        <v>590</v>
      </c>
    </row>
    <row r="649" spans="16:16" hidden="1" x14ac:dyDescent="0.2">
      <c r="P649" s="146">
        <v>591</v>
      </c>
    </row>
    <row r="650" spans="16:16" hidden="1" x14ac:dyDescent="0.2">
      <c r="P650" s="146">
        <v>592</v>
      </c>
    </row>
    <row r="651" spans="16:16" hidden="1" x14ac:dyDescent="0.2">
      <c r="P651" s="146">
        <v>593</v>
      </c>
    </row>
    <row r="652" spans="16:16" hidden="1" x14ac:dyDescent="0.2">
      <c r="P652" s="146">
        <v>594</v>
      </c>
    </row>
    <row r="653" spans="16:16" hidden="1" x14ac:dyDescent="0.2">
      <c r="P653" s="146">
        <v>595</v>
      </c>
    </row>
    <row r="654" spans="16:16" hidden="1" x14ac:dyDescent="0.2">
      <c r="P654" s="146">
        <v>596</v>
      </c>
    </row>
    <row r="655" spans="16:16" hidden="1" x14ac:dyDescent="0.2">
      <c r="P655" s="146">
        <v>597</v>
      </c>
    </row>
    <row r="656" spans="16:16" hidden="1" x14ac:dyDescent="0.2">
      <c r="P656" s="146">
        <v>598</v>
      </c>
    </row>
    <row r="657" spans="16:16" hidden="1" x14ac:dyDescent="0.2">
      <c r="P657" s="146">
        <v>599</v>
      </c>
    </row>
    <row r="658" spans="16:16" hidden="1" x14ac:dyDescent="0.2">
      <c r="P658" s="146">
        <v>600</v>
      </c>
    </row>
    <row r="659" spans="16:16" hidden="1" x14ac:dyDescent="0.2">
      <c r="P659" s="146">
        <v>601</v>
      </c>
    </row>
    <row r="660" spans="16:16" hidden="1" x14ac:dyDescent="0.2">
      <c r="P660" s="146">
        <v>602</v>
      </c>
    </row>
    <row r="661" spans="16:16" hidden="1" x14ac:dyDescent="0.2">
      <c r="P661" s="146">
        <v>603</v>
      </c>
    </row>
    <row r="662" spans="16:16" hidden="1" x14ac:dyDescent="0.2">
      <c r="P662" s="146">
        <v>604</v>
      </c>
    </row>
    <row r="663" spans="16:16" hidden="1" x14ac:dyDescent="0.2">
      <c r="P663" s="146">
        <v>605</v>
      </c>
    </row>
    <row r="664" spans="16:16" hidden="1" x14ac:dyDescent="0.2">
      <c r="P664" s="146">
        <v>606</v>
      </c>
    </row>
    <row r="665" spans="16:16" hidden="1" x14ac:dyDescent="0.2">
      <c r="P665" s="146">
        <v>607</v>
      </c>
    </row>
    <row r="666" spans="16:16" hidden="1" x14ac:dyDescent="0.2">
      <c r="P666" s="146">
        <v>608</v>
      </c>
    </row>
    <row r="667" spans="16:16" hidden="1" x14ac:dyDescent="0.2">
      <c r="P667" s="146">
        <v>609</v>
      </c>
    </row>
    <row r="668" spans="16:16" hidden="1" x14ac:dyDescent="0.2">
      <c r="P668" s="146">
        <v>610</v>
      </c>
    </row>
    <row r="669" spans="16:16" hidden="1" x14ac:dyDescent="0.2">
      <c r="P669" s="146">
        <v>611</v>
      </c>
    </row>
    <row r="670" spans="16:16" hidden="1" x14ac:dyDescent="0.2">
      <c r="P670" s="146">
        <v>612</v>
      </c>
    </row>
    <row r="671" spans="16:16" hidden="1" x14ac:dyDescent="0.2">
      <c r="P671" s="146">
        <v>613</v>
      </c>
    </row>
    <row r="672" spans="16:16" hidden="1" x14ac:dyDescent="0.2">
      <c r="P672" s="146">
        <v>614</v>
      </c>
    </row>
    <row r="673" spans="16:16" hidden="1" x14ac:dyDescent="0.2">
      <c r="P673" s="146">
        <v>615</v>
      </c>
    </row>
    <row r="674" spans="16:16" hidden="1" x14ac:dyDescent="0.2">
      <c r="P674" s="146">
        <v>616</v>
      </c>
    </row>
    <row r="675" spans="16:16" hidden="1" x14ac:dyDescent="0.2">
      <c r="P675" s="146">
        <v>617</v>
      </c>
    </row>
    <row r="676" spans="16:16" hidden="1" x14ac:dyDescent="0.2">
      <c r="P676" s="146">
        <v>618</v>
      </c>
    </row>
    <row r="677" spans="16:16" hidden="1" x14ac:dyDescent="0.2">
      <c r="P677" s="146">
        <v>619</v>
      </c>
    </row>
    <row r="678" spans="16:16" hidden="1" x14ac:dyDescent="0.2">
      <c r="P678" s="146">
        <v>620</v>
      </c>
    </row>
    <row r="679" spans="16:16" hidden="1" x14ac:dyDescent="0.2">
      <c r="P679" s="146">
        <v>621</v>
      </c>
    </row>
    <row r="680" spans="16:16" hidden="1" x14ac:dyDescent="0.2">
      <c r="P680" s="146">
        <v>622</v>
      </c>
    </row>
    <row r="681" spans="16:16" hidden="1" x14ac:dyDescent="0.2">
      <c r="P681" s="146">
        <v>623</v>
      </c>
    </row>
    <row r="682" spans="16:16" hidden="1" x14ac:dyDescent="0.2">
      <c r="P682" s="146">
        <v>624</v>
      </c>
    </row>
    <row r="683" spans="16:16" hidden="1" x14ac:dyDescent="0.2">
      <c r="P683" s="146">
        <v>625</v>
      </c>
    </row>
    <row r="684" spans="16:16" hidden="1" x14ac:dyDescent="0.2">
      <c r="P684" s="146">
        <v>626</v>
      </c>
    </row>
    <row r="685" spans="16:16" hidden="1" x14ac:dyDescent="0.2">
      <c r="P685" s="146">
        <v>627</v>
      </c>
    </row>
    <row r="686" spans="16:16" hidden="1" x14ac:dyDescent="0.2">
      <c r="P686" s="146">
        <v>628</v>
      </c>
    </row>
    <row r="687" spans="16:16" hidden="1" x14ac:dyDescent="0.2">
      <c r="P687" s="146">
        <v>629</v>
      </c>
    </row>
    <row r="688" spans="16:16" hidden="1" x14ac:dyDescent="0.2">
      <c r="P688" s="146">
        <v>630</v>
      </c>
    </row>
    <row r="689" spans="16:16" hidden="1" x14ac:dyDescent="0.2">
      <c r="P689" s="146">
        <v>631</v>
      </c>
    </row>
    <row r="690" spans="16:16" hidden="1" x14ac:dyDescent="0.2">
      <c r="P690" s="146">
        <v>632</v>
      </c>
    </row>
    <row r="691" spans="16:16" hidden="1" x14ac:dyDescent="0.2">
      <c r="P691" s="146">
        <v>633</v>
      </c>
    </row>
    <row r="692" spans="16:16" hidden="1" x14ac:dyDescent="0.2">
      <c r="P692" s="146">
        <v>634</v>
      </c>
    </row>
    <row r="693" spans="16:16" hidden="1" x14ac:dyDescent="0.2">
      <c r="P693" s="146">
        <v>635</v>
      </c>
    </row>
    <row r="694" spans="16:16" hidden="1" x14ac:dyDescent="0.2">
      <c r="P694" s="146">
        <v>636</v>
      </c>
    </row>
    <row r="695" spans="16:16" hidden="1" x14ac:dyDescent="0.2">
      <c r="P695" s="146">
        <v>637</v>
      </c>
    </row>
    <row r="696" spans="16:16" hidden="1" x14ac:dyDescent="0.2">
      <c r="P696" s="146">
        <v>638</v>
      </c>
    </row>
    <row r="697" spans="16:16" hidden="1" x14ac:dyDescent="0.2">
      <c r="P697" s="146">
        <v>639</v>
      </c>
    </row>
    <row r="698" spans="16:16" hidden="1" x14ac:dyDescent="0.2">
      <c r="P698" s="146">
        <v>640</v>
      </c>
    </row>
    <row r="699" spans="16:16" hidden="1" x14ac:dyDescent="0.2">
      <c r="P699" s="146">
        <v>641</v>
      </c>
    </row>
    <row r="700" spans="16:16" hidden="1" x14ac:dyDescent="0.2">
      <c r="P700" s="146">
        <v>642</v>
      </c>
    </row>
    <row r="701" spans="16:16" hidden="1" x14ac:dyDescent="0.2">
      <c r="P701" s="146">
        <v>643</v>
      </c>
    </row>
    <row r="702" spans="16:16" hidden="1" x14ac:dyDescent="0.2">
      <c r="P702" s="146">
        <v>644</v>
      </c>
    </row>
    <row r="703" spans="16:16" hidden="1" x14ac:dyDescent="0.2">
      <c r="P703" s="146">
        <v>645</v>
      </c>
    </row>
    <row r="704" spans="16:16" hidden="1" x14ac:dyDescent="0.2">
      <c r="P704" s="146">
        <v>646</v>
      </c>
    </row>
    <row r="705" spans="16:16" hidden="1" x14ac:dyDescent="0.2">
      <c r="P705" s="146">
        <v>647</v>
      </c>
    </row>
    <row r="706" spans="16:16" hidden="1" x14ac:dyDescent="0.2">
      <c r="P706" s="146">
        <v>648</v>
      </c>
    </row>
    <row r="707" spans="16:16" hidden="1" x14ac:dyDescent="0.2">
      <c r="P707" s="146">
        <v>649</v>
      </c>
    </row>
    <row r="708" spans="16:16" hidden="1" x14ac:dyDescent="0.2">
      <c r="P708" s="146">
        <v>650</v>
      </c>
    </row>
    <row r="709" spans="16:16" hidden="1" x14ac:dyDescent="0.2">
      <c r="P709" s="146">
        <v>651</v>
      </c>
    </row>
    <row r="710" spans="16:16" hidden="1" x14ac:dyDescent="0.2">
      <c r="P710" s="146">
        <v>652</v>
      </c>
    </row>
    <row r="711" spans="16:16" hidden="1" x14ac:dyDescent="0.2">
      <c r="P711" s="146">
        <v>653</v>
      </c>
    </row>
    <row r="712" spans="16:16" hidden="1" x14ac:dyDescent="0.2">
      <c r="P712" s="146">
        <v>654</v>
      </c>
    </row>
    <row r="713" spans="16:16" hidden="1" x14ac:dyDescent="0.2">
      <c r="P713" s="146">
        <v>655</v>
      </c>
    </row>
    <row r="714" spans="16:16" hidden="1" x14ac:dyDescent="0.2">
      <c r="P714" s="146">
        <v>656</v>
      </c>
    </row>
    <row r="715" spans="16:16" hidden="1" x14ac:dyDescent="0.2">
      <c r="P715" s="146">
        <v>657</v>
      </c>
    </row>
    <row r="716" spans="16:16" hidden="1" x14ac:dyDescent="0.2">
      <c r="P716" s="146">
        <v>658</v>
      </c>
    </row>
    <row r="717" spans="16:16" hidden="1" x14ac:dyDescent="0.2">
      <c r="P717" s="146">
        <v>659</v>
      </c>
    </row>
    <row r="718" spans="16:16" hidden="1" x14ac:dyDescent="0.2">
      <c r="P718" s="146">
        <v>660</v>
      </c>
    </row>
    <row r="719" spans="16:16" hidden="1" x14ac:dyDescent="0.2">
      <c r="P719" s="146">
        <v>661</v>
      </c>
    </row>
    <row r="720" spans="16:16" hidden="1" x14ac:dyDescent="0.2">
      <c r="P720" s="146">
        <v>662</v>
      </c>
    </row>
    <row r="721" spans="16:16" hidden="1" x14ac:dyDescent="0.2">
      <c r="P721" s="146">
        <v>663</v>
      </c>
    </row>
    <row r="722" spans="16:16" hidden="1" x14ac:dyDescent="0.2">
      <c r="P722" s="146">
        <v>664</v>
      </c>
    </row>
    <row r="723" spans="16:16" hidden="1" x14ac:dyDescent="0.2">
      <c r="P723" s="146">
        <v>665</v>
      </c>
    </row>
    <row r="724" spans="16:16" hidden="1" x14ac:dyDescent="0.2">
      <c r="P724" s="146">
        <v>666</v>
      </c>
    </row>
    <row r="725" spans="16:16" hidden="1" x14ac:dyDescent="0.2">
      <c r="P725" s="146">
        <v>667</v>
      </c>
    </row>
    <row r="726" spans="16:16" hidden="1" x14ac:dyDescent="0.2">
      <c r="P726" s="146">
        <v>668</v>
      </c>
    </row>
    <row r="727" spans="16:16" hidden="1" x14ac:dyDescent="0.2">
      <c r="P727" s="146">
        <v>669</v>
      </c>
    </row>
    <row r="728" spans="16:16" hidden="1" x14ac:dyDescent="0.2">
      <c r="P728" s="146">
        <v>670</v>
      </c>
    </row>
    <row r="729" spans="16:16" hidden="1" x14ac:dyDescent="0.2">
      <c r="P729" s="146">
        <v>671</v>
      </c>
    </row>
    <row r="730" spans="16:16" hidden="1" x14ac:dyDescent="0.2">
      <c r="P730" s="146">
        <v>672</v>
      </c>
    </row>
    <row r="731" spans="16:16" hidden="1" x14ac:dyDescent="0.2">
      <c r="P731" s="146">
        <v>673</v>
      </c>
    </row>
    <row r="732" spans="16:16" hidden="1" x14ac:dyDescent="0.2">
      <c r="P732" s="146">
        <v>674</v>
      </c>
    </row>
    <row r="733" spans="16:16" hidden="1" x14ac:dyDescent="0.2">
      <c r="P733" s="146">
        <v>675</v>
      </c>
    </row>
    <row r="734" spans="16:16" hidden="1" x14ac:dyDescent="0.2">
      <c r="P734" s="146">
        <v>676</v>
      </c>
    </row>
    <row r="735" spans="16:16" hidden="1" x14ac:dyDescent="0.2">
      <c r="P735" s="146">
        <v>677</v>
      </c>
    </row>
    <row r="736" spans="16:16" hidden="1" x14ac:dyDescent="0.2">
      <c r="P736" s="146">
        <v>678</v>
      </c>
    </row>
    <row r="737" spans="16:16" hidden="1" x14ac:dyDescent="0.2">
      <c r="P737" s="146">
        <v>679</v>
      </c>
    </row>
    <row r="738" spans="16:16" hidden="1" x14ac:dyDescent="0.2">
      <c r="P738" s="146">
        <v>680</v>
      </c>
    </row>
    <row r="739" spans="16:16" hidden="1" x14ac:dyDescent="0.2">
      <c r="P739" s="146">
        <v>681</v>
      </c>
    </row>
    <row r="740" spans="16:16" hidden="1" x14ac:dyDescent="0.2">
      <c r="P740" s="146">
        <v>682</v>
      </c>
    </row>
    <row r="741" spans="16:16" hidden="1" x14ac:dyDescent="0.2">
      <c r="P741" s="146">
        <v>683</v>
      </c>
    </row>
    <row r="742" spans="16:16" hidden="1" x14ac:dyDescent="0.2">
      <c r="P742" s="146">
        <v>684</v>
      </c>
    </row>
    <row r="743" spans="16:16" hidden="1" x14ac:dyDescent="0.2">
      <c r="P743" s="146">
        <v>685</v>
      </c>
    </row>
    <row r="744" spans="16:16" hidden="1" x14ac:dyDescent="0.2">
      <c r="P744" s="146">
        <v>686</v>
      </c>
    </row>
    <row r="745" spans="16:16" hidden="1" x14ac:dyDescent="0.2">
      <c r="P745" s="146">
        <v>687</v>
      </c>
    </row>
    <row r="746" spans="16:16" hidden="1" x14ac:dyDescent="0.2">
      <c r="P746" s="146">
        <v>688</v>
      </c>
    </row>
    <row r="747" spans="16:16" hidden="1" x14ac:dyDescent="0.2">
      <c r="P747" s="146">
        <v>689</v>
      </c>
    </row>
    <row r="748" spans="16:16" hidden="1" x14ac:dyDescent="0.2">
      <c r="P748" s="146">
        <v>690</v>
      </c>
    </row>
    <row r="749" spans="16:16" hidden="1" x14ac:dyDescent="0.2">
      <c r="P749" s="146">
        <v>691</v>
      </c>
    </row>
    <row r="750" spans="16:16" hidden="1" x14ac:dyDescent="0.2">
      <c r="P750" s="146">
        <v>692</v>
      </c>
    </row>
    <row r="751" spans="16:16" hidden="1" x14ac:dyDescent="0.2">
      <c r="P751" s="146">
        <v>693</v>
      </c>
    </row>
    <row r="752" spans="16:16" hidden="1" x14ac:dyDescent="0.2">
      <c r="P752" s="146">
        <v>694</v>
      </c>
    </row>
    <row r="753" spans="16:16" hidden="1" x14ac:dyDescent="0.2">
      <c r="P753" s="146">
        <v>695</v>
      </c>
    </row>
    <row r="754" spans="16:16" hidden="1" x14ac:dyDescent="0.2">
      <c r="P754" s="146">
        <v>696</v>
      </c>
    </row>
    <row r="755" spans="16:16" hidden="1" x14ac:dyDescent="0.2">
      <c r="P755" s="146">
        <v>697</v>
      </c>
    </row>
    <row r="756" spans="16:16" hidden="1" x14ac:dyDescent="0.2">
      <c r="P756" s="146">
        <v>698</v>
      </c>
    </row>
    <row r="757" spans="16:16" hidden="1" x14ac:dyDescent="0.2">
      <c r="P757" s="146">
        <v>699</v>
      </c>
    </row>
    <row r="758" spans="16:16" hidden="1" x14ac:dyDescent="0.2">
      <c r="P758" s="146">
        <v>700</v>
      </c>
    </row>
    <row r="759" spans="16:16" hidden="1" x14ac:dyDescent="0.2">
      <c r="P759" s="146">
        <v>701</v>
      </c>
    </row>
    <row r="760" spans="16:16" hidden="1" x14ac:dyDescent="0.2">
      <c r="P760" s="146">
        <v>702</v>
      </c>
    </row>
    <row r="761" spans="16:16" hidden="1" x14ac:dyDescent="0.2">
      <c r="P761" s="146">
        <v>703</v>
      </c>
    </row>
    <row r="762" spans="16:16" hidden="1" x14ac:dyDescent="0.2">
      <c r="P762" s="146">
        <v>704</v>
      </c>
    </row>
    <row r="763" spans="16:16" hidden="1" x14ac:dyDescent="0.2">
      <c r="P763" s="146">
        <v>705</v>
      </c>
    </row>
    <row r="764" spans="16:16" hidden="1" x14ac:dyDescent="0.2">
      <c r="P764" s="146">
        <v>706</v>
      </c>
    </row>
    <row r="765" spans="16:16" hidden="1" x14ac:dyDescent="0.2">
      <c r="P765" s="146">
        <v>707</v>
      </c>
    </row>
    <row r="766" spans="16:16" hidden="1" x14ac:dyDescent="0.2">
      <c r="P766" s="146">
        <v>708</v>
      </c>
    </row>
    <row r="767" spans="16:16" hidden="1" x14ac:dyDescent="0.2">
      <c r="P767" s="146">
        <v>709</v>
      </c>
    </row>
    <row r="768" spans="16:16" hidden="1" x14ac:dyDescent="0.2">
      <c r="P768" s="146">
        <v>710</v>
      </c>
    </row>
    <row r="769" spans="16:16" hidden="1" x14ac:dyDescent="0.2">
      <c r="P769" s="146">
        <v>711</v>
      </c>
    </row>
    <row r="770" spans="16:16" hidden="1" x14ac:dyDescent="0.2">
      <c r="P770" s="146">
        <v>712</v>
      </c>
    </row>
    <row r="771" spans="16:16" hidden="1" x14ac:dyDescent="0.2">
      <c r="P771" s="146">
        <v>713</v>
      </c>
    </row>
    <row r="772" spans="16:16" hidden="1" x14ac:dyDescent="0.2">
      <c r="P772" s="146">
        <v>714</v>
      </c>
    </row>
    <row r="773" spans="16:16" hidden="1" x14ac:dyDescent="0.2">
      <c r="P773" s="146">
        <v>715</v>
      </c>
    </row>
    <row r="774" spans="16:16" hidden="1" x14ac:dyDescent="0.2">
      <c r="P774" s="146">
        <v>716</v>
      </c>
    </row>
    <row r="775" spans="16:16" hidden="1" x14ac:dyDescent="0.2">
      <c r="P775" s="146">
        <v>717</v>
      </c>
    </row>
    <row r="776" spans="16:16" hidden="1" x14ac:dyDescent="0.2">
      <c r="P776" s="146">
        <v>718</v>
      </c>
    </row>
    <row r="777" spans="16:16" hidden="1" x14ac:dyDescent="0.2">
      <c r="P777" s="146">
        <v>719</v>
      </c>
    </row>
    <row r="778" spans="16:16" hidden="1" x14ac:dyDescent="0.2">
      <c r="P778" s="146">
        <v>720</v>
      </c>
    </row>
    <row r="779" spans="16:16" hidden="1" x14ac:dyDescent="0.2">
      <c r="P779" s="146">
        <v>721</v>
      </c>
    </row>
    <row r="780" spans="16:16" hidden="1" x14ac:dyDescent="0.2">
      <c r="P780" s="146">
        <v>722</v>
      </c>
    </row>
    <row r="781" spans="16:16" hidden="1" x14ac:dyDescent="0.2">
      <c r="P781" s="146">
        <v>723</v>
      </c>
    </row>
    <row r="782" spans="16:16" hidden="1" x14ac:dyDescent="0.2">
      <c r="P782" s="146">
        <v>724</v>
      </c>
    </row>
    <row r="783" spans="16:16" hidden="1" x14ac:dyDescent="0.2">
      <c r="P783" s="146">
        <v>725</v>
      </c>
    </row>
    <row r="784" spans="16:16" hidden="1" x14ac:dyDescent="0.2">
      <c r="P784" s="146">
        <v>726</v>
      </c>
    </row>
    <row r="785" spans="16:16" hidden="1" x14ac:dyDescent="0.2">
      <c r="P785" s="146">
        <v>727</v>
      </c>
    </row>
    <row r="786" spans="16:16" hidden="1" x14ac:dyDescent="0.2">
      <c r="P786" s="146">
        <v>728</v>
      </c>
    </row>
    <row r="787" spans="16:16" hidden="1" x14ac:dyDescent="0.2">
      <c r="P787" s="146">
        <v>729</v>
      </c>
    </row>
    <row r="788" spans="16:16" hidden="1" x14ac:dyDescent="0.2">
      <c r="P788" s="146">
        <v>730</v>
      </c>
    </row>
    <row r="789" spans="16:16" hidden="1" x14ac:dyDescent="0.2">
      <c r="P789" s="146">
        <v>731</v>
      </c>
    </row>
    <row r="790" spans="16:16" hidden="1" x14ac:dyDescent="0.2">
      <c r="P790" s="146">
        <v>732</v>
      </c>
    </row>
    <row r="791" spans="16:16" hidden="1" x14ac:dyDescent="0.2">
      <c r="P791" s="146">
        <v>733</v>
      </c>
    </row>
    <row r="792" spans="16:16" hidden="1" x14ac:dyDescent="0.2">
      <c r="P792" s="146">
        <v>734</v>
      </c>
    </row>
    <row r="793" spans="16:16" hidden="1" x14ac:dyDescent="0.2">
      <c r="P793" s="146">
        <v>735</v>
      </c>
    </row>
    <row r="794" spans="16:16" hidden="1" x14ac:dyDescent="0.2">
      <c r="P794" s="146">
        <v>736</v>
      </c>
    </row>
    <row r="795" spans="16:16" hidden="1" x14ac:dyDescent="0.2">
      <c r="P795" s="146">
        <v>737</v>
      </c>
    </row>
    <row r="796" spans="16:16" hidden="1" x14ac:dyDescent="0.2">
      <c r="P796" s="146">
        <v>738</v>
      </c>
    </row>
    <row r="797" spans="16:16" hidden="1" x14ac:dyDescent="0.2">
      <c r="P797" s="146">
        <v>739</v>
      </c>
    </row>
    <row r="798" spans="16:16" hidden="1" x14ac:dyDescent="0.2">
      <c r="P798" s="146">
        <v>740</v>
      </c>
    </row>
    <row r="799" spans="16:16" hidden="1" x14ac:dyDescent="0.2">
      <c r="P799" s="146">
        <v>741</v>
      </c>
    </row>
    <row r="800" spans="16:16" hidden="1" x14ac:dyDescent="0.2">
      <c r="P800" s="146">
        <v>742</v>
      </c>
    </row>
    <row r="801" spans="16:16" hidden="1" x14ac:dyDescent="0.2">
      <c r="P801" s="146">
        <v>743</v>
      </c>
    </row>
    <row r="802" spans="16:16" hidden="1" x14ac:dyDescent="0.2">
      <c r="P802" s="146">
        <v>744</v>
      </c>
    </row>
    <row r="803" spans="16:16" hidden="1" x14ac:dyDescent="0.2">
      <c r="P803" s="146">
        <v>745</v>
      </c>
    </row>
    <row r="804" spans="16:16" hidden="1" x14ac:dyDescent="0.2">
      <c r="P804" s="146">
        <v>746</v>
      </c>
    </row>
    <row r="805" spans="16:16" hidden="1" x14ac:dyDescent="0.2">
      <c r="P805" s="146">
        <v>747</v>
      </c>
    </row>
    <row r="806" spans="16:16" hidden="1" x14ac:dyDescent="0.2">
      <c r="P806" s="146">
        <v>748</v>
      </c>
    </row>
    <row r="807" spans="16:16" hidden="1" x14ac:dyDescent="0.2">
      <c r="P807" s="146">
        <v>749</v>
      </c>
    </row>
    <row r="808" spans="16:16" hidden="1" x14ac:dyDescent="0.2">
      <c r="P808" s="146">
        <v>750</v>
      </c>
    </row>
    <row r="809" spans="16:16" hidden="1" x14ac:dyDescent="0.2">
      <c r="P809" s="146">
        <v>751</v>
      </c>
    </row>
    <row r="810" spans="16:16" hidden="1" x14ac:dyDescent="0.2">
      <c r="P810" s="146">
        <v>752</v>
      </c>
    </row>
    <row r="811" spans="16:16" hidden="1" x14ac:dyDescent="0.2">
      <c r="P811" s="146">
        <v>753</v>
      </c>
    </row>
    <row r="812" spans="16:16" hidden="1" x14ac:dyDescent="0.2">
      <c r="P812" s="146">
        <v>754</v>
      </c>
    </row>
    <row r="813" spans="16:16" hidden="1" x14ac:dyDescent="0.2">
      <c r="P813" s="146">
        <v>755</v>
      </c>
    </row>
    <row r="814" spans="16:16" hidden="1" x14ac:dyDescent="0.2">
      <c r="P814" s="146">
        <v>756</v>
      </c>
    </row>
    <row r="815" spans="16:16" hidden="1" x14ac:dyDescent="0.2">
      <c r="P815" s="146">
        <v>757</v>
      </c>
    </row>
    <row r="816" spans="16:16" hidden="1" x14ac:dyDescent="0.2">
      <c r="P816" s="146">
        <v>758</v>
      </c>
    </row>
    <row r="817" spans="16:16" hidden="1" x14ac:dyDescent="0.2">
      <c r="P817" s="146">
        <v>759</v>
      </c>
    </row>
    <row r="818" spans="16:16" hidden="1" x14ac:dyDescent="0.2">
      <c r="P818" s="146">
        <v>760</v>
      </c>
    </row>
    <row r="819" spans="16:16" hidden="1" x14ac:dyDescent="0.2">
      <c r="P819" s="146">
        <v>761</v>
      </c>
    </row>
    <row r="820" spans="16:16" hidden="1" x14ac:dyDescent="0.2">
      <c r="P820" s="146">
        <v>762</v>
      </c>
    </row>
    <row r="821" spans="16:16" hidden="1" x14ac:dyDescent="0.2">
      <c r="P821" s="146">
        <v>763</v>
      </c>
    </row>
    <row r="822" spans="16:16" hidden="1" x14ac:dyDescent="0.2">
      <c r="P822" s="146">
        <v>764</v>
      </c>
    </row>
    <row r="823" spans="16:16" hidden="1" x14ac:dyDescent="0.2">
      <c r="P823" s="146">
        <v>765</v>
      </c>
    </row>
    <row r="824" spans="16:16" hidden="1" x14ac:dyDescent="0.2">
      <c r="P824" s="146">
        <v>766</v>
      </c>
    </row>
    <row r="825" spans="16:16" hidden="1" x14ac:dyDescent="0.2">
      <c r="P825" s="146">
        <v>767</v>
      </c>
    </row>
    <row r="826" spans="16:16" hidden="1" x14ac:dyDescent="0.2">
      <c r="P826" s="146">
        <v>768</v>
      </c>
    </row>
    <row r="827" spans="16:16" hidden="1" x14ac:dyDescent="0.2">
      <c r="P827" s="146">
        <v>769</v>
      </c>
    </row>
    <row r="828" spans="16:16" hidden="1" x14ac:dyDescent="0.2">
      <c r="P828" s="146">
        <v>770</v>
      </c>
    </row>
    <row r="829" spans="16:16" hidden="1" x14ac:dyDescent="0.2">
      <c r="P829" s="146">
        <v>771</v>
      </c>
    </row>
    <row r="830" spans="16:16" hidden="1" x14ac:dyDescent="0.2">
      <c r="P830" s="146">
        <v>772</v>
      </c>
    </row>
    <row r="831" spans="16:16" hidden="1" x14ac:dyDescent="0.2">
      <c r="P831" s="146">
        <v>773</v>
      </c>
    </row>
    <row r="832" spans="16:16" hidden="1" x14ac:dyDescent="0.2">
      <c r="P832" s="146">
        <v>774</v>
      </c>
    </row>
    <row r="833" spans="16:16" hidden="1" x14ac:dyDescent="0.2">
      <c r="P833" s="146">
        <v>775</v>
      </c>
    </row>
    <row r="834" spans="16:16" hidden="1" x14ac:dyDescent="0.2">
      <c r="P834" s="146">
        <v>776</v>
      </c>
    </row>
    <row r="835" spans="16:16" hidden="1" x14ac:dyDescent="0.2">
      <c r="P835" s="146">
        <v>777</v>
      </c>
    </row>
    <row r="836" spans="16:16" hidden="1" x14ac:dyDescent="0.2">
      <c r="P836" s="146">
        <v>778</v>
      </c>
    </row>
    <row r="837" spans="16:16" hidden="1" x14ac:dyDescent="0.2">
      <c r="P837" s="146">
        <v>779</v>
      </c>
    </row>
    <row r="838" spans="16:16" hidden="1" x14ac:dyDescent="0.2">
      <c r="P838" s="146">
        <v>780</v>
      </c>
    </row>
    <row r="839" spans="16:16" hidden="1" x14ac:dyDescent="0.2">
      <c r="P839" s="146">
        <v>781</v>
      </c>
    </row>
    <row r="840" spans="16:16" hidden="1" x14ac:dyDescent="0.2">
      <c r="P840" s="146">
        <v>782</v>
      </c>
    </row>
    <row r="841" spans="16:16" hidden="1" x14ac:dyDescent="0.2">
      <c r="P841" s="146">
        <v>783</v>
      </c>
    </row>
    <row r="842" spans="16:16" hidden="1" x14ac:dyDescent="0.2">
      <c r="P842" s="146">
        <v>784</v>
      </c>
    </row>
    <row r="843" spans="16:16" hidden="1" x14ac:dyDescent="0.2">
      <c r="P843" s="146">
        <v>785</v>
      </c>
    </row>
    <row r="844" spans="16:16" hidden="1" x14ac:dyDescent="0.2">
      <c r="P844" s="146">
        <v>786</v>
      </c>
    </row>
    <row r="845" spans="16:16" hidden="1" x14ac:dyDescent="0.2">
      <c r="P845" s="146">
        <v>787</v>
      </c>
    </row>
    <row r="846" spans="16:16" hidden="1" x14ac:dyDescent="0.2">
      <c r="P846" s="146">
        <v>788</v>
      </c>
    </row>
    <row r="847" spans="16:16" hidden="1" x14ac:dyDescent="0.2">
      <c r="P847" s="146">
        <v>789</v>
      </c>
    </row>
    <row r="848" spans="16:16" hidden="1" x14ac:dyDescent="0.2">
      <c r="P848" s="146">
        <v>790</v>
      </c>
    </row>
    <row r="849" spans="16:16" hidden="1" x14ac:dyDescent="0.2">
      <c r="P849" s="146">
        <v>791</v>
      </c>
    </row>
    <row r="850" spans="16:16" hidden="1" x14ac:dyDescent="0.2">
      <c r="P850" s="146">
        <v>792</v>
      </c>
    </row>
    <row r="851" spans="16:16" hidden="1" x14ac:dyDescent="0.2">
      <c r="P851" s="146">
        <v>793</v>
      </c>
    </row>
    <row r="852" spans="16:16" hidden="1" x14ac:dyDescent="0.2">
      <c r="P852" s="146">
        <v>794</v>
      </c>
    </row>
    <row r="853" spans="16:16" hidden="1" x14ac:dyDescent="0.2">
      <c r="P853" s="146">
        <v>795</v>
      </c>
    </row>
    <row r="854" spans="16:16" hidden="1" x14ac:dyDescent="0.2">
      <c r="P854" s="146">
        <v>796</v>
      </c>
    </row>
    <row r="855" spans="16:16" hidden="1" x14ac:dyDescent="0.2">
      <c r="P855" s="146">
        <v>797</v>
      </c>
    </row>
    <row r="856" spans="16:16" hidden="1" x14ac:dyDescent="0.2">
      <c r="P856" s="146">
        <v>798</v>
      </c>
    </row>
    <row r="857" spans="16:16" hidden="1" x14ac:dyDescent="0.2">
      <c r="P857" s="146">
        <v>799</v>
      </c>
    </row>
    <row r="858" spans="16:16" hidden="1" x14ac:dyDescent="0.2">
      <c r="P858" s="146">
        <v>800</v>
      </c>
    </row>
    <row r="859" spans="16:16" hidden="1" x14ac:dyDescent="0.2">
      <c r="P859" s="146">
        <v>801</v>
      </c>
    </row>
    <row r="860" spans="16:16" hidden="1" x14ac:dyDescent="0.2">
      <c r="P860" s="146">
        <v>802</v>
      </c>
    </row>
    <row r="861" spans="16:16" hidden="1" x14ac:dyDescent="0.2">
      <c r="P861" s="146">
        <v>803</v>
      </c>
    </row>
    <row r="862" spans="16:16" hidden="1" x14ac:dyDescent="0.2">
      <c r="P862" s="146">
        <v>804</v>
      </c>
    </row>
    <row r="863" spans="16:16" hidden="1" x14ac:dyDescent="0.2">
      <c r="P863" s="146">
        <v>805</v>
      </c>
    </row>
    <row r="864" spans="16:16" hidden="1" x14ac:dyDescent="0.2">
      <c r="P864" s="146">
        <v>806</v>
      </c>
    </row>
    <row r="865" spans="16:16" hidden="1" x14ac:dyDescent="0.2">
      <c r="P865" s="146">
        <v>807</v>
      </c>
    </row>
    <row r="866" spans="16:16" hidden="1" x14ac:dyDescent="0.2">
      <c r="P866" s="146">
        <v>808</v>
      </c>
    </row>
    <row r="867" spans="16:16" hidden="1" x14ac:dyDescent="0.2">
      <c r="P867" s="146">
        <v>809</v>
      </c>
    </row>
    <row r="868" spans="16:16" hidden="1" x14ac:dyDescent="0.2">
      <c r="P868" s="146">
        <v>810</v>
      </c>
    </row>
    <row r="869" spans="16:16" hidden="1" x14ac:dyDescent="0.2">
      <c r="P869" s="146">
        <v>811</v>
      </c>
    </row>
    <row r="870" spans="16:16" hidden="1" x14ac:dyDescent="0.2">
      <c r="P870" s="146">
        <v>812</v>
      </c>
    </row>
    <row r="871" spans="16:16" hidden="1" x14ac:dyDescent="0.2">
      <c r="P871" s="146">
        <v>813</v>
      </c>
    </row>
    <row r="872" spans="16:16" hidden="1" x14ac:dyDescent="0.2">
      <c r="P872" s="146">
        <v>814</v>
      </c>
    </row>
    <row r="873" spans="16:16" hidden="1" x14ac:dyDescent="0.2">
      <c r="P873" s="146">
        <v>815</v>
      </c>
    </row>
    <row r="874" spans="16:16" hidden="1" x14ac:dyDescent="0.2">
      <c r="P874" s="146">
        <v>816</v>
      </c>
    </row>
    <row r="875" spans="16:16" hidden="1" x14ac:dyDescent="0.2">
      <c r="P875" s="146">
        <v>817</v>
      </c>
    </row>
    <row r="876" spans="16:16" hidden="1" x14ac:dyDescent="0.2">
      <c r="P876" s="146">
        <v>818</v>
      </c>
    </row>
    <row r="877" spans="16:16" hidden="1" x14ac:dyDescent="0.2">
      <c r="P877" s="146">
        <v>819</v>
      </c>
    </row>
    <row r="878" spans="16:16" hidden="1" x14ac:dyDescent="0.2">
      <c r="P878" s="146">
        <v>820</v>
      </c>
    </row>
    <row r="879" spans="16:16" hidden="1" x14ac:dyDescent="0.2">
      <c r="P879" s="146">
        <v>821</v>
      </c>
    </row>
    <row r="880" spans="16:16" hidden="1" x14ac:dyDescent="0.2">
      <c r="P880" s="146">
        <v>822</v>
      </c>
    </row>
    <row r="881" spans="16:16" hidden="1" x14ac:dyDescent="0.2">
      <c r="P881" s="146">
        <v>823</v>
      </c>
    </row>
    <row r="882" spans="16:16" hidden="1" x14ac:dyDescent="0.2">
      <c r="P882" s="146">
        <v>824</v>
      </c>
    </row>
    <row r="883" spans="16:16" hidden="1" x14ac:dyDescent="0.2">
      <c r="P883" s="146">
        <v>825</v>
      </c>
    </row>
    <row r="884" spans="16:16" hidden="1" x14ac:dyDescent="0.2">
      <c r="P884" s="146">
        <v>826</v>
      </c>
    </row>
    <row r="885" spans="16:16" hidden="1" x14ac:dyDescent="0.2">
      <c r="P885" s="146">
        <v>827</v>
      </c>
    </row>
    <row r="886" spans="16:16" hidden="1" x14ac:dyDescent="0.2">
      <c r="P886" s="146">
        <v>828</v>
      </c>
    </row>
    <row r="887" spans="16:16" hidden="1" x14ac:dyDescent="0.2">
      <c r="P887" s="146">
        <v>829</v>
      </c>
    </row>
    <row r="888" spans="16:16" hidden="1" x14ac:dyDescent="0.2">
      <c r="P888" s="146">
        <v>830</v>
      </c>
    </row>
    <row r="889" spans="16:16" hidden="1" x14ac:dyDescent="0.2">
      <c r="P889" s="146">
        <v>831</v>
      </c>
    </row>
    <row r="890" spans="16:16" hidden="1" x14ac:dyDescent="0.2">
      <c r="P890" s="146">
        <v>832</v>
      </c>
    </row>
    <row r="891" spans="16:16" hidden="1" x14ac:dyDescent="0.2">
      <c r="P891" s="146">
        <v>833</v>
      </c>
    </row>
    <row r="892" spans="16:16" hidden="1" x14ac:dyDescent="0.2">
      <c r="P892" s="146">
        <v>834</v>
      </c>
    </row>
    <row r="893" spans="16:16" hidden="1" x14ac:dyDescent="0.2">
      <c r="P893" s="146">
        <v>835</v>
      </c>
    </row>
    <row r="894" spans="16:16" hidden="1" x14ac:dyDescent="0.2">
      <c r="P894" s="146">
        <v>836</v>
      </c>
    </row>
    <row r="895" spans="16:16" hidden="1" x14ac:dyDescent="0.2">
      <c r="P895" s="146">
        <v>837</v>
      </c>
    </row>
    <row r="896" spans="16:16" hidden="1" x14ac:dyDescent="0.2">
      <c r="P896" s="146">
        <v>838</v>
      </c>
    </row>
    <row r="897" spans="16:16" hidden="1" x14ac:dyDescent="0.2">
      <c r="P897" s="146">
        <v>839</v>
      </c>
    </row>
    <row r="898" spans="16:16" hidden="1" x14ac:dyDescent="0.2">
      <c r="P898" s="146">
        <v>840</v>
      </c>
    </row>
    <row r="899" spans="16:16" hidden="1" x14ac:dyDescent="0.2">
      <c r="P899" s="146">
        <v>841</v>
      </c>
    </row>
    <row r="900" spans="16:16" hidden="1" x14ac:dyDescent="0.2">
      <c r="P900" s="146">
        <v>842</v>
      </c>
    </row>
    <row r="901" spans="16:16" hidden="1" x14ac:dyDescent="0.2">
      <c r="P901" s="146">
        <v>843</v>
      </c>
    </row>
    <row r="902" spans="16:16" hidden="1" x14ac:dyDescent="0.2">
      <c r="P902" s="146">
        <v>844</v>
      </c>
    </row>
    <row r="903" spans="16:16" hidden="1" x14ac:dyDescent="0.2">
      <c r="P903" s="146">
        <v>845</v>
      </c>
    </row>
    <row r="904" spans="16:16" hidden="1" x14ac:dyDescent="0.2">
      <c r="P904" s="146">
        <v>846</v>
      </c>
    </row>
    <row r="905" spans="16:16" hidden="1" x14ac:dyDescent="0.2">
      <c r="P905" s="146">
        <v>847</v>
      </c>
    </row>
    <row r="906" spans="16:16" hidden="1" x14ac:dyDescent="0.2">
      <c r="P906" s="146">
        <v>848</v>
      </c>
    </row>
    <row r="907" spans="16:16" hidden="1" x14ac:dyDescent="0.2">
      <c r="P907" s="146">
        <v>849</v>
      </c>
    </row>
    <row r="908" spans="16:16" hidden="1" x14ac:dyDescent="0.2">
      <c r="P908" s="146">
        <v>850</v>
      </c>
    </row>
    <row r="909" spans="16:16" hidden="1" x14ac:dyDescent="0.2">
      <c r="P909" s="146">
        <v>851</v>
      </c>
    </row>
    <row r="910" spans="16:16" hidden="1" x14ac:dyDescent="0.2">
      <c r="P910" s="146">
        <v>852</v>
      </c>
    </row>
    <row r="911" spans="16:16" hidden="1" x14ac:dyDescent="0.2">
      <c r="P911" s="146">
        <v>853</v>
      </c>
    </row>
    <row r="912" spans="16:16" hidden="1" x14ac:dyDescent="0.2">
      <c r="P912" s="146">
        <v>854</v>
      </c>
    </row>
    <row r="913" spans="16:16" hidden="1" x14ac:dyDescent="0.2">
      <c r="P913" s="146">
        <v>855</v>
      </c>
    </row>
    <row r="914" spans="16:16" hidden="1" x14ac:dyDescent="0.2">
      <c r="P914" s="146">
        <v>856</v>
      </c>
    </row>
    <row r="915" spans="16:16" hidden="1" x14ac:dyDescent="0.2">
      <c r="P915" s="146">
        <v>857</v>
      </c>
    </row>
    <row r="916" spans="16:16" hidden="1" x14ac:dyDescent="0.2">
      <c r="P916" s="146">
        <v>858</v>
      </c>
    </row>
    <row r="917" spans="16:16" hidden="1" x14ac:dyDescent="0.2">
      <c r="P917" s="146">
        <v>859</v>
      </c>
    </row>
    <row r="918" spans="16:16" hidden="1" x14ac:dyDescent="0.2">
      <c r="P918" s="146">
        <v>860</v>
      </c>
    </row>
    <row r="919" spans="16:16" hidden="1" x14ac:dyDescent="0.2">
      <c r="P919" s="146">
        <v>861</v>
      </c>
    </row>
    <row r="920" spans="16:16" hidden="1" x14ac:dyDescent="0.2">
      <c r="P920" s="146">
        <v>862</v>
      </c>
    </row>
    <row r="921" spans="16:16" hidden="1" x14ac:dyDescent="0.2">
      <c r="P921" s="146">
        <v>863</v>
      </c>
    </row>
    <row r="922" spans="16:16" hidden="1" x14ac:dyDescent="0.2">
      <c r="P922" s="146">
        <v>864</v>
      </c>
    </row>
    <row r="923" spans="16:16" hidden="1" x14ac:dyDescent="0.2">
      <c r="P923" s="146">
        <v>865</v>
      </c>
    </row>
    <row r="924" spans="16:16" hidden="1" x14ac:dyDescent="0.2">
      <c r="P924" s="146">
        <v>866</v>
      </c>
    </row>
    <row r="925" spans="16:16" hidden="1" x14ac:dyDescent="0.2">
      <c r="P925" s="146">
        <v>867</v>
      </c>
    </row>
    <row r="926" spans="16:16" hidden="1" x14ac:dyDescent="0.2">
      <c r="P926" s="146">
        <v>868</v>
      </c>
    </row>
    <row r="927" spans="16:16" hidden="1" x14ac:dyDescent="0.2">
      <c r="P927" s="146">
        <v>869</v>
      </c>
    </row>
    <row r="928" spans="16:16" hidden="1" x14ac:dyDescent="0.2">
      <c r="P928" s="146">
        <v>870</v>
      </c>
    </row>
    <row r="929" spans="16:16" hidden="1" x14ac:dyDescent="0.2">
      <c r="P929" s="146">
        <v>871</v>
      </c>
    </row>
    <row r="930" spans="16:16" hidden="1" x14ac:dyDescent="0.2">
      <c r="P930" s="146">
        <v>872</v>
      </c>
    </row>
    <row r="931" spans="16:16" hidden="1" x14ac:dyDescent="0.2">
      <c r="P931" s="146">
        <v>873</v>
      </c>
    </row>
    <row r="932" spans="16:16" hidden="1" x14ac:dyDescent="0.2">
      <c r="P932" s="146">
        <v>874</v>
      </c>
    </row>
    <row r="933" spans="16:16" hidden="1" x14ac:dyDescent="0.2">
      <c r="P933" s="146">
        <v>875</v>
      </c>
    </row>
    <row r="934" spans="16:16" hidden="1" x14ac:dyDescent="0.2">
      <c r="P934" s="146">
        <v>876</v>
      </c>
    </row>
    <row r="935" spans="16:16" hidden="1" x14ac:dyDescent="0.2">
      <c r="P935" s="146">
        <v>877</v>
      </c>
    </row>
    <row r="936" spans="16:16" hidden="1" x14ac:dyDescent="0.2">
      <c r="P936" s="146">
        <v>878</v>
      </c>
    </row>
    <row r="937" spans="16:16" hidden="1" x14ac:dyDescent="0.2">
      <c r="P937" s="146">
        <v>879</v>
      </c>
    </row>
    <row r="938" spans="16:16" hidden="1" x14ac:dyDescent="0.2">
      <c r="P938" s="146">
        <v>880</v>
      </c>
    </row>
    <row r="939" spans="16:16" hidden="1" x14ac:dyDescent="0.2">
      <c r="P939" s="146">
        <v>881</v>
      </c>
    </row>
    <row r="940" spans="16:16" hidden="1" x14ac:dyDescent="0.2">
      <c r="P940" s="146">
        <v>882</v>
      </c>
    </row>
    <row r="941" spans="16:16" hidden="1" x14ac:dyDescent="0.2">
      <c r="P941" s="146">
        <v>883</v>
      </c>
    </row>
    <row r="942" spans="16:16" hidden="1" x14ac:dyDescent="0.2">
      <c r="P942" s="146">
        <v>884</v>
      </c>
    </row>
    <row r="943" spans="16:16" hidden="1" x14ac:dyDescent="0.2">
      <c r="P943" s="146">
        <v>885</v>
      </c>
    </row>
    <row r="944" spans="16:16" hidden="1" x14ac:dyDescent="0.2">
      <c r="P944" s="146">
        <v>886</v>
      </c>
    </row>
    <row r="945" spans="16:16" hidden="1" x14ac:dyDescent="0.2">
      <c r="P945" s="146">
        <v>887</v>
      </c>
    </row>
    <row r="946" spans="16:16" hidden="1" x14ac:dyDescent="0.2">
      <c r="P946" s="146">
        <v>888</v>
      </c>
    </row>
    <row r="947" spans="16:16" hidden="1" x14ac:dyDescent="0.2">
      <c r="P947" s="146">
        <v>889</v>
      </c>
    </row>
    <row r="948" spans="16:16" hidden="1" x14ac:dyDescent="0.2">
      <c r="P948" s="146">
        <v>890</v>
      </c>
    </row>
    <row r="949" spans="16:16" hidden="1" x14ac:dyDescent="0.2">
      <c r="P949" s="146">
        <v>891</v>
      </c>
    </row>
    <row r="950" spans="16:16" hidden="1" x14ac:dyDescent="0.2">
      <c r="P950" s="146">
        <v>892</v>
      </c>
    </row>
    <row r="951" spans="16:16" hidden="1" x14ac:dyDescent="0.2">
      <c r="P951" s="146">
        <v>893</v>
      </c>
    </row>
    <row r="952" spans="16:16" hidden="1" x14ac:dyDescent="0.2">
      <c r="P952" s="146">
        <v>894</v>
      </c>
    </row>
    <row r="953" spans="16:16" hidden="1" x14ac:dyDescent="0.2">
      <c r="P953" s="146">
        <v>895</v>
      </c>
    </row>
    <row r="954" spans="16:16" hidden="1" x14ac:dyDescent="0.2">
      <c r="P954" s="146">
        <v>896</v>
      </c>
    </row>
    <row r="955" spans="16:16" hidden="1" x14ac:dyDescent="0.2">
      <c r="P955" s="146">
        <v>897</v>
      </c>
    </row>
    <row r="956" spans="16:16" hidden="1" x14ac:dyDescent="0.2">
      <c r="P956" s="146">
        <v>898</v>
      </c>
    </row>
    <row r="957" spans="16:16" hidden="1" x14ac:dyDescent="0.2">
      <c r="P957" s="146">
        <v>899</v>
      </c>
    </row>
    <row r="958" spans="16:16" hidden="1" x14ac:dyDescent="0.2">
      <c r="P958" s="146">
        <v>900</v>
      </c>
    </row>
    <row r="959" spans="16:16" hidden="1" x14ac:dyDescent="0.2">
      <c r="P959" s="146">
        <v>901</v>
      </c>
    </row>
    <row r="960" spans="16:16" hidden="1" x14ac:dyDescent="0.2">
      <c r="P960" s="146">
        <v>902</v>
      </c>
    </row>
    <row r="961" spans="16:16" hidden="1" x14ac:dyDescent="0.2">
      <c r="P961" s="146">
        <v>903</v>
      </c>
    </row>
    <row r="962" spans="16:16" hidden="1" x14ac:dyDescent="0.2">
      <c r="P962" s="146">
        <v>904</v>
      </c>
    </row>
    <row r="963" spans="16:16" hidden="1" x14ac:dyDescent="0.2">
      <c r="P963" s="146">
        <v>905</v>
      </c>
    </row>
    <row r="964" spans="16:16" hidden="1" x14ac:dyDescent="0.2">
      <c r="P964" s="146">
        <v>906</v>
      </c>
    </row>
    <row r="965" spans="16:16" hidden="1" x14ac:dyDescent="0.2">
      <c r="P965" s="146">
        <v>907</v>
      </c>
    </row>
    <row r="966" spans="16:16" hidden="1" x14ac:dyDescent="0.2">
      <c r="P966" s="146">
        <v>908</v>
      </c>
    </row>
    <row r="967" spans="16:16" hidden="1" x14ac:dyDescent="0.2">
      <c r="P967" s="146">
        <v>909</v>
      </c>
    </row>
    <row r="968" spans="16:16" hidden="1" x14ac:dyDescent="0.2">
      <c r="P968" s="146">
        <v>910</v>
      </c>
    </row>
    <row r="969" spans="16:16" hidden="1" x14ac:dyDescent="0.2">
      <c r="P969" s="146">
        <v>911</v>
      </c>
    </row>
    <row r="970" spans="16:16" hidden="1" x14ac:dyDescent="0.2">
      <c r="P970" s="146">
        <v>912</v>
      </c>
    </row>
    <row r="971" spans="16:16" hidden="1" x14ac:dyDescent="0.2">
      <c r="P971" s="146">
        <v>913</v>
      </c>
    </row>
    <row r="972" spans="16:16" hidden="1" x14ac:dyDescent="0.2">
      <c r="P972" s="146">
        <v>914</v>
      </c>
    </row>
    <row r="973" spans="16:16" hidden="1" x14ac:dyDescent="0.2">
      <c r="P973" s="146">
        <v>915</v>
      </c>
    </row>
    <row r="974" spans="16:16" hidden="1" x14ac:dyDescent="0.2">
      <c r="P974" s="146">
        <v>916</v>
      </c>
    </row>
    <row r="975" spans="16:16" hidden="1" x14ac:dyDescent="0.2">
      <c r="P975" s="146">
        <v>917</v>
      </c>
    </row>
    <row r="976" spans="16:16" hidden="1" x14ac:dyDescent="0.2">
      <c r="P976" s="146">
        <v>918</v>
      </c>
    </row>
    <row r="977" spans="16:16" hidden="1" x14ac:dyDescent="0.2">
      <c r="P977" s="146">
        <v>919</v>
      </c>
    </row>
    <row r="978" spans="16:16" hidden="1" x14ac:dyDescent="0.2">
      <c r="P978" s="146">
        <v>920</v>
      </c>
    </row>
    <row r="979" spans="16:16" hidden="1" x14ac:dyDescent="0.2">
      <c r="P979" s="146">
        <v>921</v>
      </c>
    </row>
    <row r="980" spans="16:16" hidden="1" x14ac:dyDescent="0.2">
      <c r="P980" s="146">
        <v>922</v>
      </c>
    </row>
    <row r="981" spans="16:16" hidden="1" x14ac:dyDescent="0.2">
      <c r="P981" s="146">
        <v>923</v>
      </c>
    </row>
    <row r="982" spans="16:16" hidden="1" x14ac:dyDescent="0.2">
      <c r="P982" s="146">
        <v>924</v>
      </c>
    </row>
    <row r="983" spans="16:16" hidden="1" x14ac:dyDescent="0.2">
      <c r="P983" s="146">
        <v>925</v>
      </c>
    </row>
    <row r="984" spans="16:16" hidden="1" x14ac:dyDescent="0.2">
      <c r="P984" s="146">
        <v>926</v>
      </c>
    </row>
    <row r="985" spans="16:16" hidden="1" x14ac:dyDescent="0.2">
      <c r="P985" s="146">
        <v>927</v>
      </c>
    </row>
    <row r="986" spans="16:16" hidden="1" x14ac:dyDescent="0.2">
      <c r="P986" s="146">
        <v>928</v>
      </c>
    </row>
    <row r="987" spans="16:16" hidden="1" x14ac:dyDescent="0.2">
      <c r="P987" s="146">
        <v>929</v>
      </c>
    </row>
    <row r="988" spans="16:16" hidden="1" x14ac:dyDescent="0.2">
      <c r="P988" s="146">
        <v>930</v>
      </c>
    </row>
    <row r="989" spans="16:16" hidden="1" x14ac:dyDescent="0.2">
      <c r="P989" s="146">
        <v>931</v>
      </c>
    </row>
    <row r="990" spans="16:16" hidden="1" x14ac:dyDescent="0.2">
      <c r="P990" s="146">
        <v>932</v>
      </c>
    </row>
    <row r="991" spans="16:16" hidden="1" x14ac:dyDescent="0.2">
      <c r="P991" s="146">
        <v>933</v>
      </c>
    </row>
    <row r="992" spans="16:16" hidden="1" x14ac:dyDescent="0.2">
      <c r="P992" s="146">
        <v>934</v>
      </c>
    </row>
    <row r="993" spans="16:16" hidden="1" x14ac:dyDescent="0.2">
      <c r="P993" s="146">
        <v>935</v>
      </c>
    </row>
    <row r="994" spans="16:16" hidden="1" x14ac:dyDescent="0.2">
      <c r="P994" s="146">
        <v>936</v>
      </c>
    </row>
    <row r="995" spans="16:16" hidden="1" x14ac:dyDescent="0.2">
      <c r="P995" s="146">
        <v>937</v>
      </c>
    </row>
    <row r="996" spans="16:16" hidden="1" x14ac:dyDescent="0.2">
      <c r="P996" s="146">
        <v>938</v>
      </c>
    </row>
    <row r="997" spans="16:16" hidden="1" x14ac:dyDescent="0.2">
      <c r="P997" s="146">
        <v>939</v>
      </c>
    </row>
    <row r="998" spans="16:16" hidden="1" x14ac:dyDescent="0.2">
      <c r="P998" s="146">
        <v>940</v>
      </c>
    </row>
    <row r="999" spans="16:16" hidden="1" x14ac:dyDescent="0.2">
      <c r="P999" s="146">
        <v>941</v>
      </c>
    </row>
    <row r="1000" spans="16:16" hidden="1" x14ac:dyDescent="0.2">
      <c r="P1000" s="146">
        <v>942</v>
      </c>
    </row>
    <row r="1001" spans="16:16" hidden="1" x14ac:dyDescent="0.2">
      <c r="P1001" s="146">
        <v>943</v>
      </c>
    </row>
    <row r="1002" spans="16:16" hidden="1" x14ac:dyDescent="0.2">
      <c r="P1002" s="146">
        <v>944</v>
      </c>
    </row>
    <row r="1003" spans="16:16" hidden="1" x14ac:dyDescent="0.2">
      <c r="P1003" s="146">
        <v>945</v>
      </c>
    </row>
    <row r="1004" spans="16:16" hidden="1" x14ac:dyDescent="0.2">
      <c r="P1004" s="146">
        <v>946</v>
      </c>
    </row>
    <row r="1005" spans="16:16" hidden="1" x14ac:dyDescent="0.2">
      <c r="P1005" s="146">
        <v>947</v>
      </c>
    </row>
    <row r="1006" spans="16:16" hidden="1" x14ac:dyDescent="0.2">
      <c r="P1006" s="146">
        <v>948</v>
      </c>
    </row>
    <row r="1007" spans="16:16" hidden="1" x14ac:dyDescent="0.2">
      <c r="P1007" s="146">
        <v>949</v>
      </c>
    </row>
    <row r="1008" spans="16:16" hidden="1" x14ac:dyDescent="0.2">
      <c r="P1008" s="146">
        <v>950</v>
      </c>
    </row>
    <row r="1009" spans="16:16" hidden="1" x14ac:dyDescent="0.2">
      <c r="P1009" s="146">
        <v>951</v>
      </c>
    </row>
    <row r="1010" spans="16:16" hidden="1" x14ac:dyDescent="0.2">
      <c r="P1010" s="146">
        <v>952</v>
      </c>
    </row>
    <row r="1011" spans="16:16" hidden="1" x14ac:dyDescent="0.2">
      <c r="P1011" s="146">
        <v>953</v>
      </c>
    </row>
    <row r="1012" spans="16:16" hidden="1" x14ac:dyDescent="0.2">
      <c r="P1012" s="146">
        <v>954</v>
      </c>
    </row>
    <row r="1013" spans="16:16" hidden="1" x14ac:dyDescent="0.2">
      <c r="P1013" s="146">
        <v>955</v>
      </c>
    </row>
    <row r="1014" spans="16:16" hidden="1" x14ac:dyDescent="0.2">
      <c r="P1014" s="146">
        <v>956</v>
      </c>
    </row>
    <row r="1015" spans="16:16" hidden="1" x14ac:dyDescent="0.2">
      <c r="P1015" s="146">
        <v>957</v>
      </c>
    </row>
    <row r="1016" spans="16:16" hidden="1" x14ac:dyDescent="0.2">
      <c r="P1016" s="146">
        <v>958</v>
      </c>
    </row>
    <row r="1017" spans="16:16" hidden="1" x14ac:dyDescent="0.2">
      <c r="P1017" s="146">
        <v>959</v>
      </c>
    </row>
    <row r="1018" spans="16:16" hidden="1" x14ac:dyDescent="0.2">
      <c r="P1018" s="146">
        <v>960</v>
      </c>
    </row>
    <row r="1019" spans="16:16" hidden="1" x14ac:dyDescent="0.2">
      <c r="P1019" s="146">
        <v>961</v>
      </c>
    </row>
    <row r="1020" spans="16:16" hidden="1" x14ac:dyDescent="0.2">
      <c r="P1020" s="146">
        <v>962</v>
      </c>
    </row>
    <row r="1021" spans="16:16" hidden="1" x14ac:dyDescent="0.2">
      <c r="P1021" s="146">
        <v>963</v>
      </c>
    </row>
    <row r="1022" spans="16:16" hidden="1" x14ac:dyDescent="0.2">
      <c r="P1022" s="146">
        <v>964</v>
      </c>
    </row>
    <row r="1023" spans="16:16" hidden="1" x14ac:dyDescent="0.2">
      <c r="P1023" s="146">
        <v>965</v>
      </c>
    </row>
    <row r="1024" spans="16:16" hidden="1" x14ac:dyDescent="0.2">
      <c r="P1024" s="146">
        <v>966</v>
      </c>
    </row>
    <row r="1025" spans="16:16" hidden="1" x14ac:dyDescent="0.2">
      <c r="P1025" s="146">
        <v>967</v>
      </c>
    </row>
    <row r="1026" spans="16:16" hidden="1" x14ac:dyDescent="0.2">
      <c r="P1026" s="146">
        <v>968</v>
      </c>
    </row>
    <row r="1027" spans="16:16" hidden="1" x14ac:dyDescent="0.2">
      <c r="P1027" s="146">
        <v>969</v>
      </c>
    </row>
    <row r="1028" spans="16:16" hidden="1" x14ac:dyDescent="0.2">
      <c r="P1028" s="146">
        <v>970</v>
      </c>
    </row>
    <row r="1029" spans="16:16" hidden="1" x14ac:dyDescent="0.2">
      <c r="P1029" s="146">
        <v>971</v>
      </c>
    </row>
    <row r="1030" spans="16:16" hidden="1" x14ac:dyDescent="0.2">
      <c r="P1030" s="146">
        <v>972</v>
      </c>
    </row>
    <row r="1031" spans="16:16" hidden="1" x14ac:dyDescent="0.2">
      <c r="P1031" s="146">
        <v>973</v>
      </c>
    </row>
    <row r="1032" spans="16:16" hidden="1" x14ac:dyDescent="0.2">
      <c r="P1032" s="146">
        <v>974</v>
      </c>
    </row>
    <row r="1033" spans="16:16" hidden="1" x14ac:dyDescent="0.2">
      <c r="P1033" s="146">
        <v>975</v>
      </c>
    </row>
    <row r="1034" spans="16:16" hidden="1" x14ac:dyDescent="0.2">
      <c r="P1034" s="146">
        <v>976</v>
      </c>
    </row>
    <row r="1035" spans="16:16" hidden="1" x14ac:dyDescent="0.2">
      <c r="P1035" s="146">
        <v>977</v>
      </c>
    </row>
    <row r="1036" spans="16:16" hidden="1" x14ac:dyDescent="0.2">
      <c r="P1036" s="146">
        <v>978</v>
      </c>
    </row>
    <row r="1037" spans="16:16" hidden="1" x14ac:dyDescent="0.2">
      <c r="P1037" s="146">
        <v>979</v>
      </c>
    </row>
    <row r="1038" spans="16:16" hidden="1" x14ac:dyDescent="0.2">
      <c r="P1038" s="146">
        <v>980</v>
      </c>
    </row>
    <row r="1039" spans="16:16" hidden="1" x14ac:dyDescent="0.2">
      <c r="P1039" s="146">
        <v>981</v>
      </c>
    </row>
    <row r="1040" spans="16:16" hidden="1" x14ac:dyDescent="0.2">
      <c r="P1040" s="146">
        <v>982</v>
      </c>
    </row>
    <row r="1041" spans="16:16" hidden="1" x14ac:dyDescent="0.2">
      <c r="P1041" s="146">
        <v>983</v>
      </c>
    </row>
    <row r="1042" spans="16:16" hidden="1" x14ac:dyDescent="0.2">
      <c r="P1042" s="146">
        <v>984</v>
      </c>
    </row>
    <row r="1043" spans="16:16" hidden="1" x14ac:dyDescent="0.2">
      <c r="P1043" s="146">
        <v>985</v>
      </c>
    </row>
    <row r="1044" spans="16:16" hidden="1" x14ac:dyDescent="0.2">
      <c r="P1044" s="146">
        <v>986</v>
      </c>
    </row>
    <row r="1045" spans="16:16" hidden="1" x14ac:dyDescent="0.2">
      <c r="P1045" s="146">
        <v>987</v>
      </c>
    </row>
    <row r="1046" spans="16:16" hidden="1" x14ac:dyDescent="0.2">
      <c r="P1046" s="146">
        <v>988</v>
      </c>
    </row>
    <row r="1047" spans="16:16" hidden="1" x14ac:dyDescent="0.2">
      <c r="P1047" s="146">
        <v>989</v>
      </c>
    </row>
    <row r="1048" spans="16:16" hidden="1" x14ac:dyDescent="0.2">
      <c r="P1048" s="146">
        <v>990</v>
      </c>
    </row>
    <row r="1049" spans="16:16" hidden="1" x14ac:dyDescent="0.2">
      <c r="P1049" s="146">
        <v>991</v>
      </c>
    </row>
    <row r="1050" spans="16:16" hidden="1" x14ac:dyDescent="0.2">
      <c r="P1050" s="146">
        <v>992</v>
      </c>
    </row>
    <row r="1051" spans="16:16" hidden="1" x14ac:dyDescent="0.2">
      <c r="P1051" s="146">
        <v>993</v>
      </c>
    </row>
    <row r="1052" spans="16:16" hidden="1" x14ac:dyDescent="0.2">
      <c r="P1052" s="146">
        <v>994</v>
      </c>
    </row>
    <row r="1053" spans="16:16" hidden="1" x14ac:dyDescent="0.2">
      <c r="P1053" s="146">
        <v>995</v>
      </c>
    </row>
    <row r="1054" spans="16:16" hidden="1" x14ac:dyDescent="0.2">
      <c r="P1054" s="146">
        <v>996</v>
      </c>
    </row>
    <row r="1055" spans="16:16" hidden="1" x14ac:dyDescent="0.2">
      <c r="P1055" s="146">
        <v>997</v>
      </c>
    </row>
    <row r="1056" spans="16:16" hidden="1" x14ac:dyDescent="0.2">
      <c r="P1056" s="146">
        <v>998</v>
      </c>
    </row>
    <row r="1057" spans="16:16" hidden="1" x14ac:dyDescent="0.2">
      <c r="P1057" s="146">
        <v>999</v>
      </c>
    </row>
    <row r="1058" spans="16:16" hidden="1" x14ac:dyDescent="0.2">
      <c r="P1058" s="146">
        <v>1000</v>
      </c>
    </row>
    <row r="1059" spans="16:16" hidden="1" x14ac:dyDescent="0.2">
      <c r="P1059" s="136"/>
    </row>
    <row r="1060" spans="16:16" hidden="1" x14ac:dyDescent="0.2">
      <c r="P1060" s="136"/>
    </row>
    <row r="1061" spans="16:16" hidden="1" x14ac:dyDescent="0.2">
      <c r="P1061" s="136"/>
    </row>
    <row r="1062" spans="16:16" hidden="1" x14ac:dyDescent="0.2">
      <c r="P1062" s="136"/>
    </row>
    <row r="1063" spans="16:16" hidden="1" x14ac:dyDescent="0.2">
      <c r="P1063" s="136"/>
    </row>
    <row r="1064" spans="16:16" hidden="1" x14ac:dyDescent="0.2">
      <c r="P1064" s="136"/>
    </row>
    <row r="1065" spans="16:16" hidden="1" x14ac:dyDescent="0.2">
      <c r="P1065" s="136"/>
    </row>
    <row r="1066" spans="16:16" hidden="1" x14ac:dyDescent="0.2">
      <c r="P1066" s="136"/>
    </row>
    <row r="1067" spans="16:16" hidden="1" x14ac:dyDescent="0.2">
      <c r="P1067" s="136"/>
    </row>
    <row r="1068" spans="16:16" hidden="1" x14ac:dyDescent="0.2">
      <c r="P1068" s="136"/>
    </row>
    <row r="1069" spans="16:16" hidden="1" x14ac:dyDescent="0.2">
      <c r="P1069" s="136"/>
    </row>
    <row r="1070" spans="16:16" hidden="1" x14ac:dyDescent="0.2">
      <c r="P1070" s="136"/>
    </row>
    <row r="1071" spans="16:16" hidden="1" x14ac:dyDescent="0.2">
      <c r="P1071" s="136"/>
    </row>
    <row r="1072" spans="16:16" hidden="1" x14ac:dyDescent="0.2">
      <c r="P1072" s="136"/>
    </row>
    <row r="1073" spans="16:16" hidden="1" x14ac:dyDescent="0.2">
      <c r="P1073" s="136"/>
    </row>
    <row r="1074" spans="16:16" hidden="1" x14ac:dyDescent="0.2">
      <c r="P1074" s="136"/>
    </row>
    <row r="1075" spans="16:16" hidden="1" x14ac:dyDescent="0.2">
      <c r="P1075" s="136"/>
    </row>
    <row r="1076" spans="16:16" hidden="1" x14ac:dyDescent="0.2">
      <c r="P1076" s="136"/>
    </row>
    <row r="1077" spans="16:16" hidden="1" x14ac:dyDescent="0.2">
      <c r="P1077" s="136"/>
    </row>
    <row r="1078" spans="16:16" hidden="1" x14ac:dyDescent="0.2">
      <c r="P1078" s="136"/>
    </row>
    <row r="1079" spans="16:16" hidden="1" x14ac:dyDescent="0.2"/>
    <row r="1080" spans="16:16" hidden="1" x14ac:dyDescent="0.2"/>
    <row r="1081" spans="16:16" hidden="1" x14ac:dyDescent="0.2"/>
    <row r="1082" spans="16:16" hidden="1" x14ac:dyDescent="0.2"/>
    <row r="1083" spans="16:16" hidden="1" x14ac:dyDescent="0.2"/>
    <row r="1084" spans="16:16" hidden="1" x14ac:dyDescent="0.2"/>
    <row r="1085" spans="16:16" hidden="1" x14ac:dyDescent="0.2"/>
    <row r="1086" spans="16:16" hidden="1" x14ac:dyDescent="0.2"/>
    <row r="1087" spans="16:16" hidden="1" x14ac:dyDescent="0.2"/>
    <row r="1088" spans="16:16" hidden="1" x14ac:dyDescent="0.2"/>
    <row r="1089" spans="1:15" hidden="1" x14ac:dyDescent="0.2"/>
    <row r="1090" spans="1:15" hidden="1" x14ac:dyDescent="0.2"/>
    <row r="1091" spans="1:15" hidden="1" x14ac:dyDescent="0.2"/>
    <row r="1092" spans="1:15" hidden="1" x14ac:dyDescent="0.2"/>
    <row r="1093" spans="1:15" hidden="1" x14ac:dyDescent="0.2"/>
    <row r="1094" spans="1:15" hidden="1" x14ac:dyDescent="0.2"/>
    <row r="1095" spans="1:15" hidden="1" x14ac:dyDescent="0.2"/>
    <row r="1096" spans="1:15" hidden="1" x14ac:dyDescent="0.2"/>
    <row r="1097" spans="1:15" hidden="1" x14ac:dyDescent="0.2"/>
    <row r="1098" spans="1:15" hidden="1" x14ac:dyDescent="0.2"/>
    <row r="1099" spans="1:15" hidden="1" x14ac:dyDescent="0.2">
      <c r="A1099" s="15">
        <v>1</v>
      </c>
      <c r="C1099" s="126" t="s">
        <v>1093</v>
      </c>
    </row>
    <row r="1100" spans="1:15" ht="12" hidden="1" thickBot="1" x14ac:dyDescent="0.25">
      <c r="M1100" s="15" t="s">
        <v>1041</v>
      </c>
    </row>
    <row r="1101" spans="1:15" ht="15.75" hidden="1" thickBot="1" x14ac:dyDescent="0.25">
      <c r="C1101" s="15" t="s">
        <v>1038</v>
      </c>
      <c r="F1101" s="15" t="s">
        <v>1039</v>
      </c>
      <c r="J1101" s="15" t="s">
        <v>1040</v>
      </c>
      <c r="L1101" s="15" t="s">
        <v>83</v>
      </c>
      <c r="M1101" s="191" t="s">
        <v>400</v>
      </c>
      <c r="N1101" s="192"/>
      <c r="O1101" s="192" t="s">
        <v>401</v>
      </c>
    </row>
    <row r="1102" spans="1:15" ht="13.5" hidden="1" thickBot="1" x14ac:dyDescent="0.25">
      <c r="C1102" s="147" t="s">
        <v>390</v>
      </c>
      <c r="D1102" s="186" t="str">
        <f t="shared" ref="D1102:D1111" si="1">IF($C$1099=$E$13,"",C1102)</f>
        <v>0</v>
      </c>
      <c r="E1102" s="15" t="s">
        <v>236</v>
      </c>
      <c r="F1102" s="15" t="s">
        <v>236</v>
      </c>
      <c r="G1102" s="186" t="str">
        <f t="shared" ref="G1102:G1147" si="2">IF($C$1099=$E$13,"",F1102)</f>
        <v>NINGUNO</v>
      </c>
      <c r="H1102" s="15" t="s">
        <v>1034</v>
      </c>
      <c r="K1102" s="186">
        <f>IF($C$1099=$E$13,"",J1102)</f>
        <v>0</v>
      </c>
      <c r="M1102" s="193"/>
      <c r="N1102" s="723">
        <v>161</v>
      </c>
      <c r="O1102" s="194"/>
    </row>
    <row r="1103" spans="1:15" ht="13.5" hidden="1" thickBot="1" x14ac:dyDescent="0.25">
      <c r="C1103" s="147" t="s">
        <v>393</v>
      </c>
      <c r="D1103" s="186" t="str">
        <f t="shared" si="1"/>
        <v>1</v>
      </c>
      <c r="E1103" t="s">
        <v>31833</v>
      </c>
      <c r="F1103"/>
      <c r="G1103" s="186">
        <f t="shared" si="2"/>
        <v>0</v>
      </c>
      <c r="H1103">
        <v>2</v>
      </c>
      <c r="J1103" s="15" t="s">
        <v>389</v>
      </c>
      <c r="K1103" s="186" t="str">
        <f>IF($C$1099=$E$13,"",J1103)</f>
        <v>X</v>
      </c>
      <c r="M1103" s="193"/>
      <c r="N1103" s="724">
        <v>162</v>
      </c>
      <c r="O1103" s="194"/>
    </row>
    <row r="1104" spans="1:15" ht="13.5" hidden="1" thickBot="1" x14ac:dyDescent="0.25">
      <c r="C1104" s="147" t="s">
        <v>391</v>
      </c>
      <c r="D1104" s="186" t="str">
        <f t="shared" si="1"/>
        <v>2</v>
      </c>
      <c r="E1104" t="s">
        <v>31834</v>
      </c>
      <c r="F1104" s="11"/>
      <c r="G1104" s="186">
        <f t="shared" si="2"/>
        <v>0</v>
      </c>
      <c r="H1104">
        <v>13</v>
      </c>
      <c r="M1104" s="193"/>
      <c r="N1104" s="723">
        <v>164</v>
      </c>
      <c r="O1104" s="194"/>
    </row>
    <row r="1105" spans="3:15" ht="13.5" hidden="1" thickBot="1" x14ac:dyDescent="0.25">
      <c r="C1105" s="147" t="s">
        <v>392</v>
      </c>
      <c r="D1105" s="186" t="str">
        <f t="shared" si="1"/>
        <v>3</v>
      </c>
      <c r="E1105" t="s">
        <v>31835</v>
      </c>
      <c r="F1105"/>
      <c r="G1105" s="186">
        <f t="shared" si="2"/>
        <v>0</v>
      </c>
      <c r="H1105">
        <v>51</v>
      </c>
      <c r="M1105" s="193"/>
      <c r="N1105" s="724">
        <v>240</v>
      </c>
      <c r="O1105" s="194"/>
    </row>
    <row r="1106" spans="3:15" ht="13.5" hidden="1" thickBot="1" x14ac:dyDescent="0.25">
      <c r="C1106" s="147" t="s">
        <v>396</v>
      </c>
      <c r="D1106" s="186" t="str">
        <f t="shared" si="1"/>
        <v>4</v>
      </c>
      <c r="E1106" t="s">
        <v>31836</v>
      </c>
      <c r="F1106"/>
      <c r="G1106" s="186">
        <f t="shared" si="2"/>
        <v>0</v>
      </c>
      <c r="H1106">
        <v>1</v>
      </c>
      <c r="M1106" s="193"/>
      <c r="N1106" s="723">
        <v>510</v>
      </c>
      <c r="O1106" s="194"/>
    </row>
    <row r="1107" spans="3:15" ht="13.5" hidden="1" thickBot="1" x14ac:dyDescent="0.25">
      <c r="C1107" s="147" t="s">
        <v>397</v>
      </c>
      <c r="D1107" s="186" t="str">
        <f t="shared" si="1"/>
        <v>5</v>
      </c>
      <c r="E1107" t="s">
        <v>31837</v>
      </c>
      <c r="F1107"/>
      <c r="G1107" s="186">
        <f t="shared" si="2"/>
        <v>0</v>
      </c>
      <c r="H1107">
        <v>7</v>
      </c>
      <c r="M1107" s="193"/>
      <c r="N1107" s="724">
        <v>520</v>
      </c>
      <c r="O1107" s="194"/>
    </row>
    <row r="1108" spans="3:15" ht="13.5" hidden="1" thickBot="1" x14ac:dyDescent="0.25">
      <c r="C1108" s="147" t="s">
        <v>394</v>
      </c>
      <c r="D1108" s="186" t="str">
        <f t="shared" si="1"/>
        <v>6</v>
      </c>
      <c r="E1108" t="s">
        <v>31838</v>
      </c>
      <c r="F1108"/>
      <c r="G1108" s="186">
        <f t="shared" si="2"/>
        <v>0</v>
      </c>
      <c r="H1108">
        <v>23</v>
      </c>
      <c r="M1108" s="193"/>
      <c r="N1108" s="723">
        <v>610</v>
      </c>
      <c r="O1108" s="194"/>
    </row>
    <row r="1109" spans="3:15" ht="13.5" hidden="1" thickBot="1" x14ac:dyDescent="0.25">
      <c r="C1109" s="147" t="s">
        <v>398</v>
      </c>
      <c r="D1109" s="186" t="str">
        <f t="shared" si="1"/>
        <v>7</v>
      </c>
      <c r="E1109" t="s">
        <v>31839</v>
      </c>
      <c r="F1109"/>
      <c r="G1109" s="186">
        <f t="shared" si="2"/>
        <v>0</v>
      </c>
      <c r="H1109">
        <v>40</v>
      </c>
      <c r="M1109" s="193"/>
      <c r="N1109" s="724">
        <v>620</v>
      </c>
      <c r="O1109" s="194"/>
    </row>
    <row r="1110" spans="3:15" ht="13.5" hidden="1" thickBot="1" x14ac:dyDescent="0.25">
      <c r="C1110" s="147" t="s">
        <v>395</v>
      </c>
      <c r="D1110" s="186" t="str">
        <f t="shared" si="1"/>
        <v>8</v>
      </c>
      <c r="E1110" t="s">
        <v>31840</v>
      </c>
      <c r="F1110"/>
      <c r="G1110" s="186">
        <f t="shared" si="2"/>
        <v>0</v>
      </c>
      <c r="H1110">
        <v>12</v>
      </c>
      <c r="M1110" s="193"/>
      <c r="N1110" s="723">
        <v>710</v>
      </c>
      <c r="O1110" s="194"/>
    </row>
    <row r="1111" spans="3:15" ht="13.5" hidden="1" thickBot="1" x14ac:dyDescent="0.25">
      <c r="C1111" s="147" t="s">
        <v>399</v>
      </c>
      <c r="D1111" s="186" t="str">
        <f t="shared" si="1"/>
        <v>9</v>
      </c>
      <c r="E1111" t="s">
        <v>31841</v>
      </c>
      <c r="F1111"/>
      <c r="G1111" s="186">
        <f t="shared" si="2"/>
        <v>0</v>
      </c>
      <c r="H1111">
        <v>19</v>
      </c>
      <c r="M1111" s="193"/>
      <c r="N1111" s="724">
        <v>721</v>
      </c>
      <c r="O1111" s="194"/>
    </row>
    <row r="1112" spans="3:15" ht="13.5" hidden="1" thickBot="1" x14ac:dyDescent="0.25">
      <c r="E1112" t="s">
        <v>31842</v>
      </c>
      <c r="F1112"/>
      <c r="G1112" s="186">
        <f t="shared" si="2"/>
        <v>0</v>
      </c>
      <c r="H1112">
        <v>32</v>
      </c>
      <c r="M1112" s="193"/>
      <c r="N1112" s="723">
        <v>722</v>
      </c>
      <c r="O1112" s="194"/>
    </row>
    <row r="1113" spans="3:15" ht="13.5" hidden="1" thickBot="1" x14ac:dyDescent="0.25">
      <c r="E1113" t="s">
        <v>31843</v>
      </c>
      <c r="F1113"/>
      <c r="G1113" s="186">
        <f t="shared" si="2"/>
        <v>0</v>
      </c>
      <c r="H1113">
        <v>9</v>
      </c>
      <c r="M1113" s="193"/>
      <c r="N1113" s="724">
        <v>723</v>
      </c>
      <c r="O1113" s="194"/>
    </row>
    <row r="1114" spans="3:15" ht="13.5" hidden="1" thickBot="1" x14ac:dyDescent="0.25">
      <c r="E1114" t="s">
        <v>31844</v>
      </c>
      <c r="F1114"/>
      <c r="G1114" s="186">
        <f t="shared" si="2"/>
        <v>0</v>
      </c>
      <c r="H1114">
        <v>52</v>
      </c>
      <c r="M1114" s="193"/>
      <c r="N1114" s="723">
        <v>729</v>
      </c>
      <c r="O1114" s="194"/>
    </row>
    <row r="1115" spans="3:15" ht="13.5" hidden="1" thickBot="1" x14ac:dyDescent="0.25">
      <c r="E1115" t="s">
        <v>31845</v>
      </c>
      <c r="F1115"/>
      <c r="G1115" s="186">
        <f t="shared" si="2"/>
        <v>0</v>
      </c>
      <c r="H1115">
        <v>65</v>
      </c>
      <c r="M1115" s="193"/>
      <c r="N1115" s="724">
        <v>811</v>
      </c>
      <c r="O1115" s="194"/>
    </row>
    <row r="1116" spans="3:15" ht="13.5" hidden="1" thickBot="1" x14ac:dyDescent="0.25">
      <c r="E1116" t="s">
        <v>31846</v>
      </c>
      <c r="F1116"/>
      <c r="G1116" s="186">
        <f t="shared" si="2"/>
        <v>0</v>
      </c>
      <c r="H1116">
        <v>999</v>
      </c>
      <c r="M1116" s="193"/>
      <c r="N1116" s="723">
        <v>812</v>
      </c>
      <c r="O1116" s="194"/>
    </row>
    <row r="1117" spans="3:15" ht="13.5" hidden="1" thickBot="1" x14ac:dyDescent="0.25">
      <c r="E1117" t="s">
        <v>31847</v>
      </c>
      <c r="F1117"/>
      <c r="G1117" s="186">
        <f t="shared" si="2"/>
        <v>0</v>
      </c>
      <c r="H1117">
        <v>998</v>
      </c>
      <c r="M1117" s="193"/>
      <c r="N1117" s="724">
        <v>820</v>
      </c>
      <c r="O1117" s="194"/>
    </row>
    <row r="1118" spans="3:15" ht="13.5" hidden="1" thickBot="1" x14ac:dyDescent="0.25">
      <c r="E1118" t="s">
        <v>31848</v>
      </c>
      <c r="F1118"/>
      <c r="G1118" s="186">
        <f t="shared" si="2"/>
        <v>0</v>
      </c>
      <c r="H1118">
        <v>997</v>
      </c>
      <c r="M1118" s="193"/>
      <c r="N1118" s="723">
        <v>891</v>
      </c>
      <c r="O1118" s="194"/>
    </row>
    <row r="1119" spans="3:15" ht="13.5" hidden="1" thickBot="1" x14ac:dyDescent="0.25">
      <c r="E1119" t="s">
        <v>31849</v>
      </c>
      <c r="F1119"/>
      <c r="G1119" s="186">
        <f t="shared" si="2"/>
        <v>0</v>
      </c>
      <c r="H1119">
        <v>6</v>
      </c>
      <c r="M1119" s="193"/>
      <c r="N1119" s="724">
        <v>892</v>
      </c>
      <c r="O1119" s="194"/>
    </row>
    <row r="1120" spans="3:15" ht="13.5" hidden="1" thickBot="1" x14ac:dyDescent="0.25">
      <c r="E1120" t="s">
        <v>31850</v>
      </c>
      <c r="F1120"/>
      <c r="G1120" s="186">
        <f t="shared" si="2"/>
        <v>0</v>
      </c>
      <c r="H1120">
        <v>990</v>
      </c>
      <c r="M1120" s="193"/>
      <c r="N1120" s="723">
        <v>899</v>
      </c>
      <c r="O1120" s="194"/>
    </row>
    <row r="1121" spans="5:15" ht="13.5" hidden="1" thickBot="1" x14ac:dyDescent="0.25">
      <c r="E1121" t="s">
        <v>31851</v>
      </c>
      <c r="F1121"/>
      <c r="G1121" s="186">
        <f t="shared" si="2"/>
        <v>0</v>
      </c>
      <c r="H1121">
        <v>800</v>
      </c>
      <c r="M1121" s="193"/>
      <c r="N1121" s="724">
        <v>910</v>
      </c>
      <c r="O1121" s="194"/>
    </row>
    <row r="1122" spans="5:15" ht="13.5" hidden="1" thickBot="1" x14ac:dyDescent="0.25">
      <c r="E1122" t="s">
        <v>31852</v>
      </c>
      <c r="F1122"/>
      <c r="G1122" s="186">
        <f t="shared" si="2"/>
        <v>0</v>
      </c>
      <c r="H1122">
        <v>53</v>
      </c>
      <c r="M1122" s="193"/>
      <c r="N1122" s="723">
        <v>990</v>
      </c>
      <c r="O1122" s="194"/>
    </row>
    <row r="1123" spans="5:15" ht="13.5" hidden="1" thickBot="1" x14ac:dyDescent="0.25">
      <c r="E1123" t="s">
        <v>31853</v>
      </c>
      <c r="F1123"/>
      <c r="G1123" s="186">
        <f t="shared" si="2"/>
        <v>0</v>
      </c>
      <c r="H1123">
        <v>59</v>
      </c>
      <c r="M1123" s="193"/>
      <c r="N1123" s="724">
        <v>1011</v>
      </c>
      <c r="O1123" s="194"/>
    </row>
    <row r="1124" spans="5:15" ht="13.5" hidden="1" thickBot="1" x14ac:dyDescent="0.25">
      <c r="E1124" t="s">
        <v>31854</v>
      </c>
      <c r="F1124"/>
      <c r="G1124" s="186">
        <f t="shared" si="2"/>
        <v>0</v>
      </c>
      <c r="H1124">
        <v>60</v>
      </c>
      <c r="M1124" s="193"/>
      <c r="N1124" s="723">
        <v>1012</v>
      </c>
      <c r="O1124" s="194"/>
    </row>
    <row r="1125" spans="5:15" ht="13.5" hidden="1" thickBot="1" x14ac:dyDescent="0.25">
      <c r="E1125" t="s">
        <v>31855</v>
      </c>
      <c r="F1125"/>
      <c r="G1125" s="186">
        <f t="shared" si="2"/>
        <v>0</v>
      </c>
      <c r="H1125">
        <v>61</v>
      </c>
      <c r="M1125" s="193"/>
      <c r="N1125" s="724">
        <v>1030</v>
      </c>
      <c r="O1125" s="194"/>
    </row>
    <row r="1126" spans="5:15" ht="13.5" hidden="1" thickBot="1" x14ac:dyDescent="0.25">
      <c r="E1126" t="s">
        <v>31856</v>
      </c>
      <c r="F1126"/>
      <c r="G1126" s="186">
        <f t="shared" si="2"/>
        <v>0</v>
      </c>
      <c r="H1126">
        <v>292</v>
      </c>
      <c r="M1126" s="193"/>
      <c r="N1126" s="723">
        <v>1051</v>
      </c>
      <c r="O1126" s="194"/>
    </row>
    <row r="1127" spans="5:15" ht="13.5" hidden="1" thickBot="1" x14ac:dyDescent="0.25">
      <c r="E1127" t="s">
        <v>31857</v>
      </c>
      <c r="F1127"/>
      <c r="G1127" s="186">
        <f t="shared" si="2"/>
        <v>0</v>
      </c>
      <c r="H1127">
        <v>67</v>
      </c>
      <c r="M1127" s="193"/>
      <c r="N1127" s="724">
        <v>1052</v>
      </c>
      <c r="O1127" s="194"/>
    </row>
    <row r="1128" spans="5:15" ht="13.5" hidden="1" thickBot="1" x14ac:dyDescent="0.25">
      <c r="E1128" t="s">
        <v>31858</v>
      </c>
      <c r="F1128"/>
      <c r="G1128" s="186">
        <f t="shared" si="2"/>
        <v>0</v>
      </c>
      <c r="H1128">
        <v>66</v>
      </c>
      <c r="M1128" s="193"/>
      <c r="N1128" s="723">
        <v>1061</v>
      </c>
      <c r="O1128" s="194"/>
    </row>
    <row r="1129" spans="5:15" ht="13.5" hidden="1" thickBot="1" x14ac:dyDescent="0.25">
      <c r="E1129" t="s">
        <v>31859</v>
      </c>
      <c r="F1129"/>
      <c r="G1129" s="186">
        <f t="shared" si="2"/>
        <v>0</v>
      </c>
      <c r="H1129">
        <v>63</v>
      </c>
      <c r="M1129" s="193"/>
      <c r="N1129" s="724">
        <v>1062</v>
      </c>
      <c r="O1129" s="194"/>
    </row>
    <row r="1130" spans="5:15" ht="13.5" hidden="1" thickBot="1" x14ac:dyDescent="0.25">
      <c r="E1130" t="s">
        <v>31860</v>
      </c>
      <c r="F1130"/>
      <c r="G1130" s="186">
        <f t="shared" si="2"/>
        <v>0</v>
      </c>
      <c r="H1130">
        <v>62</v>
      </c>
      <c r="M1130" s="193"/>
      <c r="N1130" s="723">
        <v>1063</v>
      </c>
      <c r="O1130" s="194"/>
    </row>
    <row r="1131" spans="5:15" ht="13.5" hidden="1" thickBot="1" x14ac:dyDescent="0.25">
      <c r="E1131" t="s">
        <v>31861</v>
      </c>
      <c r="F1131"/>
      <c r="G1131" s="186">
        <f t="shared" si="2"/>
        <v>0</v>
      </c>
      <c r="H1131">
        <v>370</v>
      </c>
      <c r="M1131" s="193"/>
      <c r="N1131" s="724">
        <v>1071</v>
      </c>
      <c r="O1131" s="194"/>
    </row>
    <row r="1132" spans="5:15" ht="13.5" hidden="1" thickBot="1" x14ac:dyDescent="0.25">
      <c r="E1132" t="s">
        <v>31862</v>
      </c>
      <c r="G1132" s="186">
        <f>IF($C$1099=$E$13,"",F1132)</f>
        <v>0</v>
      </c>
      <c r="H1132">
        <v>283</v>
      </c>
      <c r="M1132" s="193"/>
      <c r="N1132" s="723">
        <v>1072</v>
      </c>
      <c r="O1132" s="194"/>
    </row>
    <row r="1133" spans="5:15" ht="13.5" hidden="1" thickBot="1" x14ac:dyDescent="0.25">
      <c r="E1133" t="s">
        <v>31863</v>
      </c>
      <c r="H1133">
        <v>289</v>
      </c>
      <c r="M1133" s="193"/>
      <c r="N1133" s="724">
        <v>1081</v>
      </c>
      <c r="O1133" s="194"/>
    </row>
    <row r="1134" spans="5:15" ht="13.5" hidden="1" thickBot="1" x14ac:dyDescent="0.25">
      <c r="E1134" t="s">
        <v>31864</v>
      </c>
      <c r="G1134" s="186">
        <f t="shared" si="2"/>
        <v>0</v>
      </c>
      <c r="H1134">
        <v>121</v>
      </c>
      <c r="M1134" s="193"/>
      <c r="N1134" s="723">
        <v>1082</v>
      </c>
      <c r="O1134" s="194"/>
    </row>
    <row r="1135" spans="5:15" ht="13.5" hidden="1" thickBot="1" x14ac:dyDescent="0.25">
      <c r="E1135" t="s">
        <v>31865</v>
      </c>
      <c r="G1135" s="186">
        <f t="shared" si="2"/>
        <v>0</v>
      </c>
      <c r="H1135">
        <v>507</v>
      </c>
      <c r="M1135" s="193"/>
      <c r="N1135" s="724">
        <v>1083</v>
      </c>
      <c r="O1135" s="194"/>
    </row>
    <row r="1136" spans="5:15" ht="13.5" hidden="1" thickBot="1" x14ac:dyDescent="0.25">
      <c r="E1136" t="s">
        <v>31866</v>
      </c>
      <c r="G1136" s="186">
        <f t="shared" si="2"/>
        <v>0</v>
      </c>
      <c r="H1136">
        <v>64</v>
      </c>
      <c r="M1136" s="193"/>
      <c r="N1136" s="723">
        <v>1084</v>
      </c>
      <c r="O1136" s="194"/>
    </row>
    <row r="1137" spans="5:15" ht="13.5" hidden="1" thickBot="1" x14ac:dyDescent="0.25">
      <c r="E1137" t="s">
        <v>31867</v>
      </c>
      <c r="G1137" s="186">
        <f t="shared" si="2"/>
        <v>0</v>
      </c>
      <c r="H1137">
        <v>69</v>
      </c>
      <c r="M1137" s="193"/>
      <c r="N1137" s="724">
        <v>1089</v>
      </c>
      <c r="O1137" s="194"/>
    </row>
    <row r="1138" spans="5:15" ht="13.5" hidden="1" thickBot="1" x14ac:dyDescent="0.25">
      <c r="E1138" t="s">
        <v>31868</v>
      </c>
      <c r="G1138" s="186">
        <f t="shared" si="2"/>
        <v>0</v>
      </c>
      <c r="H1138">
        <v>995</v>
      </c>
      <c r="M1138" s="193"/>
      <c r="N1138" s="723">
        <v>1090</v>
      </c>
      <c r="O1138" s="194"/>
    </row>
    <row r="1139" spans="5:15" ht="13.5" hidden="1" thickBot="1" x14ac:dyDescent="0.25">
      <c r="E1139" t="s">
        <v>31869</v>
      </c>
      <c r="G1139" s="186">
        <f t="shared" si="2"/>
        <v>0</v>
      </c>
      <c r="H1139">
        <v>996</v>
      </c>
      <c r="M1139" s="193"/>
      <c r="N1139" s="724">
        <v>1101</v>
      </c>
      <c r="O1139" s="194"/>
    </row>
    <row r="1140" spans="5:15" ht="13.5" hidden="1" thickBot="1" x14ac:dyDescent="0.25">
      <c r="E1140" t="s">
        <v>31870</v>
      </c>
      <c r="G1140" s="186">
        <f t="shared" si="2"/>
        <v>0</v>
      </c>
      <c r="H1140">
        <v>551</v>
      </c>
      <c r="M1140" s="193"/>
      <c r="N1140" s="723">
        <v>1102</v>
      </c>
      <c r="O1140" s="194"/>
    </row>
    <row r="1141" spans="5:15" ht="13.5" hidden="1" thickBot="1" x14ac:dyDescent="0.25">
      <c r="E1141" t="s">
        <v>31871</v>
      </c>
      <c r="G1141" s="186">
        <f t="shared" si="2"/>
        <v>0</v>
      </c>
      <c r="H1141">
        <v>151</v>
      </c>
      <c r="M1141" s="193"/>
      <c r="N1141" s="724">
        <v>1103</v>
      </c>
      <c r="O1141" s="194"/>
    </row>
    <row r="1142" spans="5:15" ht="13.5" hidden="1" thickBot="1" x14ac:dyDescent="0.25">
      <c r="E1142" t="s">
        <v>31872</v>
      </c>
      <c r="G1142" s="186">
        <f t="shared" si="2"/>
        <v>0</v>
      </c>
      <c r="H1142">
        <v>994</v>
      </c>
      <c r="M1142" s="193"/>
      <c r="N1142" s="723">
        <v>1104</v>
      </c>
      <c r="O1142" s="194"/>
    </row>
    <row r="1143" spans="5:15" ht="13.5" hidden="1" thickBot="1" x14ac:dyDescent="0.25">
      <c r="E1143" t="s">
        <v>31873</v>
      </c>
      <c r="G1143" s="186">
        <f t="shared" si="2"/>
        <v>0</v>
      </c>
      <c r="H1143">
        <v>993</v>
      </c>
      <c r="M1143" s="193"/>
      <c r="N1143" s="724">
        <v>1200</v>
      </c>
      <c r="O1143" s="194"/>
    </row>
    <row r="1144" spans="5:15" ht="13.5" hidden="1" thickBot="1" x14ac:dyDescent="0.25">
      <c r="E1144" t="s">
        <v>31874</v>
      </c>
      <c r="G1144" s="186">
        <f t="shared" si="2"/>
        <v>0</v>
      </c>
      <c r="H1144">
        <v>992</v>
      </c>
      <c r="M1144" s="193"/>
      <c r="N1144" s="723">
        <v>1311</v>
      </c>
      <c r="O1144" s="194"/>
    </row>
    <row r="1145" spans="5:15" ht="13.5" hidden="1" thickBot="1" x14ac:dyDescent="0.25">
      <c r="E1145" t="s">
        <v>31875</v>
      </c>
      <c r="G1145" s="186">
        <f t="shared" si="2"/>
        <v>0</v>
      </c>
      <c r="H1145">
        <v>47</v>
      </c>
      <c r="M1145" s="193"/>
      <c r="N1145" s="724">
        <v>1312</v>
      </c>
      <c r="O1145" s="194"/>
    </row>
    <row r="1146" spans="5:15" ht="13.5" hidden="1" thickBot="1" x14ac:dyDescent="0.25">
      <c r="E1146" t="s">
        <v>31876</v>
      </c>
      <c r="G1146" s="186">
        <f t="shared" si="2"/>
        <v>0</v>
      </c>
      <c r="H1146">
        <v>989</v>
      </c>
      <c r="M1146" s="193"/>
      <c r="N1146" s="723">
        <v>1313</v>
      </c>
      <c r="O1146" s="194"/>
    </row>
    <row r="1147" spans="5:15" ht="13.5" hidden="1" thickBot="1" x14ac:dyDescent="0.25">
      <c r="E1147" t="s">
        <v>31877</v>
      </c>
      <c r="G1147" s="186">
        <f t="shared" si="2"/>
        <v>0</v>
      </c>
      <c r="H1147">
        <v>991</v>
      </c>
      <c r="M1147" s="193"/>
      <c r="N1147" s="724">
        <v>1391</v>
      </c>
      <c r="O1147" s="194"/>
    </row>
    <row r="1148" spans="5:15" ht="13.5" hidden="1" thickBot="1" x14ac:dyDescent="0.25">
      <c r="E1148" t="s">
        <v>31878</v>
      </c>
      <c r="H1148">
        <v>988</v>
      </c>
      <c r="M1148" s="193"/>
      <c r="N1148" s="723">
        <v>1392</v>
      </c>
      <c r="O1148" s="194"/>
    </row>
    <row r="1149" spans="5:15" ht="13.5" hidden="1" thickBot="1" x14ac:dyDescent="0.25">
      <c r="E1149" t="s">
        <v>31879</v>
      </c>
      <c r="H1149">
        <v>182</v>
      </c>
      <c r="M1149" s="193"/>
      <c r="N1149" s="724">
        <v>1393</v>
      </c>
      <c r="O1149" s="194"/>
    </row>
    <row r="1150" spans="5:15" ht="13.5" hidden="1" thickBot="1" x14ac:dyDescent="0.25">
      <c r="E1150" t="s">
        <v>31880</v>
      </c>
      <c r="H1150">
        <v>989</v>
      </c>
      <c r="M1150" s="193"/>
      <c r="N1150" s="723">
        <v>1394</v>
      </c>
      <c r="O1150" s="194"/>
    </row>
    <row r="1151" spans="5:15" ht="13.5" hidden="1" thickBot="1" x14ac:dyDescent="0.25">
      <c r="E1151" t="s">
        <v>31881</v>
      </c>
      <c r="H1151">
        <v>996</v>
      </c>
      <c r="M1151" s="193"/>
      <c r="N1151" s="724">
        <v>1399</v>
      </c>
      <c r="O1151" s="194"/>
    </row>
    <row r="1152" spans="5:15" ht="13.5" hidden="1" thickBot="1" x14ac:dyDescent="0.25">
      <c r="E1152" t="s">
        <v>31882</v>
      </c>
      <c r="H1152">
        <v>985</v>
      </c>
      <c r="M1152" s="193"/>
      <c r="N1152" s="723">
        <v>1410</v>
      </c>
      <c r="O1152" s="194"/>
    </row>
    <row r="1153" spans="5:15" ht="13.5" hidden="1" thickBot="1" x14ac:dyDescent="0.25">
      <c r="E1153" t="s">
        <v>31883</v>
      </c>
      <c r="H1153">
        <v>987</v>
      </c>
      <c r="M1153" s="193"/>
      <c r="N1153" s="724">
        <v>1511</v>
      </c>
      <c r="O1153" s="194"/>
    </row>
    <row r="1154" spans="5:15" ht="13.5" hidden="1" thickBot="1" x14ac:dyDescent="0.25">
      <c r="E1154" t="s">
        <v>31884</v>
      </c>
      <c r="H1154">
        <v>801</v>
      </c>
      <c r="M1154" s="193"/>
      <c r="N1154" s="723">
        <v>1512</v>
      </c>
      <c r="O1154" s="194"/>
    </row>
    <row r="1155" spans="5:15" ht="13.5" hidden="1" thickBot="1" x14ac:dyDescent="0.25">
      <c r="E1155" t="s">
        <v>31885</v>
      </c>
      <c r="H1155">
        <v>70</v>
      </c>
      <c r="M1155" s="193"/>
      <c r="N1155" s="724">
        <v>1513</v>
      </c>
      <c r="O1155" s="194"/>
    </row>
    <row r="1156" spans="5:15" ht="13.5" hidden="1" thickBot="1" x14ac:dyDescent="0.25">
      <c r="E1156" t="s">
        <v>31886</v>
      </c>
      <c r="H1156">
        <v>803</v>
      </c>
      <c r="M1156" s="193"/>
      <c r="N1156" s="723">
        <v>1521</v>
      </c>
      <c r="O1156" s="194"/>
    </row>
    <row r="1157" spans="5:15" ht="13.5" hidden="1" thickBot="1" x14ac:dyDescent="0.25">
      <c r="E1157" t="s">
        <v>31887</v>
      </c>
      <c r="H1157">
        <v>97</v>
      </c>
      <c r="M1157" s="193"/>
      <c r="N1157" s="724">
        <v>1522</v>
      </c>
      <c r="O1157" s="194"/>
    </row>
    <row r="1158" spans="5:15" ht="13.5" hidden="1" thickBot="1" x14ac:dyDescent="0.25">
      <c r="E1158" t="s">
        <v>31888</v>
      </c>
      <c r="H1158">
        <v>303</v>
      </c>
      <c r="M1158" s="193"/>
      <c r="N1158" s="723">
        <v>1523</v>
      </c>
      <c r="O1158" s="194"/>
    </row>
    <row r="1159" spans="5:15" ht="13.5" hidden="1" thickBot="1" x14ac:dyDescent="0.25">
      <c r="E1159" t="s">
        <v>31889</v>
      </c>
      <c r="H1159">
        <v>558</v>
      </c>
      <c r="M1159" s="193"/>
      <c r="N1159" s="724">
        <v>1610</v>
      </c>
      <c r="O1159" s="194"/>
    </row>
    <row r="1160" spans="5:15" ht="13.5" hidden="1" thickBot="1" x14ac:dyDescent="0.25">
      <c r="E1160" t="s">
        <v>31890</v>
      </c>
      <c r="H1160">
        <v>986</v>
      </c>
      <c r="M1160" s="193"/>
      <c r="N1160" s="723">
        <v>1620</v>
      </c>
      <c r="O1160" s="194"/>
    </row>
    <row r="1161" spans="5:15" ht="13.5" hidden="1" thickBot="1" x14ac:dyDescent="0.25">
      <c r="E1161" t="s">
        <v>31891</v>
      </c>
      <c r="H1161">
        <v>637</v>
      </c>
      <c r="M1161" s="193"/>
      <c r="N1161" s="724">
        <v>1630</v>
      </c>
      <c r="O1161" s="194"/>
    </row>
    <row r="1162" spans="5:15" ht="13.5" hidden="1" thickBot="1" x14ac:dyDescent="0.25">
      <c r="E1162" t="s">
        <v>31892</v>
      </c>
      <c r="H1162">
        <v>560</v>
      </c>
      <c r="M1162" s="193"/>
      <c r="N1162" s="723">
        <v>1640</v>
      </c>
      <c r="O1162" s="194"/>
    </row>
    <row r="1163" spans="5:15" ht="13.5" hidden="1" thickBot="1" x14ac:dyDescent="0.25">
      <c r="E1163" t="s">
        <v>31893</v>
      </c>
      <c r="H1163">
        <v>986</v>
      </c>
      <c r="M1163" s="193"/>
      <c r="N1163" s="724">
        <v>1690</v>
      </c>
      <c r="O1163" s="194"/>
    </row>
    <row r="1164" spans="5:15" ht="13.5" hidden="1" thickBot="1" x14ac:dyDescent="0.25">
      <c r="E1164" t="s">
        <v>31894</v>
      </c>
      <c r="H1164">
        <v>286</v>
      </c>
      <c r="M1164" s="193"/>
      <c r="N1164" s="723">
        <v>1701</v>
      </c>
      <c r="O1164" s="194"/>
    </row>
    <row r="1165" spans="5:15" ht="13.5" hidden="1" thickBot="1" x14ac:dyDescent="0.25">
      <c r="M1165" s="193"/>
      <c r="N1165" s="724">
        <v>1702</v>
      </c>
      <c r="O1165" s="194"/>
    </row>
    <row r="1166" spans="5:15" ht="13.5" hidden="1" thickBot="1" x14ac:dyDescent="0.25">
      <c r="M1166" s="193"/>
      <c r="N1166" s="723">
        <v>1709</v>
      </c>
      <c r="O1166" s="194"/>
    </row>
    <row r="1167" spans="5:15" ht="13.5" hidden="1" thickBot="1" x14ac:dyDescent="0.25">
      <c r="M1167" s="195"/>
      <c r="N1167" s="724">
        <v>1811</v>
      </c>
      <c r="O1167" s="194"/>
    </row>
    <row r="1168" spans="5:15" ht="13.5" hidden="1" thickBot="1" x14ac:dyDescent="0.25">
      <c r="M1168" s="195"/>
      <c r="N1168" s="723">
        <v>1812</v>
      </c>
      <c r="O1168" s="194"/>
    </row>
    <row r="1169" spans="13:15" ht="13.5" hidden="1" thickBot="1" x14ac:dyDescent="0.25">
      <c r="M1169" s="195"/>
      <c r="N1169" s="724">
        <v>1820</v>
      </c>
      <c r="O1169" s="194"/>
    </row>
    <row r="1170" spans="13:15" ht="13.5" hidden="1" thickBot="1" x14ac:dyDescent="0.25">
      <c r="M1170" s="195"/>
      <c r="N1170" s="723">
        <v>1910</v>
      </c>
      <c r="O1170" s="194"/>
    </row>
    <row r="1171" spans="13:15" ht="13.5" hidden="1" thickBot="1" x14ac:dyDescent="0.25">
      <c r="M1171" s="195"/>
      <c r="N1171" s="724">
        <v>1921</v>
      </c>
      <c r="O1171" s="194"/>
    </row>
    <row r="1172" spans="13:15" ht="13.5" hidden="1" thickBot="1" x14ac:dyDescent="0.25">
      <c r="M1172" s="195"/>
      <c r="N1172" s="723">
        <v>1922</v>
      </c>
      <c r="O1172" s="194"/>
    </row>
    <row r="1173" spans="13:15" ht="13.5" hidden="1" thickBot="1" x14ac:dyDescent="0.25">
      <c r="M1173" s="195"/>
      <c r="N1173" s="724">
        <v>2011</v>
      </c>
      <c r="O1173" s="194"/>
    </row>
    <row r="1174" spans="13:15" ht="13.5" hidden="1" thickBot="1" x14ac:dyDescent="0.25">
      <c r="M1174" s="195"/>
      <c r="N1174" s="723">
        <v>2012</v>
      </c>
      <c r="O1174" s="194"/>
    </row>
    <row r="1175" spans="13:15" ht="13.5" hidden="1" thickBot="1" x14ac:dyDescent="0.25">
      <c r="M1175" s="195"/>
      <c r="N1175" s="724">
        <v>2013</v>
      </c>
      <c r="O1175" s="194"/>
    </row>
    <row r="1176" spans="13:15" ht="13.5" hidden="1" thickBot="1" x14ac:dyDescent="0.25">
      <c r="M1176" s="196"/>
      <c r="N1176" s="723">
        <v>2014</v>
      </c>
      <c r="O1176" s="197"/>
    </row>
    <row r="1177" spans="13:15" ht="13.5" hidden="1" thickBot="1" x14ac:dyDescent="0.25">
      <c r="M1177" s="195"/>
      <c r="N1177" s="724">
        <v>2021</v>
      </c>
      <c r="O1177" s="194"/>
    </row>
    <row r="1178" spans="13:15" ht="13.5" hidden="1" thickBot="1" x14ac:dyDescent="0.25">
      <c r="M1178" s="195"/>
      <c r="N1178" s="723">
        <v>2022</v>
      </c>
      <c r="O1178" s="194"/>
    </row>
    <row r="1179" spans="13:15" ht="13.5" hidden="1" thickBot="1" x14ac:dyDescent="0.25">
      <c r="M1179" s="195"/>
      <c r="N1179" s="724">
        <v>2023</v>
      </c>
      <c r="O1179" s="194"/>
    </row>
    <row r="1180" spans="13:15" ht="13.5" hidden="1" thickBot="1" x14ac:dyDescent="0.25">
      <c r="M1180" s="195"/>
      <c r="N1180" s="723">
        <v>2029</v>
      </c>
      <c r="O1180" s="194"/>
    </row>
    <row r="1181" spans="13:15" ht="13.5" hidden="1" thickBot="1" x14ac:dyDescent="0.25">
      <c r="M1181" s="195"/>
      <c r="N1181" s="724">
        <v>2030</v>
      </c>
      <c r="O1181" s="194"/>
    </row>
    <row r="1182" spans="13:15" ht="13.5" hidden="1" thickBot="1" x14ac:dyDescent="0.25">
      <c r="M1182" s="195"/>
      <c r="N1182" s="723">
        <v>2100</v>
      </c>
      <c r="O1182" s="194"/>
    </row>
    <row r="1183" spans="13:15" ht="13.5" hidden="1" thickBot="1" x14ac:dyDescent="0.25">
      <c r="M1183" s="195"/>
      <c r="N1183" s="724">
        <v>2211</v>
      </c>
      <c r="O1183" s="194"/>
    </row>
    <row r="1184" spans="13:15" ht="13.5" hidden="1" thickBot="1" x14ac:dyDescent="0.25">
      <c r="M1184" s="195"/>
      <c r="N1184" s="723">
        <v>2212</v>
      </c>
      <c r="O1184" s="194"/>
    </row>
    <row r="1185" spans="13:15" ht="13.5" hidden="1" thickBot="1" x14ac:dyDescent="0.25">
      <c r="M1185" s="195"/>
      <c r="N1185" s="724">
        <v>2219</v>
      </c>
      <c r="O1185" s="194"/>
    </row>
    <row r="1186" spans="13:15" ht="13.5" hidden="1" thickBot="1" x14ac:dyDescent="0.25">
      <c r="M1186" s="195"/>
      <c r="N1186" s="723">
        <v>2221</v>
      </c>
      <c r="O1186" s="194"/>
    </row>
    <row r="1187" spans="13:15" ht="13.5" hidden="1" thickBot="1" x14ac:dyDescent="0.25">
      <c r="M1187" s="195"/>
      <c r="N1187" s="724">
        <v>2229</v>
      </c>
      <c r="O1187" s="194"/>
    </row>
    <row r="1188" spans="13:15" ht="13.5" hidden="1" thickBot="1" x14ac:dyDescent="0.25">
      <c r="M1188" s="195"/>
      <c r="N1188" s="723">
        <v>2310</v>
      </c>
      <c r="O1188" s="194"/>
    </row>
    <row r="1189" spans="13:15" ht="13.5" hidden="1" thickBot="1" x14ac:dyDescent="0.25">
      <c r="M1189" s="196"/>
      <c r="N1189" s="724">
        <v>2391</v>
      </c>
      <c r="O1189" s="197"/>
    </row>
    <row r="1190" spans="13:15" ht="13.5" hidden="1" thickBot="1" x14ac:dyDescent="0.25">
      <c r="M1190" s="195"/>
      <c r="N1190" s="723">
        <v>2392</v>
      </c>
      <c r="O1190" s="194"/>
    </row>
    <row r="1191" spans="13:15" ht="13.5" hidden="1" thickBot="1" x14ac:dyDescent="0.25">
      <c r="M1191" s="195"/>
      <c r="N1191" s="724">
        <v>2393</v>
      </c>
      <c r="O1191" s="194"/>
    </row>
    <row r="1192" spans="13:15" ht="13.5" hidden="1" thickBot="1" x14ac:dyDescent="0.25">
      <c r="M1192" s="195"/>
      <c r="N1192" s="723">
        <v>2394</v>
      </c>
      <c r="O1192" s="194"/>
    </row>
    <row r="1193" spans="13:15" ht="13.5" hidden="1" thickBot="1" x14ac:dyDescent="0.25">
      <c r="M1193" s="195"/>
      <c r="N1193" s="724">
        <v>2395</v>
      </c>
      <c r="O1193" s="194"/>
    </row>
    <row r="1194" spans="13:15" ht="13.5" hidden="1" thickBot="1" x14ac:dyDescent="0.25">
      <c r="M1194" s="195"/>
      <c r="N1194" s="723">
        <v>2396</v>
      </c>
      <c r="O1194" s="194"/>
    </row>
    <row r="1195" spans="13:15" ht="13.5" hidden="1" thickBot="1" x14ac:dyDescent="0.25">
      <c r="M1195" s="195"/>
      <c r="N1195" s="724">
        <v>2399</v>
      </c>
      <c r="O1195" s="194"/>
    </row>
    <row r="1196" spans="13:15" ht="13.5" hidden="1" thickBot="1" x14ac:dyDescent="0.25">
      <c r="M1196" s="195"/>
      <c r="N1196" s="723">
        <v>2410</v>
      </c>
      <c r="O1196" s="194"/>
    </row>
    <row r="1197" spans="13:15" ht="13.5" hidden="1" thickBot="1" x14ac:dyDescent="0.25">
      <c r="M1197" s="195"/>
      <c r="N1197" s="724">
        <v>2421</v>
      </c>
      <c r="O1197" s="194"/>
    </row>
    <row r="1198" spans="13:15" ht="13.5" hidden="1" thickBot="1" x14ac:dyDescent="0.25">
      <c r="M1198" s="195"/>
      <c r="N1198" s="723">
        <v>2429</v>
      </c>
      <c r="O1198" s="194"/>
    </row>
    <row r="1199" spans="13:15" ht="13.5" hidden="1" thickBot="1" x14ac:dyDescent="0.25">
      <c r="M1199" s="195"/>
      <c r="N1199" s="724">
        <v>2431</v>
      </c>
      <c r="O1199" s="194"/>
    </row>
    <row r="1200" spans="13:15" ht="13.5" hidden="1" thickBot="1" x14ac:dyDescent="0.25">
      <c r="M1200" s="195"/>
      <c r="N1200" s="723">
        <v>2432</v>
      </c>
      <c r="O1200" s="194"/>
    </row>
    <row r="1201" spans="13:15" ht="13.5" hidden="1" thickBot="1" x14ac:dyDescent="0.25">
      <c r="M1201" s="195"/>
      <c r="N1201" s="724">
        <v>2511</v>
      </c>
      <c r="O1201" s="194"/>
    </row>
    <row r="1202" spans="13:15" ht="13.5" hidden="1" thickBot="1" x14ac:dyDescent="0.25">
      <c r="M1202" s="195"/>
      <c r="N1202" s="723">
        <v>2512</v>
      </c>
      <c r="O1202" s="194"/>
    </row>
    <row r="1203" spans="13:15" ht="13.5" hidden="1" thickBot="1" x14ac:dyDescent="0.25">
      <c r="M1203" s="195"/>
      <c r="N1203" s="724">
        <v>2513</v>
      </c>
      <c r="O1203" s="194"/>
    </row>
    <row r="1204" spans="13:15" ht="13.5" hidden="1" thickBot="1" x14ac:dyDescent="0.25">
      <c r="M1204" s="195"/>
      <c r="N1204" s="723">
        <v>2520</v>
      </c>
      <c r="O1204" s="194"/>
    </row>
    <row r="1205" spans="13:15" ht="13.5" hidden="1" thickBot="1" x14ac:dyDescent="0.25">
      <c r="M1205" s="195"/>
      <c r="N1205" s="724">
        <v>2591</v>
      </c>
      <c r="O1205" s="194"/>
    </row>
    <row r="1206" spans="13:15" ht="13.5" hidden="1" thickBot="1" x14ac:dyDescent="0.25">
      <c r="M1206" s="195"/>
      <c r="N1206" s="723">
        <v>2592</v>
      </c>
      <c r="O1206" s="194"/>
    </row>
    <row r="1207" spans="13:15" ht="13.5" hidden="1" thickBot="1" x14ac:dyDescent="0.25">
      <c r="M1207" s="195"/>
      <c r="N1207" s="724">
        <v>2593</v>
      </c>
      <c r="O1207" s="194"/>
    </row>
    <row r="1208" spans="13:15" ht="13.5" hidden="1" thickBot="1" x14ac:dyDescent="0.25">
      <c r="M1208" s="195"/>
      <c r="N1208" s="723">
        <v>2599</v>
      </c>
      <c r="O1208" s="194"/>
    </row>
    <row r="1209" spans="13:15" ht="13.5" hidden="1" thickBot="1" x14ac:dyDescent="0.25">
      <c r="M1209" s="195"/>
      <c r="N1209" s="724">
        <v>2610</v>
      </c>
      <c r="O1209" s="194"/>
    </row>
    <row r="1210" spans="13:15" ht="13.5" hidden="1" thickBot="1" x14ac:dyDescent="0.25">
      <c r="M1210" s="195"/>
      <c r="N1210" s="723">
        <v>2620</v>
      </c>
      <c r="O1210" s="194"/>
    </row>
    <row r="1211" spans="13:15" ht="13.5" hidden="1" thickBot="1" x14ac:dyDescent="0.25">
      <c r="M1211" s="195"/>
      <c r="N1211" s="724">
        <v>2630</v>
      </c>
      <c r="O1211" s="194"/>
    </row>
    <row r="1212" spans="13:15" ht="13.5" hidden="1" thickBot="1" x14ac:dyDescent="0.25">
      <c r="M1212" s="195"/>
      <c r="N1212" s="723">
        <v>2640</v>
      </c>
      <c r="O1212" s="194"/>
    </row>
    <row r="1213" spans="13:15" ht="13.5" hidden="1" thickBot="1" x14ac:dyDescent="0.25">
      <c r="M1213" s="195"/>
      <c r="N1213" s="724">
        <v>2651</v>
      </c>
      <c r="O1213" s="194"/>
    </row>
    <row r="1214" spans="13:15" ht="13.5" hidden="1" thickBot="1" x14ac:dyDescent="0.25">
      <c r="M1214" s="195"/>
      <c r="N1214" s="723">
        <v>2652</v>
      </c>
      <c r="O1214" s="194"/>
    </row>
    <row r="1215" spans="13:15" ht="13.5" hidden="1" thickBot="1" x14ac:dyDescent="0.25">
      <c r="M1215" s="195"/>
      <c r="N1215" s="724">
        <v>2660</v>
      </c>
      <c r="O1215" s="194"/>
    </row>
    <row r="1216" spans="13:15" ht="13.5" hidden="1" thickBot="1" x14ac:dyDescent="0.25">
      <c r="M1216" s="195"/>
      <c r="N1216" s="723">
        <v>2670</v>
      </c>
      <c r="O1216" s="194"/>
    </row>
    <row r="1217" spans="13:15" ht="13.5" hidden="1" thickBot="1" x14ac:dyDescent="0.25">
      <c r="M1217" s="195"/>
      <c r="N1217" s="724">
        <v>2680</v>
      </c>
      <c r="O1217" s="194"/>
    </row>
    <row r="1218" spans="13:15" ht="13.5" hidden="1" thickBot="1" x14ac:dyDescent="0.25">
      <c r="M1218" s="195"/>
      <c r="N1218" s="723">
        <v>2711</v>
      </c>
      <c r="O1218" s="194"/>
    </row>
    <row r="1219" spans="13:15" ht="13.5" hidden="1" thickBot="1" x14ac:dyDescent="0.25">
      <c r="M1219" s="195"/>
      <c r="N1219" s="724">
        <v>2712</v>
      </c>
      <c r="O1219" s="194"/>
    </row>
    <row r="1220" spans="13:15" ht="13.5" hidden="1" thickBot="1" x14ac:dyDescent="0.25">
      <c r="M1220" s="195"/>
      <c r="N1220" s="723">
        <v>2720</v>
      </c>
      <c r="O1220" s="194"/>
    </row>
    <row r="1221" spans="13:15" ht="13.5" hidden="1" thickBot="1" x14ac:dyDescent="0.25">
      <c r="M1221" s="195"/>
      <c r="N1221" s="724">
        <v>2731</v>
      </c>
      <c r="O1221" s="194"/>
    </row>
    <row r="1222" spans="13:15" ht="13.5" hidden="1" thickBot="1" x14ac:dyDescent="0.25">
      <c r="M1222" s="195"/>
      <c r="N1222" s="723">
        <v>2732</v>
      </c>
      <c r="O1222" s="194"/>
    </row>
    <row r="1223" spans="13:15" ht="13.5" hidden="1" thickBot="1" x14ac:dyDescent="0.25">
      <c r="M1223" s="195"/>
      <c r="N1223" s="724">
        <v>2740</v>
      </c>
      <c r="O1223" s="194"/>
    </row>
    <row r="1224" spans="13:15" ht="13.5" hidden="1" thickBot="1" x14ac:dyDescent="0.25">
      <c r="M1224" s="195"/>
      <c r="N1224" s="723">
        <v>2750</v>
      </c>
      <c r="O1224" s="194"/>
    </row>
    <row r="1225" spans="13:15" ht="13.5" hidden="1" thickBot="1" x14ac:dyDescent="0.25">
      <c r="M1225" s="195"/>
      <c r="N1225" s="724">
        <v>2790</v>
      </c>
      <c r="O1225" s="194"/>
    </row>
    <row r="1226" spans="13:15" ht="13.5" hidden="1" thickBot="1" x14ac:dyDescent="0.25">
      <c r="M1226" s="195"/>
      <c r="N1226" s="723">
        <v>2811</v>
      </c>
      <c r="O1226" s="194"/>
    </row>
    <row r="1227" spans="13:15" ht="13.5" hidden="1" thickBot="1" x14ac:dyDescent="0.25">
      <c r="M1227" s="195"/>
      <c r="N1227" s="724">
        <v>2812</v>
      </c>
      <c r="O1227" s="194"/>
    </row>
    <row r="1228" spans="13:15" ht="13.5" hidden="1" thickBot="1" x14ac:dyDescent="0.25">
      <c r="M1228" s="195"/>
      <c r="N1228" s="723">
        <v>2813</v>
      </c>
      <c r="O1228" s="194"/>
    </row>
    <row r="1229" spans="13:15" ht="13.5" hidden="1" thickBot="1" x14ac:dyDescent="0.25">
      <c r="M1229" s="195"/>
      <c r="N1229" s="724">
        <v>2814</v>
      </c>
      <c r="O1229" s="194"/>
    </row>
    <row r="1230" spans="13:15" ht="13.5" hidden="1" thickBot="1" x14ac:dyDescent="0.25">
      <c r="M1230" s="195"/>
      <c r="N1230" s="723">
        <v>2815</v>
      </c>
      <c r="O1230" s="194"/>
    </row>
    <row r="1231" spans="13:15" ht="13.5" hidden="1" thickBot="1" x14ac:dyDescent="0.25">
      <c r="M1231" s="195"/>
      <c r="N1231" s="724">
        <v>2816</v>
      </c>
      <c r="O1231" s="194"/>
    </row>
    <row r="1232" spans="13:15" ht="13.5" hidden="1" thickBot="1" x14ac:dyDescent="0.25">
      <c r="M1232" s="195"/>
      <c r="N1232" s="723">
        <v>2817</v>
      </c>
      <c r="O1232" s="194"/>
    </row>
    <row r="1233" spans="13:15" ht="13.5" hidden="1" thickBot="1" x14ac:dyDescent="0.25">
      <c r="M1233" s="195"/>
      <c r="N1233" s="724">
        <v>2818</v>
      </c>
      <c r="O1233" s="194"/>
    </row>
    <row r="1234" spans="13:15" ht="13.5" hidden="1" thickBot="1" x14ac:dyDescent="0.25">
      <c r="M1234" s="195"/>
      <c r="N1234" s="723">
        <v>2819</v>
      </c>
      <c r="O1234" s="194"/>
    </row>
    <row r="1235" spans="13:15" ht="13.5" hidden="1" thickBot="1" x14ac:dyDescent="0.25">
      <c r="M1235" s="195"/>
      <c r="N1235" s="724">
        <v>2821</v>
      </c>
      <c r="O1235" s="194"/>
    </row>
    <row r="1236" spans="13:15" ht="13.5" hidden="1" thickBot="1" x14ac:dyDescent="0.25">
      <c r="M1236" s="195"/>
      <c r="N1236" s="723">
        <v>2822</v>
      </c>
      <c r="O1236" s="194"/>
    </row>
    <row r="1237" spans="13:15" ht="13.5" hidden="1" thickBot="1" x14ac:dyDescent="0.25">
      <c r="M1237" s="195"/>
      <c r="N1237" s="724">
        <v>2823</v>
      </c>
      <c r="O1237" s="194"/>
    </row>
    <row r="1238" spans="13:15" ht="13.5" hidden="1" thickBot="1" x14ac:dyDescent="0.25">
      <c r="M1238" s="195"/>
      <c r="N1238" s="723">
        <v>2824</v>
      </c>
      <c r="O1238" s="194"/>
    </row>
    <row r="1239" spans="13:15" ht="13.5" hidden="1" thickBot="1" x14ac:dyDescent="0.25">
      <c r="M1239" s="195"/>
      <c r="N1239" s="724">
        <v>2825</v>
      </c>
      <c r="O1239" s="194"/>
    </row>
    <row r="1240" spans="13:15" ht="13.5" hidden="1" thickBot="1" x14ac:dyDescent="0.25">
      <c r="M1240" s="195"/>
      <c r="N1240" s="723">
        <v>2826</v>
      </c>
      <c r="O1240" s="194"/>
    </row>
    <row r="1241" spans="13:15" ht="13.5" hidden="1" thickBot="1" x14ac:dyDescent="0.25">
      <c r="M1241" s="195"/>
      <c r="N1241" s="724">
        <v>2829</v>
      </c>
      <c r="O1241" s="194"/>
    </row>
    <row r="1242" spans="13:15" ht="13.5" hidden="1" thickBot="1" x14ac:dyDescent="0.25">
      <c r="M1242" s="195"/>
      <c r="N1242" s="723">
        <v>2910</v>
      </c>
      <c r="O1242" s="194"/>
    </row>
    <row r="1243" spans="13:15" ht="13.5" hidden="1" thickBot="1" x14ac:dyDescent="0.25">
      <c r="M1243" s="195"/>
      <c r="N1243" s="724">
        <v>2920</v>
      </c>
      <c r="O1243" s="194"/>
    </row>
    <row r="1244" spans="13:15" ht="13.5" hidden="1" thickBot="1" x14ac:dyDescent="0.25">
      <c r="M1244" s="195"/>
      <c r="N1244" s="723">
        <v>2930</v>
      </c>
      <c r="O1244" s="194"/>
    </row>
    <row r="1245" spans="13:15" ht="13.5" hidden="1" thickBot="1" x14ac:dyDescent="0.25">
      <c r="M1245" s="195"/>
      <c r="N1245" s="724">
        <v>3011</v>
      </c>
      <c r="O1245" s="194"/>
    </row>
    <row r="1246" spans="13:15" ht="13.5" hidden="1" thickBot="1" x14ac:dyDescent="0.25">
      <c r="M1246" s="195"/>
      <c r="N1246" s="723">
        <v>3012</v>
      </c>
      <c r="O1246" s="194"/>
    </row>
    <row r="1247" spans="13:15" ht="13.5" hidden="1" thickBot="1" x14ac:dyDescent="0.25">
      <c r="M1247" s="195"/>
      <c r="N1247" s="724">
        <v>3020</v>
      </c>
      <c r="O1247" s="194"/>
    </row>
    <row r="1248" spans="13:15" ht="13.5" hidden="1" thickBot="1" x14ac:dyDescent="0.25">
      <c r="M1248" s="195"/>
      <c r="N1248" s="723">
        <v>3030</v>
      </c>
      <c r="O1248" s="194"/>
    </row>
    <row r="1249" spans="13:15" ht="13.5" hidden="1" thickBot="1" x14ac:dyDescent="0.25">
      <c r="M1249" s="195"/>
      <c r="N1249" s="724">
        <v>3040</v>
      </c>
      <c r="O1249" s="194"/>
    </row>
    <row r="1250" spans="13:15" ht="13.5" hidden="1" thickBot="1" x14ac:dyDescent="0.25">
      <c r="M1250" s="195"/>
      <c r="N1250" s="723">
        <v>3091</v>
      </c>
      <c r="O1250" s="194"/>
    </row>
    <row r="1251" spans="13:15" ht="13.5" hidden="1" thickBot="1" x14ac:dyDescent="0.25">
      <c r="M1251" s="195"/>
      <c r="N1251" s="724">
        <v>3092</v>
      </c>
      <c r="O1251" s="194"/>
    </row>
    <row r="1252" spans="13:15" ht="13.5" hidden="1" thickBot="1" x14ac:dyDescent="0.25">
      <c r="M1252" s="195"/>
      <c r="N1252" s="723">
        <v>3099</v>
      </c>
      <c r="O1252" s="194"/>
    </row>
    <row r="1253" spans="13:15" ht="13.5" hidden="1" thickBot="1" x14ac:dyDescent="0.25">
      <c r="M1253" s="195"/>
      <c r="N1253" s="724">
        <v>3110</v>
      </c>
      <c r="O1253" s="194"/>
    </row>
    <row r="1254" spans="13:15" ht="13.5" hidden="1" thickBot="1" x14ac:dyDescent="0.25">
      <c r="M1254" s="195"/>
      <c r="N1254" s="723">
        <v>3120</v>
      </c>
      <c r="O1254" s="194"/>
    </row>
    <row r="1255" spans="13:15" ht="13.5" hidden="1" thickBot="1" x14ac:dyDescent="0.25">
      <c r="M1255" s="195"/>
      <c r="N1255" s="724">
        <v>3210</v>
      </c>
      <c r="O1255" s="194"/>
    </row>
    <row r="1256" spans="13:15" ht="13.5" hidden="1" thickBot="1" x14ac:dyDescent="0.25">
      <c r="M1256" s="195"/>
      <c r="N1256" s="723">
        <v>3220</v>
      </c>
      <c r="O1256" s="194"/>
    </row>
    <row r="1257" spans="13:15" ht="13.5" hidden="1" thickBot="1" x14ac:dyDescent="0.25">
      <c r="M1257" s="195"/>
      <c r="N1257" s="724">
        <v>3230</v>
      </c>
      <c r="O1257" s="194"/>
    </row>
    <row r="1258" spans="13:15" ht="13.5" hidden="1" thickBot="1" x14ac:dyDescent="0.25">
      <c r="M1258" s="195"/>
      <c r="N1258" s="723">
        <v>3240</v>
      </c>
      <c r="O1258" s="194"/>
    </row>
    <row r="1259" spans="13:15" ht="13.5" hidden="1" thickBot="1" x14ac:dyDescent="0.25">
      <c r="M1259" s="195"/>
      <c r="N1259" s="724">
        <v>3250</v>
      </c>
      <c r="O1259" s="194"/>
    </row>
    <row r="1260" spans="13:15" ht="13.5" hidden="1" thickBot="1" x14ac:dyDescent="0.25">
      <c r="M1260" s="195"/>
      <c r="N1260" s="723">
        <v>3290</v>
      </c>
      <c r="O1260" s="194"/>
    </row>
    <row r="1261" spans="13:15" ht="13.5" hidden="1" thickBot="1" x14ac:dyDescent="0.25">
      <c r="M1261" s="195"/>
      <c r="N1261" s="724">
        <v>3311</v>
      </c>
      <c r="O1261" s="194"/>
    </row>
    <row r="1262" spans="13:15" ht="13.5" hidden="1" thickBot="1" x14ac:dyDescent="0.25">
      <c r="M1262" s="195"/>
      <c r="N1262" s="723">
        <v>3312</v>
      </c>
      <c r="O1262" s="194"/>
    </row>
    <row r="1263" spans="13:15" ht="13.5" hidden="1" thickBot="1" x14ac:dyDescent="0.25">
      <c r="M1263" s="195"/>
      <c r="N1263" s="724">
        <v>3313</v>
      </c>
      <c r="O1263" s="194"/>
    </row>
    <row r="1264" spans="13:15" ht="13.5" hidden="1" thickBot="1" x14ac:dyDescent="0.25">
      <c r="M1264" s="195"/>
      <c r="N1264" s="723">
        <v>3314</v>
      </c>
      <c r="O1264" s="194"/>
    </row>
    <row r="1265" spans="13:15" ht="13.5" hidden="1" thickBot="1" x14ac:dyDescent="0.25">
      <c r="M1265" s="195"/>
      <c r="N1265" s="724">
        <v>3315</v>
      </c>
      <c r="O1265" s="194"/>
    </row>
    <row r="1266" spans="13:15" ht="13.5" hidden="1" thickBot="1" x14ac:dyDescent="0.25">
      <c r="M1266" s="195"/>
      <c r="N1266" s="723">
        <v>3319</v>
      </c>
      <c r="O1266" s="194"/>
    </row>
    <row r="1267" spans="13:15" ht="13.5" hidden="1" thickBot="1" x14ac:dyDescent="0.25">
      <c r="M1267" s="195"/>
      <c r="N1267" s="724">
        <v>3320</v>
      </c>
      <c r="O1267" s="194"/>
    </row>
    <row r="1268" spans="13:15" ht="13.5" hidden="1" thickBot="1" x14ac:dyDescent="0.25">
      <c r="M1268" s="195"/>
      <c r="N1268" s="723">
        <v>3511</v>
      </c>
      <c r="O1268" s="194"/>
    </row>
    <row r="1269" spans="13:15" ht="13.5" hidden="1" thickBot="1" x14ac:dyDescent="0.25">
      <c r="M1269" s="195"/>
      <c r="N1269" s="724">
        <v>3512</v>
      </c>
      <c r="O1269" s="194"/>
    </row>
    <row r="1270" spans="13:15" ht="13.5" hidden="1" thickBot="1" x14ac:dyDescent="0.25">
      <c r="M1270" s="195"/>
      <c r="N1270" s="723">
        <v>3513</v>
      </c>
      <c r="O1270" s="194"/>
    </row>
    <row r="1271" spans="13:15" ht="13.5" hidden="1" thickBot="1" x14ac:dyDescent="0.25">
      <c r="M1271" s="195"/>
      <c r="N1271" s="724">
        <v>3514</v>
      </c>
      <c r="O1271" s="194"/>
    </row>
    <row r="1272" spans="13:15" ht="13.5" hidden="1" thickBot="1" x14ac:dyDescent="0.25">
      <c r="M1272" s="195"/>
      <c r="N1272" s="723">
        <v>3530</v>
      </c>
      <c r="O1272" s="194"/>
    </row>
    <row r="1273" spans="13:15" ht="13.5" hidden="1" thickBot="1" x14ac:dyDescent="0.25">
      <c r="M1273" s="195"/>
      <c r="N1273" s="724">
        <v>3700</v>
      </c>
      <c r="O1273" s="194"/>
    </row>
    <row r="1274" spans="13:15" ht="13.5" hidden="1" thickBot="1" x14ac:dyDescent="0.25">
      <c r="M1274" s="195"/>
      <c r="N1274" s="723">
        <v>3811</v>
      </c>
      <c r="O1274" s="194"/>
    </row>
    <row r="1275" spans="13:15" ht="13.5" hidden="1" thickBot="1" x14ac:dyDescent="0.25">
      <c r="M1275" s="195"/>
      <c r="N1275" s="724">
        <v>3812</v>
      </c>
      <c r="O1275" s="194"/>
    </row>
    <row r="1276" spans="13:15" ht="13.5" hidden="1" thickBot="1" x14ac:dyDescent="0.25">
      <c r="M1276" s="195"/>
      <c r="N1276" s="723">
        <v>3821</v>
      </c>
      <c r="O1276" s="194"/>
    </row>
    <row r="1277" spans="13:15" ht="13.5" hidden="1" thickBot="1" x14ac:dyDescent="0.25">
      <c r="M1277" s="195"/>
      <c r="N1277" s="724">
        <v>3822</v>
      </c>
      <c r="O1277" s="194"/>
    </row>
    <row r="1278" spans="13:15" ht="13.5" hidden="1" thickBot="1" x14ac:dyDescent="0.25">
      <c r="M1278" s="195"/>
      <c r="N1278" s="723">
        <v>3830</v>
      </c>
      <c r="O1278" s="194"/>
    </row>
    <row r="1279" spans="13:15" ht="13.5" hidden="1" thickBot="1" x14ac:dyDescent="0.25">
      <c r="M1279" s="195"/>
      <c r="N1279" s="724">
        <v>4111</v>
      </c>
      <c r="O1279" s="194"/>
    </row>
    <row r="1280" spans="13:15" ht="13.5" hidden="1" thickBot="1" x14ac:dyDescent="0.25">
      <c r="M1280" s="195"/>
      <c r="N1280" s="723">
        <v>4112</v>
      </c>
      <c r="O1280" s="194"/>
    </row>
    <row r="1281" spans="13:15" ht="13.5" hidden="1" thickBot="1" x14ac:dyDescent="0.25">
      <c r="M1281" s="195"/>
      <c r="N1281" s="724">
        <v>4210</v>
      </c>
      <c r="O1281" s="194"/>
    </row>
    <row r="1282" spans="13:15" ht="13.5" hidden="1" thickBot="1" x14ac:dyDescent="0.25">
      <c r="M1282" s="195"/>
      <c r="N1282" s="723">
        <v>4220</v>
      </c>
      <c r="O1282" s="194"/>
    </row>
    <row r="1283" spans="13:15" ht="13.5" hidden="1" thickBot="1" x14ac:dyDescent="0.25">
      <c r="M1283" s="195"/>
      <c r="N1283" s="724">
        <v>4290</v>
      </c>
      <c r="O1283" s="194"/>
    </row>
    <row r="1284" spans="13:15" ht="13.5" hidden="1" thickBot="1" x14ac:dyDescent="0.25">
      <c r="M1284" s="195"/>
      <c r="N1284" s="723">
        <v>4311</v>
      </c>
      <c r="O1284" s="194"/>
    </row>
    <row r="1285" spans="13:15" ht="13.5" hidden="1" thickBot="1" x14ac:dyDescent="0.25">
      <c r="M1285" s="195"/>
      <c r="N1285" s="724">
        <v>4312</v>
      </c>
      <c r="O1285" s="194"/>
    </row>
    <row r="1286" spans="13:15" ht="13.5" hidden="1" thickBot="1" x14ac:dyDescent="0.25">
      <c r="M1286" s="195"/>
      <c r="N1286" s="723">
        <v>4321</v>
      </c>
      <c r="O1286" s="194"/>
    </row>
    <row r="1287" spans="13:15" ht="13.5" hidden="1" thickBot="1" x14ac:dyDescent="0.25">
      <c r="M1287" s="195"/>
      <c r="N1287" s="724">
        <v>4322</v>
      </c>
      <c r="O1287" s="194"/>
    </row>
    <row r="1288" spans="13:15" ht="13.5" hidden="1" thickBot="1" x14ac:dyDescent="0.25">
      <c r="M1288" s="195"/>
      <c r="N1288" s="723">
        <v>4329</v>
      </c>
      <c r="O1288" s="194"/>
    </row>
    <row r="1289" spans="13:15" ht="13.5" hidden="1" thickBot="1" x14ac:dyDescent="0.25">
      <c r="M1289" s="195"/>
      <c r="N1289" s="724">
        <v>4330</v>
      </c>
      <c r="O1289" s="194"/>
    </row>
    <row r="1290" spans="13:15" ht="13.5" hidden="1" thickBot="1" x14ac:dyDescent="0.25">
      <c r="M1290" s="195"/>
      <c r="N1290" s="723">
        <v>4390</v>
      </c>
      <c r="O1290" s="194"/>
    </row>
    <row r="1291" spans="13:15" ht="13.5" hidden="1" thickBot="1" x14ac:dyDescent="0.25">
      <c r="M1291" s="195"/>
      <c r="N1291" s="724">
        <v>4511</v>
      </c>
      <c r="O1291" s="194"/>
    </row>
    <row r="1292" spans="13:15" ht="13.5" hidden="1" thickBot="1" x14ac:dyDescent="0.25">
      <c r="M1292" s="195"/>
      <c r="N1292" s="723">
        <v>4512</v>
      </c>
      <c r="O1292" s="194"/>
    </row>
    <row r="1293" spans="13:15" ht="13.5" hidden="1" thickBot="1" x14ac:dyDescent="0.25">
      <c r="M1293" s="195"/>
      <c r="N1293" s="724">
        <v>4520</v>
      </c>
      <c r="O1293" s="194"/>
    </row>
    <row r="1294" spans="13:15" ht="13.5" hidden="1" thickBot="1" x14ac:dyDescent="0.25">
      <c r="M1294" s="195"/>
      <c r="N1294" s="723">
        <v>4530</v>
      </c>
      <c r="O1294" s="194"/>
    </row>
    <row r="1295" spans="13:15" ht="13.5" hidden="1" thickBot="1" x14ac:dyDescent="0.25">
      <c r="M1295" s="195"/>
      <c r="N1295" s="724">
        <v>4542</v>
      </c>
      <c r="O1295" s="194"/>
    </row>
    <row r="1296" spans="13:15" ht="13.5" hidden="1" thickBot="1" x14ac:dyDescent="0.25">
      <c r="M1296" s="195"/>
      <c r="N1296" s="723">
        <v>4610</v>
      </c>
      <c r="O1296" s="194"/>
    </row>
    <row r="1297" spans="13:15" ht="13.5" hidden="1" thickBot="1" x14ac:dyDescent="0.25">
      <c r="M1297" s="195"/>
      <c r="N1297" s="724">
        <v>4631</v>
      </c>
      <c r="O1297" s="194"/>
    </row>
    <row r="1298" spans="13:15" ht="13.5" hidden="1" thickBot="1" x14ac:dyDescent="0.25">
      <c r="M1298" s="195"/>
      <c r="N1298" s="723">
        <v>4641</v>
      </c>
      <c r="O1298" s="194"/>
    </row>
    <row r="1299" spans="13:15" ht="13.5" hidden="1" thickBot="1" x14ac:dyDescent="0.25">
      <c r="M1299" s="195"/>
      <c r="N1299" s="724">
        <v>4642</v>
      </c>
      <c r="O1299" s="194"/>
    </row>
    <row r="1300" spans="13:15" ht="13.5" hidden="1" thickBot="1" x14ac:dyDescent="0.25">
      <c r="M1300" s="195"/>
      <c r="N1300" s="723">
        <v>4643</v>
      </c>
      <c r="O1300" s="194"/>
    </row>
    <row r="1301" spans="13:15" ht="13.5" hidden="1" thickBot="1" x14ac:dyDescent="0.25">
      <c r="M1301" s="195"/>
      <c r="N1301" s="724">
        <v>4644</v>
      </c>
      <c r="O1301" s="194"/>
    </row>
    <row r="1302" spans="13:15" ht="13.5" hidden="1" thickBot="1" x14ac:dyDescent="0.25">
      <c r="M1302" s="195"/>
      <c r="N1302" s="723">
        <v>4651</v>
      </c>
      <c r="O1302" s="194"/>
    </row>
    <row r="1303" spans="13:15" ht="13.5" hidden="1" thickBot="1" x14ac:dyDescent="0.25">
      <c r="M1303" s="195"/>
      <c r="N1303" s="724">
        <v>4652</v>
      </c>
      <c r="O1303" s="194"/>
    </row>
    <row r="1304" spans="13:15" ht="13.5" hidden="1" thickBot="1" x14ac:dyDescent="0.25">
      <c r="M1304" s="195"/>
      <c r="N1304" s="723">
        <v>4653</v>
      </c>
      <c r="O1304" s="194"/>
    </row>
    <row r="1305" spans="13:15" ht="13.5" hidden="1" thickBot="1" x14ac:dyDescent="0.25">
      <c r="M1305" s="195"/>
      <c r="N1305" s="724">
        <v>4659</v>
      </c>
      <c r="O1305" s="194"/>
    </row>
    <row r="1306" spans="13:15" ht="13.5" hidden="1" thickBot="1" x14ac:dyDescent="0.25">
      <c r="M1306" s="195"/>
      <c r="N1306" s="723">
        <v>4662</v>
      </c>
      <c r="O1306" s="194"/>
    </row>
    <row r="1307" spans="13:15" ht="13.5" hidden="1" thickBot="1" x14ac:dyDescent="0.25">
      <c r="M1307" s="195"/>
      <c r="N1307" s="724">
        <v>4664</v>
      </c>
      <c r="O1307" s="194"/>
    </row>
    <row r="1308" spans="13:15" ht="13.5" hidden="1" thickBot="1" x14ac:dyDescent="0.25">
      <c r="M1308" s="195"/>
      <c r="N1308" s="723">
        <v>4665</v>
      </c>
      <c r="O1308" s="194"/>
    </row>
    <row r="1309" spans="13:15" ht="13.5" hidden="1" thickBot="1" x14ac:dyDescent="0.25">
      <c r="M1309" s="195"/>
      <c r="N1309" s="724">
        <v>4669</v>
      </c>
      <c r="O1309" s="194"/>
    </row>
    <row r="1310" spans="13:15" ht="13.5" hidden="1" thickBot="1" x14ac:dyDescent="0.25">
      <c r="M1310" s="195"/>
      <c r="N1310" s="723">
        <v>4690</v>
      </c>
      <c r="O1310" s="194"/>
    </row>
    <row r="1311" spans="13:15" ht="13.5" hidden="1" thickBot="1" x14ac:dyDescent="0.25">
      <c r="M1311" s="195"/>
      <c r="N1311" s="724">
        <v>4721</v>
      </c>
      <c r="O1311" s="194"/>
    </row>
    <row r="1312" spans="13:15" ht="13.5" hidden="1" thickBot="1" x14ac:dyDescent="0.25">
      <c r="M1312" s="195"/>
      <c r="N1312" s="723">
        <v>4722</v>
      </c>
      <c r="O1312" s="194"/>
    </row>
    <row r="1313" spans="13:15" ht="13.5" hidden="1" thickBot="1" x14ac:dyDescent="0.25">
      <c r="M1313" s="195"/>
      <c r="N1313" s="724">
        <v>4723</v>
      </c>
      <c r="O1313" s="194"/>
    </row>
    <row r="1314" spans="13:15" ht="13.5" hidden="1" thickBot="1" x14ac:dyDescent="0.25">
      <c r="M1314" s="195"/>
      <c r="N1314" s="723">
        <v>4729</v>
      </c>
      <c r="O1314" s="194"/>
    </row>
    <row r="1315" spans="13:15" ht="13.5" hidden="1" thickBot="1" x14ac:dyDescent="0.25">
      <c r="M1315" s="195"/>
      <c r="N1315" s="724">
        <v>4731</v>
      </c>
      <c r="O1315" s="194"/>
    </row>
    <row r="1316" spans="13:15" ht="13.5" hidden="1" thickBot="1" x14ac:dyDescent="0.25">
      <c r="M1316" s="195"/>
      <c r="N1316" s="723">
        <v>4732</v>
      </c>
      <c r="O1316" s="194"/>
    </row>
    <row r="1317" spans="13:15" ht="13.5" hidden="1" thickBot="1" x14ac:dyDescent="0.25">
      <c r="M1317" s="195"/>
      <c r="N1317" s="724">
        <v>4741</v>
      </c>
      <c r="O1317" s="194"/>
    </row>
    <row r="1318" spans="13:15" ht="13.5" hidden="1" thickBot="1" x14ac:dyDescent="0.25">
      <c r="M1318" s="195"/>
      <c r="N1318" s="723">
        <v>4742</v>
      </c>
      <c r="O1318" s="194"/>
    </row>
    <row r="1319" spans="13:15" ht="13.5" hidden="1" thickBot="1" x14ac:dyDescent="0.25">
      <c r="M1319" s="195"/>
      <c r="N1319" s="724">
        <v>4751</v>
      </c>
      <c r="O1319" s="194"/>
    </row>
    <row r="1320" spans="13:15" ht="13.5" hidden="1" thickBot="1" x14ac:dyDescent="0.25">
      <c r="M1320" s="195"/>
      <c r="N1320" s="723">
        <v>4753</v>
      </c>
      <c r="O1320" s="194"/>
    </row>
    <row r="1321" spans="13:15" ht="13.5" hidden="1" thickBot="1" x14ac:dyDescent="0.25">
      <c r="M1321" s="195"/>
      <c r="N1321" s="724">
        <v>4754</v>
      </c>
      <c r="O1321" s="194"/>
    </row>
    <row r="1322" spans="13:15" ht="13.5" hidden="1" thickBot="1" x14ac:dyDescent="0.25">
      <c r="M1322" s="195"/>
      <c r="N1322" s="723">
        <v>4755</v>
      </c>
      <c r="O1322" s="194"/>
    </row>
    <row r="1323" spans="13:15" ht="13.5" hidden="1" thickBot="1" x14ac:dyDescent="0.25">
      <c r="M1323" s="195"/>
      <c r="N1323" s="724">
        <v>4759</v>
      </c>
      <c r="O1323" s="194"/>
    </row>
    <row r="1324" spans="13:15" ht="13.5" hidden="1" thickBot="1" x14ac:dyDescent="0.25">
      <c r="M1324" s="195"/>
      <c r="N1324" s="723">
        <v>4762</v>
      </c>
      <c r="O1324" s="194"/>
    </row>
    <row r="1325" spans="13:15" ht="13.5" hidden="1" thickBot="1" x14ac:dyDescent="0.25">
      <c r="M1325" s="195"/>
      <c r="N1325" s="724">
        <v>4769</v>
      </c>
      <c r="O1325" s="194"/>
    </row>
    <row r="1326" spans="13:15" ht="13.5" hidden="1" thickBot="1" x14ac:dyDescent="0.25">
      <c r="M1326" s="195"/>
      <c r="N1326" s="723">
        <v>4771</v>
      </c>
      <c r="O1326" s="194"/>
    </row>
    <row r="1327" spans="13:15" ht="13.5" hidden="1" thickBot="1" x14ac:dyDescent="0.25">
      <c r="M1327" s="195"/>
      <c r="N1327" s="724">
        <v>4772</v>
      </c>
      <c r="O1327" s="194"/>
    </row>
    <row r="1328" spans="13:15" ht="13.5" hidden="1" thickBot="1" x14ac:dyDescent="0.25">
      <c r="M1328" s="195"/>
      <c r="N1328" s="723">
        <v>4774</v>
      </c>
      <c r="O1328" s="194"/>
    </row>
    <row r="1329" spans="13:15" ht="13.5" hidden="1" thickBot="1" x14ac:dyDescent="0.25">
      <c r="M1329" s="195"/>
      <c r="N1329" s="724">
        <v>4775</v>
      </c>
      <c r="O1329" s="194"/>
    </row>
    <row r="1330" spans="13:15" ht="13.5" hidden="1" thickBot="1" x14ac:dyDescent="0.25">
      <c r="M1330" s="195"/>
      <c r="N1330" s="723">
        <v>4782</v>
      </c>
      <c r="O1330" s="194"/>
    </row>
    <row r="1331" spans="13:15" ht="13.5" hidden="1" thickBot="1" x14ac:dyDescent="0.25">
      <c r="M1331" s="195"/>
      <c r="N1331" s="724">
        <v>4789</v>
      </c>
      <c r="O1331" s="194"/>
    </row>
    <row r="1332" spans="13:15" ht="13.5" hidden="1" thickBot="1" x14ac:dyDescent="0.25">
      <c r="M1332" s="195"/>
      <c r="N1332" s="723">
        <v>4911</v>
      </c>
      <c r="O1332" s="194"/>
    </row>
    <row r="1333" spans="13:15" ht="13.5" hidden="1" thickBot="1" x14ac:dyDescent="0.25">
      <c r="M1333" s="195"/>
      <c r="N1333" s="724">
        <v>4912</v>
      </c>
      <c r="O1333" s="194"/>
    </row>
    <row r="1334" spans="13:15" ht="13.5" hidden="1" thickBot="1" x14ac:dyDescent="0.25">
      <c r="M1334" s="195"/>
      <c r="N1334" s="723">
        <v>4921</v>
      </c>
      <c r="O1334" s="194"/>
    </row>
    <row r="1335" spans="13:15" ht="13.5" hidden="1" thickBot="1" x14ac:dyDescent="0.25">
      <c r="M1335" s="195"/>
      <c r="N1335" s="724">
        <v>4922</v>
      </c>
      <c r="O1335" s="194"/>
    </row>
    <row r="1336" spans="13:15" ht="13.5" hidden="1" thickBot="1" x14ac:dyDescent="0.25">
      <c r="M1336" s="195"/>
      <c r="N1336" s="723">
        <v>4923</v>
      </c>
      <c r="O1336" s="194"/>
    </row>
    <row r="1337" spans="13:15" ht="13.5" hidden="1" thickBot="1" x14ac:dyDescent="0.25">
      <c r="M1337" s="195"/>
      <c r="N1337" s="724">
        <v>4930</v>
      </c>
      <c r="O1337" s="194"/>
    </row>
    <row r="1338" spans="13:15" ht="13.5" hidden="1" thickBot="1" x14ac:dyDescent="0.25">
      <c r="M1338" s="195"/>
      <c r="N1338" s="723">
        <v>5011</v>
      </c>
      <c r="O1338" s="194"/>
    </row>
    <row r="1339" spans="13:15" ht="13.5" hidden="1" thickBot="1" x14ac:dyDescent="0.25">
      <c r="M1339" s="195"/>
      <c r="N1339" s="724">
        <v>5012</v>
      </c>
      <c r="O1339" s="194"/>
    </row>
    <row r="1340" spans="13:15" ht="13.5" hidden="1" thickBot="1" x14ac:dyDescent="0.25">
      <c r="M1340" s="195"/>
      <c r="N1340" s="723">
        <v>5021</v>
      </c>
      <c r="O1340" s="194"/>
    </row>
    <row r="1341" spans="13:15" ht="13.5" hidden="1" thickBot="1" x14ac:dyDescent="0.25">
      <c r="M1341" s="195"/>
      <c r="N1341" s="724">
        <v>5022</v>
      </c>
      <c r="O1341" s="194"/>
    </row>
    <row r="1342" spans="13:15" ht="13.5" hidden="1" thickBot="1" x14ac:dyDescent="0.25">
      <c r="M1342" s="195"/>
      <c r="N1342" s="723">
        <v>5111</v>
      </c>
      <c r="O1342" s="194"/>
    </row>
    <row r="1343" spans="13:15" ht="13.5" hidden="1" thickBot="1" x14ac:dyDescent="0.25">
      <c r="M1343" s="195"/>
      <c r="N1343" s="724">
        <v>5112</v>
      </c>
      <c r="O1343" s="194"/>
    </row>
    <row r="1344" spans="13:15" ht="13.5" hidden="1" thickBot="1" x14ac:dyDescent="0.25">
      <c r="M1344" s="195"/>
      <c r="N1344" s="723">
        <v>5121</v>
      </c>
      <c r="O1344" s="194"/>
    </row>
    <row r="1345" spans="13:15" ht="13.5" hidden="1" thickBot="1" x14ac:dyDescent="0.25">
      <c r="M1345" s="195"/>
      <c r="N1345" s="724">
        <v>5122</v>
      </c>
      <c r="O1345" s="194"/>
    </row>
    <row r="1346" spans="13:15" ht="13.5" hidden="1" thickBot="1" x14ac:dyDescent="0.25">
      <c r="M1346" s="195"/>
      <c r="N1346" s="723">
        <v>5210</v>
      </c>
      <c r="O1346" s="194"/>
    </row>
    <row r="1347" spans="13:15" ht="13.5" hidden="1" thickBot="1" x14ac:dyDescent="0.25">
      <c r="M1347" s="195"/>
      <c r="N1347" s="724">
        <v>5221</v>
      </c>
      <c r="O1347" s="194"/>
    </row>
    <row r="1348" spans="13:15" ht="13.5" hidden="1" thickBot="1" x14ac:dyDescent="0.25">
      <c r="M1348" s="195"/>
      <c r="N1348" s="723">
        <v>5222</v>
      </c>
      <c r="O1348" s="194"/>
    </row>
    <row r="1349" spans="13:15" ht="13.5" hidden="1" thickBot="1" x14ac:dyDescent="0.25">
      <c r="M1349" s="195"/>
      <c r="N1349" s="724">
        <v>5223</v>
      </c>
      <c r="O1349" s="194"/>
    </row>
    <row r="1350" spans="13:15" ht="13.5" hidden="1" thickBot="1" x14ac:dyDescent="0.25">
      <c r="M1350" s="195"/>
      <c r="N1350" s="723">
        <v>5224</v>
      </c>
      <c r="O1350" s="194"/>
    </row>
    <row r="1351" spans="13:15" ht="13.5" hidden="1" thickBot="1" x14ac:dyDescent="0.25">
      <c r="M1351" s="195"/>
      <c r="N1351" s="724">
        <v>5229</v>
      </c>
      <c r="O1351" s="194"/>
    </row>
    <row r="1352" spans="13:15" ht="13.5" hidden="1" thickBot="1" x14ac:dyDescent="0.25">
      <c r="M1352" s="195"/>
      <c r="N1352" s="723">
        <v>5310</v>
      </c>
      <c r="O1352" s="194"/>
    </row>
    <row r="1353" spans="13:15" ht="13.5" hidden="1" thickBot="1" x14ac:dyDescent="0.25">
      <c r="M1353" s="195"/>
      <c r="N1353" s="724">
        <v>5320</v>
      </c>
      <c r="O1353" s="194"/>
    </row>
    <row r="1354" spans="13:15" ht="13.5" hidden="1" thickBot="1" x14ac:dyDescent="0.25">
      <c r="M1354" s="195"/>
      <c r="N1354" s="723">
        <v>5511</v>
      </c>
      <c r="O1354" s="194"/>
    </row>
    <row r="1355" spans="13:15" ht="13.5" hidden="1" thickBot="1" x14ac:dyDescent="0.25">
      <c r="M1355" s="195"/>
      <c r="N1355" s="724">
        <v>5512</v>
      </c>
      <c r="O1355" s="194"/>
    </row>
    <row r="1356" spans="13:15" ht="13.5" hidden="1" thickBot="1" x14ac:dyDescent="0.25">
      <c r="M1356" s="195"/>
      <c r="N1356" s="723">
        <v>5513</v>
      </c>
      <c r="O1356" s="194"/>
    </row>
    <row r="1357" spans="13:15" ht="13.5" hidden="1" thickBot="1" x14ac:dyDescent="0.25">
      <c r="M1357" s="195"/>
      <c r="N1357" s="724">
        <v>5514</v>
      </c>
      <c r="O1357" s="194"/>
    </row>
    <row r="1358" spans="13:15" ht="13.5" hidden="1" thickBot="1" x14ac:dyDescent="0.25">
      <c r="M1358" s="195"/>
      <c r="N1358" s="723">
        <v>5519</v>
      </c>
      <c r="O1358" s="194"/>
    </row>
    <row r="1359" spans="13:15" ht="13.5" hidden="1" thickBot="1" x14ac:dyDescent="0.25">
      <c r="M1359" s="195"/>
      <c r="N1359" s="724">
        <v>5520</v>
      </c>
      <c r="O1359" s="194"/>
    </row>
    <row r="1360" spans="13:15" ht="13.5" hidden="1" thickBot="1" x14ac:dyDescent="0.25">
      <c r="M1360" s="195"/>
      <c r="N1360" s="723">
        <v>5530</v>
      </c>
      <c r="O1360" s="194"/>
    </row>
    <row r="1361" spans="13:15" ht="13.5" hidden="1" thickBot="1" x14ac:dyDescent="0.25">
      <c r="M1361" s="195"/>
      <c r="N1361" s="724">
        <v>5590</v>
      </c>
      <c r="O1361" s="194"/>
    </row>
    <row r="1362" spans="13:15" ht="13.5" hidden="1" thickBot="1" x14ac:dyDescent="0.25">
      <c r="M1362" s="195"/>
      <c r="N1362" s="723">
        <v>5611</v>
      </c>
      <c r="O1362" s="194"/>
    </row>
    <row r="1363" spans="13:15" ht="13.5" hidden="1" thickBot="1" x14ac:dyDescent="0.25">
      <c r="M1363" s="195"/>
      <c r="N1363" s="724">
        <v>5612</v>
      </c>
      <c r="O1363" s="194"/>
    </row>
    <row r="1364" spans="13:15" ht="13.5" hidden="1" thickBot="1" x14ac:dyDescent="0.25">
      <c r="M1364" s="195"/>
      <c r="N1364" s="723">
        <v>5613</v>
      </c>
      <c r="O1364" s="194"/>
    </row>
    <row r="1365" spans="13:15" ht="13.5" hidden="1" thickBot="1" x14ac:dyDescent="0.25">
      <c r="M1365" s="195"/>
      <c r="N1365" s="724">
        <v>5619</v>
      </c>
      <c r="O1365" s="194"/>
    </row>
    <row r="1366" spans="13:15" ht="13.5" hidden="1" thickBot="1" x14ac:dyDescent="0.25">
      <c r="M1366" s="195"/>
      <c r="N1366" s="723">
        <v>5621</v>
      </c>
      <c r="O1366" s="194"/>
    </row>
    <row r="1367" spans="13:15" ht="13.5" hidden="1" thickBot="1" x14ac:dyDescent="0.25">
      <c r="M1367" s="195"/>
      <c r="N1367" s="724">
        <v>5629</v>
      </c>
      <c r="O1367" s="194"/>
    </row>
    <row r="1368" spans="13:15" ht="13.5" hidden="1" thickBot="1" x14ac:dyDescent="0.25">
      <c r="M1368" s="195"/>
      <c r="N1368" s="723">
        <v>5630</v>
      </c>
      <c r="O1368" s="194"/>
    </row>
    <row r="1369" spans="13:15" ht="13.5" hidden="1" thickBot="1" x14ac:dyDescent="0.25">
      <c r="M1369" s="195"/>
      <c r="N1369" s="724">
        <v>5812</v>
      </c>
      <c r="O1369" s="194"/>
    </row>
    <row r="1370" spans="13:15" ht="13.5" hidden="1" thickBot="1" x14ac:dyDescent="0.25">
      <c r="M1370" s="195"/>
      <c r="N1370" s="723">
        <v>5813</v>
      </c>
      <c r="O1370" s="194"/>
    </row>
    <row r="1371" spans="13:15" ht="13.5" hidden="1" thickBot="1" x14ac:dyDescent="0.25">
      <c r="M1371" s="195"/>
      <c r="N1371" s="724">
        <v>5819</v>
      </c>
      <c r="O1371" s="194"/>
    </row>
    <row r="1372" spans="13:15" ht="13.5" hidden="1" thickBot="1" x14ac:dyDescent="0.25">
      <c r="M1372" s="195"/>
      <c r="N1372" s="723">
        <v>5820</v>
      </c>
      <c r="O1372" s="194"/>
    </row>
    <row r="1373" spans="13:15" ht="13.5" hidden="1" thickBot="1" x14ac:dyDescent="0.25">
      <c r="M1373" s="195"/>
      <c r="N1373" s="724">
        <v>5911</v>
      </c>
      <c r="O1373" s="194"/>
    </row>
    <row r="1374" spans="13:15" ht="13.5" hidden="1" thickBot="1" x14ac:dyDescent="0.25">
      <c r="M1374" s="195"/>
      <c r="N1374" s="723">
        <v>5912</v>
      </c>
      <c r="O1374" s="194"/>
    </row>
    <row r="1375" spans="13:15" ht="13.5" hidden="1" thickBot="1" x14ac:dyDescent="0.25">
      <c r="M1375" s="195"/>
      <c r="N1375" s="724">
        <v>5913</v>
      </c>
      <c r="O1375" s="194"/>
    </row>
    <row r="1376" spans="13:15" ht="13.5" hidden="1" thickBot="1" x14ac:dyDescent="0.25">
      <c r="M1376" s="195"/>
      <c r="N1376" s="723">
        <v>5914</v>
      </c>
      <c r="O1376" s="194"/>
    </row>
    <row r="1377" spans="13:15" ht="13.5" hidden="1" thickBot="1" x14ac:dyDescent="0.25">
      <c r="M1377" s="195"/>
      <c r="N1377" s="724">
        <v>5920</v>
      </c>
      <c r="O1377" s="194"/>
    </row>
    <row r="1378" spans="13:15" ht="13.5" hidden="1" thickBot="1" x14ac:dyDescent="0.25">
      <c r="M1378" s="195"/>
      <c r="N1378" s="723">
        <v>6010</v>
      </c>
      <c r="O1378" s="194"/>
    </row>
    <row r="1379" spans="13:15" ht="13.5" hidden="1" thickBot="1" x14ac:dyDescent="0.25">
      <c r="M1379" s="195"/>
      <c r="N1379" s="724">
        <v>6110</v>
      </c>
      <c r="O1379" s="194"/>
    </row>
    <row r="1380" spans="13:15" ht="13.5" hidden="1" thickBot="1" x14ac:dyDescent="0.25">
      <c r="M1380" s="195"/>
      <c r="N1380" s="723">
        <v>6120</v>
      </c>
      <c r="O1380" s="194"/>
    </row>
    <row r="1381" spans="13:15" ht="13.5" hidden="1" thickBot="1" x14ac:dyDescent="0.25">
      <c r="M1381" s="195"/>
      <c r="N1381" s="724">
        <v>6130</v>
      </c>
      <c r="O1381" s="194"/>
    </row>
    <row r="1382" spans="13:15" ht="13.5" hidden="1" thickBot="1" x14ac:dyDescent="0.25">
      <c r="M1382" s="195"/>
      <c r="N1382" s="723">
        <v>6190</v>
      </c>
      <c r="O1382" s="194"/>
    </row>
    <row r="1383" spans="13:15" ht="13.5" hidden="1" thickBot="1" x14ac:dyDescent="0.25">
      <c r="M1383" s="195"/>
      <c r="N1383" s="724">
        <v>6201</v>
      </c>
      <c r="O1383" s="194"/>
    </row>
    <row r="1384" spans="13:15" ht="13.5" hidden="1" thickBot="1" x14ac:dyDescent="0.25">
      <c r="M1384" s="195"/>
      <c r="N1384" s="723">
        <v>6202</v>
      </c>
      <c r="O1384" s="194"/>
    </row>
    <row r="1385" spans="13:15" ht="13.5" hidden="1" thickBot="1" x14ac:dyDescent="0.25">
      <c r="M1385" s="195"/>
      <c r="N1385" s="724">
        <v>6209</v>
      </c>
      <c r="O1385" s="194"/>
    </row>
    <row r="1386" spans="13:15" ht="13.5" hidden="1" thickBot="1" x14ac:dyDescent="0.25">
      <c r="M1386" s="195"/>
      <c r="N1386" s="723">
        <v>6311</v>
      </c>
      <c r="O1386" s="194"/>
    </row>
    <row r="1387" spans="13:15" ht="13.5" hidden="1" thickBot="1" x14ac:dyDescent="0.25">
      <c r="M1387" s="195"/>
      <c r="N1387" s="724">
        <v>6312</v>
      </c>
      <c r="O1387" s="194"/>
    </row>
    <row r="1388" spans="13:15" ht="13.5" hidden="1" thickBot="1" x14ac:dyDescent="0.25">
      <c r="M1388" s="195"/>
      <c r="N1388" s="723">
        <v>6391</v>
      </c>
      <c r="O1388" s="194"/>
    </row>
    <row r="1389" spans="13:15" ht="13.5" hidden="1" thickBot="1" x14ac:dyDescent="0.25">
      <c r="M1389" s="195"/>
      <c r="N1389" s="724">
        <v>6399</v>
      </c>
      <c r="O1389" s="194"/>
    </row>
    <row r="1390" spans="13:15" ht="13.5" hidden="1" thickBot="1" x14ac:dyDescent="0.25">
      <c r="M1390" s="195"/>
      <c r="N1390" s="723">
        <v>6411</v>
      </c>
      <c r="O1390" s="194"/>
    </row>
    <row r="1391" spans="13:15" ht="13.5" hidden="1" thickBot="1" x14ac:dyDescent="0.25">
      <c r="M1391" s="195"/>
      <c r="N1391" s="724">
        <v>6412</v>
      </c>
      <c r="O1391" s="194"/>
    </row>
    <row r="1392" spans="13:15" ht="13.5" hidden="1" thickBot="1" x14ac:dyDescent="0.25">
      <c r="M1392" s="195"/>
      <c r="N1392" s="723">
        <v>6421</v>
      </c>
      <c r="O1392" s="194"/>
    </row>
    <row r="1393" spans="13:15" ht="13.5" hidden="1" thickBot="1" x14ac:dyDescent="0.25">
      <c r="M1393" s="195"/>
      <c r="N1393" s="724">
        <v>6422</v>
      </c>
      <c r="O1393" s="194"/>
    </row>
    <row r="1394" spans="13:15" ht="13.5" hidden="1" thickBot="1" x14ac:dyDescent="0.25">
      <c r="M1394" s="195"/>
      <c r="N1394" s="723">
        <v>6423</v>
      </c>
      <c r="O1394" s="194"/>
    </row>
    <row r="1395" spans="13:15" ht="13.5" hidden="1" thickBot="1" x14ac:dyDescent="0.25">
      <c r="M1395" s="195"/>
      <c r="N1395" s="724">
        <v>6424</v>
      </c>
      <c r="O1395" s="194"/>
    </row>
    <row r="1396" spans="13:15" ht="13.5" hidden="1" thickBot="1" x14ac:dyDescent="0.25">
      <c r="M1396" s="195"/>
      <c r="N1396" s="723">
        <v>6431</v>
      </c>
      <c r="O1396" s="194"/>
    </row>
    <row r="1397" spans="13:15" ht="13.5" hidden="1" thickBot="1" x14ac:dyDescent="0.25">
      <c r="M1397" s="195"/>
      <c r="N1397" s="724">
        <v>6491</v>
      </c>
      <c r="O1397" s="194"/>
    </row>
    <row r="1398" spans="13:15" ht="13.5" hidden="1" thickBot="1" x14ac:dyDescent="0.25">
      <c r="M1398" s="195"/>
      <c r="N1398" s="723">
        <v>6492</v>
      </c>
      <c r="O1398" s="194"/>
    </row>
    <row r="1399" spans="13:15" ht="13.5" hidden="1" thickBot="1" x14ac:dyDescent="0.25">
      <c r="M1399" s="195"/>
      <c r="N1399" s="724">
        <v>6493</v>
      </c>
      <c r="O1399" s="194"/>
    </row>
    <row r="1400" spans="13:15" ht="13.5" hidden="1" thickBot="1" x14ac:dyDescent="0.25">
      <c r="M1400" s="195"/>
      <c r="N1400" s="723">
        <v>6494</v>
      </c>
      <c r="O1400" s="194"/>
    </row>
    <row r="1401" spans="13:15" ht="13.5" hidden="1" thickBot="1" x14ac:dyDescent="0.25">
      <c r="M1401" s="195"/>
      <c r="N1401" s="724">
        <v>6495</v>
      </c>
      <c r="O1401" s="194"/>
    </row>
    <row r="1402" spans="13:15" ht="13.5" hidden="1" thickBot="1" x14ac:dyDescent="0.25">
      <c r="M1402" s="195"/>
      <c r="N1402" s="723">
        <v>6496</v>
      </c>
      <c r="O1402" s="194"/>
    </row>
    <row r="1403" spans="13:15" ht="13.5" hidden="1" thickBot="1" x14ac:dyDescent="0.25">
      <c r="M1403" s="195"/>
      <c r="N1403" s="724">
        <v>6511</v>
      </c>
      <c r="O1403" s="194"/>
    </row>
    <row r="1404" spans="13:15" ht="13.5" hidden="1" thickBot="1" x14ac:dyDescent="0.25">
      <c r="M1404" s="195"/>
      <c r="N1404" s="723">
        <v>6512</v>
      </c>
      <c r="O1404" s="194"/>
    </row>
    <row r="1405" spans="13:15" ht="13.5" hidden="1" thickBot="1" x14ac:dyDescent="0.25">
      <c r="M1405" s="195"/>
      <c r="N1405" s="724">
        <v>6513</v>
      </c>
      <c r="O1405" s="194"/>
    </row>
    <row r="1406" spans="13:15" ht="13.5" hidden="1" thickBot="1" x14ac:dyDescent="0.25">
      <c r="M1406" s="196"/>
      <c r="N1406" s="723">
        <v>6515</v>
      </c>
      <c r="O1406" s="197"/>
    </row>
    <row r="1407" spans="13:15" ht="13.5" hidden="1" thickBot="1" x14ac:dyDescent="0.25">
      <c r="M1407" s="195"/>
      <c r="N1407" s="724">
        <v>6521</v>
      </c>
      <c r="O1407" s="194"/>
    </row>
    <row r="1408" spans="13:15" ht="13.5" hidden="1" thickBot="1" x14ac:dyDescent="0.25">
      <c r="M1408" s="195"/>
      <c r="N1408" s="723">
        <v>6522</v>
      </c>
      <c r="O1408" s="194"/>
    </row>
    <row r="1409" spans="13:15" ht="13.5" hidden="1" thickBot="1" x14ac:dyDescent="0.25">
      <c r="M1409" s="196"/>
      <c r="N1409" s="724">
        <v>6523</v>
      </c>
      <c r="O1409" s="197"/>
    </row>
    <row r="1410" spans="13:15" ht="13.5" hidden="1" thickBot="1" x14ac:dyDescent="0.25">
      <c r="M1410" s="195"/>
      <c r="N1410" s="723">
        <v>6532</v>
      </c>
      <c r="O1410" s="194"/>
    </row>
    <row r="1411" spans="13:15" ht="13.5" hidden="1" thickBot="1" x14ac:dyDescent="0.25">
      <c r="M1411" s="195"/>
      <c r="N1411" s="724">
        <v>6612</v>
      </c>
      <c r="O1411" s="194"/>
    </row>
    <row r="1412" spans="13:15" ht="13.5" hidden="1" thickBot="1" x14ac:dyDescent="0.25">
      <c r="M1412" s="195"/>
      <c r="N1412" s="723">
        <v>6613</v>
      </c>
      <c r="O1412" s="194"/>
    </row>
    <row r="1413" spans="13:15" ht="13.5" hidden="1" thickBot="1" x14ac:dyDescent="0.25">
      <c r="M1413" s="195"/>
      <c r="N1413" s="724">
        <v>6614</v>
      </c>
      <c r="O1413" s="194"/>
    </row>
    <row r="1414" spans="13:15" ht="13.5" hidden="1" thickBot="1" x14ac:dyDescent="0.25">
      <c r="M1414" s="195"/>
      <c r="N1414" s="723">
        <v>6615</v>
      </c>
      <c r="O1414" s="194"/>
    </row>
    <row r="1415" spans="13:15" ht="13.5" hidden="1" thickBot="1" x14ac:dyDescent="0.25">
      <c r="M1415" s="195"/>
      <c r="N1415" s="724">
        <v>6619</v>
      </c>
      <c r="O1415" s="194"/>
    </row>
    <row r="1416" spans="13:15" ht="13.5" hidden="1" thickBot="1" x14ac:dyDescent="0.25">
      <c r="M1416" s="195"/>
      <c r="N1416" s="723">
        <v>6621</v>
      </c>
      <c r="O1416" s="194"/>
    </row>
    <row r="1417" spans="13:15" ht="13.5" hidden="1" thickBot="1" x14ac:dyDescent="0.25">
      <c r="M1417" s="195"/>
      <c r="N1417" s="724">
        <v>6629</v>
      </c>
      <c r="O1417" s="194"/>
    </row>
    <row r="1418" spans="13:15" ht="13.5" hidden="1" thickBot="1" x14ac:dyDescent="0.25">
      <c r="M1418" s="195"/>
      <c r="N1418" s="723">
        <v>6630</v>
      </c>
      <c r="O1418" s="194"/>
    </row>
    <row r="1419" spans="13:15" ht="13.5" hidden="1" thickBot="1" x14ac:dyDescent="0.25">
      <c r="M1419" s="195"/>
      <c r="N1419" s="724">
        <v>6810</v>
      </c>
      <c r="O1419" s="194"/>
    </row>
    <row r="1420" spans="13:15" ht="13.5" hidden="1" thickBot="1" x14ac:dyDescent="0.25">
      <c r="M1420" s="195"/>
      <c r="N1420" s="723">
        <v>6820</v>
      </c>
      <c r="O1420" s="194"/>
    </row>
    <row r="1421" spans="13:15" ht="13.5" hidden="1" thickBot="1" x14ac:dyDescent="0.25">
      <c r="M1421" s="195"/>
      <c r="N1421" s="724">
        <v>7310</v>
      </c>
      <c r="O1421" s="194"/>
    </row>
    <row r="1422" spans="13:15" ht="13.5" hidden="1" thickBot="1" x14ac:dyDescent="0.25">
      <c r="M1422" s="195"/>
      <c r="N1422" s="723">
        <v>7420</v>
      </c>
      <c r="O1422" s="194"/>
    </row>
    <row r="1423" spans="13:15" ht="13.5" hidden="1" thickBot="1" x14ac:dyDescent="0.25">
      <c r="M1423" s="195"/>
      <c r="N1423" s="724">
        <v>7500</v>
      </c>
      <c r="O1423" s="194"/>
    </row>
    <row r="1424" spans="13:15" ht="13.5" hidden="1" thickBot="1" x14ac:dyDescent="0.25">
      <c r="M1424" s="195"/>
      <c r="N1424" s="723">
        <v>7710</v>
      </c>
      <c r="O1424" s="194"/>
    </row>
    <row r="1425" spans="13:15" ht="13.5" hidden="1" thickBot="1" x14ac:dyDescent="0.25">
      <c r="M1425" s="195"/>
      <c r="N1425" s="724">
        <v>7721</v>
      </c>
      <c r="O1425" s="194"/>
    </row>
    <row r="1426" spans="13:15" ht="13.5" hidden="1" thickBot="1" x14ac:dyDescent="0.25">
      <c r="M1426" s="195"/>
      <c r="N1426" s="723">
        <v>7722</v>
      </c>
      <c r="O1426" s="194"/>
    </row>
    <row r="1427" spans="13:15" ht="13.5" hidden="1" thickBot="1" x14ac:dyDescent="0.25">
      <c r="M1427" s="195"/>
      <c r="N1427" s="724">
        <v>7729</v>
      </c>
      <c r="O1427" s="194"/>
    </row>
    <row r="1428" spans="13:15" ht="13.5" hidden="1" thickBot="1" x14ac:dyDescent="0.25">
      <c r="M1428" s="195"/>
      <c r="N1428" s="723">
        <v>7730</v>
      </c>
      <c r="O1428" s="194"/>
    </row>
    <row r="1429" spans="13:15" ht="13.5" hidden="1" thickBot="1" x14ac:dyDescent="0.25">
      <c r="M1429" s="195"/>
      <c r="N1429" s="724">
        <v>7740</v>
      </c>
      <c r="O1429" s="194"/>
    </row>
    <row r="1430" spans="13:15" ht="13.5" hidden="1" thickBot="1" x14ac:dyDescent="0.25">
      <c r="M1430" s="195"/>
      <c r="N1430" s="723">
        <v>7810</v>
      </c>
      <c r="O1430" s="194"/>
    </row>
    <row r="1431" spans="13:15" ht="13.5" hidden="1" thickBot="1" x14ac:dyDescent="0.25">
      <c r="M1431" s="195"/>
      <c r="N1431" s="724">
        <v>7820</v>
      </c>
      <c r="O1431" s="194"/>
    </row>
    <row r="1432" spans="13:15" ht="13.5" hidden="1" thickBot="1" x14ac:dyDescent="0.25">
      <c r="M1432" s="195"/>
      <c r="N1432" s="723">
        <v>7830</v>
      </c>
      <c r="O1432" s="194"/>
    </row>
    <row r="1433" spans="13:15" ht="13.5" hidden="1" thickBot="1" x14ac:dyDescent="0.25">
      <c r="M1433" s="195"/>
      <c r="N1433" s="724">
        <v>7911</v>
      </c>
      <c r="O1433" s="194"/>
    </row>
    <row r="1434" spans="13:15" ht="13.5" hidden="1" thickBot="1" x14ac:dyDescent="0.25">
      <c r="M1434" s="195"/>
      <c r="N1434" s="723">
        <v>7912</v>
      </c>
      <c r="O1434" s="194"/>
    </row>
    <row r="1435" spans="13:15" ht="13.5" hidden="1" thickBot="1" x14ac:dyDescent="0.25">
      <c r="M1435" s="195"/>
      <c r="N1435" s="724">
        <v>7990</v>
      </c>
      <c r="O1435" s="194"/>
    </row>
    <row r="1436" spans="13:15" ht="13.5" hidden="1" thickBot="1" x14ac:dyDescent="0.25">
      <c r="M1436" s="195"/>
      <c r="N1436" s="723">
        <v>8010</v>
      </c>
      <c r="O1436" s="194"/>
    </row>
    <row r="1437" spans="13:15" ht="13.5" hidden="1" thickBot="1" x14ac:dyDescent="0.25">
      <c r="M1437" s="195"/>
      <c r="N1437" s="724">
        <v>8020</v>
      </c>
      <c r="O1437" s="194"/>
    </row>
    <row r="1438" spans="13:15" ht="13.5" hidden="1" thickBot="1" x14ac:dyDescent="0.25">
      <c r="M1438" s="195"/>
      <c r="N1438" s="723">
        <v>8030</v>
      </c>
      <c r="O1438" s="194"/>
    </row>
    <row r="1439" spans="13:15" ht="13.5" hidden="1" thickBot="1" x14ac:dyDescent="0.25">
      <c r="M1439" s="195"/>
      <c r="N1439" s="724">
        <v>8110</v>
      </c>
      <c r="O1439" s="194"/>
    </row>
    <row r="1440" spans="13:15" ht="13.5" hidden="1" thickBot="1" x14ac:dyDescent="0.25">
      <c r="M1440" s="195"/>
      <c r="N1440" s="723">
        <v>8121</v>
      </c>
      <c r="O1440" s="194"/>
    </row>
    <row r="1441" spans="13:15" ht="13.5" hidden="1" thickBot="1" x14ac:dyDescent="0.25">
      <c r="M1441" s="195"/>
      <c r="N1441" s="724">
        <v>8129</v>
      </c>
      <c r="O1441" s="194"/>
    </row>
    <row r="1442" spans="13:15" ht="13.5" hidden="1" thickBot="1" x14ac:dyDescent="0.25">
      <c r="M1442" s="195"/>
      <c r="N1442" s="723">
        <v>8130</v>
      </c>
      <c r="O1442" s="194"/>
    </row>
    <row r="1443" spans="13:15" ht="13.5" hidden="1" thickBot="1" x14ac:dyDescent="0.25">
      <c r="M1443" s="195"/>
      <c r="N1443" s="724">
        <v>8211</v>
      </c>
      <c r="O1443" s="194"/>
    </row>
    <row r="1444" spans="13:15" ht="13.5" hidden="1" thickBot="1" x14ac:dyDescent="0.25">
      <c r="M1444" s="195"/>
      <c r="N1444" s="723">
        <v>8219</v>
      </c>
      <c r="O1444" s="194"/>
    </row>
    <row r="1445" spans="13:15" ht="13.5" hidden="1" thickBot="1" x14ac:dyDescent="0.25">
      <c r="M1445" s="195"/>
      <c r="N1445" s="724">
        <v>8220</v>
      </c>
      <c r="O1445" s="194"/>
    </row>
    <row r="1446" spans="13:15" ht="13.5" hidden="1" thickBot="1" x14ac:dyDescent="0.25">
      <c r="M1446" s="195"/>
      <c r="N1446" s="723">
        <v>8230</v>
      </c>
      <c r="O1446" s="194"/>
    </row>
    <row r="1447" spans="13:15" ht="13.5" hidden="1" thickBot="1" x14ac:dyDescent="0.25">
      <c r="M1447" s="195"/>
      <c r="N1447" s="724">
        <v>8291</v>
      </c>
      <c r="O1447" s="194"/>
    </row>
    <row r="1448" spans="13:15" ht="13.5" hidden="1" thickBot="1" x14ac:dyDescent="0.25">
      <c r="M1448" s="195"/>
      <c r="N1448" s="723">
        <v>8292</v>
      </c>
      <c r="O1448" s="194"/>
    </row>
    <row r="1449" spans="13:15" ht="13.5" hidden="1" thickBot="1" x14ac:dyDescent="0.25">
      <c r="M1449" s="195"/>
      <c r="N1449" s="724">
        <v>8299</v>
      </c>
      <c r="O1449" s="194"/>
    </row>
    <row r="1450" spans="13:15" ht="13.5" hidden="1" thickBot="1" x14ac:dyDescent="0.25">
      <c r="M1450" s="195"/>
      <c r="N1450" s="723">
        <v>8511</v>
      </c>
      <c r="O1450" s="194"/>
    </row>
    <row r="1451" spans="13:15" ht="13.5" hidden="1" thickBot="1" x14ac:dyDescent="0.25">
      <c r="M1451" s="195"/>
      <c r="N1451" s="724">
        <v>8512</v>
      </c>
      <c r="O1451" s="194"/>
    </row>
    <row r="1452" spans="13:15" ht="13.5" hidden="1" thickBot="1" x14ac:dyDescent="0.25">
      <c r="M1452" s="195"/>
      <c r="N1452" s="723">
        <v>8513</v>
      </c>
      <c r="O1452" s="194"/>
    </row>
    <row r="1453" spans="13:15" ht="13.5" hidden="1" thickBot="1" x14ac:dyDescent="0.25">
      <c r="M1453" s="195"/>
      <c r="N1453" s="724">
        <v>8521</v>
      </c>
      <c r="O1453" s="194"/>
    </row>
    <row r="1454" spans="13:15" ht="13.5" hidden="1" thickBot="1" x14ac:dyDescent="0.25">
      <c r="M1454" s="195"/>
      <c r="N1454" s="723">
        <v>8522</v>
      </c>
      <c r="O1454" s="194"/>
    </row>
    <row r="1455" spans="13:15" ht="13.5" hidden="1" thickBot="1" x14ac:dyDescent="0.25">
      <c r="M1455" s="195"/>
      <c r="N1455" s="724">
        <v>8530</v>
      </c>
      <c r="O1455" s="194"/>
    </row>
    <row r="1456" spans="13:15" ht="13.5" hidden="1" thickBot="1" x14ac:dyDescent="0.25">
      <c r="M1456" s="195"/>
      <c r="N1456" s="723">
        <v>8541</v>
      </c>
      <c r="O1456" s="194"/>
    </row>
    <row r="1457" spans="13:15" ht="13.5" hidden="1" thickBot="1" x14ac:dyDescent="0.25">
      <c r="M1457" s="195"/>
      <c r="N1457" s="724">
        <v>8542</v>
      </c>
      <c r="O1457" s="194"/>
    </row>
    <row r="1458" spans="13:15" ht="13.5" hidden="1" thickBot="1" x14ac:dyDescent="0.25">
      <c r="M1458" s="195"/>
      <c r="N1458" s="723">
        <v>8543</v>
      </c>
      <c r="O1458" s="194"/>
    </row>
    <row r="1459" spans="13:15" ht="13.5" hidden="1" thickBot="1" x14ac:dyDescent="0.25">
      <c r="M1459" s="195"/>
      <c r="N1459" s="724">
        <v>8544</v>
      </c>
      <c r="O1459" s="194"/>
    </row>
    <row r="1460" spans="13:15" ht="13.5" hidden="1" thickBot="1" x14ac:dyDescent="0.25">
      <c r="M1460" s="195"/>
      <c r="N1460" s="723">
        <v>8551</v>
      </c>
      <c r="O1460" s="194"/>
    </row>
    <row r="1461" spans="13:15" ht="13.5" hidden="1" thickBot="1" x14ac:dyDescent="0.25">
      <c r="M1461" s="195"/>
      <c r="N1461" s="724">
        <v>8552</v>
      </c>
      <c r="O1461" s="194"/>
    </row>
    <row r="1462" spans="13:15" ht="13.5" hidden="1" thickBot="1" x14ac:dyDescent="0.25">
      <c r="M1462" s="195"/>
      <c r="N1462" s="723">
        <v>8553</v>
      </c>
      <c r="O1462" s="194"/>
    </row>
    <row r="1463" spans="13:15" ht="13.5" hidden="1" thickBot="1" x14ac:dyDescent="0.25">
      <c r="M1463" s="195"/>
      <c r="N1463" s="724">
        <v>8559</v>
      </c>
      <c r="O1463" s="194"/>
    </row>
    <row r="1464" spans="13:15" ht="13.5" hidden="1" thickBot="1" x14ac:dyDescent="0.25">
      <c r="M1464" s="195"/>
      <c r="N1464" s="723">
        <v>85591</v>
      </c>
      <c r="O1464" s="194"/>
    </row>
    <row r="1465" spans="13:15" ht="13.5" hidden="1" thickBot="1" x14ac:dyDescent="0.25">
      <c r="M1465" s="195"/>
      <c r="N1465" s="724">
        <v>85592</v>
      </c>
      <c r="O1465" s="194"/>
    </row>
    <row r="1466" spans="13:15" ht="13.5" hidden="1" thickBot="1" x14ac:dyDescent="0.25">
      <c r="M1466" s="195"/>
      <c r="N1466" s="723">
        <v>8560</v>
      </c>
      <c r="O1466" s="194"/>
    </row>
    <row r="1467" spans="13:15" ht="13.5" hidden="1" thickBot="1" x14ac:dyDescent="0.25">
      <c r="M1467" s="195"/>
      <c r="N1467" s="724">
        <v>8610</v>
      </c>
      <c r="O1467" s="194"/>
    </row>
    <row r="1468" spans="13:15" ht="13.5" hidden="1" thickBot="1" x14ac:dyDescent="0.25">
      <c r="M1468" s="195"/>
      <c r="N1468" s="723">
        <v>8720</v>
      </c>
      <c r="O1468" s="194"/>
    </row>
    <row r="1469" spans="13:15" ht="13.5" hidden="1" thickBot="1" x14ac:dyDescent="0.25">
      <c r="M1469" s="195"/>
      <c r="N1469" s="724">
        <v>8730</v>
      </c>
      <c r="O1469" s="194"/>
    </row>
    <row r="1470" spans="13:15" ht="13.5" hidden="1" thickBot="1" x14ac:dyDescent="0.25">
      <c r="M1470" s="195"/>
      <c r="N1470" s="723">
        <v>8790</v>
      </c>
      <c r="O1470" s="194"/>
    </row>
    <row r="1471" spans="13:15" ht="13.5" hidden="1" thickBot="1" x14ac:dyDescent="0.25">
      <c r="M1471" s="195"/>
      <c r="N1471" s="724">
        <v>8810</v>
      </c>
      <c r="O1471" s="194"/>
    </row>
    <row r="1472" spans="13:15" ht="13.5" hidden="1" thickBot="1" x14ac:dyDescent="0.25">
      <c r="M1472" s="195"/>
      <c r="N1472" s="723">
        <v>8891</v>
      </c>
      <c r="O1472" s="194"/>
    </row>
    <row r="1473" spans="13:15" ht="13.5" hidden="1" thickBot="1" x14ac:dyDescent="0.25">
      <c r="M1473" s="195"/>
      <c r="N1473" s="724">
        <v>8899</v>
      </c>
      <c r="O1473" s="194"/>
    </row>
    <row r="1474" spans="13:15" ht="13.5" hidden="1" thickBot="1" x14ac:dyDescent="0.25">
      <c r="M1474" s="195"/>
      <c r="N1474" s="723">
        <v>9321</v>
      </c>
      <c r="O1474" s="194"/>
    </row>
    <row r="1475" spans="13:15" ht="13.5" hidden="1" thickBot="1" x14ac:dyDescent="0.25">
      <c r="M1475" s="195"/>
      <c r="N1475" s="724">
        <v>9411</v>
      </c>
      <c r="O1475" s="194"/>
    </row>
    <row r="1476" spans="13:15" ht="13.5" hidden="1" thickBot="1" x14ac:dyDescent="0.25">
      <c r="M1476" s="195"/>
      <c r="N1476" s="723">
        <v>9499</v>
      </c>
      <c r="O1476" s="194"/>
    </row>
    <row r="1477" spans="13:15" ht="13.5" hidden="1" thickBot="1" x14ac:dyDescent="0.25">
      <c r="M1477" s="195"/>
      <c r="N1477" s="724">
        <v>9511</v>
      </c>
      <c r="O1477" s="194"/>
    </row>
    <row r="1478" spans="13:15" ht="13.5" hidden="1" thickBot="1" x14ac:dyDescent="0.25">
      <c r="M1478" s="195"/>
      <c r="N1478" s="723">
        <v>9512</v>
      </c>
      <c r="O1478" s="194"/>
    </row>
    <row r="1479" spans="13:15" ht="13.5" hidden="1" thickBot="1" x14ac:dyDescent="0.25">
      <c r="M1479" s="195"/>
      <c r="N1479" s="724">
        <v>9521</v>
      </c>
      <c r="O1479" s="194"/>
    </row>
    <row r="1480" spans="13:15" ht="13.5" hidden="1" thickBot="1" x14ac:dyDescent="0.25">
      <c r="M1480" s="195"/>
      <c r="N1480" s="723">
        <v>9522</v>
      </c>
      <c r="O1480" s="194"/>
    </row>
    <row r="1481" spans="13:15" ht="13.5" hidden="1" thickBot="1" x14ac:dyDescent="0.25">
      <c r="M1481" s="195"/>
      <c r="N1481" s="724">
        <v>9523</v>
      </c>
      <c r="O1481" s="194"/>
    </row>
    <row r="1482" spans="13:15" ht="13.5" hidden="1" thickBot="1" x14ac:dyDescent="0.25">
      <c r="M1482" s="195"/>
      <c r="N1482" s="723">
        <v>9524</v>
      </c>
      <c r="O1482" s="194"/>
    </row>
    <row r="1483" spans="13:15" ht="13.5" hidden="1" thickBot="1" x14ac:dyDescent="0.25">
      <c r="M1483" s="195"/>
      <c r="N1483" s="724">
        <v>9529</v>
      </c>
      <c r="O1483" s="194"/>
    </row>
    <row r="1484" spans="13:15" ht="13.5" hidden="1" thickBot="1" x14ac:dyDescent="0.25">
      <c r="M1484" s="195"/>
      <c r="N1484" s="723">
        <v>9601</v>
      </c>
      <c r="O1484" s="194"/>
    </row>
    <row r="1485" spans="13:15" ht="13.5" hidden="1" thickBot="1" x14ac:dyDescent="0.25">
      <c r="M1485" s="195"/>
      <c r="N1485" s="724">
        <v>9602</v>
      </c>
      <c r="O1485" s="194"/>
    </row>
    <row r="1486" spans="13:15" ht="13.5" hidden="1" thickBot="1" x14ac:dyDescent="0.25">
      <c r="M1486" s="195"/>
      <c r="N1486" s="723">
        <v>9603</v>
      </c>
      <c r="O1486" s="194"/>
    </row>
    <row r="1487" spans="13:15" ht="13.5" hidden="1" thickBot="1" x14ac:dyDescent="0.25">
      <c r="M1487" s="195"/>
      <c r="N1487" s="724">
        <v>9609</v>
      </c>
      <c r="O1487" s="194"/>
    </row>
    <row r="1488" spans="13:15" ht="13.5" hidden="1" thickBot="1" x14ac:dyDescent="0.25">
      <c r="M1488" s="195"/>
      <c r="N1488" s="723">
        <v>10201</v>
      </c>
      <c r="O1488" s="194"/>
    </row>
    <row r="1489" spans="13:15" ht="13.5" hidden="1" thickBot="1" x14ac:dyDescent="0.25">
      <c r="M1489" s="195"/>
      <c r="N1489" s="724">
        <v>10202</v>
      </c>
      <c r="O1489" s="194"/>
    </row>
    <row r="1490" spans="13:15" ht="13.5" hidden="1" thickBot="1" x14ac:dyDescent="0.25">
      <c r="M1490" s="195"/>
      <c r="N1490" s="723">
        <v>10401</v>
      </c>
      <c r="O1490" s="194"/>
    </row>
    <row r="1491" spans="13:15" ht="13.5" hidden="1" thickBot="1" x14ac:dyDescent="0.25">
      <c r="M1491" s="195"/>
      <c r="N1491" s="724">
        <v>10402</v>
      </c>
      <c r="O1491" s="194"/>
    </row>
    <row r="1492" spans="13:15" ht="13.5" hidden="1" thickBot="1" x14ac:dyDescent="0.25">
      <c r="M1492" s="195"/>
      <c r="N1492" s="723">
        <v>14201</v>
      </c>
      <c r="O1492" s="194"/>
    </row>
    <row r="1493" spans="13:15" ht="13.5" hidden="1" thickBot="1" x14ac:dyDescent="0.25">
      <c r="M1493" s="195"/>
      <c r="N1493" s="724">
        <v>14202</v>
      </c>
      <c r="O1493" s="194"/>
    </row>
    <row r="1494" spans="13:15" ht="13.5" hidden="1" thickBot="1" x14ac:dyDescent="0.25">
      <c r="M1494" s="195"/>
      <c r="N1494" s="723">
        <v>14301</v>
      </c>
      <c r="O1494" s="194"/>
    </row>
    <row r="1495" spans="13:15" ht="13.5" hidden="1" thickBot="1" x14ac:dyDescent="0.25">
      <c r="M1495" s="195"/>
      <c r="N1495" s="724">
        <v>14302</v>
      </c>
      <c r="O1495" s="194"/>
    </row>
    <row r="1496" spans="13:15" ht="13.5" hidden="1" thickBot="1" x14ac:dyDescent="0.25">
      <c r="M1496" s="195"/>
      <c r="N1496" s="723">
        <v>35201</v>
      </c>
      <c r="O1496" s="194"/>
    </row>
    <row r="1497" spans="13:15" ht="13.5" hidden="1" thickBot="1" x14ac:dyDescent="0.25">
      <c r="M1497" s="195"/>
      <c r="N1497" s="724">
        <v>35202</v>
      </c>
      <c r="O1497" s="194"/>
    </row>
    <row r="1498" spans="13:15" ht="13.5" hidden="1" thickBot="1" x14ac:dyDescent="0.25">
      <c r="M1498" s="195"/>
      <c r="N1498" s="723">
        <v>36001</v>
      </c>
      <c r="O1498" s="194"/>
    </row>
    <row r="1499" spans="13:15" ht="13.5" hidden="1" thickBot="1" x14ac:dyDescent="0.25">
      <c r="M1499" s="195"/>
      <c r="N1499" s="724">
        <v>36002</v>
      </c>
      <c r="O1499" s="194"/>
    </row>
    <row r="1500" spans="13:15" ht="13.5" hidden="1" thickBot="1" x14ac:dyDescent="0.25">
      <c r="M1500" s="195"/>
      <c r="N1500" s="723">
        <v>39001</v>
      </c>
      <c r="O1500" s="194"/>
    </row>
    <row r="1501" spans="13:15" ht="13.5" hidden="1" thickBot="1" x14ac:dyDescent="0.25">
      <c r="M1501" s="195"/>
      <c r="N1501" s="724">
        <v>39002</v>
      </c>
      <c r="O1501" s="194"/>
    </row>
    <row r="1502" spans="13:15" ht="13.5" hidden="1" thickBot="1" x14ac:dyDescent="0.25">
      <c r="M1502" s="195"/>
      <c r="N1502" s="723">
        <v>45411</v>
      </c>
      <c r="O1502" s="194"/>
    </row>
    <row r="1503" spans="13:15" ht="13.5" hidden="1" thickBot="1" x14ac:dyDescent="0.25">
      <c r="M1503" s="195"/>
      <c r="N1503" s="724">
        <v>45412</v>
      </c>
      <c r="O1503" s="194"/>
    </row>
    <row r="1504" spans="13:15" ht="13.5" hidden="1" thickBot="1" x14ac:dyDescent="0.25">
      <c r="M1504" s="195"/>
      <c r="N1504" s="723">
        <v>46201</v>
      </c>
      <c r="O1504" s="194"/>
    </row>
    <row r="1505" spans="13:15" ht="13.5" hidden="1" thickBot="1" x14ac:dyDescent="0.25">
      <c r="M1505" s="195"/>
      <c r="N1505" s="724">
        <v>46202</v>
      </c>
      <c r="O1505" s="194"/>
    </row>
    <row r="1506" spans="13:15" ht="13.5" hidden="1" thickBot="1" x14ac:dyDescent="0.25">
      <c r="M1506" s="195"/>
      <c r="N1506" s="723">
        <v>46321</v>
      </c>
      <c r="O1506" s="194"/>
    </row>
    <row r="1507" spans="13:15" ht="13.5" hidden="1" thickBot="1" x14ac:dyDescent="0.25">
      <c r="M1507" s="195"/>
      <c r="N1507" s="724">
        <v>46322</v>
      </c>
      <c r="O1507" s="194"/>
    </row>
    <row r="1508" spans="13:15" ht="13.5" hidden="1" thickBot="1" x14ac:dyDescent="0.25">
      <c r="M1508" s="195"/>
      <c r="N1508" s="723">
        <v>46451</v>
      </c>
      <c r="O1508" s="194"/>
    </row>
    <row r="1509" spans="13:15" ht="13.5" hidden="1" thickBot="1" x14ac:dyDescent="0.25">
      <c r="M1509" s="195"/>
      <c r="N1509" s="724">
        <v>46452</v>
      </c>
      <c r="O1509" s="194"/>
    </row>
    <row r="1510" spans="13:15" ht="13.5" hidden="1" thickBot="1" x14ac:dyDescent="0.25">
      <c r="M1510" s="195"/>
      <c r="N1510" s="723">
        <v>46491</v>
      </c>
      <c r="O1510" s="194"/>
    </row>
    <row r="1511" spans="13:15" ht="13.5" hidden="1" thickBot="1" x14ac:dyDescent="0.25">
      <c r="M1511" s="195"/>
      <c r="N1511" s="724">
        <v>46492</v>
      </c>
      <c r="O1511" s="194"/>
    </row>
    <row r="1512" spans="13:15" ht="13.5" hidden="1" thickBot="1" x14ac:dyDescent="0.25">
      <c r="M1512" s="195"/>
      <c r="N1512" s="723">
        <v>46611</v>
      </c>
      <c r="O1512" s="194"/>
    </row>
    <row r="1513" spans="13:15" ht="13.5" hidden="1" thickBot="1" x14ac:dyDescent="0.25">
      <c r="M1513" s="195"/>
      <c r="N1513" s="724">
        <v>46612</v>
      </c>
      <c r="O1513" s="194"/>
    </row>
    <row r="1514" spans="13:15" ht="13.5" hidden="1" thickBot="1" x14ac:dyDescent="0.25">
      <c r="M1514" s="195"/>
      <c r="N1514" s="723">
        <v>46631</v>
      </c>
      <c r="O1514" s="194"/>
    </row>
    <row r="1515" spans="13:15" ht="13.5" hidden="1" thickBot="1" x14ac:dyDescent="0.25">
      <c r="M1515" s="195"/>
      <c r="N1515" s="724">
        <v>46632</v>
      </c>
      <c r="O1515" s="194"/>
    </row>
    <row r="1516" spans="13:15" ht="13.5" hidden="1" thickBot="1" x14ac:dyDescent="0.25">
      <c r="M1516" s="195"/>
      <c r="N1516" s="723">
        <v>47111</v>
      </c>
      <c r="O1516" s="194"/>
    </row>
    <row r="1517" spans="13:15" ht="13.5" hidden="1" thickBot="1" x14ac:dyDescent="0.25">
      <c r="M1517" s="195"/>
      <c r="N1517" s="724">
        <v>47112</v>
      </c>
      <c r="O1517" s="194"/>
    </row>
    <row r="1518" spans="13:15" ht="13.5" hidden="1" thickBot="1" x14ac:dyDescent="0.25">
      <c r="M1518" s="195"/>
      <c r="N1518" s="723">
        <v>47191</v>
      </c>
      <c r="O1518" s="194"/>
    </row>
    <row r="1519" spans="13:15" ht="13.5" hidden="1" thickBot="1" x14ac:dyDescent="0.25">
      <c r="M1519" s="195"/>
      <c r="N1519" s="724">
        <v>47192</v>
      </c>
      <c r="O1519" s="194"/>
    </row>
    <row r="1520" spans="13:15" ht="13.5" hidden="1" thickBot="1" x14ac:dyDescent="0.25">
      <c r="M1520" s="195"/>
      <c r="N1520" s="723">
        <v>47241</v>
      </c>
      <c r="O1520" s="194"/>
    </row>
    <row r="1521" spans="13:15" ht="13.5" hidden="1" thickBot="1" x14ac:dyDescent="0.25">
      <c r="M1521" s="195"/>
      <c r="N1521" s="724">
        <v>47242</v>
      </c>
      <c r="O1521" s="194"/>
    </row>
    <row r="1522" spans="13:15" ht="13.5" hidden="1" thickBot="1" x14ac:dyDescent="0.25">
      <c r="M1522" s="195"/>
      <c r="N1522" s="723">
        <v>47521</v>
      </c>
      <c r="O1522" s="194"/>
    </row>
    <row r="1523" spans="13:15" ht="13.5" hidden="1" thickBot="1" x14ac:dyDescent="0.25">
      <c r="M1523" s="195"/>
      <c r="N1523" s="724">
        <v>47522</v>
      </c>
      <c r="O1523" s="194"/>
    </row>
    <row r="1524" spans="13:15" ht="13.5" hidden="1" thickBot="1" x14ac:dyDescent="0.25">
      <c r="M1524" s="195"/>
      <c r="N1524" s="723">
        <v>47611</v>
      </c>
      <c r="O1524" s="194"/>
    </row>
    <row r="1525" spans="13:15" ht="13.5" hidden="1" thickBot="1" x14ac:dyDescent="0.25">
      <c r="M1525" s="195"/>
      <c r="N1525" s="724">
        <v>47612</v>
      </c>
      <c r="O1525" s="194"/>
    </row>
    <row r="1526" spans="13:15" ht="13.5" hidden="1" thickBot="1" x14ac:dyDescent="0.25">
      <c r="M1526" s="195"/>
      <c r="N1526" s="723">
        <v>47731</v>
      </c>
      <c r="O1526" s="194"/>
    </row>
    <row r="1527" spans="13:15" ht="13.5" hidden="1" thickBot="1" x14ac:dyDescent="0.25">
      <c r="M1527" s="195"/>
      <c r="N1527" s="724">
        <v>47732</v>
      </c>
      <c r="O1527" s="194"/>
    </row>
    <row r="1528" spans="13:15" ht="13.5" hidden="1" thickBot="1" x14ac:dyDescent="0.25">
      <c r="M1528" s="195"/>
      <c r="N1528" s="723">
        <v>47811</v>
      </c>
      <c r="O1528" s="194"/>
    </row>
    <row r="1529" spans="13:15" ht="13.5" hidden="1" thickBot="1" x14ac:dyDescent="0.25">
      <c r="M1529" s="195"/>
      <c r="N1529" s="724">
        <v>47812</v>
      </c>
      <c r="O1529" s="194"/>
    </row>
    <row r="1530" spans="13:15" ht="13.5" hidden="1" thickBot="1" x14ac:dyDescent="0.25">
      <c r="M1530" s="195"/>
      <c r="N1530" s="723">
        <v>47813</v>
      </c>
      <c r="O1530" s="194"/>
    </row>
    <row r="1531" spans="13:15" ht="13.5" hidden="1" thickBot="1" x14ac:dyDescent="0.25">
      <c r="M1531" s="195"/>
      <c r="N1531" s="724">
        <v>47911</v>
      </c>
      <c r="O1531" s="194"/>
    </row>
    <row r="1532" spans="13:15" ht="13.5" hidden="1" thickBot="1" x14ac:dyDescent="0.25">
      <c r="M1532" s="195"/>
      <c r="N1532" s="723">
        <v>47912</v>
      </c>
      <c r="O1532" s="194"/>
    </row>
    <row r="1533" spans="13:15" ht="13.5" hidden="1" thickBot="1" x14ac:dyDescent="0.25">
      <c r="M1533" s="195"/>
      <c r="N1533" s="724">
        <v>47913</v>
      </c>
      <c r="O1533" s="194"/>
    </row>
    <row r="1534" spans="13:15" ht="13.5" hidden="1" thickBot="1" x14ac:dyDescent="0.25">
      <c r="M1534" s="195"/>
      <c r="N1534" s="723">
        <v>47914</v>
      </c>
      <c r="O1534" s="194"/>
    </row>
    <row r="1535" spans="13:15" ht="13.5" hidden="1" thickBot="1" x14ac:dyDescent="0.25">
      <c r="M1535" s="195"/>
      <c r="N1535" s="724">
        <v>47921</v>
      </c>
      <c r="O1535" s="194"/>
    </row>
    <row r="1536" spans="13:15" ht="13.5" hidden="1" thickBot="1" x14ac:dyDescent="0.25">
      <c r="M1536" s="195"/>
      <c r="N1536" s="723">
        <v>47922</v>
      </c>
      <c r="O1536" s="194"/>
    </row>
    <row r="1537" spans="13:15" ht="13.5" hidden="1" thickBot="1" x14ac:dyDescent="0.25">
      <c r="M1537" s="195"/>
      <c r="N1537" s="724">
        <v>47923</v>
      </c>
      <c r="O1537" s="194"/>
    </row>
    <row r="1538" spans="13:15" ht="13.5" hidden="1" thickBot="1" x14ac:dyDescent="0.25">
      <c r="M1538" s="195"/>
      <c r="N1538" s="723">
        <v>47924</v>
      </c>
      <c r="O1538" s="194"/>
    </row>
    <row r="1539" spans="13:15" ht="13.5" hidden="1" thickBot="1" x14ac:dyDescent="0.25">
      <c r="M1539" s="195"/>
      <c r="N1539" s="724">
        <v>47991</v>
      </c>
      <c r="O1539" s="194"/>
    </row>
    <row r="1540" spans="13:15" ht="13.5" hidden="1" thickBot="1" x14ac:dyDescent="0.25">
      <c r="M1540" s="195"/>
      <c r="N1540" s="723">
        <v>47992</v>
      </c>
      <c r="O1540" s="194"/>
    </row>
    <row r="1541" spans="13:15" ht="13.5" hidden="1" thickBot="1" x14ac:dyDescent="0.25">
      <c r="M1541" s="195"/>
      <c r="N1541" s="724">
        <v>47993</v>
      </c>
      <c r="O1541" s="194"/>
    </row>
    <row r="1542" spans="13:15" ht="13.5" hidden="1" thickBot="1" x14ac:dyDescent="0.25">
      <c r="M1542" s="195"/>
      <c r="N1542" s="723">
        <v>47994</v>
      </c>
      <c r="O1542" s="194"/>
    </row>
    <row r="1543" spans="13:15" ht="13.5" hidden="1" thickBot="1" x14ac:dyDescent="0.25">
      <c r="M1543" s="195"/>
      <c r="N1543" s="724">
        <v>58111</v>
      </c>
      <c r="O1543" s="194"/>
    </row>
    <row r="1544" spans="13:15" ht="13.5" hidden="1" thickBot="1" x14ac:dyDescent="0.25">
      <c r="M1544" s="195"/>
      <c r="N1544" s="723">
        <v>58112</v>
      </c>
      <c r="O1544" s="194"/>
    </row>
    <row r="1545" spans="13:15" ht="13.5" hidden="1" thickBot="1" x14ac:dyDescent="0.25">
      <c r="M1545" s="195"/>
      <c r="N1545" s="724">
        <v>58113</v>
      </c>
      <c r="O1545" s="194"/>
    </row>
    <row r="1546" spans="13:15" ht="13.5" hidden="1" thickBot="1" x14ac:dyDescent="0.25">
      <c r="M1546" s="195"/>
      <c r="N1546" s="723">
        <v>60201</v>
      </c>
      <c r="O1546" s="194"/>
    </row>
    <row r="1547" spans="13:15" ht="13.5" hidden="1" thickBot="1" x14ac:dyDescent="0.25">
      <c r="M1547" s="195"/>
      <c r="N1547" s="724">
        <v>60202</v>
      </c>
      <c r="O1547" s="194"/>
    </row>
    <row r="1548" spans="13:15" ht="13.5" hidden="1" thickBot="1" x14ac:dyDescent="0.25">
      <c r="M1548" s="195"/>
      <c r="N1548" s="723">
        <v>64991</v>
      </c>
      <c r="O1548" s="194"/>
    </row>
    <row r="1549" spans="13:15" ht="13.5" hidden="1" thickBot="1" x14ac:dyDescent="0.25">
      <c r="M1549" s="195"/>
      <c r="N1549" s="724">
        <v>64992</v>
      </c>
      <c r="O1549" s="194"/>
    </row>
    <row r="1550" spans="13:15" ht="13.5" hidden="1" thickBot="1" x14ac:dyDescent="0.25">
      <c r="M1550" s="195"/>
      <c r="N1550" s="723">
        <v>64993</v>
      </c>
      <c r="O1550" s="194"/>
    </row>
    <row r="1551" spans="13:15" ht="13.5" hidden="1" thickBot="1" x14ac:dyDescent="0.25">
      <c r="M1551" s="195"/>
      <c r="N1551" s="724">
        <v>66111</v>
      </c>
      <c r="O1551" s="194"/>
    </row>
    <row r="1552" spans="13:15" ht="13.5" hidden="1" thickBot="1" x14ac:dyDescent="0.25">
      <c r="M1552" s="195"/>
      <c r="N1552" s="723">
        <v>66112</v>
      </c>
      <c r="O1552" s="194"/>
    </row>
    <row r="1553" spans="13:15" ht="13.5" hidden="1" thickBot="1" x14ac:dyDescent="0.25">
      <c r="M1553" s="195"/>
      <c r="N1553" s="724">
        <v>69101</v>
      </c>
      <c r="O1553" s="194"/>
    </row>
    <row r="1554" spans="13:15" ht="13.5" hidden="1" thickBot="1" x14ac:dyDescent="0.25">
      <c r="M1554" s="195"/>
      <c r="N1554" s="723">
        <v>69102</v>
      </c>
      <c r="O1554" s="194"/>
    </row>
    <row r="1555" spans="13:15" ht="13.5" hidden="1" thickBot="1" x14ac:dyDescent="0.25">
      <c r="M1555" s="195"/>
      <c r="N1555" s="724">
        <v>69201</v>
      </c>
      <c r="O1555" s="194"/>
    </row>
    <row r="1556" spans="13:15" ht="13.5" hidden="1" thickBot="1" x14ac:dyDescent="0.25">
      <c r="M1556" s="195"/>
      <c r="N1556" s="723">
        <v>69202</v>
      </c>
      <c r="O1556" s="194"/>
    </row>
    <row r="1557" spans="13:15" ht="13.5" hidden="1" thickBot="1" x14ac:dyDescent="0.25">
      <c r="M1557" s="195"/>
      <c r="N1557" s="724">
        <v>70101</v>
      </c>
      <c r="O1557" s="194"/>
    </row>
    <row r="1558" spans="13:15" ht="13.5" hidden="1" thickBot="1" x14ac:dyDescent="0.25">
      <c r="M1558" s="195"/>
      <c r="N1558" s="723">
        <v>70102</v>
      </c>
      <c r="O1558" s="194"/>
    </row>
    <row r="1559" spans="13:15" ht="13.5" hidden="1" thickBot="1" x14ac:dyDescent="0.25">
      <c r="M1559" s="195"/>
      <c r="N1559" s="724">
        <v>70201</v>
      </c>
      <c r="O1559" s="194"/>
    </row>
    <row r="1560" spans="13:15" ht="13.5" hidden="1" thickBot="1" x14ac:dyDescent="0.25">
      <c r="M1560" s="195"/>
      <c r="N1560" s="723">
        <v>70202</v>
      </c>
      <c r="O1560" s="194"/>
    </row>
    <row r="1561" spans="13:15" ht="13.5" hidden="1" thickBot="1" x14ac:dyDescent="0.25">
      <c r="M1561" s="195"/>
      <c r="N1561" s="724">
        <v>71111</v>
      </c>
      <c r="O1561" s="194"/>
    </row>
    <row r="1562" spans="13:15" ht="13.5" hidden="1" thickBot="1" x14ac:dyDescent="0.25">
      <c r="M1562" s="195"/>
      <c r="N1562" s="723">
        <v>71112</v>
      </c>
      <c r="O1562" s="194"/>
    </row>
    <row r="1563" spans="13:15" ht="13.5" hidden="1" thickBot="1" x14ac:dyDescent="0.25">
      <c r="M1563" s="195"/>
      <c r="N1563" s="724">
        <v>71121</v>
      </c>
      <c r="O1563" s="194"/>
    </row>
    <row r="1564" spans="13:15" ht="13.5" hidden="1" thickBot="1" x14ac:dyDescent="0.25">
      <c r="M1564" s="195"/>
      <c r="N1564" s="723">
        <v>71122</v>
      </c>
      <c r="O1564" s="194"/>
    </row>
    <row r="1565" spans="13:15" ht="13.5" hidden="1" thickBot="1" x14ac:dyDescent="0.25">
      <c r="M1565" s="195"/>
      <c r="N1565" s="724">
        <v>71201</v>
      </c>
      <c r="O1565" s="194"/>
    </row>
    <row r="1566" spans="13:15" ht="13.5" hidden="1" thickBot="1" x14ac:dyDescent="0.25">
      <c r="M1566" s="195"/>
      <c r="N1566" s="723">
        <v>71202</v>
      </c>
      <c r="O1566" s="194"/>
    </row>
    <row r="1567" spans="13:15" ht="13.5" hidden="1" thickBot="1" x14ac:dyDescent="0.25">
      <c r="M1567" s="195"/>
      <c r="N1567" s="724">
        <v>72101</v>
      </c>
      <c r="O1567" s="194"/>
    </row>
    <row r="1568" spans="13:15" ht="13.5" hidden="1" thickBot="1" x14ac:dyDescent="0.25">
      <c r="M1568" s="195"/>
      <c r="N1568" s="723">
        <v>72102</v>
      </c>
      <c r="O1568" s="194"/>
    </row>
    <row r="1569" spans="13:15" ht="13.5" hidden="1" thickBot="1" x14ac:dyDescent="0.25">
      <c r="M1569" s="195"/>
      <c r="N1569" s="724">
        <v>72201</v>
      </c>
      <c r="O1569" s="194"/>
    </row>
    <row r="1570" spans="13:15" ht="13.5" hidden="1" thickBot="1" x14ac:dyDescent="0.25">
      <c r="M1570" s="195"/>
      <c r="N1570" s="723">
        <v>72202</v>
      </c>
      <c r="O1570" s="194"/>
    </row>
    <row r="1571" spans="13:15" ht="13.5" hidden="1" thickBot="1" x14ac:dyDescent="0.25">
      <c r="M1571" s="195"/>
      <c r="N1571" s="724">
        <v>73201</v>
      </c>
      <c r="O1571" s="194"/>
    </row>
    <row r="1572" spans="13:15" ht="13.5" hidden="1" thickBot="1" x14ac:dyDescent="0.25">
      <c r="M1572" s="195"/>
      <c r="N1572" s="723">
        <v>73202</v>
      </c>
      <c r="O1572" s="194"/>
    </row>
    <row r="1573" spans="13:15" ht="13.5" hidden="1" thickBot="1" x14ac:dyDescent="0.25">
      <c r="M1573" s="195"/>
      <c r="N1573" s="724">
        <v>74101</v>
      </c>
      <c r="O1573" s="194"/>
    </row>
    <row r="1574" spans="13:15" ht="13.5" hidden="1" thickBot="1" x14ac:dyDescent="0.25">
      <c r="M1574" s="195"/>
      <c r="N1574" s="723">
        <v>74102</v>
      </c>
      <c r="O1574" s="194"/>
    </row>
    <row r="1575" spans="13:15" ht="13.5" hidden="1" thickBot="1" x14ac:dyDescent="0.25">
      <c r="M1575" s="195"/>
      <c r="N1575" s="724">
        <v>74901</v>
      </c>
      <c r="O1575" s="194"/>
    </row>
    <row r="1576" spans="13:15" ht="13.5" hidden="1" thickBot="1" x14ac:dyDescent="0.25">
      <c r="M1576" s="195"/>
      <c r="N1576" s="723">
        <v>74902</v>
      </c>
      <c r="O1576" s="194"/>
    </row>
    <row r="1577" spans="13:15" ht="13.5" hidden="1" thickBot="1" x14ac:dyDescent="0.25">
      <c r="M1577" s="195"/>
      <c r="N1577" s="724">
        <v>8523</v>
      </c>
      <c r="O1577" s="194"/>
    </row>
    <row r="1578" spans="13:15" ht="13.5" hidden="1" thickBot="1" x14ac:dyDescent="0.25">
      <c r="M1578" s="195"/>
      <c r="N1578" s="723">
        <v>85232</v>
      </c>
      <c r="O1578" s="194"/>
    </row>
    <row r="1579" spans="13:15" ht="12.75" hidden="1" thickBot="1" x14ac:dyDescent="0.25">
      <c r="M1579" s="195"/>
      <c r="N1579" s="15">
        <v>8551</v>
      </c>
      <c r="O1579" s="194"/>
    </row>
    <row r="1580" spans="13:15" ht="13.5" hidden="1" thickBot="1" x14ac:dyDescent="0.25">
      <c r="M1580" s="195"/>
      <c r="N1580" s="724">
        <v>86211</v>
      </c>
      <c r="O1580" s="194"/>
    </row>
    <row r="1581" spans="13:15" ht="13.5" hidden="1" thickBot="1" x14ac:dyDescent="0.25">
      <c r="M1581" s="195"/>
      <c r="N1581" s="723">
        <v>86221</v>
      </c>
      <c r="O1581" s="194"/>
    </row>
    <row r="1582" spans="13:15" ht="13.5" hidden="1" thickBot="1" x14ac:dyDescent="0.25">
      <c r="M1582" s="195"/>
      <c r="N1582" s="724">
        <v>86911</v>
      </c>
      <c r="O1582" s="194"/>
    </row>
    <row r="1583" spans="13:15" ht="13.5" hidden="1" thickBot="1" x14ac:dyDescent="0.25">
      <c r="M1583" s="195"/>
      <c r="N1583" s="723">
        <v>86921</v>
      </c>
      <c r="O1583" s="194"/>
    </row>
    <row r="1584" spans="13:15" ht="13.5" hidden="1" thickBot="1" x14ac:dyDescent="0.25">
      <c r="M1584" s="195"/>
      <c r="N1584" s="724">
        <v>86991</v>
      </c>
      <c r="O1584" s="194"/>
    </row>
    <row r="1585" spans="13:15" ht="13.5" hidden="1" thickBot="1" x14ac:dyDescent="0.25">
      <c r="M1585" s="195"/>
      <c r="N1585" s="723">
        <v>87101</v>
      </c>
      <c r="O1585" s="194"/>
    </row>
    <row r="1586" spans="13:15" ht="13.5" hidden="1" thickBot="1" x14ac:dyDescent="0.25">
      <c r="M1586" s="195"/>
      <c r="N1586" s="724">
        <v>92001</v>
      </c>
      <c r="O1586" s="194"/>
    </row>
    <row r="1587" spans="13:15" ht="13.5" hidden="1" thickBot="1" x14ac:dyDescent="0.25">
      <c r="M1587" s="195"/>
      <c r="N1587" s="723">
        <v>93291</v>
      </c>
      <c r="O1587" s="194"/>
    </row>
    <row r="1588" spans="13:15" ht="13.5" hidden="1" thickBot="1" x14ac:dyDescent="0.25">
      <c r="M1588" s="195"/>
      <c r="N1588" s="724">
        <v>5330</v>
      </c>
      <c r="O1588" s="194"/>
    </row>
    <row r="1589" spans="13:15" ht="13.5" hidden="1" thickBot="1" x14ac:dyDescent="0.25">
      <c r="M1589" s="195"/>
      <c r="N1589" s="2">
        <v>111</v>
      </c>
      <c r="O1589" s="194"/>
    </row>
    <row r="1590" spans="13:15" ht="13.5" hidden="1" thickBot="1" x14ac:dyDescent="0.25">
      <c r="M1590" s="195"/>
      <c r="N1590" s="2">
        <v>112</v>
      </c>
      <c r="O1590" s="194"/>
    </row>
    <row r="1591" spans="13:15" ht="13.5" hidden="1" thickBot="1" x14ac:dyDescent="0.25">
      <c r="M1591" s="195"/>
      <c r="N1591" s="2">
        <v>113</v>
      </c>
      <c r="O1591" s="194"/>
    </row>
    <row r="1592" spans="13:15" ht="13.5" hidden="1" thickBot="1" x14ac:dyDescent="0.25">
      <c r="M1592" s="195"/>
      <c r="N1592" s="2">
        <v>114</v>
      </c>
      <c r="O1592" s="194"/>
    </row>
    <row r="1593" spans="13:15" ht="13.5" hidden="1" thickBot="1" x14ac:dyDescent="0.25">
      <c r="M1593" s="195"/>
      <c r="N1593" s="2">
        <v>115</v>
      </c>
      <c r="O1593" s="194"/>
    </row>
    <row r="1594" spans="13:15" ht="13.5" hidden="1" thickBot="1" x14ac:dyDescent="0.25">
      <c r="M1594" s="195"/>
      <c r="N1594" s="2">
        <v>119</v>
      </c>
      <c r="O1594" s="194"/>
    </row>
    <row r="1595" spans="13:15" ht="13.5" hidden="1" thickBot="1" x14ac:dyDescent="0.25">
      <c r="M1595" s="195"/>
      <c r="N1595" s="2">
        <v>121</v>
      </c>
      <c r="O1595" s="194"/>
    </row>
    <row r="1596" spans="13:15" ht="13.5" hidden="1" thickBot="1" x14ac:dyDescent="0.25">
      <c r="M1596" s="195"/>
      <c r="N1596" s="2">
        <v>122</v>
      </c>
      <c r="O1596" s="194"/>
    </row>
    <row r="1597" spans="13:15" ht="13.5" hidden="1" thickBot="1" x14ac:dyDescent="0.25">
      <c r="M1597" s="195"/>
      <c r="N1597" s="2">
        <v>123</v>
      </c>
      <c r="O1597" s="194"/>
    </row>
    <row r="1598" spans="13:15" ht="13.5" hidden="1" thickBot="1" x14ac:dyDescent="0.25">
      <c r="M1598" s="195"/>
      <c r="N1598" s="2">
        <v>124</v>
      </c>
      <c r="O1598" s="194"/>
    </row>
    <row r="1599" spans="13:15" ht="13.5" hidden="1" thickBot="1" x14ac:dyDescent="0.25">
      <c r="M1599" s="195"/>
      <c r="N1599" s="2">
        <v>125</v>
      </c>
      <c r="O1599" s="194"/>
    </row>
    <row r="1600" spans="13:15" ht="13.5" hidden="1" thickBot="1" x14ac:dyDescent="0.25">
      <c r="M1600" s="195"/>
      <c r="N1600" s="2">
        <v>126</v>
      </c>
      <c r="O1600" s="194"/>
    </row>
    <row r="1601" spans="13:15" ht="13.5" hidden="1" thickBot="1" x14ac:dyDescent="0.25">
      <c r="M1601" s="195"/>
      <c r="N1601" s="2">
        <v>127</v>
      </c>
      <c r="O1601" s="194"/>
    </row>
    <row r="1602" spans="13:15" ht="13.5" hidden="1" thickBot="1" x14ac:dyDescent="0.25">
      <c r="M1602" s="195"/>
      <c r="N1602" s="2">
        <v>128</v>
      </c>
      <c r="O1602" s="194"/>
    </row>
    <row r="1603" spans="13:15" ht="13.5" hidden="1" thickBot="1" x14ac:dyDescent="0.25">
      <c r="M1603" s="195"/>
      <c r="N1603" s="2">
        <v>129</v>
      </c>
      <c r="O1603" s="194"/>
    </row>
    <row r="1604" spans="13:15" ht="13.5" hidden="1" thickBot="1" x14ac:dyDescent="0.25">
      <c r="M1604" s="195"/>
      <c r="N1604" s="2">
        <v>130</v>
      </c>
      <c r="O1604" s="194"/>
    </row>
    <row r="1605" spans="13:15" ht="13.5" hidden="1" thickBot="1" x14ac:dyDescent="0.25">
      <c r="M1605" s="195"/>
      <c r="N1605" s="2">
        <v>141</v>
      </c>
      <c r="O1605" s="194"/>
    </row>
    <row r="1606" spans="13:15" ht="13.5" hidden="1" thickBot="1" x14ac:dyDescent="0.25">
      <c r="M1606" s="195"/>
      <c r="N1606" s="2">
        <v>142</v>
      </c>
      <c r="O1606" s="194"/>
    </row>
    <row r="1607" spans="13:15" ht="13.5" hidden="1" thickBot="1" x14ac:dyDescent="0.25">
      <c r="M1607" s="195"/>
      <c r="N1607" s="2">
        <v>143</v>
      </c>
      <c r="O1607" s="194"/>
    </row>
    <row r="1608" spans="13:15" ht="13.5" hidden="1" thickBot="1" x14ac:dyDescent="0.25">
      <c r="M1608" s="195"/>
      <c r="N1608" s="2">
        <v>144</v>
      </c>
      <c r="O1608" s="194"/>
    </row>
    <row r="1609" spans="13:15" ht="13.5" hidden="1" thickBot="1" x14ac:dyDescent="0.25">
      <c r="M1609" s="195"/>
      <c r="N1609" s="725">
        <v>145</v>
      </c>
      <c r="O1609" s="194"/>
    </row>
    <row r="1610" spans="13:15" ht="13.5" hidden="1" thickBot="1" x14ac:dyDescent="0.25">
      <c r="M1610" s="195"/>
      <c r="N1610" s="2">
        <v>149</v>
      </c>
      <c r="O1610" s="194"/>
    </row>
    <row r="1611" spans="13:15" ht="13.5" hidden="1" thickBot="1" x14ac:dyDescent="0.25">
      <c r="M1611" s="195"/>
      <c r="N1611" s="725">
        <v>150</v>
      </c>
      <c r="O1611" s="194"/>
    </row>
    <row r="1612" spans="13:15" ht="13.5" hidden="1" thickBot="1" x14ac:dyDescent="0.25">
      <c r="M1612" s="195"/>
      <c r="N1612" s="2">
        <v>163</v>
      </c>
      <c r="O1612" s="194"/>
    </row>
    <row r="1613" spans="13:15" ht="13.5" hidden="1" thickBot="1" x14ac:dyDescent="0.25">
      <c r="M1613" s="195"/>
      <c r="N1613" s="725">
        <v>170</v>
      </c>
      <c r="O1613" s="194"/>
    </row>
    <row r="1614" spans="13:15" ht="13.5" hidden="1" thickBot="1" x14ac:dyDescent="0.25">
      <c r="M1614" s="195"/>
      <c r="N1614" s="2">
        <v>210</v>
      </c>
      <c r="O1614" s="194"/>
    </row>
    <row r="1615" spans="13:15" ht="13.5" hidden="1" thickBot="1" x14ac:dyDescent="0.25">
      <c r="M1615" s="195"/>
      <c r="N1615" s="725">
        <v>220</v>
      </c>
      <c r="O1615" s="194"/>
    </row>
    <row r="1616" spans="13:15" ht="13.5" hidden="1" thickBot="1" x14ac:dyDescent="0.25">
      <c r="M1616" s="195"/>
      <c r="N1616" s="2">
        <v>230</v>
      </c>
      <c r="O1616" s="194"/>
    </row>
    <row r="1617" spans="13:15" ht="13.5" hidden="1" thickBot="1" x14ac:dyDescent="0.25">
      <c r="M1617" s="195"/>
      <c r="N1617" s="725">
        <v>311</v>
      </c>
      <c r="O1617" s="194"/>
    </row>
    <row r="1618" spans="13:15" ht="13.5" hidden="1" thickBot="1" x14ac:dyDescent="0.25">
      <c r="M1618" s="195"/>
      <c r="N1618" s="2">
        <v>312</v>
      </c>
      <c r="O1618" s="194"/>
    </row>
    <row r="1619" spans="13:15" ht="13.5" hidden="1" thickBot="1" x14ac:dyDescent="0.25">
      <c r="M1619" s="195"/>
      <c r="N1619" s="725">
        <v>321</v>
      </c>
      <c r="O1619" s="194"/>
    </row>
    <row r="1620" spans="13:15" ht="13.5" hidden="1" thickBot="1" x14ac:dyDescent="0.25">
      <c r="M1620" s="195"/>
      <c r="N1620" s="2">
        <v>322</v>
      </c>
      <c r="O1620" s="194"/>
    </row>
    <row r="1621" spans="13:15" ht="13.5" hidden="1" thickBot="1" x14ac:dyDescent="0.25">
      <c r="M1621" s="195"/>
      <c r="N1621" s="725">
        <v>6531</v>
      </c>
      <c r="O1621" s="194"/>
    </row>
    <row r="1622" spans="13:15" ht="13.5" hidden="1" thickBot="1" x14ac:dyDescent="0.25">
      <c r="M1622" s="195"/>
      <c r="N1622" s="2">
        <v>8411</v>
      </c>
      <c r="O1622" s="194"/>
    </row>
    <row r="1623" spans="13:15" ht="13.5" hidden="1" thickBot="1" x14ac:dyDescent="0.25">
      <c r="M1623" s="195"/>
      <c r="N1623" s="725">
        <v>8412</v>
      </c>
      <c r="O1623" s="194"/>
    </row>
    <row r="1624" spans="13:15" ht="13.5" hidden="1" thickBot="1" x14ac:dyDescent="0.25">
      <c r="M1624" s="195"/>
      <c r="N1624" s="2">
        <v>8413</v>
      </c>
      <c r="O1624" s="194"/>
    </row>
    <row r="1625" spans="13:15" ht="13.5" hidden="1" thickBot="1" x14ac:dyDescent="0.25">
      <c r="M1625" s="195"/>
      <c r="N1625" s="725">
        <v>8414</v>
      </c>
      <c r="O1625" s="194"/>
    </row>
    <row r="1626" spans="13:15" ht="13.5" hidden="1" thickBot="1" x14ac:dyDescent="0.25">
      <c r="M1626" s="195"/>
      <c r="N1626" s="2">
        <v>8415</v>
      </c>
      <c r="O1626" s="194"/>
    </row>
    <row r="1627" spans="13:15" ht="13.5" hidden="1" thickBot="1" x14ac:dyDescent="0.25">
      <c r="M1627" s="195"/>
      <c r="N1627" s="725">
        <v>8421</v>
      </c>
      <c r="O1627" s="194"/>
    </row>
    <row r="1628" spans="13:15" ht="13.5" hidden="1" thickBot="1" x14ac:dyDescent="0.25">
      <c r="M1628" s="195"/>
      <c r="N1628" s="2">
        <v>8422</v>
      </c>
      <c r="O1628" s="194"/>
    </row>
    <row r="1629" spans="13:15" ht="13.5" hidden="1" thickBot="1" x14ac:dyDescent="0.25">
      <c r="M1629" s="195"/>
      <c r="N1629" s="725">
        <v>8423</v>
      </c>
      <c r="O1629" s="194"/>
    </row>
    <row r="1630" spans="13:15" ht="13.5" hidden="1" thickBot="1" x14ac:dyDescent="0.25">
      <c r="M1630" s="195"/>
      <c r="N1630" s="2">
        <v>8424</v>
      </c>
      <c r="O1630" s="194"/>
    </row>
    <row r="1631" spans="13:15" ht="13.5" hidden="1" thickBot="1" x14ac:dyDescent="0.25">
      <c r="M1631" s="195"/>
      <c r="N1631" s="725">
        <v>8430</v>
      </c>
      <c r="O1631" s="194"/>
    </row>
    <row r="1632" spans="13:15" ht="13.5" hidden="1" thickBot="1" x14ac:dyDescent="0.25">
      <c r="M1632" s="195"/>
      <c r="N1632" s="2">
        <v>9001</v>
      </c>
      <c r="O1632" s="194"/>
    </row>
    <row r="1633" spans="1:15" ht="13.5" hidden="1" thickBot="1" x14ac:dyDescent="0.25">
      <c r="M1633" s="195"/>
      <c r="N1633" s="725">
        <v>9002</v>
      </c>
      <c r="O1633" s="194"/>
    </row>
    <row r="1634" spans="1:15" ht="13.5" hidden="1" thickBot="1" x14ac:dyDescent="0.25">
      <c r="M1634" s="195"/>
      <c r="N1634" s="2">
        <v>9003</v>
      </c>
      <c r="O1634" s="194"/>
    </row>
    <row r="1635" spans="1:15" ht="13.5" hidden="1" thickBot="1" x14ac:dyDescent="0.25">
      <c r="M1635" s="195"/>
      <c r="N1635" s="725">
        <v>9004</v>
      </c>
      <c r="O1635" s="194"/>
    </row>
    <row r="1636" spans="1:15" ht="13.5" hidden="1" thickBot="1" x14ac:dyDescent="0.25">
      <c r="M1636" s="195"/>
      <c r="N1636" s="2">
        <v>9005</v>
      </c>
      <c r="O1636" s="194"/>
    </row>
    <row r="1637" spans="1:15" ht="13.5" hidden="1" thickBot="1" x14ac:dyDescent="0.25">
      <c r="M1637" s="195"/>
      <c r="N1637" s="725">
        <v>9006</v>
      </c>
      <c r="O1637" s="194"/>
    </row>
    <row r="1638" spans="1:15" ht="13.5" hidden="1" thickBot="1" x14ac:dyDescent="0.25">
      <c r="M1638" s="195"/>
      <c r="N1638" s="2">
        <v>9007</v>
      </c>
      <c r="O1638" s="194"/>
    </row>
    <row r="1639" spans="1:15" ht="13.5" hidden="1" thickBot="1" x14ac:dyDescent="0.25">
      <c r="M1639" s="195"/>
      <c r="N1639" s="725">
        <v>9008</v>
      </c>
      <c r="O1639" s="194"/>
    </row>
    <row r="1640" spans="1:15" ht="13.5" hidden="1" thickBot="1" x14ac:dyDescent="0.25">
      <c r="M1640" s="195"/>
      <c r="N1640" s="2">
        <v>9101</v>
      </c>
      <c r="O1640" s="194"/>
    </row>
    <row r="1641" spans="1:15" ht="13.5" hidden="1" thickBot="1" x14ac:dyDescent="0.25">
      <c r="M1641" s="195"/>
      <c r="N1641" s="725">
        <v>9102</v>
      </c>
      <c r="O1641" s="194"/>
    </row>
    <row r="1642" spans="1:15" ht="13.5" hidden="1" thickBot="1" x14ac:dyDescent="0.25">
      <c r="M1642" s="195"/>
      <c r="N1642" s="2">
        <v>9103</v>
      </c>
      <c r="O1642" s="194"/>
    </row>
    <row r="1643" spans="1:15" ht="13.5" hidden="1" thickBot="1" x14ac:dyDescent="0.25">
      <c r="M1643" s="195"/>
      <c r="N1643" s="725">
        <v>9311</v>
      </c>
      <c r="O1643" s="194"/>
    </row>
    <row r="1644" spans="1:15" ht="13.5" hidden="1" thickBot="1" x14ac:dyDescent="0.25">
      <c r="M1644" s="195"/>
      <c r="N1644" s="2">
        <v>9312</v>
      </c>
      <c r="O1644" s="194"/>
    </row>
    <row r="1645" spans="1:15" ht="13.5" hidden="1" thickBot="1" x14ac:dyDescent="0.25">
      <c r="M1645" s="195"/>
      <c r="N1645" s="725">
        <v>9319</v>
      </c>
      <c r="O1645" s="194"/>
    </row>
    <row r="1646" spans="1:15" ht="13.5" hidden="1" thickBot="1" x14ac:dyDescent="0.25">
      <c r="A1646" s="15">
        <v>1</v>
      </c>
      <c r="M1646" s="195"/>
      <c r="N1646" s="2">
        <v>9412</v>
      </c>
      <c r="O1646" s="194"/>
    </row>
    <row r="1647" spans="1:15" ht="13.5" hidden="1" thickBot="1" x14ac:dyDescent="0.25">
      <c r="M1647" s="195"/>
      <c r="N1647" s="725">
        <v>9420</v>
      </c>
      <c r="O1647" s="194"/>
    </row>
    <row r="1648" spans="1:15" ht="13.5" hidden="1" thickBot="1" x14ac:dyDescent="0.25">
      <c r="M1648" s="195"/>
      <c r="N1648" s="2">
        <v>9491</v>
      </c>
      <c r="O1648" s="194"/>
    </row>
    <row r="1649" spans="13:15" ht="13.5" hidden="1" thickBot="1" x14ac:dyDescent="0.25">
      <c r="M1649" s="195"/>
      <c r="N1649" s="725">
        <v>9492</v>
      </c>
      <c r="O1649" s="194"/>
    </row>
    <row r="1650" spans="13:15" ht="13.5" hidden="1" thickBot="1" x14ac:dyDescent="0.25">
      <c r="M1650" s="195"/>
      <c r="N1650" s="2">
        <v>9700</v>
      </c>
      <c r="O1650" s="194"/>
    </row>
    <row r="1651" spans="13:15" ht="13.5" hidden="1" thickBot="1" x14ac:dyDescent="0.25">
      <c r="M1651" s="195"/>
      <c r="N1651" s="725">
        <v>9810</v>
      </c>
      <c r="O1651" s="194"/>
    </row>
    <row r="1652" spans="13:15" ht="13.5" hidden="1" thickBot="1" x14ac:dyDescent="0.25">
      <c r="M1652" s="195"/>
      <c r="N1652" s="2">
        <v>9820</v>
      </c>
      <c r="O1652" s="194"/>
    </row>
    <row r="1653" spans="13:15" ht="13.5" hidden="1" thickBot="1" x14ac:dyDescent="0.25">
      <c r="M1653" s="195"/>
      <c r="N1653" s="725">
        <v>9900</v>
      </c>
      <c r="O1653" s="194"/>
    </row>
    <row r="1654" spans="13:15" hidden="1" x14ac:dyDescent="0.2"/>
    <row r="1655" spans="13:15" hidden="1" x14ac:dyDescent="0.2"/>
    <row r="1656" spans="13:15" hidden="1" x14ac:dyDescent="0.2"/>
    <row r="1657" spans="13:15" hidden="1" x14ac:dyDescent="0.2"/>
    <row r="1658" spans="13:15" hidden="1" x14ac:dyDescent="0.2"/>
  </sheetData>
  <sheetProtection algorithmName="SHA-512" hashValue="soXvuO9ZGLtNxJPGMdx44X/I3+Jl7VLbgd4at2wwxLQkGkNI0vpTa/bNahwLI0p2op6jy8ZqVW1ZVkZ55L44aw==" saltValue="7tiozc1PuWdQT5eSBOdO3A==" spinCount="100000" sheet="1" objects="1" scenarios="1"/>
  <autoFilter ref="J1100:O1587" xr:uid="{00000000-0001-0000-0200-000000000000}"/>
  <customSheetViews>
    <customSheetView guid="{312F2B29-BE26-4D02-A36C-68943F0A9804}" showGridLines="0" zeroValues="0" fitToPage="1" hiddenRows="1" hiddenColumns="1" topLeftCell="B31">
      <selection activeCell="W18" sqref="W18:AD18"/>
      <rowBreaks count="1" manualBreakCount="1">
        <brk id="33" max="16383" man="1"/>
      </rowBreaks>
      <pageMargins left="0.15748031496062992" right="0.15748031496062992" top="0.31496062992125984" bottom="0.23622047244094491" header="0.23622047244094491" footer="0.23622047244094491"/>
      <pageSetup scale="67" orientation="portrait" r:id="rId1"/>
      <headerFooter alignWithMargins="0"/>
    </customSheetView>
  </customSheetViews>
  <mergeCells count="71">
    <mergeCell ref="AE18:AJ18"/>
    <mergeCell ref="Y15:AJ15"/>
    <mergeCell ref="AE17:AF17"/>
    <mergeCell ref="AG17:AJ17"/>
    <mergeCell ref="V18:AD18"/>
    <mergeCell ref="E15:U15"/>
    <mergeCell ref="N22:S22"/>
    <mergeCell ref="C28:E28"/>
    <mergeCell ref="L17:N17"/>
    <mergeCell ref="O17:S17"/>
    <mergeCell ref="T17:V17"/>
    <mergeCell ref="C15:D15"/>
    <mergeCell ref="T18:U18"/>
    <mergeCell ref="C35:AJ35"/>
    <mergeCell ref="X2:AJ7"/>
    <mergeCell ref="Z8:AA8"/>
    <mergeCell ref="C26:E26"/>
    <mergeCell ref="G17:J17"/>
    <mergeCell ref="T26:V26"/>
    <mergeCell ref="W29:AD29"/>
    <mergeCell ref="V30:AE31"/>
    <mergeCell ref="AF31:AG31"/>
    <mergeCell ref="AJ31:AK31"/>
    <mergeCell ref="F28:W28"/>
    <mergeCell ref="V15:X15"/>
    <mergeCell ref="C17:E17"/>
    <mergeCell ref="C18:E18"/>
    <mergeCell ref="U23:AI23"/>
    <mergeCell ref="C16:E16"/>
    <mergeCell ref="AI13:AJ13"/>
    <mergeCell ref="O13:U13"/>
    <mergeCell ref="C13:D13"/>
    <mergeCell ref="E13:K13"/>
    <mergeCell ref="C14:D14"/>
    <mergeCell ref="X14:Y14"/>
    <mergeCell ref="W13:AD13"/>
    <mergeCell ref="E14:U14"/>
    <mergeCell ref="F2:W2"/>
    <mergeCell ref="F4:W4"/>
    <mergeCell ref="F5:W5"/>
    <mergeCell ref="F7:W7"/>
    <mergeCell ref="G26:I26"/>
    <mergeCell ref="H23:L23"/>
    <mergeCell ref="H16:K16"/>
    <mergeCell ref="C22:F22"/>
    <mergeCell ref="C21:P21"/>
    <mergeCell ref="W17:AD17"/>
    <mergeCell ref="AC22:AI22"/>
    <mergeCell ref="AE16:AJ16"/>
    <mergeCell ref="L16:Y16"/>
    <mergeCell ref="AF8:AG8"/>
    <mergeCell ref="AB14:AJ14"/>
    <mergeCell ref="B12:O12"/>
    <mergeCell ref="AG20:AI20"/>
    <mergeCell ref="K26:R26"/>
    <mergeCell ref="AC28:AJ28"/>
    <mergeCell ref="AC20:AE20"/>
    <mergeCell ref="U22:AA22"/>
    <mergeCell ref="X26:AD26"/>
    <mergeCell ref="AF26:AI26"/>
    <mergeCell ref="AE27:AJ27"/>
    <mergeCell ref="M27:N27"/>
    <mergeCell ref="O27:W27"/>
    <mergeCell ref="X27:AD27"/>
    <mergeCell ref="C29:E29"/>
    <mergeCell ref="U29:V29"/>
    <mergeCell ref="C20:D20"/>
    <mergeCell ref="C27:E27"/>
    <mergeCell ref="G27:I27"/>
    <mergeCell ref="S20:T20"/>
    <mergeCell ref="U20:AB20"/>
  </mergeCells>
  <phoneticPr fontId="0" type="noConversion"/>
  <dataValidations count="16">
    <dataValidation type="list" allowBlank="1" showInputMessage="1" showErrorMessage="1" sqref="AI13:AJ13" xr:uid="{00000000-0002-0000-0200-000000000000}">
      <formula1>E$121:E$141</formula1>
    </dataValidation>
    <dataValidation type="list" allowBlank="1" showInputMessage="1" showErrorMessage="1" sqref="AH31 AG13" xr:uid="{00000000-0002-0000-0200-000001000000}">
      <formula1>$C$121:$C$151</formula1>
    </dataValidation>
    <dataValidation type="list" allowBlank="1" showInputMessage="1" showErrorMessage="1" sqref="AI31 AH13" xr:uid="{00000000-0002-0000-0200-000002000000}">
      <formula1>$C$121:$C$132</formula1>
    </dataValidation>
    <dataValidation type="list" allowBlank="1" showInputMessage="1" showErrorMessage="1" sqref="AJ31:AK31" xr:uid="{00000000-0002-0000-0200-000004000000}">
      <formula1>E$129:E$141</formula1>
    </dataValidation>
    <dataValidation type="list" allowBlank="1" showInputMessage="1" showErrorMessage="1" sqref="W14 Y28 L27 W26 AE26 F26:F27 AJ26 S26 J26:J27 AG29 AJ29 K17 F16:F17 AC16 AA16 Z14" xr:uid="{00000000-0002-0000-0200-000005000000}">
      <formula1>$H$70:$H$71</formula1>
    </dataValidation>
    <dataValidation type="whole" allowBlank="1" showInputMessage="1" showErrorMessage="1" sqref="AC28:AJ28 AE16:AJ16" xr:uid="{00000000-0002-0000-0200-000006000000}">
      <formula1>1</formula1>
      <formula2>9999999999</formula2>
    </dataValidation>
    <dataValidation type="list" allowBlank="1" showInputMessage="1" showErrorMessage="1" sqref="W29:AD29" xr:uid="{00000000-0002-0000-0200-000008000000}">
      <formula1>$E$1103:$E$1164</formula1>
    </dataValidation>
    <dataValidation type="whole" allowBlank="1" showInputMessage="1" showErrorMessage="1" sqref="W13:AD13" xr:uid="{00000000-0002-0000-0200-000009000000}">
      <formula1>1</formula1>
      <formula2>10000000000000</formula2>
    </dataValidation>
    <dataValidation type="list" allowBlank="1" showInputMessage="1" showErrorMessage="1" sqref="F29:T29" xr:uid="{00000000-0002-0000-0200-00000A000000}">
      <formula1>$S$59:$S$69</formula1>
    </dataValidation>
    <dataValidation type="list" allowBlank="1" showInputMessage="1" showErrorMessage="1" sqref="F18:S18 E20:R20" xr:uid="{00000000-0002-0000-0200-00000B000000}">
      <formula1>$C$1102:$C$1111</formula1>
    </dataValidation>
    <dataValidation type="list" allowBlank="1" showInputMessage="1" showErrorMessage="1" sqref="AF20 AJ20 AB22 G22:G23 M22:M23 T22:T23 AJ23" xr:uid="{00000000-0002-0000-0200-00000C000000}">
      <formula1>$J$1102:$J$1103</formula1>
    </dataValidation>
    <dataValidation type="list" allowBlank="1" showInputMessage="1" showErrorMessage="1" sqref="AA28" xr:uid="{00000000-0002-0000-0200-00000D000000}">
      <formula1>H$70:H$71</formula1>
    </dataValidation>
    <dataValidation type="whole" allowBlank="1" showInputMessage="1" showErrorMessage="1" sqref="AB14:AJ14" xr:uid="{80DF83C2-20A0-4219-A33F-FDCCE9ECF816}">
      <formula1>1</formula1>
      <formula2>9999999999999</formula2>
    </dataValidation>
    <dataValidation type="list" allowBlank="1" showInputMessage="1" showErrorMessage="1" sqref="U20:AB20" xr:uid="{887D52D6-1ADA-4364-8A49-6FD8E4854F0D}">
      <formula1>$E$1102:$E$1164</formula1>
    </dataValidation>
    <dataValidation type="list" allowBlank="1" showInputMessage="1" showErrorMessage="1" sqref="AJ22" xr:uid="{00000000-0002-0000-0200-000007000000}">
      <formula1>$N$1102:$N$1653</formula1>
    </dataValidation>
    <dataValidation type="list" allowBlank="1" showInputMessage="1" showErrorMessage="1" sqref="V18:AD18" xr:uid="{C94D69B2-29EF-4F41-A0A9-A141912F5F33}">
      <formula1>$E$1102:$E$1164</formula1>
    </dataValidation>
  </dataValidations>
  <pageMargins left="0.15748031496062992" right="0.15748031496062992" top="0.31496062992125984" bottom="0.23622047244094491" header="0.23622047244094491" footer="0.23622047244094491"/>
  <pageSetup scale="67" orientation="portrait" r:id="rId2"/>
  <headerFooter alignWithMargins="0"/>
  <rowBreaks count="1" manualBreakCount="1">
    <brk id="32" max="16383" man="1"/>
  </rowBreaks>
  <cellWatches>
    <cellWatch r="Y15"/>
  </cellWatche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'FURC '!$AB$184:$AB$227</xm:f>
          </x14:formula1>
          <xm:sqref>E13:K13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9" tint="0.59999389629810485"/>
  </sheetPr>
  <dimension ref="A1:IC20886"/>
  <sheetViews>
    <sheetView showGridLines="0" showZeros="0" tabSelected="1" topLeftCell="A3" zoomScale="95" zoomScaleNormal="95" zoomScaleSheetLayoutView="30" workbookViewId="0">
      <selection activeCell="V18" sqref="V18:AD18"/>
    </sheetView>
  </sheetViews>
  <sheetFormatPr baseColWidth="10" defaultColWidth="7.42578125" defaultRowHeight="11.25" x14ac:dyDescent="0.2"/>
  <cols>
    <col min="1" max="1" width="2.140625" style="15" customWidth="1"/>
    <col min="2" max="2" width="3.140625" style="15" customWidth="1"/>
    <col min="3" max="3" width="6.28515625" style="15" customWidth="1"/>
    <col min="4" max="4" width="7.7109375" style="15" customWidth="1"/>
    <col min="5" max="5" width="7" style="15" customWidth="1"/>
    <col min="6" max="6" width="4.28515625" style="15" customWidth="1"/>
    <col min="7" max="7" width="6.140625" style="15" customWidth="1"/>
    <col min="8" max="10" width="4.140625" style="15" customWidth="1"/>
    <col min="11" max="11" width="5.140625" style="15" customWidth="1"/>
    <col min="12" max="12" width="5" style="15" customWidth="1"/>
    <col min="13" max="14" width="4.140625" style="15" customWidth="1"/>
    <col min="15" max="15" width="4.5703125" style="15" customWidth="1"/>
    <col min="16" max="16" width="3.7109375" style="15" customWidth="1"/>
    <col min="17" max="17" width="4.42578125" style="15" customWidth="1"/>
    <col min="18" max="19" width="4.140625" style="15" customWidth="1"/>
    <col min="20" max="20" width="6.140625" style="15" customWidth="1"/>
    <col min="21" max="21" width="5.85546875" style="15" customWidth="1"/>
    <col min="22" max="22" width="4.140625" style="15" customWidth="1"/>
    <col min="23" max="23" width="4.28515625" style="15" customWidth="1"/>
    <col min="24" max="24" width="4.85546875" style="15" customWidth="1"/>
    <col min="25" max="25" width="3.140625" style="15" customWidth="1"/>
    <col min="26" max="26" width="5.42578125" style="15" customWidth="1"/>
    <col min="27" max="27" width="4.28515625" style="15" customWidth="1"/>
    <col min="28" max="28" width="4.7109375" style="15" customWidth="1"/>
    <col min="29" max="29" width="3.7109375" style="15" customWidth="1"/>
    <col min="30" max="30" width="4.42578125" style="15" customWidth="1"/>
    <col min="31" max="31" width="5.140625" style="15" customWidth="1"/>
    <col min="32" max="32" width="4" style="15" customWidth="1"/>
    <col min="33" max="33" width="4.7109375" style="15" customWidth="1"/>
    <col min="34" max="34" width="3.85546875" style="15" customWidth="1"/>
    <col min="35" max="35" width="6.28515625" style="15" customWidth="1"/>
    <col min="36" max="36" width="6.7109375" style="15" customWidth="1"/>
    <col min="37" max="37" width="4.5703125" style="15" customWidth="1"/>
    <col min="38" max="38" width="8.28515625" style="15" hidden="1" customWidth="1"/>
    <col min="39" max="119" width="7.42578125" style="15" hidden="1" customWidth="1"/>
    <col min="120" max="120" width="7.42578125" style="141" hidden="1" customWidth="1"/>
    <col min="121" max="237" width="7.42578125" style="15" hidden="1" customWidth="1"/>
    <col min="238" max="318" width="7.42578125" style="15" customWidth="1"/>
    <col min="319" max="16384" width="7.42578125" style="15"/>
  </cols>
  <sheetData>
    <row r="1" spans="2:37" ht="6" customHeight="1" x14ac:dyDescent="0.2">
      <c r="B1" s="20"/>
      <c r="C1" s="21"/>
      <c r="D1" s="21"/>
      <c r="E1" s="22"/>
      <c r="F1" s="22"/>
      <c r="G1" s="22"/>
      <c r="H1" s="22"/>
      <c r="I1" s="22"/>
      <c r="J1" s="22"/>
      <c r="K1" s="22"/>
      <c r="L1" s="22"/>
      <c r="M1" s="22"/>
      <c r="N1" s="22"/>
      <c r="O1" s="22"/>
      <c r="P1" s="22"/>
      <c r="Q1" s="22"/>
      <c r="R1" s="22"/>
      <c r="S1" s="22"/>
      <c r="T1" s="22"/>
      <c r="U1" s="22"/>
      <c r="V1" s="22"/>
      <c r="W1" s="22"/>
      <c r="X1" s="22"/>
      <c r="Y1" s="22"/>
      <c r="Z1" s="22"/>
      <c r="AA1" s="22"/>
      <c r="AB1" s="22"/>
      <c r="AC1" s="22"/>
      <c r="AD1" s="22"/>
      <c r="AE1" s="21"/>
      <c r="AF1" s="21"/>
      <c r="AG1" s="23"/>
      <c r="AH1" s="23"/>
      <c r="AI1" s="23"/>
      <c r="AJ1" s="23"/>
      <c r="AK1" s="97"/>
    </row>
    <row r="2" spans="2:37" ht="21.75" customHeight="1" x14ac:dyDescent="0.25">
      <c r="B2" s="24"/>
      <c r="E2" s="25"/>
      <c r="F2" s="373" t="s">
        <v>214</v>
      </c>
      <c r="G2" s="374"/>
      <c r="H2" s="374"/>
      <c r="I2" s="374"/>
      <c r="J2" s="374"/>
      <c r="K2" s="374"/>
      <c r="L2" s="374"/>
      <c r="M2" s="374"/>
      <c r="N2" s="374"/>
      <c r="O2" s="374"/>
      <c r="P2" s="374"/>
      <c r="Q2" s="374"/>
      <c r="R2" s="374"/>
      <c r="S2" s="374"/>
      <c r="T2" s="374"/>
      <c r="U2" s="374"/>
      <c r="V2" s="374"/>
      <c r="W2" s="375"/>
      <c r="X2" s="498" t="s">
        <v>142</v>
      </c>
      <c r="Y2" s="499"/>
      <c r="Z2" s="499"/>
      <c r="AA2" s="499"/>
      <c r="AB2" s="499"/>
      <c r="AC2" s="499"/>
      <c r="AD2" s="499"/>
      <c r="AE2" s="499"/>
      <c r="AF2" s="499"/>
      <c r="AG2" s="499"/>
      <c r="AH2" s="499"/>
      <c r="AI2" s="499"/>
      <c r="AJ2" s="500"/>
      <c r="AK2" s="98"/>
    </row>
    <row r="3" spans="2:37" ht="6" customHeight="1" x14ac:dyDescent="0.2">
      <c r="B3" s="24"/>
      <c r="E3" s="26"/>
      <c r="G3" s="26"/>
      <c r="H3" s="26"/>
      <c r="I3" s="26"/>
      <c r="J3" s="26"/>
      <c r="K3" s="26"/>
      <c r="L3" s="26"/>
      <c r="M3" s="26"/>
      <c r="N3" s="26"/>
      <c r="O3" s="26"/>
      <c r="P3" s="26"/>
      <c r="Q3" s="26"/>
      <c r="R3" s="26"/>
      <c r="X3" s="501"/>
      <c r="Y3" s="502"/>
      <c r="Z3" s="502"/>
      <c r="AA3" s="502"/>
      <c r="AB3" s="502"/>
      <c r="AC3" s="502"/>
      <c r="AD3" s="502"/>
      <c r="AE3" s="502"/>
      <c r="AF3" s="502"/>
      <c r="AG3" s="502"/>
      <c r="AH3" s="502"/>
      <c r="AI3" s="502"/>
      <c r="AJ3" s="503"/>
      <c r="AK3" s="98"/>
    </row>
    <row r="4" spans="2:37" ht="14.25" x14ac:dyDescent="0.2">
      <c r="B4" s="24"/>
      <c r="E4" s="26"/>
      <c r="F4" s="376" t="s">
        <v>218</v>
      </c>
      <c r="G4" s="374"/>
      <c r="H4" s="374"/>
      <c r="I4" s="374"/>
      <c r="J4" s="374"/>
      <c r="K4" s="374"/>
      <c r="L4" s="374"/>
      <c r="M4" s="374"/>
      <c r="N4" s="374"/>
      <c r="O4" s="374"/>
      <c r="P4" s="374"/>
      <c r="Q4" s="374"/>
      <c r="R4" s="374"/>
      <c r="S4" s="374"/>
      <c r="T4" s="374"/>
      <c r="U4" s="374"/>
      <c r="V4" s="374"/>
      <c r="W4" s="375"/>
      <c r="X4" s="504"/>
      <c r="Y4" s="505"/>
      <c r="Z4" s="505"/>
      <c r="AA4" s="505"/>
      <c r="AB4" s="505"/>
      <c r="AC4" s="505"/>
      <c r="AD4" s="505"/>
      <c r="AE4" s="505"/>
      <c r="AF4" s="505"/>
      <c r="AG4" s="505"/>
      <c r="AH4" s="505"/>
      <c r="AI4" s="505"/>
      <c r="AJ4" s="506"/>
      <c r="AK4" s="98"/>
    </row>
    <row r="5" spans="2:37" ht="14.25" x14ac:dyDescent="0.2">
      <c r="B5" s="24"/>
      <c r="E5" s="26"/>
      <c r="F5" s="376" t="s">
        <v>219</v>
      </c>
      <c r="G5" s="376"/>
      <c r="H5" s="376"/>
      <c r="I5" s="376"/>
      <c r="J5" s="376"/>
      <c r="K5" s="376"/>
      <c r="L5" s="376"/>
      <c r="M5" s="376"/>
      <c r="N5" s="376"/>
      <c r="O5" s="376"/>
      <c r="P5" s="376"/>
      <c r="Q5" s="376"/>
      <c r="R5" s="376"/>
      <c r="S5" s="376"/>
      <c r="T5" s="376"/>
      <c r="U5" s="376"/>
      <c r="V5" s="376"/>
      <c r="W5" s="512"/>
      <c r="X5" s="415" t="s">
        <v>143</v>
      </c>
      <c r="Y5" s="416"/>
      <c r="Z5" s="416"/>
      <c r="AA5" s="416"/>
      <c r="AB5" s="416"/>
      <c r="AC5" s="416"/>
      <c r="AD5" s="416"/>
      <c r="AE5" s="416"/>
      <c r="AF5" s="416"/>
      <c r="AG5" s="416"/>
      <c r="AH5" s="416"/>
      <c r="AI5" s="416"/>
      <c r="AJ5" s="417"/>
      <c r="AK5" s="98"/>
    </row>
    <row r="6" spans="2:37" ht="6" customHeight="1" x14ac:dyDescent="0.2">
      <c r="B6" s="24"/>
      <c r="E6" s="26"/>
      <c r="G6" s="26"/>
      <c r="H6" s="26"/>
      <c r="I6" s="26"/>
      <c r="J6" s="26"/>
      <c r="K6" s="26"/>
      <c r="L6" s="26"/>
      <c r="M6" s="26"/>
      <c r="N6" s="26"/>
      <c r="O6" s="26"/>
      <c r="P6" s="26"/>
      <c r="Q6" s="26"/>
      <c r="R6" s="26"/>
      <c r="X6" s="418"/>
      <c r="Y6" s="419"/>
      <c r="Z6" s="419"/>
      <c r="AA6" s="419"/>
      <c r="AB6" s="419"/>
      <c r="AC6" s="419"/>
      <c r="AD6" s="419"/>
      <c r="AE6" s="419"/>
      <c r="AF6" s="419"/>
      <c r="AG6" s="419"/>
      <c r="AH6" s="419"/>
      <c r="AI6" s="419"/>
      <c r="AJ6" s="420"/>
      <c r="AK6" s="98"/>
    </row>
    <row r="7" spans="2:37" ht="18" customHeight="1" x14ac:dyDescent="0.2">
      <c r="B7" s="24"/>
      <c r="E7" s="27"/>
      <c r="F7" s="376" t="s">
        <v>367</v>
      </c>
      <c r="G7" s="376"/>
      <c r="H7" s="376"/>
      <c r="I7" s="376"/>
      <c r="J7" s="376"/>
      <c r="K7" s="376"/>
      <c r="L7" s="376"/>
      <c r="M7" s="376"/>
      <c r="N7" s="376"/>
      <c r="O7" s="376"/>
      <c r="P7" s="376"/>
      <c r="Q7" s="376"/>
      <c r="R7" s="376"/>
      <c r="S7" s="376"/>
      <c r="T7" s="376"/>
      <c r="U7" s="376"/>
      <c r="V7" s="376"/>
      <c r="W7" s="512"/>
      <c r="X7" s="421"/>
      <c r="Y7" s="422"/>
      <c r="Z7" s="422"/>
      <c r="AA7" s="422"/>
      <c r="AB7" s="422"/>
      <c r="AC7" s="422"/>
      <c r="AD7" s="422"/>
      <c r="AE7" s="422"/>
      <c r="AF7" s="422"/>
      <c r="AG7" s="422"/>
      <c r="AH7" s="422"/>
      <c r="AI7" s="422"/>
      <c r="AJ7" s="423"/>
      <c r="AK7" s="98"/>
    </row>
    <row r="8" spans="2:37" ht="15.75" customHeight="1" x14ac:dyDescent="0.2">
      <c r="B8" s="24"/>
      <c r="C8" s="28"/>
      <c r="D8" s="28"/>
      <c r="E8" s="29"/>
      <c r="F8" s="30">
        <f>+'INFORMACION PAGOS'!F8</f>
        <v>0</v>
      </c>
      <c r="G8"/>
      <c r="H8"/>
      <c r="I8"/>
      <c r="J8"/>
      <c r="K8"/>
      <c r="L8"/>
      <c r="M8"/>
      <c r="N8"/>
      <c r="O8"/>
      <c r="P8"/>
      <c r="Q8"/>
      <c r="R8"/>
      <c r="S8"/>
      <c r="T8"/>
      <c r="U8"/>
      <c r="X8" s="93" t="s">
        <v>144</v>
      </c>
      <c r="Y8" s="94"/>
      <c r="Z8" s="71"/>
      <c r="AA8" s="17"/>
      <c r="AB8" s="93" t="s">
        <v>363</v>
      </c>
      <c r="AC8" s="95"/>
      <c r="AD8" s="18"/>
      <c r="AE8" s="18"/>
      <c r="AF8" s="510"/>
      <c r="AG8" s="511"/>
      <c r="AH8" s="93" t="s">
        <v>145</v>
      </c>
      <c r="AI8" s="95"/>
      <c r="AJ8" s="280"/>
      <c r="AK8" s="98"/>
    </row>
    <row r="9" spans="2:37" ht="2.4500000000000002" customHeight="1" x14ac:dyDescent="0.2">
      <c r="B9" s="31"/>
      <c r="AG9" s="32"/>
      <c r="AH9" s="32"/>
      <c r="AI9" s="32"/>
      <c r="AJ9" s="32"/>
      <c r="AK9" s="98"/>
    </row>
    <row r="10" spans="2:37" ht="9" customHeight="1" x14ac:dyDescent="0.2">
      <c r="B10" s="31"/>
      <c r="AE10" s="126"/>
      <c r="AF10" s="126"/>
      <c r="AG10" s="32"/>
      <c r="AH10" s="32"/>
      <c r="AI10" s="521">
        <f>+'CERTIFICACION RENTA'!E6</f>
        <v>0</v>
      </c>
      <c r="AJ10" s="521"/>
      <c r="AK10" s="98"/>
    </row>
    <row r="11" spans="2:37" ht="7.9" customHeight="1" x14ac:dyDescent="0.2">
      <c r="B11" s="31"/>
      <c r="AG11" s="33"/>
      <c r="AH11" s="33"/>
      <c r="AI11" s="33"/>
      <c r="AJ11" s="32"/>
      <c r="AK11" s="98"/>
    </row>
    <row r="12" spans="2:37" ht="21.75" customHeight="1" x14ac:dyDescent="0.2">
      <c r="B12" s="397" t="s">
        <v>156</v>
      </c>
      <c r="C12" s="398"/>
      <c r="D12" s="398"/>
      <c r="E12" s="398"/>
      <c r="F12" s="398"/>
      <c r="G12" s="398"/>
      <c r="H12" s="398"/>
      <c r="I12" s="398"/>
      <c r="J12" s="398"/>
      <c r="K12" s="398"/>
      <c r="L12" s="398"/>
      <c r="M12" s="398"/>
      <c r="N12" s="398"/>
      <c r="O12" s="398"/>
      <c r="P12" s="99"/>
      <c r="Q12" s="99"/>
      <c r="R12" s="100"/>
      <c r="S12" s="100"/>
      <c r="T12" s="100"/>
      <c r="U12" s="100"/>
      <c r="V12" s="100"/>
      <c r="W12" s="100"/>
      <c r="X12" s="100"/>
      <c r="Y12" s="100"/>
      <c r="Z12" s="100"/>
      <c r="AA12" s="100"/>
      <c r="AB12" s="100"/>
      <c r="AC12" s="100"/>
      <c r="AD12" s="100"/>
      <c r="AE12" s="100"/>
      <c r="AF12" s="100"/>
      <c r="AG12" s="101"/>
      <c r="AH12" s="101"/>
      <c r="AI12" s="101"/>
      <c r="AJ12" s="100"/>
      <c r="AK12" s="102"/>
    </row>
    <row r="13" spans="2:37" ht="21" customHeight="1" x14ac:dyDescent="0.25">
      <c r="B13" s="31"/>
      <c r="C13" s="403" t="s">
        <v>166</v>
      </c>
      <c r="D13" s="404"/>
      <c r="E13" s="518">
        <f>+'INFORMACION PAGOS'!E13</f>
        <v>0</v>
      </c>
      <c r="F13" s="519"/>
      <c r="G13" s="519"/>
      <c r="H13" s="519"/>
      <c r="I13" s="519"/>
      <c r="J13" s="519"/>
      <c r="K13" s="520"/>
      <c r="L13" s="234" t="s">
        <v>360</v>
      </c>
      <c r="M13" s="235"/>
      <c r="N13" s="72"/>
      <c r="O13" s="513">
        <f>+'INFORMACION PAGOS'!O13:U13</f>
        <v>0</v>
      </c>
      <c r="P13" s="514"/>
      <c r="Q13" s="514"/>
      <c r="R13" s="514"/>
      <c r="S13" s="514"/>
      <c r="T13" s="514"/>
      <c r="U13" s="515"/>
      <c r="V13" s="73" t="s">
        <v>132</v>
      </c>
      <c r="W13" s="507">
        <f>+'INFORMACION PAGOS'!W13:AD13</f>
        <v>0</v>
      </c>
      <c r="X13" s="508"/>
      <c r="Y13" s="508"/>
      <c r="Z13" s="508"/>
      <c r="AA13" s="508"/>
      <c r="AB13" s="508"/>
      <c r="AC13" s="508"/>
      <c r="AD13" s="509"/>
      <c r="AE13" s="345" t="s">
        <v>126</v>
      </c>
      <c r="AF13" s="347"/>
      <c r="AG13" s="69">
        <f>+'INFORMACION PAGOS'!AG13</f>
        <v>0</v>
      </c>
      <c r="AH13" s="69">
        <f>+'INFORMACION PAGOS'!AH13</f>
        <v>0</v>
      </c>
      <c r="AI13" s="516">
        <f>+'INFORMACION PAGOS'!AI13:AJ13</f>
        <v>0</v>
      </c>
      <c r="AJ13" s="517"/>
      <c r="AK13" s="103"/>
    </row>
    <row r="14" spans="2:37" ht="21" customHeight="1" x14ac:dyDescent="0.2">
      <c r="B14" s="31"/>
      <c r="C14" s="408" t="s">
        <v>133</v>
      </c>
      <c r="D14" s="409"/>
      <c r="E14" s="513">
        <f>+'INFORMACION PAGOS'!E14:U14</f>
        <v>0</v>
      </c>
      <c r="F14" s="514"/>
      <c r="G14" s="514"/>
      <c r="H14" s="514"/>
      <c r="I14" s="514"/>
      <c r="J14" s="514"/>
      <c r="K14" s="514"/>
      <c r="L14" s="514"/>
      <c r="M14" s="514"/>
      <c r="N14" s="514"/>
      <c r="O14" s="514"/>
      <c r="P14" s="514"/>
      <c r="Q14" s="514"/>
      <c r="R14" s="514"/>
      <c r="S14" s="514"/>
      <c r="T14" s="514"/>
      <c r="U14" s="515"/>
      <c r="V14" s="73" t="s">
        <v>130</v>
      </c>
      <c r="W14" s="239">
        <f>+'INFORMACION PAGOS'!W14</f>
        <v>0</v>
      </c>
      <c r="X14" s="348" t="s">
        <v>131</v>
      </c>
      <c r="Y14" s="364"/>
      <c r="Z14" s="59">
        <f>+'INFORMACION PAGOS'!Z14</f>
        <v>0</v>
      </c>
      <c r="AA14" s="73" t="s">
        <v>132</v>
      </c>
      <c r="AB14" s="485">
        <f>+'INFORMACION PAGOS'!AB14:AJ14</f>
        <v>0</v>
      </c>
      <c r="AC14" s="486"/>
      <c r="AD14" s="486"/>
      <c r="AE14" s="486"/>
      <c r="AF14" s="486"/>
      <c r="AG14" s="486"/>
      <c r="AH14" s="486"/>
      <c r="AI14" s="486"/>
      <c r="AJ14" s="487"/>
      <c r="AK14" s="98"/>
    </row>
    <row r="15" spans="2:37" ht="20.25" customHeight="1" x14ac:dyDescent="0.2">
      <c r="B15" s="31"/>
      <c r="C15" s="240" t="s">
        <v>359</v>
      </c>
      <c r="D15" s="241"/>
      <c r="E15" s="513">
        <f>+'INFORMACION PAGOS'!E15:U15</f>
        <v>0</v>
      </c>
      <c r="F15" s="514"/>
      <c r="G15" s="514"/>
      <c r="H15" s="514"/>
      <c r="I15" s="514"/>
      <c r="J15" s="514"/>
      <c r="K15" s="514"/>
      <c r="L15" s="514"/>
      <c r="M15" s="514"/>
      <c r="N15" s="514"/>
      <c r="O15" s="514"/>
      <c r="P15" s="514"/>
      <c r="Q15" s="514"/>
      <c r="R15" s="514"/>
      <c r="S15" s="514"/>
      <c r="T15" s="514"/>
      <c r="U15" s="515"/>
      <c r="V15" s="348" t="s">
        <v>361</v>
      </c>
      <c r="W15" s="363"/>
      <c r="X15" s="364"/>
      <c r="Y15" s="513">
        <f>+'INFORMACION PAGOS'!Y15:AJ15</f>
        <v>0</v>
      </c>
      <c r="Z15" s="514"/>
      <c r="AA15" s="514"/>
      <c r="AB15" s="514"/>
      <c r="AC15" s="514"/>
      <c r="AD15" s="514"/>
      <c r="AE15" s="514"/>
      <c r="AF15" s="514"/>
      <c r="AG15" s="514"/>
      <c r="AH15" s="514"/>
      <c r="AI15" s="514"/>
      <c r="AJ15" s="515"/>
      <c r="AK15" s="98"/>
    </row>
    <row r="16" spans="2:37" ht="24.75" customHeight="1" x14ac:dyDescent="0.2">
      <c r="B16" s="31"/>
      <c r="C16" s="434" t="s">
        <v>1126</v>
      </c>
      <c r="D16" s="435"/>
      <c r="E16" s="436"/>
      <c r="F16" s="60">
        <f>+'INFORMACION PAGOS'!F16</f>
        <v>0</v>
      </c>
      <c r="G16" s="88"/>
      <c r="H16" s="377" t="s">
        <v>161</v>
      </c>
      <c r="I16" s="378"/>
      <c r="J16" s="378"/>
      <c r="K16" s="379"/>
      <c r="L16" s="513">
        <f>+'INFORMACION PAGOS'!L16:Y16</f>
        <v>0</v>
      </c>
      <c r="M16" s="514"/>
      <c r="N16" s="514"/>
      <c r="O16" s="514"/>
      <c r="P16" s="514"/>
      <c r="Q16" s="514"/>
      <c r="R16" s="514"/>
      <c r="S16" s="514"/>
      <c r="T16" s="514"/>
      <c r="U16" s="515"/>
      <c r="V16" s="73" t="s">
        <v>130</v>
      </c>
      <c r="W16" s="60">
        <f>+'INFORMACION PAGOS'!AA16</f>
        <v>0</v>
      </c>
      <c r="X16" s="73" t="s">
        <v>131</v>
      </c>
      <c r="Y16" s="60">
        <f>+'INFORMACION PAGOS'!AC16</f>
        <v>0</v>
      </c>
      <c r="Z16" s="73" t="s">
        <v>132</v>
      </c>
      <c r="AA16" s="485">
        <f>+'INFORMACION PAGOS'!AE16</f>
        <v>0</v>
      </c>
      <c r="AB16" s="486"/>
      <c r="AC16" s="486"/>
      <c r="AD16" s="486"/>
      <c r="AE16" s="486"/>
      <c r="AF16" s="486"/>
      <c r="AG16" s="486"/>
      <c r="AH16" s="486"/>
      <c r="AI16" s="486"/>
      <c r="AJ16" s="487"/>
      <c r="AK16" s="98"/>
    </row>
    <row r="17" spans="2:41" ht="27" customHeight="1" x14ac:dyDescent="0.2">
      <c r="B17" s="31"/>
      <c r="C17" s="352" t="s">
        <v>141</v>
      </c>
      <c r="D17" s="353"/>
      <c r="E17" s="354"/>
      <c r="F17" s="61">
        <f>+'INFORMACION PAGOS'!F17</f>
        <v>0</v>
      </c>
      <c r="G17" s="348" t="s">
        <v>137</v>
      </c>
      <c r="H17" s="363"/>
      <c r="I17" s="363"/>
      <c r="J17" s="364"/>
      <c r="K17" s="61">
        <f>+'INFORMACION PAGOS'!K17</f>
        <v>0</v>
      </c>
      <c r="L17" s="352" t="s">
        <v>342</v>
      </c>
      <c r="M17" s="353"/>
      <c r="N17" s="354"/>
      <c r="O17" s="543">
        <f>+'INFORMACION PAGOS'!O17</f>
        <v>0</v>
      </c>
      <c r="P17" s="544"/>
      <c r="Q17" s="544"/>
      <c r="R17" s="544"/>
      <c r="S17" s="545"/>
      <c r="T17" s="452" t="s">
        <v>1169</v>
      </c>
      <c r="U17" s="453"/>
      <c r="V17" s="454"/>
      <c r="W17" s="488">
        <f>+'INFORMACION PAGOS'!W17:AD17</f>
        <v>0</v>
      </c>
      <c r="X17" s="489"/>
      <c r="Y17" s="489"/>
      <c r="Z17" s="489"/>
      <c r="AA17" s="489"/>
      <c r="AB17" s="489"/>
      <c r="AC17" s="489"/>
      <c r="AD17" s="490"/>
      <c r="AE17" s="345" t="s">
        <v>340</v>
      </c>
      <c r="AF17" s="347"/>
      <c r="AG17" s="482"/>
      <c r="AH17" s="483"/>
      <c r="AI17" s="483"/>
      <c r="AJ17" s="484"/>
      <c r="AK17" s="104"/>
      <c r="AL17" s="105"/>
      <c r="AM17" s="105"/>
      <c r="AN17" s="105"/>
    </row>
    <row r="18" spans="2:41" ht="30" customHeight="1" x14ac:dyDescent="0.2">
      <c r="B18" s="31"/>
      <c r="C18" s="452" t="s">
        <v>343</v>
      </c>
      <c r="D18" s="453"/>
      <c r="E18" s="454"/>
      <c r="F18" s="255">
        <f>+'INFORMACION PAGOS'!F18</f>
        <v>0</v>
      </c>
      <c r="G18" s="255">
        <f>+'INFORMACION PAGOS'!G18</f>
        <v>0</v>
      </c>
      <c r="H18" s="255">
        <f>+'INFORMACION PAGOS'!H18</f>
        <v>0</v>
      </c>
      <c r="I18" s="255">
        <f>+'INFORMACION PAGOS'!I18</f>
        <v>0</v>
      </c>
      <c r="J18" s="255">
        <f>+'INFORMACION PAGOS'!J18</f>
        <v>0</v>
      </c>
      <c r="K18" s="255">
        <f>+'INFORMACION PAGOS'!K18</f>
        <v>0</v>
      </c>
      <c r="L18" s="255">
        <f>+'INFORMACION PAGOS'!L18</f>
        <v>0</v>
      </c>
      <c r="M18" s="255">
        <f>+'INFORMACION PAGOS'!M18</f>
        <v>0</v>
      </c>
      <c r="N18" s="255">
        <f>+'INFORMACION PAGOS'!N18</f>
        <v>0</v>
      </c>
      <c r="O18" s="255">
        <f>+'INFORMACION PAGOS'!O18</f>
        <v>0</v>
      </c>
      <c r="P18" s="255">
        <f>+'INFORMACION PAGOS'!P18</f>
        <v>0</v>
      </c>
      <c r="Q18" s="255">
        <f>+'INFORMACION PAGOS'!Q18</f>
        <v>0</v>
      </c>
      <c r="R18" s="255">
        <f>+'INFORMACION PAGOS'!R18</f>
        <v>0</v>
      </c>
      <c r="S18" s="255">
        <f>+'INFORMACION PAGOS'!S18</f>
        <v>0</v>
      </c>
      <c r="T18" s="670" t="s">
        <v>369</v>
      </c>
      <c r="U18" s="670"/>
      <c r="V18" s="671">
        <f>+'INFORMACION PAGOS'!V18</f>
        <v>0</v>
      </c>
      <c r="W18" s="671"/>
      <c r="X18" s="671"/>
      <c r="Y18" s="671"/>
      <c r="Z18" s="671"/>
      <c r="AA18" s="671"/>
      <c r="AB18" s="671"/>
      <c r="AC18" s="671"/>
      <c r="AD18" s="672"/>
      <c r="AE18" s="479" t="str">
        <f>+'INFORMACION PAGOS'!AE18:AJ18</f>
        <v/>
      </c>
      <c r="AF18" s="480"/>
      <c r="AG18" s="480"/>
      <c r="AH18" s="480"/>
      <c r="AI18" s="480"/>
      <c r="AJ18" s="481"/>
      <c r="AK18" s="106"/>
    </row>
    <row r="19" spans="2:41" ht="18.75" customHeight="1" x14ac:dyDescent="0.2">
      <c r="B19" s="31"/>
      <c r="C19" s="62" t="s">
        <v>332</v>
      </c>
      <c r="D19" s="63"/>
      <c r="AK19" s="98"/>
    </row>
    <row r="20" spans="2:41" ht="28.5" customHeight="1" x14ac:dyDescent="0.2">
      <c r="B20" s="31"/>
      <c r="C20" s="352" t="s">
        <v>134</v>
      </c>
      <c r="D20" s="354"/>
      <c r="E20" s="255">
        <f>'INFORMACION PAGOS'!E20</f>
        <v>0</v>
      </c>
      <c r="F20" s="255">
        <f>+'INFORMACION PAGOS'!F20</f>
        <v>0</v>
      </c>
      <c r="G20" s="255">
        <f>+'INFORMACION PAGOS'!G20</f>
        <v>0</v>
      </c>
      <c r="H20" s="255">
        <f>+'INFORMACION PAGOS'!H20</f>
        <v>0</v>
      </c>
      <c r="I20" s="255">
        <f>+'INFORMACION PAGOS'!I20</f>
        <v>0</v>
      </c>
      <c r="J20" s="255">
        <f>+'INFORMACION PAGOS'!J20</f>
        <v>0</v>
      </c>
      <c r="K20" s="255">
        <f>+'INFORMACION PAGOS'!K20</f>
        <v>0</v>
      </c>
      <c r="L20" s="255">
        <f>+'INFORMACION PAGOS'!L20</f>
        <v>0</v>
      </c>
      <c r="M20" s="255">
        <f>+'INFORMACION PAGOS'!M20</f>
        <v>0</v>
      </c>
      <c r="N20" s="255">
        <f>+'INFORMACION PAGOS'!N20</f>
        <v>0</v>
      </c>
      <c r="O20" s="255">
        <f>+'INFORMACION PAGOS'!O20</f>
        <v>0</v>
      </c>
      <c r="P20" s="255">
        <f>+'INFORMACION PAGOS'!P20</f>
        <v>0</v>
      </c>
      <c r="Q20" s="255">
        <f>+'INFORMACION PAGOS'!Q20</f>
        <v>0</v>
      </c>
      <c r="R20" s="255">
        <f>+'INFORMACION PAGOS'!R20</f>
        <v>0</v>
      </c>
      <c r="S20" s="345" t="s">
        <v>369</v>
      </c>
      <c r="T20" s="346"/>
      <c r="U20" s="494">
        <f>+'INFORMACION PAGOS'!U20</f>
        <v>0</v>
      </c>
      <c r="V20" s="494"/>
      <c r="W20" s="494"/>
      <c r="X20" s="494"/>
      <c r="Y20" s="494"/>
      <c r="Z20" s="494"/>
      <c r="AA20" s="494"/>
      <c r="AB20" s="494"/>
      <c r="AC20" s="345" t="s">
        <v>3</v>
      </c>
      <c r="AD20" s="346"/>
      <c r="AE20" s="347"/>
      <c r="AF20" s="60">
        <f>+'INFORMACION PAGOS'!AF20</f>
        <v>0</v>
      </c>
      <c r="AG20" s="345" t="s">
        <v>370</v>
      </c>
      <c r="AH20" s="346"/>
      <c r="AI20" s="347"/>
      <c r="AJ20" s="60">
        <f>+'INFORMACION PAGOS'!AJ20</f>
        <v>0</v>
      </c>
      <c r="AK20" s="98"/>
    </row>
    <row r="21" spans="2:41" ht="24" customHeight="1" x14ac:dyDescent="0.2">
      <c r="B21" s="31"/>
      <c r="C21" s="525" t="s">
        <v>333</v>
      </c>
      <c r="D21" s="525"/>
      <c r="E21" s="525"/>
      <c r="F21" s="525"/>
      <c r="G21" s="525"/>
      <c r="H21" s="525"/>
      <c r="I21" s="525"/>
      <c r="J21" s="525"/>
      <c r="K21" s="525"/>
      <c r="L21" s="525"/>
      <c r="M21" s="525"/>
      <c r="N21" s="525"/>
      <c r="O21" s="525"/>
      <c r="P21" s="525"/>
      <c r="Q21" s="64"/>
      <c r="R21" s="64"/>
      <c r="AK21" s="98"/>
    </row>
    <row r="22" spans="2:41" ht="24" customHeight="1" x14ac:dyDescent="0.2">
      <c r="B22" s="31"/>
      <c r="C22" s="348" t="s">
        <v>1119</v>
      </c>
      <c r="D22" s="363"/>
      <c r="E22" s="363"/>
      <c r="F22" s="364"/>
      <c r="G22" s="60">
        <f>+'INFORMACION PAGOS'!G22</f>
        <v>0</v>
      </c>
      <c r="H22" s="345" t="s">
        <v>127</v>
      </c>
      <c r="I22" s="346"/>
      <c r="J22" s="346"/>
      <c r="K22" s="346"/>
      <c r="L22" s="347"/>
      <c r="M22" s="65">
        <f>+'INFORMACION PAGOS'!M22</f>
        <v>0</v>
      </c>
      <c r="N22" s="348" t="s">
        <v>128</v>
      </c>
      <c r="O22" s="363"/>
      <c r="P22" s="363"/>
      <c r="Q22" s="363"/>
      <c r="R22" s="363"/>
      <c r="S22" s="364"/>
      <c r="T22" s="60">
        <f>+'INFORMACION PAGOS'!T22</f>
        <v>0</v>
      </c>
      <c r="U22" s="365" t="s">
        <v>1118</v>
      </c>
      <c r="V22" s="541"/>
      <c r="W22" s="541"/>
      <c r="X22" s="541"/>
      <c r="Y22" s="541"/>
      <c r="Z22" s="541"/>
      <c r="AA22" s="542"/>
      <c r="AB22" s="60">
        <f>+'INFORMACION PAGOS'!AB22</f>
        <v>0</v>
      </c>
      <c r="AC22" s="348" t="s">
        <v>5</v>
      </c>
      <c r="AD22" s="363"/>
      <c r="AE22" s="363"/>
      <c r="AF22" s="363"/>
      <c r="AG22" s="363"/>
      <c r="AH22" s="363"/>
      <c r="AI22" s="364"/>
      <c r="AJ22" s="61">
        <f>+'INFORMACION PAGOS'!AJ22</f>
        <v>0</v>
      </c>
      <c r="AK22" s="98"/>
    </row>
    <row r="23" spans="2:41" ht="18" customHeight="1" x14ac:dyDescent="0.2">
      <c r="B23" s="31"/>
      <c r="C23" s="229" t="s">
        <v>129</v>
      </c>
      <c r="D23" s="230"/>
      <c r="E23" s="230"/>
      <c r="F23" s="233"/>
      <c r="G23" s="60">
        <f>+'INFORMACION PAGOS'!G23</f>
        <v>0</v>
      </c>
      <c r="H23" s="348" t="s">
        <v>154</v>
      </c>
      <c r="I23" s="363"/>
      <c r="J23" s="363"/>
      <c r="K23" s="363"/>
      <c r="L23" s="364"/>
      <c r="M23" s="60">
        <f>+'INFORMACION PAGOS'!M23</f>
        <v>0</v>
      </c>
      <c r="N23" s="73" t="s">
        <v>153</v>
      </c>
      <c r="O23" s="230"/>
      <c r="P23" s="230"/>
      <c r="Q23" s="230"/>
      <c r="R23" s="230"/>
      <c r="S23" s="233"/>
      <c r="T23" s="60">
        <f>+'INFORMACION PAGOS'!T23</f>
        <v>0</v>
      </c>
      <c r="U23" s="348" t="s">
        <v>1120</v>
      </c>
      <c r="V23" s="440"/>
      <c r="W23" s="440"/>
      <c r="X23" s="440"/>
      <c r="Y23" s="440"/>
      <c r="Z23" s="440"/>
      <c r="AA23" s="440"/>
      <c r="AB23" s="440"/>
      <c r="AC23" s="440"/>
      <c r="AD23" s="440"/>
      <c r="AE23" s="440"/>
      <c r="AF23" s="440"/>
      <c r="AG23" s="440"/>
      <c r="AH23" s="440"/>
      <c r="AI23" s="441"/>
      <c r="AJ23" s="60">
        <f>+'INFORMACION PAGOS'!AJ23</f>
        <v>0</v>
      </c>
      <c r="AK23" s="98"/>
    </row>
    <row r="24" spans="2:41" ht="6" customHeight="1" x14ac:dyDescent="0.2">
      <c r="B24" s="31"/>
      <c r="AK24" s="98"/>
    </row>
    <row r="25" spans="2:41" ht="12.75" customHeight="1" x14ac:dyDescent="0.2">
      <c r="B25" s="31"/>
      <c r="C25" s="63" t="s">
        <v>334</v>
      </c>
      <c r="D25" s="63"/>
      <c r="E25" s="66"/>
      <c r="F25" s="66"/>
      <c r="G25" s="16"/>
      <c r="H25" s="16"/>
      <c r="I25" s="16"/>
      <c r="J25" s="32"/>
      <c r="K25" s="32"/>
      <c r="L25" s="32"/>
      <c r="M25" s="16"/>
      <c r="N25" s="16"/>
      <c r="O25" s="16"/>
      <c r="P25" s="16"/>
      <c r="Q25" s="32"/>
      <c r="R25" s="32"/>
      <c r="S25" s="32"/>
      <c r="T25" s="32"/>
      <c r="U25" s="32"/>
      <c r="V25" s="66"/>
      <c r="W25" s="66"/>
      <c r="X25" s="66"/>
      <c r="AA25" s="66"/>
      <c r="AB25" s="66"/>
      <c r="AC25" s="66"/>
      <c r="AD25" s="66"/>
      <c r="AF25" s="66"/>
      <c r="AG25" s="16"/>
      <c r="AH25" s="16"/>
      <c r="AI25" s="16"/>
      <c r="AJ25" s="67"/>
      <c r="AK25" s="98"/>
    </row>
    <row r="26" spans="2:41" ht="24.75" customHeight="1" x14ac:dyDescent="0.2">
      <c r="B26" s="31"/>
      <c r="C26" s="355" t="s">
        <v>135</v>
      </c>
      <c r="D26" s="356"/>
      <c r="E26" s="366"/>
      <c r="F26" s="56">
        <f>+'INFORMACION PAGOS'!F26</f>
        <v>0</v>
      </c>
      <c r="G26" s="355" t="s">
        <v>338</v>
      </c>
      <c r="H26" s="356"/>
      <c r="I26" s="356"/>
      <c r="J26" s="56">
        <f>+'INFORMACION PAGOS'!J26</f>
        <v>0</v>
      </c>
      <c r="K26" s="345" t="s">
        <v>140</v>
      </c>
      <c r="L26" s="346"/>
      <c r="M26" s="346"/>
      <c r="N26" s="346"/>
      <c r="O26" s="346"/>
      <c r="P26" s="346"/>
      <c r="Q26" s="346"/>
      <c r="R26" s="347"/>
      <c r="S26" s="56">
        <f>+'INFORMACION PAGOS'!S26</f>
        <v>0</v>
      </c>
      <c r="T26" s="355" t="s">
        <v>136</v>
      </c>
      <c r="U26" s="366"/>
      <c r="V26" s="349"/>
      <c r="W26" s="56">
        <f>+'INFORMACION PAGOS'!W26</f>
        <v>0</v>
      </c>
      <c r="X26" s="234" t="s">
        <v>1123</v>
      </c>
      <c r="Y26" s="235"/>
      <c r="Z26" s="235"/>
      <c r="AA26" s="235"/>
      <c r="AB26" s="235"/>
      <c r="AC26" s="235"/>
      <c r="AD26" s="235"/>
      <c r="AE26" s="56">
        <f>'INFORMACION PAGOS'!AE26</f>
        <v>0</v>
      </c>
      <c r="AF26" s="352" t="s">
        <v>1124</v>
      </c>
      <c r="AG26" s="353"/>
      <c r="AH26" s="353"/>
      <c r="AI26" s="353"/>
      <c r="AJ26" s="56">
        <f>'INFORMACION PAGOS'!AJ26</f>
        <v>0</v>
      </c>
      <c r="AK26" s="98"/>
      <c r="AM26" s="142"/>
      <c r="AN26" s="142"/>
      <c r="AO26" s="142"/>
    </row>
    <row r="27" spans="2:41" ht="22.5" customHeight="1" x14ac:dyDescent="0.2">
      <c r="B27" s="31"/>
      <c r="C27" s="352" t="s">
        <v>1121</v>
      </c>
      <c r="D27" s="353"/>
      <c r="E27" s="354"/>
      <c r="F27" s="56">
        <f>+'INFORMACION PAGOS'!F27</f>
        <v>0</v>
      </c>
      <c r="G27" s="355" t="s">
        <v>1122</v>
      </c>
      <c r="H27" s="356"/>
      <c r="I27" s="356"/>
      <c r="J27" s="56">
        <f>+'INFORMACION PAGOS'!J27</f>
        <v>0</v>
      </c>
      <c r="K27" s="229" t="s">
        <v>138</v>
      </c>
      <c r="L27" s="56">
        <f>+'INFORMACION PAGOS'!L27</f>
        <v>0</v>
      </c>
      <c r="M27" s="345" t="s">
        <v>139</v>
      </c>
      <c r="N27" s="347"/>
      <c r="O27" s="370"/>
      <c r="P27" s="371"/>
      <c r="Q27" s="371"/>
      <c r="R27" s="371"/>
      <c r="S27" s="371"/>
      <c r="T27" s="371"/>
      <c r="U27" s="371"/>
      <c r="V27" s="371"/>
      <c r="W27" s="372"/>
      <c r="X27" s="345" t="s">
        <v>1125</v>
      </c>
      <c r="Y27" s="346"/>
      <c r="Z27" s="346"/>
      <c r="AA27" s="346"/>
      <c r="AB27" s="346"/>
      <c r="AC27" s="346"/>
      <c r="AD27" s="347"/>
      <c r="AE27" s="367"/>
      <c r="AF27" s="368"/>
      <c r="AG27" s="368"/>
      <c r="AH27" s="368"/>
      <c r="AI27" s="368"/>
      <c r="AJ27" s="369"/>
      <c r="AK27" s="98"/>
      <c r="AM27" s="142"/>
      <c r="AN27" s="142"/>
      <c r="AO27" s="142"/>
    </row>
    <row r="28" spans="2:41" ht="20.25" customHeight="1" x14ac:dyDescent="0.2">
      <c r="B28" s="31"/>
      <c r="C28" s="443" t="s">
        <v>162</v>
      </c>
      <c r="D28" s="444"/>
      <c r="E28" s="445"/>
      <c r="F28" s="370"/>
      <c r="G28" s="371"/>
      <c r="H28" s="371"/>
      <c r="I28" s="371"/>
      <c r="J28" s="371"/>
      <c r="K28" s="371"/>
      <c r="L28" s="371"/>
      <c r="M28" s="371"/>
      <c r="N28" s="371"/>
      <c r="O28" s="371"/>
      <c r="P28" s="371"/>
      <c r="Q28" s="371"/>
      <c r="R28" s="371"/>
      <c r="S28" s="371"/>
      <c r="T28" s="371"/>
      <c r="U28" s="371"/>
      <c r="V28" s="371"/>
      <c r="W28" s="372"/>
      <c r="X28" s="85" t="s">
        <v>130</v>
      </c>
      <c r="Y28" s="58"/>
      <c r="Z28" s="86" t="s">
        <v>131</v>
      </c>
      <c r="AA28" s="58"/>
      <c r="AB28" s="86" t="s">
        <v>132</v>
      </c>
      <c r="AC28" s="360"/>
      <c r="AD28" s="361"/>
      <c r="AE28" s="361"/>
      <c r="AF28" s="361"/>
      <c r="AG28" s="361"/>
      <c r="AH28" s="361"/>
      <c r="AI28" s="361"/>
      <c r="AJ28" s="362"/>
      <c r="AK28" s="98"/>
      <c r="AM28" s="142"/>
      <c r="AN28" s="142"/>
      <c r="AO28" s="142"/>
    </row>
    <row r="29" spans="2:41" ht="20.25" customHeight="1" x14ac:dyDescent="0.2">
      <c r="B29" s="107"/>
      <c r="C29" s="345" t="s">
        <v>134</v>
      </c>
      <c r="D29" s="346"/>
      <c r="E29" s="347"/>
      <c r="F29" s="57"/>
      <c r="G29" s="57"/>
      <c r="H29" s="57"/>
      <c r="I29" s="57"/>
      <c r="J29" s="57"/>
      <c r="K29" s="57"/>
      <c r="L29" s="57"/>
      <c r="M29" s="57"/>
      <c r="N29" s="57"/>
      <c r="O29" s="57"/>
      <c r="P29" s="57"/>
      <c r="Q29" s="57"/>
      <c r="R29" s="57"/>
      <c r="S29" s="57"/>
      <c r="T29" s="57"/>
      <c r="U29" s="348" t="s">
        <v>369</v>
      </c>
      <c r="V29" s="349"/>
      <c r="W29" s="389"/>
      <c r="X29" s="390"/>
      <c r="Y29" s="390"/>
      <c r="Z29" s="390"/>
      <c r="AA29" s="390"/>
      <c r="AB29" s="390"/>
      <c r="AC29" s="390"/>
      <c r="AD29" s="391"/>
      <c r="AE29" s="229" t="s">
        <v>3</v>
      </c>
      <c r="AF29" s="87"/>
      <c r="AG29" s="56"/>
      <c r="AH29" s="229" t="s">
        <v>370</v>
      </c>
      <c r="AI29" s="231"/>
      <c r="AJ29" s="56"/>
      <c r="AK29" s="98"/>
      <c r="AM29" s="142"/>
      <c r="AN29" s="142"/>
      <c r="AO29" s="142"/>
    </row>
    <row r="30" spans="2:41" ht="6" customHeight="1" x14ac:dyDescent="0.2">
      <c r="B30" s="31"/>
      <c r="C30" s="53"/>
      <c r="D30" s="54"/>
      <c r="E30" s="54"/>
      <c r="F30" s="108"/>
      <c r="G30" s="108"/>
      <c r="H30" s="108"/>
      <c r="I30" s="108"/>
      <c r="J30" s="108"/>
      <c r="K30" s="108"/>
      <c r="L30" s="108"/>
      <c r="M30" s="108"/>
      <c r="N30" s="108"/>
      <c r="O30" s="108"/>
      <c r="P30" s="108"/>
      <c r="Q30" s="108"/>
      <c r="R30" s="108"/>
      <c r="S30" s="108"/>
      <c r="T30" s="108"/>
      <c r="U30" s="108"/>
      <c r="V30" s="108"/>
      <c r="W30" s="108"/>
      <c r="X30" s="49"/>
      <c r="Y30" s="109"/>
      <c r="Z30" s="49"/>
      <c r="AA30" s="109"/>
      <c r="AB30" s="49"/>
      <c r="AC30" s="110"/>
      <c r="AD30" s="110"/>
      <c r="AE30" s="110"/>
      <c r="AF30" s="110"/>
      <c r="AG30" s="110"/>
      <c r="AH30" s="110"/>
      <c r="AI30" s="110"/>
      <c r="AJ30" s="110"/>
      <c r="AK30" s="98"/>
    </row>
    <row r="31" spans="2:41" ht="12" customHeight="1" x14ac:dyDescent="0.2">
      <c r="B31" s="31"/>
      <c r="AK31" s="98"/>
    </row>
    <row r="32" spans="2:41" ht="7.15" customHeight="1" thickBot="1" x14ac:dyDescent="0.25">
      <c r="B32" s="111"/>
      <c r="AK32" s="112"/>
    </row>
    <row r="33" spans="2:70" ht="12.95" customHeight="1" x14ac:dyDescent="0.2">
      <c r="B33" s="113"/>
      <c r="C33" s="114" t="s">
        <v>324</v>
      </c>
      <c r="D33" s="114"/>
      <c r="E33" s="114"/>
      <c r="F33" s="114"/>
      <c r="G33" s="114"/>
      <c r="H33" s="114"/>
      <c r="I33" s="114"/>
      <c r="J33" s="114"/>
      <c r="K33" s="114"/>
      <c r="L33" s="114"/>
      <c r="M33" s="114"/>
      <c r="N33" s="114"/>
      <c r="O33" s="114"/>
      <c r="P33" s="37"/>
      <c r="Q33" s="37"/>
      <c r="R33" s="37"/>
      <c r="S33" s="37"/>
      <c r="T33" s="37"/>
      <c r="U33" s="37"/>
      <c r="V33" s="37"/>
      <c r="W33" s="37"/>
      <c r="X33" s="37"/>
      <c r="Y33" s="37"/>
      <c r="Z33" s="37"/>
      <c r="AA33" s="37"/>
      <c r="AB33" s="37"/>
      <c r="AC33" s="37"/>
      <c r="AD33" s="37"/>
      <c r="AE33" s="37"/>
      <c r="AF33" s="37"/>
      <c r="AG33" s="37"/>
      <c r="AH33" s="37"/>
      <c r="AI33" s="37"/>
      <c r="AJ33" s="37"/>
      <c r="AK33" s="97"/>
    </row>
    <row r="34" spans="2:70" ht="14.25" customHeight="1" x14ac:dyDescent="0.2">
      <c r="B34" s="115"/>
      <c r="C34" s="526" t="s">
        <v>158</v>
      </c>
      <c r="D34" s="529"/>
      <c r="E34" s="529"/>
      <c r="F34" s="529"/>
      <c r="G34" s="529"/>
      <c r="H34" s="530"/>
      <c r="I34" s="526" t="s">
        <v>362</v>
      </c>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c r="AJ34" s="530"/>
      <c r="AK34" s="98"/>
      <c r="AN34"/>
      <c r="AO34"/>
      <c r="AP34"/>
      <c r="AQ34"/>
      <c r="AR34"/>
      <c r="AS34"/>
      <c r="AT34"/>
      <c r="AU34"/>
      <c r="AV34"/>
      <c r="AW34"/>
      <c r="AX34"/>
      <c r="AY34"/>
      <c r="AZ34"/>
      <c r="BA34"/>
      <c r="BB34"/>
      <c r="BC34"/>
      <c r="BD34"/>
      <c r="BE34"/>
      <c r="BF34"/>
      <c r="BG34"/>
      <c r="BH34"/>
      <c r="BI34"/>
      <c r="BJ34"/>
      <c r="BK34"/>
      <c r="BL34"/>
      <c r="BM34"/>
      <c r="BN34"/>
      <c r="BO34"/>
      <c r="BP34"/>
      <c r="BQ34"/>
      <c r="BR34"/>
    </row>
    <row r="35" spans="2:70" ht="48" customHeight="1" x14ac:dyDescent="0.2">
      <c r="B35" s="31"/>
      <c r="C35" s="643"/>
      <c r="D35" s="644"/>
      <c r="E35" s="644"/>
      <c r="F35" s="644"/>
      <c r="G35" s="644"/>
      <c r="H35" s="644"/>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5"/>
      <c r="AK35" s="98"/>
      <c r="AN35"/>
      <c r="AO35"/>
      <c r="AP35"/>
      <c r="AQ35"/>
      <c r="AR35"/>
      <c r="AS35"/>
      <c r="AT35"/>
      <c r="AU35"/>
      <c r="AV35"/>
      <c r="AW35"/>
      <c r="AX35"/>
      <c r="AY35"/>
      <c r="AZ35"/>
      <c r="BA35"/>
      <c r="BB35"/>
      <c r="BC35"/>
      <c r="BD35"/>
      <c r="BE35"/>
      <c r="BF35"/>
      <c r="BG35"/>
      <c r="BH35"/>
      <c r="BI35"/>
      <c r="BJ35"/>
      <c r="BK35"/>
      <c r="BL35"/>
      <c r="BM35"/>
      <c r="BN35"/>
      <c r="BO35"/>
      <c r="BP35"/>
      <c r="BQ35"/>
      <c r="BR35"/>
    </row>
    <row r="36" spans="2:70" ht="5.25" customHeight="1" x14ac:dyDescent="0.2">
      <c r="B36" s="31"/>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98"/>
      <c r="AN36"/>
      <c r="AO36"/>
      <c r="AP36"/>
      <c r="AQ36"/>
      <c r="AR36"/>
      <c r="AS36"/>
      <c r="AT36"/>
      <c r="AU36"/>
      <c r="AV36"/>
      <c r="AW36"/>
      <c r="AX36"/>
      <c r="AY36"/>
      <c r="AZ36"/>
      <c r="BA36"/>
      <c r="BB36"/>
      <c r="BC36"/>
      <c r="BD36"/>
      <c r="BE36"/>
      <c r="BF36"/>
      <c r="BG36"/>
      <c r="BH36"/>
      <c r="BI36"/>
      <c r="BJ36"/>
      <c r="BK36"/>
      <c r="BL36"/>
      <c r="BM36"/>
      <c r="BN36"/>
      <c r="BO36"/>
      <c r="BP36"/>
      <c r="BQ36"/>
      <c r="BR36"/>
    </row>
    <row r="37" spans="2:70" ht="45.75" customHeight="1" x14ac:dyDescent="0.2">
      <c r="B37" s="31"/>
      <c r="C37" s="654" t="s">
        <v>946</v>
      </c>
      <c r="D37" s="655"/>
      <c r="E37" s="655"/>
      <c r="F37" s="656"/>
      <c r="G37" s="646"/>
      <c r="H37" s="647"/>
      <c r="I37" s="647"/>
      <c r="J37" s="647"/>
      <c r="K37" s="647"/>
      <c r="L37" s="647"/>
      <c r="M37" s="647"/>
      <c r="N37" s="647"/>
      <c r="O37" s="647"/>
      <c r="P37" s="647"/>
      <c r="Q37" s="647"/>
      <c r="R37" s="647"/>
      <c r="S37" s="647"/>
      <c r="T37" s="647"/>
      <c r="U37" s="647"/>
      <c r="V37" s="647"/>
      <c r="W37" s="647"/>
      <c r="X37" s="647"/>
      <c r="Y37" s="647"/>
      <c r="Z37" s="647"/>
      <c r="AA37" s="647"/>
      <c r="AB37" s="647"/>
      <c r="AC37" s="647"/>
      <c r="AD37" s="647"/>
      <c r="AE37" s="647"/>
      <c r="AF37" s="647"/>
      <c r="AG37" s="647"/>
      <c r="AH37" s="647"/>
      <c r="AI37" s="647"/>
      <c r="AJ37" s="648"/>
      <c r="AK37" s="98"/>
      <c r="AN37"/>
      <c r="AO37"/>
      <c r="AP37"/>
      <c r="AQ37"/>
      <c r="AR37"/>
      <c r="AS37"/>
      <c r="AT37"/>
      <c r="AU37"/>
      <c r="AV37"/>
      <c r="AW37"/>
      <c r="AX37"/>
      <c r="AY37"/>
      <c r="AZ37"/>
      <c r="BA37"/>
      <c r="BB37"/>
      <c r="BC37"/>
      <c r="BD37"/>
      <c r="BE37"/>
      <c r="BF37"/>
      <c r="BG37"/>
      <c r="BH37"/>
      <c r="BI37"/>
      <c r="BJ37"/>
      <c r="BK37"/>
      <c r="BL37"/>
      <c r="BM37"/>
      <c r="BN37"/>
      <c r="BO37"/>
      <c r="BP37"/>
      <c r="BQ37"/>
      <c r="BR37"/>
    </row>
    <row r="38" spans="2:70" ht="3.75" customHeight="1" x14ac:dyDescent="0.2">
      <c r="B38" s="31"/>
      <c r="C38" s="524"/>
      <c r="D38" s="524"/>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98"/>
      <c r="AN38"/>
      <c r="AO38"/>
      <c r="AP38"/>
      <c r="AQ38"/>
      <c r="AR38"/>
      <c r="AS38"/>
      <c r="AT38"/>
      <c r="AU38"/>
      <c r="AV38"/>
      <c r="AW38"/>
      <c r="AX38"/>
      <c r="AY38"/>
      <c r="AZ38"/>
      <c r="BA38"/>
      <c r="BB38"/>
      <c r="BC38"/>
      <c r="BD38"/>
      <c r="BE38"/>
      <c r="BF38"/>
      <c r="BG38"/>
      <c r="BH38"/>
      <c r="BI38"/>
      <c r="BJ38"/>
      <c r="BK38"/>
      <c r="BL38"/>
      <c r="BM38"/>
      <c r="BN38"/>
      <c r="BO38"/>
      <c r="BP38"/>
      <c r="BQ38"/>
      <c r="BR38"/>
    </row>
    <row r="39" spans="2:70" ht="20.25" customHeight="1" x14ac:dyDescent="0.2">
      <c r="B39" s="31"/>
      <c r="C39" s="491" t="s">
        <v>323</v>
      </c>
      <c r="D39" s="492"/>
      <c r="E39" s="492"/>
      <c r="F39" s="492"/>
      <c r="G39" s="227"/>
      <c r="H39" s="227"/>
      <c r="I39" s="496"/>
      <c r="J39" s="497"/>
      <c r="K39" s="116"/>
      <c r="L39" s="491" t="s">
        <v>163</v>
      </c>
      <c r="M39" s="492"/>
      <c r="N39" s="19"/>
      <c r="O39" s="108"/>
      <c r="P39" s="89" t="s">
        <v>371</v>
      </c>
      <c r="Q39" s="90"/>
      <c r="R39" s="91"/>
      <c r="S39" s="550"/>
      <c r="T39" s="552"/>
      <c r="V39" s="535" t="s">
        <v>363</v>
      </c>
      <c r="W39" s="536"/>
      <c r="X39" s="227"/>
      <c r="Y39" s="227"/>
      <c r="Z39" s="649"/>
      <c r="AA39" s="650"/>
      <c r="AB39" s="116"/>
      <c r="AC39" s="523" t="s">
        <v>326</v>
      </c>
      <c r="AD39" s="492"/>
      <c r="AE39" s="492"/>
      <c r="AF39" s="651"/>
      <c r="AG39" s="652"/>
      <c r="AH39" s="652"/>
      <c r="AI39" s="652"/>
      <c r="AJ39" s="653"/>
      <c r="AK39" s="117"/>
      <c r="AL39"/>
      <c r="AM39"/>
      <c r="AN39"/>
      <c r="AO39"/>
      <c r="AP39"/>
      <c r="AQ39"/>
      <c r="AR39"/>
      <c r="AS39"/>
      <c r="AT39"/>
      <c r="AU39"/>
      <c r="AV39"/>
      <c r="AW39"/>
      <c r="AX39"/>
      <c r="AY39"/>
      <c r="AZ39"/>
      <c r="BA39"/>
      <c r="BB39"/>
      <c r="BC39"/>
      <c r="BD39"/>
      <c r="BE39"/>
      <c r="BF39"/>
      <c r="BG39"/>
      <c r="BH39"/>
      <c r="BI39"/>
      <c r="BJ39"/>
      <c r="BK39"/>
      <c r="BL39"/>
      <c r="BM39"/>
      <c r="BN39"/>
    </row>
    <row r="40" spans="2:70" ht="5.25" customHeight="1" x14ac:dyDescent="0.2">
      <c r="B40" s="31"/>
      <c r="C40" s="49"/>
      <c r="D40" s="49"/>
      <c r="E40" s="49"/>
      <c r="F40" s="49"/>
      <c r="G40" s="50"/>
      <c r="H40" s="50"/>
      <c r="I40" s="109"/>
      <c r="J40" s="109"/>
      <c r="K40" s="108"/>
      <c r="L40" s="108"/>
      <c r="M40" s="116"/>
      <c r="N40" s="16"/>
      <c r="O40" s="16"/>
      <c r="P40" s="108"/>
      <c r="Q40" s="108"/>
      <c r="R40" s="49"/>
      <c r="S40" s="51"/>
      <c r="T40" s="51"/>
      <c r="U40" s="108"/>
      <c r="V40" s="108"/>
      <c r="X40" s="109"/>
      <c r="Y40" s="109"/>
      <c r="Z40" s="109"/>
      <c r="AA40" s="109"/>
      <c r="AB40" s="109"/>
      <c r="AC40" s="116"/>
      <c r="AD40" s="116"/>
      <c r="AE40" s="116"/>
      <c r="AF40" s="116"/>
      <c r="AG40" s="116"/>
      <c r="AH40" s="116"/>
      <c r="AI40" s="116"/>
      <c r="AJ40" s="116"/>
      <c r="AK40" s="98"/>
      <c r="AN40"/>
      <c r="AO40"/>
      <c r="AP40"/>
      <c r="AQ40"/>
      <c r="AR40"/>
      <c r="AS40"/>
      <c r="AT40"/>
      <c r="AU40"/>
      <c r="AV40"/>
      <c r="AW40"/>
      <c r="AX40"/>
      <c r="AY40"/>
      <c r="AZ40"/>
      <c r="BA40"/>
      <c r="BB40"/>
      <c r="BC40"/>
      <c r="BD40"/>
      <c r="BE40"/>
      <c r="BF40"/>
      <c r="BG40"/>
      <c r="BH40"/>
      <c r="BI40"/>
      <c r="BJ40"/>
      <c r="BK40"/>
      <c r="BL40"/>
      <c r="BM40"/>
      <c r="BN40"/>
      <c r="BO40"/>
      <c r="BP40"/>
      <c r="BQ40"/>
      <c r="BR40"/>
    </row>
    <row r="41" spans="2:70" ht="18.75" customHeight="1" thickBot="1" x14ac:dyDescent="0.25">
      <c r="B41" s="31"/>
      <c r="C41" s="534" t="s">
        <v>164</v>
      </c>
      <c r="D41" s="527"/>
      <c r="E41" s="527"/>
      <c r="F41" s="527"/>
      <c r="G41" s="528"/>
      <c r="H41" s="531"/>
      <c r="I41" s="532"/>
      <c r="J41" s="532"/>
      <c r="K41" s="532"/>
      <c r="L41" s="532"/>
      <c r="M41" s="533"/>
      <c r="N41" s="16"/>
      <c r="O41" s="534" t="s">
        <v>165</v>
      </c>
      <c r="P41" s="527"/>
      <c r="Q41" s="527"/>
      <c r="R41" s="527"/>
      <c r="S41" s="528"/>
      <c r="T41" s="531"/>
      <c r="U41" s="532"/>
      <c r="V41" s="532"/>
      <c r="W41" s="532"/>
      <c r="X41" s="532"/>
      <c r="Y41" s="533"/>
      <c r="Z41" s="109"/>
      <c r="AA41" s="534" t="s">
        <v>152</v>
      </c>
      <c r="AB41" s="527"/>
      <c r="AC41" s="527"/>
      <c r="AD41" s="527"/>
      <c r="AE41" s="528"/>
      <c r="AF41" s="657">
        <f>+H41+T41</f>
        <v>0</v>
      </c>
      <c r="AG41" s="658"/>
      <c r="AH41" s="658"/>
      <c r="AI41" s="658"/>
      <c r="AJ41" s="659"/>
      <c r="AK41" s="118"/>
      <c r="AN41"/>
      <c r="AO41"/>
      <c r="AP41"/>
      <c r="AQ41"/>
      <c r="AR41"/>
      <c r="AS41"/>
      <c r="AT41"/>
      <c r="AU41"/>
      <c r="AV41"/>
      <c r="AW41"/>
      <c r="AX41"/>
      <c r="AY41"/>
      <c r="AZ41"/>
      <c r="BA41"/>
      <c r="BB41"/>
      <c r="BC41"/>
      <c r="BD41"/>
      <c r="BE41"/>
      <c r="BF41"/>
      <c r="BG41"/>
      <c r="BH41"/>
      <c r="BI41"/>
      <c r="BJ41"/>
      <c r="BK41"/>
      <c r="BL41"/>
      <c r="BM41"/>
      <c r="BN41"/>
      <c r="BO41"/>
      <c r="BP41"/>
      <c r="BQ41"/>
      <c r="BR41"/>
    </row>
    <row r="42" spans="2:70" ht="6.75" customHeight="1" thickTop="1" thickBot="1" x14ac:dyDescent="0.25">
      <c r="B42" s="31"/>
      <c r="C42" s="49"/>
      <c r="D42" s="49"/>
      <c r="E42" s="49"/>
      <c r="F42" s="49"/>
      <c r="G42" s="50"/>
      <c r="H42" s="50"/>
      <c r="I42" s="109"/>
      <c r="J42" s="109"/>
      <c r="K42" s="108"/>
      <c r="L42" s="108"/>
      <c r="M42" s="116"/>
      <c r="N42" s="16"/>
      <c r="O42" s="16"/>
      <c r="P42" s="108"/>
      <c r="Q42" s="108"/>
      <c r="R42" s="49"/>
      <c r="S42" s="51"/>
      <c r="T42" s="51"/>
      <c r="U42" s="108"/>
      <c r="V42" s="108"/>
      <c r="X42" s="109"/>
      <c r="Y42" s="109"/>
      <c r="Z42" s="109"/>
      <c r="AA42" s="109"/>
      <c r="AB42" s="109"/>
      <c r="AC42" s="116"/>
      <c r="AD42" s="116"/>
      <c r="AE42" s="116"/>
      <c r="AF42" s="116"/>
      <c r="AG42" s="116"/>
      <c r="AH42" s="116"/>
      <c r="AI42" s="116"/>
      <c r="AJ42" s="116"/>
      <c r="AK42" s="98"/>
      <c r="AN42"/>
      <c r="AO42"/>
      <c r="AP42"/>
      <c r="AQ42"/>
      <c r="AR42"/>
      <c r="AS42"/>
      <c r="AT42"/>
      <c r="AU42"/>
      <c r="AV42"/>
      <c r="AW42"/>
      <c r="AX42"/>
      <c r="AY42"/>
      <c r="AZ42"/>
      <c r="BA42"/>
      <c r="BB42"/>
      <c r="BC42"/>
      <c r="BD42"/>
      <c r="BE42"/>
      <c r="BF42"/>
      <c r="BG42"/>
      <c r="BH42"/>
      <c r="BI42"/>
      <c r="BJ42"/>
      <c r="BK42"/>
      <c r="BL42"/>
      <c r="BM42"/>
      <c r="BN42"/>
      <c r="BO42"/>
      <c r="BP42"/>
      <c r="BQ42"/>
      <c r="BR42"/>
    </row>
    <row r="43" spans="2:70" ht="22.5" customHeight="1" x14ac:dyDescent="0.2">
      <c r="B43" s="248" t="s">
        <v>149</v>
      </c>
      <c r="C43" s="249"/>
      <c r="D43" s="249"/>
      <c r="E43" s="249"/>
      <c r="F43" s="249"/>
      <c r="G43" s="249"/>
      <c r="H43" s="37"/>
      <c r="I43" s="37"/>
      <c r="J43" s="37"/>
      <c r="K43" s="37"/>
      <c r="L43" s="37"/>
      <c r="M43" s="37"/>
      <c r="N43" s="37"/>
      <c r="O43" s="37"/>
      <c r="P43" s="37"/>
      <c r="Q43" s="37"/>
      <c r="R43" s="114"/>
      <c r="S43" s="252"/>
      <c r="U43" s="37"/>
      <c r="V43" s="37"/>
      <c r="W43" s="37"/>
      <c r="X43" s="37"/>
      <c r="Y43" s="37"/>
      <c r="Z43" s="37"/>
      <c r="AA43" s="37"/>
      <c r="AB43" s="250"/>
      <c r="AC43" s="251"/>
      <c r="AD43" s="251"/>
      <c r="AE43" s="251"/>
      <c r="AF43" s="251"/>
      <c r="AG43" s="251"/>
      <c r="AH43" s="251"/>
      <c r="AI43" s="251"/>
      <c r="AJ43" s="251"/>
      <c r="AK43" s="97"/>
    </row>
    <row r="44" spans="2:70" ht="25.5" customHeight="1" x14ac:dyDescent="0.2">
      <c r="B44" s="237"/>
      <c r="C44" s="526" t="s">
        <v>372</v>
      </c>
      <c r="D44" s="529"/>
      <c r="E44" s="530"/>
      <c r="F44" s="19"/>
      <c r="G44" s="238"/>
      <c r="H44" s="526" t="s">
        <v>318</v>
      </c>
      <c r="I44" s="529"/>
      <c r="J44" s="530"/>
      <c r="K44" s="19"/>
      <c r="M44" s="491" t="s">
        <v>374</v>
      </c>
      <c r="N44" s="492"/>
      <c r="O44" s="492"/>
      <c r="P44" s="493"/>
      <c r="Q44" s="673"/>
      <c r="R44" s="673"/>
      <c r="S44" s="256"/>
      <c r="T44" s="495" t="s">
        <v>1129</v>
      </c>
      <c r="U44" s="495"/>
      <c r="V44" s="495"/>
      <c r="W44" s="109" t="s">
        <v>325</v>
      </c>
      <c r="X44" s="491" t="s">
        <v>363</v>
      </c>
      <c r="Y44" s="493"/>
      <c r="Z44" s="68"/>
      <c r="AA44" s="68"/>
      <c r="AB44" s="496"/>
      <c r="AC44" s="497"/>
      <c r="AD44" s="108" t="s">
        <v>209</v>
      </c>
      <c r="AE44" s="491" t="s">
        <v>363</v>
      </c>
      <c r="AF44" s="493"/>
      <c r="AG44" s="68"/>
      <c r="AH44" s="68"/>
      <c r="AI44" s="496"/>
      <c r="AJ44" s="497"/>
      <c r="AK44" s="98"/>
    </row>
    <row r="45" spans="2:70" ht="6.75" customHeight="1" x14ac:dyDescent="0.2">
      <c r="B45" s="237"/>
      <c r="C45" s="238"/>
      <c r="D45" s="238"/>
      <c r="E45" s="238"/>
      <c r="F45" s="238"/>
      <c r="G45" s="238"/>
      <c r="Z45" s="641"/>
      <c r="AA45" s="642"/>
      <c r="AB45" s="109"/>
      <c r="AC45" s="109"/>
      <c r="AD45" s="109"/>
      <c r="AE45" s="109"/>
      <c r="AK45" s="98"/>
    </row>
    <row r="46" spans="2:70" ht="23.25" customHeight="1" x14ac:dyDescent="0.2">
      <c r="B46" s="237"/>
      <c r="C46" s="526" t="s">
        <v>159</v>
      </c>
      <c r="D46" s="527"/>
      <c r="E46" s="527"/>
      <c r="F46" s="527"/>
      <c r="G46" s="527"/>
      <c r="H46" s="537"/>
      <c r="I46" s="538"/>
      <c r="J46" s="109"/>
      <c r="K46" s="491" t="s">
        <v>363</v>
      </c>
      <c r="L46" s="493"/>
      <c r="M46" s="68"/>
      <c r="N46" s="68"/>
      <c r="O46" s="496"/>
      <c r="P46" s="497"/>
      <c r="R46" s="491" t="s">
        <v>375</v>
      </c>
      <c r="S46" s="492"/>
      <c r="T46" s="493"/>
      <c r="U46" s="19"/>
      <c r="W46" s="526" t="s">
        <v>319</v>
      </c>
      <c r="X46" s="529"/>
      <c r="Y46" s="530"/>
      <c r="Z46" s="92">
        <v>0</v>
      </c>
      <c r="AA46" s="236"/>
      <c r="AB46" s="526" t="s">
        <v>320</v>
      </c>
      <c r="AC46" s="529"/>
      <c r="AD46" s="529"/>
      <c r="AE46" s="529"/>
      <c r="AF46" s="530"/>
      <c r="AG46" s="539"/>
      <c r="AH46" s="540"/>
      <c r="AI46" s="540"/>
      <c r="AJ46" s="540"/>
      <c r="AK46" s="118"/>
      <c r="AL46" s="120"/>
    </row>
    <row r="47" spans="2:70" ht="5.25" customHeight="1" x14ac:dyDescent="0.2">
      <c r="B47" s="237"/>
      <c r="G47" s="238"/>
      <c r="AK47" s="98"/>
    </row>
    <row r="48" spans="2:70" ht="19.5" customHeight="1" x14ac:dyDescent="0.2">
      <c r="B48" s="237"/>
      <c r="C48" s="526" t="s">
        <v>373</v>
      </c>
      <c r="D48" s="527"/>
      <c r="E48" s="527"/>
      <c r="F48" s="527"/>
      <c r="G48" s="528"/>
      <c r="H48" s="675"/>
      <c r="I48" s="676"/>
      <c r="J48" s="676"/>
      <c r="K48" s="676"/>
      <c r="L48" s="677"/>
      <c r="N48" s="477" t="s">
        <v>321</v>
      </c>
      <c r="O48" s="478"/>
      <c r="P48" s="68"/>
      <c r="Q48" s="68"/>
      <c r="R48" s="496"/>
      <c r="S48" s="497"/>
      <c r="U48" s="526" t="s">
        <v>322</v>
      </c>
      <c r="V48" s="527"/>
      <c r="W48" s="527"/>
      <c r="X48" s="527"/>
      <c r="Y48" s="528"/>
      <c r="Z48" s="531"/>
      <c r="AA48" s="532"/>
      <c r="AB48" s="532"/>
      <c r="AC48" s="532"/>
      <c r="AD48" s="532"/>
      <c r="AE48" s="533"/>
      <c r="AF48" s="109"/>
      <c r="AG48" s="109"/>
      <c r="AH48" s="109"/>
      <c r="AI48" s="109"/>
      <c r="AK48" s="98"/>
      <c r="AQ48" s="522"/>
      <c r="AR48" s="522"/>
      <c r="AS48" s="522"/>
      <c r="AT48" s="522"/>
      <c r="AU48" s="522"/>
    </row>
    <row r="49" spans="2:120" ht="4.5" customHeight="1" x14ac:dyDescent="0.2">
      <c r="B49" s="237"/>
      <c r="C49" s="238"/>
      <c r="D49" s="238"/>
      <c r="E49" s="238"/>
      <c r="F49" s="49"/>
      <c r="G49" s="238"/>
      <c r="H49" s="238"/>
      <c r="I49" s="238"/>
      <c r="J49" s="64"/>
      <c r="AK49" s="98"/>
    </row>
    <row r="50" spans="2:120" ht="5.25" customHeight="1" thickBot="1" x14ac:dyDescent="0.25">
      <c r="B50" s="121"/>
      <c r="C50" s="52"/>
      <c r="D50" s="52"/>
      <c r="E50" s="52"/>
      <c r="F50" s="122"/>
      <c r="G50" s="52"/>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4"/>
    </row>
    <row r="51" spans="2:120" ht="3" customHeight="1" x14ac:dyDescent="0.2">
      <c r="B51" s="31"/>
      <c r="AK51" s="98"/>
    </row>
    <row r="52" spans="2:120" ht="18" customHeight="1" x14ac:dyDescent="0.2">
      <c r="B52" s="678" t="s">
        <v>150</v>
      </c>
      <c r="C52" s="679"/>
      <c r="D52" s="679"/>
      <c r="E52" s="679"/>
      <c r="F52" s="679"/>
      <c r="G52" s="679"/>
      <c r="H52" s="679"/>
      <c r="I52" s="679"/>
      <c r="J52" s="679"/>
      <c r="K52" s="679"/>
      <c r="L52" s="679"/>
      <c r="M52" s="679"/>
      <c r="N52" s="679"/>
      <c r="O52" s="679"/>
      <c r="P52" s="679"/>
      <c r="Q52" s="679"/>
      <c r="R52" s="679"/>
      <c r="S52" s="679"/>
      <c r="T52" s="679"/>
      <c r="U52" s="679"/>
      <c r="V52" s="679"/>
      <c r="W52" s="679"/>
      <c r="X52" s="125"/>
      <c r="Y52" s="125"/>
      <c r="Z52" s="125"/>
      <c r="AA52" s="125"/>
      <c r="AB52" s="125"/>
      <c r="AC52" s="125"/>
      <c r="AD52" s="125"/>
      <c r="AE52"/>
      <c r="AF52"/>
      <c r="AG52"/>
      <c r="AH52"/>
      <c r="AI52"/>
      <c r="AJ52"/>
      <c r="AK52" s="98"/>
      <c r="AN52"/>
      <c r="AO52"/>
      <c r="AP52"/>
      <c r="AQ52"/>
      <c r="AR52"/>
      <c r="AS52"/>
      <c r="AT52"/>
      <c r="AU52"/>
      <c r="AV52"/>
      <c r="AW52"/>
      <c r="AX52"/>
      <c r="AY52"/>
      <c r="AZ52"/>
      <c r="BA52"/>
      <c r="BB52"/>
      <c r="BC52"/>
      <c r="BD52"/>
      <c r="BE52"/>
      <c r="BF52"/>
      <c r="BG52"/>
      <c r="BH52"/>
      <c r="BI52"/>
      <c r="BJ52"/>
      <c r="BK52"/>
    </row>
    <row r="53" spans="2:120" s="126" customFormat="1" ht="23.45" customHeight="1" x14ac:dyDescent="0.2">
      <c r="B53" s="674" t="s">
        <v>376</v>
      </c>
      <c r="C53" s="638"/>
      <c r="D53" s="253" t="s">
        <v>377</v>
      </c>
      <c r="E53" s="660" t="s">
        <v>1130</v>
      </c>
      <c r="F53" s="661"/>
      <c r="G53" s="661"/>
      <c r="H53" s="661"/>
      <c r="I53" s="661"/>
      <c r="J53" s="662"/>
      <c r="K53" s="638" t="s">
        <v>1131</v>
      </c>
      <c r="L53" s="638"/>
      <c r="M53" s="638" t="s">
        <v>1188</v>
      </c>
      <c r="N53" s="638"/>
      <c r="O53" s="638"/>
      <c r="P53" s="638"/>
      <c r="Q53" s="639" t="s">
        <v>31832</v>
      </c>
      <c r="R53" s="640"/>
      <c r="S53" s="638" t="s">
        <v>1189</v>
      </c>
      <c r="T53" s="638"/>
      <c r="U53" s="638"/>
      <c r="V53" s="638"/>
      <c r="W53" s="660" t="s">
        <v>1133</v>
      </c>
      <c r="X53" s="661"/>
      <c r="Y53" s="661"/>
      <c r="Z53" s="662"/>
      <c r="AA53" s="660" t="s">
        <v>378</v>
      </c>
      <c r="AB53" s="661"/>
      <c r="AC53" s="661"/>
      <c r="AD53" s="662"/>
      <c r="AE53" s="660" t="s">
        <v>1132</v>
      </c>
      <c r="AF53" s="661"/>
      <c r="AG53" s="661"/>
      <c r="AH53" s="662"/>
      <c r="AI53" s="638" t="s">
        <v>364</v>
      </c>
      <c r="AJ53" s="638"/>
      <c r="AK53" s="680"/>
      <c r="AL53" s="10"/>
      <c r="AM53" s="10"/>
      <c r="AN53" s="10"/>
      <c r="AO53" s="10"/>
      <c r="AP53" s="10"/>
      <c r="AQ53" s="10"/>
      <c r="AR53" s="10"/>
      <c r="AS53" s="10"/>
      <c r="AT53" s="10"/>
      <c r="AU53" s="10"/>
      <c r="AV53" s="10"/>
      <c r="AW53" s="10"/>
      <c r="AX53" s="10"/>
      <c r="AY53" s="10"/>
      <c r="AZ53" s="10"/>
      <c r="BA53" s="10"/>
      <c r="BB53" s="10"/>
      <c r="BC53" s="10"/>
      <c r="BD53" s="10"/>
      <c r="BE53" s="10"/>
      <c r="BF53" s="10"/>
      <c r="BG53" s="10"/>
      <c r="DP53" s="258"/>
    </row>
    <row r="54" spans="2:120" ht="32.25" customHeight="1" x14ac:dyDescent="0.2">
      <c r="B54" s="474"/>
      <c r="C54" s="475"/>
      <c r="D54" s="268"/>
      <c r="E54" s="458"/>
      <c r="F54" s="459"/>
      <c r="G54" s="459"/>
      <c r="H54" s="459"/>
      <c r="I54" s="459"/>
      <c r="J54" s="460"/>
      <c r="K54" s="461"/>
      <c r="L54" s="462"/>
      <c r="M54" s="463"/>
      <c r="N54" s="464"/>
      <c r="O54" s="464"/>
      <c r="P54" s="465"/>
      <c r="Q54" s="466"/>
      <c r="R54" s="467"/>
      <c r="S54" s="476">
        <f t="shared" ref="S54:S63" si="0">ROUND(+IF(Q54=" ",M54,(M54*Q54)),0)</f>
        <v>0</v>
      </c>
      <c r="T54" s="476"/>
      <c r="U54" s="476"/>
      <c r="V54" s="476"/>
      <c r="W54" s="633">
        <f>+M54+S54</f>
        <v>0</v>
      </c>
      <c r="X54" s="633"/>
      <c r="Y54" s="633"/>
      <c r="Z54" s="633"/>
      <c r="AA54" s="634"/>
      <c r="AB54" s="634"/>
      <c r="AC54" s="634"/>
      <c r="AD54" s="634"/>
      <c r="AE54" s="634"/>
      <c r="AF54" s="634"/>
      <c r="AG54" s="634"/>
      <c r="AH54" s="634"/>
      <c r="AI54" s="635">
        <f>+W54-AA54-AE54</f>
        <v>0</v>
      </c>
      <c r="AJ54" s="636"/>
      <c r="AK54" s="637"/>
      <c r="AL54"/>
      <c r="AM54"/>
      <c r="AN54" s="270"/>
      <c r="AO54"/>
      <c r="AP54"/>
      <c r="AQ54"/>
      <c r="AR54"/>
      <c r="AS54"/>
      <c r="AT54"/>
      <c r="AU54"/>
      <c r="AV54"/>
      <c r="AW54"/>
      <c r="AX54"/>
      <c r="AY54"/>
      <c r="AZ54"/>
      <c r="BA54"/>
      <c r="BB54"/>
      <c r="BC54"/>
      <c r="BD54"/>
      <c r="BE54"/>
      <c r="BF54"/>
      <c r="BG54"/>
    </row>
    <row r="55" spans="2:120" ht="32.25" customHeight="1" x14ac:dyDescent="0.2">
      <c r="B55" s="474"/>
      <c r="C55" s="475"/>
      <c r="D55" s="268"/>
      <c r="E55" s="458"/>
      <c r="F55" s="459"/>
      <c r="G55" s="459"/>
      <c r="H55" s="459"/>
      <c r="I55" s="459"/>
      <c r="J55" s="460"/>
      <c r="K55" s="461"/>
      <c r="L55" s="462"/>
      <c r="M55" s="463"/>
      <c r="N55" s="464"/>
      <c r="O55" s="464"/>
      <c r="P55" s="465"/>
      <c r="Q55" s="466"/>
      <c r="R55" s="467"/>
      <c r="S55" s="476">
        <f t="shared" si="0"/>
        <v>0</v>
      </c>
      <c r="T55" s="476"/>
      <c r="U55" s="476"/>
      <c r="V55" s="476"/>
      <c r="W55" s="633">
        <f t="shared" ref="W55" si="1">+M55+S55</f>
        <v>0</v>
      </c>
      <c r="X55" s="633"/>
      <c r="Y55" s="633"/>
      <c r="Z55" s="633"/>
      <c r="AA55" s="634"/>
      <c r="AB55" s="634"/>
      <c r="AC55" s="634"/>
      <c r="AD55" s="634"/>
      <c r="AE55" s="634"/>
      <c r="AF55" s="634"/>
      <c r="AG55" s="634"/>
      <c r="AH55" s="634"/>
      <c r="AI55" s="635">
        <f t="shared" ref="AI55" si="2">+W55-AA55-AE55</f>
        <v>0</v>
      </c>
      <c r="AJ55" s="636"/>
      <c r="AK55" s="637"/>
      <c r="AL55"/>
      <c r="AM55"/>
      <c r="AN55" s="270"/>
      <c r="AO55"/>
      <c r="AP55"/>
      <c r="AQ55"/>
      <c r="AR55"/>
      <c r="AS55"/>
      <c r="AT55"/>
      <c r="AU55"/>
      <c r="AV55"/>
      <c r="AW55"/>
      <c r="AX55"/>
      <c r="AY55"/>
      <c r="AZ55"/>
      <c r="BA55"/>
      <c r="BB55"/>
      <c r="BC55"/>
      <c r="BD55"/>
      <c r="BE55"/>
      <c r="BF55"/>
      <c r="BG55"/>
    </row>
    <row r="56" spans="2:120" ht="32.25" customHeight="1" x14ac:dyDescent="0.2">
      <c r="B56" s="474"/>
      <c r="C56" s="475"/>
      <c r="D56" s="268"/>
      <c r="E56" s="458"/>
      <c r="F56" s="459"/>
      <c r="G56" s="459"/>
      <c r="H56" s="459"/>
      <c r="I56" s="459"/>
      <c r="J56" s="460"/>
      <c r="K56" s="461"/>
      <c r="L56" s="462"/>
      <c r="M56" s="463"/>
      <c r="N56" s="464"/>
      <c r="O56" s="464"/>
      <c r="P56" s="465"/>
      <c r="Q56" s="466"/>
      <c r="R56" s="467"/>
      <c r="S56" s="476">
        <f t="shared" ref="S56:S60" si="3">ROUND(+IF(Q56=" ",M56,(M56*Q56)),0)</f>
        <v>0</v>
      </c>
      <c r="T56" s="476"/>
      <c r="U56" s="476"/>
      <c r="V56" s="476"/>
      <c r="W56" s="633">
        <f t="shared" ref="W56" si="4">+M56+S56</f>
        <v>0</v>
      </c>
      <c r="X56" s="633"/>
      <c r="Y56" s="633"/>
      <c r="Z56" s="633"/>
      <c r="AA56" s="634"/>
      <c r="AB56" s="634"/>
      <c r="AC56" s="634"/>
      <c r="AD56" s="634"/>
      <c r="AE56" s="634"/>
      <c r="AF56" s="634"/>
      <c r="AG56" s="634"/>
      <c r="AH56" s="634"/>
      <c r="AI56" s="635">
        <f t="shared" ref="AI56" si="5">+W56-AA56-AE56</f>
        <v>0</v>
      </c>
      <c r="AJ56" s="636"/>
      <c r="AK56" s="637"/>
      <c r="AL56"/>
      <c r="AM56"/>
      <c r="AN56" s="270"/>
      <c r="AO56"/>
      <c r="AP56"/>
      <c r="AQ56"/>
      <c r="AR56"/>
      <c r="AS56"/>
      <c r="AT56"/>
      <c r="AU56"/>
      <c r="AV56"/>
      <c r="AW56"/>
      <c r="AX56"/>
      <c r="AY56"/>
      <c r="AZ56"/>
      <c r="BA56"/>
      <c r="BB56"/>
      <c r="BC56"/>
      <c r="BD56"/>
      <c r="BE56"/>
      <c r="BF56"/>
      <c r="BG56"/>
    </row>
    <row r="57" spans="2:120" ht="33.75" customHeight="1" x14ac:dyDescent="0.2">
      <c r="B57" s="474"/>
      <c r="C57" s="475"/>
      <c r="D57" s="268"/>
      <c r="E57" s="458"/>
      <c r="F57" s="459"/>
      <c r="G57" s="459"/>
      <c r="H57" s="459"/>
      <c r="I57" s="459"/>
      <c r="J57" s="460"/>
      <c r="K57" s="461"/>
      <c r="L57" s="462"/>
      <c r="M57" s="463"/>
      <c r="N57" s="464"/>
      <c r="O57" s="464"/>
      <c r="P57" s="465"/>
      <c r="Q57" s="466"/>
      <c r="R57" s="467"/>
      <c r="S57" s="476">
        <f t="shared" si="3"/>
        <v>0</v>
      </c>
      <c r="T57" s="476"/>
      <c r="U57" s="476"/>
      <c r="V57" s="476"/>
      <c r="W57" s="633">
        <f t="shared" ref="W57:W70" si="6">+M57+S57</f>
        <v>0</v>
      </c>
      <c r="X57" s="633"/>
      <c r="Y57" s="633"/>
      <c r="Z57" s="633"/>
      <c r="AA57" s="634"/>
      <c r="AB57" s="634"/>
      <c r="AC57" s="634"/>
      <c r="AD57" s="634"/>
      <c r="AE57" s="634"/>
      <c r="AF57" s="634"/>
      <c r="AG57" s="634"/>
      <c r="AH57" s="634"/>
      <c r="AI57" s="635">
        <f t="shared" ref="AI57:AI70" si="7">+W57-AA57-AE57</f>
        <v>0</v>
      </c>
      <c r="AJ57" s="636"/>
      <c r="AK57" s="637"/>
      <c r="AL57"/>
      <c r="AM57"/>
      <c r="AN57" s="270"/>
      <c r="AO57"/>
      <c r="AP57"/>
      <c r="AQ57"/>
      <c r="AR57"/>
      <c r="AS57"/>
      <c r="AT57"/>
      <c r="AU57"/>
      <c r="AV57"/>
      <c r="AW57"/>
      <c r="AX57"/>
      <c r="AY57"/>
      <c r="AZ57"/>
      <c r="BA57"/>
      <c r="BB57"/>
      <c r="BC57"/>
      <c r="BD57"/>
      <c r="BE57"/>
      <c r="BF57"/>
      <c r="BG57"/>
    </row>
    <row r="58" spans="2:120" ht="33" customHeight="1" x14ac:dyDescent="0.2">
      <c r="B58" s="474"/>
      <c r="C58" s="475"/>
      <c r="D58" s="268"/>
      <c r="E58" s="458"/>
      <c r="F58" s="459"/>
      <c r="G58" s="459"/>
      <c r="H58" s="459"/>
      <c r="I58" s="459"/>
      <c r="J58" s="460"/>
      <c r="K58" s="461"/>
      <c r="L58" s="462"/>
      <c r="M58" s="463"/>
      <c r="N58" s="464"/>
      <c r="O58" s="464"/>
      <c r="P58" s="465"/>
      <c r="Q58" s="466"/>
      <c r="R58" s="467"/>
      <c r="S58" s="476">
        <f t="shared" si="3"/>
        <v>0</v>
      </c>
      <c r="T58" s="476"/>
      <c r="U58" s="476"/>
      <c r="V58" s="476"/>
      <c r="W58" s="633">
        <f t="shared" si="6"/>
        <v>0</v>
      </c>
      <c r="X58" s="633"/>
      <c r="Y58" s="633"/>
      <c r="Z58" s="633"/>
      <c r="AA58" s="634"/>
      <c r="AB58" s="634"/>
      <c r="AC58" s="634"/>
      <c r="AD58" s="634"/>
      <c r="AE58" s="634"/>
      <c r="AF58" s="634"/>
      <c r="AG58" s="634"/>
      <c r="AH58" s="634"/>
      <c r="AI58" s="635">
        <f t="shared" si="7"/>
        <v>0</v>
      </c>
      <c r="AJ58" s="636"/>
      <c r="AK58" s="637"/>
      <c r="AL58"/>
      <c r="AM58"/>
      <c r="AN58" s="270"/>
      <c r="AO58"/>
      <c r="AP58"/>
      <c r="AQ58"/>
      <c r="AR58"/>
      <c r="AS58"/>
      <c r="AT58"/>
      <c r="AU58"/>
      <c r="AV58"/>
      <c r="AW58"/>
      <c r="AX58"/>
      <c r="AY58"/>
      <c r="AZ58"/>
      <c r="BA58"/>
      <c r="BB58"/>
      <c r="BC58"/>
      <c r="BD58"/>
      <c r="BE58"/>
      <c r="BF58"/>
      <c r="BG58"/>
    </row>
    <row r="59" spans="2:120" ht="32.25" customHeight="1" x14ac:dyDescent="0.2">
      <c r="B59" s="474"/>
      <c r="C59" s="475"/>
      <c r="D59" s="268"/>
      <c r="E59" s="458"/>
      <c r="F59" s="459"/>
      <c r="G59" s="459"/>
      <c r="H59" s="459"/>
      <c r="I59" s="459"/>
      <c r="J59" s="460"/>
      <c r="K59" s="461"/>
      <c r="L59" s="462"/>
      <c r="M59" s="463"/>
      <c r="N59" s="464"/>
      <c r="O59" s="464"/>
      <c r="P59" s="465"/>
      <c r="Q59" s="466"/>
      <c r="R59" s="467"/>
      <c r="S59" s="476">
        <f t="shared" si="3"/>
        <v>0</v>
      </c>
      <c r="T59" s="476"/>
      <c r="U59" s="476"/>
      <c r="V59" s="476"/>
      <c r="W59" s="633">
        <f t="shared" si="6"/>
        <v>0</v>
      </c>
      <c r="X59" s="633"/>
      <c r="Y59" s="633"/>
      <c r="Z59" s="633"/>
      <c r="AA59" s="634"/>
      <c r="AB59" s="634"/>
      <c r="AC59" s="634"/>
      <c r="AD59" s="634"/>
      <c r="AE59" s="634"/>
      <c r="AF59" s="634"/>
      <c r="AG59" s="634"/>
      <c r="AH59" s="634"/>
      <c r="AI59" s="635">
        <f t="shared" si="7"/>
        <v>0</v>
      </c>
      <c r="AJ59" s="636"/>
      <c r="AK59" s="637"/>
      <c r="AL59"/>
      <c r="AM59"/>
      <c r="AN59" s="270"/>
      <c r="AO59"/>
      <c r="AP59"/>
      <c r="AQ59"/>
      <c r="AR59"/>
      <c r="AS59"/>
      <c r="AT59"/>
      <c r="AU59"/>
      <c r="AV59"/>
      <c r="AW59"/>
      <c r="AX59"/>
      <c r="AY59"/>
      <c r="AZ59"/>
      <c r="BA59"/>
      <c r="BB59"/>
      <c r="BC59"/>
      <c r="BD59"/>
      <c r="BE59"/>
      <c r="BF59"/>
      <c r="BG59"/>
    </row>
    <row r="60" spans="2:120" ht="32.25" customHeight="1" x14ac:dyDescent="0.2">
      <c r="B60" s="474"/>
      <c r="C60" s="475"/>
      <c r="D60" s="268"/>
      <c r="E60" s="458"/>
      <c r="F60" s="459"/>
      <c r="G60" s="459"/>
      <c r="H60" s="459"/>
      <c r="I60" s="459"/>
      <c r="J60" s="460"/>
      <c r="K60" s="461"/>
      <c r="L60" s="462"/>
      <c r="M60" s="463"/>
      <c r="N60" s="464"/>
      <c r="O60" s="464"/>
      <c r="P60" s="465"/>
      <c r="Q60" s="466"/>
      <c r="R60" s="467"/>
      <c r="S60" s="476">
        <f t="shared" si="3"/>
        <v>0</v>
      </c>
      <c r="T60" s="476"/>
      <c r="U60" s="476"/>
      <c r="V60" s="476"/>
      <c r="W60" s="633">
        <f t="shared" ref="W60" si="8">+M60+S60</f>
        <v>0</v>
      </c>
      <c r="X60" s="633"/>
      <c r="Y60" s="633"/>
      <c r="Z60" s="633"/>
      <c r="AA60" s="634"/>
      <c r="AB60" s="634"/>
      <c r="AC60" s="634"/>
      <c r="AD60" s="634"/>
      <c r="AE60" s="634"/>
      <c r="AF60" s="634"/>
      <c r="AG60" s="634"/>
      <c r="AH60" s="634"/>
      <c r="AI60" s="635">
        <f t="shared" ref="AI60" si="9">+W60-AA60-AE60</f>
        <v>0</v>
      </c>
      <c r="AJ60" s="636"/>
      <c r="AK60" s="637"/>
      <c r="AL60"/>
      <c r="AM60"/>
      <c r="AN60" s="270"/>
      <c r="AO60"/>
      <c r="AP60"/>
      <c r="AQ60"/>
      <c r="AR60"/>
      <c r="AS60"/>
      <c r="AT60"/>
      <c r="AU60"/>
      <c r="AV60"/>
      <c r="AW60"/>
      <c r="AX60"/>
      <c r="AY60"/>
      <c r="AZ60"/>
      <c r="BA60"/>
      <c r="BB60"/>
      <c r="BC60"/>
      <c r="BD60"/>
      <c r="BE60"/>
      <c r="BF60"/>
      <c r="BG60"/>
    </row>
    <row r="61" spans="2:120" ht="31.5" customHeight="1" x14ac:dyDescent="0.2">
      <c r="B61" s="474"/>
      <c r="C61" s="475"/>
      <c r="D61" s="268"/>
      <c r="E61" s="458"/>
      <c r="F61" s="459"/>
      <c r="G61" s="459"/>
      <c r="H61" s="459"/>
      <c r="I61" s="459"/>
      <c r="J61" s="460"/>
      <c r="K61" s="461"/>
      <c r="L61" s="462"/>
      <c r="M61" s="463"/>
      <c r="N61" s="464"/>
      <c r="O61" s="464"/>
      <c r="P61" s="465"/>
      <c r="Q61" s="466"/>
      <c r="R61" s="467"/>
      <c r="S61" s="476">
        <f t="shared" si="0"/>
        <v>0</v>
      </c>
      <c r="T61" s="476"/>
      <c r="U61" s="476"/>
      <c r="V61" s="476"/>
      <c r="W61" s="633">
        <f t="shared" si="6"/>
        <v>0</v>
      </c>
      <c r="X61" s="633"/>
      <c r="Y61" s="633"/>
      <c r="Z61" s="633"/>
      <c r="AA61" s="634"/>
      <c r="AB61" s="634"/>
      <c r="AC61" s="634"/>
      <c r="AD61" s="634"/>
      <c r="AE61" s="634"/>
      <c r="AF61" s="634"/>
      <c r="AG61" s="634"/>
      <c r="AH61" s="634"/>
      <c r="AI61" s="635">
        <f t="shared" si="7"/>
        <v>0</v>
      </c>
      <c r="AJ61" s="636"/>
      <c r="AK61" s="637"/>
      <c r="AL61"/>
      <c r="AM61"/>
      <c r="AN61" s="270"/>
      <c r="AO61"/>
      <c r="AP61"/>
      <c r="AQ61"/>
      <c r="AR61"/>
      <c r="AS61"/>
      <c r="AT61"/>
      <c r="AU61"/>
      <c r="AV61"/>
      <c r="AW61"/>
      <c r="AX61"/>
      <c r="AY61"/>
      <c r="AZ61"/>
      <c r="BA61"/>
      <c r="BB61"/>
      <c r="BC61"/>
      <c r="BD61"/>
      <c r="BE61"/>
      <c r="BF61"/>
      <c r="BG61"/>
    </row>
    <row r="62" spans="2:120" ht="32.25" customHeight="1" x14ac:dyDescent="0.2">
      <c r="B62" s="474"/>
      <c r="C62" s="475"/>
      <c r="D62" s="268"/>
      <c r="E62" s="458"/>
      <c r="F62" s="459"/>
      <c r="G62" s="459"/>
      <c r="H62" s="459"/>
      <c r="I62" s="459"/>
      <c r="J62" s="460"/>
      <c r="K62" s="461"/>
      <c r="L62" s="462"/>
      <c r="M62" s="463"/>
      <c r="N62" s="464"/>
      <c r="O62" s="464"/>
      <c r="P62" s="465"/>
      <c r="Q62" s="466"/>
      <c r="R62" s="467"/>
      <c r="S62" s="632">
        <f t="shared" si="0"/>
        <v>0</v>
      </c>
      <c r="T62" s="632"/>
      <c r="U62" s="632"/>
      <c r="V62" s="632"/>
      <c r="W62" s="633">
        <f t="shared" si="6"/>
        <v>0</v>
      </c>
      <c r="X62" s="633"/>
      <c r="Y62" s="633"/>
      <c r="Z62" s="633"/>
      <c r="AA62" s="634"/>
      <c r="AB62" s="634"/>
      <c r="AC62" s="634"/>
      <c r="AD62" s="634"/>
      <c r="AE62" s="634"/>
      <c r="AF62" s="634"/>
      <c r="AG62" s="634"/>
      <c r="AH62" s="634"/>
      <c r="AI62" s="635">
        <f t="shared" si="7"/>
        <v>0</v>
      </c>
      <c r="AJ62" s="636"/>
      <c r="AK62" s="637"/>
      <c r="AL62"/>
      <c r="AM62"/>
      <c r="AN62" s="270"/>
      <c r="AO62"/>
      <c r="AP62"/>
      <c r="AQ62"/>
      <c r="AR62"/>
      <c r="AS62"/>
      <c r="AT62"/>
      <c r="AU62"/>
      <c r="AV62"/>
      <c r="AW62"/>
      <c r="AX62"/>
      <c r="AY62"/>
      <c r="AZ62"/>
      <c r="BA62"/>
      <c r="BB62"/>
      <c r="BC62"/>
      <c r="BD62"/>
      <c r="BE62"/>
      <c r="BF62"/>
      <c r="BG62"/>
    </row>
    <row r="63" spans="2:120" ht="32.25" customHeight="1" x14ac:dyDescent="0.2">
      <c r="B63" s="474"/>
      <c r="C63" s="475"/>
      <c r="D63" s="268"/>
      <c r="E63" s="458"/>
      <c r="F63" s="459"/>
      <c r="G63" s="459"/>
      <c r="H63" s="459"/>
      <c r="I63" s="459"/>
      <c r="J63" s="460"/>
      <c r="K63" s="461"/>
      <c r="L63" s="462"/>
      <c r="M63" s="463"/>
      <c r="N63" s="464"/>
      <c r="O63" s="464"/>
      <c r="P63" s="465"/>
      <c r="Q63" s="466"/>
      <c r="R63" s="467"/>
      <c r="S63" s="476">
        <f t="shared" si="0"/>
        <v>0</v>
      </c>
      <c r="T63" s="476"/>
      <c r="U63" s="476"/>
      <c r="V63" s="476"/>
      <c r="W63" s="633">
        <f t="shared" ref="W63:W69" si="10">+M63+S63</f>
        <v>0</v>
      </c>
      <c r="X63" s="633"/>
      <c r="Y63" s="633"/>
      <c r="Z63" s="633"/>
      <c r="AA63" s="634"/>
      <c r="AB63" s="634"/>
      <c r="AC63" s="634"/>
      <c r="AD63" s="634"/>
      <c r="AE63" s="634"/>
      <c r="AF63" s="634"/>
      <c r="AG63" s="634"/>
      <c r="AH63" s="634"/>
      <c r="AI63" s="635">
        <f t="shared" ref="AI63:AI69" si="11">+W63-AA63-AE63</f>
        <v>0</v>
      </c>
      <c r="AJ63" s="636"/>
      <c r="AK63" s="637"/>
      <c r="AL63"/>
      <c r="AM63"/>
      <c r="AN63" s="270"/>
      <c r="AO63"/>
      <c r="AP63"/>
      <c r="AQ63"/>
      <c r="AR63"/>
      <c r="AS63"/>
      <c r="AT63"/>
      <c r="AU63"/>
      <c r="AV63"/>
      <c r="AW63"/>
      <c r="AX63"/>
      <c r="AY63"/>
      <c r="AZ63"/>
      <c r="BA63"/>
      <c r="BB63"/>
      <c r="BC63"/>
      <c r="BD63"/>
      <c r="BE63"/>
      <c r="BF63"/>
      <c r="BG63"/>
    </row>
    <row r="64" spans="2:120" ht="32.25" hidden="1" customHeight="1" x14ac:dyDescent="0.2">
      <c r="B64" s="474"/>
      <c r="C64" s="475"/>
      <c r="D64" s="268"/>
      <c r="E64" s="458"/>
      <c r="F64" s="459"/>
      <c r="G64" s="459"/>
      <c r="H64" s="459"/>
      <c r="I64" s="459"/>
      <c r="J64" s="460"/>
      <c r="K64" s="461"/>
      <c r="L64" s="462"/>
      <c r="M64" s="463"/>
      <c r="N64" s="464"/>
      <c r="O64" s="464"/>
      <c r="P64" s="465"/>
      <c r="Q64" s="466"/>
      <c r="R64" s="467"/>
      <c r="S64" s="468">
        <f t="shared" ref="S64:S69" si="12">+IF(Q64=" ",M64,(M64*Q64))</f>
        <v>0</v>
      </c>
      <c r="T64" s="468"/>
      <c r="U64" s="468"/>
      <c r="V64" s="468"/>
      <c r="W64" s="469">
        <f t="shared" si="10"/>
        <v>0</v>
      </c>
      <c r="X64" s="469"/>
      <c r="Y64" s="469"/>
      <c r="Z64" s="469"/>
      <c r="AA64" s="470"/>
      <c r="AB64" s="470"/>
      <c r="AC64" s="470"/>
      <c r="AD64" s="470"/>
      <c r="AE64" s="470"/>
      <c r="AF64" s="470"/>
      <c r="AG64" s="470"/>
      <c r="AH64" s="470"/>
      <c r="AI64" s="471">
        <f t="shared" si="11"/>
        <v>0</v>
      </c>
      <c r="AJ64" s="472"/>
      <c r="AK64" s="473"/>
      <c r="AL64"/>
      <c r="AM64"/>
      <c r="AN64" s="270"/>
      <c r="AO64"/>
      <c r="AP64"/>
      <c r="AQ64"/>
      <c r="AR64"/>
      <c r="AS64"/>
      <c r="AT64"/>
      <c r="AU64"/>
      <c r="AV64"/>
      <c r="AW64"/>
      <c r="AX64"/>
      <c r="AY64"/>
      <c r="AZ64"/>
      <c r="BA64"/>
      <c r="BB64"/>
      <c r="BC64"/>
      <c r="BD64"/>
      <c r="BE64"/>
      <c r="BF64"/>
      <c r="BG64"/>
    </row>
    <row r="65" spans="2:63" ht="32.25" hidden="1" customHeight="1" x14ac:dyDescent="0.2">
      <c r="B65" s="474"/>
      <c r="C65" s="475"/>
      <c r="D65" s="268"/>
      <c r="E65" s="458"/>
      <c r="F65" s="459"/>
      <c r="G65" s="459"/>
      <c r="H65" s="459"/>
      <c r="I65" s="459"/>
      <c r="J65" s="460"/>
      <c r="K65" s="461"/>
      <c r="L65" s="462"/>
      <c r="M65" s="463"/>
      <c r="N65" s="464"/>
      <c r="O65" s="464"/>
      <c r="P65" s="465"/>
      <c r="Q65" s="466"/>
      <c r="R65" s="467"/>
      <c r="S65" s="468">
        <f t="shared" si="12"/>
        <v>0</v>
      </c>
      <c r="T65" s="468"/>
      <c r="U65" s="468"/>
      <c r="V65" s="468"/>
      <c r="W65" s="469">
        <f t="shared" si="10"/>
        <v>0</v>
      </c>
      <c r="X65" s="469"/>
      <c r="Y65" s="469"/>
      <c r="Z65" s="469"/>
      <c r="AA65" s="470"/>
      <c r="AB65" s="470"/>
      <c r="AC65" s="470"/>
      <c r="AD65" s="470"/>
      <c r="AE65" s="470"/>
      <c r="AF65" s="470"/>
      <c r="AG65" s="470"/>
      <c r="AH65" s="470"/>
      <c r="AI65" s="471">
        <f t="shared" si="11"/>
        <v>0</v>
      </c>
      <c r="AJ65" s="472"/>
      <c r="AK65" s="473"/>
      <c r="AL65"/>
      <c r="AM65"/>
      <c r="AN65" s="270"/>
      <c r="AO65"/>
      <c r="AP65"/>
      <c r="AQ65"/>
      <c r="AR65"/>
      <c r="AS65"/>
      <c r="AT65"/>
      <c r="AU65"/>
      <c r="AV65"/>
      <c r="AW65"/>
      <c r="AX65"/>
      <c r="AY65"/>
      <c r="AZ65"/>
      <c r="BA65"/>
      <c r="BB65"/>
      <c r="BC65"/>
      <c r="BD65"/>
      <c r="BE65"/>
      <c r="BF65"/>
      <c r="BG65"/>
    </row>
    <row r="66" spans="2:63" ht="32.25" hidden="1" customHeight="1" x14ac:dyDescent="0.2">
      <c r="B66" s="474"/>
      <c r="C66" s="475"/>
      <c r="D66" s="268"/>
      <c r="E66" s="458"/>
      <c r="F66" s="459"/>
      <c r="G66" s="459"/>
      <c r="H66" s="459"/>
      <c r="I66" s="459"/>
      <c r="J66" s="460"/>
      <c r="K66" s="461"/>
      <c r="L66" s="462"/>
      <c r="M66" s="463"/>
      <c r="N66" s="464"/>
      <c r="O66" s="464"/>
      <c r="P66" s="465"/>
      <c r="Q66" s="466"/>
      <c r="R66" s="467"/>
      <c r="S66" s="468">
        <f t="shared" si="12"/>
        <v>0</v>
      </c>
      <c r="T66" s="468"/>
      <c r="U66" s="468"/>
      <c r="V66" s="468"/>
      <c r="W66" s="469">
        <f t="shared" si="10"/>
        <v>0</v>
      </c>
      <c r="X66" s="469"/>
      <c r="Y66" s="469"/>
      <c r="Z66" s="469"/>
      <c r="AA66" s="470"/>
      <c r="AB66" s="470"/>
      <c r="AC66" s="470"/>
      <c r="AD66" s="470"/>
      <c r="AE66" s="470"/>
      <c r="AF66" s="470"/>
      <c r="AG66" s="470"/>
      <c r="AH66" s="470"/>
      <c r="AI66" s="471">
        <f t="shared" si="11"/>
        <v>0</v>
      </c>
      <c r="AJ66" s="472"/>
      <c r="AK66" s="473"/>
      <c r="AL66"/>
      <c r="AM66"/>
      <c r="AN66" s="270"/>
      <c r="AO66"/>
      <c r="AP66"/>
      <c r="AQ66"/>
      <c r="AR66"/>
      <c r="AS66"/>
      <c r="AT66"/>
      <c r="AU66"/>
      <c r="AV66"/>
      <c r="AW66"/>
      <c r="AX66"/>
      <c r="AY66"/>
      <c r="AZ66"/>
      <c r="BA66"/>
      <c r="BB66"/>
      <c r="BC66"/>
      <c r="BD66"/>
      <c r="BE66"/>
      <c r="BF66"/>
      <c r="BG66"/>
    </row>
    <row r="67" spans="2:63" ht="32.25" hidden="1" customHeight="1" x14ac:dyDescent="0.2">
      <c r="B67" s="474"/>
      <c r="C67" s="475"/>
      <c r="D67" s="268"/>
      <c r="E67" s="458"/>
      <c r="F67" s="459"/>
      <c r="G67" s="459"/>
      <c r="H67" s="459"/>
      <c r="I67" s="459"/>
      <c r="J67" s="460"/>
      <c r="K67" s="461"/>
      <c r="L67" s="462"/>
      <c r="M67" s="463"/>
      <c r="N67" s="464"/>
      <c r="O67" s="464"/>
      <c r="P67" s="465"/>
      <c r="Q67" s="466"/>
      <c r="R67" s="467"/>
      <c r="S67" s="468">
        <f t="shared" si="12"/>
        <v>0</v>
      </c>
      <c r="T67" s="468"/>
      <c r="U67" s="468"/>
      <c r="V67" s="468"/>
      <c r="W67" s="469">
        <f t="shared" si="10"/>
        <v>0</v>
      </c>
      <c r="X67" s="469"/>
      <c r="Y67" s="469"/>
      <c r="Z67" s="469"/>
      <c r="AA67" s="470"/>
      <c r="AB67" s="470"/>
      <c r="AC67" s="470"/>
      <c r="AD67" s="470"/>
      <c r="AE67" s="470"/>
      <c r="AF67" s="470"/>
      <c r="AG67" s="470"/>
      <c r="AH67" s="470"/>
      <c r="AI67" s="471">
        <f t="shared" si="11"/>
        <v>0</v>
      </c>
      <c r="AJ67" s="472"/>
      <c r="AK67" s="473"/>
      <c r="AL67"/>
      <c r="AM67"/>
      <c r="AN67" s="270"/>
      <c r="AO67"/>
      <c r="AP67"/>
      <c r="AQ67"/>
      <c r="AR67"/>
      <c r="AS67"/>
      <c r="AT67"/>
      <c r="AU67"/>
      <c r="AV67"/>
      <c r="AW67"/>
      <c r="AX67"/>
      <c r="AY67"/>
      <c r="AZ67"/>
      <c r="BA67"/>
      <c r="BB67"/>
      <c r="BC67"/>
      <c r="BD67"/>
      <c r="BE67"/>
      <c r="BF67"/>
      <c r="BG67"/>
    </row>
    <row r="68" spans="2:63" ht="32.25" hidden="1" customHeight="1" x14ac:dyDescent="0.2">
      <c r="B68" s="474"/>
      <c r="C68" s="475"/>
      <c r="D68" s="268"/>
      <c r="E68" s="458"/>
      <c r="F68" s="459"/>
      <c r="G68" s="459"/>
      <c r="H68" s="459"/>
      <c r="I68" s="459"/>
      <c r="J68" s="460"/>
      <c r="K68" s="461"/>
      <c r="L68" s="462"/>
      <c r="M68" s="463"/>
      <c r="N68" s="464"/>
      <c r="O68" s="464"/>
      <c r="P68" s="465"/>
      <c r="Q68" s="466"/>
      <c r="R68" s="467"/>
      <c r="S68" s="468">
        <f t="shared" si="12"/>
        <v>0</v>
      </c>
      <c r="T68" s="468"/>
      <c r="U68" s="468"/>
      <c r="V68" s="468"/>
      <c r="W68" s="469">
        <f t="shared" si="10"/>
        <v>0</v>
      </c>
      <c r="X68" s="469"/>
      <c r="Y68" s="469"/>
      <c r="Z68" s="469"/>
      <c r="AA68" s="470"/>
      <c r="AB68" s="470"/>
      <c r="AC68" s="470"/>
      <c r="AD68" s="470"/>
      <c r="AE68" s="470"/>
      <c r="AF68" s="470"/>
      <c r="AG68" s="470"/>
      <c r="AH68" s="470"/>
      <c r="AI68" s="471">
        <f t="shared" si="11"/>
        <v>0</v>
      </c>
      <c r="AJ68" s="472"/>
      <c r="AK68" s="473"/>
      <c r="AL68"/>
      <c r="AM68"/>
      <c r="AN68" s="270"/>
      <c r="AO68"/>
      <c r="AP68"/>
      <c r="AQ68"/>
      <c r="AR68"/>
      <c r="AS68"/>
      <c r="AT68"/>
      <c r="AU68"/>
      <c r="AV68"/>
      <c r="AW68"/>
      <c r="AX68"/>
      <c r="AY68"/>
      <c r="AZ68"/>
      <c r="BA68"/>
      <c r="BB68"/>
      <c r="BC68"/>
      <c r="BD68"/>
      <c r="BE68"/>
      <c r="BF68"/>
      <c r="BG68"/>
    </row>
    <row r="69" spans="2:63" ht="32.25" hidden="1" customHeight="1" x14ac:dyDescent="0.2">
      <c r="B69" s="474"/>
      <c r="C69" s="475"/>
      <c r="D69" s="268"/>
      <c r="E69" s="458"/>
      <c r="F69" s="459"/>
      <c r="G69" s="459"/>
      <c r="H69" s="459"/>
      <c r="I69" s="459"/>
      <c r="J69" s="460"/>
      <c r="K69" s="461"/>
      <c r="L69" s="462"/>
      <c r="M69" s="463"/>
      <c r="N69" s="464"/>
      <c r="O69" s="464"/>
      <c r="P69" s="465"/>
      <c r="Q69" s="466"/>
      <c r="R69" s="467"/>
      <c r="S69" s="468">
        <f t="shared" si="12"/>
        <v>0</v>
      </c>
      <c r="T69" s="468"/>
      <c r="U69" s="468"/>
      <c r="V69" s="468"/>
      <c r="W69" s="469">
        <f t="shared" si="10"/>
        <v>0</v>
      </c>
      <c r="X69" s="469"/>
      <c r="Y69" s="469"/>
      <c r="Z69" s="469"/>
      <c r="AA69" s="470"/>
      <c r="AB69" s="470"/>
      <c r="AC69" s="470"/>
      <c r="AD69" s="470"/>
      <c r="AE69" s="470"/>
      <c r="AF69" s="470"/>
      <c r="AG69" s="470"/>
      <c r="AH69" s="470"/>
      <c r="AI69" s="471">
        <f t="shared" si="11"/>
        <v>0</v>
      </c>
      <c r="AJ69" s="472"/>
      <c r="AK69" s="473"/>
      <c r="AL69"/>
      <c r="AM69"/>
      <c r="AN69" s="270"/>
      <c r="AO69"/>
      <c r="AP69"/>
      <c r="AQ69"/>
      <c r="AR69"/>
      <c r="AS69"/>
      <c r="AT69"/>
      <c r="AU69"/>
      <c r="AV69"/>
      <c r="AW69"/>
      <c r="AX69"/>
      <c r="AY69"/>
      <c r="AZ69"/>
      <c r="BA69"/>
      <c r="BB69"/>
      <c r="BC69"/>
      <c r="BD69"/>
      <c r="BE69"/>
      <c r="BF69"/>
      <c r="BG69"/>
    </row>
    <row r="70" spans="2:63" ht="35.25" hidden="1" customHeight="1" x14ac:dyDescent="0.2">
      <c r="B70" s="474"/>
      <c r="C70" s="475"/>
      <c r="D70" s="268"/>
      <c r="E70" s="458"/>
      <c r="F70" s="459"/>
      <c r="G70" s="459"/>
      <c r="H70" s="459"/>
      <c r="I70" s="459"/>
      <c r="J70" s="460"/>
      <c r="K70" s="461"/>
      <c r="L70" s="462"/>
      <c r="M70" s="463"/>
      <c r="N70" s="464"/>
      <c r="O70" s="464"/>
      <c r="P70" s="465"/>
      <c r="Q70" s="466"/>
      <c r="R70" s="467"/>
      <c r="S70" s="468">
        <f t="shared" ref="S70" si="13">+IF(Q70=" ",M70,(M70*Q70))</f>
        <v>0</v>
      </c>
      <c r="T70" s="468"/>
      <c r="U70" s="468"/>
      <c r="V70" s="468"/>
      <c r="W70" s="469">
        <f t="shared" si="6"/>
        <v>0</v>
      </c>
      <c r="X70" s="469"/>
      <c r="Y70" s="469"/>
      <c r="Z70" s="469"/>
      <c r="AA70" s="470"/>
      <c r="AB70" s="470"/>
      <c r="AC70" s="470"/>
      <c r="AD70" s="470"/>
      <c r="AE70" s="470"/>
      <c r="AF70" s="470"/>
      <c r="AG70" s="470"/>
      <c r="AH70" s="470"/>
      <c r="AI70" s="471">
        <f t="shared" si="7"/>
        <v>0</v>
      </c>
      <c r="AJ70" s="472"/>
      <c r="AK70" s="473"/>
      <c r="AL70"/>
      <c r="AM70"/>
      <c r="AN70" s="270"/>
      <c r="AO70"/>
      <c r="AP70"/>
      <c r="AQ70"/>
      <c r="AR70"/>
      <c r="AS70"/>
      <c r="AT70"/>
      <c r="AU70"/>
      <c r="AV70"/>
      <c r="AW70"/>
      <c r="AX70"/>
      <c r="AY70"/>
      <c r="AZ70"/>
      <c r="BA70"/>
      <c r="BB70"/>
      <c r="BC70"/>
      <c r="BD70"/>
      <c r="BE70"/>
      <c r="BF70"/>
      <c r="BG70"/>
    </row>
    <row r="71" spans="2:63" ht="30" customHeight="1" x14ac:dyDescent="0.2">
      <c r="B71" s="669" t="s">
        <v>1134</v>
      </c>
      <c r="C71" s="358"/>
      <c r="D71" s="358"/>
      <c r="E71" s="358"/>
      <c r="F71" s="358"/>
      <c r="G71" s="358"/>
      <c r="H71" s="358"/>
      <c r="I71" s="358"/>
      <c r="J71" s="358"/>
      <c r="K71" s="358"/>
      <c r="L71" s="359"/>
      <c r="M71" s="663">
        <f>SUM(M54:P70)</f>
        <v>0</v>
      </c>
      <c r="N71" s="664"/>
      <c r="O71" s="664"/>
      <c r="P71" s="664"/>
      <c r="Q71" s="665"/>
      <c r="R71" s="666"/>
      <c r="S71" s="667">
        <f>SUM(S54:V70)</f>
        <v>0</v>
      </c>
      <c r="T71" s="668"/>
      <c r="U71" s="668"/>
      <c r="V71" s="668"/>
      <c r="W71" s="667">
        <f>SUM(W54:Z70)</f>
        <v>0</v>
      </c>
      <c r="X71" s="668"/>
      <c r="Y71" s="668"/>
      <c r="Z71" s="726"/>
      <c r="AA71" s="727">
        <f>SUM(AA54:AD70)</f>
        <v>0</v>
      </c>
      <c r="AB71" s="728"/>
      <c r="AC71" s="728"/>
      <c r="AD71" s="729"/>
      <c r="AE71" s="727">
        <f>SUM(AE54:AH70)</f>
        <v>0</v>
      </c>
      <c r="AF71" s="728"/>
      <c r="AG71" s="728"/>
      <c r="AH71" s="729"/>
      <c r="AI71" s="667">
        <f>SUM(AI54:AK70)</f>
        <v>0</v>
      </c>
      <c r="AJ71" s="668"/>
      <c r="AK71" s="730"/>
      <c r="AL71"/>
      <c r="AM71"/>
      <c r="AN71" s="270"/>
      <c r="AO71"/>
      <c r="AP71"/>
      <c r="AQ71"/>
      <c r="AR71"/>
      <c r="AS71"/>
      <c r="AT71"/>
      <c r="AU71"/>
      <c r="AV71"/>
      <c r="AW71"/>
      <c r="AX71"/>
      <c r="AY71"/>
      <c r="AZ71"/>
      <c r="BA71"/>
      <c r="BB71"/>
      <c r="BC71"/>
      <c r="BD71"/>
      <c r="BE71"/>
      <c r="BF71"/>
      <c r="BG71"/>
      <c r="BH71"/>
      <c r="BI71"/>
      <c r="BJ71"/>
    </row>
    <row r="72" spans="2:63" ht="30.75" customHeight="1" x14ac:dyDescent="0.2">
      <c r="B72" s="614" t="s">
        <v>365</v>
      </c>
      <c r="C72" s="555"/>
      <c r="D72" s="555"/>
      <c r="E72" s="555"/>
      <c r="F72" s="597" t="str">
        <f>+MACRO!B4</f>
        <v>cero Pesos M/L</v>
      </c>
      <c r="G72" s="597"/>
      <c r="H72" s="597"/>
      <c r="I72" s="597"/>
      <c r="J72" s="597"/>
      <c r="K72" s="597"/>
      <c r="L72" s="597"/>
      <c r="M72" s="597"/>
      <c r="N72" s="597"/>
      <c r="O72" s="597"/>
      <c r="P72" s="597"/>
      <c r="Q72" s="597"/>
      <c r="R72" s="597"/>
      <c r="S72" s="597"/>
      <c r="T72" s="597"/>
      <c r="U72" s="597"/>
      <c r="V72" s="597"/>
      <c r="W72" s="598" t="s">
        <v>379</v>
      </c>
      <c r="X72" s="599"/>
      <c r="Y72" s="599"/>
      <c r="Z72" s="599"/>
      <c r="AA72" s="599"/>
      <c r="AB72" s="630">
        <f>ROUND(AI71,0)</f>
        <v>0</v>
      </c>
      <c r="AC72" s="630"/>
      <c r="AD72" s="630"/>
      <c r="AE72" s="630"/>
      <c r="AF72" s="630"/>
      <c r="AG72" s="630"/>
      <c r="AH72" s="630"/>
      <c r="AI72" s="630"/>
      <c r="AJ72" s="630"/>
      <c r="AK72" s="631"/>
      <c r="AL72"/>
      <c r="AM72"/>
      <c r="AN72"/>
      <c r="AO72"/>
      <c r="AP72"/>
      <c r="AQ72"/>
      <c r="AR72"/>
      <c r="AS72"/>
      <c r="AT72"/>
      <c r="AU72"/>
      <c r="AV72"/>
      <c r="AW72"/>
      <c r="AX72"/>
      <c r="AY72"/>
      <c r="AZ72"/>
      <c r="BA72"/>
      <c r="BB72"/>
      <c r="BC72"/>
      <c r="BD72"/>
      <c r="BE72"/>
      <c r="BF72"/>
      <c r="BG72"/>
      <c r="BH72"/>
      <c r="BI72"/>
      <c r="BJ72"/>
      <c r="BK72"/>
    </row>
    <row r="73" spans="2:63" ht="3.75" customHeight="1" x14ac:dyDescent="0.2">
      <c r="B73" s="31"/>
      <c r="C73" s="127"/>
      <c r="D73" s="127"/>
      <c r="E73"/>
      <c r="F73"/>
      <c r="G73"/>
      <c r="H73"/>
      <c r="I73"/>
      <c r="J73"/>
      <c r="K73"/>
      <c r="L73"/>
      <c r="M73"/>
      <c r="N73"/>
      <c r="O73"/>
      <c r="P73"/>
      <c r="Q73"/>
      <c r="R73"/>
      <c r="S73"/>
      <c r="T73"/>
      <c r="U73"/>
      <c r="V73"/>
      <c r="W73"/>
      <c r="X73"/>
      <c r="Y73"/>
      <c r="Z73"/>
      <c r="AA73"/>
      <c r="AB73"/>
      <c r="AC73"/>
      <c r="AD73"/>
      <c r="AE73"/>
      <c r="AF73"/>
      <c r="AG73"/>
      <c r="AH73"/>
      <c r="AI73"/>
      <c r="AJ73"/>
      <c r="AK73" s="98"/>
      <c r="AL73"/>
      <c r="AN73"/>
      <c r="AO73"/>
      <c r="AP73"/>
      <c r="AQ73"/>
      <c r="AR73"/>
      <c r="AS73"/>
      <c r="AT73"/>
      <c r="AU73"/>
      <c r="AV73"/>
      <c r="AW73"/>
      <c r="AX73"/>
      <c r="AY73"/>
      <c r="AZ73"/>
      <c r="BA73"/>
      <c r="BB73"/>
      <c r="BC73"/>
      <c r="BD73"/>
      <c r="BE73"/>
      <c r="BF73"/>
      <c r="BG73"/>
      <c r="BH73"/>
      <c r="BI73"/>
      <c r="BJ73"/>
      <c r="BK73"/>
    </row>
    <row r="74" spans="2:63" ht="18.75" customHeight="1" x14ac:dyDescent="0.2">
      <c r="B74" s="595" t="s">
        <v>151</v>
      </c>
      <c r="C74" s="596"/>
      <c r="D74" s="596"/>
      <c r="E74" s="596"/>
      <c r="F74" s="596"/>
      <c r="G74" s="596"/>
      <c r="H74" s="596"/>
      <c r="I74" s="596"/>
      <c r="J74" s="596"/>
      <c r="K74" s="596"/>
      <c r="L74" s="596"/>
      <c r="M74" s="596"/>
      <c r="N74" s="596"/>
      <c r="O74" s="596"/>
      <c r="P74" s="596"/>
      <c r="Q74" s="596"/>
      <c r="R74" s="596"/>
      <c r="S74" s="596"/>
      <c r="T74" s="596"/>
      <c r="U74" s="596"/>
      <c r="V74" s="596"/>
      <c r="W74" s="596"/>
      <c r="X74" s="596"/>
      <c r="Y74" s="596"/>
      <c r="Z74" s="620"/>
      <c r="AA74" s="620"/>
      <c r="AB74" s="620"/>
      <c r="AC74" s="620"/>
      <c r="AD74" s="620"/>
      <c r="AE74" s="620"/>
      <c r="AF74" s="620"/>
      <c r="AG74" s="621"/>
      <c r="AH74" s="622"/>
      <c r="AI74" s="622"/>
      <c r="AJ74" s="622"/>
      <c r="AK74" s="98"/>
      <c r="AL74"/>
      <c r="AN74"/>
      <c r="AO74"/>
      <c r="AP74"/>
      <c r="AQ74"/>
      <c r="AR74"/>
      <c r="AS74"/>
      <c r="AT74"/>
      <c r="AU74"/>
      <c r="AV74"/>
      <c r="AW74"/>
      <c r="AX74"/>
      <c r="AY74"/>
      <c r="AZ74"/>
      <c r="BA74"/>
      <c r="BB74"/>
      <c r="BC74"/>
      <c r="BD74"/>
      <c r="BE74"/>
      <c r="BF74"/>
      <c r="BG74"/>
      <c r="BH74"/>
      <c r="BI74"/>
      <c r="BJ74"/>
      <c r="BK74"/>
    </row>
    <row r="75" spans="2:63" ht="38.25" customHeight="1" thickBot="1" x14ac:dyDescent="0.25">
      <c r="B75" s="128"/>
      <c r="C75" s="615" t="s">
        <v>1165</v>
      </c>
      <c r="D75" s="615"/>
      <c r="E75" s="615"/>
      <c r="F75" s="615"/>
      <c r="G75" s="615"/>
      <c r="H75" s="615"/>
      <c r="I75" s="615"/>
      <c r="J75" s="615"/>
      <c r="K75" s="615"/>
      <c r="L75" s="615"/>
      <c r="M75" s="615"/>
      <c r="N75" s="615"/>
      <c r="O75" s="615"/>
      <c r="P75" s="615"/>
      <c r="Q75" s="615"/>
      <c r="R75" s="615"/>
      <c r="S75" s="615"/>
      <c r="T75" s="615"/>
      <c r="U75" s="615"/>
      <c r="V75" s="615"/>
      <c r="W75" s="615"/>
      <c r="X75" s="615"/>
      <c r="Y75" s="615"/>
      <c r="Z75" s="615"/>
      <c r="AA75" s="615"/>
      <c r="AB75" s="615"/>
      <c r="AC75" s="615"/>
      <c r="AD75" s="615"/>
      <c r="AE75" s="615"/>
      <c r="AF75" s="615"/>
      <c r="AG75" s="615"/>
      <c r="AH75" s="615"/>
      <c r="AI75" s="615"/>
      <c r="AJ75" s="615"/>
      <c r="AK75" s="98"/>
      <c r="AL75"/>
      <c r="AN75"/>
      <c r="AO75"/>
      <c r="AP75"/>
      <c r="AQ75"/>
      <c r="AR75"/>
      <c r="AS75"/>
      <c r="AT75"/>
      <c r="AU75"/>
      <c r="AV75"/>
      <c r="AW75"/>
      <c r="AX75"/>
      <c r="AY75"/>
      <c r="AZ75"/>
      <c r="BA75"/>
      <c r="BB75"/>
      <c r="BC75"/>
      <c r="BD75"/>
      <c r="BE75"/>
      <c r="BF75"/>
      <c r="BG75"/>
      <c r="BH75"/>
      <c r="BI75"/>
      <c r="BJ75"/>
      <c r="BK75"/>
    </row>
    <row r="76" spans="2:63" ht="21" customHeight="1" x14ac:dyDescent="0.2">
      <c r="B76" s="128"/>
      <c r="C76" s="610" t="s">
        <v>1166</v>
      </c>
      <c r="D76" s="611"/>
      <c r="E76" s="611"/>
      <c r="F76" s="612"/>
      <c r="G76" s="612"/>
      <c r="H76" s="612"/>
      <c r="I76" s="613"/>
      <c r="J76" s="616"/>
      <c r="K76" s="616"/>
      <c r="L76" s="616"/>
      <c r="M76" s="616"/>
      <c r="N76" s="616"/>
      <c r="O76" s="616"/>
      <c r="P76" s="616"/>
      <c r="Q76" s="616"/>
      <c r="R76" s="616"/>
      <c r="S76" s="616"/>
      <c r="T76" s="616"/>
      <c r="U76" s="616"/>
      <c r="V76" s="616"/>
      <c r="W76" s="617" t="s">
        <v>1167</v>
      </c>
      <c r="X76" s="618"/>
      <c r="Y76" s="618"/>
      <c r="Z76" s="618"/>
      <c r="AA76" s="618"/>
      <c r="AB76" s="618"/>
      <c r="AC76" s="618"/>
      <c r="AD76" s="618"/>
      <c r="AE76" s="618"/>
      <c r="AF76" s="618"/>
      <c r="AG76" s="618"/>
      <c r="AH76" s="618"/>
      <c r="AI76" s="618"/>
      <c r="AJ76" s="619"/>
      <c r="AK76" s="98"/>
      <c r="AL76"/>
      <c r="AN76"/>
      <c r="AO76"/>
      <c r="AP76"/>
      <c r="AQ76"/>
      <c r="AR76"/>
      <c r="AS76"/>
      <c r="AT76"/>
      <c r="AU76"/>
      <c r="AV76"/>
      <c r="AW76"/>
      <c r="AX76"/>
      <c r="AY76"/>
      <c r="AZ76"/>
      <c r="BA76"/>
      <c r="BB76"/>
      <c r="BC76"/>
      <c r="BD76"/>
      <c r="BE76"/>
      <c r="BF76"/>
      <c r="BG76"/>
      <c r="BH76"/>
      <c r="BI76"/>
      <c r="BJ76"/>
      <c r="BK76"/>
    </row>
    <row r="77" spans="2:63" ht="20.25" customHeight="1" thickBot="1" x14ac:dyDescent="0.25">
      <c r="B77" s="128"/>
      <c r="C77" s="604" t="s">
        <v>339</v>
      </c>
      <c r="D77" s="579"/>
      <c r="E77" s="579"/>
      <c r="F77" s="605"/>
      <c r="G77" s="605"/>
      <c r="H77" s="605"/>
      <c r="I77" s="606"/>
      <c r="J77" s="600"/>
      <c r="K77" s="600"/>
      <c r="L77" s="600"/>
      <c r="M77" s="600"/>
      <c r="N77" s="600"/>
      <c r="O77" s="600"/>
      <c r="P77" s="600"/>
      <c r="Q77" s="600"/>
      <c r="R77" s="600"/>
      <c r="S77" s="600"/>
      <c r="T77" s="600"/>
      <c r="U77" s="600"/>
      <c r="V77" s="600"/>
      <c r="W77" s="624" t="str">
        <f>IF(E13=0,AE89,IF(E13=AM79,B1909,AE89))</f>
        <v xml:space="preserve">    </v>
      </c>
      <c r="X77" s="625"/>
      <c r="Y77" s="625"/>
      <c r="Z77" s="625"/>
      <c r="AA77" s="625"/>
      <c r="AB77" s="625"/>
      <c r="AC77" s="625"/>
      <c r="AD77" s="625"/>
      <c r="AE77" s="625"/>
      <c r="AF77" s="625"/>
      <c r="AG77" s="625"/>
      <c r="AH77" s="625"/>
      <c r="AI77" s="625"/>
      <c r="AJ77" s="626"/>
      <c r="AK77" s="98"/>
      <c r="AL77"/>
      <c r="AN77"/>
      <c r="AO77"/>
      <c r="AP77"/>
      <c r="AQ77"/>
      <c r="AR77"/>
      <c r="AS77"/>
      <c r="AT77"/>
      <c r="AU77"/>
      <c r="AV77"/>
      <c r="AW77"/>
      <c r="AX77"/>
      <c r="AY77"/>
      <c r="AZ77"/>
      <c r="BA77"/>
      <c r="BB77"/>
      <c r="BC77"/>
      <c r="BD77"/>
      <c r="BE77"/>
      <c r="BF77"/>
      <c r="BG77"/>
      <c r="BH77"/>
      <c r="BI77"/>
      <c r="BJ77"/>
      <c r="BK77"/>
    </row>
    <row r="78" spans="2:63" ht="17.45" customHeight="1" x14ac:dyDescent="0.2">
      <c r="B78" s="128"/>
      <c r="C78" s="610" t="s">
        <v>207</v>
      </c>
      <c r="D78" s="623"/>
      <c r="E78" s="623"/>
      <c r="F78" s="623"/>
      <c r="G78" s="607"/>
      <c r="H78" s="608"/>
      <c r="I78" s="608"/>
      <c r="J78" s="608"/>
      <c r="K78" s="608"/>
      <c r="L78" s="608"/>
      <c r="M78" s="608"/>
      <c r="N78" s="608"/>
      <c r="O78" s="608"/>
      <c r="P78" s="609"/>
      <c r="Q78" s="578" t="s">
        <v>229</v>
      </c>
      <c r="R78" s="579"/>
      <c r="S78" s="580"/>
      <c r="T78" s="587"/>
      <c r="U78" s="416"/>
      <c r="V78" s="417"/>
      <c r="W78" s="624"/>
      <c r="X78" s="625"/>
      <c r="Y78" s="625"/>
      <c r="Z78" s="625"/>
      <c r="AA78" s="625"/>
      <c r="AB78" s="625"/>
      <c r="AC78" s="625"/>
      <c r="AD78" s="625"/>
      <c r="AE78" s="625"/>
      <c r="AF78" s="625"/>
      <c r="AG78" s="625"/>
      <c r="AH78" s="625"/>
      <c r="AI78" s="625"/>
      <c r="AJ78" s="626"/>
      <c r="AK78" s="98"/>
      <c r="AL78"/>
      <c r="AN78"/>
      <c r="AO78"/>
      <c r="AP78"/>
      <c r="AQ78"/>
      <c r="AR78"/>
      <c r="AS78"/>
      <c r="AT78"/>
      <c r="AU78"/>
      <c r="AV78"/>
      <c r="AW78"/>
      <c r="AX78"/>
      <c r="AY78"/>
      <c r="AZ78"/>
      <c r="BA78"/>
      <c r="BB78"/>
      <c r="BC78"/>
      <c r="BD78"/>
      <c r="BE78"/>
      <c r="BF78"/>
      <c r="BG78"/>
      <c r="BH78"/>
      <c r="BI78"/>
      <c r="BJ78"/>
      <c r="BK78"/>
    </row>
    <row r="79" spans="2:63" ht="21" customHeight="1" x14ac:dyDescent="0.2">
      <c r="B79" s="128"/>
      <c r="C79" s="601" t="s">
        <v>208</v>
      </c>
      <c r="D79" s="602"/>
      <c r="E79" s="602"/>
      <c r="F79" s="603"/>
      <c r="G79" s="592"/>
      <c r="H79" s="593"/>
      <c r="I79" s="593"/>
      <c r="J79" s="593"/>
      <c r="K79" s="593"/>
      <c r="L79" s="593"/>
      <c r="M79" s="593"/>
      <c r="N79" s="593"/>
      <c r="O79" s="593"/>
      <c r="P79" s="594"/>
      <c r="Q79" s="581"/>
      <c r="R79" s="582"/>
      <c r="S79" s="583"/>
      <c r="T79" s="418"/>
      <c r="U79" s="419"/>
      <c r="V79" s="420"/>
      <c r="W79" s="627"/>
      <c r="X79" s="628"/>
      <c r="Y79" s="628"/>
      <c r="Z79" s="628"/>
      <c r="AA79" s="628"/>
      <c r="AB79" s="628"/>
      <c r="AC79" s="628"/>
      <c r="AD79" s="628"/>
      <c r="AE79" s="628"/>
      <c r="AF79" s="628"/>
      <c r="AG79" s="628"/>
      <c r="AH79" s="628"/>
      <c r="AI79" s="628"/>
      <c r="AJ79" s="629"/>
      <c r="AK79" s="98"/>
      <c r="AL79"/>
      <c r="AM79" s="15" t="s">
        <v>1093</v>
      </c>
      <c r="AN79"/>
      <c r="AO79"/>
      <c r="AP79"/>
      <c r="AQ79"/>
      <c r="AR79"/>
      <c r="AS79"/>
      <c r="AT79"/>
      <c r="AU79"/>
      <c r="AV79"/>
      <c r="AW79"/>
      <c r="AX79"/>
      <c r="AY79"/>
      <c r="AZ79"/>
      <c r="BA79"/>
      <c r="BB79"/>
      <c r="BC79"/>
      <c r="BD79"/>
      <c r="BE79"/>
      <c r="BF79"/>
      <c r="BG79"/>
      <c r="BH79"/>
      <c r="BI79"/>
      <c r="BJ79"/>
      <c r="BK79"/>
    </row>
    <row r="80" spans="2:63" ht="19.5" customHeight="1" thickBot="1" x14ac:dyDescent="0.3">
      <c r="B80" s="128"/>
      <c r="C80" s="566" t="s">
        <v>205</v>
      </c>
      <c r="D80" s="567"/>
      <c r="E80" s="567"/>
      <c r="F80" s="568"/>
      <c r="G80" s="569"/>
      <c r="H80" s="570"/>
      <c r="I80" s="569"/>
      <c r="J80" s="570"/>
      <c r="K80" s="569"/>
      <c r="L80" s="591"/>
      <c r="M80" s="570"/>
      <c r="N80" s="96" t="s">
        <v>2</v>
      </c>
      <c r="O80" s="576"/>
      <c r="P80" s="577"/>
      <c r="Q80" s="584"/>
      <c r="R80" s="585"/>
      <c r="S80" s="586"/>
      <c r="T80" s="588"/>
      <c r="U80" s="589"/>
      <c r="V80" s="590"/>
      <c r="W80" s="571" t="s">
        <v>206</v>
      </c>
      <c r="X80" s="572"/>
      <c r="Y80" s="572"/>
      <c r="Z80" s="572"/>
      <c r="AA80" s="572"/>
      <c r="AB80" s="572"/>
      <c r="AC80" s="572"/>
      <c r="AD80" s="573"/>
      <c r="AE80" s="574"/>
      <c r="AF80" s="575"/>
      <c r="AG80" s="569"/>
      <c r="AH80" s="570"/>
      <c r="AI80" s="548"/>
      <c r="AJ80" s="549"/>
      <c r="AK80" s="98"/>
      <c r="AL80"/>
      <c r="AN80"/>
      <c r="AO80"/>
      <c r="AP80"/>
      <c r="AQ80"/>
      <c r="AR80"/>
      <c r="AS80"/>
      <c r="AT80"/>
      <c r="AU80"/>
      <c r="AV80"/>
      <c r="AW80"/>
      <c r="AX80"/>
      <c r="AY80"/>
      <c r="AZ80"/>
      <c r="BA80"/>
      <c r="BB80"/>
      <c r="BC80"/>
      <c r="BD80"/>
      <c r="BE80"/>
      <c r="BF80"/>
      <c r="BG80"/>
      <c r="BH80"/>
      <c r="BI80"/>
      <c r="BJ80"/>
      <c r="BK80"/>
    </row>
    <row r="81" spans="1:122" ht="6" customHeight="1" x14ac:dyDescent="0.2">
      <c r="B81" s="129"/>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1"/>
      <c r="AL81"/>
    </row>
    <row r="82" spans="1:122" ht="12" customHeight="1" x14ac:dyDescent="0.2">
      <c r="B82" s="132"/>
      <c r="C82" s="565" t="s">
        <v>160</v>
      </c>
      <c r="D82" s="565"/>
      <c r="E82" s="565"/>
      <c r="F82" s="565"/>
      <c r="G82" s="565"/>
      <c r="H82" s="565"/>
      <c r="I82" s="565"/>
      <c r="J82" s="565"/>
      <c r="K82" s="565"/>
      <c r="L82" s="565"/>
      <c r="M82" s="565"/>
      <c r="N82" s="565"/>
      <c r="O82" s="565"/>
      <c r="P82" s="565"/>
      <c r="Q82" s="565"/>
      <c r="R82" s="565"/>
      <c r="S82" s="565"/>
      <c r="T82" s="565"/>
      <c r="U82" s="565"/>
      <c r="V82" s="565"/>
      <c r="W82" s="565"/>
      <c r="X82" s="565"/>
      <c r="Y82" s="565"/>
      <c r="Z82" s="565"/>
      <c r="AA82" s="565"/>
      <c r="AB82" s="565"/>
      <c r="AC82" s="565"/>
      <c r="AD82" s="565"/>
      <c r="AE82" s="565"/>
      <c r="AF82" s="565"/>
      <c r="AG82" s="565"/>
      <c r="AH82" s="565"/>
      <c r="AI82" s="565"/>
      <c r="AJ82" s="565"/>
      <c r="AK82" s="133"/>
      <c r="AL82"/>
    </row>
    <row r="83" spans="1:122" ht="17.45" customHeight="1" x14ac:dyDescent="0.2">
      <c r="B83" s="397" t="s">
        <v>155</v>
      </c>
      <c r="C83" s="398"/>
      <c r="D83" s="398"/>
      <c r="E83" s="398"/>
      <c r="F83" s="398"/>
      <c r="G83" s="398"/>
      <c r="H83" s="398"/>
      <c r="I83" s="398"/>
      <c r="J83" s="398"/>
      <c r="K83" s="398"/>
      <c r="L83" s="398"/>
      <c r="M83" s="398"/>
      <c r="N83" s="398"/>
      <c r="O83" s="398"/>
      <c r="P83" s="100"/>
      <c r="Q83" s="100"/>
      <c r="R83" s="100"/>
      <c r="S83" s="100"/>
      <c r="T83" s="100"/>
      <c r="U83" s="100"/>
      <c r="V83" s="100"/>
      <c r="W83" s="100"/>
      <c r="X83" s="100"/>
      <c r="Y83" s="100"/>
      <c r="Z83" s="100"/>
      <c r="AA83" s="100"/>
      <c r="AB83" s="100"/>
      <c r="AC83" s="100"/>
      <c r="AD83" s="100"/>
      <c r="AE83" s="100"/>
      <c r="AF83" s="100"/>
      <c r="AG83" s="100"/>
      <c r="AH83" s="100"/>
      <c r="AI83" s="100"/>
      <c r="AJ83" s="100"/>
      <c r="AK83" s="102"/>
      <c r="AL83"/>
    </row>
    <row r="84" spans="1:122" s="136" customFormat="1" ht="13.5" customHeight="1" x14ac:dyDescent="0.2">
      <c r="B84" s="134"/>
      <c r="C84" s="491" t="s">
        <v>147</v>
      </c>
      <c r="D84" s="492"/>
      <c r="E84" s="492"/>
      <c r="F84" s="492"/>
      <c r="G84" s="492"/>
      <c r="H84" s="492"/>
      <c r="I84" s="493"/>
      <c r="J84" s="555" t="s">
        <v>363</v>
      </c>
      <c r="K84" s="555"/>
      <c r="L84" s="555"/>
      <c r="M84" s="556"/>
      <c r="N84" s="556"/>
      <c r="O84" s="556"/>
      <c r="P84" s="491" t="s">
        <v>148</v>
      </c>
      <c r="Q84" s="560"/>
      <c r="R84" s="560"/>
      <c r="S84" s="560"/>
      <c r="T84" s="560"/>
      <c r="U84" s="561"/>
      <c r="V84" s="491" t="s">
        <v>146</v>
      </c>
      <c r="W84" s="560"/>
      <c r="X84" s="560"/>
      <c r="Y84" s="560"/>
      <c r="Z84" s="560"/>
      <c r="AA84" s="560"/>
      <c r="AB84" s="561"/>
      <c r="AC84" s="491" t="s">
        <v>234</v>
      </c>
      <c r="AD84" s="560"/>
      <c r="AE84" s="560"/>
      <c r="AF84" s="560"/>
      <c r="AG84" s="560"/>
      <c r="AH84" s="560"/>
      <c r="AI84" s="560"/>
      <c r="AJ84" s="561"/>
      <c r="AK84" s="135"/>
      <c r="AL84"/>
      <c r="DP84" s="259"/>
    </row>
    <row r="85" spans="1:122" s="136" customFormat="1" ht="27" customHeight="1" x14ac:dyDescent="0.2">
      <c r="B85" s="134"/>
      <c r="C85" s="550"/>
      <c r="D85" s="551"/>
      <c r="E85" s="551"/>
      <c r="F85" s="551"/>
      <c r="G85" s="551"/>
      <c r="H85" s="551"/>
      <c r="I85" s="552"/>
      <c r="J85" s="546"/>
      <c r="K85" s="547"/>
      <c r="L85" s="546"/>
      <c r="M85" s="547"/>
      <c r="N85" s="546"/>
      <c r="O85" s="547"/>
      <c r="P85" s="546"/>
      <c r="Q85" s="553"/>
      <c r="R85" s="553"/>
      <c r="S85" s="553"/>
      <c r="T85" s="553"/>
      <c r="U85" s="554"/>
      <c r="V85" s="557"/>
      <c r="W85" s="558"/>
      <c r="X85" s="558"/>
      <c r="Y85" s="558"/>
      <c r="Z85" s="558"/>
      <c r="AA85" s="558"/>
      <c r="AB85" s="559"/>
      <c r="AC85" s="562"/>
      <c r="AD85" s="563"/>
      <c r="AE85" s="563"/>
      <c r="AF85" s="563"/>
      <c r="AG85" s="563"/>
      <c r="AH85" s="563"/>
      <c r="AI85" s="563"/>
      <c r="AJ85" s="564"/>
      <c r="AK85" s="135"/>
      <c r="AL85"/>
      <c r="DP85" s="259"/>
    </row>
    <row r="86" spans="1:122" s="136" customFormat="1" ht="12.75" customHeight="1" x14ac:dyDescent="0.2">
      <c r="B86" s="134"/>
      <c r="C86" s="16"/>
      <c r="D86" s="16"/>
      <c r="E86" s="16"/>
      <c r="F86" s="16"/>
      <c r="G86" s="16"/>
      <c r="H86" s="16"/>
      <c r="I86" s="16"/>
      <c r="J86" s="137"/>
      <c r="K86" s="137"/>
      <c r="L86" s="137"/>
      <c r="M86" s="137"/>
      <c r="N86" s="137"/>
      <c r="O86" s="137"/>
      <c r="P86" s="137"/>
      <c r="Q86" s="137"/>
      <c r="R86" s="137"/>
      <c r="S86" s="16"/>
      <c r="T86" s="16"/>
      <c r="U86" s="16"/>
      <c r="V86" s="16"/>
      <c r="W86" s="16"/>
      <c r="X86" s="16"/>
      <c r="Y86" s="16"/>
      <c r="Z86" s="16"/>
      <c r="AA86" s="16"/>
      <c r="AB86" s="16"/>
      <c r="AC86" s="16"/>
      <c r="AD86" s="16"/>
      <c r="AE86" s="16"/>
      <c r="AF86" s="16"/>
      <c r="AG86" s="16"/>
      <c r="AH86" s="66" t="s">
        <v>215</v>
      </c>
      <c r="AI86" s="16"/>
      <c r="AJ86" s="16"/>
      <c r="AK86" s="135"/>
      <c r="AL86"/>
      <c r="DP86" s="259"/>
    </row>
    <row r="87" spans="1:122" ht="3.75" customHeight="1" thickBot="1" x14ac:dyDescent="0.25">
      <c r="B87" s="111"/>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c r="AD87" s="119"/>
      <c r="AE87" s="119"/>
      <c r="AF87" s="119"/>
      <c r="AG87" s="119"/>
      <c r="AH87" s="119"/>
      <c r="AI87" s="119"/>
      <c r="AJ87" s="119"/>
      <c r="AK87" s="112"/>
      <c r="AL87"/>
    </row>
    <row r="88" spans="1:122" ht="3.75" customHeight="1" x14ac:dyDescent="0.2">
      <c r="AD88"/>
      <c r="AE88"/>
      <c r="AF88"/>
      <c r="AG88"/>
      <c r="AH88"/>
      <c r="AI88"/>
      <c r="AJ88"/>
      <c r="AL88"/>
    </row>
    <row r="89" spans="1:122" ht="18.75" hidden="1" customHeight="1" x14ac:dyDescent="0.2">
      <c r="AE89" s="209" t="s">
        <v>1059</v>
      </c>
    </row>
    <row r="90" spans="1:122" ht="20.100000000000001" hidden="1" customHeight="1" x14ac:dyDescent="0.2">
      <c r="C90" t="s">
        <v>971</v>
      </c>
      <c r="D90" t="s">
        <v>972</v>
      </c>
      <c r="E90" t="s">
        <v>973</v>
      </c>
      <c r="F90" t="s">
        <v>974</v>
      </c>
      <c r="G90" t="s">
        <v>975</v>
      </c>
      <c r="H90" t="s">
        <v>976</v>
      </c>
      <c r="I90" t="s">
        <v>981</v>
      </c>
      <c r="J90" t="s">
        <v>982</v>
      </c>
      <c r="K90" t="s">
        <v>983</v>
      </c>
      <c r="L90" t="s">
        <v>977</v>
      </c>
      <c r="M90" t="s">
        <v>978</v>
      </c>
      <c r="N90" t="s">
        <v>979</v>
      </c>
      <c r="O90" t="s">
        <v>980</v>
      </c>
      <c r="P90" s="15" t="s">
        <v>986</v>
      </c>
      <c r="W90"/>
      <c r="X90"/>
      <c r="Y90"/>
      <c r="Z90"/>
      <c r="AA90"/>
      <c r="AB90"/>
      <c r="AC90"/>
      <c r="AD90"/>
      <c r="AE90" s="213" t="s">
        <v>1058</v>
      </c>
      <c r="AF90"/>
      <c r="AG90"/>
      <c r="AH90"/>
      <c r="AI90"/>
      <c r="AJ90"/>
      <c r="DO90" s="278" t="s">
        <v>11455</v>
      </c>
      <c r="DP90" s="141" t="s">
        <v>240</v>
      </c>
      <c r="DQ90" s="15">
        <v>22</v>
      </c>
      <c r="DR90" s="15" t="str">
        <f>CONCATENATE(DP90,"-",DQ90)</f>
        <v>01-22</v>
      </c>
    </row>
    <row r="91" spans="1:122" ht="20.100000000000001" hidden="1" customHeight="1" x14ac:dyDescent="0.2">
      <c r="C91" s="170" t="str">
        <f>+'CERTIFICACION RENTA'!B56</f>
        <v/>
      </c>
      <c r="D91" s="170" t="str">
        <f>+'CERTIFICACION RENTA'!C56</f>
        <v/>
      </c>
      <c r="E91" s="170" t="str">
        <f>+'CERTIFICACION RENTA'!D56</f>
        <v/>
      </c>
      <c r="F91" s="170" t="str">
        <f>+'CERTIFICACION RENTA'!E56</f>
        <v/>
      </c>
      <c r="G91" s="170" t="str">
        <f>+'CERTIFICACION RENTA'!F56</f>
        <v/>
      </c>
      <c r="H91" s="170" t="str">
        <f>+'CERTIFICACION RENTA'!G56</f>
        <v/>
      </c>
      <c r="I91" s="170" t="str">
        <f>+'CERTIFICACION RENTA'!H56</f>
        <v/>
      </c>
      <c r="J91" s="170">
        <f>+'CERTIFICACION RENTA'!I56</f>
        <v>0</v>
      </c>
      <c r="K91" s="170">
        <f>+'CERTIFICACION RENTA'!J56</f>
        <v>0</v>
      </c>
      <c r="L91" s="170" t="str">
        <f>+'CERTIFICACION RENTA'!K56</f>
        <v/>
      </c>
      <c r="M91" s="170">
        <f>+'CERTIFICACION RENTA'!L56</f>
        <v>0</v>
      </c>
      <c r="N91" s="170" t="str">
        <f>+'CERTIFICACION RENTA'!M56</f>
        <v/>
      </c>
      <c r="O91" s="170" t="str">
        <f>+'CERTIFICACION RENTA'!N56</f>
        <v/>
      </c>
      <c r="P91">
        <f>+'CERTIFICACION RENTA'!F49</f>
        <v>0</v>
      </c>
      <c r="Q91"/>
      <c r="R91"/>
      <c r="S91"/>
      <c r="T91"/>
      <c r="U91"/>
      <c r="V91"/>
      <c r="W91"/>
      <c r="X91"/>
      <c r="Y91"/>
      <c r="Z91"/>
      <c r="AA91"/>
      <c r="AB91"/>
      <c r="AC91"/>
      <c r="AD91"/>
      <c r="AE91"/>
      <c r="AF91"/>
      <c r="AG91"/>
      <c r="AH91"/>
      <c r="AI91"/>
      <c r="AJ91"/>
      <c r="DO91" s="278" t="s">
        <v>11456</v>
      </c>
      <c r="DP91" s="141" t="s">
        <v>241</v>
      </c>
      <c r="DQ91" s="15">
        <v>22</v>
      </c>
      <c r="DR91" s="15" t="str">
        <f t="shared" ref="DR91:DR154" si="14">CONCATENATE(DP91,"-",DQ91)</f>
        <v>02-22</v>
      </c>
    </row>
    <row r="92" spans="1:122" ht="21" hidden="1" customHeight="1" x14ac:dyDescent="0.2">
      <c r="DO92" s="278" t="s">
        <v>11457</v>
      </c>
      <c r="DP92" s="141" t="s">
        <v>242</v>
      </c>
      <c r="DQ92" s="15">
        <v>22</v>
      </c>
      <c r="DR92" s="15" t="str">
        <f t="shared" si="14"/>
        <v>03-22</v>
      </c>
    </row>
    <row r="93" spans="1:122" ht="21" hidden="1" customHeight="1" x14ac:dyDescent="0.2">
      <c r="A93" s="15" t="s">
        <v>344</v>
      </c>
      <c r="B93" s="136" t="s">
        <v>6</v>
      </c>
      <c r="C93" s="136"/>
      <c r="D93" s="136"/>
      <c r="E93" s="136"/>
      <c r="F93" s="136"/>
      <c r="G93" s="136"/>
      <c r="H93" s="136" t="s">
        <v>15</v>
      </c>
      <c r="I93" s="136"/>
      <c r="J93" s="136"/>
      <c r="K93" s="136"/>
      <c r="L93" s="148"/>
      <c r="M93" s="136"/>
      <c r="N93" s="136"/>
      <c r="O93" s="136"/>
      <c r="P93" s="136"/>
      <c r="Q93" s="136"/>
      <c r="R93" s="136"/>
      <c r="S93" s="136"/>
      <c r="T93" s="136"/>
      <c r="U93" s="136"/>
      <c r="V93" s="136"/>
      <c r="W93" s="136"/>
      <c r="X93" s="136"/>
      <c r="Y93" s="136"/>
      <c r="Z93" s="136"/>
      <c r="AA93" s="136"/>
      <c r="AB93" s="136"/>
      <c r="AC93" s="136"/>
      <c r="AD93" s="136"/>
      <c r="AG93" s="254">
        <v>0.19</v>
      </c>
      <c r="DO93" s="278" t="s">
        <v>11458</v>
      </c>
      <c r="DP93" s="141" t="s">
        <v>243</v>
      </c>
      <c r="DQ93" s="15">
        <v>22</v>
      </c>
      <c r="DR93" s="15" t="str">
        <f t="shared" si="14"/>
        <v>04-22</v>
      </c>
    </row>
    <row r="94" spans="1:122" ht="21" hidden="1" customHeight="1" x14ac:dyDescent="0.2">
      <c r="B94" s="138"/>
      <c r="C94" s="138"/>
      <c r="D94" s="138"/>
      <c r="E94" s="138"/>
      <c r="F94" s="138"/>
      <c r="G94" s="138"/>
      <c r="H94" s="138"/>
      <c r="I94" s="138"/>
      <c r="J94" s="138"/>
      <c r="K94" s="138"/>
      <c r="L94" s="150" t="s">
        <v>389</v>
      </c>
      <c r="M94" s="138"/>
      <c r="N94" s="138"/>
      <c r="O94" s="138"/>
      <c r="P94" s="138"/>
      <c r="Q94" s="138"/>
      <c r="R94" s="138"/>
      <c r="S94" s="138"/>
      <c r="T94" s="138"/>
      <c r="U94" s="138"/>
      <c r="V94" s="138"/>
      <c r="W94" s="138"/>
      <c r="X94" s="138"/>
      <c r="Y94" s="138"/>
      <c r="Z94" s="138"/>
      <c r="AA94" s="138"/>
      <c r="AB94" s="138"/>
      <c r="AC94" s="138"/>
      <c r="AD94" s="136"/>
      <c r="AG94" s="254">
        <v>0.02</v>
      </c>
      <c r="DO94" s="278" t="s">
        <v>11459</v>
      </c>
      <c r="DP94" s="141" t="s">
        <v>244</v>
      </c>
      <c r="DQ94" s="15">
        <v>22</v>
      </c>
      <c r="DR94" s="15" t="str">
        <f t="shared" si="14"/>
        <v>05-22</v>
      </c>
    </row>
    <row r="95" spans="1:122" ht="21" hidden="1" customHeight="1" x14ac:dyDescent="0.2">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6"/>
      <c r="AG95" s="254">
        <v>0.05</v>
      </c>
      <c r="DO95" s="278" t="s">
        <v>11460</v>
      </c>
      <c r="DP95" s="141" t="s">
        <v>245</v>
      </c>
      <c r="DQ95" s="15">
        <v>22</v>
      </c>
      <c r="DR95" s="15" t="str">
        <f t="shared" si="14"/>
        <v>06-22</v>
      </c>
    </row>
    <row r="96" spans="1:122" ht="21" hidden="1" customHeight="1" x14ac:dyDescent="0.2">
      <c r="B96" s="15" t="s">
        <v>988</v>
      </c>
      <c r="C96" s="138"/>
      <c r="D96" s="138"/>
      <c r="E96" s="138"/>
      <c r="F96" s="138" t="e">
        <f>+'INFORMACION PAGOS'!BD40</f>
        <v>#REF!</v>
      </c>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6"/>
      <c r="AG96" s="254">
        <v>0.16</v>
      </c>
      <c r="DO96" s="278" t="s">
        <v>11461</v>
      </c>
      <c r="DP96" s="141" t="s">
        <v>246</v>
      </c>
      <c r="DQ96" s="15">
        <v>22</v>
      </c>
      <c r="DR96" s="15" t="str">
        <f t="shared" si="14"/>
        <v>07-22</v>
      </c>
    </row>
    <row r="97" spans="2:122" ht="21" hidden="1" customHeight="1" x14ac:dyDescent="0.2">
      <c r="B97" s="138" t="s">
        <v>989</v>
      </c>
      <c r="C97" s="138"/>
      <c r="D97" s="138"/>
      <c r="E97" s="138"/>
      <c r="F97" s="174" t="str">
        <f>+'INFORMACION PAGOS'!AR44</f>
        <v/>
      </c>
      <c r="G97" s="174"/>
      <c r="H97" s="174"/>
      <c r="I97" s="174"/>
      <c r="J97" s="174"/>
      <c r="K97" s="174"/>
      <c r="L97" s="174"/>
      <c r="M97" s="174"/>
      <c r="N97" s="174"/>
      <c r="O97" s="174"/>
      <c r="P97" s="174"/>
      <c r="Q97" s="174"/>
      <c r="R97" s="174"/>
      <c r="S97" s="174"/>
      <c r="T97" s="138"/>
      <c r="U97" s="138"/>
      <c r="V97" s="138"/>
      <c r="W97" s="138"/>
      <c r="X97" s="138"/>
      <c r="Y97" s="138"/>
      <c r="Z97" s="138"/>
      <c r="AA97" s="138"/>
      <c r="AB97" s="138"/>
      <c r="AC97" s="138"/>
      <c r="AD97" s="136"/>
      <c r="AG97" s="257">
        <v>1.9E-2</v>
      </c>
      <c r="DO97" s="278" t="s">
        <v>11462</v>
      </c>
      <c r="DP97" s="141" t="s">
        <v>247</v>
      </c>
      <c r="DQ97" s="15">
        <v>22</v>
      </c>
      <c r="DR97" s="15" t="str">
        <f t="shared" si="14"/>
        <v>08-22</v>
      </c>
    </row>
    <row r="98" spans="2:122" ht="21" hidden="1" customHeight="1" x14ac:dyDescent="0.2">
      <c r="B98" s="138" t="s">
        <v>993</v>
      </c>
      <c r="C98" s="138"/>
      <c r="D98" s="138"/>
      <c r="E98" s="138"/>
      <c r="F98" s="174">
        <f>+'INFORMACION PAGOS'!U20</f>
        <v>0</v>
      </c>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6"/>
      <c r="AG98" s="254">
        <v>0.08</v>
      </c>
      <c r="DO98" s="278" t="s">
        <v>11463</v>
      </c>
      <c r="DP98" s="141" t="s">
        <v>248</v>
      </c>
      <c r="DQ98" s="15">
        <v>22</v>
      </c>
      <c r="DR98" s="15" t="str">
        <f t="shared" si="14"/>
        <v>09-22</v>
      </c>
    </row>
    <row r="99" spans="2:122" ht="21" hidden="1" customHeight="1" x14ac:dyDescent="0.2">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6"/>
      <c r="DO99" s="278" t="s">
        <v>11464</v>
      </c>
      <c r="DP99" s="141" t="s">
        <v>249</v>
      </c>
      <c r="DQ99" s="15">
        <v>22</v>
      </c>
      <c r="DR99" s="15" t="str">
        <f t="shared" si="14"/>
        <v>10-22</v>
      </c>
    </row>
    <row r="100" spans="2:122" ht="21" hidden="1" customHeight="1" x14ac:dyDescent="0.2">
      <c r="B100" s="15" t="s">
        <v>1035</v>
      </c>
      <c r="C100" s="138"/>
      <c r="D100" s="138"/>
      <c r="E100" s="138"/>
      <c r="F100" s="188">
        <f>+'INFORMACION PAGOS'!AQ47</f>
        <v>0</v>
      </c>
      <c r="G100" s="138"/>
      <c r="H100" s="138"/>
      <c r="I100" s="138"/>
      <c r="J100" s="138" t="s">
        <v>1037</v>
      </c>
      <c r="K100" s="188">
        <f>+J76</f>
        <v>0</v>
      </c>
      <c r="L100" s="138"/>
      <c r="M100" s="138"/>
      <c r="N100" s="138"/>
      <c r="O100" s="138"/>
      <c r="P100" s="138"/>
      <c r="Q100" s="138"/>
      <c r="R100" s="138"/>
      <c r="S100" s="138"/>
      <c r="T100" s="138"/>
      <c r="U100" s="138"/>
      <c r="V100" s="138"/>
      <c r="W100" s="138"/>
      <c r="X100" s="138"/>
      <c r="Y100" s="138"/>
      <c r="Z100" s="138"/>
      <c r="AA100" s="138"/>
      <c r="AB100" s="138"/>
      <c r="AC100" s="138"/>
      <c r="AD100" s="136"/>
      <c r="DO100" s="278" t="s">
        <v>11465</v>
      </c>
      <c r="DP100" s="141" t="s">
        <v>250</v>
      </c>
      <c r="DQ100" s="15">
        <v>22</v>
      </c>
      <c r="DR100" s="15" t="str">
        <f t="shared" si="14"/>
        <v>11-22</v>
      </c>
    </row>
    <row r="101" spans="2:122" ht="21" hidden="1" customHeight="1" x14ac:dyDescent="0.2">
      <c r="B101" s="15" t="s">
        <v>1036</v>
      </c>
      <c r="C101" s="138"/>
      <c r="D101" s="138"/>
      <c r="E101" s="138"/>
      <c r="F101" s="188">
        <f>+'INFORMACION PAGOS'!AQ48</f>
        <v>0</v>
      </c>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6"/>
      <c r="DO101" s="278" t="s">
        <v>11466</v>
      </c>
      <c r="DP101" s="141" t="s">
        <v>251</v>
      </c>
      <c r="DQ101" s="15">
        <v>22</v>
      </c>
      <c r="DR101" s="15" t="str">
        <f t="shared" si="14"/>
        <v>12-22</v>
      </c>
    </row>
    <row r="102" spans="2:122" ht="21" hidden="1" customHeight="1" x14ac:dyDescent="0.2">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M102" s="10" t="s">
        <v>984</v>
      </c>
      <c r="DO102" s="228" t="s">
        <v>11467</v>
      </c>
      <c r="DP102" s="141" t="s">
        <v>252</v>
      </c>
      <c r="DQ102" s="15">
        <v>22</v>
      </c>
      <c r="DR102" s="15" t="str">
        <f t="shared" si="14"/>
        <v>13-22</v>
      </c>
    </row>
    <row r="103" spans="2:122" ht="21" hidden="1" customHeight="1" x14ac:dyDescent="0.2">
      <c r="B103" s="136" t="s">
        <v>24</v>
      </c>
      <c r="C103" s="136"/>
      <c r="D103" s="136"/>
      <c r="E103" s="136"/>
      <c r="F103" s="136"/>
      <c r="G103" s="136"/>
      <c r="H103" s="136" t="s">
        <v>34</v>
      </c>
      <c r="I103" s="136"/>
      <c r="J103" s="136"/>
      <c r="K103" s="136"/>
      <c r="L103" s="136"/>
      <c r="M103" s="136"/>
      <c r="N103" s="136"/>
      <c r="O103" s="136" t="s">
        <v>35</v>
      </c>
      <c r="P103" s="136"/>
      <c r="Q103" s="136"/>
      <c r="R103" s="136"/>
      <c r="S103" s="136"/>
      <c r="T103" s="136"/>
      <c r="U103" s="136"/>
      <c r="V103" s="136" t="s">
        <v>36</v>
      </c>
      <c r="W103" s="136"/>
      <c r="X103" s="136"/>
      <c r="Y103" s="136"/>
      <c r="Z103" s="136"/>
      <c r="AA103" s="136" t="s">
        <v>37</v>
      </c>
      <c r="AB103" s="136"/>
      <c r="AC103" s="136"/>
      <c r="AD103" s="136"/>
      <c r="AM103" s="271" t="s">
        <v>240</v>
      </c>
      <c r="AO103"/>
      <c r="AP103"/>
      <c r="AQ103"/>
      <c r="AR103" s="70"/>
      <c r="DO103" s="228" t="s">
        <v>11468</v>
      </c>
      <c r="DP103" s="141" t="s">
        <v>253</v>
      </c>
      <c r="DQ103" s="15">
        <v>22</v>
      </c>
      <c r="DR103" s="15" t="str">
        <f t="shared" si="14"/>
        <v>14-22</v>
      </c>
    </row>
    <row r="104" spans="2:122" ht="21" hidden="1" customHeight="1" x14ac:dyDescent="0.2">
      <c r="B104" s="138"/>
      <c r="C104" s="138"/>
      <c r="D104" s="136"/>
      <c r="E104" s="136"/>
      <c r="F104" s="136"/>
      <c r="G104" s="136"/>
      <c r="H104" s="136" t="s">
        <v>0</v>
      </c>
      <c r="I104" s="136"/>
      <c r="J104" s="136"/>
      <c r="K104" s="136"/>
      <c r="L104" s="136"/>
      <c r="M104" s="136"/>
      <c r="N104" s="136"/>
      <c r="O104" s="136" t="s">
        <v>366</v>
      </c>
      <c r="P104" s="136"/>
      <c r="Q104" s="136"/>
      <c r="R104" s="136"/>
      <c r="S104" s="136"/>
      <c r="T104" s="136"/>
      <c r="U104" s="136"/>
      <c r="V104" s="136" t="s">
        <v>1</v>
      </c>
      <c r="W104" s="136"/>
      <c r="X104" s="136"/>
      <c r="Y104" s="136"/>
      <c r="Z104" s="136"/>
      <c r="AA104" s="136">
        <v>3149</v>
      </c>
      <c r="AB104" s="136"/>
      <c r="AC104" s="136"/>
      <c r="AD104" s="136"/>
      <c r="AM104" s="271" t="s">
        <v>1272</v>
      </c>
      <c r="AN104"/>
      <c r="AO104"/>
      <c r="AP104"/>
      <c r="AQ104"/>
      <c r="AR104"/>
      <c r="DO104" s="228" t="s">
        <v>11469</v>
      </c>
      <c r="DP104" s="141" t="s">
        <v>254</v>
      </c>
      <c r="DQ104" s="15">
        <v>22</v>
      </c>
      <c r="DR104" s="15" t="str">
        <f t="shared" si="14"/>
        <v>15-22</v>
      </c>
    </row>
    <row r="105" spans="2:122" ht="21" hidden="1" customHeight="1" x14ac:dyDescent="0.2">
      <c r="B105" s="139"/>
      <c r="C105" s="138"/>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M105" s="271" t="s">
        <v>251</v>
      </c>
      <c r="AN105"/>
      <c r="AO105"/>
      <c r="AP105"/>
      <c r="AQ105"/>
      <c r="AR105"/>
      <c r="DO105" s="228" t="s">
        <v>11470</v>
      </c>
      <c r="DP105" s="141" t="s">
        <v>255</v>
      </c>
      <c r="DQ105" s="15">
        <v>22</v>
      </c>
      <c r="DR105" s="15" t="str">
        <f t="shared" si="14"/>
        <v>16-22</v>
      </c>
    </row>
    <row r="106" spans="2:122" ht="21" hidden="1" customHeight="1" x14ac:dyDescent="0.2">
      <c r="B106" s="139"/>
      <c r="C106" s="138"/>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M106" s="271" t="s">
        <v>1138</v>
      </c>
      <c r="AN106"/>
      <c r="AO106"/>
      <c r="AP106"/>
      <c r="AQ106"/>
      <c r="AR106"/>
      <c r="DO106" s="228" t="s">
        <v>11471</v>
      </c>
      <c r="DP106" s="141" t="s">
        <v>256</v>
      </c>
      <c r="DQ106" s="15">
        <v>22</v>
      </c>
      <c r="DR106" s="15" t="str">
        <f t="shared" si="14"/>
        <v>17-22</v>
      </c>
    </row>
    <row r="107" spans="2:122" ht="21" hidden="1" customHeight="1" x14ac:dyDescent="0.2">
      <c r="B107" s="139"/>
      <c r="C107" s="138"/>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M107" s="271" t="s">
        <v>1328</v>
      </c>
      <c r="AO107"/>
      <c r="AP107"/>
      <c r="AQ107"/>
      <c r="AR107"/>
      <c r="DO107" s="228" t="s">
        <v>11472</v>
      </c>
      <c r="DP107" s="141" t="s">
        <v>257</v>
      </c>
      <c r="DQ107" s="15">
        <v>22</v>
      </c>
      <c r="DR107" s="15" t="str">
        <f t="shared" si="14"/>
        <v>18-22</v>
      </c>
    </row>
    <row r="108" spans="2:122" ht="21" hidden="1" customHeight="1" x14ac:dyDescent="0.2">
      <c r="B108" s="139"/>
      <c r="C108" s="138"/>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M108" s="271" t="s">
        <v>1329</v>
      </c>
      <c r="AO108"/>
      <c r="AP108"/>
      <c r="AQ108"/>
      <c r="AR108"/>
      <c r="DO108" s="228" t="s">
        <v>11473</v>
      </c>
      <c r="DP108" s="141" t="s">
        <v>258</v>
      </c>
      <c r="DQ108" s="15">
        <v>22</v>
      </c>
      <c r="DR108" s="15" t="str">
        <f t="shared" si="14"/>
        <v>19-22</v>
      </c>
    </row>
    <row r="109" spans="2:122" ht="21" hidden="1" customHeight="1" x14ac:dyDescent="0.2">
      <c r="B109" s="139"/>
      <c r="C109" s="138"/>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M109" s="271" t="s">
        <v>267</v>
      </c>
      <c r="AN109"/>
      <c r="AO109"/>
      <c r="AP109"/>
      <c r="AQ109"/>
      <c r="AR109"/>
      <c r="DO109" s="228" t="s">
        <v>11474</v>
      </c>
      <c r="DP109" s="141" t="s">
        <v>259</v>
      </c>
      <c r="DQ109" s="15">
        <v>22</v>
      </c>
      <c r="DR109" s="15" t="str">
        <f t="shared" si="14"/>
        <v>20-22</v>
      </c>
    </row>
    <row r="110" spans="2:122" ht="21" hidden="1" customHeight="1" x14ac:dyDescent="0.2">
      <c r="B110" s="139"/>
      <c r="C110" s="138"/>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M110" s="271" t="s">
        <v>1462</v>
      </c>
      <c r="AO110"/>
      <c r="AP110"/>
      <c r="AQ110"/>
      <c r="AR110"/>
      <c r="DO110" s="228" t="s">
        <v>11475</v>
      </c>
      <c r="DP110" s="141" t="s">
        <v>260</v>
      </c>
      <c r="DQ110" s="15">
        <v>22</v>
      </c>
      <c r="DR110" s="15" t="str">
        <f t="shared" si="14"/>
        <v>21-22</v>
      </c>
    </row>
    <row r="111" spans="2:122" ht="21" hidden="1" customHeight="1" x14ac:dyDescent="0.2">
      <c r="B111" s="139"/>
      <c r="C111" s="138"/>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M111" s="271" t="s">
        <v>1477</v>
      </c>
      <c r="AN111"/>
      <c r="AO111"/>
      <c r="AP111"/>
      <c r="AQ111"/>
      <c r="AR111"/>
      <c r="DO111" s="228" t="s">
        <v>11476</v>
      </c>
      <c r="DP111" s="141" t="s">
        <v>261</v>
      </c>
      <c r="DQ111" s="15">
        <v>22</v>
      </c>
      <c r="DR111" s="15" t="str">
        <f t="shared" si="14"/>
        <v>22-22</v>
      </c>
    </row>
    <row r="112" spans="2:122" ht="21" hidden="1" customHeight="1" x14ac:dyDescent="0.2">
      <c r="B112" s="139"/>
      <c r="C112" s="138"/>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M112" s="272" t="s">
        <v>1496</v>
      </c>
      <c r="AN112"/>
      <c r="AO112"/>
      <c r="AP112"/>
      <c r="AQ112"/>
      <c r="AR112"/>
      <c r="DO112" s="228" t="s">
        <v>11477</v>
      </c>
      <c r="DP112" s="141" t="s">
        <v>262</v>
      </c>
      <c r="DQ112" s="15">
        <v>22</v>
      </c>
      <c r="DR112" s="15" t="str">
        <f t="shared" si="14"/>
        <v>23-22</v>
      </c>
    </row>
    <row r="113" spans="2:122" ht="21" hidden="1" customHeight="1" x14ac:dyDescent="0.2">
      <c r="B113" s="139"/>
      <c r="C113" s="138"/>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M113" s="273" t="s">
        <v>1503</v>
      </c>
      <c r="AN113"/>
      <c r="AO113"/>
      <c r="AP113"/>
      <c r="AQ113"/>
      <c r="AR113"/>
      <c r="DO113" s="228" t="s">
        <v>11478</v>
      </c>
      <c r="DP113" s="141" t="s">
        <v>263</v>
      </c>
      <c r="DQ113" s="15">
        <v>22</v>
      </c>
      <c r="DR113" s="15" t="str">
        <f t="shared" si="14"/>
        <v>24-22</v>
      </c>
    </row>
    <row r="114" spans="2:122" ht="21" hidden="1" customHeight="1" x14ac:dyDescent="0.2">
      <c r="B114" s="139"/>
      <c r="C114" s="138"/>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M114" s="271" t="s">
        <v>1142</v>
      </c>
      <c r="AN114"/>
      <c r="AO114"/>
      <c r="AP114"/>
      <c r="AQ114"/>
      <c r="AR114"/>
      <c r="DO114" s="228" t="s">
        <v>11479</v>
      </c>
      <c r="DP114" s="141" t="s">
        <v>264</v>
      </c>
      <c r="DQ114" s="15">
        <v>22</v>
      </c>
      <c r="DR114" s="15" t="str">
        <f t="shared" si="14"/>
        <v>25-22</v>
      </c>
    </row>
    <row r="115" spans="2:122" ht="21" hidden="1" customHeight="1" x14ac:dyDescent="0.2">
      <c r="B115" s="139"/>
      <c r="C115" s="138"/>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M115" s="271" t="s">
        <v>1143</v>
      </c>
      <c r="AN115"/>
      <c r="AO115"/>
      <c r="AP115"/>
      <c r="AQ115"/>
      <c r="AR115"/>
      <c r="DO115" s="228" t="s">
        <v>11480</v>
      </c>
      <c r="DP115" s="141" t="s">
        <v>265</v>
      </c>
      <c r="DQ115" s="15">
        <v>22</v>
      </c>
      <c r="DR115" s="15" t="str">
        <f t="shared" si="14"/>
        <v>26-22</v>
      </c>
    </row>
    <row r="116" spans="2:122" ht="21" hidden="1" customHeight="1" x14ac:dyDescent="0.2">
      <c r="B116" s="139"/>
      <c r="C116" s="138"/>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M116" s="271" t="s">
        <v>1144</v>
      </c>
      <c r="AO116"/>
      <c r="AP116"/>
      <c r="AQ116"/>
      <c r="AR116"/>
      <c r="DO116" s="228" t="s">
        <v>11481</v>
      </c>
      <c r="DP116" s="141" t="s">
        <v>266</v>
      </c>
      <c r="DQ116" s="15">
        <v>22</v>
      </c>
      <c r="DR116" s="15" t="str">
        <f t="shared" si="14"/>
        <v>27-22</v>
      </c>
    </row>
    <row r="117" spans="2:122" ht="21" hidden="1" customHeight="1" x14ac:dyDescent="0.2">
      <c r="B117" s="139"/>
      <c r="C117" s="138"/>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M117" s="271" t="s">
        <v>1145</v>
      </c>
      <c r="AO117"/>
      <c r="AP117"/>
      <c r="AQ117"/>
      <c r="AR117"/>
      <c r="DO117" s="228" t="s">
        <v>11482</v>
      </c>
      <c r="DP117" s="141" t="s">
        <v>267</v>
      </c>
      <c r="DQ117" s="15">
        <v>22</v>
      </c>
      <c r="DR117" s="15" t="str">
        <f t="shared" si="14"/>
        <v>28-22</v>
      </c>
    </row>
    <row r="118" spans="2:122" ht="21" hidden="1" customHeight="1" x14ac:dyDescent="0.2">
      <c r="B118" s="139"/>
      <c r="C118" s="138"/>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M118" s="271" t="s">
        <v>1146</v>
      </c>
      <c r="AO118"/>
      <c r="AP118"/>
      <c r="AQ118"/>
      <c r="AR118"/>
      <c r="DO118" s="228" t="s">
        <v>11483</v>
      </c>
      <c r="DP118" s="141" t="s">
        <v>268</v>
      </c>
      <c r="DQ118" s="15">
        <v>22</v>
      </c>
      <c r="DR118" s="15" t="str">
        <f t="shared" si="14"/>
        <v>29-22</v>
      </c>
    </row>
    <row r="119" spans="2:122" ht="21" hidden="1" customHeight="1" x14ac:dyDescent="0.2">
      <c r="B119" s="139"/>
      <c r="C119" s="138"/>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M119" s="271" t="s">
        <v>1605</v>
      </c>
      <c r="AO119"/>
      <c r="AP119"/>
      <c r="AQ119"/>
      <c r="AR119"/>
      <c r="DO119" s="228" t="s">
        <v>11484</v>
      </c>
      <c r="DP119" s="141" t="s">
        <v>269</v>
      </c>
      <c r="DQ119" s="15">
        <v>22</v>
      </c>
      <c r="DR119" s="15" t="str">
        <f t="shared" si="14"/>
        <v>30-22</v>
      </c>
    </row>
    <row r="120" spans="2:122" ht="21" hidden="1" customHeight="1" x14ac:dyDescent="0.2">
      <c r="B120" s="139"/>
      <c r="C120" s="138"/>
      <c r="D120" s="136"/>
      <c r="E120" s="136"/>
      <c r="F120" s="136"/>
      <c r="G120" s="136"/>
      <c r="H120" s="136" t="s">
        <v>74</v>
      </c>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M120" s="172" t="s">
        <v>1147</v>
      </c>
      <c r="AN120"/>
      <c r="AO120"/>
      <c r="AP120"/>
      <c r="AQ120"/>
      <c r="AR120"/>
      <c r="DO120" s="228" t="s">
        <v>11485</v>
      </c>
      <c r="DP120" s="141" t="s">
        <v>270</v>
      </c>
      <c r="DQ120" s="15">
        <v>22</v>
      </c>
      <c r="DR120" s="15" t="str">
        <f t="shared" si="14"/>
        <v>31-22</v>
      </c>
    </row>
    <row r="121" spans="2:122" ht="21" hidden="1" customHeight="1" x14ac:dyDescent="0.2">
      <c r="B121" s="139"/>
      <c r="C121" s="138"/>
      <c r="D121" s="136"/>
      <c r="E121" s="136"/>
      <c r="F121" s="136"/>
      <c r="G121" s="136"/>
      <c r="H121" s="136" t="s">
        <v>357</v>
      </c>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M121" s="271" t="s">
        <v>1149</v>
      </c>
      <c r="AN121"/>
      <c r="AO121"/>
      <c r="AP121"/>
      <c r="AQ121"/>
      <c r="AR121"/>
      <c r="DO121" s="228" t="s">
        <v>11486</v>
      </c>
      <c r="DP121" s="141" t="s">
        <v>1192</v>
      </c>
      <c r="DQ121" s="15">
        <v>22</v>
      </c>
      <c r="DR121" s="15" t="str">
        <f t="shared" si="14"/>
        <v>32-22</v>
      </c>
    </row>
    <row r="122" spans="2:122" ht="21" hidden="1" customHeight="1" x14ac:dyDescent="0.2">
      <c r="B122" s="139"/>
      <c r="C122" s="138"/>
      <c r="D122" s="136"/>
      <c r="E122" s="136"/>
      <c r="F122" s="136"/>
      <c r="G122" s="136"/>
      <c r="H122" s="136" t="s">
        <v>358</v>
      </c>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M122" s="172" t="s">
        <v>1629</v>
      </c>
      <c r="AN122"/>
      <c r="AO122"/>
      <c r="AP122"/>
      <c r="AQ122"/>
      <c r="AR122"/>
      <c r="DO122" s="228" t="s">
        <v>11487</v>
      </c>
      <c r="DP122" s="141" t="s">
        <v>1193</v>
      </c>
      <c r="DQ122" s="15">
        <v>22</v>
      </c>
      <c r="DR122" s="15" t="str">
        <f t="shared" si="14"/>
        <v>33-22</v>
      </c>
    </row>
    <row r="123" spans="2:122" ht="21" hidden="1" customHeight="1" x14ac:dyDescent="0.2">
      <c r="B123" s="139"/>
      <c r="C123" s="138"/>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M123" s="172" t="s">
        <v>1150</v>
      </c>
      <c r="AN123"/>
      <c r="AO123"/>
      <c r="AP123"/>
      <c r="AQ123"/>
      <c r="AR123"/>
      <c r="DO123" s="228" t="s">
        <v>11488</v>
      </c>
      <c r="DP123" s="141" t="s">
        <v>1194</v>
      </c>
      <c r="DQ123" s="15">
        <v>22</v>
      </c>
      <c r="DR123" s="15" t="str">
        <f t="shared" si="14"/>
        <v>34-22</v>
      </c>
    </row>
    <row r="124" spans="2:122" ht="21" hidden="1" customHeight="1" x14ac:dyDescent="0.2">
      <c r="B124" s="139"/>
      <c r="C124" s="138"/>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M124" s="172" t="s">
        <v>1653</v>
      </c>
      <c r="AN124"/>
      <c r="AO124"/>
      <c r="AP124"/>
      <c r="AQ124"/>
      <c r="AR124"/>
      <c r="DO124" s="228" t="s">
        <v>11489</v>
      </c>
      <c r="DP124" s="141" t="s">
        <v>1195</v>
      </c>
      <c r="DQ124" s="15">
        <v>22</v>
      </c>
      <c r="DR124" s="15" t="str">
        <f t="shared" si="14"/>
        <v>35-22</v>
      </c>
    </row>
    <row r="125" spans="2:122" ht="21" hidden="1" customHeight="1" x14ac:dyDescent="0.2">
      <c r="B125" s="139"/>
      <c r="C125" s="138"/>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M125" t="s">
        <v>1152</v>
      </c>
      <c r="AN125"/>
      <c r="AO125"/>
      <c r="AP125"/>
      <c r="AQ125"/>
      <c r="AR125"/>
      <c r="DO125" s="228" t="s">
        <v>11490</v>
      </c>
      <c r="DP125" s="141" t="s">
        <v>1196</v>
      </c>
      <c r="DQ125" s="15">
        <v>22</v>
      </c>
      <c r="DR125" s="15" t="str">
        <f t="shared" si="14"/>
        <v>36-22</v>
      </c>
    </row>
    <row r="126" spans="2:122" ht="21" hidden="1" customHeight="1" x14ac:dyDescent="0.2">
      <c r="B126" s="139"/>
      <c r="C126" s="138"/>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M126" s="274" t="s">
        <v>1153</v>
      </c>
      <c r="AN126"/>
      <c r="AO126"/>
      <c r="AP126"/>
      <c r="AQ126"/>
      <c r="AR126"/>
      <c r="DO126" s="228" t="s">
        <v>11491</v>
      </c>
      <c r="DP126" s="141" t="s">
        <v>1197</v>
      </c>
      <c r="DQ126" s="15">
        <v>22</v>
      </c>
      <c r="DR126" s="15" t="str">
        <f t="shared" si="14"/>
        <v>37-22</v>
      </c>
    </row>
    <row r="127" spans="2:122" ht="21" hidden="1" customHeight="1" x14ac:dyDescent="0.2">
      <c r="B127" s="139"/>
      <c r="C127" s="138"/>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M127" s="274" t="s">
        <v>1154</v>
      </c>
      <c r="AN127"/>
      <c r="AO127"/>
      <c r="AP127"/>
      <c r="AQ127"/>
      <c r="AR127"/>
      <c r="DO127" s="228" t="s">
        <v>11492</v>
      </c>
      <c r="DP127" s="141" t="s">
        <v>1198</v>
      </c>
      <c r="DQ127" s="15">
        <v>22</v>
      </c>
      <c r="DR127" s="15" t="str">
        <f t="shared" si="14"/>
        <v>38-22</v>
      </c>
    </row>
    <row r="128" spans="2:122" ht="21" hidden="1" customHeight="1" x14ac:dyDescent="0.2">
      <c r="B128" s="139"/>
      <c r="C128" s="138"/>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M128" s="274" t="s">
        <v>1191</v>
      </c>
      <c r="AN128"/>
      <c r="AO128"/>
      <c r="AP128"/>
      <c r="AQ128"/>
      <c r="AR128"/>
      <c r="DO128" s="228" t="s">
        <v>11493</v>
      </c>
      <c r="DP128" s="141" t="s">
        <v>1199</v>
      </c>
      <c r="DQ128" s="15">
        <v>22</v>
      </c>
      <c r="DR128" s="15" t="str">
        <f t="shared" si="14"/>
        <v>39-22</v>
      </c>
    </row>
    <row r="129" spans="2:122" ht="21" hidden="1" customHeight="1" x14ac:dyDescent="0.2">
      <c r="B129" s="139"/>
      <c r="C129" s="138"/>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M129" s="274" t="s">
        <v>398</v>
      </c>
      <c r="AN129"/>
      <c r="AO129"/>
      <c r="AP129"/>
      <c r="AQ129"/>
      <c r="AR129"/>
      <c r="DO129" s="228" t="s">
        <v>11494</v>
      </c>
      <c r="DP129" s="141" t="s">
        <v>1200</v>
      </c>
      <c r="DQ129" s="15">
        <v>22</v>
      </c>
      <c r="DR129" s="15" t="str">
        <f t="shared" si="14"/>
        <v>40-22</v>
      </c>
    </row>
    <row r="130" spans="2:122" ht="21" hidden="1" customHeight="1" x14ac:dyDescent="0.2">
      <c r="B130" s="139"/>
      <c r="C130" s="138"/>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M130" s="274" t="s">
        <v>1135</v>
      </c>
      <c r="AN130"/>
      <c r="AO130"/>
      <c r="AP130"/>
      <c r="AQ130"/>
      <c r="AR130"/>
      <c r="DO130" s="228" t="s">
        <v>11495</v>
      </c>
      <c r="DP130" s="141" t="s">
        <v>1201</v>
      </c>
      <c r="DQ130" s="15">
        <v>22</v>
      </c>
      <c r="DR130" s="15" t="str">
        <f t="shared" si="14"/>
        <v>41-22</v>
      </c>
    </row>
    <row r="131" spans="2:122" ht="21" hidden="1" customHeight="1" x14ac:dyDescent="0.2">
      <c r="B131" s="139"/>
      <c r="C131" s="138"/>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M131" s="274" t="s">
        <v>1136</v>
      </c>
      <c r="AN131"/>
      <c r="AO131"/>
      <c r="AP131"/>
      <c r="AQ131"/>
      <c r="AR131"/>
      <c r="DO131" s="228" t="s">
        <v>11496</v>
      </c>
      <c r="DP131" s="141" t="s">
        <v>1202</v>
      </c>
      <c r="DQ131" s="15">
        <v>22</v>
      </c>
      <c r="DR131" s="15" t="str">
        <f t="shared" si="14"/>
        <v>42-22</v>
      </c>
    </row>
    <row r="132" spans="2:122" ht="21" hidden="1" customHeight="1" x14ac:dyDescent="0.2">
      <c r="B132" s="139"/>
      <c r="C132" s="138"/>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M132" s="274"/>
      <c r="AN132"/>
      <c r="AO132"/>
      <c r="AP132"/>
      <c r="AQ132"/>
      <c r="AR132"/>
      <c r="DO132" s="228" t="s">
        <v>11497</v>
      </c>
      <c r="DP132" s="141" t="s">
        <v>1203</v>
      </c>
      <c r="DQ132" s="15">
        <v>22</v>
      </c>
      <c r="DR132" s="15" t="str">
        <f t="shared" si="14"/>
        <v>43-22</v>
      </c>
    </row>
    <row r="133" spans="2:122" ht="21" hidden="1" customHeight="1" x14ac:dyDescent="0.2">
      <c r="B133" s="139"/>
      <c r="C133" s="138"/>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M133" s="274"/>
      <c r="AN133"/>
      <c r="AO133"/>
      <c r="AP133"/>
      <c r="AQ133"/>
      <c r="AR133"/>
      <c r="DO133" s="228" t="s">
        <v>11498</v>
      </c>
      <c r="DP133" s="141" t="s">
        <v>1204</v>
      </c>
      <c r="DQ133" s="15">
        <v>22</v>
      </c>
      <c r="DR133" s="15" t="str">
        <f t="shared" si="14"/>
        <v>44-22</v>
      </c>
    </row>
    <row r="134" spans="2:122" ht="21" hidden="1" customHeight="1" x14ac:dyDescent="0.2">
      <c r="B134" s="139"/>
      <c r="C134" s="138"/>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M134" s="274"/>
      <c r="AN134"/>
      <c r="AO134"/>
      <c r="AP134"/>
      <c r="AQ134"/>
      <c r="AR134"/>
      <c r="DO134" s="228" t="s">
        <v>11499</v>
      </c>
      <c r="DP134" s="141" t="s">
        <v>1205</v>
      </c>
      <c r="DQ134" s="15">
        <v>22</v>
      </c>
      <c r="DR134" s="15" t="str">
        <f t="shared" si="14"/>
        <v>45-22</v>
      </c>
    </row>
    <row r="135" spans="2:122" ht="21" hidden="1" customHeight="1" x14ac:dyDescent="0.2">
      <c r="B135" s="139"/>
      <c r="C135" s="138"/>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M135"/>
      <c r="AN135"/>
      <c r="AO135"/>
      <c r="AP135"/>
      <c r="AQ135"/>
      <c r="AR135"/>
      <c r="DO135" s="228" t="s">
        <v>11500</v>
      </c>
      <c r="DP135" s="141" t="s">
        <v>1206</v>
      </c>
      <c r="DQ135" s="15">
        <v>22</v>
      </c>
      <c r="DR135" s="15" t="str">
        <f t="shared" si="14"/>
        <v>46-22</v>
      </c>
    </row>
    <row r="136" spans="2:122" ht="21" hidden="1" customHeight="1" x14ac:dyDescent="0.2">
      <c r="B136" s="139"/>
      <c r="C136" s="138"/>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M136"/>
      <c r="AN136"/>
      <c r="AO136"/>
      <c r="AP136"/>
      <c r="AQ136"/>
      <c r="AR136"/>
      <c r="DO136" s="228" t="s">
        <v>11501</v>
      </c>
      <c r="DP136" s="141" t="s">
        <v>1207</v>
      </c>
      <c r="DQ136" s="15">
        <v>22</v>
      </c>
      <c r="DR136" s="15" t="str">
        <f t="shared" si="14"/>
        <v>47-22</v>
      </c>
    </row>
    <row r="137" spans="2:122" ht="21" hidden="1" customHeight="1" x14ac:dyDescent="0.2">
      <c r="B137" s="139"/>
      <c r="C137" s="138"/>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M137"/>
      <c r="AN137"/>
      <c r="AO137"/>
      <c r="AP137"/>
      <c r="AQ137"/>
      <c r="AR137"/>
      <c r="DO137" s="228" t="s">
        <v>11502</v>
      </c>
      <c r="DP137" s="141" t="s">
        <v>1208</v>
      </c>
      <c r="DQ137" s="15">
        <v>22</v>
      </c>
      <c r="DR137" s="15" t="str">
        <f t="shared" si="14"/>
        <v>48-22</v>
      </c>
    </row>
    <row r="138" spans="2:122" ht="21" hidden="1" customHeight="1" x14ac:dyDescent="0.2">
      <c r="B138" s="139"/>
      <c r="C138" s="138"/>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M138"/>
      <c r="AN138"/>
      <c r="AO138"/>
      <c r="AP138"/>
      <c r="AQ138"/>
      <c r="AR138"/>
      <c r="DO138" s="228" t="s">
        <v>11503</v>
      </c>
      <c r="DP138" s="141" t="s">
        <v>1209</v>
      </c>
      <c r="DQ138" s="15">
        <v>22</v>
      </c>
      <c r="DR138" s="15" t="str">
        <f t="shared" si="14"/>
        <v>49-22</v>
      </c>
    </row>
    <row r="139" spans="2:122" ht="21" hidden="1" customHeight="1" x14ac:dyDescent="0.2">
      <c r="B139" s="139"/>
      <c r="C139" s="138"/>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M139"/>
      <c r="AN139"/>
      <c r="AO139"/>
      <c r="AP139"/>
      <c r="AQ139"/>
      <c r="AR139"/>
      <c r="DO139" s="228" t="s">
        <v>11504</v>
      </c>
      <c r="DP139" s="141" t="s">
        <v>1210</v>
      </c>
      <c r="DQ139" s="15">
        <v>22</v>
      </c>
      <c r="DR139" s="15" t="str">
        <f t="shared" si="14"/>
        <v>50-22</v>
      </c>
    </row>
    <row r="140" spans="2:122" ht="21" hidden="1" customHeight="1" x14ac:dyDescent="0.2">
      <c r="B140" s="139"/>
      <c r="C140" s="138"/>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M140"/>
      <c r="AN140"/>
      <c r="AO140"/>
      <c r="AP140"/>
      <c r="AQ140"/>
      <c r="AR140"/>
      <c r="DO140" s="228" t="s">
        <v>11505</v>
      </c>
      <c r="DP140" s="141" t="s">
        <v>1211</v>
      </c>
      <c r="DQ140" s="15">
        <v>22</v>
      </c>
      <c r="DR140" s="15" t="str">
        <f t="shared" si="14"/>
        <v>51-22</v>
      </c>
    </row>
    <row r="141" spans="2:122" ht="21" hidden="1" customHeight="1" x14ac:dyDescent="0.2">
      <c r="B141" s="139"/>
      <c r="C141" s="138"/>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M141" s="172"/>
      <c r="AN141"/>
      <c r="AO141"/>
      <c r="AP141"/>
      <c r="AQ141"/>
      <c r="AR141"/>
      <c r="DO141" s="228" t="s">
        <v>11506</v>
      </c>
      <c r="DP141" s="141" t="s">
        <v>1212</v>
      </c>
      <c r="DQ141" s="15">
        <v>22</v>
      </c>
      <c r="DR141" s="15" t="str">
        <f t="shared" si="14"/>
        <v>52-22</v>
      </c>
    </row>
    <row r="142" spans="2:122" ht="21" hidden="1" customHeight="1" x14ac:dyDescent="0.2">
      <c r="B142" s="139"/>
      <c r="C142" s="138"/>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M142"/>
      <c r="AN142"/>
      <c r="AO142"/>
      <c r="AP142"/>
      <c r="AQ142"/>
      <c r="AR142"/>
      <c r="DO142" s="228" t="s">
        <v>11507</v>
      </c>
      <c r="DP142" s="141" t="s">
        <v>1213</v>
      </c>
      <c r="DQ142" s="15">
        <v>22</v>
      </c>
      <c r="DR142" s="15" t="str">
        <f t="shared" si="14"/>
        <v>53-22</v>
      </c>
    </row>
    <row r="143" spans="2:122" ht="21" hidden="1" customHeight="1" x14ac:dyDescent="0.2">
      <c r="B143" s="139"/>
      <c r="C143" s="138"/>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M143" s="189"/>
      <c r="AN143"/>
      <c r="AO143"/>
      <c r="AP143"/>
      <c r="AQ143"/>
      <c r="AR143"/>
      <c r="DO143" s="228" t="s">
        <v>11508</v>
      </c>
      <c r="DP143" s="141" t="s">
        <v>1214</v>
      </c>
      <c r="DQ143" s="15">
        <v>22</v>
      </c>
      <c r="DR143" s="15" t="str">
        <f t="shared" si="14"/>
        <v>54-22</v>
      </c>
    </row>
    <row r="144" spans="2:122" ht="21" hidden="1" customHeight="1" x14ac:dyDescent="0.2">
      <c r="B144" s="139"/>
      <c r="C144" s="138"/>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M144" s="189"/>
      <c r="AN144"/>
      <c r="AO144"/>
      <c r="AP144"/>
      <c r="AQ144"/>
      <c r="AR144"/>
      <c r="DO144" s="228" t="s">
        <v>11509</v>
      </c>
      <c r="DP144" s="141" t="s">
        <v>1215</v>
      </c>
      <c r="DQ144" s="15">
        <v>22</v>
      </c>
      <c r="DR144" s="15" t="str">
        <f t="shared" si="14"/>
        <v>55-22</v>
      </c>
    </row>
    <row r="145" spans="2:122" ht="21" hidden="1" customHeight="1" x14ac:dyDescent="0.2">
      <c r="B145" s="139"/>
      <c r="C145" s="138"/>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M145"/>
      <c r="AN145"/>
      <c r="AO145"/>
      <c r="AP145"/>
      <c r="AQ145"/>
      <c r="AR145"/>
      <c r="DO145" s="228" t="s">
        <v>11510</v>
      </c>
      <c r="DP145" s="141" t="s">
        <v>1216</v>
      </c>
      <c r="DQ145" s="15">
        <v>22</v>
      </c>
      <c r="DR145" s="15" t="str">
        <f t="shared" si="14"/>
        <v>56-22</v>
      </c>
    </row>
    <row r="146" spans="2:122" ht="21" hidden="1" customHeight="1" x14ac:dyDescent="0.2">
      <c r="B146" s="139"/>
      <c r="C146" s="138"/>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M146"/>
      <c r="AN146"/>
      <c r="AO146"/>
      <c r="AP146"/>
      <c r="AQ146"/>
      <c r="AR146"/>
      <c r="DO146" s="228" t="s">
        <v>11511</v>
      </c>
      <c r="DP146" s="141" t="s">
        <v>1217</v>
      </c>
      <c r="DQ146" s="15">
        <v>22</v>
      </c>
      <c r="DR146" s="15" t="str">
        <f t="shared" si="14"/>
        <v>57-22</v>
      </c>
    </row>
    <row r="147" spans="2:122" ht="21" hidden="1" customHeight="1" x14ac:dyDescent="0.2">
      <c r="B147" s="139"/>
      <c r="C147" s="138"/>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M147"/>
      <c r="AN147"/>
      <c r="AO147"/>
      <c r="AP147"/>
      <c r="AQ147"/>
      <c r="AR147"/>
      <c r="DO147" s="228" t="s">
        <v>11512</v>
      </c>
      <c r="DP147" s="141" t="s">
        <v>1218</v>
      </c>
      <c r="DQ147" s="15">
        <v>22</v>
      </c>
      <c r="DR147" s="15" t="str">
        <f t="shared" si="14"/>
        <v>58-22</v>
      </c>
    </row>
    <row r="148" spans="2:122" ht="21" hidden="1" customHeight="1" x14ac:dyDescent="0.2">
      <c r="B148" s="139"/>
      <c r="C148" s="138"/>
      <c r="D148" s="136"/>
      <c r="E148" s="136"/>
      <c r="F148" s="136"/>
      <c r="G148" s="136"/>
      <c r="H148" s="136"/>
      <c r="I148" s="136"/>
      <c r="J148" s="136"/>
      <c r="K148" s="136"/>
      <c r="L148" s="136"/>
      <c r="M148" s="136"/>
      <c r="N148" s="136"/>
      <c r="O148" s="136"/>
      <c r="P148" s="136"/>
      <c r="Q148" s="136"/>
      <c r="R148" s="189"/>
      <c r="S148" s="136"/>
      <c r="T148" s="136"/>
      <c r="U148" s="136"/>
      <c r="V148" s="136"/>
      <c r="W148" s="136"/>
      <c r="X148" s="136"/>
      <c r="Y148" s="136"/>
      <c r="Z148" s="136"/>
      <c r="AA148" s="136"/>
      <c r="AB148" s="136"/>
      <c r="AC148" s="136"/>
      <c r="AD148" s="136"/>
      <c r="AM148"/>
      <c r="AN148"/>
      <c r="AO148"/>
      <c r="AP148"/>
      <c r="AQ148"/>
      <c r="AR148"/>
      <c r="DO148" s="228" t="s">
        <v>11513</v>
      </c>
      <c r="DP148" s="141" t="s">
        <v>1219</v>
      </c>
      <c r="DQ148" s="15">
        <v>22</v>
      </c>
      <c r="DR148" s="15" t="str">
        <f t="shared" si="14"/>
        <v>59-22</v>
      </c>
    </row>
    <row r="149" spans="2:122" ht="21" hidden="1" customHeight="1" x14ac:dyDescent="0.2">
      <c r="B149" s="139"/>
      <c r="C149" s="138"/>
      <c r="D149" s="136"/>
      <c r="E149" s="136"/>
      <c r="F149" s="136"/>
      <c r="G149" s="136"/>
      <c r="H149" s="136"/>
      <c r="I149" s="136"/>
      <c r="J149" s="136"/>
      <c r="K149" s="136"/>
      <c r="L149" s="136"/>
      <c r="M149" s="136"/>
      <c r="N149" s="136"/>
      <c r="O149" s="136"/>
      <c r="P149" s="136"/>
      <c r="Q149" s="136"/>
      <c r="R149" s="190"/>
      <c r="S149" s="136"/>
      <c r="T149" s="136"/>
      <c r="U149" s="136"/>
      <c r="V149" s="136"/>
      <c r="W149" s="136"/>
      <c r="X149" s="136"/>
      <c r="Y149" s="136"/>
      <c r="Z149" s="136"/>
      <c r="AA149" s="136"/>
      <c r="AB149" s="136"/>
      <c r="AC149" s="136"/>
      <c r="AD149" s="136"/>
      <c r="AM149"/>
      <c r="AN149"/>
      <c r="AO149"/>
      <c r="AP149"/>
      <c r="AQ149"/>
      <c r="AR149"/>
      <c r="DO149" s="228" t="s">
        <v>11514</v>
      </c>
      <c r="DP149" s="141" t="s">
        <v>1220</v>
      </c>
      <c r="DQ149" s="15">
        <v>22</v>
      </c>
      <c r="DR149" s="15" t="str">
        <f t="shared" si="14"/>
        <v>60-22</v>
      </c>
    </row>
    <row r="150" spans="2:122" ht="21" hidden="1" customHeight="1" x14ac:dyDescent="0.2">
      <c r="B150" s="139"/>
      <c r="C150" s="138"/>
      <c r="D150" s="136"/>
      <c r="E150" s="136"/>
      <c r="F150" s="136"/>
      <c r="G150" s="136"/>
      <c r="H150" s="136"/>
      <c r="I150" s="136"/>
      <c r="J150" s="136"/>
      <c r="K150" s="136"/>
      <c r="L150" s="136"/>
      <c r="M150" s="136"/>
      <c r="N150" s="136"/>
      <c r="O150" s="136"/>
      <c r="P150" s="136"/>
      <c r="Q150" s="136"/>
      <c r="R150" s="189"/>
      <c r="S150" s="136"/>
      <c r="T150" s="136"/>
      <c r="U150" s="136"/>
      <c r="V150" s="136"/>
      <c r="W150" s="136"/>
      <c r="X150" s="136"/>
      <c r="Y150" s="136"/>
      <c r="Z150" s="136"/>
      <c r="AA150" s="136"/>
      <c r="AB150" s="136"/>
      <c r="AC150" s="136"/>
      <c r="AD150" s="136"/>
      <c r="AM150"/>
      <c r="AN150"/>
      <c r="AO150"/>
      <c r="AP150"/>
      <c r="AQ150"/>
      <c r="AR150"/>
      <c r="DO150" s="228" t="s">
        <v>11515</v>
      </c>
      <c r="DP150" s="141" t="s">
        <v>1221</v>
      </c>
      <c r="DQ150" s="15">
        <v>22</v>
      </c>
      <c r="DR150" s="15" t="str">
        <f t="shared" si="14"/>
        <v>61-22</v>
      </c>
    </row>
    <row r="151" spans="2:122" ht="21" hidden="1" customHeight="1" x14ac:dyDescent="0.2">
      <c r="B151" s="139"/>
      <c r="C151" s="138"/>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M151"/>
      <c r="AN151"/>
      <c r="AO151"/>
      <c r="AP151"/>
      <c r="AQ151"/>
      <c r="AR151"/>
      <c r="DO151" s="228" t="s">
        <v>11516</v>
      </c>
      <c r="DP151" s="141" t="s">
        <v>1222</v>
      </c>
      <c r="DQ151" s="15">
        <v>22</v>
      </c>
      <c r="DR151" s="15" t="str">
        <f t="shared" si="14"/>
        <v>62-22</v>
      </c>
    </row>
    <row r="152" spans="2:122" ht="21" hidden="1" customHeight="1" x14ac:dyDescent="0.2">
      <c r="B152" s="139"/>
      <c r="C152" s="138"/>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M152"/>
      <c r="AN152"/>
      <c r="AO152"/>
      <c r="AP152"/>
      <c r="AQ152"/>
      <c r="AR152"/>
      <c r="DO152" s="228" t="s">
        <v>11517</v>
      </c>
      <c r="DP152" s="141" t="s">
        <v>1223</v>
      </c>
      <c r="DQ152" s="15">
        <v>22</v>
      </c>
      <c r="DR152" s="15" t="str">
        <f t="shared" si="14"/>
        <v>63-22</v>
      </c>
    </row>
    <row r="153" spans="2:122" ht="21" hidden="1" customHeight="1" x14ac:dyDescent="0.2">
      <c r="B153" s="139"/>
      <c r="C153" s="138"/>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M153"/>
      <c r="AN153"/>
      <c r="AO153"/>
      <c r="AP153"/>
      <c r="AQ153"/>
      <c r="AR153"/>
      <c r="DO153" s="228" t="s">
        <v>11518</v>
      </c>
      <c r="DP153" s="141" t="s">
        <v>1224</v>
      </c>
      <c r="DQ153" s="15">
        <v>22</v>
      </c>
      <c r="DR153" s="15" t="str">
        <f t="shared" si="14"/>
        <v>64-22</v>
      </c>
    </row>
    <row r="154" spans="2:122" ht="21" hidden="1" customHeight="1" x14ac:dyDescent="0.2">
      <c r="B154" s="139"/>
      <c r="C154" s="138"/>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M154"/>
      <c r="AN154"/>
      <c r="AO154"/>
      <c r="AP154"/>
      <c r="AQ154"/>
      <c r="AR154"/>
      <c r="DO154" s="228" t="s">
        <v>11519</v>
      </c>
      <c r="DP154" s="141" t="s">
        <v>1225</v>
      </c>
      <c r="DQ154" s="15">
        <v>22</v>
      </c>
      <c r="DR154" s="15" t="str">
        <f t="shared" si="14"/>
        <v>65-22</v>
      </c>
    </row>
    <row r="155" spans="2:122" ht="21" hidden="1" customHeight="1" x14ac:dyDescent="0.2">
      <c r="B155" s="139"/>
      <c r="C155" s="138"/>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M155"/>
      <c r="AN155"/>
      <c r="AO155"/>
      <c r="AP155"/>
      <c r="AQ155"/>
      <c r="AR155"/>
      <c r="DO155" s="228" t="s">
        <v>11520</v>
      </c>
      <c r="DP155" s="141" t="s">
        <v>1226</v>
      </c>
      <c r="DQ155" s="15">
        <v>22</v>
      </c>
      <c r="DR155" s="15" t="str">
        <f t="shared" ref="DR155:DR218" si="15">CONCATENATE(DP155,"-",DQ155)</f>
        <v>66-22</v>
      </c>
    </row>
    <row r="156" spans="2:122" ht="21" hidden="1" customHeight="1" x14ac:dyDescent="0.2">
      <c r="B156" s="139"/>
      <c r="C156" s="138"/>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M156"/>
      <c r="AN156"/>
      <c r="AO156"/>
      <c r="AP156"/>
      <c r="AQ156"/>
      <c r="AR156"/>
      <c r="DO156" s="228" t="s">
        <v>11521</v>
      </c>
      <c r="DP156" s="141" t="s">
        <v>1227</v>
      </c>
      <c r="DQ156" s="15">
        <v>22</v>
      </c>
      <c r="DR156" s="15" t="str">
        <f t="shared" si="15"/>
        <v>67-22</v>
      </c>
    </row>
    <row r="157" spans="2:122" ht="21" hidden="1" customHeight="1" x14ac:dyDescent="0.2">
      <c r="B157" s="139"/>
      <c r="C157" s="138"/>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M157"/>
      <c r="AN157"/>
      <c r="AO157"/>
      <c r="AP157"/>
      <c r="AQ157"/>
      <c r="AR157"/>
      <c r="DO157" s="228" t="s">
        <v>11522</v>
      </c>
      <c r="DP157" s="141" t="s">
        <v>1228</v>
      </c>
      <c r="DQ157" s="15">
        <v>22</v>
      </c>
      <c r="DR157" s="15" t="str">
        <f t="shared" si="15"/>
        <v>68-22</v>
      </c>
    </row>
    <row r="158" spans="2:122" ht="21" hidden="1" customHeight="1" x14ac:dyDescent="0.2">
      <c r="B158" s="138"/>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M158"/>
      <c r="AN158"/>
      <c r="AO158"/>
      <c r="AP158"/>
      <c r="AQ158"/>
      <c r="AR158"/>
      <c r="DO158" s="228" t="s">
        <v>11523</v>
      </c>
      <c r="DP158" s="141" t="s">
        <v>1229</v>
      </c>
      <c r="DQ158" s="15">
        <v>22</v>
      </c>
      <c r="DR158" s="15" t="str">
        <f t="shared" si="15"/>
        <v>69-22</v>
      </c>
    </row>
    <row r="159" spans="2:122" ht="21" hidden="1" customHeight="1" x14ac:dyDescent="0.2">
      <c r="B159" s="138"/>
      <c r="C159"/>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M159"/>
      <c r="AN159"/>
      <c r="AO159"/>
      <c r="AP159"/>
      <c r="AQ159"/>
      <c r="AR159"/>
      <c r="DO159" s="228" t="s">
        <v>11524</v>
      </c>
      <c r="DP159" s="141" t="s">
        <v>1230</v>
      </c>
      <c r="DQ159" s="15">
        <v>22</v>
      </c>
      <c r="DR159" s="15" t="str">
        <f t="shared" si="15"/>
        <v>70-22</v>
      </c>
    </row>
    <row r="160" spans="2:122" ht="21" hidden="1" customHeight="1" x14ac:dyDescent="0.2">
      <c r="B160" s="138"/>
      <c r="C160"/>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M160"/>
      <c r="AN160"/>
      <c r="AO160"/>
      <c r="AP160"/>
      <c r="AQ160"/>
      <c r="AR160"/>
      <c r="DO160" s="228" t="s">
        <v>11525</v>
      </c>
      <c r="DP160" s="141" t="s">
        <v>1231</v>
      </c>
      <c r="DQ160" s="15">
        <v>22</v>
      </c>
      <c r="DR160" s="15" t="str">
        <f t="shared" si="15"/>
        <v>71-22</v>
      </c>
    </row>
    <row r="161" spans="2:122" ht="21" hidden="1" customHeight="1" x14ac:dyDescent="0.2">
      <c r="B161" s="138"/>
      <c r="C161"/>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M161"/>
      <c r="AN161"/>
      <c r="AO161"/>
      <c r="AP161"/>
      <c r="AQ161"/>
      <c r="AR161"/>
      <c r="DO161" s="228" t="s">
        <v>11526</v>
      </c>
      <c r="DP161" s="141" t="s">
        <v>1232</v>
      </c>
      <c r="DQ161" s="15">
        <v>22</v>
      </c>
      <c r="DR161" s="15" t="str">
        <f t="shared" si="15"/>
        <v>72-22</v>
      </c>
    </row>
    <row r="162" spans="2:122" ht="21" hidden="1" customHeight="1" x14ac:dyDescent="0.2">
      <c r="B162" s="138"/>
      <c r="C162"/>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M162"/>
      <c r="AN162"/>
      <c r="AO162"/>
      <c r="AP162"/>
      <c r="AQ162"/>
      <c r="AR162"/>
      <c r="DO162" s="228" t="s">
        <v>11527</v>
      </c>
      <c r="DP162" s="141" t="s">
        <v>1233</v>
      </c>
      <c r="DQ162" s="15">
        <v>22</v>
      </c>
      <c r="DR162" s="15" t="str">
        <f t="shared" si="15"/>
        <v>73-22</v>
      </c>
    </row>
    <row r="163" spans="2:122" ht="21" hidden="1" customHeight="1" x14ac:dyDescent="0.2">
      <c r="B163" s="138"/>
      <c r="C163"/>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M163"/>
      <c r="AN163"/>
      <c r="AO163"/>
      <c r="AP163"/>
      <c r="AQ163"/>
      <c r="AR163"/>
      <c r="DO163" s="228" t="s">
        <v>11528</v>
      </c>
      <c r="DP163" s="141" t="s">
        <v>1135</v>
      </c>
      <c r="DQ163" s="15">
        <v>22</v>
      </c>
      <c r="DR163" s="15" t="str">
        <f t="shared" si="15"/>
        <v>74-22</v>
      </c>
    </row>
    <row r="164" spans="2:122" ht="21" hidden="1" customHeight="1" x14ac:dyDescent="0.2">
      <c r="B164" s="138"/>
      <c r="C164"/>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M164"/>
      <c r="AN164"/>
      <c r="AO164"/>
      <c r="AP164"/>
      <c r="AQ164"/>
      <c r="AR164"/>
      <c r="DO164" s="228" t="s">
        <v>11529</v>
      </c>
      <c r="DP164" s="141" t="s">
        <v>1234</v>
      </c>
      <c r="DQ164" s="15">
        <v>22</v>
      </c>
      <c r="DR164" s="15" t="str">
        <f t="shared" si="15"/>
        <v>75-22</v>
      </c>
    </row>
    <row r="165" spans="2:122" ht="21" hidden="1" customHeight="1" x14ac:dyDescent="0.2">
      <c r="B165" s="138"/>
      <c r="C165"/>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M165"/>
      <c r="AN165"/>
      <c r="AO165"/>
      <c r="AP165"/>
      <c r="AQ165"/>
      <c r="AR165"/>
      <c r="DO165" s="228" t="s">
        <v>11530</v>
      </c>
      <c r="DP165" s="141" t="s">
        <v>1235</v>
      </c>
      <c r="DQ165" s="15">
        <v>22</v>
      </c>
      <c r="DR165" s="15" t="str">
        <f t="shared" si="15"/>
        <v>76-22</v>
      </c>
    </row>
    <row r="166" spans="2:122" ht="21" hidden="1" customHeight="1" x14ac:dyDescent="0.2">
      <c r="B166" s="138"/>
      <c r="C16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M166"/>
      <c r="AN166"/>
      <c r="AO166"/>
      <c r="AP166"/>
      <c r="AQ166"/>
      <c r="AR166"/>
      <c r="DO166" s="228" t="s">
        <v>11531</v>
      </c>
      <c r="DP166" s="141" t="s">
        <v>1236</v>
      </c>
      <c r="DQ166" s="15">
        <v>22</v>
      </c>
      <c r="DR166" s="15" t="str">
        <f t="shared" si="15"/>
        <v>77-22</v>
      </c>
    </row>
    <row r="167" spans="2:122" ht="21" hidden="1" customHeight="1" x14ac:dyDescent="0.2">
      <c r="B167" s="138"/>
      <c r="C167"/>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M167"/>
      <c r="AN167"/>
      <c r="AO167"/>
      <c r="AP167"/>
      <c r="AQ167"/>
      <c r="AR167"/>
      <c r="DO167" s="228" t="s">
        <v>11532</v>
      </c>
      <c r="DP167" s="141" t="s">
        <v>1237</v>
      </c>
      <c r="DQ167" s="15">
        <v>22</v>
      </c>
      <c r="DR167" s="15" t="str">
        <f t="shared" si="15"/>
        <v>78-22</v>
      </c>
    </row>
    <row r="168" spans="2:122" ht="21" hidden="1" customHeight="1" x14ac:dyDescent="0.2">
      <c r="B168" s="138"/>
      <c r="C168"/>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M168"/>
      <c r="AN168"/>
      <c r="AO168"/>
      <c r="AP168"/>
      <c r="AQ168"/>
      <c r="AR168"/>
      <c r="DO168" s="228" t="s">
        <v>11533</v>
      </c>
      <c r="DP168" s="141" t="s">
        <v>1238</v>
      </c>
      <c r="DQ168" s="15">
        <v>22</v>
      </c>
      <c r="DR168" s="15" t="str">
        <f t="shared" si="15"/>
        <v>79-22</v>
      </c>
    </row>
    <row r="169" spans="2:122" ht="21" hidden="1" customHeight="1" x14ac:dyDescent="0.2">
      <c r="B169" s="138"/>
      <c r="C169"/>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M169"/>
      <c r="AN169"/>
      <c r="AO169"/>
      <c r="AP169"/>
      <c r="AQ169"/>
      <c r="AR169"/>
      <c r="DO169" s="228" t="s">
        <v>11534</v>
      </c>
      <c r="DP169" s="141" t="s">
        <v>1239</v>
      </c>
      <c r="DQ169" s="15">
        <v>22</v>
      </c>
      <c r="DR169" s="15" t="str">
        <f t="shared" si="15"/>
        <v>80-22</v>
      </c>
    </row>
    <row r="170" spans="2:122" ht="21" hidden="1" customHeight="1" x14ac:dyDescent="0.2">
      <c r="B170" s="138"/>
      <c r="C170"/>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M170"/>
      <c r="AN170"/>
      <c r="AO170"/>
      <c r="AP170"/>
      <c r="AQ170"/>
      <c r="AR170"/>
      <c r="DO170" s="228" t="s">
        <v>11535</v>
      </c>
      <c r="DP170" s="141" t="s">
        <v>1240</v>
      </c>
      <c r="DQ170" s="15">
        <v>22</v>
      </c>
      <c r="DR170" s="15" t="str">
        <f t="shared" si="15"/>
        <v>81-22</v>
      </c>
    </row>
    <row r="171" spans="2:122" ht="21" hidden="1" customHeight="1" x14ac:dyDescent="0.2">
      <c r="B171" s="138"/>
      <c r="C171"/>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M171"/>
      <c r="AN171"/>
      <c r="AO171"/>
      <c r="AP171"/>
      <c r="AQ171"/>
      <c r="AR171"/>
      <c r="DO171" s="228" t="s">
        <v>11536</v>
      </c>
      <c r="DP171" s="141" t="s">
        <v>1241</v>
      </c>
      <c r="DQ171" s="15">
        <v>22</v>
      </c>
      <c r="DR171" s="15" t="str">
        <f t="shared" si="15"/>
        <v>82-22</v>
      </c>
    </row>
    <row r="172" spans="2:122" ht="21" hidden="1" customHeight="1" x14ac:dyDescent="0.2">
      <c r="B172" s="138"/>
      <c r="C172"/>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M172"/>
      <c r="AN172"/>
      <c r="AO172"/>
      <c r="AP172"/>
      <c r="AQ172"/>
      <c r="AR172"/>
      <c r="DO172" s="228" t="s">
        <v>11537</v>
      </c>
      <c r="DP172" s="141" t="s">
        <v>1242</v>
      </c>
      <c r="DQ172" s="15">
        <v>22</v>
      </c>
      <c r="DR172" s="15" t="str">
        <f t="shared" si="15"/>
        <v>83-22</v>
      </c>
    </row>
    <row r="173" spans="2:122" ht="21" hidden="1" customHeight="1" x14ac:dyDescent="0.2">
      <c r="B173" s="138"/>
      <c r="C173"/>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M173"/>
      <c r="AN173"/>
      <c r="AO173"/>
      <c r="AP173"/>
      <c r="AQ173"/>
      <c r="AR173"/>
      <c r="DO173" s="228" t="s">
        <v>11538</v>
      </c>
      <c r="DP173" s="141" t="s">
        <v>1243</v>
      </c>
      <c r="DQ173" s="15">
        <v>22</v>
      </c>
      <c r="DR173" s="15" t="str">
        <f t="shared" si="15"/>
        <v>84-22</v>
      </c>
    </row>
    <row r="174" spans="2:122" ht="21" hidden="1" customHeight="1" x14ac:dyDescent="0.2">
      <c r="B174" s="138"/>
      <c r="C174"/>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M174"/>
      <c r="AN174"/>
      <c r="AO174"/>
      <c r="AP174"/>
      <c r="AQ174"/>
      <c r="AR174"/>
      <c r="DO174" s="228" t="s">
        <v>11539</v>
      </c>
      <c r="DP174" s="141" t="s">
        <v>1244</v>
      </c>
      <c r="DQ174" s="15">
        <v>22</v>
      </c>
      <c r="DR174" s="15" t="str">
        <f t="shared" si="15"/>
        <v>85-22</v>
      </c>
    </row>
    <row r="175" spans="2:122" ht="21" hidden="1" customHeight="1" x14ac:dyDescent="0.2">
      <c r="B175" s="138"/>
      <c r="C175"/>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M175"/>
      <c r="AN175"/>
      <c r="AO175"/>
      <c r="AP175"/>
      <c r="AQ175"/>
      <c r="AR175"/>
      <c r="DO175" s="228" t="s">
        <v>11540</v>
      </c>
      <c r="DP175" s="141" t="s">
        <v>1245</v>
      </c>
      <c r="DQ175" s="15">
        <v>22</v>
      </c>
      <c r="DR175" s="15" t="str">
        <f t="shared" si="15"/>
        <v>86-22</v>
      </c>
    </row>
    <row r="176" spans="2:122" ht="21" hidden="1" customHeight="1" x14ac:dyDescent="0.2">
      <c r="B176" s="138"/>
      <c r="C176"/>
      <c r="D176" s="136"/>
      <c r="E176" s="136"/>
      <c r="F176" s="136"/>
      <c r="G176" s="136"/>
      <c r="H176" s="136"/>
      <c r="I176" s="136"/>
      <c r="J176" s="136"/>
      <c r="K176" s="136"/>
      <c r="L176" s="136"/>
      <c r="M176" s="136"/>
      <c r="N176" s="136"/>
      <c r="O176" s="136"/>
      <c r="P176" s="136"/>
      <c r="Q176" s="136"/>
      <c r="R176" s="136"/>
      <c r="S176" s="136" t="s">
        <v>59</v>
      </c>
      <c r="T176" s="136"/>
      <c r="U176" s="136"/>
      <c r="V176" s="136"/>
      <c r="W176" s="136"/>
      <c r="X176" s="136"/>
      <c r="Y176" s="136"/>
      <c r="Z176" s="136"/>
      <c r="AA176" s="136"/>
      <c r="AB176" s="136"/>
      <c r="AC176" s="136"/>
      <c r="AD176" s="136" t="s">
        <v>72</v>
      </c>
      <c r="AM176"/>
      <c r="AN176"/>
      <c r="AO176"/>
      <c r="AP176"/>
      <c r="AQ176"/>
      <c r="AR176"/>
      <c r="DO176" s="228" t="s">
        <v>11541</v>
      </c>
      <c r="DP176" s="141" t="s">
        <v>1246</v>
      </c>
      <c r="DQ176" s="15">
        <v>22</v>
      </c>
      <c r="DR176" s="15" t="str">
        <f t="shared" si="15"/>
        <v>87-22</v>
      </c>
    </row>
    <row r="177" spans="2:122" ht="21" hidden="1" customHeight="1" x14ac:dyDescent="0.2">
      <c r="B177" s="138"/>
      <c r="C177"/>
      <c r="D177" s="136"/>
      <c r="E177" s="136"/>
      <c r="F177" s="136"/>
      <c r="G177" s="136"/>
      <c r="H177" s="136"/>
      <c r="I177" s="136"/>
      <c r="J177" s="136"/>
      <c r="K177" s="136"/>
      <c r="L177" s="136"/>
      <c r="M177" s="136"/>
      <c r="N177" s="136"/>
      <c r="O177" s="136"/>
      <c r="P177" s="136"/>
      <c r="Q177" s="136"/>
      <c r="R177" s="136"/>
      <c r="S177" s="136" t="s">
        <v>39</v>
      </c>
      <c r="T177" s="136"/>
      <c r="U177" s="136"/>
      <c r="V177" s="136"/>
      <c r="W177" s="136"/>
      <c r="X177" s="136"/>
      <c r="Y177" s="136"/>
      <c r="Z177" s="136"/>
      <c r="AA177" s="136"/>
      <c r="AB177" s="136"/>
      <c r="AC177" s="136"/>
      <c r="AD177" s="136" t="s">
        <v>73</v>
      </c>
      <c r="AM177"/>
      <c r="AN177"/>
      <c r="AO177"/>
      <c r="AP177"/>
      <c r="AQ177"/>
      <c r="AR177"/>
      <c r="DO177" s="228" t="s">
        <v>11542</v>
      </c>
      <c r="DP177" s="141" t="s">
        <v>1247</v>
      </c>
      <c r="DQ177" s="15">
        <v>22</v>
      </c>
      <c r="DR177" s="15" t="str">
        <f t="shared" si="15"/>
        <v>88-22</v>
      </c>
    </row>
    <row r="178" spans="2:122" ht="21" hidden="1" customHeight="1" x14ac:dyDescent="0.2">
      <c r="B178" s="138"/>
      <c r="C178"/>
      <c r="D178" s="136"/>
      <c r="E178" s="136"/>
      <c r="F178" s="136"/>
      <c r="G178" s="136"/>
      <c r="H178" s="136"/>
      <c r="I178" s="136"/>
      <c r="J178" s="136"/>
      <c r="K178" s="136"/>
      <c r="L178" s="136"/>
      <c r="M178" s="136"/>
      <c r="N178" s="136"/>
      <c r="O178" s="136"/>
      <c r="P178" s="136"/>
      <c r="Q178" s="136"/>
      <c r="R178" s="136"/>
      <c r="S178" s="136" t="s">
        <v>60</v>
      </c>
      <c r="T178" s="136"/>
      <c r="U178" s="136"/>
      <c r="V178" s="136"/>
      <c r="W178" s="136"/>
      <c r="X178" s="136"/>
      <c r="Y178" s="136"/>
      <c r="Z178" s="136"/>
      <c r="AA178" s="136"/>
      <c r="AB178" s="136"/>
      <c r="AC178" s="136"/>
      <c r="AD178" s="136" t="s">
        <v>357</v>
      </c>
      <c r="AM178"/>
      <c r="AN178"/>
      <c r="AO178"/>
      <c r="AP178"/>
      <c r="AQ178"/>
      <c r="AR178"/>
      <c r="DO178" s="228" t="s">
        <v>11543</v>
      </c>
      <c r="DP178" s="141" t="s">
        <v>1248</v>
      </c>
      <c r="DQ178" s="15">
        <v>22</v>
      </c>
      <c r="DR178" s="15" t="str">
        <f t="shared" si="15"/>
        <v>89-22</v>
      </c>
    </row>
    <row r="179" spans="2:122" ht="21" hidden="1" customHeight="1" x14ac:dyDescent="0.2">
      <c r="B179" s="138"/>
      <c r="C179"/>
      <c r="D179" s="136"/>
      <c r="E179" s="136"/>
      <c r="F179" s="136"/>
      <c r="G179" s="136"/>
      <c r="H179" s="136"/>
      <c r="I179" s="136"/>
      <c r="J179" s="136"/>
      <c r="K179" s="136"/>
      <c r="L179" s="136"/>
      <c r="M179" s="136"/>
      <c r="N179" s="136"/>
      <c r="O179" s="136"/>
      <c r="P179" s="136"/>
      <c r="Q179" s="136"/>
      <c r="R179" s="136"/>
      <c r="S179" s="136" t="s">
        <v>61</v>
      </c>
      <c r="T179" s="136"/>
      <c r="U179" s="136"/>
      <c r="V179" s="136"/>
      <c r="W179" s="136"/>
      <c r="X179" s="136"/>
      <c r="Y179" s="136"/>
      <c r="Z179" s="136"/>
      <c r="AA179" s="136"/>
      <c r="AB179" s="136"/>
      <c r="AC179" s="136"/>
      <c r="AD179" s="136"/>
      <c r="AM179"/>
      <c r="AN179"/>
      <c r="AO179"/>
      <c r="AP179"/>
      <c r="AQ179"/>
      <c r="AR179"/>
      <c r="DO179" s="228" t="s">
        <v>11544</v>
      </c>
      <c r="DP179" s="141" t="s">
        <v>1136</v>
      </c>
      <c r="DQ179" s="15">
        <v>22</v>
      </c>
      <c r="DR179" s="15" t="str">
        <f t="shared" si="15"/>
        <v>90-22</v>
      </c>
    </row>
    <row r="180" spans="2:122" ht="21" hidden="1" customHeight="1" x14ac:dyDescent="0.2">
      <c r="B180" s="138"/>
      <c r="C180"/>
      <c r="D180" s="136"/>
      <c r="E180" s="136"/>
      <c r="F180" s="136"/>
      <c r="G180" s="136"/>
      <c r="H180" s="136"/>
      <c r="I180" s="136"/>
      <c r="J180" s="136"/>
      <c r="K180" s="136"/>
      <c r="L180" s="136"/>
      <c r="M180" s="136"/>
      <c r="N180" s="136"/>
      <c r="O180" s="136"/>
      <c r="P180" s="136"/>
      <c r="Q180" s="136"/>
      <c r="R180" s="136"/>
      <c r="S180" s="136" t="s">
        <v>62</v>
      </c>
      <c r="T180" s="136"/>
      <c r="U180" s="136"/>
      <c r="V180" s="136"/>
      <c r="W180" s="136"/>
      <c r="X180" s="136"/>
      <c r="Y180" s="136"/>
      <c r="Z180" s="136"/>
      <c r="AA180" s="136"/>
      <c r="AB180" s="136"/>
      <c r="AC180" s="136"/>
      <c r="AD180" s="136"/>
      <c r="AM180"/>
      <c r="AN180"/>
      <c r="AO180"/>
      <c r="AP180"/>
      <c r="AQ180"/>
      <c r="AR180"/>
      <c r="DO180" s="228" t="s">
        <v>11545</v>
      </c>
      <c r="DP180" s="141" t="s">
        <v>1249</v>
      </c>
      <c r="DQ180" s="15">
        <v>22</v>
      </c>
      <c r="DR180" s="15" t="str">
        <f t="shared" si="15"/>
        <v>91-22</v>
      </c>
    </row>
    <row r="181" spans="2:122" ht="21" hidden="1" customHeight="1" x14ac:dyDescent="0.2">
      <c r="B181" s="138"/>
      <c r="C181"/>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M181"/>
      <c r="AN181"/>
      <c r="AO181"/>
      <c r="AP181"/>
      <c r="AQ181"/>
      <c r="AR181"/>
      <c r="DO181" s="228" t="s">
        <v>11546</v>
      </c>
      <c r="DP181" s="141" t="s">
        <v>1250</v>
      </c>
      <c r="DQ181" s="15">
        <v>22</v>
      </c>
      <c r="DR181" s="15" t="str">
        <f t="shared" si="15"/>
        <v>92-22</v>
      </c>
    </row>
    <row r="182" spans="2:122" ht="21" hidden="1" customHeight="1" x14ac:dyDescent="0.2">
      <c r="B182" s="138"/>
      <c r="C182"/>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M182"/>
      <c r="AN182"/>
      <c r="AO182"/>
      <c r="AP182"/>
      <c r="AQ182"/>
      <c r="AR182"/>
      <c r="DO182" s="228" t="s">
        <v>11547</v>
      </c>
      <c r="DP182" s="141" t="s">
        <v>1251</v>
      </c>
      <c r="DQ182" s="15">
        <v>22</v>
      </c>
      <c r="DR182" s="15" t="str">
        <f t="shared" si="15"/>
        <v>93-22</v>
      </c>
    </row>
    <row r="183" spans="2:122" ht="21" hidden="1" customHeight="1" x14ac:dyDescent="0.2">
      <c r="B183" s="136"/>
      <c r="C183"/>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M183"/>
      <c r="AN183"/>
      <c r="AO183"/>
      <c r="AP183"/>
      <c r="AQ183"/>
      <c r="AR183"/>
      <c r="DO183" s="228" t="s">
        <v>11548</v>
      </c>
      <c r="DP183" s="141" t="s">
        <v>1252</v>
      </c>
      <c r="DQ183" s="15">
        <v>22</v>
      </c>
      <c r="DR183" s="15" t="str">
        <f t="shared" si="15"/>
        <v>94-22</v>
      </c>
    </row>
    <row r="184" spans="2:122" ht="21" hidden="1" customHeight="1" x14ac:dyDescent="0.2">
      <c r="B184" s="136"/>
      <c r="C184"/>
      <c r="D184" s="136"/>
      <c r="E184" s="136"/>
      <c r="F184" s="136"/>
      <c r="G184" s="136"/>
      <c r="H184" s="136"/>
      <c r="I184" s="136"/>
      <c r="J184" s="136"/>
      <c r="K184" s="136"/>
      <c r="L184" s="136"/>
      <c r="M184" s="136"/>
      <c r="N184" s="136"/>
      <c r="O184" s="136"/>
      <c r="P184" s="136"/>
      <c r="Q184" s="136"/>
      <c r="R184" s="136"/>
      <c r="S184" s="136" t="s">
        <v>71</v>
      </c>
      <c r="T184" s="136"/>
      <c r="U184" s="136"/>
      <c r="V184" s="136"/>
      <c r="W184" s="136"/>
      <c r="X184" s="136"/>
      <c r="Y184" s="136"/>
      <c r="Z184" s="136"/>
      <c r="AA184" s="136"/>
      <c r="AB184" s="15" t="s">
        <v>11453</v>
      </c>
      <c r="AC184" s="136"/>
      <c r="AD184" s="136"/>
      <c r="AM184"/>
      <c r="AN184"/>
      <c r="AO184"/>
      <c r="AP184"/>
      <c r="AQ184"/>
      <c r="AR184"/>
      <c r="DO184" s="228" t="s">
        <v>11549</v>
      </c>
      <c r="DP184" s="141" t="s">
        <v>1253</v>
      </c>
      <c r="DQ184" s="15">
        <v>22</v>
      </c>
      <c r="DR184" s="15" t="str">
        <f t="shared" si="15"/>
        <v>95-22</v>
      </c>
    </row>
    <row r="185" spans="2:122" ht="21" hidden="1" customHeight="1" x14ac:dyDescent="0.2">
      <c r="B185" s="136" t="s">
        <v>38</v>
      </c>
      <c r="C185"/>
      <c r="S185" s="136" t="s">
        <v>63</v>
      </c>
      <c r="AB185" s="15" t="s">
        <v>11452</v>
      </c>
      <c r="AM185"/>
      <c r="AN185"/>
      <c r="AO185"/>
      <c r="AP185"/>
      <c r="AQ185"/>
      <c r="AR185"/>
      <c r="DO185" s="228" t="s">
        <v>11550</v>
      </c>
      <c r="DP185" s="141" t="s">
        <v>1254</v>
      </c>
      <c r="DQ185" s="15">
        <v>22</v>
      </c>
      <c r="DR185" s="15" t="str">
        <f t="shared" si="15"/>
        <v>96-22</v>
      </c>
    </row>
    <row r="186" spans="2:122" ht="21" hidden="1" customHeight="1" x14ac:dyDescent="0.2">
      <c r="B186" s="136" t="s">
        <v>39</v>
      </c>
      <c r="C186"/>
      <c r="S186" s="136" t="s">
        <v>64</v>
      </c>
      <c r="AB186" s="15" t="s">
        <v>11411</v>
      </c>
      <c r="AM186"/>
      <c r="AN186"/>
      <c r="AO186"/>
      <c r="AP186"/>
      <c r="AQ186"/>
      <c r="AR186"/>
      <c r="DO186" s="228" t="s">
        <v>11551</v>
      </c>
      <c r="DP186" s="141" t="s">
        <v>1255</v>
      </c>
      <c r="DQ186" s="15">
        <v>22</v>
      </c>
      <c r="DR186" s="15" t="str">
        <f t="shared" si="15"/>
        <v>97-22</v>
      </c>
    </row>
    <row r="187" spans="2:122" ht="21" hidden="1" customHeight="1" x14ac:dyDescent="0.2">
      <c r="B187" s="136" t="s">
        <v>40</v>
      </c>
      <c r="C187"/>
      <c r="S187" s="136" t="s">
        <v>65</v>
      </c>
      <c r="AB187" s="15" t="s">
        <v>11412</v>
      </c>
      <c r="AM187"/>
      <c r="AN187"/>
      <c r="AO187"/>
      <c r="AP187"/>
      <c r="AQ187"/>
      <c r="AR187"/>
      <c r="DO187" s="228" t="s">
        <v>11552</v>
      </c>
      <c r="DP187" s="141" t="s">
        <v>1256</v>
      </c>
      <c r="DQ187" s="15">
        <v>22</v>
      </c>
      <c r="DR187" s="15" t="str">
        <f t="shared" si="15"/>
        <v>98-22</v>
      </c>
    </row>
    <row r="188" spans="2:122" ht="21" hidden="1" customHeight="1" x14ac:dyDescent="0.2">
      <c r="B188" s="136" t="s">
        <v>41</v>
      </c>
      <c r="C188"/>
      <c r="S188" s="136" t="s">
        <v>66</v>
      </c>
      <c r="AB188" s="15" t="s">
        <v>11413</v>
      </c>
      <c r="AM188"/>
      <c r="AN188"/>
      <c r="AO188"/>
      <c r="AP188"/>
      <c r="AQ188"/>
      <c r="AR188"/>
      <c r="DO188" s="228" t="s">
        <v>11553</v>
      </c>
      <c r="DP188" s="141" t="s">
        <v>1257</v>
      </c>
      <c r="DQ188" s="15">
        <v>22</v>
      </c>
      <c r="DR188" s="15" t="str">
        <f t="shared" si="15"/>
        <v>99-22</v>
      </c>
    </row>
    <row r="189" spans="2:122" ht="21" hidden="1" customHeight="1" x14ac:dyDescent="0.2">
      <c r="B189" s="136" t="s">
        <v>125</v>
      </c>
      <c r="C189"/>
      <c r="S189" s="136" t="s">
        <v>67</v>
      </c>
      <c r="AB189" s="15" t="s">
        <v>11414</v>
      </c>
      <c r="AM189"/>
      <c r="AN189"/>
      <c r="AO189"/>
      <c r="AP189"/>
      <c r="AQ189"/>
      <c r="AR189"/>
      <c r="DO189" s="228" t="s">
        <v>11554</v>
      </c>
      <c r="DP189" s="141" t="s">
        <v>1258</v>
      </c>
      <c r="DQ189" s="15">
        <v>22</v>
      </c>
      <c r="DR189" s="15" t="str">
        <f t="shared" si="15"/>
        <v>100-22</v>
      </c>
    </row>
    <row r="190" spans="2:122" ht="21" hidden="1" customHeight="1" x14ac:dyDescent="0.2">
      <c r="B190" s="136" t="s">
        <v>42</v>
      </c>
      <c r="C190"/>
      <c r="S190" s="136" t="s">
        <v>68</v>
      </c>
      <c r="AB190" s="15" t="s">
        <v>11415</v>
      </c>
      <c r="AM190"/>
      <c r="AN190"/>
      <c r="AO190"/>
      <c r="AP190"/>
      <c r="AQ190"/>
      <c r="AR190"/>
      <c r="DO190" s="228" t="s">
        <v>11555</v>
      </c>
      <c r="DP190" s="141" t="s">
        <v>1259</v>
      </c>
      <c r="DQ190" s="15">
        <v>22</v>
      </c>
      <c r="DR190" s="15" t="str">
        <f t="shared" si="15"/>
        <v>101-22</v>
      </c>
    </row>
    <row r="191" spans="2:122" ht="21" hidden="1" customHeight="1" x14ac:dyDescent="0.2">
      <c r="B191" s="136" t="s">
        <v>43</v>
      </c>
      <c r="C191"/>
      <c r="S191" s="136" t="s">
        <v>69</v>
      </c>
      <c r="AB191" s="15" t="s">
        <v>11416</v>
      </c>
      <c r="AM191"/>
      <c r="AN191"/>
      <c r="AO191"/>
      <c r="AP191"/>
      <c r="AQ191"/>
      <c r="AR191"/>
      <c r="DO191" s="228" t="s">
        <v>11556</v>
      </c>
      <c r="DP191" s="141" t="s">
        <v>1260</v>
      </c>
      <c r="DQ191" s="15">
        <v>22</v>
      </c>
      <c r="DR191" s="15" t="str">
        <f t="shared" si="15"/>
        <v>102-22</v>
      </c>
    </row>
    <row r="192" spans="2:122" ht="21" hidden="1" customHeight="1" x14ac:dyDescent="0.2">
      <c r="B192" s="136" t="s">
        <v>44</v>
      </c>
      <c r="C192"/>
      <c r="S192" s="136" t="s">
        <v>70</v>
      </c>
      <c r="AB192" s="15" t="s">
        <v>11417</v>
      </c>
      <c r="AM192"/>
      <c r="AN192"/>
      <c r="AO192"/>
      <c r="AP192"/>
      <c r="AQ192"/>
      <c r="AR192"/>
      <c r="DO192" s="228" t="s">
        <v>11557</v>
      </c>
      <c r="DP192" s="141" t="s">
        <v>1261</v>
      </c>
      <c r="DQ192" s="15">
        <v>22</v>
      </c>
      <c r="DR192" s="15" t="str">
        <f t="shared" si="15"/>
        <v>103-22</v>
      </c>
    </row>
    <row r="193" spans="1:122" ht="21" hidden="1" customHeight="1" x14ac:dyDescent="0.2">
      <c r="B193" s="136" t="s">
        <v>368</v>
      </c>
      <c r="C193"/>
      <c r="S193" s="136" t="s">
        <v>62</v>
      </c>
      <c r="AB193" s="15" t="s">
        <v>11418</v>
      </c>
      <c r="AM193"/>
      <c r="AN193"/>
      <c r="AO193"/>
      <c r="AP193"/>
      <c r="AQ193"/>
      <c r="AR193"/>
      <c r="DO193" s="228" t="s">
        <v>11558</v>
      </c>
      <c r="DP193" s="141" t="s">
        <v>1262</v>
      </c>
      <c r="DQ193" s="15">
        <v>22</v>
      </c>
      <c r="DR193" s="15" t="str">
        <f t="shared" si="15"/>
        <v>104-22</v>
      </c>
    </row>
    <row r="194" spans="1:122" ht="21" hidden="1" customHeight="1" x14ac:dyDescent="0.2">
      <c r="B194" s="136" t="s">
        <v>45</v>
      </c>
      <c r="C194"/>
      <c r="AB194" s="15" t="s">
        <v>11419</v>
      </c>
      <c r="AM194"/>
      <c r="AN194"/>
      <c r="AO194"/>
      <c r="AP194"/>
      <c r="AQ194"/>
      <c r="AR194"/>
      <c r="DO194" s="228" t="s">
        <v>11559</v>
      </c>
      <c r="DP194" s="141" t="s">
        <v>1263</v>
      </c>
      <c r="DQ194" s="15">
        <v>22</v>
      </c>
      <c r="DR194" s="15" t="str">
        <f t="shared" si="15"/>
        <v>105-22</v>
      </c>
    </row>
    <row r="195" spans="1:122" ht="21" hidden="1" customHeight="1" x14ac:dyDescent="0.2">
      <c r="B195" s="136" t="s">
        <v>46</v>
      </c>
      <c r="C195"/>
      <c r="AB195" s="15" t="s">
        <v>11420</v>
      </c>
      <c r="AM195"/>
      <c r="AN195"/>
      <c r="AO195"/>
      <c r="AP195"/>
      <c r="AQ195"/>
      <c r="AR195"/>
      <c r="DO195" s="228" t="s">
        <v>11560</v>
      </c>
      <c r="DP195" s="141" t="s">
        <v>1264</v>
      </c>
      <c r="DQ195" s="15">
        <v>22</v>
      </c>
      <c r="DR195" s="15" t="str">
        <f t="shared" si="15"/>
        <v>106-22</v>
      </c>
    </row>
    <row r="196" spans="1:122" ht="21" hidden="1" customHeight="1" x14ac:dyDescent="0.2">
      <c r="B196" s="136" t="s">
        <v>47</v>
      </c>
      <c r="C196"/>
      <c r="AB196" s="15" t="s">
        <v>11421</v>
      </c>
      <c r="AM196"/>
      <c r="AN196"/>
      <c r="AO196"/>
      <c r="AP196"/>
      <c r="AQ196"/>
      <c r="AR196"/>
      <c r="DO196" s="228" t="s">
        <v>11561</v>
      </c>
      <c r="DP196" s="141" t="s">
        <v>1265</v>
      </c>
      <c r="DQ196" s="15">
        <v>22</v>
      </c>
      <c r="DR196" s="15" t="str">
        <f t="shared" si="15"/>
        <v>107-22</v>
      </c>
    </row>
    <row r="197" spans="1:122" ht="21" hidden="1" customHeight="1" x14ac:dyDescent="0.2">
      <c r="B197" s="136" t="s">
        <v>49</v>
      </c>
      <c r="C197"/>
      <c r="AB197" s="15" t="s">
        <v>11422</v>
      </c>
      <c r="AM197"/>
      <c r="AN197"/>
      <c r="AO197"/>
      <c r="AP197"/>
      <c r="AQ197"/>
      <c r="AR197"/>
      <c r="DO197" s="228" t="s">
        <v>11562</v>
      </c>
      <c r="DP197" s="141" t="s">
        <v>1266</v>
      </c>
      <c r="DQ197" s="15">
        <v>22</v>
      </c>
      <c r="DR197" s="15" t="str">
        <f t="shared" si="15"/>
        <v>108-22</v>
      </c>
    </row>
    <row r="198" spans="1:122" ht="21" hidden="1" customHeight="1" x14ac:dyDescent="0.2">
      <c r="B198" s="136" t="s">
        <v>50</v>
      </c>
      <c r="C198"/>
      <c r="AB198" s="15" t="s">
        <v>11423</v>
      </c>
      <c r="AM198"/>
      <c r="AN198"/>
      <c r="AO198"/>
      <c r="AP198"/>
      <c r="AQ198"/>
      <c r="AR198"/>
      <c r="DO198" s="228" t="s">
        <v>11563</v>
      </c>
      <c r="DP198" s="141" t="s">
        <v>1267</v>
      </c>
      <c r="DQ198" s="15">
        <v>22</v>
      </c>
      <c r="DR198" s="15" t="str">
        <f t="shared" si="15"/>
        <v>109-22</v>
      </c>
    </row>
    <row r="199" spans="1:122" ht="21" hidden="1" customHeight="1" x14ac:dyDescent="0.2">
      <c r="B199" s="136" t="s">
        <v>51</v>
      </c>
      <c r="C199"/>
      <c r="AB199" s="15" t="s">
        <v>11424</v>
      </c>
      <c r="AM199"/>
      <c r="AN199"/>
      <c r="AO199"/>
      <c r="AP199"/>
      <c r="AQ199"/>
      <c r="AR199"/>
      <c r="DO199" s="228" t="s">
        <v>11564</v>
      </c>
      <c r="DP199" s="141" t="s">
        <v>1268</v>
      </c>
      <c r="DQ199" s="15">
        <v>22</v>
      </c>
      <c r="DR199" s="15" t="str">
        <f t="shared" si="15"/>
        <v>110-22</v>
      </c>
    </row>
    <row r="200" spans="1:122" ht="21" hidden="1" customHeight="1" x14ac:dyDescent="0.2">
      <c r="B200" s="136" t="s">
        <v>48</v>
      </c>
      <c r="C200"/>
      <c r="S200" s="15" t="s">
        <v>122</v>
      </c>
      <c r="AB200" s="15" t="s">
        <v>11425</v>
      </c>
      <c r="AM200"/>
      <c r="AN200"/>
      <c r="AO200"/>
      <c r="AP200"/>
      <c r="AQ200"/>
      <c r="AR200"/>
      <c r="DO200" s="228" t="s">
        <v>11565</v>
      </c>
      <c r="DP200" s="141" t="s">
        <v>1269</v>
      </c>
      <c r="DQ200" s="15">
        <v>22</v>
      </c>
      <c r="DR200" s="15" t="str">
        <f t="shared" si="15"/>
        <v>111-22</v>
      </c>
    </row>
    <row r="201" spans="1:122" ht="21" hidden="1" customHeight="1" x14ac:dyDescent="0.2">
      <c r="B201" s="136" t="s">
        <v>52</v>
      </c>
      <c r="C201"/>
      <c r="S201" s="136" t="s">
        <v>4</v>
      </c>
      <c r="T201" s="136"/>
      <c r="U201" s="136"/>
      <c r="V201" s="136"/>
      <c r="W201" s="136"/>
      <c r="X201" s="136"/>
      <c r="Y201" s="136"/>
      <c r="Z201" s="136"/>
      <c r="AA201" s="136"/>
      <c r="AB201" s="15" t="s">
        <v>11426</v>
      </c>
      <c r="AM201"/>
      <c r="AN201"/>
      <c r="AO201"/>
      <c r="AP201"/>
      <c r="AQ201"/>
      <c r="AR201"/>
      <c r="DO201" s="228" t="s">
        <v>11566</v>
      </c>
      <c r="DP201" s="141" t="s">
        <v>1270</v>
      </c>
      <c r="DQ201" s="15">
        <v>22</v>
      </c>
      <c r="DR201" s="15" t="str">
        <f t="shared" si="15"/>
        <v>112-22</v>
      </c>
    </row>
    <row r="202" spans="1:122" ht="21" hidden="1" customHeight="1" x14ac:dyDescent="0.2">
      <c r="B202" s="136" t="s">
        <v>53</v>
      </c>
      <c r="C202"/>
      <c r="S202" s="136" t="s">
        <v>123</v>
      </c>
      <c r="T202" s="136"/>
      <c r="U202" s="136"/>
      <c r="V202" s="136"/>
      <c r="W202" s="136"/>
      <c r="X202" s="136"/>
      <c r="Y202" s="136"/>
      <c r="Z202" s="136"/>
      <c r="AA202" s="136"/>
      <c r="AB202" s="15" t="s">
        <v>11450</v>
      </c>
      <c r="AM202"/>
      <c r="AN202"/>
      <c r="AO202"/>
      <c r="AP202"/>
      <c r="AQ202"/>
      <c r="AR202"/>
      <c r="DO202" s="228" t="s">
        <v>11567</v>
      </c>
      <c r="DP202" s="141" t="s">
        <v>1271</v>
      </c>
      <c r="DQ202" s="15">
        <v>22</v>
      </c>
      <c r="DR202" s="15" t="str">
        <f t="shared" si="15"/>
        <v>113-22</v>
      </c>
    </row>
    <row r="203" spans="1:122" customFormat="1" ht="14.25" hidden="1" customHeight="1" x14ac:dyDescent="0.2">
      <c r="A203" s="15"/>
      <c r="B203" s="136" t="s">
        <v>54</v>
      </c>
      <c r="AB203" t="s">
        <v>11451</v>
      </c>
      <c r="DN203" s="15"/>
      <c r="DO203" s="228" t="s">
        <v>11568</v>
      </c>
      <c r="DP203" s="141" t="s">
        <v>1272</v>
      </c>
      <c r="DQ203" s="15">
        <v>22</v>
      </c>
      <c r="DR203" s="15" t="str">
        <f t="shared" si="15"/>
        <v>114-22</v>
      </c>
    </row>
    <row r="204" spans="1:122" customFormat="1" ht="14.25" hidden="1" customHeight="1" x14ac:dyDescent="0.2">
      <c r="A204" s="15"/>
      <c r="B204" s="136" t="s">
        <v>55</v>
      </c>
      <c r="AB204" t="s">
        <v>11427</v>
      </c>
      <c r="DN204" s="15"/>
      <c r="DO204" s="228" t="s">
        <v>11569</v>
      </c>
      <c r="DP204" s="141" t="s">
        <v>1273</v>
      </c>
      <c r="DQ204" s="15">
        <v>22</v>
      </c>
      <c r="DR204" s="15" t="str">
        <f t="shared" si="15"/>
        <v>115-22</v>
      </c>
    </row>
    <row r="205" spans="1:122" customFormat="1" ht="12.75" hidden="1" x14ac:dyDescent="0.2">
      <c r="A205" s="15"/>
      <c r="B205" s="136" t="s">
        <v>56</v>
      </c>
      <c r="AB205" t="s">
        <v>11428</v>
      </c>
      <c r="DN205" s="15"/>
      <c r="DO205" s="228" t="s">
        <v>11570</v>
      </c>
      <c r="DP205" s="141" t="s">
        <v>1274</v>
      </c>
      <c r="DQ205" s="15">
        <v>22</v>
      </c>
      <c r="DR205" s="15" t="str">
        <f t="shared" si="15"/>
        <v>116-22</v>
      </c>
    </row>
    <row r="206" spans="1:122" customFormat="1" ht="12.75" hidden="1" x14ac:dyDescent="0.2">
      <c r="A206" s="15"/>
      <c r="B206" s="136" t="s">
        <v>57</v>
      </c>
      <c r="AB206" t="s">
        <v>11429</v>
      </c>
      <c r="DN206" s="15"/>
      <c r="DO206" s="228" t="s">
        <v>11571</v>
      </c>
      <c r="DP206" s="141" t="s">
        <v>1275</v>
      </c>
      <c r="DQ206" s="15">
        <v>22</v>
      </c>
      <c r="DR206" s="15" t="str">
        <f t="shared" si="15"/>
        <v>117-22</v>
      </c>
    </row>
    <row r="207" spans="1:122" customFormat="1" ht="12.75" hidden="1" x14ac:dyDescent="0.2">
      <c r="A207" s="15"/>
      <c r="B207" s="136" t="s">
        <v>58</v>
      </c>
      <c r="AB207" t="s">
        <v>11430</v>
      </c>
      <c r="DN207" s="15"/>
      <c r="DO207" s="228" t="s">
        <v>11572</v>
      </c>
      <c r="DP207" s="141" t="s">
        <v>1276</v>
      </c>
      <c r="DQ207" s="15">
        <v>22</v>
      </c>
      <c r="DR207" s="15" t="str">
        <f t="shared" si="15"/>
        <v>118-22</v>
      </c>
    </row>
    <row r="208" spans="1:122" customFormat="1" ht="12.75" hidden="1" x14ac:dyDescent="0.2">
      <c r="A208" s="15"/>
      <c r="B208" s="15"/>
      <c r="AB208" t="s">
        <v>11431</v>
      </c>
      <c r="DN208" s="15"/>
      <c r="DO208" s="228" t="s">
        <v>11573</v>
      </c>
      <c r="DP208" s="141" t="s">
        <v>1277</v>
      </c>
      <c r="DQ208" s="15">
        <v>22</v>
      </c>
      <c r="DR208" s="15" t="str">
        <f t="shared" si="15"/>
        <v>119-22</v>
      </c>
    </row>
    <row r="209" spans="2:122" customFormat="1" ht="12.75" hidden="1" x14ac:dyDescent="0.2">
      <c r="AB209" t="s">
        <v>11432</v>
      </c>
      <c r="DN209" s="15"/>
      <c r="DO209" s="228" t="s">
        <v>11574</v>
      </c>
      <c r="DP209" s="141" t="s">
        <v>1278</v>
      </c>
      <c r="DQ209" s="15">
        <v>22</v>
      </c>
      <c r="DR209" s="15" t="str">
        <f t="shared" si="15"/>
        <v>120-22</v>
      </c>
    </row>
    <row r="210" spans="2:122" customFormat="1" ht="12.75" hidden="1" x14ac:dyDescent="0.2">
      <c r="B210" t="s">
        <v>312</v>
      </c>
      <c r="AB210" t="s">
        <v>11433</v>
      </c>
      <c r="DN210" s="15"/>
      <c r="DO210" s="228" t="s">
        <v>11575</v>
      </c>
      <c r="DP210" s="141" t="s">
        <v>1279</v>
      </c>
      <c r="DQ210" s="15">
        <v>22</v>
      </c>
      <c r="DR210" s="15" t="str">
        <f t="shared" si="15"/>
        <v>121-22</v>
      </c>
    </row>
    <row r="211" spans="2:122" customFormat="1" ht="12.75" hidden="1" x14ac:dyDescent="0.2">
      <c r="B211">
        <v>1</v>
      </c>
      <c r="AB211" t="s">
        <v>11434</v>
      </c>
      <c r="DN211" s="15"/>
      <c r="DO211" s="228" t="s">
        <v>11576</v>
      </c>
      <c r="DP211" s="141" t="s">
        <v>1280</v>
      </c>
      <c r="DQ211" s="15">
        <v>22</v>
      </c>
      <c r="DR211" s="15" t="str">
        <f t="shared" si="15"/>
        <v>122-22</v>
      </c>
    </row>
    <row r="212" spans="2:122" customFormat="1" ht="15" hidden="1" x14ac:dyDescent="0.25">
      <c r="B212" s="269" t="s">
        <v>31445</v>
      </c>
      <c r="C212" s="138"/>
      <c r="D212" s="138"/>
      <c r="AB212" t="s">
        <v>11435</v>
      </c>
      <c r="DN212" s="15"/>
      <c r="DO212" s="228" t="s">
        <v>11577</v>
      </c>
      <c r="DP212" s="141" t="s">
        <v>1281</v>
      </c>
      <c r="DQ212" s="15">
        <v>22</v>
      </c>
      <c r="DR212" s="15" t="str">
        <f t="shared" si="15"/>
        <v>123-22</v>
      </c>
    </row>
    <row r="213" spans="2:122" customFormat="1" ht="15" hidden="1" x14ac:dyDescent="0.25">
      <c r="B213" s="269" t="s">
        <v>31446</v>
      </c>
      <c r="C213" s="138"/>
      <c r="D213" s="138"/>
      <c r="AB213" t="s">
        <v>11436</v>
      </c>
      <c r="DN213" s="15"/>
      <c r="DO213" s="228" t="s">
        <v>11578</v>
      </c>
      <c r="DP213" s="141" t="s">
        <v>1282</v>
      </c>
      <c r="DQ213" s="15">
        <v>22</v>
      </c>
      <c r="DR213" s="15" t="str">
        <f t="shared" si="15"/>
        <v>124-22</v>
      </c>
    </row>
    <row r="214" spans="2:122" customFormat="1" ht="15" hidden="1" x14ac:dyDescent="0.25">
      <c r="B214" s="269" t="s">
        <v>31447</v>
      </c>
      <c r="C214" s="138"/>
      <c r="D214" s="138"/>
      <c r="AB214" t="s">
        <v>11437</v>
      </c>
      <c r="DN214" s="15"/>
      <c r="DO214" s="228" t="s">
        <v>11579</v>
      </c>
      <c r="DP214" s="141" t="s">
        <v>1283</v>
      </c>
      <c r="DQ214" s="15">
        <v>22</v>
      </c>
      <c r="DR214" s="15" t="str">
        <f t="shared" si="15"/>
        <v>125-22</v>
      </c>
    </row>
    <row r="215" spans="2:122" customFormat="1" ht="15" hidden="1" x14ac:dyDescent="0.25">
      <c r="B215" s="269" t="s">
        <v>31448</v>
      </c>
      <c r="C215" s="138"/>
      <c r="D215" s="138"/>
      <c r="AB215" t="s">
        <v>11438</v>
      </c>
      <c r="DN215" s="15"/>
      <c r="DO215" s="228" t="s">
        <v>11580</v>
      </c>
      <c r="DP215" s="141" t="s">
        <v>1284</v>
      </c>
      <c r="DQ215" s="15">
        <v>22</v>
      </c>
      <c r="DR215" s="15" t="str">
        <f t="shared" si="15"/>
        <v>126-22</v>
      </c>
    </row>
    <row r="216" spans="2:122" customFormat="1" ht="15" hidden="1" x14ac:dyDescent="0.25">
      <c r="B216" s="269" t="s">
        <v>31449</v>
      </c>
      <c r="C216" s="138"/>
      <c r="D216" s="138"/>
      <c r="AB216" t="s">
        <v>11439</v>
      </c>
      <c r="DN216" s="15"/>
      <c r="DO216" s="228" t="s">
        <v>11581</v>
      </c>
      <c r="DP216" s="141" t="s">
        <v>1285</v>
      </c>
      <c r="DQ216" s="15">
        <v>22</v>
      </c>
      <c r="DR216" s="15" t="str">
        <f t="shared" si="15"/>
        <v>127-22</v>
      </c>
    </row>
    <row r="217" spans="2:122" customFormat="1" ht="15" hidden="1" x14ac:dyDescent="0.25">
      <c r="B217" s="269" t="s">
        <v>31450</v>
      </c>
      <c r="C217" s="138"/>
      <c r="D217" s="138"/>
      <c r="AB217" t="s">
        <v>11440</v>
      </c>
      <c r="DN217" s="15"/>
      <c r="DO217" s="228" t="s">
        <v>11582</v>
      </c>
      <c r="DP217" s="141" t="s">
        <v>1286</v>
      </c>
      <c r="DQ217" s="15">
        <v>22</v>
      </c>
      <c r="DR217" s="15" t="str">
        <f t="shared" si="15"/>
        <v>128-22</v>
      </c>
    </row>
    <row r="218" spans="2:122" customFormat="1" ht="15" hidden="1" x14ac:dyDescent="0.25">
      <c r="B218" s="269" t="s">
        <v>31451</v>
      </c>
      <c r="C218" s="138"/>
      <c r="D218" s="138"/>
      <c r="AB218" t="s">
        <v>11441</v>
      </c>
      <c r="DN218" s="15"/>
      <c r="DO218" s="228" t="s">
        <v>11583</v>
      </c>
      <c r="DP218" s="141" t="s">
        <v>1287</v>
      </c>
      <c r="DQ218" s="15">
        <v>22</v>
      </c>
      <c r="DR218" s="15" t="str">
        <f t="shared" si="15"/>
        <v>129-22</v>
      </c>
    </row>
    <row r="219" spans="2:122" customFormat="1" ht="15" hidden="1" x14ac:dyDescent="0.25">
      <c r="B219" s="269" t="s">
        <v>31452</v>
      </c>
      <c r="C219" s="138"/>
      <c r="D219" s="138"/>
      <c r="AB219" t="s">
        <v>11442</v>
      </c>
      <c r="DN219" s="15"/>
      <c r="DO219" s="228" t="s">
        <v>11584</v>
      </c>
      <c r="DP219" s="141" t="s">
        <v>1288</v>
      </c>
      <c r="DQ219" s="15">
        <v>22</v>
      </c>
      <c r="DR219" s="15" t="str">
        <f t="shared" ref="DR219:DR282" si="16">CONCATENATE(DP219,"-",DQ219)</f>
        <v>130-22</v>
      </c>
    </row>
    <row r="220" spans="2:122" customFormat="1" ht="15" hidden="1" x14ac:dyDescent="0.25">
      <c r="B220" s="269" t="s">
        <v>31453</v>
      </c>
      <c r="C220" s="138"/>
      <c r="D220" s="138"/>
      <c r="AB220" t="s">
        <v>11443</v>
      </c>
      <c r="DN220" s="15"/>
      <c r="DO220" s="228" t="s">
        <v>11585</v>
      </c>
      <c r="DP220" s="141" t="s">
        <v>1289</v>
      </c>
      <c r="DQ220" s="15">
        <v>22</v>
      </c>
      <c r="DR220" s="15" t="str">
        <f t="shared" si="16"/>
        <v>131-22</v>
      </c>
    </row>
    <row r="221" spans="2:122" customFormat="1" ht="15" hidden="1" x14ac:dyDescent="0.25">
      <c r="B221" s="269" t="s">
        <v>31454</v>
      </c>
      <c r="C221" s="138"/>
      <c r="D221" s="138"/>
      <c r="AB221" t="s">
        <v>11444</v>
      </c>
      <c r="DN221" s="15"/>
      <c r="DO221" s="228" t="s">
        <v>11586</v>
      </c>
      <c r="DP221" s="141" t="s">
        <v>1290</v>
      </c>
      <c r="DQ221" s="15">
        <v>22</v>
      </c>
      <c r="DR221" s="15" t="str">
        <f t="shared" si="16"/>
        <v>132-22</v>
      </c>
    </row>
    <row r="222" spans="2:122" customFormat="1" ht="15" hidden="1" x14ac:dyDescent="0.25">
      <c r="B222" s="269" t="s">
        <v>31455</v>
      </c>
      <c r="C222" s="138"/>
      <c r="D222" s="138"/>
      <c r="AB222" t="s">
        <v>11445</v>
      </c>
      <c r="DN222" s="15"/>
      <c r="DO222" s="228" t="s">
        <v>11587</v>
      </c>
      <c r="DP222" s="141" t="s">
        <v>1291</v>
      </c>
      <c r="DQ222" s="15">
        <v>22</v>
      </c>
      <c r="DR222" s="15" t="str">
        <f t="shared" si="16"/>
        <v>133-22</v>
      </c>
    </row>
    <row r="223" spans="2:122" customFormat="1" ht="15" hidden="1" x14ac:dyDescent="0.25">
      <c r="B223" s="269" t="s">
        <v>31456</v>
      </c>
      <c r="C223" s="138"/>
      <c r="D223" s="138"/>
      <c r="AB223" t="s">
        <v>11446</v>
      </c>
      <c r="DN223" s="15"/>
      <c r="DO223" s="228" t="s">
        <v>11588</v>
      </c>
      <c r="DP223" s="141" t="s">
        <v>1292</v>
      </c>
      <c r="DQ223" s="15">
        <v>22</v>
      </c>
      <c r="DR223" s="15" t="str">
        <f t="shared" si="16"/>
        <v>134-22</v>
      </c>
    </row>
    <row r="224" spans="2:122" customFormat="1" ht="15" hidden="1" x14ac:dyDescent="0.25">
      <c r="B224" s="269" t="s">
        <v>31457</v>
      </c>
      <c r="C224" s="138"/>
      <c r="D224" s="138"/>
      <c r="AB224" t="s">
        <v>11447</v>
      </c>
      <c r="DN224" s="15"/>
      <c r="DO224" s="228" t="s">
        <v>11589</v>
      </c>
      <c r="DP224" s="141" t="s">
        <v>1293</v>
      </c>
      <c r="DQ224" s="15">
        <v>22</v>
      </c>
      <c r="DR224" s="15" t="str">
        <f t="shared" si="16"/>
        <v>135-22</v>
      </c>
    </row>
    <row r="225" spans="2:122" customFormat="1" ht="15" hidden="1" x14ac:dyDescent="0.25">
      <c r="B225" s="269" t="s">
        <v>31458</v>
      </c>
      <c r="C225" s="138"/>
      <c r="D225" s="138"/>
      <c r="AB225" t="s">
        <v>11448</v>
      </c>
      <c r="DN225" s="15"/>
      <c r="DO225" s="228" t="s">
        <v>11590</v>
      </c>
      <c r="DP225" s="141" t="s">
        <v>1294</v>
      </c>
      <c r="DQ225" s="15">
        <v>22</v>
      </c>
      <c r="DR225" s="15" t="str">
        <f t="shared" si="16"/>
        <v>136-22</v>
      </c>
    </row>
    <row r="226" spans="2:122" customFormat="1" ht="15" hidden="1" x14ac:dyDescent="0.25">
      <c r="B226" s="269" t="s">
        <v>31459</v>
      </c>
      <c r="C226" s="138"/>
      <c r="D226" s="138"/>
      <c r="AB226" t="s">
        <v>11449</v>
      </c>
      <c r="DN226" s="15"/>
      <c r="DO226" s="228" t="s">
        <v>11591</v>
      </c>
      <c r="DP226" s="141" t="s">
        <v>1295</v>
      </c>
      <c r="DQ226" s="15">
        <v>22</v>
      </c>
      <c r="DR226" s="15" t="str">
        <f t="shared" si="16"/>
        <v>137-22</v>
      </c>
    </row>
    <row r="227" spans="2:122" customFormat="1" ht="15" hidden="1" x14ac:dyDescent="0.25">
      <c r="B227" s="269" t="s">
        <v>31460</v>
      </c>
      <c r="C227" s="138"/>
      <c r="D227" s="138"/>
      <c r="AB227" t="s">
        <v>138</v>
      </c>
      <c r="DN227" s="15"/>
      <c r="DO227" s="228" t="s">
        <v>11592</v>
      </c>
      <c r="DP227" s="141" t="s">
        <v>1296</v>
      </c>
      <c r="DQ227" s="15">
        <v>22</v>
      </c>
      <c r="DR227" s="15" t="str">
        <f t="shared" si="16"/>
        <v>138-22</v>
      </c>
    </row>
    <row r="228" spans="2:122" customFormat="1" ht="15" hidden="1" x14ac:dyDescent="0.25">
      <c r="B228" s="269" t="s">
        <v>31461</v>
      </c>
      <c r="C228" s="138"/>
      <c r="D228" s="138"/>
      <c r="DN228" s="15"/>
      <c r="DO228" s="228" t="s">
        <v>11593</v>
      </c>
      <c r="DP228" s="141" t="s">
        <v>1297</v>
      </c>
      <c r="DQ228" s="15">
        <v>22</v>
      </c>
      <c r="DR228" s="15" t="str">
        <f t="shared" si="16"/>
        <v>139-22</v>
      </c>
    </row>
    <row r="229" spans="2:122" customFormat="1" ht="15" hidden="1" x14ac:dyDescent="0.25">
      <c r="B229" s="269" t="s">
        <v>31462</v>
      </c>
      <c r="C229" s="138"/>
      <c r="D229" s="138"/>
      <c r="DN229" s="15"/>
      <c r="DO229" s="228" t="s">
        <v>11594</v>
      </c>
      <c r="DP229" s="141" t="s">
        <v>1298</v>
      </c>
      <c r="DQ229" s="15">
        <v>22</v>
      </c>
      <c r="DR229" s="15" t="str">
        <f t="shared" si="16"/>
        <v>140-22</v>
      </c>
    </row>
    <row r="230" spans="2:122" customFormat="1" ht="15" hidden="1" x14ac:dyDescent="0.25">
      <c r="B230" s="269" t="s">
        <v>31463</v>
      </c>
      <c r="C230" s="138"/>
      <c r="D230" s="138"/>
      <c r="AR230" s="172"/>
      <c r="DN230" s="15"/>
      <c r="DO230" s="228" t="s">
        <v>11595</v>
      </c>
      <c r="DP230" s="141" t="s">
        <v>1299</v>
      </c>
      <c r="DQ230" s="15">
        <v>22</v>
      </c>
      <c r="DR230" s="15" t="str">
        <f t="shared" si="16"/>
        <v>141-22</v>
      </c>
    </row>
    <row r="231" spans="2:122" customFormat="1" ht="15" hidden="1" x14ac:dyDescent="0.25">
      <c r="B231" s="269" t="s">
        <v>31464</v>
      </c>
      <c r="C231" s="138"/>
      <c r="D231" s="138"/>
      <c r="DN231" s="15"/>
      <c r="DO231" s="228" t="s">
        <v>11596</v>
      </c>
      <c r="DP231" s="141" t="s">
        <v>1300</v>
      </c>
      <c r="DQ231" s="15">
        <v>22</v>
      </c>
      <c r="DR231" s="15" t="str">
        <f t="shared" si="16"/>
        <v>142-22</v>
      </c>
    </row>
    <row r="232" spans="2:122" customFormat="1" ht="15" hidden="1" x14ac:dyDescent="0.25">
      <c r="B232" s="269" t="s">
        <v>31465</v>
      </c>
      <c r="C232" s="138"/>
      <c r="D232" s="138"/>
      <c r="DN232" s="15"/>
      <c r="DO232" s="228" t="s">
        <v>11597</v>
      </c>
      <c r="DP232" s="141" t="s">
        <v>1301</v>
      </c>
      <c r="DQ232" s="15">
        <v>22</v>
      </c>
      <c r="DR232" s="15" t="str">
        <f t="shared" si="16"/>
        <v>143-22</v>
      </c>
    </row>
    <row r="233" spans="2:122" customFormat="1" ht="15" hidden="1" x14ac:dyDescent="0.25">
      <c r="B233" s="269" t="s">
        <v>31466</v>
      </c>
      <c r="C233" s="138"/>
      <c r="D233" s="138"/>
      <c r="DN233" s="15"/>
      <c r="DO233" s="228" t="s">
        <v>11598</v>
      </c>
      <c r="DP233" s="141" t="s">
        <v>1302</v>
      </c>
      <c r="DQ233" s="15">
        <v>22</v>
      </c>
      <c r="DR233" s="15" t="str">
        <f t="shared" si="16"/>
        <v>144-22</v>
      </c>
    </row>
    <row r="234" spans="2:122" customFormat="1" ht="15" hidden="1" x14ac:dyDescent="0.25">
      <c r="B234" s="269" t="s">
        <v>31467</v>
      </c>
      <c r="C234" s="138"/>
      <c r="D234" s="138"/>
      <c r="DN234" s="15"/>
      <c r="DO234" s="228" t="s">
        <v>11599</v>
      </c>
      <c r="DP234" s="141" t="s">
        <v>1303</v>
      </c>
      <c r="DQ234" s="15">
        <v>22</v>
      </c>
      <c r="DR234" s="15" t="str">
        <f t="shared" si="16"/>
        <v>145-22</v>
      </c>
    </row>
    <row r="235" spans="2:122" customFormat="1" ht="15" hidden="1" x14ac:dyDescent="0.25">
      <c r="B235" s="269" t="s">
        <v>31468</v>
      </c>
      <c r="C235" s="138"/>
      <c r="D235" s="138"/>
      <c r="DN235" s="15"/>
      <c r="DO235" s="228" t="s">
        <v>11600</v>
      </c>
      <c r="DP235" s="141" t="s">
        <v>1137</v>
      </c>
      <c r="DQ235" s="15">
        <v>22</v>
      </c>
      <c r="DR235" s="15" t="str">
        <f t="shared" si="16"/>
        <v>146-22</v>
      </c>
    </row>
    <row r="236" spans="2:122" customFormat="1" ht="15" hidden="1" x14ac:dyDescent="0.25">
      <c r="B236" s="269" t="s">
        <v>31469</v>
      </c>
      <c r="C236" s="138"/>
      <c r="D236" s="138"/>
      <c r="DN236" s="15"/>
      <c r="DO236" s="228" t="s">
        <v>11601</v>
      </c>
      <c r="DP236" s="141" t="s">
        <v>1304</v>
      </c>
      <c r="DQ236" s="15">
        <v>22</v>
      </c>
      <c r="DR236" s="15" t="str">
        <f t="shared" si="16"/>
        <v>147-22</v>
      </c>
    </row>
    <row r="237" spans="2:122" customFormat="1" ht="15" hidden="1" x14ac:dyDescent="0.25">
      <c r="B237" s="269" t="s">
        <v>31470</v>
      </c>
      <c r="C237" s="138"/>
      <c r="D237" s="138"/>
      <c r="DN237" s="15"/>
      <c r="DO237" s="228" t="s">
        <v>11602</v>
      </c>
      <c r="DP237" s="141" t="s">
        <v>1305</v>
      </c>
      <c r="DQ237" s="15">
        <v>22</v>
      </c>
      <c r="DR237" s="15" t="str">
        <f t="shared" si="16"/>
        <v>148-22</v>
      </c>
    </row>
    <row r="238" spans="2:122" customFormat="1" ht="15" hidden="1" x14ac:dyDescent="0.25">
      <c r="B238" s="269" t="s">
        <v>31471</v>
      </c>
      <c r="C238" s="138"/>
      <c r="D238" s="138"/>
      <c r="DN238" s="15"/>
      <c r="DO238" s="228" t="s">
        <v>11603</v>
      </c>
      <c r="DP238" s="141" t="s">
        <v>1306</v>
      </c>
      <c r="DQ238" s="15">
        <v>22</v>
      </c>
      <c r="DR238" s="15" t="str">
        <f t="shared" si="16"/>
        <v>149-22</v>
      </c>
    </row>
    <row r="239" spans="2:122" customFormat="1" ht="15" hidden="1" x14ac:dyDescent="0.25">
      <c r="B239" s="269" t="s">
        <v>31472</v>
      </c>
      <c r="C239" s="138"/>
      <c r="D239" s="138"/>
      <c r="DN239" s="15"/>
      <c r="DO239" s="228" t="s">
        <v>11604</v>
      </c>
      <c r="DP239" s="141" t="s">
        <v>1307</v>
      </c>
      <c r="DQ239" s="15">
        <v>22</v>
      </c>
      <c r="DR239" s="15" t="str">
        <f t="shared" si="16"/>
        <v>150-22</v>
      </c>
    </row>
    <row r="240" spans="2:122" customFormat="1" ht="15" hidden="1" x14ac:dyDescent="0.25">
      <c r="B240" s="269" t="s">
        <v>31473</v>
      </c>
      <c r="C240" s="138"/>
      <c r="D240" s="138"/>
      <c r="DN240" s="15"/>
      <c r="DO240" s="228" t="s">
        <v>11605</v>
      </c>
      <c r="DP240" s="141" t="s">
        <v>1308</v>
      </c>
      <c r="DQ240" s="15">
        <v>22</v>
      </c>
      <c r="DR240" s="15" t="str">
        <f t="shared" si="16"/>
        <v>151-22</v>
      </c>
    </row>
    <row r="241" spans="2:122" customFormat="1" ht="15" hidden="1" x14ac:dyDescent="0.25">
      <c r="B241" s="269" t="s">
        <v>31474</v>
      </c>
      <c r="C241" s="138"/>
      <c r="D241" s="138"/>
      <c r="DN241" s="15"/>
      <c r="DO241" s="228" t="s">
        <v>11606</v>
      </c>
      <c r="DP241" s="141" t="s">
        <v>1309</v>
      </c>
      <c r="DQ241" s="15">
        <v>22</v>
      </c>
      <c r="DR241" s="15" t="str">
        <f t="shared" si="16"/>
        <v>152-22</v>
      </c>
    </row>
    <row r="242" spans="2:122" customFormat="1" ht="15" hidden="1" x14ac:dyDescent="0.25">
      <c r="B242" s="269" t="s">
        <v>31475</v>
      </c>
      <c r="C242" s="138"/>
      <c r="D242" s="138"/>
      <c r="DN242" s="15"/>
      <c r="DO242" s="228" t="s">
        <v>11607</v>
      </c>
      <c r="DP242" s="141" t="s">
        <v>1310</v>
      </c>
      <c r="DQ242" s="15">
        <v>22</v>
      </c>
      <c r="DR242" s="15" t="str">
        <f t="shared" si="16"/>
        <v>153-22</v>
      </c>
    </row>
    <row r="243" spans="2:122" customFormat="1" ht="15" hidden="1" x14ac:dyDescent="0.25">
      <c r="B243" s="269" t="s">
        <v>31476</v>
      </c>
      <c r="C243" s="138"/>
      <c r="D243" s="138"/>
      <c r="DN243" s="15"/>
      <c r="DO243" s="228" t="s">
        <v>11608</v>
      </c>
      <c r="DP243" s="141" t="s">
        <v>1311</v>
      </c>
      <c r="DQ243" s="15">
        <v>22</v>
      </c>
      <c r="DR243" s="15" t="str">
        <f t="shared" si="16"/>
        <v>154-22</v>
      </c>
    </row>
    <row r="244" spans="2:122" customFormat="1" ht="15" hidden="1" x14ac:dyDescent="0.25">
      <c r="B244" s="269" t="s">
        <v>31477</v>
      </c>
      <c r="C244" s="138"/>
      <c r="D244" s="138"/>
      <c r="DN244" s="15"/>
      <c r="DO244" s="228" t="s">
        <v>11609</v>
      </c>
      <c r="DP244" s="141" t="s">
        <v>1312</v>
      </c>
      <c r="DQ244" s="15">
        <v>22</v>
      </c>
      <c r="DR244" s="15" t="str">
        <f t="shared" si="16"/>
        <v>155-22</v>
      </c>
    </row>
    <row r="245" spans="2:122" customFormat="1" ht="15" hidden="1" x14ac:dyDescent="0.25">
      <c r="B245" s="269" t="s">
        <v>31478</v>
      </c>
      <c r="C245" s="138"/>
      <c r="D245" s="138"/>
      <c r="DN245" s="15"/>
      <c r="DO245" s="228" t="s">
        <v>11610</v>
      </c>
      <c r="DP245" s="141" t="s">
        <v>1313</v>
      </c>
      <c r="DQ245" s="15">
        <v>22</v>
      </c>
      <c r="DR245" s="15" t="str">
        <f t="shared" si="16"/>
        <v>156-22</v>
      </c>
    </row>
    <row r="246" spans="2:122" customFormat="1" ht="15" hidden="1" x14ac:dyDescent="0.25">
      <c r="B246" s="269" t="s">
        <v>31479</v>
      </c>
      <c r="C246" s="138"/>
      <c r="D246" s="138"/>
      <c r="DN246" s="15"/>
      <c r="DO246" s="228" t="s">
        <v>11611</v>
      </c>
      <c r="DP246" s="141" t="s">
        <v>1314</v>
      </c>
      <c r="DQ246" s="15">
        <v>22</v>
      </c>
      <c r="DR246" s="15" t="str">
        <f t="shared" si="16"/>
        <v>157-22</v>
      </c>
    </row>
    <row r="247" spans="2:122" customFormat="1" ht="15" hidden="1" x14ac:dyDescent="0.25">
      <c r="B247" s="269" t="s">
        <v>31480</v>
      </c>
      <c r="C247" s="138"/>
      <c r="D247" s="138"/>
      <c r="DN247" s="15"/>
      <c r="DO247" s="228" t="s">
        <v>11612</v>
      </c>
      <c r="DP247" s="141" t="s">
        <v>1315</v>
      </c>
      <c r="DQ247" s="15">
        <v>22</v>
      </c>
      <c r="DR247" s="15" t="str">
        <f t="shared" si="16"/>
        <v>158-22</v>
      </c>
    </row>
    <row r="248" spans="2:122" customFormat="1" ht="15" hidden="1" x14ac:dyDescent="0.25">
      <c r="B248" s="269" t="s">
        <v>31481</v>
      </c>
      <c r="C248" s="138"/>
      <c r="D248" s="138"/>
      <c r="DN248" s="15"/>
      <c r="DO248" s="228" t="s">
        <v>11613</v>
      </c>
      <c r="DP248" s="141" t="s">
        <v>1316</v>
      </c>
      <c r="DQ248" s="15">
        <v>22</v>
      </c>
      <c r="DR248" s="15" t="str">
        <f t="shared" si="16"/>
        <v>159-22</v>
      </c>
    </row>
    <row r="249" spans="2:122" customFormat="1" ht="15" hidden="1" x14ac:dyDescent="0.25">
      <c r="B249" s="269" t="s">
        <v>31482</v>
      </c>
      <c r="C249" s="138"/>
      <c r="D249" s="138"/>
      <c r="DN249" s="15"/>
      <c r="DO249" s="228" t="s">
        <v>11614</v>
      </c>
      <c r="DP249" s="141" t="s">
        <v>1317</v>
      </c>
      <c r="DQ249" s="15">
        <v>22</v>
      </c>
      <c r="DR249" s="15" t="str">
        <f t="shared" si="16"/>
        <v>160-22</v>
      </c>
    </row>
    <row r="250" spans="2:122" customFormat="1" ht="15" hidden="1" x14ac:dyDescent="0.25">
      <c r="B250" s="269" t="s">
        <v>31483</v>
      </c>
      <c r="C250" s="138"/>
      <c r="D250" s="138"/>
      <c r="DN250" s="15"/>
      <c r="DO250" s="228" t="s">
        <v>11615</v>
      </c>
      <c r="DP250" s="141" t="s">
        <v>1318</v>
      </c>
      <c r="DQ250" s="15">
        <v>22</v>
      </c>
      <c r="DR250" s="15" t="str">
        <f t="shared" si="16"/>
        <v>161-22</v>
      </c>
    </row>
    <row r="251" spans="2:122" customFormat="1" ht="15" hidden="1" x14ac:dyDescent="0.25">
      <c r="B251" s="269" t="s">
        <v>31484</v>
      </c>
      <c r="C251" s="138"/>
      <c r="D251" s="138"/>
      <c r="DN251" s="15"/>
      <c r="DO251" s="228" t="s">
        <v>11616</v>
      </c>
      <c r="DP251" s="141" t="s">
        <v>1319</v>
      </c>
      <c r="DQ251" s="15">
        <v>22</v>
      </c>
      <c r="DR251" s="15" t="str">
        <f t="shared" si="16"/>
        <v>162-22</v>
      </c>
    </row>
    <row r="252" spans="2:122" customFormat="1" ht="15" hidden="1" x14ac:dyDescent="0.25">
      <c r="B252" s="269" t="s">
        <v>31485</v>
      </c>
      <c r="C252" s="138"/>
      <c r="D252" s="138"/>
      <c r="DN252" s="15"/>
      <c r="DO252" s="228" t="s">
        <v>11617</v>
      </c>
      <c r="DP252" s="141" t="s">
        <v>1320</v>
      </c>
      <c r="DQ252" s="15">
        <v>22</v>
      </c>
      <c r="DR252" s="15" t="str">
        <f t="shared" si="16"/>
        <v>163-22</v>
      </c>
    </row>
    <row r="253" spans="2:122" customFormat="1" ht="15" hidden="1" x14ac:dyDescent="0.25">
      <c r="B253" s="269" t="s">
        <v>31486</v>
      </c>
      <c r="C253" s="138"/>
      <c r="D253" s="138"/>
      <c r="DN253" s="15"/>
      <c r="DO253" s="228" t="s">
        <v>11618</v>
      </c>
      <c r="DP253" s="141" t="s">
        <v>1321</v>
      </c>
      <c r="DQ253" s="15">
        <v>22</v>
      </c>
      <c r="DR253" s="15" t="str">
        <f t="shared" si="16"/>
        <v>164-22</v>
      </c>
    </row>
    <row r="254" spans="2:122" customFormat="1" ht="15" hidden="1" x14ac:dyDescent="0.25">
      <c r="B254" s="269" t="s">
        <v>31487</v>
      </c>
      <c r="C254" s="138"/>
      <c r="D254" s="138"/>
      <c r="DN254" s="15"/>
      <c r="DO254" s="228" t="s">
        <v>11619</v>
      </c>
      <c r="DP254" s="141" t="s">
        <v>1322</v>
      </c>
      <c r="DQ254" s="15">
        <v>22</v>
      </c>
      <c r="DR254" s="15" t="str">
        <f t="shared" si="16"/>
        <v>165-22</v>
      </c>
    </row>
    <row r="255" spans="2:122" customFormat="1" ht="15" hidden="1" x14ac:dyDescent="0.25">
      <c r="B255" s="269" t="s">
        <v>31488</v>
      </c>
      <c r="C255" s="138"/>
      <c r="D255" s="138"/>
      <c r="DN255" s="15"/>
      <c r="DO255" s="228" t="s">
        <v>11620</v>
      </c>
      <c r="DP255" s="141" t="s">
        <v>1323</v>
      </c>
      <c r="DQ255" s="15">
        <v>22</v>
      </c>
      <c r="DR255" s="15" t="str">
        <f t="shared" si="16"/>
        <v>166-22</v>
      </c>
    </row>
    <row r="256" spans="2:122" customFormat="1" ht="15" hidden="1" x14ac:dyDescent="0.25">
      <c r="B256" s="269" t="s">
        <v>31489</v>
      </c>
      <c r="C256" s="138"/>
      <c r="D256" s="138"/>
      <c r="DN256" s="15"/>
      <c r="DO256" s="228" t="s">
        <v>11621</v>
      </c>
      <c r="DP256" s="141" t="s">
        <v>1138</v>
      </c>
      <c r="DQ256" s="15">
        <v>22</v>
      </c>
      <c r="DR256" s="15" t="str">
        <f t="shared" si="16"/>
        <v>167-22</v>
      </c>
    </row>
    <row r="257" spans="2:122" customFormat="1" ht="15" hidden="1" x14ac:dyDescent="0.25">
      <c r="B257" s="269" t="s">
        <v>31490</v>
      </c>
      <c r="C257" s="138"/>
      <c r="D257" s="138"/>
      <c r="DN257" s="15"/>
      <c r="DO257" s="228" t="s">
        <v>11622</v>
      </c>
      <c r="DP257" s="141" t="s">
        <v>1324</v>
      </c>
      <c r="DQ257" s="15">
        <v>22</v>
      </c>
      <c r="DR257" s="15" t="str">
        <f t="shared" si="16"/>
        <v>168-22</v>
      </c>
    </row>
    <row r="258" spans="2:122" customFormat="1" ht="15" hidden="1" x14ac:dyDescent="0.25">
      <c r="B258" s="269" t="s">
        <v>31491</v>
      </c>
      <c r="C258" s="138"/>
      <c r="D258" s="138"/>
      <c r="DN258" s="15"/>
      <c r="DO258" s="228" t="s">
        <v>11623</v>
      </c>
      <c r="DP258" s="141" t="s">
        <v>1325</v>
      </c>
      <c r="DQ258" s="15">
        <v>22</v>
      </c>
      <c r="DR258" s="15" t="str">
        <f t="shared" si="16"/>
        <v>169-22</v>
      </c>
    </row>
    <row r="259" spans="2:122" customFormat="1" ht="15" hidden="1" x14ac:dyDescent="0.25">
      <c r="B259" s="269" t="s">
        <v>31492</v>
      </c>
      <c r="C259" s="138"/>
      <c r="D259" s="138"/>
      <c r="DN259" s="15"/>
      <c r="DO259" s="228" t="s">
        <v>11624</v>
      </c>
      <c r="DP259" s="141" t="s">
        <v>1326</v>
      </c>
      <c r="DQ259" s="15">
        <v>22</v>
      </c>
      <c r="DR259" s="15" t="str">
        <f t="shared" si="16"/>
        <v>170-22</v>
      </c>
    </row>
    <row r="260" spans="2:122" customFormat="1" ht="15" hidden="1" x14ac:dyDescent="0.25">
      <c r="B260" s="269" t="s">
        <v>31493</v>
      </c>
      <c r="C260" s="138"/>
      <c r="D260" s="138"/>
      <c r="DN260" s="15"/>
      <c r="DO260" s="228" t="s">
        <v>11625</v>
      </c>
      <c r="DP260" s="141" t="s">
        <v>1327</v>
      </c>
      <c r="DQ260" s="15">
        <v>22</v>
      </c>
      <c r="DR260" s="15" t="str">
        <f t="shared" si="16"/>
        <v>171-22</v>
      </c>
    </row>
    <row r="261" spans="2:122" customFormat="1" ht="15" hidden="1" x14ac:dyDescent="0.25">
      <c r="B261" s="269" t="s">
        <v>31494</v>
      </c>
      <c r="C261" s="138"/>
      <c r="D261" s="138"/>
      <c r="DN261" s="15"/>
      <c r="DO261" s="228" t="s">
        <v>11626</v>
      </c>
      <c r="DP261" s="141" t="s">
        <v>1328</v>
      </c>
      <c r="DQ261" s="15">
        <v>22</v>
      </c>
      <c r="DR261" s="15" t="str">
        <f t="shared" si="16"/>
        <v>172-22</v>
      </c>
    </row>
    <row r="262" spans="2:122" customFormat="1" ht="15" hidden="1" x14ac:dyDescent="0.25">
      <c r="B262" s="269" t="s">
        <v>31495</v>
      </c>
      <c r="C262" s="138"/>
      <c r="D262" s="138"/>
      <c r="DN262" s="15"/>
      <c r="DO262" s="228" t="s">
        <v>11627</v>
      </c>
      <c r="DP262" s="141" t="s">
        <v>1329</v>
      </c>
      <c r="DQ262" s="15">
        <v>22</v>
      </c>
      <c r="DR262" s="15" t="str">
        <f t="shared" si="16"/>
        <v>173-22</v>
      </c>
    </row>
    <row r="263" spans="2:122" customFormat="1" ht="15" hidden="1" x14ac:dyDescent="0.25">
      <c r="B263" s="269" t="s">
        <v>31496</v>
      </c>
      <c r="C263" s="138"/>
      <c r="D263" s="138"/>
      <c r="DN263" s="15"/>
      <c r="DO263" s="228" t="s">
        <v>11628</v>
      </c>
      <c r="DP263" s="141" t="s">
        <v>1330</v>
      </c>
      <c r="DQ263" s="15">
        <v>22</v>
      </c>
      <c r="DR263" s="15" t="str">
        <f t="shared" si="16"/>
        <v>174-22</v>
      </c>
    </row>
    <row r="264" spans="2:122" customFormat="1" ht="15" hidden="1" x14ac:dyDescent="0.25">
      <c r="B264" s="269" t="s">
        <v>31497</v>
      </c>
      <c r="C264" s="138"/>
      <c r="D264" s="138"/>
      <c r="DN264" s="15"/>
      <c r="DO264" s="228" t="s">
        <v>11629</v>
      </c>
      <c r="DP264" s="141" t="s">
        <v>1331</v>
      </c>
      <c r="DQ264" s="15">
        <v>22</v>
      </c>
      <c r="DR264" s="15" t="str">
        <f t="shared" si="16"/>
        <v>175-22</v>
      </c>
    </row>
    <row r="265" spans="2:122" customFormat="1" ht="15" hidden="1" x14ac:dyDescent="0.25">
      <c r="B265" s="269" t="s">
        <v>31498</v>
      </c>
      <c r="C265" s="138"/>
      <c r="D265" s="138"/>
      <c r="DN265" s="15"/>
      <c r="DO265" s="228" t="s">
        <v>11630</v>
      </c>
      <c r="DP265" s="141" t="s">
        <v>1332</v>
      </c>
      <c r="DQ265" s="15">
        <v>22</v>
      </c>
      <c r="DR265" s="15" t="str">
        <f t="shared" si="16"/>
        <v>176-22</v>
      </c>
    </row>
    <row r="266" spans="2:122" customFormat="1" ht="15" hidden="1" x14ac:dyDescent="0.25">
      <c r="B266" s="269" t="s">
        <v>31499</v>
      </c>
      <c r="C266" s="138"/>
      <c r="D266" s="138"/>
      <c r="DN266" s="15"/>
      <c r="DO266" s="228" t="s">
        <v>11631</v>
      </c>
      <c r="DP266" s="141" t="s">
        <v>1333</v>
      </c>
      <c r="DQ266" s="15">
        <v>22</v>
      </c>
      <c r="DR266" s="15" t="str">
        <f t="shared" si="16"/>
        <v>177-22</v>
      </c>
    </row>
    <row r="267" spans="2:122" customFormat="1" ht="15" hidden="1" x14ac:dyDescent="0.25">
      <c r="B267" s="269" t="s">
        <v>31500</v>
      </c>
      <c r="C267" s="138"/>
      <c r="D267" s="138"/>
      <c r="DN267" s="15"/>
      <c r="DO267" s="228" t="s">
        <v>11632</v>
      </c>
      <c r="DP267" s="141" t="s">
        <v>1334</v>
      </c>
      <c r="DQ267" s="15">
        <v>22</v>
      </c>
      <c r="DR267" s="15" t="str">
        <f t="shared" si="16"/>
        <v>178-22</v>
      </c>
    </row>
    <row r="268" spans="2:122" customFormat="1" ht="15" hidden="1" x14ac:dyDescent="0.25">
      <c r="B268" s="269" t="s">
        <v>31501</v>
      </c>
      <c r="C268" s="138"/>
      <c r="D268" s="138"/>
      <c r="DN268" s="15"/>
      <c r="DO268" s="228" t="s">
        <v>11633</v>
      </c>
      <c r="DP268" s="141" t="s">
        <v>1335</v>
      </c>
      <c r="DQ268" s="15">
        <v>22</v>
      </c>
      <c r="DR268" s="15" t="str">
        <f t="shared" si="16"/>
        <v>179-22</v>
      </c>
    </row>
    <row r="269" spans="2:122" customFormat="1" ht="15" hidden="1" x14ac:dyDescent="0.25">
      <c r="B269" s="269" t="s">
        <v>31502</v>
      </c>
      <c r="C269" s="138"/>
      <c r="D269" s="138"/>
      <c r="DN269" s="15"/>
      <c r="DO269" s="228" t="s">
        <v>11634</v>
      </c>
      <c r="DP269" s="141" t="s">
        <v>1336</v>
      </c>
      <c r="DQ269" s="15">
        <v>22</v>
      </c>
      <c r="DR269" s="15" t="str">
        <f t="shared" si="16"/>
        <v>180-22</v>
      </c>
    </row>
    <row r="270" spans="2:122" customFormat="1" ht="15" hidden="1" x14ac:dyDescent="0.25">
      <c r="B270" s="269" t="s">
        <v>31503</v>
      </c>
      <c r="C270" s="138"/>
      <c r="D270" s="138"/>
      <c r="DN270" s="15"/>
      <c r="DO270" s="228" t="s">
        <v>11635</v>
      </c>
      <c r="DP270" s="141" t="s">
        <v>1337</v>
      </c>
      <c r="DQ270" s="15">
        <v>22</v>
      </c>
      <c r="DR270" s="15" t="str">
        <f t="shared" si="16"/>
        <v>181-22</v>
      </c>
    </row>
    <row r="271" spans="2:122" customFormat="1" ht="15" hidden="1" x14ac:dyDescent="0.25">
      <c r="B271" s="269" t="s">
        <v>31504</v>
      </c>
      <c r="C271" s="138"/>
      <c r="D271" s="138"/>
      <c r="DN271" s="15"/>
      <c r="DO271" s="228" t="s">
        <v>11636</v>
      </c>
      <c r="DP271" s="141" t="s">
        <v>1338</v>
      </c>
      <c r="DQ271" s="15">
        <v>22</v>
      </c>
      <c r="DR271" s="15" t="str">
        <f t="shared" si="16"/>
        <v>182-22</v>
      </c>
    </row>
    <row r="272" spans="2:122" customFormat="1" ht="15" hidden="1" x14ac:dyDescent="0.25">
      <c r="B272" s="269" t="s">
        <v>31505</v>
      </c>
      <c r="C272" s="138"/>
      <c r="D272" s="138"/>
      <c r="DN272" s="15"/>
      <c r="DO272" s="228" t="s">
        <v>11637</v>
      </c>
      <c r="DP272" s="141" t="s">
        <v>1339</v>
      </c>
      <c r="DQ272" s="15">
        <v>22</v>
      </c>
      <c r="DR272" s="15" t="str">
        <f t="shared" si="16"/>
        <v>183-22</v>
      </c>
    </row>
    <row r="273" spans="1:122" customFormat="1" ht="15" hidden="1" x14ac:dyDescent="0.25">
      <c r="B273" s="269" t="s">
        <v>31506</v>
      </c>
      <c r="C273" s="138"/>
      <c r="D273" s="138"/>
      <c r="DN273" s="15"/>
      <c r="DO273" s="228" t="s">
        <v>11638</v>
      </c>
      <c r="DP273" s="141" t="s">
        <v>1340</v>
      </c>
      <c r="DQ273" s="15">
        <v>22</v>
      </c>
      <c r="DR273" s="15" t="str">
        <f t="shared" si="16"/>
        <v>184-22</v>
      </c>
    </row>
    <row r="274" spans="1:122" customFormat="1" ht="15" hidden="1" x14ac:dyDescent="0.25">
      <c r="B274" s="269" t="s">
        <v>31507</v>
      </c>
      <c r="C274" s="138"/>
      <c r="D274" s="138"/>
      <c r="DN274" s="15"/>
      <c r="DO274" s="228" t="s">
        <v>11639</v>
      </c>
      <c r="DP274" s="141" t="s">
        <v>1341</v>
      </c>
      <c r="DQ274" s="15">
        <v>22</v>
      </c>
      <c r="DR274" s="15" t="str">
        <f t="shared" si="16"/>
        <v>185-22</v>
      </c>
    </row>
    <row r="275" spans="1:122" customFormat="1" ht="15" hidden="1" x14ac:dyDescent="0.25">
      <c r="B275" s="269" t="s">
        <v>31508</v>
      </c>
      <c r="C275" s="138"/>
      <c r="D275" s="138"/>
      <c r="DN275" s="15"/>
      <c r="DO275" s="228" t="s">
        <v>11640</v>
      </c>
      <c r="DP275" s="141" t="s">
        <v>1342</v>
      </c>
      <c r="DQ275" s="15">
        <v>22</v>
      </c>
      <c r="DR275" s="15" t="str">
        <f t="shared" si="16"/>
        <v>186-22</v>
      </c>
    </row>
    <row r="276" spans="1:122" customFormat="1" ht="15" hidden="1" x14ac:dyDescent="0.25">
      <c r="B276" s="269" t="s">
        <v>31509</v>
      </c>
      <c r="C276" s="138"/>
      <c r="D276" s="138"/>
      <c r="DN276" s="15"/>
      <c r="DO276" s="228" t="s">
        <v>11641</v>
      </c>
      <c r="DP276" s="141" t="s">
        <v>1343</v>
      </c>
      <c r="DQ276" s="15">
        <v>22</v>
      </c>
      <c r="DR276" s="15" t="str">
        <f t="shared" si="16"/>
        <v>187-22</v>
      </c>
    </row>
    <row r="277" spans="1:122" customFormat="1" ht="15" hidden="1" x14ac:dyDescent="0.25">
      <c r="A277" s="140"/>
      <c r="B277" s="269" t="s">
        <v>31510</v>
      </c>
      <c r="C277" s="138"/>
      <c r="D277" s="138"/>
      <c r="DN277" s="15"/>
      <c r="DO277" s="228" t="s">
        <v>11642</v>
      </c>
      <c r="DP277" s="141" t="s">
        <v>1344</v>
      </c>
      <c r="DQ277" s="15">
        <v>22</v>
      </c>
      <c r="DR277" s="15" t="str">
        <f t="shared" si="16"/>
        <v>188-22</v>
      </c>
    </row>
    <row r="278" spans="1:122" customFormat="1" ht="15" hidden="1" x14ac:dyDescent="0.25">
      <c r="A278" s="140"/>
      <c r="B278" s="269" t="s">
        <v>31511</v>
      </c>
      <c r="C278" s="138"/>
      <c r="D278" s="138"/>
      <c r="DN278" s="15"/>
      <c r="DO278" s="228" t="s">
        <v>11643</v>
      </c>
      <c r="DP278" s="141" t="s">
        <v>1345</v>
      </c>
      <c r="DQ278" s="15">
        <v>22</v>
      </c>
      <c r="DR278" s="15" t="str">
        <f t="shared" si="16"/>
        <v>189-22</v>
      </c>
    </row>
    <row r="279" spans="1:122" customFormat="1" ht="15" hidden="1" x14ac:dyDescent="0.25">
      <c r="A279" s="140"/>
      <c r="B279" s="269" t="s">
        <v>31512</v>
      </c>
      <c r="C279" s="138"/>
      <c r="D279" s="138"/>
      <c r="DN279" s="15"/>
      <c r="DO279" s="228" t="s">
        <v>11644</v>
      </c>
      <c r="DP279" s="141" t="s">
        <v>1346</v>
      </c>
      <c r="DQ279" s="15">
        <v>22</v>
      </c>
      <c r="DR279" s="15" t="str">
        <f t="shared" si="16"/>
        <v>190-22</v>
      </c>
    </row>
    <row r="280" spans="1:122" customFormat="1" ht="15" hidden="1" x14ac:dyDescent="0.25">
      <c r="A280" s="140"/>
      <c r="B280" s="269" t="s">
        <v>31513</v>
      </c>
      <c r="C280" s="138"/>
      <c r="D280" s="138"/>
      <c r="DN280" s="15"/>
      <c r="DO280" s="228" t="s">
        <v>11645</v>
      </c>
      <c r="DP280" s="141" t="s">
        <v>1347</v>
      </c>
      <c r="DQ280" s="15">
        <v>22</v>
      </c>
      <c r="DR280" s="15" t="str">
        <f t="shared" si="16"/>
        <v>191-22</v>
      </c>
    </row>
    <row r="281" spans="1:122" customFormat="1" ht="15" hidden="1" x14ac:dyDescent="0.25">
      <c r="A281" s="140"/>
      <c r="B281" s="269" t="s">
        <v>31514</v>
      </c>
      <c r="C281" s="138"/>
      <c r="D281" s="138"/>
      <c r="DN281" s="15"/>
      <c r="DO281" s="228" t="s">
        <v>11646</v>
      </c>
      <c r="DP281" s="141" t="s">
        <v>1348</v>
      </c>
      <c r="DQ281" s="15">
        <v>22</v>
      </c>
      <c r="DR281" s="15" t="str">
        <f t="shared" si="16"/>
        <v>192-22</v>
      </c>
    </row>
    <row r="282" spans="1:122" customFormat="1" ht="15" hidden="1" x14ac:dyDescent="0.25">
      <c r="A282" s="140"/>
      <c r="B282" s="269" t="s">
        <v>31515</v>
      </c>
      <c r="C282" s="138"/>
      <c r="D282" s="138"/>
      <c r="DN282" s="15"/>
      <c r="DO282" s="228" t="s">
        <v>11647</v>
      </c>
      <c r="DP282" s="141" t="s">
        <v>1349</v>
      </c>
      <c r="DQ282" s="15">
        <v>22</v>
      </c>
      <c r="DR282" s="15" t="str">
        <f t="shared" si="16"/>
        <v>193-22</v>
      </c>
    </row>
    <row r="283" spans="1:122" customFormat="1" ht="15" hidden="1" x14ac:dyDescent="0.25">
      <c r="A283" s="140"/>
      <c r="B283" s="269" t="s">
        <v>31516</v>
      </c>
      <c r="C283" s="138"/>
      <c r="D283" s="138"/>
      <c r="DN283" s="15"/>
      <c r="DO283" s="228" t="s">
        <v>11648</v>
      </c>
      <c r="DP283" s="141" t="s">
        <v>1350</v>
      </c>
      <c r="DQ283" s="15">
        <v>22</v>
      </c>
      <c r="DR283" s="15" t="str">
        <f t="shared" ref="DR283:DR348" si="17">CONCATENATE(DP283,"-",DQ283)</f>
        <v>194-22</v>
      </c>
    </row>
    <row r="284" spans="1:122" customFormat="1" ht="15" hidden="1" x14ac:dyDescent="0.25">
      <c r="A284" s="140"/>
      <c r="B284" s="269" t="s">
        <v>31517</v>
      </c>
      <c r="C284" s="138"/>
      <c r="D284" s="138"/>
      <c r="DN284" s="15"/>
      <c r="DO284" s="228" t="s">
        <v>11649</v>
      </c>
      <c r="DP284" s="141" t="s">
        <v>1351</v>
      </c>
      <c r="DQ284" s="15">
        <v>22</v>
      </c>
      <c r="DR284" s="15" t="str">
        <f t="shared" si="17"/>
        <v>195-22</v>
      </c>
    </row>
    <row r="285" spans="1:122" customFormat="1" ht="15" hidden="1" x14ac:dyDescent="0.25">
      <c r="A285" s="140"/>
      <c r="B285" s="269" t="s">
        <v>31518</v>
      </c>
      <c r="C285" s="138"/>
      <c r="D285" s="138"/>
      <c r="DN285" s="15"/>
      <c r="DO285" s="228" t="s">
        <v>11650</v>
      </c>
      <c r="DP285" s="141" t="s">
        <v>1352</v>
      </c>
      <c r="DQ285" s="15">
        <v>22</v>
      </c>
      <c r="DR285" s="15" t="str">
        <f t="shared" si="17"/>
        <v>196-22</v>
      </c>
    </row>
    <row r="286" spans="1:122" customFormat="1" ht="15" hidden="1" x14ac:dyDescent="0.25">
      <c r="A286" s="140"/>
      <c r="B286" s="269" t="s">
        <v>31519</v>
      </c>
      <c r="C286" s="138"/>
      <c r="D286" s="138"/>
      <c r="DN286" s="15"/>
      <c r="DO286" s="228" t="s">
        <v>11651</v>
      </c>
      <c r="DP286" s="141" t="s">
        <v>1353</v>
      </c>
      <c r="DQ286" s="15">
        <v>22</v>
      </c>
      <c r="DR286" s="15" t="str">
        <f t="shared" si="17"/>
        <v>197-22</v>
      </c>
    </row>
    <row r="287" spans="1:122" customFormat="1" ht="15" hidden="1" x14ac:dyDescent="0.25">
      <c r="A287" s="140"/>
      <c r="B287" s="269" t="s">
        <v>31520</v>
      </c>
      <c r="C287" s="138"/>
      <c r="D287" s="138"/>
      <c r="DN287" s="15"/>
      <c r="DO287" s="228" t="s">
        <v>11652</v>
      </c>
      <c r="DP287" s="141" t="s">
        <v>1354</v>
      </c>
      <c r="DQ287" s="15">
        <v>22</v>
      </c>
      <c r="DR287" s="15" t="str">
        <f t="shared" si="17"/>
        <v>198-22</v>
      </c>
    </row>
    <row r="288" spans="1:122" customFormat="1" ht="15" hidden="1" x14ac:dyDescent="0.25">
      <c r="A288" s="140"/>
      <c r="B288" s="269" t="s">
        <v>31521</v>
      </c>
      <c r="C288" s="138"/>
      <c r="D288" s="138"/>
      <c r="DN288" s="15"/>
      <c r="DO288" s="228" t="s">
        <v>11653</v>
      </c>
      <c r="DP288" s="141" t="s">
        <v>1355</v>
      </c>
      <c r="DQ288" s="15">
        <v>22</v>
      </c>
      <c r="DR288" s="15" t="str">
        <f t="shared" si="17"/>
        <v>199-22</v>
      </c>
    </row>
    <row r="289" spans="1:122" customFormat="1" ht="15" hidden="1" x14ac:dyDescent="0.25">
      <c r="A289" s="140"/>
      <c r="B289" s="269" t="s">
        <v>31522</v>
      </c>
      <c r="C289" s="138"/>
      <c r="D289" s="138"/>
      <c r="DN289" s="15"/>
      <c r="DO289" s="228" t="s">
        <v>11654</v>
      </c>
      <c r="DP289" s="141" t="s">
        <v>1356</v>
      </c>
      <c r="DQ289" s="15">
        <v>22</v>
      </c>
      <c r="DR289" s="15" t="str">
        <f t="shared" si="17"/>
        <v>200-22</v>
      </c>
    </row>
    <row r="290" spans="1:122" customFormat="1" ht="15" hidden="1" x14ac:dyDescent="0.25">
      <c r="A290" s="140"/>
      <c r="B290" s="269" t="s">
        <v>31523</v>
      </c>
      <c r="C290" s="138"/>
      <c r="D290" s="138"/>
      <c r="DN290" s="15"/>
      <c r="DO290" s="228" t="s">
        <v>11655</v>
      </c>
      <c r="DP290" s="141" t="s">
        <v>1357</v>
      </c>
      <c r="DQ290" s="15">
        <v>22</v>
      </c>
      <c r="DR290" s="15" t="str">
        <f t="shared" si="17"/>
        <v>201-22</v>
      </c>
    </row>
    <row r="291" spans="1:122" customFormat="1" ht="15" hidden="1" x14ac:dyDescent="0.25">
      <c r="A291" s="140"/>
      <c r="B291" s="269" t="s">
        <v>31524</v>
      </c>
      <c r="C291" s="138"/>
      <c r="D291" s="138"/>
      <c r="DN291" s="15"/>
      <c r="DO291" s="228" t="s">
        <v>11656</v>
      </c>
      <c r="DP291" s="141" t="s">
        <v>1358</v>
      </c>
      <c r="DQ291" s="15">
        <v>22</v>
      </c>
      <c r="DR291" s="15" t="str">
        <f t="shared" si="17"/>
        <v>202-22</v>
      </c>
    </row>
    <row r="292" spans="1:122" customFormat="1" ht="15" hidden="1" x14ac:dyDescent="0.25">
      <c r="A292" s="140"/>
      <c r="B292" s="269" t="s">
        <v>31525</v>
      </c>
      <c r="C292" s="138"/>
      <c r="D292" s="138"/>
      <c r="DN292" s="15"/>
      <c r="DO292" s="228"/>
      <c r="DP292" s="141"/>
      <c r="DQ292" s="15"/>
      <c r="DR292" s="15"/>
    </row>
    <row r="293" spans="1:122" customFormat="1" ht="15" hidden="1" x14ac:dyDescent="0.25">
      <c r="A293" s="140"/>
      <c r="B293" s="269" t="s">
        <v>31526</v>
      </c>
      <c r="C293" s="138"/>
      <c r="D293" s="138"/>
      <c r="DN293" s="15"/>
      <c r="DO293" s="228" t="s">
        <v>11657</v>
      </c>
      <c r="DP293" s="141" t="s">
        <v>1359</v>
      </c>
      <c r="DQ293" s="15">
        <v>22</v>
      </c>
      <c r="DR293" s="15" t="str">
        <f t="shared" si="17"/>
        <v>203-22</v>
      </c>
    </row>
    <row r="294" spans="1:122" customFormat="1" ht="15" hidden="1" x14ac:dyDescent="0.25">
      <c r="A294" s="140"/>
      <c r="B294" s="269" t="s">
        <v>31527</v>
      </c>
      <c r="C294" s="138"/>
      <c r="D294" s="138"/>
      <c r="DN294" s="15"/>
      <c r="DO294" s="228" t="s">
        <v>11658</v>
      </c>
      <c r="DP294" s="141" t="s">
        <v>1360</v>
      </c>
      <c r="DQ294" s="15">
        <v>22</v>
      </c>
      <c r="DR294" s="15" t="str">
        <f t="shared" si="17"/>
        <v>204-22</v>
      </c>
    </row>
    <row r="295" spans="1:122" customFormat="1" ht="15" hidden="1" x14ac:dyDescent="0.25">
      <c r="A295" s="140"/>
      <c r="B295" s="269" t="s">
        <v>31528</v>
      </c>
      <c r="C295" s="138"/>
      <c r="D295" s="138"/>
      <c r="DN295" s="15"/>
      <c r="DO295" s="228" t="s">
        <v>11659</v>
      </c>
      <c r="DP295" s="141" t="s">
        <v>1361</v>
      </c>
      <c r="DQ295" s="15">
        <v>22</v>
      </c>
      <c r="DR295" s="15" t="str">
        <f t="shared" si="17"/>
        <v>205-22</v>
      </c>
    </row>
    <row r="296" spans="1:122" customFormat="1" ht="15" hidden="1" x14ac:dyDescent="0.25">
      <c r="A296" s="140"/>
      <c r="B296" s="269" t="s">
        <v>31529</v>
      </c>
      <c r="C296" s="138"/>
      <c r="D296" s="138"/>
      <c r="DN296" s="15"/>
      <c r="DO296" s="228" t="s">
        <v>11660</v>
      </c>
      <c r="DP296" s="141" t="s">
        <v>1362</v>
      </c>
      <c r="DQ296" s="15">
        <v>22</v>
      </c>
      <c r="DR296" s="15" t="str">
        <f t="shared" si="17"/>
        <v>206-22</v>
      </c>
    </row>
    <row r="297" spans="1:122" customFormat="1" ht="15" hidden="1" x14ac:dyDescent="0.25">
      <c r="A297" s="140"/>
      <c r="B297" s="269" t="s">
        <v>31530</v>
      </c>
      <c r="C297" s="138"/>
      <c r="D297" s="138"/>
      <c r="DN297" s="15"/>
      <c r="DO297" s="228" t="s">
        <v>11661</v>
      </c>
      <c r="DP297" s="141" t="s">
        <v>1363</v>
      </c>
      <c r="DQ297" s="15">
        <v>22</v>
      </c>
      <c r="DR297" s="15" t="str">
        <f t="shared" si="17"/>
        <v>207-22</v>
      </c>
    </row>
    <row r="298" spans="1:122" customFormat="1" ht="15" hidden="1" x14ac:dyDescent="0.25">
      <c r="A298" s="140"/>
      <c r="B298" s="269" t="s">
        <v>31531</v>
      </c>
      <c r="C298" s="138"/>
      <c r="D298" s="138"/>
      <c r="DN298" s="15"/>
      <c r="DO298" s="228" t="s">
        <v>11662</v>
      </c>
      <c r="DP298" s="141" t="s">
        <v>1364</v>
      </c>
      <c r="DQ298" s="15">
        <v>22</v>
      </c>
      <c r="DR298" s="15" t="str">
        <f t="shared" si="17"/>
        <v>208-22</v>
      </c>
    </row>
    <row r="299" spans="1:122" customFormat="1" ht="15" hidden="1" x14ac:dyDescent="0.25">
      <c r="A299" s="140"/>
      <c r="B299" s="269" t="s">
        <v>31532</v>
      </c>
      <c r="C299" s="138"/>
      <c r="D299" s="138"/>
      <c r="DN299" s="15"/>
      <c r="DO299" s="228" t="s">
        <v>11663</v>
      </c>
      <c r="DP299" s="141" t="s">
        <v>1365</v>
      </c>
      <c r="DQ299" s="15">
        <v>22</v>
      </c>
      <c r="DR299" s="15" t="str">
        <f t="shared" si="17"/>
        <v>209-22</v>
      </c>
    </row>
    <row r="300" spans="1:122" customFormat="1" ht="15" hidden="1" x14ac:dyDescent="0.25">
      <c r="A300" s="140"/>
      <c r="B300" s="269" t="s">
        <v>31533</v>
      </c>
      <c r="C300" s="138"/>
      <c r="D300" s="138"/>
      <c r="DN300" s="15"/>
      <c r="DO300" s="228" t="s">
        <v>11664</v>
      </c>
      <c r="DP300" s="141" t="s">
        <v>1366</v>
      </c>
      <c r="DQ300" s="15">
        <v>22</v>
      </c>
      <c r="DR300" s="15" t="str">
        <f t="shared" si="17"/>
        <v>210-22</v>
      </c>
    </row>
    <row r="301" spans="1:122" customFormat="1" ht="15" hidden="1" x14ac:dyDescent="0.25">
      <c r="A301" s="140"/>
      <c r="B301" s="269" t="s">
        <v>31534</v>
      </c>
      <c r="C301" s="138"/>
      <c r="D301" s="138"/>
      <c r="DN301" s="15"/>
      <c r="DO301" s="228" t="s">
        <v>11665</v>
      </c>
      <c r="DP301" s="141" t="s">
        <v>1367</v>
      </c>
      <c r="DQ301" s="15">
        <v>22</v>
      </c>
      <c r="DR301" s="15" t="str">
        <f t="shared" si="17"/>
        <v>211-22</v>
      </c>
    </row>
    <row r="302" spans="1:122" customFormat="1" ht="15" hidden="1" x14ac:dyDescent="0.25">
      <c r="A302" s="140"/>
      <c r="B302" s="269" t="s">
        <v>31535</v>
      </c>
      <c r="C302" s="138"/>
      <c r="D302" s="138"/>
      <c r="DN302" s="15"/>
      <c r="DO302" s="228" t="s">
        <v>11666</v>
      </c>
      <c r="DP302" s="141" t="s">
        <v>1368</v>
      </c>
      <c r="DQ302" s="15">
        <v>22</v>
      </c>
      <c r="DR302" s="15" t="str">
        <f t="shared" si="17"/>
        <v>212-22</v>
      </c>
    </row>
    <row r="303" spans="1:122" customFormat="1" ht="15" hidden="1" x14ac:dyDescent="0.25">
      <c r="A303" s="140"/>
      <c r="B303" s="269" t="s">
        <v>31536</v>
      </c>
      <c r="C303" s="138"/>
      <c r="D303" s="138"/>
      <c r="DN303" s="15"/>
      <c r="DO303" s="228" t="s">
        <v>11667</v>
      </c>
      <c r="DP303" s="141" t="s">
        <v>1369</v>
      </c>
      <c r="DQ303" s="15">
        <v>22</v>
      </c>
      <c r="DR303" s="15" t="str">
        <f t="shared" si="17"/>
        <v>213-22</v>
      </c>
    </row>
    <row r="304" spans="1:122" customFormat="1" ht="15" hidden="1" x14ac:dyDescent="0.25">
      <c r="A304" s="140"/>
      <c r="B304" s="269" t="s">
        <v>31537</v>
      </c>
      <c r="C304" s="138"/>
      <c r="D304" s="138"/>
      <c r="DN304" s="15"/>
      <c r="DO304" s="228" t="s">
        <v>11668</v>
      </c>
      <c r="DP304" s="141" t="s">
        <v>1370</v>
      </c>
      <c r="DQ304" s="15">
        <v>22</v>
      </c>
      <c r="DR304" s="15" t="str">
        <f t="shared" si="17"/>
        <v>214-22</v>
      </c>
    </row>
    <row r="305" spans="1:122" customFormat="1" ht="15" hidden="1" x14ac:dyDescent="0.25">
      <c r="A305" s="140"/>
      <c r="B305" s="269" t="s">
        <v>31538</v>
      </c>
      <c r="C305" s="138"/>
      <c r="D305" s="138"/>
      <c r="DN305" s="15"/>
      <c r="DO305" s="228" t="s">
        <v>11669</v>
      </c>
      <c r="DP305" s="141" t="s">
        <v>1371</v>
      </c>
      <c r="DQ305" s="15">
        <v>22</v>
      </c>
      <c r="DR305" s="15" t="str">
        <f t="shared" si="17"/>
        <v>215-22</v>
      </c>
    </row>
    <row r="306" spans="1:122" customFormat="1" ht="15" hidden="1" x14ac:dyDescent="0.25">
      <c r="A306" s="140"/>
      <c r="B306" s="269" t="s">
        <v>31539</v>
      </c>
      <c r="C306" s="138"/>
      <c r="D306" s="138"/>
      <c r="DN306" s="15"/>
      <c r="DO306" s="228" t="s">
        <v>11670</v>
      </c>
      <c r="DP306" s="141" t="s">
        <v>1372</v>
      </c>
      <c r="DQ306" s="15">
        <v>22</v>
      </c>
      <c r="DR306" s="15" t="str">
        <f t="shared" si="17"/>
        <v>216-22</v>
      </c>
    </row>
    <row r="307" spans="1:122" customFormat="1" ht="15" hidden="1" x14ac:dyDescent="0.25">
      <c r="A307" s="140"/>
      <c r="B307" s="269" t="s">
        <v>31540</v>
      </c>
      <c r="C307" s="138"/>
      <c r="D307" s="138"/>
      <c r="DN307" s="15"/>
      <c r="DO307" s="228" t="s">
        <v>11671</v>
      </c>
      <c r="DP307" s="141" t="s">
        <v>1373</v>
      </c>
      <c r="DQ307" s="15">
        <v>22</v>
      </c>
      <c r="DR307" s="15" t="str">
        <f t="shared" si="17"/>
        <v>217-22</v>
      </c>
    </row>
    <row r="308" spans="1:122" customFormat="1" ht="15" hidden="1" x14ac:dyDescent="0.25">
      <c r="A308" s="140"/>
      <c r="B308" s="269" t="s">
        <v>31541</v>
      </c>
      <c r="C308" s="138"/>
      <c r="D308" s="138"/>
      <c r="DN308" s="15"/>
      <c r="DO308" s="228" t="s">
        <v>11672</v>
      </c>
      <c r="DP308" s="141" t="s">
        <v>1374</v>
      </c>
      <c r="DQ308" s="15">
        <v>22</v>
      </c>
      <c r="DR308" s="15" t="str">
        <f t="shared" si="17"/>
        <v>218-22</v>
      </c>
    </row>
    <row r="309" spans="1:122" customFormat="1" ht="15" hidden="1" x14ac:dyDescent="0.25">
      <c r="A309" s="140"/>
      <c r="B309" s="269" t="s">
        <v>31542</v>
      </c>
      <c r="C309" s="138"/>
      <c r="D309" s="138"/>
      <c r="DN309" s="15"/>
      <c r="DO309" s="228" t="s">
        <v>11673</v>
      </c>
      <c r="DP309" s="141" t="s">
        <v>1375</v>
      </c>
      <c r="DQ309" s="15">
        <v>22</v>
      </c>
      <c r="DR309" s="15" t="str">
        <f t="shared" si="17"/>
        <v>219-22</v>
      </c>
    </row>
    <row r="310" spans="1:122" customFormat="1" ht="15" hidden="1" x14ac:dyDescent="0.25">
      <c r="A310" s="140"/>
      <c r="B310" s="269" t="s">
        <v>31543</v>
      </c>
      <c r="C310" s="138"/>
      <c r="D310" s="138"/>
      <c r="DN310" s="15"/>
      <c r="DO310" s="228" t="s">
        <v>11674</v>
      </c>
      <c r="DP310" s="141" t="s">
        <v>1376</v>
      </c>
      <c r="DQ310" s="15">
        <v>22</v>
      </c>
      <c r="DR310" s="15" t="str">
        <f t="shared" si="17"/>
        <v>220-22</v>
      </c>
    </row>
    <row r="311" spans="1:122" customFormat="1" ht="15" hidden="1" x14ac:dyDescent="0.25">
      <c r="A311" s="140"/>
      <c r="B311" s="269" t="s">
        <v>31544</v>
      </c>
      <c r="C311" s="138"/>
      <c r="D311" s="138"/>
      <c r="DN311" s="15"/>
      <c r="DO311" s="228" t="s">
        <v>11675</v>
      </c>
      <c r="DP311" s="141" t="s">
        <v>1377</v>
      </c>
      <c r="DQ311" s="15">
        <v>22</v>
      </c>
      <c r="DR311" s="15" t="str">
        <f t="shared" si="17"/>
        <v>221-22</v>
      </c>
    </row>
    <row r="312" spans="1:122" customFormat="1" ht="15" hidden="1" x14ac:dyDescent="0.25">
      <c r="A312" s="140"/>
      <c r="B312" s="269" t="s">
        <v>31545</v>
      </c>
      <c r="C312" s="138"/>
      <c r="D312" s="138"/>
      <c r="DN312" s="15"/>
      <c r="DO312" s="228" t="s">
        <v>11676</v>
      </c>
      <c r="DP312" s="141" t="s">
        <v>1378</v>
      </c>
      <c r="DQ312" s="15">
        <v>22</v>
      </c>
      <c r="DR312" s="15" t="str">
        <f t="shared" si="17"/>
        <v>222-22</v>
      </c>
    </row>
    <row r="313" spans="1:122" customFormat="1" ht="15" hidden="1" x14ac:dyDescent="0.25">
      <c r="A313" s="140"/>
      <c r="B313" s="269" t="s">
        <v>31546</v>
      </c>
      <c r="C313" s="138"/>
      <c r="D313" s="138"/>
      <c r="DN313" s="15"/>
      <c r="DO313" s="228" t="s">
        <v>11677</v>
      </c>
      <c r="DP313" s="141" t="s">
        <v>1379</v>
      </c>
      <c r="DQ313" s="15">
        <v>22</v>
      </c>
      <c r="DR313" s="15" t="str">
        <f t="shared" si="17"/>
        <v>223-22</v>
      </c>
    </row>
    <row r="314" spans="1:122" customFormat="1" ht="15" hidden="1" x14ac:dyDescent="0.25">
      <c r="A314" s="140"/>
      <c r="B314" s="269" t="s">
        <v>31547</v>
      </c>
      <c r="C314" s="138"/>
      <c r="D314" s="138"/>
      <c r="DN314" s="15"/>
      <c r="DO314" s="228" t="s">
        <v>11678</v>
      </c>
      <c r="DP314" s="141" t="s">
        <v>1380</v>
      </c>
      <c r="DQ314" s="15">
        <v>22</v>
      </c>
      <c r="DR314" s="15" t="str">
        <f t="shared" si="17"/>
        <v>224-22</v>
      </c>
    </row>
    <row r="315" spans="1:122" customFormat="1" ht="15" hidden="1" x14ac:dyDescent="0.25">
      <c r="A315" s="140"/>
      <c r="B315" s="269" t="s">
        <v>31548</v>
      </c>
      <c r="C315" s="138"/>
      <c r="D315" s="138"/>
      <c r="DN315" s="15"/>
      <c r="DO315" s="228" t="s">
        <v>11679</v>
      </c>
      <c r="DP315" s="141" t="s">
        <v>1381</v>
      </c>
      <c r="DQ315" s="15">
        <v>22</v>
      </c>
      <c r="DR315" s="15" t="str">
        <f t="shared" si="17"/>
        <v>225-22</v>
      </c>
    </row>
    <row r="316" spans="1:122" customFormat="1" ht="15" hidden="1" x14ac:dyDescent="0.25">
      <c r="A316" s="140"/>
      <c r="B316" s="269" t="s">
        <v>31549</v>
      </c>
      <c r="C316" s="138"/>
      <c r="D316" s="138"/>
      <c r="DN316" s="15"/>
      <c r="DO316" s="228" t="s">
        <v>11680</v>
      </c>
      <c r="DP316" s="141" t="s">
        <v>1382</v>
      </c>
      <c r="DQ316" s="15">
        <v>22</v>
      </c>
      <c r="DR316" s="15" t="str">
        <f t="shared" si="17"/>
        <v>226-22</v>
      </c>
    </row>
    <row r="317" spans="1:122" customFormat="1" ht="15" hidden="1" x14ac:dyDescent="0.25">
      <c r="A317" s="140"/>
      <c r="B317" s="269" t="s">
        <v>31550</v>
      </c>
      <c r="C317" s="138"/>
      <c r="D317" s="138"/>
      <c r="DN317" s="15"/>
      <c r="DO317" s="228" t="s">
        <v>11681</v>
      </c>
      <c r="DP317" s="141" t="s">
        <v>1383</v>
      </c>
      <c r="DQ317" s="15">
        <v>22</v>
      </c>
      <c r="DR317" s="15" t="str">
        <f t="shared" si="17"/>
        <v>227-22</v>
      </c>
    </row>
    <row r="318" spans="1:122" customFormat="1" ht="15" hidden="1" x14ac:dyDescent="0.25">
      <c r="A318" s="140"/>
      <c r="B318" s="269" t="s">
        <v>31551</v>
      </c>
      <c r="C318" s="138"/>
      <c r="D318" s="138"/>
      <c r="DN318" s="15"/>
      <c r="DO318" s="228" t="s">
        <v>11682</v>
      </c>
      <c r="DP318" s="141" t="s">
        <v>1384</v>
      </c>
      <c r="DQ318" s="15">
        <v>22</v>
      </c>
      <c r="DR318" s="15" t="str">
        <f t="shared" si="17"/>
        <v>228-22</v>
      </c>
    </row>
    <row r="319" spans="1:122" customFormat="1" ht="15" hidden="1" x14ac:dyDescent="0.25">
      <c r="A319" s="140"/>
      <c r="B319" s="269" t="s">
        <v>31552</v>
      </c>
      <c r="C319" s="138"/>
      <c r="D319" s="138"/>
      <c r="DN319" s="15"/>
      <c r="DO319" s="228" t="s">
        <v>11683</v>
      </c>
      <c r="DP319" s="141" t="s">
        <v>1385</v>
      </c>
      <c r="DQ319" s="15">
        <v>22</v>
      </c>
      <c r="DR319" s="15" t="str">
        <f t="shared" si="17"/>
        <v>229-22</v>
      </c>
    </row>
    <row r="320" spans="1:122" customFormat="1" ht="15" hidden="1" x14ac:dyDescent="0.25">
      <c r="A320" s="140"/>
      <c r="B320" s="269" t="s">
        <v>31553</v>
      </c>
      <c r="C320" s="138"/>
      <c r="D320" s="138"/>
      <c r="DN320" s="15"/>
      <c r="DO320" s="228" t="s">
        <v>11684</v>
      </c>
      <c r="DP320" s="141" t="s">
        <v>1386</v>
      </c>
      <c r="DQ320" s="15">
        <v>22</v>
      </c>
      <c r="DR320" s="15" t="str">
        <f t="shared" si="17"/>
        <v>230-22</v>
      </c>
    </row>
    <row r="321" spans="1:122" customFormat="1" ht="15" hidden="1" x14ac:dyDescent="0.25">
      <c r="A321" s="140"/>
      <c r="B321" s="269" t="s">
        <v>31554</v>
      </c>
      <c r="C321" s="138"/>
      <c r="D321" s="138"/>
      <c r="DN321" s="15"/>
      <c r="DO321" s="228" t="s">
        <v>11685</v>
      </c>
      <c r="DP321" s="141" t="s">
        <v>1387</v>
      </c>
      <c r="DQ321" s="15">
        <v>22</v>
      </c>
      <c r="DR321" s="15" t="str">
        <f t="shared" si="17"/>
        <v>231-22</v>
      </c>
    </row>
    <row r="322" spans="1:122" customFormat="1" ht="15" hidden="1" x14ac:dyDescent="0.25">
      <c r="A322" s="140"/>
      <c r="B322" s="269" t="s">
        <v>31555</v>
      </c>
      <c r="C322" s="138"/>
      <c r="D322" s="138"/>
      <c r="DN322" s="15"/>
      <c r="DO322" s="228" t="s">
        <v>11686</v>
      </c>
      <c r="DP322" s="141" t="s">
        <v>1388</v>
      </c>
      <c r="DQ322" s="15">
        <v>22</v>
      </c>
      <c r="DR322" s="15" t="str">
        <f t="shared" si="17"/>
        <v>232-22</v>
      </c>
    </row>
    <row r="323" spans="1:122" customFormat="1" ht="15" hidden="1" x14ac:dyDescent="0.25">
      <c r="A323" s="140"/>
      <c r="B323" s="269" t="s">
        <v>31556</v>
      </c>
      <c r="C323" s="138"/>
      <c r="D323" s="138"/>
      <c r="DN323" s="15"/>
      <c r="DO323" s="228" t="s">
        <v>11687</v>
      </c>
      <c r="DP323" s="141" t="s">
        <v>1389</v>
      </c>
      <c r="DQ323" s="15">
        <v>22</v>
      </c>
      <c r="DR323" s="15" t="str">
        <f t="shared" si="17"/>
        <v>233-22</v>
      </c>
    </row>
    <row r="324" spans="1:122" customFormat="1" ht="15" hidden="1" x14ac:dyDescent="0.25">
      <c r="A324" s="140"/>
      <c r="B324" s="269" t="s">
        <v>31557</v>
      </c>
      <c r="C324" s="138"/>
      <c r="D324" s="138"/>
      <c r="DN324" s="15"/>
      <c r="DO324" s="228" t="s">
        <v>11688</v>
      </c>
      <c r="DP324" s="141" t="s">
        <v>1390</v>
      </c>
      <c r="DQ324" s="15">
        <v>22</v>
      </c>
      <c r="DR324" s="15" t="str">
        <f t="shared" si="17"/>
        <v>234-22</v>
      </c>
    </row>
    <row r="325" spans="1:122" customFormat="1" ht="15" hidden="1" x14ac:dyDescent="0.25">
      <c r="A325" s="140"/>
      <c r="B325" s="269" t="s">
        <v>31558</v>
      </c>
      <c r="C325" s="138"/>
      <c r="D325" s="138"/>
      <c r="DN325" s="15"/>
      <c r="DO325" s="228" t="s">
        <v>11689</v>
      </c>
      <c r="DP325" s="141" t="s">
        <v>1391</v>
      </c>
      <c r="DQ325" s="15">
        <v>22</v>
      </c>
      <c r="DR325" s="15" t="str">
        <f t="shared" si="17"/>
        <v>235-22</v>
      </c>
    </row>
    <row r="326" spans="1:122" customFormat="1" ht="15" hidden="1" x14ac:dyDescent="0.25">
      <c r="A326" s="140"/>
      <c r="B326" s="276" t="s">
        <v>31559</v>
      </c>
      <c r="C326" s="138"/>
      <c r="D326" s="138"/>
      <c r="DN326" s="15"/>
      <c r="DO326" s="228"/>
      <c r="DP326" s="141"/>
      <c r="DQ326" s="15"/>
      <c r="DR326" s="15"/>
    </row>
    <row r="327" spans="1:122" customFormat="1" ht="15" hidden="1" x14ac:dyDescent="0.25">
      <c r="A327" s="140"/>
      <c r="B327" s="269" t="s">
        <v>31560</v>
      </c>
      <c r="C327" s="138"/>
      <c r="D327" s="138"/>
      <c r="DN327" s="15"/>
      <c r="DO327" s="228" t="s">
        <v>11690</v>
      </c>
      <c r="DP327" s="141" t="s">
        <v>1392</v>
      </c>
      <c r="DQ327" s="15">
        <v>22</v>
      </c>
      <c r="DR327" s="15" t="str">
        <f t="shared" si="17"/>
        <v>236-22</v>
      </c>
    </row>
    <row r="328" spans="1:122" customFormat="1" ht="15" hidden="1" x14ac:dyDescent="0.25">
      <c r="A328" s="140"/>
      <c r="B328" s="269" t="s">
        <v>31561</v>
      </c>
      <c r="C328" s="138"/>
      <c r="D328" s="138"/>
      <c r="DN328" s="15"/>
      <c r="DO328" s="228" t="s">
        <v>11691</v>
      </c>
      <c r="DP328" s="141" t="s">
        <v>1393</v>
      </c>
      <c r="DQ328" s="15">
        <v>22</v>
      </c>
      <c r="DR328" s="15" t="str">
        <f t="shared" si="17"/>
        <v>237-22</v>
      </c>
    </row>
    <row r="329" spans="1:122" customFormat="1" ht="15" hidden="1" x14ac:dyDescent="0.25">
      <c r="A329" s="140"/>
      <c r="B329" s="269" t="s">
        <v>31562</v>
      </c>
      <c r="C329" s="138"/>
      <c r="D329" s="138"/>
      <c r="DN329" s="15"/>
      <c r="DO329" s="228" t="s">
        <v>11692</v>
      </c>
      <c r="DP329" s="141" t="s">
        <v>1394</v>
      </c>
      <c r="DQ329" s="15">
        <v>22</v>
      </c>
      <c r="DR329" s="15" t="str">
        <f t="shared" si="17"/>
        <v>238-22</v>
      </c>
    </row>
    <row r="330" spans="1:122" customFormat="1" ht="15" hidden="1" x14ac:dyDescent="0.25">
      <c r="A330" s="140"/>
      <c r="B330" s="269" t="s">
        <v>31563</v>
      </c>
      <c r="C330" s="138"/>
      <c r="D330" s="138"/>
      <c r="DN330" s="15"/>
      <c r="DO330" s="228" t="s">
        <v>11693</v>
      </c>
      <c r="DP330" s="141" t="s">
        <v>1395</v>
      </c>
      <c r="DQ330" s="15">
        <v>22</v>
      </c>
      <c r="DR330" s="15" t="str">
        <f t="shared" si="17"/>
        <v>239-22</v>
      </c>
    </row>
    <row r="331" spans="1:122" customFormat="1" ht="15" hidden="1" x14ac:dyDescent="0.25">
      <c r="A331" s="140"/>
      <c r="B331" s="269" t="s">
        <v>31564</v>
      </c>
      <c r="C331" s="138"/>
      <c r="D331" s="138"/>
      <c r="DN331" s="15"/>
      <c r="DO331" s="228" t="s">
        <v>11694</v>
      </c>
      <c r="DP331" s="141" t="s">
        <v>1396</v>
      </c>
      <c r="DQ331" s="15">
        <v>22</v>
      </c>
      <c r="DR331" s="15" t="str">
        <f t="shared" si="17"/>
        <v>240-22</v>
      </c>
    </row>
    <row r="332" spans="1:122" customFormat="1" ht="15" hidden="1" x14ac:dyDescent="0.25">
      <c r="A332" s="140"/>
      <c r="B332" s="269" t="s">
        <v>31565</v>
      </c>
      <c r="C332" s="138"/>
      <c r="D332" s="138"/>
      <c r="DN332" s="15"/>
      <c r="DO332" s="228" t="s">
        <v>11695</v>
      </c>
      <c r="DP332" s="141" t="s">
        <v>1397</v>
      </c>
      <c r="DQ332" s="15">
        <v>22</v>
      </c>
      <c r="DR332" s="15" t="str">
        <f t="shared" si="17"/>
        <v>241-22</v>
      </c>
    </row>
    <row r="333" spans="1:122" customFormat="1" ht="15" hidden="1" x14ac:dyDescent="0.25">
      <c r="A333" s="140"/>
      <c r="B333" s="269" t="s">
        <v>31566</v>
      </c>
      <c r="C333" s="138"/>
      <c r="D333" s="138"/>
      <c r="DN333" s="15"/>
      <c r="DO333" s="228" t="s">
        <v>11696</v>
      </c>
      <c r="DP333" s="141" t="s">
        <v>1398</v>
      </c>
      <c r="DQ333" s="15">
        <v>22</v>
      </c>
      <c r="DR333" s="15" t="str">
        <f t="shared" si="17"/>
        <v>242-22</v>
      </c>
    </row>
    <row r="334" spans="1:122" customFormat="1" ht="15" hidden="1" x14ac:dyDescent="0.25">
      <c r="A334" s="140"/>
      <c r="B334" s="269" t="s">
        <v>31567</v>
      </c>
      <c r="C334" s="138"/>
      <c r="D334" s="138"/>
      <c r="DN334" s="15"/>
      <c r="DO334" s="228" t="s">
        <v>11697</v>
      </c>
      <c r="DP334" s="141" t="s">
        <v>1399</v>
      </c>
      <c r="DQ334" s="15">
        <v>22</v>
      </c>
      <c r="DR334" s="15" t="str">
        <f t="shared" si="17"/>
        <v>243-22</v>
      </c>
    </row>
    <row r="335" spans="1:122" customFormat="1" ht="15" hidden="1" x14ac:dyDescent="0.25">
      <c r="A335" s="140"/>
      <c r="B335" s="269" t="s">
        <v>31568</v>
      </c>
      <c r="C335" s="138"/>
      <c r="D335" s="138"/>
      <c r="DN335" s="15"/>
      <c r="DO335" s="228" t="s">
        <v>11698</v>
      </c>
      <c r="DP335" s="141" t="s">
        <v>1400</v>
      </c>
      <c r="DQ335" s="15">
        <v>22</v>
      </c>
      <c r="DR335" s="15" t="str">
        <f t="shared" si="17"/>
        <v>244-22</v>
      </c>
    </row>
    <row r="336" spans="1:122" customFormat="1" ht="15" hidden="1" x14ac:dyDescent="0.25">
      <c r="A336" s="140"/>
      <c r="B336" s="269" t="s">
        <v>31569</v>
      </c>
      <c r="C336" s="138"/>
      <c r="D336" s="138"/>
      <c r="DN336" s="15"/>
      <c r="DO336" s="228" t="s">
        <v>11699</v>
      </c>
      <c r="DP336" s="141" t="s">
        <v>1401</v>
      </c>
      <c r="DQ336" s="15">
        <v>22</v>
      </c>
      <c r="DR336" s="15" t="str">
        <f t="shared" si="17"/>
        <v>245-22</v>
      </c>
    </row>
    <row r="337" spans="1:122" customFormat="1" ht="15" hidden="1" x14ac:dyDescent="0.25">
      <c r="A337" s="140"/>
      <c r="B337" s="269" t="s">
        <v>31570</v>
      </c>
      <c r="C337" s="138"/>
      <c r="D337" s="138"/>
      <c r="DN337" s="15"/>
      <c r="DO337" s="228" t="s">
        <v>11700</v>
      </c>
      <c r="DP337" s="141" t="s">
        <v>1402</v>
      </c>
      <c r="DQ337" s="15">
        <v>22</v>
      </c>
      <c r="DR337" s="15" t="str">
        <f t="shared" si="17"/>
        <v>246-22</v>
      </c>
    </row>
    <row r="338" spans="1:122" customFormat="1" ht="15" hidden="1" x14ac:dyDescent="0.25">
      <c r="A338" s="140"/>
      <c r="B338" s="269" t="s">
        <v>31571</v>
      </c>
      <c r="C338" s="138"/>
      <c r="D338" s="138"/>
      <c r="DN338" s="15"/>
      <c r="DO338" s="228" t="s">
        <v>11701</v>
      </c>
      <c r="DP338" s="141" t="s">
        <v>1403</v>
      </c>
      <c r="DQ338" s="15">
        <v>22</v>
      </c>
      <c r="DR338" s="15" t="str">
        <f t="shared" si="17"/>
        <v>247-22</v>
      </c>
    </row>
    <row r="339" spans="1:122" customFormat="1" ht="15" hidden="1" x14ac:dyDescent="0.25">
      <c r="A339" s="140"/>
      <c r="B339" s="269" t="s">
        <v>31572</v>
      </c>
      <c r="C339" s="138"/>
      <c r="D339" s="138"/>
      <c r="DN339" s="15"/>
      <c r="DO339" s="228" t="s">
        <v>11702</v>
      </c>
      <c r="DP339" s="141" t="s">
        <v>1404</v>
      </c>
      <c r="DQ339" s="15">
        <v>22</v>
      </c>
      <c r="DR339" s="15" t="str">
        <f t="shared" si="17"/>
        <v>248-22</v>
      </c>
    </row>
    <row r="340" spans="1:122" customFormat="1" ht="15" hidden="1" x14ac:dyDescent="0.25">
      <c r="A340" s="140"/>
      <c r="B340" s="269" t="s">
        <v>31573</v>
      </c>
      <c r="C340" s="138"/>
      <c r="D340" s="138"/>
      <c r="DN340" s="15"/>
      <c r="DO340" s="228" t="s">
        <v>11703</v>
      </c>
      <c r="DP340" s="141" t="s">
        <v>1405</v>
      </c>
      <c r="DQ340" s="15">
        <v>22</v>
      </c>
      <c r="DR340" s="15" t="str">
        <f t="shared" si="17"/>
        <v>249-22</v>
      </c>
    </row>
    <row r="341" spans="1:122" customFormat="1" ht="15" hidden="1" x14ac:dyDescent="0.25">
      <c r="A341" s="140"/>
      <c r="B341" s="269" t="s">
        <v>31574</v>
      </c>
      <c r="C341" s="138"/>
      <c r="D341" s="138"/>
      <c r="DN341" s="15"/>
      <c r="DO341" s="228" t="s">
        <v>11704</v>
      </c>
      <c r="DP341" s="141" t="s">
        <v>1406</v>
      </c>
      <c r="DQ341" s="15">
        <v>22</v>
      </c>
      <c r="DR341" s="15" t="str">
        <f t="shared" si="17"/>
        <v>250-22</v>
      </c>
    </row>
    <row r="342" spans="1:122" customFormat="1" ht="15" hidden="1" x14ac:dyDescent="0.25">
      <c r="A342" s="140"/>
      <c r="B342" s="269" t="s">
        <v>31575</v>
      </c>
      <c r="C342" s="138"/>
      <c r="D342" s="138"/>
      <c r="DN342" s="15"/>
      <c r="DO342" s="228" t="s">
        <v>11705</v>
      </c>
      <c r="DP342" s="141" t="s">
        <v>1407</v>
      </c>
      <c r="DQ342" s="15">
        <v>22</v>
      </c>
      <c r="DR342" s="15" t="str">
        <f t="shared" si="17"/>
        <v>251-22</v>
      </c>
    </row>
    <row r="343" spans="1:122" customFormat="1" ht="15" hidden="1" x14ac:dyDescent="0.25">
      <c r="A343" s="140"/>
      <c r="B343" s="269" t="s">
        <v>31576</v>
      </c>
      <c r="C343" s="138"/>
      <c r="D343" s="138"/>
      <c r="DN343" s="15"/>
      <c r="DO343" s="228" t="s">
        <v>11706</v>
      </c>
      <c r="DP343" s="141" t="s">
        <v>1408</v>
      </c>
      <c r="DQ343" s="15">
        <v>22</v>
      </c>
      <c r="DR343" s="15" t="str">
        <f t="shared" si="17"/>
        <v>252-22</v>
      </c>
    </row>
    <row r="344" spans="1:122" customFormat="1" ht="15" hidden="1" x14ac:dyDescent="0.25">
      <c r="A344" s="140"/>
      <c r="B344" s="269" t="s">
        <v>31577</v>
      </c>
      <c r="C344" s="138"/>
      <c r="D344" s="138"/>
      <c r="DN344" s="15"/>
      <c r="DO344" s="228" t="s">
        <v>11707</v>
      </c>
      <c r="DP344" s="141" t="s">
        <v>1409</v>
      </c>
      <c r="DQ344" s="15">
        <v>22</v>
      </c>
      <c r="DR344" s="15" t="str">
        <f t="shared" si="17"/>
        <v>253-22</v>
      </c>
    </row>
    <row r="345" spans="1:122" customFormat="1" ht="15" hidden="1" x14ac:dyDescent="0.25">
      <c r="A345" s="140"/>
      <c r="B345" s="269" t="s">
        <v>31578</v>
      </c>
      <c r="C345" s="138"/>
      <c r="D345" s="138"/>
      <c r="DN345" s="15"/>
      <c r="DO345" s="228" t="s">
        <v>11708</v>
      </c>
      <c r="DP345" s="141" t="s">
        <v>1410</v>
      </c>
      <c r="DQ345" s="15">
        <v>22</v>
      </c>
      <c r="DR345" s="15" t="str">
        <f t="shared" si="17"/>
        <v>254-22</v>
      </c>
    </row>
    <row r="346" spans="1:122" customFormat="1" ht="15" hidden="1" x14ac:dyDescent="0.25">
      <c r="A346" s="140"/>
      <c r="B346" s="269" t="s">
        <v>31579</v>
      </c>
      <c r="C346" s="138"/>
      <c r="D346" s="138"/>
      <c r="DN346" s="15"/>
      <c r="DO346" s="228" t="s">
        <v>11709</v>
      </c>
      <c r="DP346" s="141" t="s">
        <v>1411</v>
      </c>
      <c r="DQ346" s="15">
        <v>22</v>
      </c>
      <c r="DR346" s="15" t="str">
        <f t="shared" si="17"/>
        <v>255-22</v>
      </c>
    </row>
    <row r="347" spans="1:122" customFormat="1" ht="15" hidden="1" x14ac:dyDescent="0.25">
      <c r="A347" s="140"/>
      <c r="B347" s="269" t="s">
        <v>31580</v>
      </c>
      <c r="C347" s="138"/>
      <c r="D347" s="138"/>
      <c r="DN347" s="15"/>
      <c r="DO347" s="228" t="s">
        <v>11710</v>
      </c>
      <c r="DP347" s="141" t="s">
        <v>1412</v>
      </c>
      <c r="DQ347" s="15">
        <v>22</v>
      </c>
      <c r="DR347" s="15" t="str">
        <f t="shared" si="17"/>
        <v>256-22</v>
      </c>
    </row>
    <row r="348" spans="1:122" customFormat="1" ht="15" hidden="1" x14ac:dyDescent="0.25">
      <c r="A348" s="140"/>
      <c r="B348" s="269" t="s">
        <v>31581</v>
      </c>
      <c r="C348" s="138"/>
      <c r="D348" s="138"/>
      <c r="DN348" s="15"/>
      <c r="DO348" s="228" t="s">
        <v>11711</v>
      </c>
      <c r="DP348" s="141" t="s">
        <v>1413</v>
      </c>
      <c r="DQ348" s="15">
        <v>22</v>
      </c>
      <c r="DR348" s="15" t="str">
        <f t="shared" si="17"/>
        <v>257-22</v>
      </c>
    </row>
    <row r="349" spans="1:122" customFormat="1" ht="15" hidden="1" x14ac:dyDescent="0.25">
      <c r="A349" s="140"/>
      <c r="B349" s="269" t="s">
        <v>31582</v>
      </c>
      <c r="C349" s="138"/>
      <c r="D349" s="138"/>
      <c r="DN349" s="15"/>
      <c r="DO349" s="228" t="s">
        <v>11712</v>
      </c>
      <c r="DP349" s="141" t="s">
        <v>1414</v>
      </c>
      <c r="DQ349" s="15">
        <v>22</v>
      </c>
      <c r="DR349" s="15" t="str">
        <f t="shared" ref="DR349:DR412" si="18">CONCATENATE(DP349,"-",DQ349)</f>
        <v>258-22</v>
      </c>
    </row>
    <row r="350" spans="1:122" customFormat="1" ht="15" hidden="1" x14ac:dyDescent="0.25">
      <c r="A350" s="140"/>
      <c r="B350" s="269" t="s">
        <v>31583</v>
      </c>
      <c r="C350" s="138"/>
      <c r="D350" s="138"/>
      <c r="DN350" s="15"/>
      <c r="DO350" s="228" t="s">
        <v>11713</v>
      </c>
      <c r="DP350" s="141" t="s">
        <v>1415</v>
      </c>
      <c r="DQ350" s="15">
        <v>22</v>
      </c>
      <c r="DR350" s="15" t="str">
        <f t="shared" si="18"/>
        <v>259-22</v>
      </c>
    </row>
    <row r="351" spans="1:122" customFormat="1" ht="15" hidden="1" x14ac:dyDescent="0.25">
      <c r="A351" s="140"/>
      <c r="B351" s="269" t="s">
        <v>31584</v>
      </c>
      <c r="C351" s="138"/>
      <c r="D351" s="138"/>
      <c r="DN351" s="15"/>
      <c r="DO351" s="228" t="s">
        <v>11714</v>
      </c>
      <c r="DP351" s="141" t="s">
        <v>1416</v>
      </c>
      <c r="DQ351" s="15">
        <v>22</v>
      </c>
      <c r="DR351" s="15" t="str">
        <f t="shared" si="18"/>
        <v>260-22</v>
      </c>
    </row>
    <row r="352" spans="1:122" customFormat="1" ht="15" hidden="1" x14ac:dyDescent="0.25">
      <c r="A352" s="140"/>
      <c r="B352" s="269" t="s">
        <v>31585</v>
      </c>
      <c r="C352" s="138"/>
      <c r="D352" s="138"/>
      <c r="DN352" s="15"/>
      <c r="DO352" s="228" t="s">
        <v>11715</v>
      </c>
      <c r="DP352" s="141" t="s">
        <v>1417</v>
      </c>
      <c r="DQ352" s="15">
        <v>22</v>
      </c>
      <c r="DR352" s="15" t="str">
        <f t="shared" si="18"/>
        <v>261-22</v>
      </c>
    </row>
    <row r="353" spans="1:122" customFormat="1" ht="15" hidden="1" x14ac:dyDescent="0.25">
      <c r="A353" s="140"/>
      <c r="B353" s="269" t="s">
        <v>31586</v>
      </c>
      <c r="C353" s="138"/>
      <c r="D353" s="138"/>
      <c r="DN353" s="15"/>
      <c r="DO353" s="228" t="s">
        <v>11716</v>
      </c>
      <c r="DP353" s="141" t="s">
        <v>1418</v>
      </c>
      <c r="DQ353" s="15">
        <v>22</v>
      </c>
      <c r="DR353" s="15" t="str">
        <f t="shared" si="18"/>
        <v>262-22</v>
      </c>
    </row>
    <row r="354" spans="1:122" customFormat="1" ht="15" hidden="1" x14ac:dyDescent="0.25">
      <c r="A354" s="140"/>
      <c r="B354" s="269" t="s">
        <v>31587</v>
      </c>
      <c r="C354" s="138"/>
      <c r="D354" s="138"/>
      <c r="DN354" s="15"/>
      <c r="DO354" s="228" t="s">
        <v>11717</v>
      </c>
      <c r="DP354" s="141" t="s">
        <v>1419</v>
      </c>
      <c r="DQ354" s="15">
        <v>22</v>
      </c>
      <c r="DR354" s="15" t="str">
        <f t="shared" si="18"/>
        <v>263-22</v>
      </c>
    </row>
    <row r="355" spans="1:122" customFormat="1" ht="15" hidden="1" x14ac:dyDescent="0.25">
      <c r="A355" s="140"/>
      <c r="B355" s="269" t="s">
        <v>31588</v>
      </c>
      <c r="C355" s="138"/>
      <c r="D355" s="138"/>
      <c r="DN355" s="15"/>
      <c r="DO355" s="228" t="s">
        <v>11718</v>
      </c>
      <c r="DP355" s="141" t="s">
        <v>1420</v>
      </c>
      <c r="DQ355" s="15">
        <v>22</v>
      </c>
      <c r="DR355" s="15" t="str">
        <f t="shared" si="18"/>
        <v>264-22</v>
      </c>
    </row>
    <row r="356" spans="1:122" customFormat="1" ht="15" hidden="1" x14ac:dyDescent="0.25">
      <c r="A356" s="140"/>
      <c r="B356" s="269" t="s">
        <v>31589</v>
      </c>
      <c r="C356" s="138"/>
      <c r="D356" s="138"/>
      <c r="DN356" s="15"/>
      <c r="DO356" s="228" t="s">
        <v>11719</v>
      </c>
      <c r="DP356" s="141" t="s">
        <v>1421</v>
      </c>
      <c r="DQ356" s="15">
        <v>22</v>
      </c>
      <c r="DR356" s="15" t="str">
        <f t="shared" si="18"/>
        <v>265-22</v>
      </c>
    </row>
    <row r="357" spans="1:122" customFormat="1" ht="15" hidden="1" x14ac:dyDescent="0.25">
      <c r="A357" s="140"/>
      <c r="B357" s="269" t="s">
        <v>31590</v>
      </c>
      <c r="C357" s="138"/>
      <c r="D357" s="138"/>
      <c r="DN357" s="15"/>
      <c r="DO357" s="228" t="s">
        <v>11720</v>
      </c>
      <c r="DP357" s="141" t="s">
        <v>1422</v>
      </c>
      <c r="DQ357" s="15">
        <v>22</v>
      </c>
      <c r="DR357" s="15" t="str">
        <f t="shared" si="18"/>
        <v>266-22</v>
      </c>
    </row>
    <row r="358" spans="1:122" customFormat="1" ht="15" hidden="1" x14ac:dyDescent="0.25">
      <c r="A358" s="140"/>
      <c r="B358" s="269" t="s">
        <v>31591</v>
      </c>
      <c r="C358" s="138"/>
      <c r="D358" s="138"/>
      <c r="DN358" s="15"/>
      <c r="DO358" s="228" t="s">
        <v>11721</v>
      </c>
      <c r="DP358" s="141" t="s">
        <v>1423</v>
      </c>
      <c r="DQ358" s="15">
        <v>22</v>
      </c>
      <c r="DR358" s="15" t="str">
        <f t="shared" si="18"/>
        <v>267-22</v>
      </c>
    </row>
    <row r="359" spans="1:122" customFormat="1" ht="15" hidden="1" x14ac:dyDescent="0.25">
      <c r="A359" s="140"/>
      <c r="B359" s="269" t="s">
        <v>31592</v>
      </c>
      <c r="C359" s="138"/>
      <c r="D359" s="138"/>
      <c r="DN359" s="15"/>
      <c r="DO359" s="228" t="s">
        <v>11722</v>
      </c>
      <c r="DP359" s="141" t="s">
        <v>1424</v>
      </c>
      <c r="DQ359" s="15">
        <v>22</v>
      </c>
      <c r="DR359" s="15" t="str">
        <f t="shared" si="18"/>
        <v>268-22</v>
      </c>
    </row>
    <row r="360" spans="1:122" customFormat="1" ht="15" hidden="1" x14ac:dyDescent="0.25">
      <c r="A360" s="140"/>
      <c r="B360" s="269" t="s">
        <v>31593</v>
      </c>
      <c r="C360" s="138"/>
      <c r="D360" s="138"/>
      <c r="DN360" s="15"/>
      <c r="DO360" s="228" t="s">
        <v>11723</v>
      </c>
      <c r="DP360" s="141" t="s">
        <v>1425</v>
      </c>
      <c r="DQ360" s="15">
        <v>22</v>
      </c>
      <c r="DR360" s="15" t="str">
        <f t="shared" si="18"/>
        <v>269-22</v>
      </c>
    </row>
    <row r="361" spans="1:122" customFormat="1" ht="15" hidden="1" x14ac:dyDescent="0.25">
      <c r="A361" s="140"/>
      <c r="B361" s="269" t="s">
        <v>31594</v>
      </c>
      <c r="C361" s="138"/>
      <c r="D361" s="138"/>
      <c r="DN361" s="15"/>
      <c r="DO361" s="228" t="s">
        <v>11724</v>
      </c>
      <c r="DP361" s="141" t="s">
        <v>1426</v>
      </c>
      <c r="DQ361" s="15">
        <v>22</v>
      </c>
      <c r="DR361" s="15" t="str">
        <f t="shared" si="18"/>
        <v>270-22</v>
      </c>
    </row>
    <row r="362" spans="1:122" customFormat="1" ht="15" hidden="1" x14ac:dyDescent="0.25">
      <c r="A362" s="140"/>
      <c r="B362" s="269" t="s">
        <v>31595</v>
      </c>
      <c r="C362" s="138"/>
      <c r="D362" s="138"/>
      <c r="DN362" s="15"/>
      <c r="DO362" s="228" t="s">
        <v>11725</v>
      </c>
      <c r="DP362" s="141" t="s">
        <v>1427</v>
      </c>
      <c r="DQ362" s="15">
        <v>22</v>
      </c>
      <c r="DR362" s="15" t="str">
        <f t="shared" si="18"/>
        <v>271-22</v>
      </c>
    </row>
    <row r="363" spans="1:122" customFormat="1" ht="15" hidden="1" x14ac:dyDescent="0.25">
      <c r="A363" s="140"/>
      <c r="B363" s="269" t="s">
        <v>31596</v>
      </c>
      <c r="C363" s="138"/>
      <c r="D363" s="138"/>
      <c r="DN363" s="15"/>
      <c r="DO363" s="228" t="s">
        <v>11726</v>
      </c>
      <c r="DP363" s="141" t="s">
        <v>1428</v>
      </c>
      <c r="DQ363" s="15">
        <v>22</v>
      </c>
      <c r="DR363" s="15" t="str">
        <f t="shared" si="18"/>
        <v>272-22</v>
      </c>
    </row>
    <row r="364" spans="1:122" customFormat="1" ht="15" hidden="1" x14ac:dyDescent="0.25">
      <c r="A364" s="140"/>
      <c r="B364" s="269" t="s">
        <v>31597</v>
      </c>
      <c r="C364" s="138"/>
      <c r="D364" s="138"/>
      <c r="DN364" s="15"/>
      <c r="DO364" s="228" t="s">
        <v>11727</v>
      </c>
      <c r="DP364" s="141" t="s">
        <v>1429</v>
      </c>
      <c r="DQ364" s="15">
        <v>22</v>
      </c>
      <c r="DR364" s="15" t="str">
        <f t="shared" si="18"/>
        <v>273-22</v>
      </c>
    </row>
    <row r="365" spans="1:122" customFormat="1" ht="15" hidden="1" x14ac:dyDescent="0.25">
      <c r="A365" s="140"/>
      <c r="B365" s="269" t="s">
        <v>31598</v>
      </c>
      <c r="C365" s="138"/>
      <c r="D365" s="138"/>
      <c r="DN365" s="15"/>
      <c r="DO365" s="228" t="s">
        <v>11728</v>
      </c>
      <c r="DP365" s="141" t="s">
        <v>1430</v>
      </c>
      <c r="DQ365" s="15">
        <v>22</v>
      </c>
      <c r="DR365" s="15" t="str">
        <f t="shared" si="18"/>
        <v>274-22</v>
      </c>
    </row>
    <row r="366" spans="1:122" customFormat="1" ht="15" hidden="1" x14ac:dyDescent="0.25">
      <c r="A366" s="140"/>
      <c r="B366" s="269" t="s">
        <v>31599</v>
      </c>
      <c r="C366" s="138"/>
      <c r="D366" s="138"/>
      <c r="DN366" s="15"/>
      <c r="DO366" s="228" t="s">
        <v>11729</v>
      </c>
      <c r="DP366" s="141" t="s">
        <v>1431</v>
      </c>
      <c r="DQ366" s="15">
        <v>22</v>
      </c>
      <c r="DR366" s="15" t="str">
        <f t="shared" si="18"/>
        <v>275-22</v>
      </c>
    </row>
    <row r="367" spans="1:122" customFormat="1" ht="15" hidden="1" x14ac:dyDescent="0.25">
      <c r="A367" s="140"/>
      <c r="B367" s="269" t="s">
        <v>31600</v>
      </c>
      <c r="C367" s="138"/>
      <c r="D367" s="138"/>
      <c r="DN367" s="15"/>
      <c r="DO367" s="228" t="s">
        <v>11730</v>
      </c>
      <c r="DP367" s="141" t="s">
        <v>1432</v>
      </c>
      <c r="DQ367" s="15">
        <v>22</v>
      </c>
      <c r="DR367" s="15" t="str">
        <f t="shared" si="18"/>
        <v>276-22</v>
      </c>
    </row>
    <row r="368" spans="1:122" customFormat="1" ht="15" hidden="1" x14ac:dyDescent="0.25">
      <c r="A368" s="140"/>
      <c r="B368" s="269" t="s">
        <v>31601</v>
      </c>
      <c r="C368" s="138"/>
      <c r="D368" s="138"/>
      <c r="DN368" s="15"/>
      <c r="DO368" s="228" t="s">
        <v>11731</v>
      </c>
      <c r="DP368" s="141" t="s">
        <v>1433</v>
      </c>
      <c r="DQ368" s="15">
        <v>22</v>
      </c>
      <c r="DR368" s="15" t="str">
        <f t="shared" si="18"/>
        <v>277-22</v>
      </c>
    </row>
    <row r="369" spans="1:122" customFormat="1" ht="15" hidden="1" x14ac:dyDescent="0.25">
      <c r="A369" s="140"/>
      <c r="B369" s="269" t="s">
        <v>31602</v>
      </c>
      <c r="C369" s="138"/>
      <c r="D369" s="138"/>
      <c r="DN369" s="15"/>
      <c r="DO369" s="228" t="s">
        <v>11732</v>
      </c>
      <c r="DP369" s="141" t="s">
        <v>1434</v>
      </c>
      <c r="DQ369" s="15">
        <v>22</v>
      </c>
      <c r="DR369" s="15" t="str">
        <f t="shared" si="18"/>
        <v>278-22</v>
      </c>
    </row>
    <row r="370" spans="1:122" customFormat="1" ht="15" hidden="1" x14ac:dyDescent="0.25">
      <c r="A370" s="140"/>
      <c r="B370" s="269" t="s">
        <v>31603</v>
      </c>
      <c r="C370" s="138"/>
      <c r="D370" s="138"/>
      <c r="DN370" s="15"/>
      <c r="DO370" s="228" t="s">
        <v>11733</v>
      </c>
      <c r="DP370" s="141" t="s">
        <v>1435</v>
      </c>
      <c r="DQ370" s="15">
        <v>22</v>
      </c>
      <c r="DR370" s="15" t="str">
        <f t="shared" si="18"/>
        <v>279-22</v>
      </c>
    </row>
    <row r="371" spans="1:122" customFormat="1" ht="15" hidden="1" x14ac:dyDescent="0.25">
      <c r="A371" s="140"/>
      <c r="B371" s="269" t="s">
        <v>31604</v>
      </c>
      <c r="C371" s="138"/>
      <c r="D371" s="138"/>
      <c r="DN371" s="15"/>
      <c r="DO371" s="228" t="s">
        <v>11734</v>
      </c>
      <c r="DP371" s="141" t="s">
        <v>1436</v>
      </c>
      <c r="DQ371" s="15">
        <v>22</v>
      </c>
      <c r="DR371" s="15" t="str">
        <f t="shared" si="18"/>
        <v>280-22</v>
      </c>
    </row>
    <row r="372" spans="1:122" customFormat="1" ht="15" hidden="1" x14ac:dyDescent="0.25">
      <c r="A372" s="140"/>
      <c r="B372" s="269" t="s">
        <v>31605</v>
      </c>
      <c r="C372" s="138"/>
      <c r="D372" s="138"/>
      <c r="DN372" s="15"/>
      <c r="DO372" s="228" t="s">
        <v>11735</v>
      </c>
      <c r="DP372" s="141" t="s">
        <v>1437</v>
      </c>
      <c r="DQ372" s="15">
        <v>22</v>
      </c>
      <c r="DR372" s="15" t="str">
        <f t="shared" si="18"/>
        <v>281-22</v>
      </c>
    </row>
    <row r="373" spans="1:122" customFormat="1" ht="15" hidden="1" x14ac:dyDescent="0.25">
      <c r="A373" s="140"/>
      <c r="B373" s="269" t="s">
        <v>31606</v>
      </c>
      <c r="C373" s="138"/>
      <c r="D373" s="138"/>
      <c r="DN373" s="15"/>
      <c r="DO373" s="228" t="s">
        <v>11736</v>
      </c>
      <c r="DP373" s="141" t="s">
        <v>1438</v>
      </c>
      <c r="DQ373" s="15">
        <v>22</v>
      </c>
      <c r="DR373" s="15" t="str">
        <f t="shared" si="18"/>
        <v>282-22</v>
      </c>
    </row>
    <row r="374" spans="1:122" customFormat="1" ht="15" hidden="1" x14ac:dyDescent="0.25">
      <c r="A374" s="140"/>
      <c r="B374" s="269" t="s">
        <v>31607</v>
      </c>
      <c r="C374" s="138"/>
      <c r="D374" s="138"/>
      <c r="DN374" s="15"/>
      <c r="DO374" s="228" t="s">
        <v>11737</v>
      </c>
      <c r="DP374" s="141" t="s">
        <v>1439</v>
      </c>
      <c r="DQ374" s="15">
        <v>22</v>
      </c>
      <c r="DR374" s="15" t="str">
        <f t="shared" si="18"/>
        <v>283-22</v>
      </c>
    </row>
    <row r="375" spans="1:122" customFormat="1" ht="15" hidden="1" x14ac:dyDescent="0.25">
      <c r="A375" s="140"/>
      <c r="B375" s="269" t="s">
        <v>31608</v>
      </c>
      <c r="C375" s="138"/>
      <c r="D375" s="138"/>
      <c r="DN375" s="15"/>
      <c r="DO375" s="228" t="s">
        <v>11738</v>
      </c>
      <c r="DP375" s="141" t="s">
        <v>1440</v>
      </c>
      <c r="DQ375" s="15">
        <v>22</v>
      </c>
      <c r="DR375" s="15" t="str">
        <f t="shared" si="18"/>
        <v>284-22</v>
      </c>
    </row>
    <row r="376" spans="1:122" customFormat="1" ht="15" hidden="1" x14ac:dyDescent="0.25">
      <c r="A376" s="140"/>
      <c r="B376" s="269" t="s">
        <v>31609</v>
      </c>
      <c r="C376" s="138"/>
      <c r="D376" s="138"/>
      <c r="DN376" s="15"/>
      <c r="DO376" s="228" t="s">
        <v>11739</v>
      </c>
      <c r="DP376" s="141" t="s">
        <v>1441</v>
      </c>
      <c r="DQ376" s="15">
        <v>22</v>
      </c>
      <c r="DR376" s="15" t="str">
        <f t="shared" si="18"/>
        <v>285-22</v>
      </c>
    </row>
    <row r="377" spans="1:122" customFormat="1" ht="15" hidden="1" x14ac:dyDescent="0.25">
      <c r="A377" s="140"/>
      <c r="B377" s="269" t="s">
        <v>31610</v>
      </c>
      <c r="C377" s="138"/>
      <c r="D377" s="138"/>
      <c r="DN377" s="15"/>
      <c r="DO377" s="228" t="s">
        <v>11740</v>
      </c>
      <c r="DP377" s="141" t="s">
        <v>1442</v>
      </c>
      <c r="DQ377" s="15">
        <v>22</v>
      </c>
      <c r="DR377" s="15" t="str">
        <f t="shared" si="18"/>
        <v>286-22</v>
      </c>
    </row>
    <row r="378" spans="1:122" customFormat="1" ht="15" hidden="1" x14ac:dyDescent="0.25">
      <c r="A378" s="140"/>
      <c r="B378" s="269" t="s">
        <v>31611</v>
      </c>
      <c r="C378" s="138"/>
      <c r="D378" s="138"/>
      <c r="DN378" s="15"/>
      <c r="DO378" s="228" t="s">
        <v>11741</v>
      </c>
      <c r="DP378" s="141" t="s">
        <v>1443</v>
      </c>
      <c r="DQ378" s="15">
        <v>22</v>
      </c>
      <c r="DR378" s="15" t="str">
        <f t="shared" si="18"/>
        <v>287-22</v>
      </c>
    </row>
    <row r="379" spans="1:122" customFormat="1" ht="15" hidden="1" x14ac:dyDescent="0.25">
      <c r="A379" s="140"/>
      <c r="B379" s="269" t="s">
        <v>31612</v>
      </c>
      <c r="C379" s="138"/>
      <c r="D379" s="138"/>
      <c r="DN379" s="15"/>
      <c r="DO379" s="228" t="s">
        <v>11742</v>
      </c>
      <c r="DP379" s="141" t="s">
        <v>1444</v>
      </c>
      <c r="DQ379" s="15">
        <v>22</v>
      </c>
      <c r="DR379" s="15" t="str">
        <f t="shared" si="18"/>
        <v>288-22</v>
      </c>
    </row>
    <row r="380" spans="1:122" customFormat="1" ht="15" hidden="1" x14ac:dyDescent="0.25">
      <c r="A380" s="140"/>
      <c r="B380" s="269" t="s">
        <v>31613</v>
      </c>
      <c r="C380" s="138"/>
      <c r="D380" s="138"/>
      <c r="DN380" s="15"/>
      <c r="DO380" s="228" t="s">
        <v>11743</v>
      </c>
      <c r="DP380" s="141" t="s">
        <v>1445</v>
      </c>
      <c r="DQ380" s="15">
        <v>22</v>
      </c>
      <c r="DR380" s="15" t="str">
        <f t="shared" si="18"/>
        <v>289-22</v>
      </c>
    </row>
    <row r="381" spans="1:122" customFormat="1" ht="15" hidden="1" x14ac:dyDescent="0.25">
      <c r="A381" s="140"/>
      <c r="B381" s="269" t="s">
        <v>31614</v>
      </c>
      <c r="C381" s="138"/>
      <c r="D381" s="138"/>
      <c r="DN381" s="15"/>
      <c r="DO381" s="228" t="s">
        <v>11744</v>
      </c>
      <c r="DP381" s="141" t="s">
        <v>1446</v>
      </c>
      <c r="DQ381" s="15">
        <v>22</v>
      </c>
      <c r="DR381" s="15" t="str">
        <f t="shared" si="18"/>
        <v>290-22</v>
      </c>
    </row>
    <row r="382" spans="1:122" customFormat="1" ht="15" hidden="1" x14ac:dyDescent="0.25">
      <c r="A382" s="140"/>
      <c r="B382" s="269" t="s">
        <v>31615</v>
      </c>
      <c r="C382" s="138"/>
      <c r="D382" s="138"/>
      <c r="DN382" s="15"/>
      <c r="DO382" s="228" t="s">
        <v>11745</v>
      </c>
      <c r="DP382" s="141" t="s">
        <v>1447</v>
      </c>
      <c r="DQ382" s="15">
        <v>22</v>
      </c>
      <c r="DR382" s="15" t="str">
        <f t="shared" si="18"/>
        <v>291-22</v>
      </c>
    </row>
    <row r="383" spans="1:122" customFormat="1" ht="15" hidden="1" x14ac:dyDescent="0.25">
      <c r="A383" s="140"/>
      <c r="B383" s="269" t="s">
        <v>31616</v>
      </c>
      <c r="C383" s="138"/>
      <c r="D383" s="138"/>
      <c r="DN383" s="15"/>
      <c r="DO383" s="228" t="s">
        <v>11746</v>
      </c>
      <c r="DP383" s="141" t="s">
        <v>1448</v>
      </c>
      <c r="DQ383" s="15">
        <v>22</v>
      </c>
      <c r="DR383" s="15" t="str">
        <f t="shared" si="18"/>
        <v>292-22</v>
      </c>
    </row>
    <row r="384" spans="1:122" customFormat="1" ht="15" hidden="1" x14ac:dyDescent="0.25">
      <c r="A384" s="140"/>
      <c r="B384" s="269" t="s">
        <v>31617</v>
      </c>
      <c r="C384" s="138"/>
      <c r="D384" s="138"/>
      <c r="DN384" s="15"/>
      <c r="DO384" s="228" t="s">
        <v>11747</v>
      </c>
      <c r="DP384" s="141" t="s">
        <v>1449</v>
      </c>
      <c r="DQ384" s="15">
        <v>22</v>
      </c>
      <c r="DR384" s="15" t="str">
        <f t="shared" si="18"/>
        <v>293-22</v>
      </c>
    </row>
    <row r="385" spans="1:122" customFormat="1" ht="15" hidden="1" x14ac:dyDescent="0.25">
      <c r="A385" s="140"/>
      <c r="B385" s="269" t="s">
        <v>31618</v>
      </c>
      <c r="C385" s="138"/>
      <c r="D385" s="138"/>
      <c r="DN385" s="15"/>
      <c r="DO385" s="228" t="s">
        <v>11748</v>
      </c>
      <c r="DP385" s="141" t="s">
        <v>1450</v>
      </c>
      <c r="DQ385" s="15">
        <v>22</v>
      </c>
      <c r="DR385" s="15" t="str">
        <f t="shared" si="18"/>
        <v>294-22</v>
      </c>
    </row>
    <row r="386" spans="1:122" customFormat="1" ht="15" hidden="1" x14ac:dyDescent="0.25">
      <c r="A386" s="140"/>
      <c r="B386" s="269" t="s">
        <v>31619</v>
      </c>
      <c r="C386" s="138"/>
      <c r="D386" s="138"/>
      <c r="DN386" s="15"/>
      <c r="DO386" s="228" t="s">
        <v>11749</v>
      </c>
      <c r="DP386" s="141" t="s">
        <v>1451</v>
      </c>
      <c r="DQ386" s="15">
        <v>22</v>
      </c>
      <c r="DR386" s="15" t="str">
        <f t="shared" si="18"/>
        <v>295-22</v>
      </c>
    </row>
    <row r="387" spans="1:122" customFormat="1" ht="15" hidden="1" x14ac:dyDescent="0.25">
      <c r="A387" s="140"/>
      <c r="B387" s="269" t="s">
        <v>31620</v>
      </c>
      <c r="C387" s="138"/>
      <c r="D387" s="138"/>
      <c r="DN387" s="15"/>
      <c r="DO387" s="228" t="s">
        <v>11750</v>
      </c>
      <c r="DP387" s="141" t="s">
        <v>1452</v>
      </c>
      <c r="DQ387" s="15">
        <v>22</v>
      </c>
      <c r="DR387" s="15" t="str">
        <f t="shared" si="18"/>
        <v>296-22</v>
      </c>
    </row>
    <row r="388" spans="1:122" customFormat="1" ht="15" hidden="1" x14ac:dyDescent="0.25">
      <c r="A388" s="140"/>
      <c r="B388" s="269" t="s">
        <v>31621</v>
      </c>
      <c r="C388" s="138"/>
      <c r="D388" s="138"/>
      <c r="DN388" s="15"/>
      <c r="DO388" s="228" t="s">
        <v>11751</v>
      </c>
      <c r="DP388" s="141" t="s">
        <v>1453</v>
      </c>
      <c r="DQ388" s="15">
        <v>22</v>
      </c>
      <c r="DR388" s="15" t="str">
        <f t="shared" si="18"/>
        <v>297-22</v>
      </c>
    </row>
    <row r="389" spans="1:122" customFormat="1" ht="15" hidden="1" x14ac:dyDescent="0.25">
      <c r="A389" s="140"/>
      <c r="B389" s="269" t="s">
        <v>31622</v>
      </c>
      <c r="C389" s="138"/>
      <c r="D389" s="138"/>
      <c r="DN389" s="15"/>
      <c r="DO389" s="228" t="s">
        <v>11752</v>
      </c>
      <c r="DP389" s="141" t="s">
        <v>1454</v>
      </c>
      <c r="DQ389" s="15">
        <v>22</v>
      </c>
      <c r="DR389" s="15" t="str">
        <f t="shared" si="18"/>
        <v>298-22</v>
      </c>
    </row>
    <row r="390" spans="1:122" customFormat="1" ht="15" hidden="1" x14ac:dyDescent="0.25">
      <c r="A390" s="140"/>
      <c r="B390" s="269" t="s">
        <v>31623</v>
      </c>
      <c r="C390" s="138"/>
      <c r="D390" s="138"/>
      <c r="DN390" s="15"/>
      <c r="DO390" s="228" t="s">
        <v>11753</v>
      </c>
      <c r="DP390" s="141" t="s">
        <v>1455</v>
      </c>
      <c r="DQ390" s="15">
        <v>22</v>
      </c>
      <c r="DR390" s="15" t="str">
        <f t="shared" si="18"/>
        <v>299-22</v>
      </c>
    </row>
    <row r="391" spans="1:122" customFormat="1" ht="15" hidden="1" x14ac:dyDescent="0.25">
      <c r="A391" s="140"/>
      <c r="B391" s="269" t="s">
        <v>31624</v>
      </c>
      <c r="C391" s="138"/>
      <c r="D391" s="138"/>
      <c r="DN391" s="15"/>
      <c r="DO391" s="228" t="s">
        <v>11754</v>
      </c>
      <c r="DP391" s="141" t="s">
        <v>1456</v>
      </c>
      <c r="DQ391" s="15">
        <v>22</v>
      </c>
      <c r="DR391" s="15" t="str">
        <f t="shared" si="18"/>
        <v>300-22</v>
      </c>
    </row>
    <row r="392" spans="1:122" customFormat="1" ht="15" hidden="1" x14ac:dyDescent="0.25">
      <c r="A392" s="140"/>
      <c r="B392" s="269" t="s">
        <v>31625</v>
      </c>
      <c r="C392" s="138"/>
      <c r="D392" s="138"/>
      <c r="DN392" s="15"/>
      <c r="DO392" s="228" t="s">
        <v>11755</v>
      </c>
      <c r="DP392" s="141" t="s">
        <v>1457</v>
      </c>
      <c r="DQ392" s="15">
        <v>22</v>
      </c>
      <c r="DR392" s="15" t="str">
        <f t="shared" si="18"/>
        <v>301-22</v>
      </c>
    </row>
    <row r="393" spans="1:122" customFormat="1" ht="15" hidden="1" x14ac:dyDescent="0.25">
      <c r="A393" s="140"/>
      <c r="B393" s="269" t="s">
        <v>31626</v>
      </c>
      <c r="C393" s="138"/>
      <c r="D393" s="138"/>
      <c r="DN393" s="15"/>
      <c r="DO393" s="228" t="s">
        <v>11756</v>
      </c>
      <c r="DP393" s="141" t="s">
        <v>1458</v>
      </c>
      <c r="DQ393" s="15">
        <v>22</v>
      </c>
      <c r="DR393" s="15" t="str">
        <f t="shared" si="18"/>
        <v>302-22</v>
      </c>
    </row>
    <row r="394" spans="1:122" customFormat="1" ht="15" hidden="1" x14ac:dyDescent="0.25">
      <c r="A394" s="140"/>
      <c r="B394" s="269" t="s">
        <v>31627</v>
      </c>
      <c r="C394" s="138"/>
      <c r="D394" s="138"/>
      <c r="DN394" s="15"/>
      <c r="DO394" s="228" t="s">
        <v>11757</v>
      </c>
      <c r="DP394" s="141" t="s">
        <v>1459</v>
      </c>
      <c r="DQ394" s="15">
        <v>22</v>
      </c>
      <c r="DR394" s="15" t="str">
        <f t="shared" si="18"/>
        <v>303-22</v>
      </c>
    </row>
    <row r="395" spans="1:122" customFormat="1" ht="15" hidden="1" x14ac:dyDescent="0.25">
      <c r="A395" s="140"/>
      <c r="B395" s="269" t="s">
        <v>31628</v>
      </c>
      <c r="C395" s="138"/>
      <c r="D395" s="138"/>
      <c r="DN395" s="15"/>
      <c r="DO395" s="228" t="s">
        <v>11758</v>
      </c>
      <c r="DP395" s="141" t="s">
        <v>1460</v>
      </c>
      <c r="DQ395" s="15">
        <v>22</v>
      </c>
      <c r="DR395" s="15" t="str">
        <f t="shared" si="18"/>
        <v>304-22</v>
      </c>
    </row>
    <row r="396" spans="1:122" customFormat="1" ht="15" hidden="1" x14ac:dyDescent="0.25">
      <c r="A396" s="140"/>
      <c r="B396" s="269" t="s">
        <v>31629</v>
      </c>
      <c r="C396" s="138"/>
      <c r="D396" s="138"/>
      <c r="DN396" s="15"/>
      <c r="DO396" s="228" t="s">
        <v>11759</v>
      </c>
      <c r="DP396" s="141" t="s">
        <v>1461</v>
      </c>
      <c r="DQ396" s="15">
        <v>22</v>
      </c>
      <c r="DR396" s="15" t="str">
        <f t="shared" si="18"/>
        <v>305-22</v>
      </c>
    </row>
    <row r="397" spans="1:122" customFormat="1" ht="15" hidden="1" x14ac:dyDescent="0.25">
      <c r="A397" s="140"/>
      <c r="B397" s="269" t="s">
        <v>31630</v>
      </c>
      <c r="C397" s="138"/>
      <c r="D397" s="138"/>
      <c r="DN397" s="15"/>
      <c r="DO397" s="228" t="s">
        <v>11760</v>
      </c>
      <c r="DP397" s="141" t="s">
        <v>1462</v>
      </c>
      <c r="DQ397" s="15">
        <v>22</v>
      </c>
      <c r="DR397" s="15" t="str">
        <f t="shared" si="18"/>
        <v>306-22</v>
      </c>
    </row>
    <row r="398" spans="1:122" customFormat="1" ht="15" hidden="1" x14ac:dyDescent="0.25">
      <c r="A398" s="140"/>
      <c r="B398" s="269" t="s">
        <v>31631</v>
      </c>
      <c r="C398" s="138"/>
      <c r="D398" s="138"/>
      <c r="DN398" s="15"/>
      <c r="DO398" s="228" t="s">
        <v>11761</v>
      </c>
      <c r="DP398" s="141" t="s">
        <v>1463</v>
      </c>
      <c r="DQ398" s="15">
        <v>22</v>
      </c>
      <c r="DR398" s="15" t="str">
        <f t="shared" si="18"/>
        <v>307-22</v>
      </c>
    </row>
    <row r="399" spans="1:122" customFormat="1" ht="15" hidden="1" x14ac:dyDescent="0.25">
      <c r="A399" s="140"/>
      <c r="B399" s="269" t="s">
        <v>31632</v>
      </c>
      <c r="C399" s="138"/>
      <c r="D399" s="138"/>
      <c r="DN399" s="15"/>
      <c r="DO399" s="228" t="s">
        <v>11762</v>
      </c>
      <c r="DP399" s="141" t="s">
        <v>1464</v>
      </c>
      <c r="DQ399" s="15">
        <v>22</v>
      </c>
      <c r="DR399" s="15" t="str">
        <f t="shared" si="18"/>
        <v>308-22</v>
      </c>
    </row>
    <row r="400" spans="1:122" customFormat="1" ht="15" hidden="1" x14ac:dyDescent="0.25">
      <c r="A400" s="140"/>
      <c r="B400" s="269" t="s">
        <v>31633</v>
      </c>
      <c r="C400" s="138"/>
      <c r="D400" s="138"/>
      <c r="DN400" s="15"/>
      <c r="DO400" s="228" t="s">
        <v>11763</v>
      </c>
      <c r="DP400" s="141" t="s">
        <v>1465</v>
      </c>
      <c r="DQ400" s="15">
        <v>22</v>
      </c>
      <c r="DR400" s="15" t="str">
        <f t="shared" si="18"/>
        <v>309-22</v>
      </c>
    </row>
    <row r="401" spans="1:122" customFormat="1" ht="15" hidden="1" x14ac:dyDescent="0.25">
      <c r="A401" s="140"/>
      <c r="B401" s="269" t="s">
        <v>31634</v>
      </c>
      <c r="C401" s="138"/>
      <c r="D401" s="138"/>
      <c r="DN401" s="15"/>
      <c r="DO401" s="228" t="s">
        <v>11764</v>
      </c>
      <c r="DP401" s="141" t="s">
        <v>1466</v>
      </c>
      <c r="DQ401" s="15">
        <v>22</v>
      </c>
      <c r="DR401" s="15" t="str">
        <f t="shared" si="18"/>
        <v>310-22</v>
      </c>
    </row>
    <row r="402" spans="1:122" customFormat="1" ht="15" hidden="1" x14ac:dyDescent="0.25">
      <c r="A402" s="140"/>
      <c r="B402" s="269" t="s">
        <v>31635</v>
      </c>
      <c r="C402" s="138"/>
      <c r="D402" s="138"/>
      <c r="DN402" s="15"/>
      <c r="DO402" s="228" t="s">
        <v>11765</v>
      </c>
      <c r="DP402" s="141" t="s">
        <v>1467</v>
      </c>
      <c r="DQ402" s="15">
        <v>22</v>
      </c>
      <c r="DR402" s="15" t="str">
        <f t="shared" si="18"/>
        <v>311-22</v>
      </c>
    </row>
    <row r="403" spans="1:122" customFormat="1" ht="15" hidden="1" x14ac:dyDescent="0.25">
      <c r="A403" s="140"/>
      <c r="B403" s="269" t="s">
        <v>31636</v>
      </c>
      <c r="C403" s="138"/>
      <c r="D403" s="138"/>
      <c r="DN403" s="15"/>
      <c r="DO403" s="228" t="s">
        <v>11766</v>
      </c>
      <c r="DP403" s="141" t="s">
        <v>1468</v>
      </c>
      <c r="DQ403" s="15">
        <v>22</v>
      </c>
      <c r="DR403" s="15" t="str">
        <f t="shared" si="18"/>
        <v>312-22</v>
      </c>
    </row>
    <row r="404" spans="1:122" customFormat="1" ht="15" hidden="1" x14ac:dyDescent="0.25">
      <c r="A404" s="140"/>
      <c r="B404" s="269" t="s">
        <v>31637</v>
      </c>
      <c r="C404" s="138"/>
      <c r="D404" s="138"/>
      <c r="DN404" s="15"/>
      <c r="DO404" s="228" t="s">
        <v>11767</v>
      </c>
      <c r="DP404" s="141" t="s">
        <v>1469</v>
      </c>
      <c r="DQ404" s="15">
        <v>22</v>
      </c>
      <c r="DR404" s="15" t="str">
        <f t="shared" si="18"/>
        <v>313-22</v>
      </c>
    </row>
    <row r="405" spans="1:122" customFormat="1" ht="15" hidden="1" x14ac:dyDescent="0.25">
      <c r="A405" s="140"/>
      <c r="B405" s="269" t="s">
        <v>31638</v>
      </c>
      <c r="C405" s="138"/>
      <c r="D405" s="138"/>
      <c r="DN405" s="15"/>
      <c r="DO405" s="228" t="s">
        <v>11768</v>
      </c>
      <c r="DP405" s="141" t="s">
        <v>1470</v>
      </c>
      <c r="DQ405" s="15">
        <v>22</v>
      </c>
      <c r="DR405" s="15" t="str">
        <f t="shared" si="18"/>
        <v>314-22</v>
      </c>
    </row>
    <row r="406" spans="1:122" customFormat="1" ht="15" hidden="1" x14ac:dyDescent="0.25">
      <c r="A406" s="140"/>
      <c r="B406" s="269" t="s">
        <v>31639</v>
      </c>
      <c r="C406" s="138"/>
      <c r="D406" s="138"/>
      <c r="DN406" s="15"/>
      <c r="DO406" s="228" t="s">
        <v>11769</v>
      </c>
      <c r="DP406" s="141" t="s">
        <v>1471</v>
      </c>
      <c r="DQ406" s="15">
        <v>22</v>
      </c>
      <c r="DR406" s="15" t="str">
        <f t="shared" si="18"/>
        <v>315-22</v>
      </c>
    </row>
    <row r="407" spans="1:122" customFormat="1" ht="15" hidden="1" x14ac:dyDescent="0.25">
      <c r="A407" s="140"/>
      <c r="B407" s="269" t="s">
        <v>31640</v>
      </c>
      <c r="C407" s="138"/>
      <c r="D407" s="138"/>
      <c r="DN407" s="15"/>
      <c r="DO407" s="228" t="s">
        <v>11770</v>
      </c>
      <c r="DP407" s="141" t="s">
        <v>1472</v>
      </c>
      <c r="DQ407" s="15">
        <v>22</v>
      </c>
      <c r="DR407" s="15" t="str">
        <f t="shared" si="18"/>
        <v>316-22</v>
      </c>
    </row>
    <row r="408" spans="1:122" customFormat="1" ht="15" hidden="1" x14ac:dyDescent="0.25">
      <c r="A408" s="140"/>
      <c r="B408" s="269" t="s">
        <v>31641</v>
      </c>
      <c r="C408" s="138"/>
      <c r="D408" s="138"/>
      <c r="DN408" s="15"/>
      <c r="DO408" s="228" t="s">
        <v>11771</v>
      </c>
      <c r="DP408" s="141" t="s">
        <v>1473</v>
      </c>
      <c r="DQ408" s="15">
        <v>22</v>
      </c>
      <c r="DR408" s="15" t="str">
        <f t="shared" si="18"/>
        <v>317-22</v>
      </c>
    </row>
    <row r="409" spans="1:122" customFormat="1" ht="15" hidden="1" x14ac:dyDescent="0.25">
      <c r="A409" s="140"/>
      <c r="B409" s="269" t="s">
        <v>31642</v>
      </c>
      <c r="C409" s="138"/>
      <c r="D409" s="138"/>
      <c r="DN409" s="15"/>
      <c r="DO409" s="228" t="s">
        <v>11772</v>
      </c>
      <c r="DP409" s="141" t="s">
        <v>1474</v>
      </c>
      <c r="DQ409" s="15">
        <v>22</v>
      </c>
      <c r="DR409" s="15" t="str">
        <f t="shared" si="18"/>
        <v>318-22</v>
      </c>
    </row>
    <row r="410" spans="1:122" customFormat="1" ht="15" hidden="1" x14ac:dyDescent="0.25">
      <c r="A410" s="140"/>
      <c r="B410" s="269" t="s">
        <v>31643</v>
      </c>
      <c r="C410" s="138"/>
      <c r="D410" s="138"/>
      <c r="DN410" s="15"/>
      <c r="DO410" s="228" t="s">
        <v>11773</v>
      </c>
      <c r="DP410" s="141" t="s">
        <v>1475</v>
      </c>
      <c r="DQ410" s="15">
        <v>22</v>
      </c>
      <c r="DR410" s="15" t="str">
        <f t="shared" si="18"/>
        <v>319-22</v>
      </c>
    </row>
    <row r="411" spans="1:122" customFormat="1" ht="15" hidden="1" x14ac:dyDescent="0.25">
      <c r="A411" s="140"/>
      <c r="B411" s="269" t="s">
        <v>31644</v>
      </c>
      <c r="C411" s="138"/>
      <c r="D411" s="138"/>
      <c r="DN411" s="15"/>
      <c r="DO411" s="228" t="s">
        <v>11774</v>
      </c>
      <c r="DP411" s="141" t="s">
        <v>1476</v>
      </c>
      <c r="DQ411" s="15">
        <v>22</v>
      </c>
      <c r="DR411" s="15" t="str">
        <f t="shared" si="18"/>
        <v>320-22</v>
      </c>
    </row>
    <row r="412" spans="1:122" customFormat="1" ht="15" hidden="1" x14ac:dyDescent="0.25">
      <c r="A412" s="140"/>
      <c r="B412" s="269" t="s">
        <v>31645</v>
      </c>
      <c r="C412" s="138"/>
      <c r="D412" s="138"/>
      <c r="DN412" s="15"/>
      <c r="DO412" s="228" t="s">
        <v>11775</v>
      </c>
      <c r="DP412" s="141" t="s">
        <v>1477</v>
      </c>
      <c r="DQ412" s="15">
        <v>22</v>
      </c>
      <c r="DR412" s="15" t="str">
        <f t="shared" si="18"/>
        <v>321-22</v>
      </c>
    </row>
    <row r="413" spans="1:122" customFormat="1" ht="15" hidden="1" x14ac:dyDescent="0.25">
      <c r="A413" s="140"/>
      <c r="B413" s="269" t="s">
        <v>31646</v>
      </c>
      <c r="C413" s="138"/>
      <c r="D413" s="138"/>
      <c r="DN413" s="15"/>
      <c r="DO413" s="228" t="s">
        <v>11776</v>
      </c>
      <c r="DP413" s="141" t="s">
        <v>1478</v>
      </c>
      <c r="DQ413" s="15">
        <v>22</v>
      </c>
      <c r="DR413" s="15" t="str">
        <f t="shared" ref="DR413:DR476" si="19">CONCATENATE(DP413,"-",DQ413)</f>
        <v>322-22</v>
      </c>
    </row>
    <row r="414" spans="1:122" customFormat="1" ht="15" hidden="1" x14ac:dyDescent="0.25">
      <c r="A414" s="140"/>
      <c r="B414" s="269" t="s">
        <v>31647</v>
      </c>
      <c r="C414" s="138"/>
      <c r="D414" s="138"/>
      <c r="DN414" s="15"/>
      <c r="DO414" s="228" t="s">
        <v>11777</v>
      </c>
      <c r="DP414" s="141" t="s">
        <v>1479</v>
      </c>
      <c r="DQ414" s="15">
        <v>22</v>
      </c>
      <c r="DR414" s="15" t="str">
        <f t="shared" si="19"/>
        <v>323-22</v>
      </c>
    </row>
    <row r="415" spans="1:122" customFormat="1" ht="15" hidden="1" x14ac:dyDescent="0.25">
      <c r="A415" s="140"/>
      <c r="B415" s="269" t="s">
        <v>31648</v>
      </c>
      <c r="C415" s="138"/>
      <c r="D415" s="138"/>
      <c r="DN415" s="15"/>
      <c r="DO415" s="228" t="s">
        <v>11778</v>
      </c>
      <c r="DP415" s="141" t="s">
        <v>1480</v>
      </c>
      <c r="DQ415" s="15">
        <v>22</v>
      </c>
      <c r="DR415" s="15" t="str">
        <f t="shared" si="19"/>
        <v>324-22</v>
      </c>
    </row>
    <row r="416" spans="1:122" customFormat="1" ht="15" hidden="1" x14ac:dyDescent="0.25">
      <c r="A416" s="140"/>
      <c r="B416" s="269" t="s">
        <v>31649</v>
      </c>
      <c r="C416" s="138"/>
      <c r="D416" s="138"/>
      <c r="DN416" s="15"/>
      <c r="DO416" s="228" t="s">
        <v>11779</v>
      </c>
      <c r="DP416" s="141" t="s">
        <v>1481</v>
      </c>
      <c r="DQ416" s="15">
        <v>22</v>
      </c>
      <c r="DR416" s="15" t="str">
        <f t="shared" si="19"/>
        <v>325-22</v>
      </c>
    </row>
    <row r="417" spans="1:122" customFormat="1" ht="15" hidden="1" x14ac:dyDescent="0.25">
      <c r="A417" s="140"/>
      <c r="B417" s="269" t="s">
        <v>31650</v>
      </c>
      <c r="C417" s="138"/>
      <c r="D417" s="138"/>
      <c r="DN417" s="15"/>
      <c r="DO417" s="228" t="s">
        <v>11780</v>
      </c>
      <c r="DP417" s="141" t="s">
        <v>1482</v>
      </c>
      <c r="DQ417" s="15">
        <v>22</v>
      </c>
      <c r="DR417" s="15" t="str">
        <f t="shared" si="19"/>
        <v>326-22</v>
      </c>
    </row>
    <row r="418" spans="1:122" customFormat="1" ht="15" hidden="1" x14ac:dyDescent="0.25">
      <c r="A418" s="140"/>
      <c r="B418" s="269" t="s">
        <v>31651</v>
      </c>
      <c r="C418" s="138"/>
      <c r="D418" s="138"/>
      <c r="DN418" s="15"/>
      <c r="DO418" s="228" t="s">
        <v>11781</v>
      </c>
      <c r="DP418" s="141" t="s">
        <v>1483</v>
      </c>
      <c r="DQ418" s="15">
        <v>22</v>
      </c>
      <c r="DR418" s="15" t="str">
        <f t="shared" si="19"/>
        <v>327-22</v>
      </c>
    </row>
    <row r="419" spans="1:122" customFormat="1" ht="15" hidden="1" x14ac:dyDescent="0.25">
      <c r="A419" s="140"/>
      <c r="B419" s="269" t="s">
        <v>31652</v>
      </c>
      <c r="C419" s="138"/>
      <c r="D419" s="138"/>
      <c r="DN419" s="15"/>
      <c r="DO419" s="228" t="s">
        <v>11782</v>
      </c>
      <c r="DP419" s="141" t="s">
        <v>1484</v>
      </c>
      <c r="DQ419" s="15">
        <v>22</v>
      </c>
      <c r="DR419" s="15" t="str">
        <f t="shared" si="19"/>
        <v>328-22</v>
      </c>
    </row>
    <row r="420" spans="1:122" customFormat="1" ht="15" hidden="1" x14ac:dyDescent="0.25">
      <c r="A420" s="140"/>
      <c r="B420" s="269" t="s">
        <v>31653</v>
      </c>
      <c r="C420" s="138"/>
      <c r="D420" s="138"/>
      <c r="DN420" s="15"/>
      <c r="DO420" s="228" t="s">
        <v>11783</v>
      </c>
      <c r="DP420" s="141" t="s">
        <v>1485</v>
      </c>
      <c r="DQ420" s="15">
        <v>22</v>
      </c>
      <c r="DR420" s="15" t="str">
        <f t="shared" si="19"/>
        <v>329-22</v>
      </c>
    </row>
    <row r="421" spans="1:122" customFormat="1" ht="15" hidden="1" x14ac:dyDescent="0.25">
      <c r="A421" s="140"/>
      <c r="B421" s="269" t="s">
        <v>31654</v>
      </c>
      <c r="C421" s="138"/>
      <c r="D421" s="138"/>
      <c r="DN421" s="15"/>
      <c r="DO421" s="228" t="s">
        <v>11784</v>
      </c>
      <c r="DP421" s="141" t="s">
        <v>1486</v>
      </c>
      <c r="DQ421" s="15">
        <v>22</v>
      </c>
      <c r="DR421" s="15" t="str">
        <f t="shared" si="19"/>
        <v>330-22</v>
      </c>
    </row>
    <row r="422" spans="1:122" customFormat="1" ht="15" hidden="1" x14ac:dyDescent="0.25">
      <c r="A422" s="140"/>
      <c r="B422" s="269" t="s">
        <v>31655</v>
      </c>
      <c r="C422" s="138"/>
      <c r="D422" s="138"/>
      <c r="DN422" s="15"/>
      <c r="DO422" s="228" t="s">
        <v>11785</v>
      </c>
      <c r="DP422" s="141" t="s">
        <v>1487</v>
      </c>
      <c r="DQ422" s="15">
        <v>22</v>
      </c>
      <c r="DR422" s="15" t="str">
        <f t="shared" si="19"/>
        <v>331-22</v>
      </c>
    </row>
    <row r="423" spans="1:122" customFormat="1" ht="15" hidden="1" x14ac:dyDescent="0.25">
      <c r="A423" s="140"/>
      <c r="B423" s="269" t="s">
        <v>31656</v>
      </c>
      <c r="C423" s="138"/>
      <c r="D423" s="138"/>
      <c r="DN423" s="15"/>
      <c r="DO423" s="228" t="s">
        <v>11786</v>
      </c>
      <c r="DP423" s="141" t="s">
        <v>1488</v>
      </c>
      <c r="DQ423" s="15">
        <v>22</v>
      </c>
      <c r="DR423" s="15" t="str">
        <f t="shared" si="19"/>
        <v>332-22</v>
      </c>
    </row>
    <row r="424" spans="1:122" customFormat="1" ht="15" hidden="1" x14ac:dyDescent="0.25">
      <c r="A424" s="140"/>
      <c r="B424" s="269" t="s">
        <v>31657</v>
      </c>
      <c r="C424" s="138"/>
      <c r="D424" s="138"/>
      <c r="DN424" s="15"/>
      <c r="DO424" s="228" t="s">
        <v>11787</v>
      </c>
      <c r="DP424" s="141" t="s">
        <v>1489</v>
      </c>
      <c r="DQ424" s="15">
        <v>22</v>
      </c>
      <c r="DR424" s="15" t="str">
        <f t="shared" si="19"/>
        <v>333-22</v>
      </c>
    </row>
    <row r="425" spans="1:122" customFormat="1" ht="15" hidden="1" x14ac:dyDescent="0.25">
      <c r="A425" s="140"/>
      <c r="B425" s="269" t="s">
        <v>31658</v>
      </c>
      <c r="C425" s="138"/>
      <c r="D425" s="138"/>
      <c r="DN425" s="15"/>
      <c r="DO425" s="228" t="s">
        <v>11788</v>
      </c>
      <c r="DP425" s="141" t="s">
        <v>1490</v>
      </c>
      <c r="DQ425" s="15">
        <v>22</v>
      </c>
      <c r="DR425" s="15" t="str">
        <f t="shared" si="19"/>
        <v>334-22</v>
      </c>
    </row>
    <row r="426" spans="1:122" customFormat="1" ht="15" hidden="1" x14ac:dyDescent="0.25">
      <c r="A426" s="140"/>
      <c r="B426" s="269" t="s">
        <v>31659</v>
      </c>
      <c r="C426" s="138"/>
      <c r="D426" s="138"/>
      <c r="DN426" s="15"/>
      <c r="DO426" s="228" t="s">
        <v>11789</v>
      </c>
      <c r="DP426" s="141" t="s">
        <v>1491</v>
      </c>
      <c r="DQ426" s="15">
        <v>22</v>
      </c>
      <c r="DR426" s="15" t="str">
        <f t="shared" si="19"/>
        <v>335-22</v>
      </c>
    </row>
    <row r="427" spans="1:122" customFormat="1" ht="15" hidden="1" x14ac:dyDescent="0.25">
      <c r="A427" s="140"/>
      <c r="B427" s="269" t="s">
        <v>31660</v>
      </c>
      <c r="C427" s="138"/>
      <c r="D427" s="138"/>
      <c r="DN427" s="15"/>
      <c r="DO427" s="228" t="s">
        <v>11790</v>
      </c>
      <c r="DP427" s="141" t="s">
        <v>1492</v>
      </c>
      <c r="DQ427" s="15">
        <v>22</v>
      </c>
      <c r="DR427" s="15" t="str">
        <f t="shared" si="19"/>
        <v>336-22</v>
      </c>
    </row>
    <row r="428" spans="1:122" customFormat="1" ht="15" hidden="1" x14ac:dyDescent="0.25">
      <c r="A428" s="140"/>
      <c r="B428" s="269" t="s">
        <v>31661</v>
      </c>
      <c r="C428" s="138"/>
      <c r="D428" s="138"/>
      <c r="DN428" s="15"/>
      <c r="DO428" s="228" t="s">
        <v>11791</v>
      </c>
      <c r="DP428" s="141" t="s">
        <v>1493</v>
      </c>
      <c r="DQ428" s="15">
        <v>22</v>
      </c>
      <c r="DR428" s="15" t="str">
        <f t="shared" si="19"/>
        <v>337-22</v>
      </c>
    </row>
    <row r="429" spans="1:122" customFormat="1" ht="15" hidden="1" x14ac:dyDescent="0.25">
      <c r="A429" s="140"/>
      <c r="B429" s="269" t="s">
        <v>31662</v>
      </c>
      <c r="C429" s="138"/>
      <c r="D429" s="138"/>
      <c r="DN429" s="15"/>
      <c r="DO429" s="228" t="s">
        <v>11792</v>
      </c>
      <c r="DP429" s="141" t="s">
        <v>1494</v>
      </c>
      <c r="DQ429" s="15">
        <v>22</v>
      </c>
      <c r="DR429" s="15" t="str">
        <f t="shared" si="19"/>
        <v>338-22</v>
      </c>
    </row>
    <row r="430" spans="1:122" customFormat="1" ht="15" hidden="1" x14ac:dyDescent="0.25">
      <c r="A430" s="140"/>
      <c r="B430" s="269" t="s">
        <v>31663</v>
      </c>
      <c r="C430" s="138"/>
      <c r="D430" s="138"/>
      <c r="DN430" s="15"/>
      <c r="DO430" s="228" t="s">
        <v>11793</v>
      </c>
      <c r="DP430" s="141" t="s">
        <v>1495</v>
      </c>
      <c r="DQ430" s="15">
        <v>22</v>
      </c>
      <c r="DR430" s="15" t="str">
        <f t="shared" si="19"/>
        <v>339-22</v>
      </c>
    </row>
    <row r="431" spans="1:122" customFormat="1" ht="15" hidden="1" x14ac:dyDescent="0.25">
      <c r="A431" s="140"/>
      <c r="B431" s="269" t="s">
        <v>31664</v>
      </c>
      <c r="C431" s="138"/>
      <c r="D431" s="138"/>
      <c r="DN431" s="15"/>
      <c r="DO431" s="228" t="s">
        <v>11794</v>
      </c>
      <c r="DP431" s="141" t="s">
        <v>1139</v>
      </c>
      <c r="DQ431" s="15">
        <v>22</v>
      </c>
      <c r="DR431" s="15" t="str">
        <f t="shared" si="19"/>
        <v>340-22</v>
      </c>
    </row>
    <row r="432" spans="1:122" customFormat="1" ht="15" hidden="1" x14ac:dyDescent="0.25">
      <c r="A432" s="140"/>
      <c r="B432" s="269" t="s">
        <v>31665</v>
      </c>
      <c r="C432" s="138"/>
      <c r="D432" s="138"/>
      <c r="DN432" s="15"/>
      <c r="DO432" s="228" t="s">
        <v>11795</v>
      </c>
      <c r="DP432" s="141" t="s">
        <v>1496</v>
      </c>
      <c r="DQ432" s="15">
        <v>22</v>
      </c>
      <c r="DR432" s="15" t="str">
        <f t="shared" si="19"/>
        <v>341-22</v>
      </c>
    </row>
    <row r="433" spans="1:122" customFormat="1" ht="15" hidden="1" x14ac:dyDescent="0.25">
      <c r="A433" s="140"/>
      <c r="B433" s="269" t="s">
        <v>31666</v>
      </c>
      <c r="C433" s="138"/>
      <c r="D433" s="138"/>
      <c r="DN433" s="15"/>
      <c r="DO433" s="228" t="s">
        <v>11796</v>
      </c>
      <c r="DP433" s="141" t="s">
        <v>1497</v>
      </c>
      <c r="DQ433" s="15">
        <v>22</v>
      </c>
      <c r="DR433" s="15" t="str">
        <f t="shared" si="19"/>
        <v>342-22</v>
      </c>
    </row>
    <row r="434" spans="1:122" customFormat="1" ht="15" hidden="1" x14ac:dyDescent="0.25">
      <c r="A434" s="140"/>
      <c r="B434" s="269" t="s">
        <v>31667</v>
      </c>
      <c r="C434" s="138"/>
      <c r="D434" s="138"/>
      <c r="DN434" s="15"/>
      <c r="DO434" s="228" t="s">
        <v>11797</v>
      </c>
      <c r="DP434" s="141" t="s">
        <v>1498</v>
      </c>
      <c r="DQ434" s="15">
        <v>22</v>
      </c>
      <c r="DR434" s="15" t="str">
        <f t="shared" si="19"/>
        <v>343-22</v>
      </c>
    </row>
    <row r="435" spans="1:122" customFormat="1" ht="15" hidden="1" x14ac:dyDescent="0.25">
      <c r="A435" s="140"/>
      <c r="B435" s="269" t="s">
        <v>31668</v>
      </c>
      <c r="C435" s="138"/>
      <c r="D435" s="138"/>
      <c r="DN435" s="15"/>
      <c r="DO435" s="228" t="s">
        <v>11798</v>
      </c>
      <c r="DP435" s="141" t="s">
        <v>1499</v>
      </c>
      <c r="DQ435" s="15">
        <v>22</v>
      </c>
      <c r="DR435" s="15" t="str">
        <f t="shared" si="19"/>
        <v>344-22</v>
      </c>
    </row>
    <row r="436" spans="1:122" customFormat="1" ht="15" hidden="1" x14ac:dyDescent="0.25">
      <c r="A436" s="140"/>
      <c r="B436" s="269" t="s">
        <v>31669</v>
      </c>
      <c r="C436" s="138"/>
      <c r="D436" s="138"/>
      <c r="DN436" s="15"/>
      <c r="DO436" s="228" t="s">
        <v>11799</v>
      </c>
      <c r="DP436" s="141" t="s">
        <v>1500</v>
      </c>
      <c r="DQ436" s="15">
        <v>22</v>
      </c>
      <c r="DR436" s="15" t="str">
        <f t="shared" si="19"/>
        <v>345-22</v>
      </c>
    </row>
    <row r="437" spans="1:122" customFormat="1" ht="15" hidden="1" x14ac:dyDescent="0.25">
      <c r="A437" s="140"/>
      <c r="B437" s="269" t="s">
        <v>31670</v>
      </c>
      <c r="C437" s="138"/>
      <c r="D437" s="138"/>
      <c r="DN437" s="15"/>
      <c r="DO437" s="228" t="s">
        <v>11800</v>
      </c>
      <c r="DP437" s="141" t="s">
        <v>1501</v>
      </c>
      <c r="DQ437" s="15">
        <v>22</v>
      </c>
      <c r="DR437" s="15" t="str">
        <f t="shared" si="19"/>
        <v>346-22</v>
      </c>
    </row>
    <row r="438" spans="1:122" customFormat="1" ht="15" hidden="1" x14ac:dyDescent="0.25">
      <c r="A438" s="140"/>
      <c r="B438" s="269" t="s">
        <v>31671</v>
      </c>
      <c r="C438" s="138"/>
      <c r="D438" s="138"/>
      <c r="DN438" s="15"/>
      <c r="DO438" s="228" t="s">
        <v>11801</v>
      </c>
      <c r="DP438" s="141" t="s">
        <v>1502</v>
      </c>
      <c r="DQ438" s="15">
        <v>22</v>
      </c>
      <c r="DR438" s="15" t="str">
        <f t="shared" si="19"/>
        <v>347-22</v>
      </c>
    </row>
    <row r="439" spans="1:122" customFormat="1" ht="15" hidden="1" x14ac:dyDescent="0.25">
      <c r="A439" s="140"/>
      <c r="B439" s="269" t="s">
        <v>31672</v>
      </c>
      <c r="C439" s="138"/>
      <c r="D439" s="138"/>
      <c r="DN439" s="15"/>
      <c r="DO439" s="228" t="s">
        <v>11802</v>
      </c>
      <c r="DP439" s="141" t="s">
        <v>1503</v>
      </c>
      <c r="DQ439" s="15">
        <v>22</v>
      </c>
      <c r="DR439" s="15" t="str">
        <f t="shared" si="19"/>
        <v>348-22</v>
      </c>
    </row>
    <row r="440" spans="1:122" customFormat="1" ht="15" hidden="1" x14ac:dyDescent="0.25">
      <c r="A440" s="140"/>
      <c r="B440" s="269" t="s">
        <v>31673</v>
      </c>
      <c r="C440" s="138"/>
      <c r="D440" s="138"/>
      <c r="DN440" s="15"/>
      <c r="DO440" s="228" t="s">
        <v>11803</v>
      </c>
      <c r="DP440" s="141" t="s">
        <v>1504</v>
      </c>
      <c r="DQ440" s="15">
        <v>22</v>
      </c>
      <c r="DR440" s="15" t="str">
        <f t="shared" si="19"/>
        <v>349-22</v>
      </c>
    </row>
    <row r="441" spans="1:122" customFormat="1" ht="15" hidden="1" x14ac:dyDescent="0.25">
      <c r="A441" s="140"/>
      <c r="B441" s="269" t="s">
        <v>31674</v>
      </c>
      <c r="C441" s="138"/>
      <c r="D441" s="138"/>
      <c r="DN441" s="15"/>
      <c r="DO441" s="228" t="s">
        <v>11804</v>
      </c>
      <c r="DP441" s="141" t="s">
        <v>1505</v>
      </c>
      <c r="DQ441" s="15">
        <v>22</v>
      </c>
      <c r="DR441" s="15" t="str">
        <f t="shared" si="19"/>
        <v>350-22</v>
      </c>
    </row>
    <row r="442" spans="1:122" customFormat="1" ht="15" hidden="1" x14ac:dyDescent="0.25">
      <c r="A442" s="140"/>
      <c r="B442" s="269" t="s">
        <v>31675</v>
      </c>
      <c r="C442" s="138"/>
      <c r="D442" s="138"/>
      <c r="DN442" s="15"/>
      <c r="DO442" s="228" t="s">
        <v>11805</v>
      </c>
      <c r="DP442" s="141" t="s">
        <v>1506</v>
      </c>
      <c r="DQ442" s="15">
        <v>22</v>
      </c>
      <c r="DR442" s="15" t="str">
        <f t="shared" si="19"/>
        <v>351-22</v>
      </c>
    </row>
    <row r="443" spans="1:122" customFormat="1" ht="15" hidden="1" x14ac:dyDescent="0.25">
      <c r="A443" s="140"/>
      <c r="B443" s="269" t="s">
        <v>31676</v>
      </c>
      <c r="C443" s="138"/>
      <c r="D443" s="138"/>
      <c r="DN443" s="15"/>
      <c r="DO443" s="228" t="s">
        <v>11806</v>
      </c>
      <c r="DP443" s="141" t="s">
        <v>1507</v>
      </c>
      <c r="DQ443" s="15">
        <v>22</v>
      </c>
      <c r="DR443" s="15" t="str">
        <f t="shared" si="19"/>
        <v>352-22</v>
      </c>
    </row>
    <row r="444" spans="1:122" customFormat="1" ht="15" hidden="1" x14ac:dyDescent="0.25">
      <c r="A444" s="140"/>
      <c r="B444" s="269" t="s">
        <v>31677</v>
      </c>
      <c r="C444" s="138"/>
      <c r="D444" s="138"/>
      <c r="DN444" s="15"/>
      <c r="DO444" s="228" t="s">
        <v>11807</v>
      </c>
      <c r="DP444" s="141" t="s">
        <v>1508</v>
      </c>
      <c r="DQ444" s="15">
        <v>22</v>
      </c>
      <c r="DR444" s="15" t="str">
        <f t="shared" si="19"/>
        <v>353-22</v>
      </c>
    </row>
    <row r="445" spans="1:122" customFormat="1" ht="15" hidden="1" x14ac:dyDescent="0.25">
      <c r="A445" s="140"/>
      <c r="B445" s="269" t="s">
        <v>31678</v>
      </c>
      <c r="C445" s="138"/>
      <c r="D445" s="138"/>
      <c r="DN445" s="15"/>
      <c r="DO445" s="228" t="s">
        <v>11808</v>
      </c>
      <c r="DP445" s="141" t="s">
        <v>1509</v>
      </c>
      <c r="DQ445" s="15">
        <v>22</v>
      </c>
      <c r="DR445" s="15" t="str">
        <f t="shared" si="19"/>
        <v>354-22</v>
      </c>
    </row>
    <row r="446" spans="1:122" customFormat="1" ht="15" hidden="1" x14ac:dyDescent="0.25">
      <c r="A446" s="140"/>
      <c r="B446" s="269" t="s">
        <v>31679</v>
      </c>
      <c r="C446" s="138"/>
      <c r="D446" s="138"/>
      <c r="DN446" s="15"/>
      <c r="DO446" s="228" t="s">
        <v>11809</v>
      </c>
      <c r="DP446" s="141" t="s">
        <v>1510</v>
      </c>
      <c r="DQ446" s="15">
        <v>22</v>
      </c>
      <c r="DR446" s="15" t="str">
        <f t="shared" si="19"/>
        <v>355-22</v>
      </c>
    </row>
    <row r="447" spans="1:122" customFormat="1" ht="15" hidden="1" x14ac:dyDescent="0.25">
      <c r="A447" s="140"/>
      <c r="B447" s="269" t="s">
        <v>31680</v>
      </c>
      <c r="C447" s="138"/>
      <c r="D447" s="138"/>
      <c r="DN447" s="15"/>
      <c r="DO447" s="228" t="s">
        <v>11810</v>
      </c>
      <c r="DP447" s="141" t="s">
        <v>1511</v>
      </c>
      <c r="DQ447" s="15">
        <v>22</v>
      </c>
      <c r="DR447" s="15" t="str">
        <f t="shared" si="19"/>
        <v>356-22</v>
      </c>
    </row>
    <row r="448" spans="1:122" customFormat="1" ht="15" hidden="1" x14ac:dyDescent="0.25">
      <c r="A448" s="140"/>
      <c r="B448" s="269" t="s">
        <v>31681</v>
      </c>
      <c r="C448" s="138"/>
      <c r="D448" s="138"/>
      <c r="DN448" s="15"/>
      <c r="DO448" s="228" t="s">
        <v>11811</v>
      </c>
      <c r="DP448" s="141" t="s">
        <v>1512</v>
      </c>
      <c r="DQ448" s="15">
        <v>22</v>
      </c>
      <c r="DR448" s="15" t="str">
        <f t="shared" si="19"/>
        <v>357-22</v>
      </c>
    </row>
    <row r="449" spans="1:122" customFormat="1" ht="15" hidden="1" x14ac:dyDescent="0.25">
      <c r="A449" s="140"/>
      <c r="B449" s="269" t="s">
        <v>31682</v>
      </c>
      <c r="C449" s="138"/>
      <c r="D449" s="138"/>
      <c r="DN449" s="15"/>
      <c r="DO449" s="228" t="s">
        <v>11812</v>
      </c>
      <c r="DP449" s="141" t="s">
        <v>1513</v>
      </c>
      <c r="DQ449" s="15">
        <v>22</v>
      </c>
      <c r="DR449" s="15" t="str">
        <f t="shared" si="19"/>
        <v>358-22</v>
      </c>
    </row>
    <row r="450" spans="1:122" customFormat="1" ht="15" hidden="1" x14ac:dyDescent="0.25">
      <c r="A450" s="140"/>
      <c r="B450" s="269" t="s">
        <v>31683</v>
      </c>
      <c r="C450" s="138"/>
      <c r="D450" s="138"/>
      <c r="DN450" s="15"/>
      <c r="DO450" s="228" t="s">
        <v>11813</v>
      </c>
      <c r="DP450" s="141" t="s">
        <v>1140</v>
      </c>
      <c r="DQ450" s="15">
        <v>22</v>
      </c>
      <c r="DR450" s="15" t="str">
        <f t="shared" si="19"/>
        <v>359-22</v>
      </c>
    </row>
    <row r="451" spans="1:122" customFormat="1" ht="15" hidden="1" x14ac:dyDescent="0.25">
      <c r="A451" s="140"/>
      <c r="B451" s="269" t="s">
        <v>31684</v>
      </c>
      <c r="C451" s="138"/>
      <c r="D451" s="138"/>
      <c r="DN451" s="15"/>
      <c r="DO451" s="228" t="s">
        <v>11814</v>
      </c>
      <c r="DP451" s="141" t="s">
        <v>1514</v>
      </c>
      <c r="DQ451" s="15">
        <v>22</v>
      </c>
      <c r="DR451" s="15" t="str">
        <f t="shared" si="19"/>
        <v>360-22</v>
      </c>
    </row>
    <row r="452" spans="1:122" customFormat="1" ht="15" hidden="1" x14ac:dyDescent="0.25">
      <c r="A452" s="140"/>
      <c r="B452" s="269" t="s">
        <v>31685</v>
      </c>
      <c r="C452" s="138"/>
      <c r="D452" s="138"/>
      <c r="DN452" s="15"/>
      <c r="DO452" s="228" t="s">
        <v>11815</v>
      </c>
      <c r="DP452" s="141" t="s">
        <v>1515</v>
      </c>
      <c r="DQ452" s="15">
        <v>22</v>
      </c>
      <c r="DR452" s="15" t="str">
        <f t="shared" si="19"/>
        <v>361-22</v>
      </c>
    </row>
    <row r="453" spans="1:122" customFormat="1" ht="15" hidden="1" x14ac:dyDescent="0.25">
      <c r="A453" s="140"/>
      <c r="B453" s="269" t="s">
        <v>31686</v>
      </c>
      <c r="C453" s="138"/>
      <c r="D453" s="138"/>
      <c r="DN453" s="15"/>
      <c r="DO453" s="228" t="s">
        <v>11816</v>
      </c>
      <c r="DP453" s="141" t="s">
        <v>1516</v>
      </c>
      <c r="DQ453" s="15">
        <v>22</v>
      </c>
      <c r="DR453" s="15" t="str">
        <f t="shared" si="19"/>
        <v>362-22</v>
      </c>
    </row>
    <row r="454" spans="1:122" customFormat="1" ht="15" hidden="1" x14ac:dyDescent="0.25">
      <c r="A454" s="140"/>
      <c r="B454" s="269" t="s">
        <v>31687</v>
      </c>
      <c r="C454" s="138"/>
      <c r="D454" s="138"/>
      <c r="DN454" s="15"/>
      <c r="DO454" s="228" t="s">
        <v>11817</v>
      </c>
      <c r="DP454" s="141" t="s">
        <v>1517</v>
      </c>
      <c r="DQ454" s="15">
        <v>22</v>
      </c>
      <c r="DR454" s="15" t="str">
        <f t="shared" si="19"/>
        <v>363-22</v>
      </c>
    </row>
    <row r="455" spans="1:122" customFormat="1" ht="15" hidden="1" x14ac:dyDescent="0.25">
      <c r="A455" s="140"/>
      <c r="B455" s="269" t="s">
        <v>31688</v>
      </c>
      <c r="C455" s="138"/>
      <c r="D455" s="138"/>
      <c r="DN455" s="15"/>
      <c r="DO455" s="228" t="s">
        <v>11818</v>
      </c>
      <c r="DP455" s="141" t="s">
        <v>1518</v>
      </c>
      <c r="DQ455" s="15">
        <v>22</v>
      </c>
      <c r="DR455" s="15" t="str">
        <f t="shared" si="19"/>
        <v>364-22</v>
      </c>
    </row>
    <row r="456" spans="1:122" customFormat="1" ht="15" hidden="1" x14ac:dyDescent="0.25">
      <c r="A456" s="140"/>
      <c r="B456" s="269" t="s">
        <v>31689</v>
      </c>
      <c r="C456" s="138"/>
      <c r="D456" s="138"/>
      <c r="DN456" s="15"/>
      <c r="DO456" s="228" t="s">
        <v>11819</v>
      </c>
      <c r="DP456" s="141" t="s">
        <v>1141</v>
      </c>
      <c r="DQ456" s="15">
        <v>22</v>
      </c>
      <c r="DR456" s="15" t="str">
        <f t="shared" si="19"/>
        <v>365-22</v>
      </c>
    </row>
    <row r="457" spans="1:122" customFormat="1" ht="15" hidden="1" x14ac:dyDescent="0.25">
      <c r="A457" s="140"/>
      <c r="B457" s="269" t="s">
        <v>31690</v>
      </c>
      <c r="C457" s="138"/>
      <c r="D457" s="138"/>
      <c r="DN457" s="15"/>
      <c r="DO457" s="228" t="s">
        <v>11820</v>
      </c>
      <c r="DP457" s="141" t="s">
        <v>1519</v>
      </c>
      <c r="DQ457" s="15">
        <v>22</v>
      </c>
      <c r="DR457" s="15" t="str">
        <f t="shared" si="19"/>
        <v>366-22</v>
      </c>
    </row>
    <row r="458" spans="1:122" customFormat="1" ht="15" hidden="1" x14ac:dyDescent="0.25">
      <c r="A458" s="140"/>
      <c r="B458" s="269" t="s">
        <v>31691</v>
      </c>
      <c r="C458" s="138"/>
      <c r="D458" s="138"/>
      <c r="DN458" s="15"/>
      <c r="DO458" s="228" t="s">
        <v>11821</v>
      </c>
      <c r="DP458" s="141" t="s">
        <v>1520</v>
      </c>
      <c r="DQ458" s="15">
        <v>22</v>
      </c>
      <c r="DR458" s="15" t="str">
        <f t="shared" si="19"/>
        <v>367-22</v>
      </c>
    </row>
    <row r="459" spans="1:122" customFormat="1" ht="15" hidden="1" x14ac:dyDescent="0.25">
      <c r="A459" s="140"/>
      <c r="B459" s="269" t="s">
        <v>31692</v>
      </c>
      <c r="C459" s="138"/>
      <c r="D459" s="138"/>
      <c r="DN459" s="15"/>
      <c r="DO459" s="228" t="s">
        <v>11822</v>
      </c>
      <c r="DP459" s="141" t="s">
        <v>1521</v>
      </c>
      <c r="DQ459" s="15">
        <v>22</v>
      </c>
      <c r="DR459" s="15" t="str">
        <f t="shared" si="19"/>
        <v>368-22</v>
      </c>
    </row>
    <row r="460" spans="1:122" customFormat="1" ht="15" hidden="1" x14ac:dyDescent="0.25">
      <c r="A460" s="140"/>
      <c r="B460" s="269" t="s">
        <v>31693</v>
      </c>
      <c r="C460" s="138"/>
      <c r="D460" s="138"/>
      <c r="DN460" s="15"/>
      <c r="DO460" s="228" t="s">
        <v>11823</v>
      </c>
      <c r="DP460" s="141" t="s">
        <v>1522</v>
      </c>
      <c r="DQ460" s="15">
        <v>22</v>
      </c>
      <c r="DR460" s="15" t="str">
        <f t="shared" si="19"/>
        <v>369-22</v>
      </c>
    </row>
    <row r="461" spans="1:122" customFormat="1" ht="15" hidden="1" x14ac:dyDescent="0.25">
      <c r="A461" s="140"/>
      <c r="B461" s="269" t="s">
        <v>31694</v>
      </c>
      <c r="C461" s="138"/>
      <c r="D461" s="138"/>
      <c r="DN461" s="15"/>
      <c r="DO461" s="228" t="s">
        <v>11824</v>
      </c>
      <c r="DP461" s="141" t="s">
        <v>1523</v>
      </c>
      <c r="DQ461" s="15">
        <v>22</v>
      </c>
      <c r="DR461" s="15" t="str">
        <f t="shared" si="19"/>
        <v>370-22</v>
      </c>
    </row>
    <row r="462" spans="1:122" customFormat="1" ht="15" hidden="1" x14ac:dyDescent="0.25">
      <c r="A462" s="140"/>
      <c r="B462" s="269" t="s">
        <v>31695</v>
      </c>
      <c r="C462" s="138"/>
      <c r="D462" s="138"/>
      <c r="DN462" s="15"/>
      <c r="DO462" s="228" t="s">
        <v>11825</v>
      </c>
      <c r="DP462" s="141" t="s">
        <v>1524</v>
      </c>
      <c r="DQ462" s="15">
        <v>22</v>
      </c>
      <c r="DR462" s="15" t="str">
        <f t="shared" si="19"/>
        <v>371-22</v>
      </c>
    </row>
    <row r="463" spans="1:122" customFormat="1" ht="15" hidden="1" x14ac:dyDescent="0.25">
      <c r="A463" s="140"/>
      <c r="B463" s="269" t="s">
        <v>31696</v>
      </c>
      <c r="C463" s="138"/>
      <c r="D463" s="138"/>
      <c r="DN463" s="15"/>
      <c r="DO463" s="228" t="s">
        <v>11826</v>
      </c>
      <c r="DP463" s="141" t="s">
        <v>1525</v>
      </c>
      <c r="DQ463" s="15">
        <v>22</v>
      </c>
      <c r="DR463" s="15" t="str">
        <f t="shared" si="19"/>
        <v>372-22</v>
      </c>
    </row>
    <row r="464" spans="1:122" customFormat="1" ht="15" hidden="1" x14ac:dyDescent="0.25">
      <c r="A464" s="140"/>
      <c r="B464" s="269" t="s">
        <v>31697</v>
      </c>
      <c r="C464" s="138"/>
      <c r="D464" s="138"/>
      <c r="DN464" s="15"/>
      <c r="DO464" s="228" t="s">
        <v>11827</v>
      </c>
      <c r="DP464" s="141" t="s">
        <v>1526</v>
      </c>
      <c r="DQ464" s="15">
        <v>22</v>
      </c>
      <c r="DR464" s="15" t="str">
        <f t="shared" si="19"/>
        <v>373-22</v>
      </c>
    </row>
    <row r="465" spans="1:122" customFormat="1" ht="15" hidden="1" x14ac:dyDescent="0.25">
      <c r="A465" s="140"/>
      <c r="B465" s="269" t="s">
        <v>31698</v>
      </c>
      <c r="C465" s="138"/>
      <c r="D465" s="138"/>
      <c r="DN465" s="15"/>
      <c r="DO465" s="228" t="s">
        <v>11828</v>
      </c>
      <c r="DP465" s="141" t="s">
        <v>1527</v>
      </c>
      <c r="DQ465" s="15">
        <v>22</v>
      </c>
      <c r="DR465" s="15" t="str">
        <f t="shared" si="19"/>
        <v>374-22</v>
      </c>
    </row>
    <row r="466" spans="1:122" customFormat="1" ht="15" hidden="1" x14ac:dyDescent="0.25">
      <c r="A466" s="140"/>
      <c r="B466" s="269" t="s">
        <v>31699</v>
      </c>
      <c r="C466" s="138"/>
      <c r="D466" s="138"/>
      <c r="DN466" s="15"/>
      <c r="DO466" s="228" t="s">
        <v>11829</v>
      </c>
      <c r="DP466" s="141" t="s">
        <v>1528</v>
      </c>
      <c r="DQ466" s="15">
        <v>22</v>
      </c>
      <c r="DR466" s="15" t="str">
        <f t="shared" si="19"/>
        <v>375-22</v>
      </c>
    </row>
    <row r="467" spans="1:122" customFormat="1" ht="15" hidden="1" x14ac:dyDescent="0.25">
      <c r="A467" s="140"/>
      <c r="B467" s="269" t="s">
        <v>31700</v>
      </c>
      <c r="C467" s="138"/>
      <c r="D467" s="138"/>
      <c r="DN467" s="15"/>
      <c r="DO467" s="228" t="s">
        <v>11830</v>
      </c>
      <c r="DP467" s="141" t="s">
        <v>1529</v>
      </c>
      <c r="DQ467" s="15">
        <v>22</v>
      </c>
      <c r="DR467" s="15" t="str">
        <f t="shared" si="19"/>
        <v>376-22</v>
      </c>
    </row>
    <row r="468" spans="1:122" customFormat="1" ht="15" hidden="1" x14ac:dyDescent="0.25">
      <c r="A468" s="140"/>
      <c r="B468" s="269" t="s">
        <v>31701</v>
      </c>
      <c r="C468" s="138"/>
      <c r="D468" s="138"/>
      <c r="DN468" s="15"/>
      <c r="DO468" s="228" t="s">
        <v>11831</v>
      </c>
      <c r="DP468" s="141" t="s">
        <v>1530</v>
      </c>
      <c r="DQ468" s="15">
        <v>22</v>
      </c>
      <c r="DR468" s="15" t="str">
        <f t="shared" si="19"/>
        <v>377-22</v>
      </c>
    </row>
    <row r="469" spans="1:122" customFormat="1" ht="15" hidden="1" x14ac:dyDescent="0.25">
      <c r="A469" s="140"/>
      <c r="B469" s="269" t="s">
        <v>31702</v>
      </c>
      <c r="C469" s="138"/>
      <c r="D469" s="138"/>
      <c r="DN469" s="15"/>
      <c r="DO469" s="228" t="s">
        <v>11832</v>
      </c>
      <c r="DP469" s="141" t="s">
        <v>1531</v>
      </c>
      <c r="DQ469" s="15">
        <v>22</v>
      </c>
      <c r="DR469" s="15" t="str">
        <f t="shared" si="19"/>
        <v>378-22</v>
      </c>
    </row>
    <row r="470" spans="1:122" customFormat="1" ht="15" hidden="1" x14ac:dyDescent="0.25">
      <c r="A470" s="140"/>
      <c r="B470" s="269" t="s">
        <v>31703</v>
      </c>
      <c r="C470" s="138"/>
      <c r="D470" s="138"/>
      <c r="DN470" s="15"/>
      <c r="DO470" s="228" t="s">
        <v>11833</v>
      </c>
      <c r="DP470" s="141" t="s">
        <v>1532</v>
      </c>
      <c r="DQ470" s="15">
        <v>22</v>
      </c>
      <c r="DR470" s="15" t="str">
        <f t="shared" si="19"/>
        <v>379-22</v>
      </c>
    </row>
    <row r="471" spans="1:122" customFormat="1" ht="15" hidden="1" x14ac:dyDescent="0.25">
      <c r="A471" s="140"/>
      <c r="B471" s="269" t="s">
        <v>31704</v>
      </c>
      <c r="C471" s="138"/>
      <c r="D471" s="138"/>
      <c r="DN471" s="15"/>
      <c r="DO471" s="228" t="s">
        <v>11834</v>
      </c>
      <c r="DP471" s="141" t="s">
        <v>1533</v>
      </c>
      <c r="DQ471" s="15">
        <v>22</v>
      </c>
      <c r="DR471" s="15" t="str">
        <f t="shared" si="19"/>
        <v>380-22</v>
      </c>
    </row>
    <row r="472" spans="1:122" customFormat="1" ht="15" hidden="1" x14ac:dyDescent="0.25">
      <c r="A472" s="140"/>
      <c r="B472" s="269" t="s">
        <v>31705</v>
      </c>
      <c r="C472" s="138"/>
      <c r="D472" s="138"/>
      <c r="DN472" s="15"/>
      <c r="DO472" s="228" t="s">
        <v>11835</v>
      </c>
      <c r="DP472" s="141" t="s">
        <v>1534</v>
      </c>
      <c r="DQ472" s="15">
        <v>22</v>
      </c>
      <c r="DR472" s="15" t="str">
        <f t="shared" si="19"/>
        <v>381-22</v>
      </c>
    </row>
    <row r="473" spans="1:122" customFormat="1" ht="15" hidden="1" x14ac:dyDescent="0.25">
      <c r="A473" s="140"/>
      <c r="B473" s="269" t="s">
        <v>31706</v>
      </c>
      <c r="C473" s="138"/>
      <c r="D473" s="138"/>
      <c r="DN473" s="15"/>
      <c r="DO473" s="228" t="s">
        <v>11836</v>
      </c>
      <c r="DP473" s="141" t="s">
        <v>1535</v>
      </c>
      <c r="DQ473" s="15">
        <v>22</v>
      </c>
      <c r="DR473" s="15" t="str">
        <f t="shared" si="19"/>
        <v>382-22</v>
      </c>
    </row>
    <row r="474" spans="1:122" customFormat="1" ht="15" hidden="1" x14ac:dyDescent="0.25">
      <c r="A474" s="140"/>
      <c r="B474" s="269" t="s">
        <v>31707</v>
      </c>
      <c r="C474" s="138"/>
      <c r="D474" s="138"/>
      <c r="DN474" s="15"/>
      <c r="DO474" s="228" t="s">
        <v>11837</v>
      </c>
      <c r="DP474" s="141" t="s">
        <v>1536</v>
      </c>
      <c r="DQ474" s="15">
        <v>22</v>
      </c>
      <c r="DR474" s="15" t="str">
        <f t="shared" si="19"/>
        <v>383-22</v>
      </c>
    </row>
    <row r="475" spans="1:122" customFormat="1" ht="15" hidden="1" x14ac:dyDescent="0.25">
      <c r="A475" s="140"/>
      <c r="B475" s="269" t="s">
        <v>31708</v>
      </c>
      <c r="C475" s="138"/>
      <c r="D475" s="138"/>
      <c r="DN475" s="15"/>
      <c r="DO475" s="228" t="s">
        <v>11838</v>
      </c>
      <c r="DP475" s="141" t="s">
        <v>1537</v>
      </c>
      <c r="DQ475" s="15">
        <v>22</v>
      </c>
      <c r="DR475" s="15" t="str">
        <f t="shared" si="19"/>
        <v>384-22</v>
      </c>
    </row>
    <row r="476" spans="1:122" customFormat="1" ht="15" hidden="1" x14ac:dyDescent="0.25">
      <c r="A476" s="140"/>
      <c r="B476" s="269" t="s">
        <v>31709</v>
      </c>
      <c r="C476" s="138"/>
      <c r="D476" s="138"/>
      <c r="DN476" s="15"/>
      <c r="DO476" s="228" t="s">
        <v>11839</v>
      </c>
      <c r="DP476" s="141" t="s">
        <v>1538</v>
      </c>
      <c r="DQ476" s="15">
        <v>22</v>
      </c>
      <c r="DR476" s="15" t="str">
        <f t="shared" si="19"/>
        <v>385-22</v>
      </c>
    </row>
    <row r="477" spans="1:122" customFormat="1" ht="15" hidden="1" x14ac:dyDescent="0.25">
      <c r="A477" s="140"/>
      <c r="B477" s="269" t="s">
        <v>31710</v>
      </c>
      <c r="C477" s="138"/>
      <c r="D477" s="138"/>
      <c r="DN477" s="15"/>
      <c r="DO477" s="228" t="s">
        <v>11840</v>
      </c>
      <c r="DP477" s="141" t="s">
        <v>1539</v>
      </c>
      <c r="DQ477" s="15">
        <v>22</v>
      </c>
      <c r="DR477" s="15" t="str">
        <f t="shared" ref="DR477:DR540" si="20">CONCATENATE(DP477,"-",DQ477)</f>
        <v>386-22</v>
      </c>
    </row>
    <row r="478" spans="1:122" customFormat="1" ht="15" hidden="1" x14ac:dyDescent="0.25">
      <c r="A478" s="140"/>
      <c r="B478" s="269" t="s">
        <v>31711</v>
      </c>
      <c r="C478" s="138"/>
      <c r="D478" s="138"/>
      <c r="DN478" s="15"/>
      <c r="DO478" s="228" t="s">
        <v>11841</v>
      </c>
      <c r="DP478" s="141" t="s">
        <v>1540</v>
      </c>
      <c r="DQ478" s="15">
        <v>22</v>
      </c>
      <c r="DR478" s="15" t="str">
        <f t="shared" si="20"/>
        <v>387-22</v>
      </c>
    </row>
    <row r="479" spans="1:122" customFormat="1" ht="15" hidden="1" x14ac:dyDescent="0.25">
      <c r="A479" s="140"/>
      <c r="B479" s="269" t="s">
        <v>31712</v>
      </c>
      <c r="C479" s="138"/>
      <c r="D479" s="138"/>
      <c r="DN479" s="15"/>
      <c r="DO479" s="228" t="s">
        <v>11842</v>
      </c>
      <c r="DP479" s="141" t="s">
        <v>1541</v>
      </c>
      <c r="DQ479" s="15">
        <v>22</v>
      </c>
      <c r="DR479" s="15" t="str">
        <f t="shared" si="20"/>
        <v>388-22</v>
      </c>
    </row>
    <row r="480" spans="1:122" customFormat="1" ht="15" hidden="1" x14ac:dyDescent="0.25">
      <c r="A480" s="140"/>
      <c r="B480" s="269" t="s">
        <v>31713</v>
      </c>
      <c r="C480" s="138"/>
      <c r="D480" s="138"/>
      <c r="DN480" s="15"/>
      <c r="DO480" s="228" t="s">
        <v>11843</v>
      </c>
      <c r="DP480" s="141" t="s">
        <v>1542</v>
      </c>
      <c r="DQ480" s="15">
        <v>22</v>
      </c>
      <c r="DR480" s="15" t="str">
        <f t="shared" si="20"/>
        <v>389-22</v>
      </c>
    </row>
    <row r="481" spans="1:122" customFormat="1" ht="15" hidden="1" x14ac:dyDescent="0.25">
      <c r="A481" s="140"/>
      <c r="B481" s="269" t="s">
        <v>31714</v>
      </c>
      <c r="C481" s="138"/>
      <c r="D481" s="138"/>
      <c r="DN481" s="15"/>
      <c r="DO481" s="228" t="s">
        <v>11844</v>
      </c>
      <c r="DP481" s="141" t="s">
        <v>1543</v>
      </c>
      <c r="DQ481" s="15">
        <v>22</v>
      </c>
      <c r="DR481" s="15" t="str">
        <f t="shared" si="20"/>
        <v>390-22</v>
      </c>
    </row>
    <row r="482" spans="1:122" customFormat="1" ht="15" hidden="1" x14ac:dyDescent="0.25">
      <c r="A482" s="140"/>
      <c r="B482" s="269" t="s">
        <v>31715</v>
      </c>
      <c r="C482" s="138"/>
      <c r="D482" s="138"/>
      <c r="DN482" s="15"/>
      <c r="DO482" s="228" t="s">
        <v>11845</v>
      </c>
      <c r="DP482" s="141" t="s">
        <v>1544</v>
      </c>
      <c r="DQ482" s="15">
        <v>22</v>
      </c>
      <c r="DR482" s="15" t="str">
        <f t="shared" si="20"/>
        <v>391-22</v>
      </c>
    </row>
    <row r="483" spans="1:122" customFormat="1" ht="15" hidden="1" x14ac:dyDescent="0.25">
      <c r="A483" s="140"/>
      <c r="B483" s="269" t="s">
        <v>31716</v>
      </c>
      <c r="C483" s="138"/>
      <c r="D483" s="138"/>
      <c r="DN483" s="15"/>
      <c r="DO483" s="228" t="s">
        <v>11846</v>
      </c>
      <c r="DP483" s="141" t="s">
        <v>1545</v>
      </c>
      <c r="DQ483" s="15">
        <v>22</v>
      </c>
      <c r="DR483" s="15" t="str">
        <f t="shared" si="20"/>
        <v>392-22</v>
      </c>
    </row>
    <row r="484" spans="1:122" customFormat="1" ht="15" hidden="1" x14ac:dyDescent="0.25">
      <c r="A484" s="140"/>
      <c r="B484" s="269" t="s">
        <v>31717</v>
      </c>
      <c r="C484" s="138"/>
      <c r="D484" s="138"/>
      <c r="DN484" s="15"/>
      <c r="DO484" s="228" t="s">
        <v>11847</v>
      </c>
      <c r="DP484" s="141" t="s">
        <v>1546</v>
      </c>
      <c r="DQ484" s="15">
        <v>22</v>
      </c>
      <c r="DR484" s="15" t="str">
        <f t="shared" si="20"/>
        <v>393-22</v>
      </c>
    </row>
    <row r="485" spans="1:122" customFormat="1" ht="15" hidden="1" x14ac:dyDescent="0.25">
      <c r="A485" s="140"/>
      <c r="B485" s="269" t="s">
        <v>31718</v>
      </c>
      <c r="C485" s="138"/>
      <c r="D485" s="138"/>
      <c r="DN485" s="15"/>
      <c r="DO485" s="228" t="s">
        <v>11848</v>
      </c>
      <c r="DP485" s="141" t="s">
        <v>1547</v>
      </c>
      <c r="DQ485" s="15">
        <v>22</v>
      </c>
      <c r="DR485" s="15" t="str">
        <f t="shared" si="20"/>
        <v>394-22</v>
      </c>
    </row>
    <row r="486" spans="1:122" customFormat="1" ht="15" hidden="1" x14ac:dyDescent="0.25">
      <c r="A486" s="140"/>
      <c r="B486" s="269" t="s">
        <v>31719</v>
      </c>
      <c r="C486" s="138"/>
      <c r="D486" s="138"/>
      <c r="DN486" s="15"/>
      <c r="DO486" s="228" t="s">
        <v>11849</v>
      </c>
      <c r="DP486" s="141" t="s">
        <v>1548</v>
      </c>
      <c r="DQ486" s="15">
        <v>22</v>
      </c>
      <c r="DR486" s="15" t="str">
        <f t="shared" si="20"/>
        <v>395-22</v>
      </c>
    </row>
    <row r="487" spans="1:122" customFormat="1" ht="15" hidden="1" x14ac:dyDescent="0.25">
      <c r="A487" s="140"/>
      <c r="B487" s="269" t="s">
        <v>31720</v>
      </c>
      <c r="C487" s="138"/>
      <c r="D487" s="138"/>
      <c r="DN487" s="15"/>
      <c r="DO487" s="228" t="s">
        <v>11850</v>
      </c>
      <c r="DP487" s="141" t="s">
        <v>1549</v>
      </c>
      <c r="DQ487" s="15">
        <v>22</v>
      </c>
      <c r="DR487" s="15" t="str">
        <f t="shared" si="20"/>
        <v>396-22</v>
      </c>
    </row>
    <row r="488" spans="1:122" customFormat="1" ht="15" hidden="1" x14ac:dyDescent="0.25">
      <c r="A488" s="140"/>
      <c r="B488" s="269" t="s">
        <v>31721</v>
      </c>
      <c r="C488" s="138"/>
      <c r="D488" s="138"/>
      <c r="DN488" s="15"/>
      <c r="DO488" s="228" t="s">
        <v>11851</v>
      </c>
      <c r="DP488" s="141" t="s">
        <v>1550</v>
      </c>
      <c r="DQ488" s="15">
        <v>22</v>
      </c>
      <c r="DR488" s="15" t="str">
        <f t="shared" si="20"/>
        <v>397-22</v>
      </c>
    </row>
    <row r="489" spans="1:122" customFormat="1" ht="15" hidden="1" x14ac:dyDescent="0.25">
      <c r="A489" s="140"/>
      <c r="B489" s="269" t="s">
        <v>31722</v>
      </c>
      <c r="C489" s="138"/>
      <c r="D489" s="138"/>
      <c r="DN489" s="15"/>
      <c r="DO489" s="228" t="s">
        <v>11852</v>
      </c>
      <c r="DP489" s="141" t="s">
        <v>1551</v>
      </c>
      <c r="DQ489" s="15">
        <v>22</v>
      </c>
      <c r="DR489" s="15" t="str">
        <f t="shared" si="20"/>
        <v>398-22</v>
      </c>
    </row>
    <row r="490" spans="1:122" customFormat="1" ht="15" hidden="1" x14ac:dyDescent="0.25">
      <c r="A490" s="140"/>
      <c r="B490" s="269" t="s">
        <v>31723</v>
      </c>
      <c r="C490" s="138"/>
      <c r="D490" s="138"/>
      <c r="DN490" s="15"/>
      <c r="DO490" s="228" t="s">
        <v>11853</v>
      </c>
      <c r="DP490" s="141" t="s">
        <v>1552</v>
      </c>
      <c r="DQ490" s="15">
        <v>22</v>
      </c>
      <c r="DR490" s="15" t="str">
        <f t="shared" si="20"/>
        <v>399-22</v>
      </c>
    </row>
    <row r="491" spans="1:122" customFormat="1" ht="15" hidden="1" x14ac:dyDescent="0.25">
      <c r="A491" s="140"/>
      <c r="B491" s="269" t="s">
        <v>31724</v>
      </c>
      <c r="C491" s="138"/>
      <c r="D491" s="138"/>
      <c r="DN491" s="15"/>
      <c r="DO491" s="228" t="s">
        <v>11854</v>
      </c>
      <c r="DP491" s="141" t="s">
        <v>1553</v>
      </c>
      <c r="DQ491" s="15">
        <v>22</v>
      </c>
      <c r="DR491" s="15" t="str">
        <f t="shared" si="20"/>
        <v>400-22</v>
      </c>
    </row>
    <row r="492" spans="1:122" customFormat="1" ht="15" hidden="1" x14ac:dyDescent="0.25">
      <c r="A492" s="140"/>
      <c r="B492" s="269" t="s">
        <v>31725</v>
      </c>
      <c r="C492" s="138"/>
      <c r="D492" s="138"/>
      <c r="DN492" s="15"/>
      <c r="DO492" s="228" t="s">
        <v>11855</v>
      </c>
      <c r="DP492" s="141" t="s">
        <v>1554</v>
      </c>
      <c r="DQ492" s="15">
        <v>22</v>
      </c>
      <c r="DR492" s="15" t="str">
        <f t="shared" si="20"/>
        <v>401-22</v>
      </c>
    </row>
    <row r="493" spans="1:122" customFormat="1" ht="15" hidden="1" x14ac:dyDescent="0.25">
      <c r="A493" s="140"/>
      <c r="B493" s="269" t="s">
        <v>31726</v>
      </c>
      <c r="C493" s="138"/>
      <c r="D493" s="138"/>
      <c r="DN493" s="15"/>
      <c r="DO493" s="228" t="s">
        <v>11856</v>
      </c>
      <c r="DP493" s="141" t="s">
        <v>1555</v>
      </c>
      <c r="DQ493" s="15">
        <v>22</v>
      </c>
      <c r="DR493" s="15" t="str">
        <f t="shared" si="20"/>
        <v>402-22</v>
      </c>
    </row>
    <row r="494" spans="1:122" customFormat="1" ht="15" hidden="1" x14ac:dyDescent="0.25">
      <c r="A494" s="140"/>
      <c r="B494" s="269" t="s">
        <v>31727</v>
      </c>
      <c r="C494" s="138"/>
      <c r="D494" s="138"/>
      <c r="DN494" s="15"/>
      <c r="DO494" s="228" t="s">
        <v>11857</v>
      </c>
      <c r="DP494" s="141" t="s">
        <v>1556</v>
      </c>
      <c r="DQ494" s="15">
        <v>22</v>
      </c>
      <c r="DR494" s="15" t="str">
        <f t="shared" si="20"/>
        <v>403-22</v>
      </c>
    </row>
    <row r="495" spans="1:122" customFormat="1" ht="15" hidden="1" x14ac:dyDescent="0.25">
      <c r="A495" s="140"/>
      <c r="B495" s="269" t="s">
        <v>31728</v>
      </c>
      <c r="C495" s="138"/>
      <c r="D495" s="138"/>
      <c r="DN495" s="15"/>
      <c r="DO495" s="228" t="s">
        <v>11858</v>
      </c>
      <c r="DP495" s="141" t="s">
        <v>1557</v>
      </c>
      <c r="DQ495" s="15">
        <v>22</v>
      </c>
      <c r="DR495" s="15" t="str">
        <f t="shared" si="20"/>
        <v>404-22</v>
      </c>
    </row>
    <row r="496" spans="1:122" customFormat="1" ht="15" hidden="1" x14ac:dyDescent="0.25">
      <c r="A496" s="140"/>
      <c r="B496" s="269" t="s">
        <v>31729</v>
      </c>
      <c r="C496" s="138"/>
      <c r="D496" s="138"/>
      <c r="DN496" s="15"/>
      <c r="DO496" s="228" t="s">
        <v>11859</v>
      </c>
      <c r="DP496" s="141" t="s">
        <v>1558</v>
      </c>
      <c r="DQ496" s="15">
        <v>22</v>
      </c>
      <c r="DR496" s="15" t="str">
        <f t="shared" si="20"/>
        <v>405-22</v>
      </c>
    </row>
    <row r="497" spans="1:122" customFormat="1" ht="15" hidden="1" x14ac:dyDescent="0.25">
      <c r="A497" s="140"/>
      <c r="B497" s="269" t="s">
        <v>31730</v>
      </c>
      <c r="C497" s="138"/>
      <c r="D497" s="138"/>
      <c r="DN497" s="15"/>
      <c r="DO497" s="228" t="s">
        <v>11860</v>
      </c>
      <c r="DP497" s="141" t="s">
        <v>1559</v>
      </c>
      <c r="DQ497" s="15">
        <v>22</v>
      </c>
      <c r="DR497" s="15" t="str">
        <f t="shared" si="20"/>
        <v>406-22</v>
      </c>
    </row>
    <row r="498" spans="1:122" customFormat="1" ht="15" hidden="1" x14ac:dyDescent="0.25">
      <c r="A498" s="140"/>
      <c r="B498" s="269" t="s">
        <v>31731</v>
      </c>
      <c r="C498" s="138"/>
      <c r="D498" s="138"/>
      <c r="DN498" s="15"/>
      <c r="DO498" s="228" t="s">
        <v>11861</v>
      </c>
      <c r="DP498" s="141" t="s">
        <v>1560</v>
      </c>
      <c r="DQ498" s="15">
        <v>22</v>
      </c>
      <c r="DR498" s="15" t="str">
        <f t="shared" si="20"/>
        <v>407-22</v>
      </c>
    </row>
    <row r="499" spans="1:122" customFormat="1" ht="15" hidden="1" x14ac:dyDescent="0.25">
      <c r="A499" s="140"/>
      <c r="B499" s="269" t="s">
        <v>31732</v>
      </c>
      <c r="C499" s="138"/>
      <c r="D499" s="138"/>
      <c r="DN499" s="15"/>
      <c r="DO499" s="228" t="s">
        <v>11862</v>
      </c>
      <c r="DP499" s="141" t="s">
        <v>1561</v>
      </c>
      <c r="DQ499" s="15">
        <v>22</v>
      </c>
      <c r="DR499" s="15" t="str">
        <f t="shared" si="20"/>
        <v>408-22</v>
      </c>
    </row>
    <row r="500" spans="1:122" customFormat="1" ht="15" hidden="1" x14ac:dyDescent="0.25">
      <c r="A500" s="140"/>
      <c r="B500" s="269" t="s">
        <v>31733</v>
      </c>
      <c r="C500" s="138"/>
      <c r="D500" s="138"/>
      <c r="DN500" s="15"/>
      <c r="DO500" s="228" t="s">
        <v>11863</v>
      </c>
      <c r="DP500" s="141" t="s">
        <v>1562</v>
      </c>
      <c r="DQ500" s="15">
        <v>22</v>
      </c>
      <c r="DR500" s="15" t="str">
        <f t="shared" si="20"/>
        <v>409-22</v>
      </c>
    </row>
    <row r="501" spans="1:122" customFormat="1" ht="15" hidden="1" x14ac:dyDescent="0.25">
      <c r="A501" s="140"/>
      <c r="B501" s="269" t="s">
        <v>31734</v>
      </c>
      <c r="C501" s="138"/>
      <c r="D501" s="138"/>
      <c r="DN501" s="15"/>
      <c r="DO501" s="228" t="s">
        <v>11864</v>
      </c>
      <c r="DP501" s="141" t="s">
        <v>1563</v>
      </c>
      <c r="DQ501" s="15">
        <v>22</v>
      </c>
      <c r="DR501" s="15" t="str">
        <f t="shared" si="20"/>
        <v>410-22</v>
      </c>
    </row>
    <row r="502" spans="1:122" customFormat="1" ht="15" hidden="1" x14ac:dyDescent="0.25">
      <c r="A502" s="140"/>
      <c r="B502" s="269" t="s">
        <v>31735</v>
      </c>
      <c r="C502" s="138"/>
      <c r="D502" s="138"/>
      <c r="DN502" s="15"/>
      <c r="DO502" s="228" t="s">
        <v>11865</v>
      </c>
      <c r="DP502" s="141" t="s">
        <v>1564</v>
      </c>
      <c r="DQ502" s="15">
        <v>22</v>
      </c>
      <c r="DR502" s="15" t="str">
        <f t="shared" si="20"/>
        <v>411-22</v>
      </c>
    </row>
    <row r="503" spans="1:122" customFormat="1" ht="15" hidden="1" x14ac:dyDescent="0.25">
      <c r="A503" s="140"/>
      <c r="B503" s="269" t="s">
        <v>31736</v>
      </c>
      <c r="C503" s="138"/>
      <c r="D503" s="138"/>
      <c r="DN503" s="15"/>
      <c r="DO503" s="228" t="s">
        <v>11866</v>
      </c>
      <c r="DP503" s="141" t="s">
        <v>1565</v>
      </c>
      <c r="DQ503" s="15">
        <v>22</v>
      </c>
      <c r="DR503" s="15" t="str">
        <f t="shared" si="20"/>
        <v>412-22</v>
      </c>
    </row>
    <row r="504" spans="1:122" customFormat="1" ht="15" hidden="1" x14ac:dyDescent="0.25">
      <c r="A504" s="140"/>
      <c r="B504" s="269" t="s">
        <v>31737</v>
      </c>
      <c r="C504" s="138"/>
      <c r="D504" s="138"/>
      <c r="DN504" s="15"/>
      <c r="DO504" s="228" t="s">
        <v>11867</v>
      </c>
      <c r="DP504" s="141" t="s">
        <v>1566</v>
      </c>
      <c r="DQ504" s="15">
        <v>22</v>
      </c>
      <c r="DR504" s="15" t="str">
        <f t="shared" si="20"/>
        <v>413-22</v>
      </c>
    </row>
    <row r="505" spans="1:122" customFormat="1" ht="15" hidden="1" x14ac:dyDescent="0.25">
      <c r="A505" s="140"/>
      <c r="B505" s="269" t="s">
        <v>31738</v>
      </c>
      <c r="C505" s="138"/>
      <c r="D505" s="138"/>
      <c r="DN505" s="15"/>
      <c r="DO505" s="228" t="s">
        <v>11868</v>
      </c>
      <c r="DP505" s="141" t="s">
        <v>1567</v>
      </c>
      <c r="DQ505" s="15">
        <v>22</v>
      </c>
      <c r="DR505" s="15" t="str">
        <f t="shared" si="20"/>
        <v>414-22</v>
      </c>
    </row>
    <row r="506" spans="1:122" customFormat="1" ht="15" hidden="1" x14ac:dyDescent="0.25">
      <c r="A506" s="140"/>
      <c r="B506" s="269" t="s">
        <v>31739</v>
      </c>
      <c r="C506" s="138"/>
      <c r="D506" s="138"/>
      <c r="DN506" s="15"/>
      <c r="DO506" s="228" t="s">
        <v>11869</v>
      </c>
      <c r="DP506" s="141" t="s">
        <v>1568</v>
      </c>
      <c r="DQ506" s="15">
        <v>22</v>
      </c>
      <c r="DR506" s="15" t="str">
        <f t="shared" si="20"/>
        <v>415-22</v>
      </c>
    </row>
    <row r="507" spans="1:122" customFormat="1" ht="15" hidden="1" x14ac:dyDescent="0.25">
      <c r="A507" s="140"/>
      <c r="B507" s="269" t="s">
        <v>31740</v>
      </c>
      <c r="C507" s="138"/>
      <c r="D507" s="138"/>
      <c r="DN507" s="15"/>
      <c r="DO507" s="228" t="s">
        <v>11870</v>
      </c>
      <c r="DP507" s="141" t="s">
        <v>1569</v>
      </c>
      <c r="DQ507" s="15">
        <v>22</v>
      </c>
      <c r="DR507" s="15" t="str">
        <f t="shared" si="20"/>
        <v>416-22</v>
      </c>
    </row>
    <row r="508" spans="1:122" customFormat="1" ht="15" hidden="1" x14ac:dyDescent="0.25">
      <c r="A508" s="140"/>
      <c r="B508" s="269" t="s">
        <v>31741</v>
      </c>
      <c r="C508" s="138"/>
      <c r="D508" s="138"/>
      <c r="DN508" s="15"/>
      <c r="DO508" s="228" t="s">
        <v>11871</v>
      </c>
      <c r="DP508" s="141" t="s">
        <v>1142</v>
      </c>
      <c r="DQ508" s="15">
        <v>22</v>
      </c>
      <c r="DR508" s="15" t="str">
        <f t="shared" si="20"/>
        <v>417-22</v>
      </c>
    </row>
    <row r="509" spans="1:122" customFormat="1" ht="15" hidden="1" x14ac:dyDescent="0.25">
      <c r="A509" s="140"/>
      <c r="B509" s="269" t="s">
        <v>31742</v>
      </c>
      <c r="C509" s="138"/>
      <c r="D509" s="138"/>
      <c r="DN509" s="15"/>
      <c r="DO509" s="228" t="s">
        <v>11872</v>
      </c>
      <c r="DP509" s="141" t="s">
        <v>1570</v>
      </c>
      <c r="DQ509" s="15">
        <v>22</v>
      </c>
      <c r="DR509" s="15" t="str">
        <f t="shared" si="20"/>
        <v>418-22</v>
      </c>
    </row>
    <row r="510" spans="1:122" customFormat="1" ht="15" hidden="1" x14ac:dyDescent="0.25">
      <c r="A510" s="140"/>
      <c r="B510" s="269" t="s">
        <v>31743</v>
      </c>
      <c r="C510" s="138"/>
      <c r="D510" s="138"/>
      <c r="DN510" s="15"/>
      <c r="DO510" s="228" t="s">
        <v>11873</v>
      </c>
      <c r="DP510" s="141" t="s">
        <v>1571</v>
      </c>
      <c r="DQ510" s="15">
        <v>22</v>
      </c>
      <c r="DR510" s="15" t="str">
        <f t="shared" si="20"/>
        <v>419-22</v>
      </c>
    </row>
    <row r="511" spans="1:122" customFormat="1" ht="15" hidden="1" x14ac:dyDescent="0.25">
      <c r="A511" s="140"/>
      <c r="B511" s="269" t="s">
        <v>31744</v>
      </c>
      <c r="C511" s="138"/>
      <c r="D511" s="138"/>
      <c r="AR511" s="11"/>
      <c r="DN511" s="15"/>
      <c r="DO511" s="228" t="s">
        <v>11874</v>
      </c>
      <c r="DP511" s="141" t="s">
        <v>1572</v>
      </c>
      <c r="DQ511" s="15">
        <v>22</v>
      </c>
      <c r="DR511" s="15" t="str">
        <f t="shared" si="20"/>
        <v>420-22</v>
      </c>
    </row>
    <row r="512" spans="1:122" customFormat="1" ht="15" hidden="1" x14ac:dyDescent="0.25">
      <c r="A512" s="140"/>
      <c r="B512" s="269" t="s">
        <v>31745</v>
      </c>
      <c r="C512" s="138"/>
      <c r="D512" s="138"/>
      <c r="DN512" s="15"/>
      <c r="DO512" s="228" t="s">
        <v>11875</v>
      </c>
      <c r="DP512" s="141" t="s">
        <v>1573</v>
      </c>
      <c r="DQ512" s="15">
        <v>22</v>
      </c>
      <c r="DR512" s="15" t="str">
        <f t="shared" si="20"/>
        <v>421-22</v>
      </c>
    </row>
    <row r="513" spans="1:122" customFormat="1" ht="15" hidden="1" x14ac:dyDescent="0.25">
      <c r="A513" s="140"/>
      <c r="B513" s="269" t="s">
        <v>31746</v>
      </c>
      <c r="C513" s="138"/>
      <c r="D513" s="138"/>
      <c r="DN513" s="15"/>
      <c r="DO513" s="228" t="s">
        <v>11876</v>
      </c>
      <c r="DP513" s="141" t="s">
        <v>1574</v>
      </c>
      <c r="DQ513" s="15">
        <v>22</v>
      </c>
      <c r="DR513" s="15" t="str">
        <f t="shared" si="20"/>
        <v>422-22</v>
      </c>
    </row>
    <row r="514" spans="1:122" customFormat="1" ht="15" hidden="1" x14ac:dyDescent="0.25">
      <c r="A514" s="140"/>
      <c r="B514" s="269" t="s">
        <v>31747</v>
      </c>
      <c r="C514" s="138"/>
      <c r="D514" s="138"/>
      <c r="DN514" s="15"/>
      <c r="DO514" s="228" t="s">
        <v>11877</v>
      </c>
      <c r="DP514" s="141" t="s">
        <v>1575</v>
      </c>
      <c r="DQ514" s="15">
        <v>22</v>
      </c>
      <c r="DR514" s="15" t="str">
        <f t="shared" si="20"/>
        <v>423-22</v>
      </c>
    </row>
    <row r="515" spans="1:122" customFormat="1" ht="15" hidden="1" x14ac:dyDescent="0.25">
      <c r="A515" s="140"/>
      <c r="B515" s="269" t="s">
        <v>31748</v>
      </c>
      <c r="C515" s="138"/>
      <c r="D515" s="138"/>
      <c r="DN515" s="15"/>
      <c r="DO515" s="228" t="s">
        <v>11878</v>
      </c>
      <c r="DP515" s="141" t="s">
        <v>1576</v>
      </c>
      <c r="DQ515" s="15">
        <v>22</v>
      </c>
      <c r="DR515" s="15" t="str">
        <f t="shared" si="20"/>
        <v>424-22</v>
      </c>
    </row>
    <row r="516" spans="1:122" customFormat="1" ht="15" hidden="1" x14ac:dyDescent="0.25">
      <c r="A516" s="140"/>
      <c r="B516" s="269" t="s">
        <v>31749</v>
      </c>
      <c r="C516" s="138"/>
      <c r="D516" s="138"/>
      <c r="DN516" s="15"/>
      <c r="DO516" s="228" t="s">
        <v>11879</v>
      </c>
      <c r="DP516" s="141" t="s">
        <v>1577</v>
      </c>
      <c r="DQ516" s="15">
        <v>22</v>
      </c>
      <c r="DR516" s="15" t="str">
        <f t="shared" si="20"/>
        <v>425-22</v>
      </c>
    </row>
    <row r="517" spans="1:122" customFormat="1" ht="15" hidden="1" x14ac:dyDescent="0.25">
      <c r="A517" s="140"/>
      <c r="B517" s="269" t="s">
        <v>31750</v>
      </c>
      <c r="C517" s="138"/>
      <c r="D517" s="138"/>
      <c r="DN517" s="15"/>
      <c r="DO517" s="228" t="s">
        <v>11880</v>
      </c>
      <c r="DP517" s="141" t="s">
        <v>1578</v>
      </c>
      <c r="DQ517" s="15">
        <v>22</v>
      </c>
      <c r="DR517" s="15" t="str">
        <f t="shared" si="20"/>
        <v>426-22</v>
      </c>
    </row>
    <row r="518" spans="1:122" customFormat="1" ht="15" hidden="1" x14ac:dyDescent="0.25">
      <c r="A518" s="140"/>
      <c r="B518" s="269" t="s">
        <v>31751</v>
      </c>
      <c r="C518" s="138"/>
      <c r="D518" s="138"/>
      <c r="DN518" s="15"/>
      <c r="DO518" s="228" t="s">
        <v>11881</v>
      </c>
      <c r="DP518" s="141" t="s">
        <v>1579</v>
      </c>
      <c r="DQ518" s="15">
        <v>22</v>
      </c>
      <c r="DR518" s="15" t="str">
        <f t="shared" si="20"/>
        <v>427-22</v>
      </c>
    </row>
    <row r="519" spans="1:122" customFormat="1" ht="15" hidden="1" x14ac:dyDescent="0.25">
      <c r="A519" s="140"/>
      <c r="B519" s="269" t="s">
        <v>31752</v>
      </c>
      <c r="C519" s="138"/>
      <c r="D519" s="138"/>
      <c r="DN519" s="15"/>
      <c r="DO519" s="228" t="s">
        <v>11882</v>
      </c>
      <c r="DP519" s="141" t="s">
        <v>1580</v>
      </c>
      <c r="DQ519" s="15">
        <v>22</v>
      </c>
      <c r="DR519" s="15" t="str">
        <f t="shared" si="20"/>
        <v>428-22</v>
      </c>
    </row>
    <row r="520" spans="1:122" customFormat="1" ht="15" hidden="1" x14ac:dyDescent="0.25">
      <c r="A520" s="140"/>
      <c r="B520" s="269" t="s">
        <v>31753</v>
      </c>
      <c r="C520" s="138"/>
      <c r="D520" s="138"/>
      <c r="DN520" s="15"/>
      <c r="DO520" s="228" t="s">
        <v>11883</v>
      </c>
      <c r="DP520" s="141" t="s">
        <v>1581</v>
      </c>
      <c r="DQ520" s="15">
        <v>22</v>
      </c>
      <c r="DR520" s="15" t="str">
        <f t="shared" si="20"/>
        <v>429-22</v>
      </c>
    </row>
    <row r="521" spans="1:122" customFormat="1" ht="15" hidden="1" x14ac:dyDescent="0.25">
      <c r="A521" s="140"/>
      <c r="B521" s="269" t="s">
        <v>31754</v>
      </c>
      <c r="C521" s="138"/>
      <c r="D521" s="138"/>
      <c r="DN521" s="15"/>
      <c r="DO521" s="228" t="s">
        <v>11884</v>
      </c>
      <c r="DP521" s="141" t="s">
        <v>1582</v>
      </c>
      <c r="DQ521" s="15">
        <v>22</v>
      </c>
      <c r="DR521" s="15" t="str">
        <f t="shared" si="20"/>
        <v>430-22</v>
      </c>
    </row>
    <row r="522" spans="1:122" customFormat="1" ht="15" hidden="1" x14ac:dyDescent="0.25">
      <c r="A522" s="140"/>
      <c r="B522" s="269" t="s">
        <v>31755</v>
      </c>
      <c r="C522" s="138"/>
      <c r="D522" s="138"/>
      <c r="DN522" s="15"/>
      <c r="DO522" s="228" t="s">
        <v>11885</v>
      </c>
      <c r="DP522" s="141" t="s">
        <v>1583</v>
      </c>
      <c r="DQ522" s="15">
        <v>22</v>
      </c>
      <c r="DR522" s="15" t="str">
        <f t="shared" si="20"/>
        <v>431-22</v>
      </c>
    </row>
    <row r="523" spans="1:122" customFormat="1" ht="15" hidden="1" x14ac:dyDescent="0.25">
      <c r="A523" s="140"/>
      <c r="B523" s="269" t="s">
        <v>31756</v>
      </c>
      <c r="C523" s="138"/>
      <c r="D523" s="138"/>
      <c r="DN523" s="15"/>
      <c r="DO523" s="228" t="s">
        <v>11886</v>
      </c>
      <c r="DP523" s="141" t="s">
        <v>1584</v>
      </c>
      <c r="DQ523" s="15">
        <v>22</v>
      </c>
      <c r="DR523" s="15" t="str">
        <f t="shared" si="20"/>
        <v>432-22</v>
      </c>
    </row>
    <row r="524" spans="1:122" customFormat="1" ht="15" hidden="1" x14ac:dyDescent="0.25">
      <c r="A524" s="140"/>
      <c r="B524" s="269" t="s">
        <v>31757</v>
      </c>
      <c r="C524" s="138"/>
      <c r="D524" s="138"/>
      <c r="DN524" s="15"/>
      <c r="DO524" s="228" t="s">
        <v>11887</v>
      </c>
      <c r="DP524" s="141" t="s">
        <v>1585</v>
      </c>
      <c r="DQ524" s="15">
        <v>22</v>
      </c>
      <c r="DR524" s="15" t="str">
        <f t="shared" si="20"/>
        <v>433-22</v>
      </c>
    </row>
    <row r="525" spans="1:122" customFormat="1" ht="15" hidden="1" x14ac:dyDescent="0.25">
      <c r="A525" s="140"/>
      <c r="B525" s="269" t="s">
        <v>31758</v>
      </c>
      <c r="C525" s="138"/>
      <c r="D525" s="138"/>
      <c r="DN525" s="15"/>
      <c r="DO525" s="228" t="s">
        <v>11888</v>
      </c>
      <c r="DP525" s="141" t="s">
        <v>1586</v>
      </c>
      <c r="DQ525" s="15">
        <v>22</v>
      </c>
      <c r="DR525" s="15" t="str">
        <f t="shared" si="20"/>
        <v>434-22</v>
      </c>
    </row>
    <row r="526" spans="1:122" customFormat="1" ht="15" hidden="1" x14ac:dyDescent="0.25">
      <c r="A526" s="140"/>
      <c r="B526" s="269" t="s">
        <v>31759</v>
      </c>
      <c r="C526" s="138"/>
      <c r="D526" s="138"/>
      <c r="DN526" s="15"/>
      <c r="DO526" s="228" t="s">
        <v>11889</v>
      </c>
      <c r="DP526" s="141" t="s">
        <v>1587</v>
      </c>
      <c r="DQ526" s="15">
        <v>22</v>
      </c>
      <c r="DR526" s="15" t="str">
        <f t="shared" si="20"/>
        <v>435-22</v>
      </c>
    </row>
    <row r="527" spans="1:122" customFormat="1" ht="15" hidden="1" x14ac:dyDescent="0.25">
      <c r="A527" s="140"/>
      <c r="B527" s="269" t="s">
        <v>31760</v>
      </c>
      <c r="C527" s="138"/>
      <c r="D527" s="138"/>
      <c r="DN527" s="15"/>
      <c r="DO527" s="228" t="s">
        <v>11890</v>
      </c>
      <c r="DP527" s="141" t="s">
        <v>1588</v>
      </c>
      <c r="DQ527" s="15">
        <v>22</v>
      </c>
      <c r="DR527" s="15" t="str">
        <f t="shared" si="20"/>
        <v>436-22</v>
      </c>
    </row>
    <row r="528" spans="1:122" customFormat="1" ht="15" hidden="1" x14ac:dyDescent="0.25">
      <c r="A528" s="140"/>
      <c r="B528" s="269" t="s">
        <v>31761</v>
      </c>
      <c r="C528" s="138"/>
      <c r="D528" s="138"/>
      <c r="DN528" s="15"/>
      <c r="DO528" s="228" t="s">
        <v>11891</v>
      </c>
      <c r="DP528" s="141" t="s">
        <v>1589</v>
      </c>
      <c r="DQ528" s="15">
        <v>22</v>
      </c>
      <c r="DR528" s="15" t="str">
        <f t="shared" si="20"/>
        <v>437-22</v>
      </c>
    </row>
    <row r="529" spans="1:122" customFormat="1" ht="15" hidden="1" x14ac:dyDescent="0.25">
      <c r="A529" s="140"/>
      <c r="B529" s="269" t="s">
        <v>31762</v>
      </c>
      <c r="C529" s="138"/>
      <c r="D529" s="138"/>
      <c r="DN529" s="15"/>
      <c r="DO529" s="228" t="s">
        <v>11892</v>
      </c>
      <c r="DP529" s="141" t="s">
        <v>1590</v>
      </c>
      <c r="DQ529" s="15">
        <v>22</v>
      </c>
      <c r="DR529" s="15" t="str">
        <f t="shared" si="20"/>
        <v>438-22</v>
      </c>
    </row>
    <row r="530" spans="1:122" customFormat="1" ht="15" hidden="1" x14ac:dyDescent="0.25">
      <c r="A530" s="140"/>
      <c r="B530" s="269" t="s">
        <v>31763</v>
      </c>
      <c r="C530" s="138"/>
      <c r="D530" s="138"/>
      <c r="DN530" s="15"/>
      <c r="DO530" s="228" t="s">
        <v>11893</v>
      </c>
      <c r="DP530" s="141" t="s">
        <v>1591</v>
      </c>
      <c r="DQ530" s="15">
        <v>22</v>
      </c>
      <c r="DR530" s="15" t="str">
        <f t="shared" si="20"/>
        <v>439-22</v>
      </c>
    </row>
    <row r="531" spans="1:122" customFormat="1" ht="15" hidden="1" x14ac:dyDescent="0.25">
      <c r="A531" s="140"/>
      <c r="B531" s="269" t="s">
        <v>31764</v>
      </c>
      <c r="C531" s="138"/>
      <c r="D531" s="138"/>
      <c r="DN531" s="15"/>
      <c r="DO531" s="228" t="s">
        <v>11894</v>
      </c>
      <c r="DP531" s="141" t="s">
        <v>1592</v>
      </c>
      <c r="DQ531" s="15">
        <v>22</v>
      </c>
      <c r="DR531" s="15" t="str">
        <f t="shared" si="20"/>
        <v>440-22</v>
      </c>
    </row>
    <row r="532" spans="1:122" customFormat="1" ht="15" hidden="1" x14ac:dyDescent="0.25">
      <c r="A532" s="140"/>
      <c r="B532" s="269" t="s">
        <v>31765</v>
      </c>
      <c r="C532" s="138"/>
      <c r="D532" s="138"/>
      <c r="DN532" s="15"/>
      <c r="DO532" s="228" t="s">
        <v>11895</v>
      </c>
      <c r="DP532" s="141" t="s">
        <v>1593</v>
      </c>
      <c r="DQ532" s="15">
        <v>22</v>
      </c>
      <c r="DR532" s="15" t="str">
        <f t="shared" si="20"/>
        <v>441-22</v>
      </c>
    </row>
    <row r="533" spans="1:122" customFormat="1" ht="15" hidden="1" x14ac:dyDescent="0.25">
      <c r="A533" s="140"/>
      <c r="B533" s="269" t="s">
        <v>31766</v>
      </c>
      <c r="C533" s="138"/>
      <c r="D533" s="138"/>
      <c r="DN533" s="15"/>
      <c r="DO533" s="228" t="s">
        <v>11896</v>
      </c>
      <c r="DP533" s="141" t="s">
        <v>1594</v>
      </c>
      <c r="DQ533" s="15">
        <v>22</v>
      </c>
      <c r="DR533" s="15" t="str">
        <f t="shared" si="20"/>
        <v>442-22</v>
      </c>
    </row>
    <row r="534" spans="1:122" customFormat="1" ht="15" hidden="1" x14ac:dyDescent="0.25">
      <c r="A534" s="140"/>
      <c r="B534" s="269" t="s">
        <v>31767</v>
      </c>
      <c r="C534" s="138"/>
      <c r="D534" s="138"/>
      <c r="DN534" s="15"/>
      <c r="DO534" s="228" t="s">
        <v>11897</v>
      </c>
      <c r="DP534" s="141" t="s">
        <v>1595</v>
      </c>
      <c r="DQ534" s="15">
        <v>22</v>
      </c>
      <c r="DR534" s="15" t="str">
        <f t="shared" si="20"/>
        <v>443-22</v>
      </c>
    </row>
    <row r="535" spans="1:122" customFormat="1" ht="15" hidden="1" x14ac:dyDescent="0.25">
      <c r="A535" s="140"/>
      <c r="B535" s="269" t="s">
        <v>31768</v>
      </c>
      <c r="C535" s="138"/>
      <c r="D535" s="138"/>
      <c r="DN535" s="15"/>
      <c r="DO535" s="228" t="s">
        <v>11898</v>
      </c>
      <c r="DP535" s="141" t="s">
        <v>1596</v>
      </c>
      <c r="DQ535" s="15">
        <v>22</v>
      </c>
      <c r="DR535" s="15" t="str">
        <f t="shared" si="20"/>
        <v>444-22</v>
      </c>
    </row>
    <row r="536" spans="1:122" customFormat="1" ht="15" hidden="1" x14ac:dyDescent="0.25">
      <c r="A536" s="140"/>
      <c r="B536" s="269" t="s">
        <v>31769</v>
      </c>
      <c r="C536" s="138"/>
      <c r="D536" s="138"/>
      <c r="DN536" s="15"/>
      <c r="DO536" s="228" t="s">
        <v>11899</v>
      </c>
      <c r="DP536" s="141" t="s">
        <v>1597</v>
      </c>
      <c r="DQ536" s="15">
        <v>22</v>
      </c>
      <c r="DR536" s="15" t="str">
        <f t="shared" si="20"/>
        <v>445-22</v>
      </c>
    </row>
    <row r="537" spans="1:122" customFormat="1" ht="15" hidden="1" x14ac:dyDescent="0.25">
      <c r="A537" s="140"/>
      <c r="B537" s="269" t="s">
        <v>31770</v>
      </c>
      <c r="C537" s="138"/>
      <c r="D537" s="138"/>
      <c r="DN537" s="15"/>
      <c r="DO537" s="228" t="s">
        <v>11900</v>
      </c>
      <c r="DP537" s="141" t="s">
        <v>1598</v>
      </c>
      <c r="DQ537" s="15">
        <v>22</v>
      </c>
      <c r="DR537" s="15" t="str">
        <f t="shared" si="20"/>
        <v>446-22</v>
      </c>
    </row>
    <row r="538" spans="1:122" customFormat="1" ht="15" hidden="1" x14ac:dyDescent="0.25">
      <c r="A538" s="140"/>
      <c r="B538" s="269" t="s">
        <v>31771</v>
      </c>
      <c r="C538" s="138"/>
      <c r="D538" s="138"/>
      <c r="DN538" s="15"/>
      <c r="DO538" s="228" t="s">
        <v>11901</v>
      </c>
      <c r="DP538" s="141" t="s">
        <v>1599</v>
      </c>
      <c r="DQ538" s="15">
        <v>22</v>
      </c>
      <c r="DR538" s="15" t="str">
        <f t="shared" si="20"/>
        <v>447-22</v>
      </c>
    </row>
    <row r="539" spans="1:122" customFormat="1" ht="15" hidden="1" x14ac:dyDescent="0.25">
      <c r="A539" s="140"/>
      <c r="B539" s="269" t="s">
        <v>31772</v>
      </c>
      <c r="C539" s="138"/>
      <c r="D539" s="138"/>
      <c r="DN539" s="15"/>
      <c r="DO539" s="228" t="s">
        <v>11902</v>
      </c>
      <c r="DP539" s="141" t="s">
        <v>1600</v>
      </c>
      <c r="DQ539" s="15">
        <v>22</v>
      </c>
      <c r="DR539" s="15" t="str">
        <f t="shared" si="20"/>
        <v>448-22</v>
      </c>
    </row>
    <row r="540" spans="1:122" customFormat="1" ht="15" hidden="1" x14ac:dyDescent="0.25">
      <c r="A540" s="140"/>
      <c r="B540" s="269" t="s">
        <v>31773</v>
      </c>
      <c r="C540" s="138"/>
      <c r="D540" s="138"/>
      <c r="DN540" s="15"/>
      <c r="DO540" s="228" t="s">
        <v>11903</v>
      </c>
      <c r="DP540" s="141" t="s">
        <v>1601</v>
      </c>
      <c r="DQ540" s="15">
        <v>22</v>
      </c>
      <c r="DR540" s="15" t="str">
        <f t="shared" si="20"/>
        <v>449-22</v>
      </c>
    </row>
    <row r="541" spans="1:122" customFormat="1" ht="15" hidden="1" x14ac:dyDescent="0.25">
      <c r="A541" s="140"/>
      <c r="B541" s="269" t="s">
        <v>31774</v>
      </c>
      <c r="C541" s="138"/>
      <c r="D541" s="138"/>
      <c r="DN541" s="15"/>
      <c r="DO541" s="228" t="s">
        <v>11904</v>
      </c>
      <c r="DP541" s="141" t="s">
        <v>1602</v>
      </c>
      <c r="DQ541" s="15">
        <v>22</v>
      </c>
      <c r="DR541" s="15" t="str">
        <f t="shared" ref="DR541:DR604" si="21">CONCATENATE(DP541,"-",DQ541)</f>
        <v>450-22</v>
      </c>
    </row>
    <row r="542" spans="1:122" customFormat="1" ht="15" hidden="1" x14ac:dyDescent="0.25">
      <c r="A542" s="140"/>
      <c r="B542" s="269" t="s">
        <v>31775</v>
      </c>
      <c r="C542" s="138"/>
      <c r="D542" s="138"/>
      <c r="DN542" s="15"/>
      <c r="DO542" s="228" t="s">
        <v>11905</v>
      </c>
      <c r="DP542" s="141" t="s">
        <v>1603</v>
      </c>
      <c r="DQ542" s="15">
        <v>22</v>
      </c>
      <c r="DR542" s="15" t="str">
        <f t="shared" si="21"/>
        <v>451-22</v>
      </c>
    </row>
    <row r="543" spans="1:122" customFormat="1" ht="15" hidden="1" x14ac:dyDescent="0.25">
      <c r="A543" s="140"/>
      <c r="B543" s="269" t="s">
        <v>31776</v>
      </c>
      <c r="C543" s="138"/>
      <c r="D543" s="138"/>
      <c r="DN543" s="15"/>
      <c r="DO543" s="228" t="s">
        <v>11906</v>
      </c>
      <c r="DP543" s="141" t="s">
        <v>1604</v>
      </c>
      <c r="DQ543" s="15">
        <v>22</v>
      </c>
      <c r="DR543" s="15" t="str">
        <f t="shared" si="21"/>
        <v>452-22</v>
      </c>
    </row>
    <row r="544" spans="1:122" customFormat="1" ht="15" hidden="1" x14ac:dyDescent="0.25">
      <c r="A544" s="140"/>
      <c r="B544" s="269" t="s">
        <v>31777</v>
      </c>
      <c r="C544" s="138"/>
      <c r="D544" s="138"/>
      <c r="DN544" s="15"/>
      <c r="DO544" s="228" t="s">
        <v>11907</v>
      </c>
      <c r="DP544" s="141" t="s">
        <v>1143</v>
      </c>
      <c r="DQ544" s="15">
        <v>22</v>
      </c>
      <c r="DR544" s="15" t="str">
        <f t="shared" si="21"/>
        <v>453-22</v>
      </c>
    </row>
    <row r="545" spans="1:122" customFormat="1" ht="15" hidden="1" x14ac:dyDescent="0.25">
      <c r="A545" s="140"/>
      <c r="B545" s="269" t="s">
        <v>31778</v>
      </c>
      <c r="C545" s="138"/>
      <c r="D545" s="138"/>
      <c r="DN545" s="15"/>
      <c r="DO545" s="228" t="s">
        <v>11908</v>
      </c>
      <c r="DP545" s="141" t="s">
        <v>1144</v>
      </c>
      <c r="DQ545" s="15">
        <v>22</v>
      </c>
      <c r="DR545" s="15" t="str">
        <f t="shared" si="21"/>
        <v>454-22</v>
      </c>
    </row>
    <row r="546" spans="1:122" customFormat="1" ht="15" hidden="1" x14ac:dyDescent="0.25">
      <c r="A546" s="140"/>
      <c r="B546" s="269" t="s">
        <v>31779</v>
      </c>
      <c r="C546" s="138"/>
      <c r="D546" s="138"/>
      <c r="DN546" s="15"/>
      <c r="DO546" s="228" t="s">
        <v>11909</v>
      </c>
      <c r="DP546" s="141" t="s">
        <v>1145</v>
      </c>
      <c r="DQ546" s="15">
        <v>22</v>
      </c>
      <c r="DR546" s="15" t="str">
        <f t="shared" si="21"/>
        <v>455-22</v>
      </c>
    </row>
    <row r="547" spans="1:122" customFormat="1" ht="15" hidden="1" x14ac:dyDescent="0.25">
      <c r="A547" s="140"/>
      <c r="B547" s="269" t="s">
        <v>31780</v>
      </c>
      <c r="C547" s="138"/>
      <c r="D547" s="138"/>
      <c r="DN547" s="15"/>
      <c r="DO547" s="228" t="s">
        <v>11910</v>
      </c>
      <c r="DP547" s="141" t="s">
        <v>1146</v>
      </c>
      <c r="DQ547" s="15">
        <v>22</v>
      </c>
      <c r="DR547" s="15" t="str">
        <f t="shared" si="21"/>
        <v>456-22</v>
      </c>
    </row>
    <row r="548" spans="1:122" customFormat="1" ht="15" hidden="1" x14ac:dyDescent="0.25">
      <c r="A548" s="140"/>
      <c r="B548" s="269" t="s">
        <v>31781</v>
      </c>
      <c r="C548" s="138"/>
      <c r="D548" s="138"/>
      <c r="DN548" s="15"/>
      <c r="DO548" s="228" t="s">
        <v>11911</v>
      </c>
      <c r="DP548" s="141" t="s">
        <v>1605</v>
      </c>
      <c r="DQ548" s="15">
        <v>22</v>
      </c>
      <c r="DR548" s="15" t="str">
        <f t="shared" si="21"/>
        <v>457-22</v>
      </c>
    </row>
    <row r="549" spans="1:122" customFormat="1" ht="15" hidden="1" x14ac:dyDescent="0.25">
      <c r="A549" s="140"/>
      <c r="B549" s="269" t="s">
        <v>31782</v>
      </c>
      <c r="C549" s="138"/>
      <c r="D549" s="138"/>
      <c r="DN549" s="15"/>
      <c r="DO549" s="228" t="s">
        <v>11912</v>
      </c>
      <c r="DP549" s="141" t="s">
        <v>1147</v>
      </c>
      <c r="DQ549" s="15">
        <v>22</v>
      </c>
      <c r="DR549" s="15" t="str">
        <f t="shared" si="21"/>
        <v>458-22</v>
      </c>
    </row>
    <row r="550" spans="1:122" customFormat="1" ht="15" hidden="1" x14ac:dyDescent="0.25">
      <c r="A550" s="140"/>
      <c r="B550" s="269" t="s">
        <v>31783</v>
      </c>
      <c r="C550" s="138"/>
      <c r="D550" s="138"/>
      <c r="DN550" s="15"/>
      <c r="DO550" s="228" t="s">
        <v>11913</v>
      </c>
      <c r="DP550" s="141" t="s">
        <v>1148</v>
      </c>
      <c r="DQ550" s="15">
        <v>22</v>
      </c>
      <c r="DR550" s="15" t="str">
        <f t="shared" si="21"/>
        <v>459-22</v>
      </c>
    </row>
    <row r="551" spans="1:122" customFormat="1" ht="15" hidden="1" x14ac:dyDescent="0.25">
      <c r="A551" s="140"/>
      <c r="B551" s="269" t="s">
        <v>31784</v>
      </c>
      <c r="C551" s="138"/>
      <c r="D551" s="138"/>
      <c r="DN551" s="15"/>
      <c r="DO551" s="228" t="s">
        <v>11914</v>
      </c>
      <c r="DP551" s="141" t="s">
        <v>1606</v>
      </c>
      <c r="DQ551" s="15">
        <v>22</v>
      </c>
      <c r="DR551" s="15" t="str">
        <f t="shared" si="21"/>
        <v>460-22</v>
      </c>
    </row>
    <row r="552" spans="1:122" customFormat="1" ht="15" hidden="1" x14ac:dyDescent="0.25">
      <c r="A552" s="140"/>
      <c r="B552" s="269" t="s">
        <v>31785</v>
      </c>
      <c r="C552" s="138"/>
      <c r="D552" s="138"/>
      <c r="DN552" s="15"/>
      <c r="DO552" s="228" t="s">
        <v>11915</v>
      </c>
      <c r="DP552" s="141" t="s">
        <v>1607</v>
      </c>
      <c r="DQ552" s="15">
        <v>22</v>
      </c>
      <c r="DR552" s="15" t="str">
        <f t="shared" si="21"/>
        <v>461-22</v>
      </c>
    </row>
    <row r="553" spans="1:122" customFormat="1" ht="15" hidden="1" x14ac:dyDescent="0.25">
      <c r="A553" s="140"/>
      <c r="B553" s="269" t="s">
        <v>31786</v>
      </c>
      <c r="C553" s="138"/>
      <c r="D553" s="138"/>
      <c r="DN553" s="15"/>
      <c r="DO553" s="228" t="s">
        <v>11916</v>
      </c>
      <c r="DP553" s="141" t="s">
        <v>1608</v>
      </c>
      <c r="DQ553" s="15">
        <v>22</v>
      </c>
      <c r="DR553" s="15" t="str">
        <f t="shared" si="21"/>
        <v>462-22</v>
      </c>
    </row>
    <row r="554" spans="1:122" customFormat="1" ht="15" hidden="1" x14ac:dyDescent="0.25">
      <c r="A554" s="140"/>
      <c r="B554" s="269" t="s">
        <v>31787</v>
      </c>
      <c r="C554" s="138"/>
      <c r="D554" s="138"/>
      <c r="DN554" s="15"/>
      <c r="DO554" s="228" t="s">
        <v>11917</v>
      </c>
      <c r="DP554" s="141" t="s">
        <v>1609</v>
      </c>
      <c r="DQ554" s="15">
        <v>22</v>
      </c>
      <c r="DR554" s="15" t="str">
        <f t="shared" si="21"/>
        <v>463-22</v>
      </c>
    </row>
    <row r="555" spans="1:122" customFormat="1" ht="15" hidden="1" x14ac:dyDescent="0.25">
      <c r="A555" s="140"/>
      <c r="B555" s="269" t="s">
        <v>31788</v>
      </c>
      <c r="C555" s="138"/>
      <c r="D555" s="138"/>
      <c r="DN555" s="15"/>
      <c r="DO555" s="228" t="s">
        <v>11918</v>
      </c>
      <c r="DP555" s="141" t="s">
        <v>1610</v>
      </c>
      <c r="DQ555" s="15">
        <v>22</v>
      </c>
      <c r="DR555" s="15" t="str">
        <f t="shared" si="21"/>
        <v>464-22</v>
      </c>
    </row>
    <row r="556" spans="1:122" customFormat="1" ht="15" hidden="1" x14ac:dyDescent="0.25">
      <c r="A556" s="140"/>
      <c r="B556" s="269" t="s">
        <v>31789</v>
      </c>
      <c r="C556" s="138"/>
      <c r="D556" s="138"/>
      <c r="DN556" s="15"/>
      <c r="DO556" s="228" t="s">
        <v>11919</v>
      </c>
      <c r="DP556" s="141" t="s">
        <v>1611</v>
      </c>
      <c r="DQ556" s="15">
        <v>22</v>
      </c>
      <c r="DR556" s="15" t="str">
        <f t="shared" si="21"/>
        <v>465-22</v>
      </c>
    </row>
    <row r="557" spans="1:122" customFormat="1" ht="15" hidden="1" x14ac:dyDescent="0.25">
      <c r="A557" s="140"/>
      <c r="B557" s="269" t="s">
        <v>31790</v>
      </c>
      <c r="C557" s="138"/>
      <c r="D557" s="138"/>
      <c r="DN557" s="15"/>
      <c r="DO557" s="228" t="s">
        <v>11920</v>
      </c>
      <c r="DP557" s="141" t="s">
        <v>1612</v>
      </c>
      <c r="DQ557" s="15">
        <v>22</v>
      </c>
      <c r="DR557" s="15" t="str">
        <f t="shared" si="21"/>
        <v>466-22</v>
      </c>
    </row>
    <row r="558" spans="1:122" customFormat="1" ht="15" hidden="1" x14ac:dyDescent="0.25">
      <c r="A558" s="140"/>
      <c r="B558" s="269" t="s">
        <v>31791</v>
      </c>
      <c r="C558" s="138"/>
      <c r="D558" s="138"/>
      <c r="DN558" s="15"/>
      <c r="DO558" s="228" t="s">
        <v>11921</v>
      </c>
      <c r="DP558" s="141" t="s">
        <v>1613</v>
      </c>
      <c r="DQ558" s="15">
        <v>22</v>
      </c>
      <c r="DR558" s="15" t="str">
        <f t="shared" si="21"/>
        <v>467-22</v>
      </c>
    </row>
    <row r="559" spans="1:122" customFormat="1" ht="15" hidden="1" x14ac:dyDescent="0.25">
      <c r="A559" s="140"/>
      <c r="B559" s="269" t="s">
        <v>31792</v>
      </c>
      <c r="C559" s="138"/>
      <c r="D559" s="138"/>
      <c r="DN559" s="15"/>
      <c r="DO559" s="228" t="s">
        <v>11922</v>
      </c>
      <c r="DP559" s="141" t="s">
        <v>1614</v>
      </c>
      <c r="DQ559" s="15">
        <v>22</v>
      </c>
      <c r="DR559" s="15" t="str">
        <f t="shared" si="21"/>
        <v>468-22</v>
      </c>
    </row>
    <row r="560" spans="1:122" customFormat="1" ht="15" hidden="1" x14ac:dyDescent="0.25">
      <c r="A560" s="140"/>
      <c r="B560" s="269" t="s">
        <v>31793</v>
      </c>
      <c r="C560" s="138"/>
      <c r="D560" s="138"/>
      <c r="DN560" s="15"/>
      <c r="DO560" s="228" t="s">
        <v>11923</v>
      </c>
      <c r="DP560" s="141" t="s">
        <v>1615</v>
      </c>
      <c r="DQ560" s="15">
        <v>22</v>
      </c>
      <c r="DR560" s="15" t="str">
        <f t="shared" si="21"/>
        <v>469-22</v>
      </c>
    </row>
    <row r="561" spans="1:122" customFormat="1" ht="15" hidden="1" x14ac:dyDescent="0.25">
      <c r="A561" s="140"/>
      <c r="B561" s="269" t="s">
        <v>31794</v>
      </c>
      <c r="C561" s="138"/>
      <c r="D561" s="138"/>
      <c r="DN561" s="15"/>
      <c r="DO561" s="228" t="s">
        <v>11924</v>
      </c>
      <c r="DP561" s="141" t="s">
        <v>1616</v>
      </c>
      <c r="DQ561" s="15">
        <v>22</v>
      </c>
      <c r="DR561" s="15" t="str">
        <f t="shared" si="21"/>
        <v>470-22</v>
      </c>
    </row>
    <row r="562" spans="1:122" customFormat="1" ht="15" hidden="1" x14ac:dyDescent="0.25">
      <c r="A562" s="140"/>
      <c r="B562" s="269" t="s">
        <v>31795</v>
      </c>
      <c r="C562" s="138"/>
      <c r="D562" s="138"/>
      <c r="DN562" s="15"/>
      <c r="DO562" s="228" t="s">
        <v>11925</v>
      </c>
      <c r="DP562" s="141" t="s">
        <v>1617</v>
      </c>
      <c r="DQ562" s="15">
        <v>22</v>
      </c>
      <c r="DR562" s="15" t="str">
        <f t="shared" si="21"/>
        <v>471-22</v>
      </c>
    </row>
    <row r="563" spans="1:122" customFormat="1" ht="15" hidden="1" x14ac:dyDescent="0.25">
      <c r="A563" s="140"/>
      <c r="B563" s="269" t="s">
        <v>31796</v>
      </c>
      <c r="C563" s="138"/>
      <c r="D563" s="138"/>
      <c r="DN563" s="15"/>
      <c r="DO563" s="228" t="s">
        <v>11926</v>
      </c>
      <c r="DP563" s="141" t="s">
        <v>1618</v>
      </c>
      <c r="DQ563" s="15">
        <v>22</v>
      </c>
      <c r="DR563" s="15" t="str">
        <f t="shared" si="21"/>
        <v>472-22</v>
      </c>
    </row>
    <row r="564" spans="1:122" customFormat="1" ht="15" hidden="1" x14ac:dyDescent="0.25">
      <c r="A564" s="140"/>
      <c r="B564" s="269" t="s">
        <v>31797</v>
      </c>
      <c r="C564" s="138"/>
      <c r="D564" s="138"/>
      <c r="DN564" s="15"/>
      <c r="DO564" s="228" t="s">
        <v>11927</v>
      </c>
      <c r="DP564" s="141" t="s">
        <v>1619</v>
      </c>
      <c r="DQ564" s="15">
        <v>22</v>
      </c>
      <c r="DR564" s="15" t="str">
        <f t="shared" si="21"/>
        <v>473-22</v>
      </c>
    </row>
    <row r="565" spans="1:122" customFormat="1" ht="15" hidden="1" x14ac:dyDescent="0.25">
      <c r="A565" s="140"/>
      <c r="B565" s="269" t="s">
        <v>31798</v>
      </c>
      <c r="C565" s="138"/>
      <c r="D565" s="138"/>
      <c r="DN565" s="15"/>
      <c r="DO565" s="228" t="s">
        <v>11928</v>
      </c>
      <c r="DP565" s="141" t="s">
        <v>1620</v>
      </c>
      <c r="DQ565" s="15">
        <v>22</v>
      </c>
      <c r="DR565" s="15" t="str">
        <f t="shared" si="21"/>
        <v>474-22</v>
      </c>
    </row>
    <row r="566" spans="1:122" customFormat="1" ht="15" hidden="1" x14ac:dyDescent="0.25">
      <c r="A566" s="140"/>
      <c r="B566" s="269" t="s">
        <v>31799</v>
      </c>
      <c r="C566" s="138"/>
      <c r="D566" s="138"/>
      <c r="DN566" s="15"/>
      <c r="DO566" s="228" t="s">
        <v>11929</v>
      </c>
      <c r="DP566" s="141" t="s">
        <v>1621</v>
      </c>
      <c r="DQ566" s="15">
        <v>22</v>
      </c>
      <c r="DR566" s="15" t="str">
        <f t="shared" si="21"/>
        <v>475-22</v>
      </c>
    </row>
    <row r="567" spans="1:122" customFormat="1" ht="15" hidden="1" x14ac:dyDescent="0.25">
      <c r="A567" s="140"/>
      <c r="B567" s="269" t="s">
        <v>31800</v>
      </c>
      <c r="C567" s="138"/>
      <c r="D567" s="138"/>
      <c r="DN567" s="15"/>
      <c r="DO567" s="228" t="s">
        <v>11930</v>
      </c>
      <c r="DP567" s="141" t="s">
        <v>1622</v>
      </c>
      <c r="DQ567" s="15">
        <v>22</v>
      </c>
      <c r="DR567" s="15" t="str">
        <f t="shared" si="21"/>
        <v>476-22</v>
      </c>
    </row>
    <row r="568" spans="1:122" customFormat="1" ht="15" hidden="1" x14ac:dyDescent="0.25">
      <c r="A568" s="140"/>
      <c r="B568" s="269" t="s">
        <v>31801</v>
      </c>
      <c r="C568" s="138"/>
      <c r="D568" s="138"/>
      <c r="DN568" s="15"/>
      <c r="DO568" s="228" t="s">
        <v>11931</v>
      </c>
      <c r="DP568" s="141" t="s">
        <v>1623</v>
      </c>
      <c r="DQ568" s="15">
        <v>22</v>
      </c>
      <c r="DR568" s="15" t="str">
        <f t="shared" si="21"/>
        <v>477-22</v>
      </c>
    </row>
    <row r="569" spans="1:122" customFormat="1" ht="15" hidden="1" x14ac:dyDescent="0.25">
      <c r="A569" s="140"/>
      <c r="B569" s="269" t="s">
        <v>31802</v>
      </c>
      <c r="C569" s="138"/>
      <c r="D569" s="138"/>
      <c r="DN569" s="15"/>
      <c r="DO569" s="228" t="s">
        <v>11932</v>
      </c>
      <c r="DP569" s="141" t="s">
        <v>1624</v>
      </c>
      <c r="DQ569" s="15">
        <v>22</v>
      </c>
      <c r="DR569" s="15" t="str">
        <f t="shared" si="21"/>
        <v>478-22</v>
      </c>
    </row>
    <row r="570" spans="1:122" customFormat="1" ht="15" hidden="1" x14ac:dyDescent="0.25">
      <c r="A570" s="140"/>
      <c r="B570" s="269" t="s">
        <v>31803</v>
      </c>
      <c r="C570" s="138"/>
      <c r="D570" s="138"/>
      <c r="DN570" s="15"/>
      <c r="DO570" s="228" t="s">
        <v>11933</v>
      </c>
      <c r="DP570" s="141" t="s">
        <v>1190</v>
      </c>
      <c r="DQ570" s="15">
        <v>22</v>
      </c>
      <c r="DR570" s="15" t="str">
        <f t="shared" si="21"/>
        <v>479-22</v>
      </c>
    </row>
    <row r="571" spans="1:122" customFormat="1" ht="15" hidden="1" x14ac:dyDescent="0.25">
      <c r="A571" s="140"/>
      <c r="B571" s="269" t="s">
        <v>31804</v>
      </c>
      <c r="C571" s="138"/>
      <c r="D571" s="138"/>
      <c r="DN571" s="15"/>
      <c r="DO571" s="228" t="s">
        <v>11934</v>
      </c>
      <c r="DP571" s="141" t="s">
        <v>1625</v>
      </c>
      <c r="DQ571" s="15">
        <v>22</v>
      </c>
      <c r="DR571" s="15" t="str">
        <f t="shared" si="21"/>
        <v>480-22</v>
      </c>
    </row>
    <row r="572" spans="1:122" customFormat="1" ht="15" hidden="1" x14ac:dyDescent="0.25">
      <c r="A572" s="140"/>
      <c r="B572" s="269" t="s">
        <v>31805</v>
      </c>
      <c r="C572" s="138"/>
      <c r="D572" s="138"/>
      <c r="DN572" s="15"/>
      <c r="DO572" s="228" t="s">
        <v>11935</v>
      </c>
      <c r="DP572" s="141" t="s">
        <v>1626</v>
      </c>
      <c r="DQ572" s="15">
        <v>22</v>
      </c>
      <c r="DR572" s="15" t="str">
        <f t="shared" si="21"/>
        <v>481-22</v>
      </c>
    </row>
    <row r="573" spans="1:122" customFormat="1" ht="15" hidden="1" x14ac:dyDescent="0.25">
      <c r="A573" s="140"/>
      <c r="B573" s="269" t="s">
        <v>31806</v>
      </c>
      <c r="C573" s="138"/>
      <c r="D573" s="138"/>
      <c r="DN573" s="15"/>
      <c r="DO573" s="228" t="s">
        <v>11936</v>
      </c>
      <c r="DP573" s="141" t="s">
        <v>1627</v>
      </c>
      <c r="DQ573" s="15">
        <v>22</v>
      </c>
      <c r="DR573" s="15" t="str">
        <f t="shared" si="21"/>
        <v>482-22</v>
      </c>
    </row>
    <row r="574" spans="1:122" customFormat="1" ht="15" hidden="1" x14ac:dyDescent="0.25">
      <c r="A574" s="140"/>
      <c r="B574" s="269" t="s">
        <v>31807</v>
      </c>
      <c r="C574" s="138"/>
      <c r="D574" s="138"/>
      <c r="DN574" s="15"/>
      <c r="DO574" s="228" t="s">
        <v>11937</v>
      </c>
      <c r="DP574" s="141" t="s">
        <v>1628</v>
      </c>
      <c r="DQ574" s="15">
        <v>22</v>
      </c>
      <c r="DR574" s="15" t="str">
        <f t="shared" si="21"/>
        <v>483-22</v>
      </c>
    </row>
    <row r="575" spans="1:122" customFormat="1" ht="15" hidden="1" x14ac:dyDescent="0.25">
      <c r="A575" s="140"/>
      <c r="B575" s="269" t="s">
        <v>31808</v>
      </c>
      <c r="C575" s="138"/>
      <c r="D575" s="138"/>
      <c r="DN575" s="15"/>
      <c r="DO575" s="228" t="s">
        <v>11938</v>
      </c>
      <c r="DP575" s="141" t="s">
        <v>1149</v>
      </c>
      <c r="DQ575" s="15">
        <v>22</v>
      </c>
      <c r="DR575" s="15" t="str">
        <f t="shared" si="21"/>
        <v>484-22</v>
      </c>
    </row>
    <row r="576" spans="1:122" customFormat="1" ht="15" hidden="1" x14ac:dyDescent="0.25">
      <c r="A576" s="140"/>
      <c r="B576" s="269" t="s">
        <v>31809</v>
      </c>
      <c r="C576" s="138"/>
      <c r="D576" s="138"/>
      <c r="DN576" s="15"/>
      <c r="DO576" s="228" t="s">
        <v>11939</v>
      </c>
      <c r="DP576" s="141" t="s">
        <v>1629</v>
      </c>
      <c r="DQ576" s="15">
        <v>22</v>
      </c>
      <c r="DR576" s="15" t="str">
        <f t="shared" si="21"/>
        <v>485-22</v>
      </c>
    </row>
    <row r="577" spans="1:122" customFormat="1" ht="15" hidden="1" x14ac:dyDescent="0.25">
      <c r="A577" s="140"/>
      <c r="B577" s="269" t="s">
        <v>31810</v>
      </c>
      <c r="C577" s="138"/>
      <c r="D577" s="138"/>
      <c r="DN577" s="15"/>
      <c r="DO577" s="228" t="s">
        <v>11940</v>
      </c>
      <c r="DP577" s="141" t="s">
        <v>1630</v>
      </c>
      <c r="DQ577" s="15">
        <v>22</v>
      </c>
      <c r="DR577" s="15" t="str">
        <f t="shared" si="21"/>
        <v>486-22</v>
      </c>
    </row>
    <row r="578" spans="1:122" customFormat="1" ht="15" hidden="1" x14ac:dyDescent="0.25">
      <c r="A578" s="140"/>
      <c r="B578" s="269" t="s">
        <v>31811</v>
      </c>
      <c r="C578" s="138"/>
      <c r="D578" s="138"/>
      <c r="DN578" s="15"/>
      <c r="DO578" s="228" t="s">
        <v>11941</v>
      </c>
      <c r="DP578" s="141" t="s">
        <v>1631</v>
      </c>
      <c r="DQ578" s="15">
        <v>22</v>
      </c>
      <c r="DR578" s="15" t="str">
        <f t="shared" si="21"/>
        <v>487-22</v>
      </c>
    </row>
    <row r="579" spans="1:122" customFormat="1" ht="15" hidden="1" x14ac:dyDescent="0.25">
      <c r="A579" s="140"/>
      <c r="B579" s="269" t="s">
        <v>31812</v>
      </c>
      <c r="C579" s="138"/>
      <c r="D579" s="138"/>
      <c r="DN579" s="15"/>
      <c r="DO579" s="228" t="s">
        <v>11942</v>
      </c>
      <c r="DP579" s="141" t="s">
        <v>1632</v>
      </c>
      <c r="DQ579" s="15">
        <v>22</v>
      </c>
      <c r="DR579" s="15" t="str">
        <f t="shared" si="21"/>
        <v>488-22</v>
      </c>
    </row>
    <row r="580" spans="1:122" customFormat="1" ht="15" hidden="1" x14ac:dyDescent="0.25">
      <c r="A580" s="140"/>
      <c r="B580" s="269" t="s">
        <v>31813</v>
      </c>
      <c r="C580" s="138"/>
      <c r="D580" s="138"/>
      <c r="DN580" s="15"/>
      <c r="DO580" s="228" t="s">
        <v>11943</v>
      </c>
      <c r="DP580" s="141" t="s">
        <v>1633</v>
      </c>
      <c r="DQ580" s="15">
        <v>22</v>
      </c>
      <c r="DR580" s="15" t="str">
        <f t="shared" si="21"/>
        <v>489-22</v>
      </c>
    </row>
    <row r="581" spans="1:122" customFormat="1" ht="15" hidden="1" x14ac:dyDescent="0.25">
      <c r="A581" s="140"/>
      <c r="B581" s="269" t="s">
        <v>31814</v>
      </c>
      <c r="C581" s="138"/>
      <c r="D581" s="138"/>
      <c r="DN581" s="15"/>
      <c r="DO581" s="228" t="s">
        <v>11944</v>
      </c>
      <c r="DP581" s="141" t="s">
        <v>1634</v>
      </c>
      <c r="DQ581" s="15">
        <v>22</v>
      </c>
      <c r="DR581" s="15" t="str">
        <f t="shared" si="21"/>
        <v>490-22</v>
      </c>
    </row>
    <row r="582" spans="1:122" customFormat="1" ht="15" hidden="1" x14ac:dyDescent="0.25">
      <c r="A582" s="140"/>
      <c r="B582" s="269" t="s">
        <v>31815</v>
      </c>
      <c r="C582" s="138"/>
      <c r="D582" s="138"/>
      <c r="AR582" s="172"/>
      <c r="DN582" s="15"/>
      <c r="DO582" s="228" t="s">
        <v>11945</v>
      </c>
      <c r="DP582" s="141" t="s">
        <v>1635</v>
      </c>
      <c r="DQ582" s="15">
        <v>22</v>
      </c>
      <c r="DR582" s="15" t="str">
        <f t="shared" si="21"/>
        <v>491-22</v>
      </c>
    </row>
    <row r="583" spans="1:122" customFormat="1" ht="15" hidden="1" x14ac:dyDescent="0.25">
      <c r="A583" s="140"/>
      <c r="B583" s="269" t="s">
        <v>31816</v>
      </c>
      <c r="C583" s="138"/>
      <c r="D583" s="138"/>
      <c r="DN583" s="15"/>
      <c r="DO583" s="228" t="s">
        <v>11946</v>
      </c>
      <c r="DP583" s="141" t="s">
        <v>1636</v>
      </c>
      <c r="DQ583" s="15">
        <v>22</v>
      </c>
      <c r="DR583" s="15" t="str">
        <f t="shared" si="21"/>
        <v>492-22</v>
      </c>
    </row>
    <row r="584" spans="1:122" customFormat="1" ht="15" hidden="1" x14ac:dyDescent="0.25">
      <c r="A584" s="140"/>
      <c r="B584" s="269" t="s">
        <v>31817</v>
      </c>
      <c r="C584" s="138"/>
      <c r="D584" s="138"/>
      <c r="AR584" s="11"/>
      <c r="DN584" s="15"/>
      <c r="DO584" s="228" t="s">
        <v>11947</v>
      </c>
      <c r="DP584" s="141" t="s">
        <v>1637</v>
      </c>
      <c r="DQ584" s="15">
        <v>22</v>
      </c>
      <c r="DR584" s="15" t="str">
        <f t="shared" si="21"/>
        <v>493-22</v>
      </c>
    </row>
    <row r="585" spans="1:122" customFormat="1" ht="15" hidden="1" x14ac:dyDescent="0.25">
      <c r="A585" s="140"/>
      <c r="B585" s="269" t="s">
        <v>31818</v>
      </c>
      <c r="C585" s="138"/>
      <c r="D585" s="138"/>
      <c r="AR585" s="11"/>
      <c r="DN585" s="15"/>
      <c r="DO585" s="228" t="s">
        <v>11948</v>
      </c>
      <c r="DP585" s="141" t="s">
        <v>1638</v>
      </c>
      <c r="DQ585" s="15">
        <v>22</v>
      </c>
      <c r="DR585" s="15" t="str">
        <f t="shared" si="21"/>
        <v>494-22</v>
      </c>
    </row>
    <row r="586" spans="1:122" customFormat="1" ht="15" hidden="1" x14ac:dyDescent="0.25">
      <c r="A586" s="140"/>
      <c r="B586" s="269" t="s">
        <v>31819</v>
      </c>
      <c r="C586" s="138"/>
      <c r="D586" s="138"/>
      <c r="AR586" s="11"/>
      <c r="DN586" s="15"/>
      <c r="DO586" s="228" t="s">
        <v>11949</v>
      </c>
      <c r="DP586" s="141" t="s">
        <v>1639</v>
      </c>
      <c r="DQ586" s="15">
        <v>22</v>
      </c>
      <c r="DR586" s="15" t="str">
        <f t="shared" si="21"/>
        <v>495-22</v>
      </c>
    </row>
    <row r="587" spans="1:122" customFormat="1" ht="15" hidden="1" x14ac:dyDescent="0.25">
      <c r="A587" s="140"/>
      <c r="B587" s="269" t="s">
        <v>31820</v>
      </c>
      <c r="C587" s="138"/>
      <c r="D587" s="138"/>
      <c r="AR587" s="11"/>
      <c r="DN587" s="15"/>
      <c r="DO587" s="228" t="s">
        <v>11950</v>
      </c>
      <c r="DP587" s="141" t="s">
        <v>1640</v>
      </c>
      <c r="DQ587" s="15">
        <v>22</v>
      </c>
      <c r="DR587" s="15" t="str">
        <f t="shared" si="21"/>
        <v>496-22</v>
      </c>
    </row>
    <row r="588" spans="1:122" customFormat="1" ht="15" hidden="1" x14ac:dyDescent="0.25">
      <c r="A588" s="140"/>
      <c r="B588" s="269" t="s">
        <v>31821</v>
      </c>
      <c r="C588" s="138"/>
      <c r="D588" s="138"/>
      <c r="AR588" s="173"/>
      <c r="DN588" s="15"/>
      <c r="DO588" s="228" t="s">
        <v>11951</v>
      </c>
      <c r="DP588" s="141" t="s">
        <v>1641</v>
      </c>
      <c r="DQ588" s="15">
        <v>22</v>
      </c>
      <c r="DR588" s="15" t="str">
        <f t="shared" si="21"/>
        <v>497-22</v>
      </c>
    </row>
    <row r="589" spans="1:122" customFormat="1" ht="15" hidden="1" x14ac:dyDescent="0.25">
      <c r="A589" s="140"/>
      <c r="B589" s="269" t="s">
        <v>31822</v>
      </c>
      <c r="C589" s="138"/>
      <c r="D589" s="138"/>
      <c r="AS589" s="15"/>
      <c r="DN589" s="15"/>
      <c r="DO589" s="228" t="s">
        <v>11952</v>
      </c>
      <c r="DP589" s="141" t="s">
        <v>1642</v>
      </c>
      <c r="DQ589" s="15">
        <v>22</v>
      </c>
      <c r="DR589" s="15" t="str">
        <f t="shared" si="21"/>
        <v>498-22</v>
      </c>
    </row>
    <row r="590" spans="1:122" customFormat="1" ht="15" hidden="1" x14ac:dyDescent="0.25">
      <c r="A590" s="140"/>
      <c r="B590" s="269" t="s">
        <v>31823</v>
      </c>
      <c r="C590" s="138"/>
      <c r="D590" s="138"/>
      <c r="AR590" s="173"/>
      <c r="DN590" s="15"/>
      <c r="DO590" s="228" t="s">
        <v>11953</v>
      </c>
      <c r="DP590" s="141" t="s">
        <v>1643</v>
      </c>
      <c r="DQ590" s="15">
        <v>22</v>
      </c>
      <c r="DR590" s="15" t="str">
        <f t="shared" si="21"/>
        <v>499-22</v>
      </c>
    </row>
    <row r="591" spans="1:122" customFormat="1" ht="15" hidden="1" x14ac:dyDescent="0.25">
      <c r="A591" s="140"/>
      <c r="B591" s="269" t="s">
        <v>31824</v>
      </c>
      <c r="C591" s="138"/>
      <c r="D591" s="138"/>
      <c r="AR591" s="173"/>
      <c r="DN591" s="15"/>
      <c r="DO591" s="228" t="s">
        <v>11954</v>
      </c>
      <c r="DP591" s="141" t="s">
        <v>1644</v>
      </c>
      <c r="DQ591" s="15">
        <v>22</v>
      </c>
      <c r="DR591" s="15" t="str">
        <f t="shared" si="21"/>
        <v>500-22</v>
      </c>
    </row>
    <row r="592" spans="1:122" customFormat="1" ht="15" hidden="1" x14ac:dyDescent="0.25">
      <c r="A592" s="140"/>
      <c r="B592" s="269" t="s">
        <v>31825</v>
      </c>
      <c r="C592" s="138"/>
      <c r="D592" s="138"/>
      <c r="AR592" s="275"/>
      <c r="DN592" s="15"/>
      <c r="DO592" s="228" t="s">
        <v>11955</v>
      </c>
      <c r="DP592" s="141" t="s">
        <v>1645</v>
      </c>
      <c r="DQ592" s="15">
        <v>22</v>
      </c>
      <c r="DR592" s="15" t="str">
        <f t="shared" si="21"/>
        <v>501-22</v>
      </c>
    </row>
    <row r="593" spans="1:122" customFormat="1" ht="15" hidden="1" x14ac:dyDescent="0.25">
      <c r="A593" s="140"/>
      <c r="B593" s="269" t="s">
        <v>31826</v>
      </c>
      <c r="C593" s="138"/>
      <c r="D593" s="138"/>
      <c r="DN593" s="15"/>
      <c r="DO593" s="228" t="s">
        <v>11956</v>
      </c>
      <c r="DP593" s="141" t="s">
        <v>1646</v>
      </c>
      <c r="DQ593" s="15">
        <v>22</v>
      </c>
      <c r="DR593" s="15" t="str">
        <f t="shared" si="21"/>
        <v>502-22</v>
      </c>
    </row>
    <row r="594" spans="1:122" customFormat="1" ht="15" hidden="1" x14ac:dyDescent="0.25">
      <c r="A594" s="140"/>
      <c r="B594" s="269" t="s">
        <v>31827</v>
      </c>
      <c r="C594" s="138"/>
      <c r="D594" s="138"/>
      <c r="DN594" s="15"/>
      <c r="DO594" s="228" t="s">
        <v>11957</v>
      </c>
      <c r="DP594" s="141" t="s">
        <v>1647</v>
      </c>
      <c r="DQ594" s="15">
        <v>22</v>
      </c>
      <c r="DR594" s="15" t="str">
        <f t="shared" si="21"/>
        <v>503-22</v>
      </c>
    </row>
    <row r="595" spans="1:122" customFormat="1" ht="15" hidden="1" x14ac:dyDescent="0.25">
      <c r="A595" s="140"/>
      <c r="B595" s="269" t="s">
        <v>31828</v>
      </c>
      <c r="C595" s="138"/>
      <c r="D595" s="138"/>
      <c r="DN595" s="15"/>
      <c r="DO595" s="228" t="s">
        <v>11958</v>
      </c>
      <c r="DP595" s="141" t="s">
        <v>1648</v>
      </c>
      <c r="DQ595" s="15">
        <v>22</v>
      </c>
      <c r="DR595" s="15" t="str">
        <f t="shared" si="21"/>
        <v>504-22</v>
      </c>
    </row>
    <row r="596" spans="1:122" customFormat="1" ht="15" hidden="1" x14ac:dyDescent="0.25">
      <c r="A596" s="140"/>
      <c r="B596" s="269" t="s">
        <v>31829</v>
      </c>
      <c r="C596" s="138"/>
      <c r="D596" s="138"/>
      <c r="DN596" s="15"/>
      <c r="DO596" s="228" t="s">
        <v>11959</v>
      </c>
      <c r="DP596" s="141" t="s">
        <v>1649</v>
      </c>
      <c r="DQ596" s="15">
        <v>22</v>
      </c>
      <c r="DR596" s="15" t="str">
        <f t="shared" si="21"/>
        <v>505-22</v>
      </c>
    </row>
    <row r="597" spans="1:122" customFormat="1" ht="15" hidden="1" x14ac:dyDescent="0.25">
      <c r="A597" s="140"/>
      <c r="B597" s="269" t="s">
        <v>31830</v>
      </c>
      <c r="C597" s="138"/>
      <c r="D597" s="138"/>
      <c r="DN597" s="15"/>
      <c r="DO597" s="228" t="s">
        <v>11960</v>
      </c>
      <c r="DP597" s="141" t="s">
        <v>1650</v>
      </c>
      <c r="DQ597" s="15">
        <v>22</v>
      </c>
      <c r="DR597" s="15" t="str">
        <f t="shared" si="21"/>
        <v>506-22</v>
      </c>
    </row>
    <row r="598" spans="1:122" customFormat="1" ht="15" hidden="1" x14ac:dyDescent="0.25">
      <c r="A598" s="140"/>
      <c r="B598" s="269" t="s">
        <v>31831</v>
      </c>
      <c r="C598" s="138"/>
      <c r="D598" s="138"/>
      <c r="DN598" s="15"/>
      <c r="DO598" s="228" t="s">
        <v>11961</v>
      </c>
      <c r="DP598" s="141" t="s">
        <v>1651</v>
      </c>
      <c r="DQ598" s="15">
        <v>22</v>
      </c>
      <c r="DR598" s="15" t="str">
        <f t="shared" si="21"/>
        <v>507-22</v>
      </c>
    </row>
    <row r="599" spans="1:122" customFormat="1" ht="15" hidden="1" x14ac:dyDescent="0.25">
      <c r="A599" s="140"/>
      <c r="B599" s="269"/>
      <c r="C599" s="138"/>
      <c r="D599" s="138"/>
      <c r="DN599" s="15"/>
      <c r="DO599" s="228" t="s">
        <v>11962</v>
      </c>
      <c r="DP599" s="141" t="s">
        <v>1150</v>
      </c>
      <c r="DQ599" s="15">
        <v>22</v>
      </c>
      <c r="DR599" s="15" t="str">
        <f t="shared" si="21"/>
        <v>508-22</v>
      </c>
    </row>
    <row r="600" spans="1:122" customFormat="1" ht="15" hidden="1" x14ac:dyDescent="0.25">
      <c r="A600" s="140"/>
      <c r="B600" s="269"/>
      <c r="C600" s="138"/>
      <c r="D600" s="138"/>
      <c r="DN600" s="15"/>
      <c r="DO600" s="228" t="s">
        <v>11963</v>
      </c>
      <c r="DP600" s="141" t="s">
        <v>1652</v>
      </c>
      <c r="DQ600" s="15">
        <v>22</v>
      </c>
      <c r="DR600" s="15" t="str">
        <f t="shared" si="21"/>
        <v>509-22</v>
      </c>
    </row>
    <row r="601" spans="1:122" customFormat="1" ht="15" hidden="1" x14ac:dyDescent="0.25">
      <c r="A601" s="140"/>
      <c r="B601" s="269"/>
      <c r="C601" s="138"/>
      <c r="D601" s="138"/>
      <c r="DN601" s="15"/>
      <c r="DO601" s="228" t="s">
        <v>11964</v>
      </c>
      <c r="DP601" s="141" t="s">
        <v>1653</v>
      </c>
      <c r="DQ601" s="15">
        <v>22</v>
      </c>
      <c r="DR601" s="15" t="str">
        <f t="shared" si="21"/>
        <v>510-22</v>
      </c>
    </row>
    <row r="602" spans="1:122" customFormat="1" ht="15" hidden="1" x14ac:dyDescent="0.25">
      <c r="A602" s="140"/>
      <c r="B602" s="269"/>
      <c r="C602" s="138"/>
      <c r="D602" s="138"/>
      <c r="DN602" s="15"/>
      <c r="DO602" s="228" t="s">
        <v>11965</v>
      </c>
      <c r="DP602" s="141" t="s">
        <v>1654</v>
      </c>
      <c r="DQ602" s="15">
        <v>22</v>
      </c>
      <c r="DR602" s="15" t="str">
        <f t="shared" si="21"/>
        <v>511-22</v>
      </c>
    </row>
    <row r="603" spans="1:122" customFormat="1" ht="15" hidden="1" x14ac:dyDescent="0.25">
      <c r="A603" s="140"/>
      <c r="B603" s="269"/>
      <c r="C603" s="138"/>
      <c r="D603" s="138"/>
      <c r="DN603" s="15"/>
      <c r="DO603" s="228" t="s">
        <v>11966</v>
      </c>
      <c r="DP603" s="141" t="s">
        <v>1655</v>
      </c>
      <c r="DQ603" s="15">
        <v>22</v>
      </c>
      <c r="DR603" s="15" t="str">
        <f t="shared" si="21"/>
        <v>512-22</v>
      </c>
    </row>
    <row r="604" spans="1:122" customFormat="1" ht="15" hidden="1" x14ac:dyDescent="0.25">
      <c r="A604" s="140"/>
      <c r="B604" s="269"/>
      <c r="C604" s="138"/>
      <c r="D604" s="138"/>
      <c r="DN604" s="15"/>
      <c r="DO604" s="228" t="s">
        <v>11967</v>
      </c>
      <c r="DP604" s="141" t="s">
        <v>1656</v>
      </c>
      <c r="DQ604" s="15">
        <v>22</v>
      </c>
      <c r="DR604" s="15" t="str">
        <f t="shared" si="21"/>
        <v>513-22</v>
      </c>
    </row>
    <row r="605" spans="1:122" customFormat="1" ht="15" hidden="1" x14ac:dyDescent="0.25">
      <c r="A605" s="140"/>
      <c r="B605" s="269"/>
      <c r="C605" s="138"/>
      <c r="D605" s="138"/>
      <c r="DN605" s="15"/>
      <c r="DO605" s="228" t="s">
        <v>11968</v>
      </c>
      <c r="DP605" s="141" t="s">
        <v>1657</v>
      </c>
      <c r="DQ605" s="15">
        <v>22</v>
      </c>
      <c r="DR605" s="15" t="str">
        <f t="shared" ref="DR605:DR668" si="22">CONCATENATE(DP605,"-",DQ605)</f>
        <v>514-22</v>
      </c>
    </row>
    <row r="606" spans="1:122" customFormat="1" ht="15" hidden="1" x14ac:dyDescent="0.25">
      <c r="A606" s="140"/>
      <c r="B606" s="269"/>
      <c r="C606" s="138"/>
      <c r="D606" s="138"/>
      <c r="DN606" s="15"/>
      <c r="DO606" s="228" t="s">
        <v>11969</v>
      </c>
      <c r="DP606" s="141" t="s">
        <v>1658</v>
      </c>
      <c r="DQ606" s="15">
        <v>22</v>
      </c>
      <c r="DR606" s="15" t="str">
        <f t="shared" si="22"/>
        <v>515-22</v>
      </c>
    </row>
    <row r="607" spans="1:122" customFormat="1" ht="15" hidden="1" x14ac:dyDescent="0.25">
      <c r="A607" s="140"/>
      <c r="B607" s="269"/>
      <c r="C607" s="138"/>
      <c r="D607" s="138"/>
      <c r="DN607" s="15"/>
      <c r="DO607" s="228" t="s">
        <v>11970</v>
      </c>
      <c r="DP607" s="141" t="s">
        <v>1659</v>
      </c>
      <c r="DQ607" s="15">
        <v>22</v>
      </c>
      <c r="DR607" s="15" t="str">
        <f t="shared" si="22"/>
        <v>516-22</v>
      </c>
    </row>
    <row r="608" spans="1:122" customFormat="1" ht="15" hidden="1" x14ac:dyDescent="0.25">
      <c r="A608" s="140"/>
      <c r="B608" s="269"/>
      <c r="C608" s="138"/>
      <c r="D608" s="138"/>
      <c r="DN608" s="15"/>
      <c r="DO608" s="228" t="s">
        <v>11971</v>
      </c>
      <c r="DP608" s="141" t="s">
        <v>1660</v>
      </c>
      <c r="DQ608" s="15">
        <v>22</v>
      </c>
      <c r="DR608" s="15" t="str">
        <f t="shared" si="22"/>
        <v>517-22</v>
      </c>
    </row>
    <row r="609" spans="1:122" customFormat="1" ht="12.75" hidden="1" x14ac:dyDescent="0.2">
      <c r="A609" s="140"/>
      <c r="B609" s="267"/>
      <c r="C609" s="138"/>
      <c r="D609" s="138"/>
      <c r="DN609" s="15"/>
      <c r="DO609" s="228" t="s">
        <v>11972</v>
      </c>
      <c r="DP609" s="141" t="s">
        <v>1661</v>
      </c>
      <c r="DQ609" s="15">
        <v>22</v>
      </c>
      <c r="DR609" s="15" t="str">
        <f t="shared" si="22"/>
        <v>518-22</v>
      </c>
    </row>
    <row r="610" spans="1:122" customFormat="1" ht="12.75" hidden="1" x14ac:dyDescent="0.2">
      <c r="A610" s="140"/>
      <c r="B610" s="267"/>
      <c r="C610" s="138"/>
      <c r="D610" s="138"/>
      <c r="DN610" s="15"/>
      <c r="DO610" s="228" t="s">
        <v>11973</v>
      </c>
      <c r="DP610" s="141" t="s">
        <v>1662</v>
      </c>
      <c r="DQ610" s="15">
        <v>22</v>
      </c>
      <c r="DR610" s="15" t="str">
        <f t="shared" si="22"/>
        <v>519-22</v>
      </c>
    </row>
    <row r="611" spans="1:122" customFormat="1" ht="12.75" hidden="1" x14ac:dyDescent="0.2">
      <c r="A611" s="140"/>
      <c r="B611" s="267"/>
      <c r="C611" s="138"/>
      <c r="D611" s="138"/>
      <c r="DN611" s="15"/>
      <c r="DO611" s="228" t="s">
        <v>11974</v>
      </c>
      <c r="DP611" s="141" t="s">
        <v>1663</v>
      </c>
      <c r="DQ611" s="15">
        <v>22</v>
      </c>
      <c r="DR611" s="15" t="str">
        <f t="shared" si="22"/>
        <v>520-22</v>
      </c>
    </row>
    <row r="612" spans="1:122" customFormat="1" ht="12.75" hidden="1" x14ac:dyDescent="0.2">
      <c r="A612" s="140"/>
      <c r="B612" s="267"/>
      <c r="C612" s="138"/>
      <c r="D612" s="138"/>
      <c r="DN612" s="15"/>
      <c r="DO612" s="228" t="s">
        <v>11975</v>
      </c>
      <c r="DP612" s="141" t="s">
        <v>1664</v>
      </c>
      <c r="DQ612" s="15">
        <v>22</v>
      </c>
      <c r="DR612" s="15" t="str">
        <f t="shared" si="22"/>
        <v>521-22</v>
      </c>
    </row>
    <row r="613" spans="1:122" customFormat="1" ht="12.75" hidden="1" x14ac:dyDescent="0.2">
      <c r="A613" s="140"/>
      <c r="B613" s="267"/>
      <c r="C613" s="138"/>
      <c r="D613" s="138"/>
      <c r="DN613" s="15"/>
      <c r="DO613" s="228" t="s">
        <v>11976</v>
      </c>
      <c r="DP613" s="141" t="s">
        <v>1665</v>
      </c>
      <c r="DQ613" s="15">
        <v>22</v>
      </c>
      <c r="DR613" s="15" t="str">
        <f t="shared" si="22"/>
        <v>522-22</v>
      </c>
    </row>
    <row r="614" spans="1:122" customFormat="1" ht="12.75" hidden="1" x14ac:dyDescent="0.2">
      <c r="A614" s="140"/>
      <c r="B614" s="267"/>
      <c r="C614" s="138"/>
      <c r="D614" s="138"/>
      <c r="DN614" s="15"/>
      <c r="DO614" s="228" t="s">
        <v>11977</v>
      </c>
      <c r="DP614" s="141" t="s">
        <v>1666</v>
      </c>
      <c r="DQ614" s="15">
        <v>22</v>
      </c>
      <c r="DR614" s="15" t="str">
        <f t="shared" si="22"/>
        <v>523-22</v>
      </c>
    </row>
    <row r="615" spans="1:122" customFormat="1" ht="12.75" hidden="1" x14ac:dyDescent="0.2">
      <c r="A615" s="140"/>
      <c r="B615" s="267"/>
      <c r="C615" s="138"/>
      <c r="D615" s="138"/>
      <c r="DN615" s="15"/>
      <c r="DO615" s="228" t="s">
        <v>11978</v>
      </c>
      <c r="DP615" s="141" t="s">
        <v>1667</v>
      </c>
      <c r="DQ615" s="15">
        <v>22</v>
      </c>
      <c r="DR615" s="15" t="str">
        <f t="shared" si="22"/>
        <v>524-22</v>
      </c>
    </row>
    <row r="616" spans="1:122" customFormat="1" ht="12.75" hidden="1" x14ac:dyDescent="0.2">
      <c r="A616" s="140"/>
      <c r="B616" s="267"/>
      <c r="C616" s="138"/>
      <c r="D616" s="138"/>
      <c r="DN616" s="15"/>
      <c r="DO616" s="228" t="s">
        <v>11979</v>
      </c>
      <c r="DP616" s="141" t="s">
        <v>1668</v>
      </c>
      <c r="DQ616" s="15">
        <v>22</v>
      </c>
      <c r="DR616" s="15" t="str">
        <f t="shared" si="22"/>
        <v>525-22</v>
      </c>
    </row>
    <row r="617" spans="1:122" customFormat="1" ht="12.75" hidden="1" x14ac:dyDescent="0.2">
      <c r="A617" s="140"/>
      <c r="B617" s="267"/>
      <c r="C617" s="138"/>
      <c r="D617" s="138"/>
      <c r="DN617" s="15"/>
      <c r="DO617" s="228" t="s">
        <v>11980</v>
      </c>
      <c r="DP617" s="141" t="s">
        <v>1669</v>
      </c>
      <c r="DQ617" s="15">
        <v>22</v>
      </c>
      <c r="DR617" s="15" t="str">
        <f t="shared" si="22"/>
        <v>526-22</v>
      </c>
    </row>
    <row r="618" spans="1:122" customFormat="1" ht="12.75" hidden="1" x14ac:dyDescent="0.2">
      <c r="A618" s="140"/>
      <c r="B618" s="267"/>
      <c r="C618" s="138"/>
      <c r="D618" s="138"/>
      <c r="DN618" s="15"/>
      <c r="DO618" s="228" t="s">
        <v>11981</v>
      </c>
      <c r="DP618" s="141" t="s">
        <v>1670</v>
      </c>
      <c r="DQ618" s="15">
        <v>22</v>
      </c>
      <c r="DR618" s="15" t="str">
        <f t="shared" si="22"/>
        <v>527-22</v>
      </c>
    </row>
    <row r="619" spans="1:122" customFormat="1" ht="12.75" hidden="1" x14ac:dyDescent="0.2">
      <c r="A619" s="140"/>
      <c r="B619" s="267"/>
      <c r="C619" s="138"/>
      <c r="D619" s="138"/>
      <c r="DN619" s="15"/>
      <c r="DO619" s="228" t="s">
        <v>11982</v>
      </c>
      <c r="DP619" s="141" t="s">
        <v>1671</v>
      </c>
      <c r="DQ619" s="15">
        <v>22</v>
      </c>
      <c r="DR619" s="15" t="str">
        <f t="shared" si="22"/>
        <v>528-22</v>
      </c>
    </row>
    <row r="620" spans="1:122" customFormat="1" ht="12.75" hidden="1" x14ac:dyDescent="0.2">
      <c r="A620" s="140"/>
      <c r="B620" s="267"/>
      <c r="C620" s="138"/>
      <c r="D620" s="138"/>
      <c r="DN620" s="15"/>
      <c r="DO620" s="228" t="s">
        <v>11983</v>
      </c>
      <c r="DP620" s="141" t="s">
        <v>1672</v>
      </c>
      <c r="DQ620" s="15">
        <v>22</v>
      </c>
      <c r="DR620" s="15" t="str">
        <f t="shared" si="22"/>
        <v>529-22</v>
      </c>
    </row>
    <row r="621" spans="1:122" customFormat="1" ht="12.75" hidden="1" x14ac:dyDescent="0.2">
      <c r="A621" s="140"/>
      <c r="B621" s="267"/>
      <c r="C621" s="138"/>
      <c r="D621" s="138"/>
      <c r="DN621" s="15"/>
      <c r="DO621" s="228" t="s">
        <v>11984</v>
      </c>
      <c r="DP621" s="141" t="s">
        <v>1673</v>
      </c>
      <c r="DQ621" s="15">
        <v>22</v>
      </c>
      <c r="DR621" s="15" t="str">
        <f t="shared" si="22"/>
        <v>530-22</v>
      </c>
    </row>
    <row r="622" spans="1:122" customFormat="1" ht="12.75" hidden="1" x14ac:dyDescent="0.2">
      <c r="A622" s="140"/>
      <c r="B622" s="267"/>
      <c r="C622" s="138"/>
      <c r="D622" s="138"/>
      <c r="DN622" s="15"/>
      <c r="DO622" s="228" t="s">
        <v>11985</v>
      </c>
      <c r="DP622" s="141" t="s">
        <v>1674</v>
      </c>
      <c r="DQ622" s="15">
        <v>22</v>
      </c>
      <c r="DR622" s="15" t="str">
        <f t="shared" si="22"/>
        <v>531-22</v>
      </c>
    </row>
    <row r="623" spans="1:122" customFormat="1" ht="12.75" hidden="1" x14ac:dyDescent="0.2">
      <c r="A623" s="140"/>
      <c r="B623" s="267"/>
      <c r="C623" s="138"/>
      <c r="D623" s="138"/>
      <c r="DN623" s="15"/>
      <c r="DO623" s="228" t="s">
        <v>11986</v>
      </c>
      <c r="DP623" s="141" t="s">
        <v>1675</v>
      </c>
      <c r="DQ623" s="15">
        <v>22</v>
      </c>
      <c r="DR623" s="15" t="str">
        <f t="shared" si="22"/>
        <v>532-22</v>
      </c>
    </row>
    <row r="624" spans="1:122" customFormat="1" ht="12.75" hidden="1" x14ac:dyDescent="0.2">
      <c r="A624" s="140"/>
      <c r="B624" s="267"/>
      <c r="C624" s="138"/>
      <c r="D624" s="138"/>
      <c r="DN624" s="15"/>
      <c r="DO624" s="228" t="s">
        <v>11987</v>
      </c>
      <c r="DP624" s="141" t="s">
        <v>1676</v>
      </c>
      <c r="DQ624" s="15">
        <v>22</v>
      </c>
      <c r="DR624" s="15" t="str">
        <f t="shared" si="22"/>
        <v>533-22</v>
      </c>
    </row>
    <row r="625" spans="1:122" customFormat="1" ht="12.75" hidden="1" x14ac:dyDescent="0.2">
      <c r="A625" s="140"/>
      <c r="B625" s="267"/>
      <c r="C625" s="138"/>
      <c r="D625" s="138"/>
      <c r="DN625" s="15"/>
      <c r="DO625" s="228" t="s">
        <v>11988</v>
      </c>
      <c r="DP625" s="141" t="s">
        <v>1677</v>
      </c>
      <c r="DQ625" s="15">
        <v>22</v>
      </c>
      <c r="DR625" s="15" t="str">
        <f t="shared" si="22"/>
        <v>534-22</v>
      </c>
    </row>
    <row r="626" spans="1:122" customFormat="1" ht="12.75" hidden="1" x14ac:dyDescent="0.2">
      <c r="A626" s="140"/>
      <c r="B626" s="267"/>
      <c r="C626" s="138"/>
      <c r="D626" s="138"/>
      <c r="DN626" s="15"/>
      <c r="DO626" s="228" t="s">
        <v>11989</v>
      </c>
      <c r="DP626" s="141" t="s">
        <v>1678</v>
      </c>
      <c r="DQ626" s="15">
        <v>22</v>
      </c>
      <c r="DR626" s="15" t="str">
        <f t="shared" si="22"/>
        <v>535-22</v>
      </c>
    </row>
    <row r="627" spans="1:122" customFormat="1" ht="12.75" hidden="1" x14ac:dyDescent="0.2">
      <c r="A627" s="140"/>
      <c r="B627" s="267"/>
      <c r="C627" s="138"/>
      <c r="D627" s="138"/>
      <c r="DN627" s="15"/>
      <c r="DO627" s="228" t="s">
        <v>11990</v>
      </c>
      <c r="DP627" s="141" t="s">
        <v>1679</v>
      </c>
      <c r="DQ627" s="15">
        <v>22</v>
      </c>
      <c r="DR627" s="15" t="str">
        <f t="shared" si="22"/>
        <v>536-22</v>
      </c>
    </row>
    <row r="628" spans="1:122" customFormat="1" ht="12.75" hidden="1" x14ac:dyDescent="0.2">
      <c r="A628" s="140"/>
      <c r="B628" s="267"/>
      <c r="C628" s="138"/>
      <c r="D628" s="138"/>
      <c r="DN628" s="15"/>
      <c r="DO628" s="228" t="s">
        <v>11991</v>
      </c>
      <c r="DP628" s="141" t="s">
        <v>1680</v>
      </c>
      <c r="DQ628" s="15">
        <v>22</v>
      </c>
      <c r="DR628" s="15" t="str">
        <f t="shared" si="22"/>
        <v>537-22</v>
      </c>
    </row>
    <row r="629" spans="1:122" customFormat="1" ht="12.75" hidden="1" x14ac:dyDescent="0.2">
      <c r="A629" s="140"/>
      <c r="B629" s="267"/>
      <c r="C629" s="138"/>
      <c r="D629" s="138"/>
      <c r="DN629" s="15"/>
      <c r="DO629" s="228" t="s">
        <v>11992</v>
      </c>
      <c r="DP629" s="141" t="s">
        <v>1681</v>
      </c>
      <c r="DQ629" s="15">
        <v>22</v>
      </c>
      <c r="DR629" s="15" t="str">
        <f t="shared" si="22"/>
        <v>538-22</v>
      </c>
    </row>
    <row r="630" spans="1:122" customFormat="1" ht="12.75" hidden="1" x14ac:dyDescent="0.2">
      <c r="A630" s="140"/>
      <c r="B630" s="267"/>
      <c r="C630" s="138"/>
      <c r="D630" s="138"/>
      <c r="DN630" s="15"/>
      <c r="DO630" s="228" t="s">
        <v>11993</v>
      </c>
      <c r="DP630" s="141" t="s">
        <v>1151</v>
      </c>
      <c r="DQ630" s="15">
        <v>22</v>
      </c>
      <c r="DR630" s="15" t="str">
        <f t="shared" si="22"/>
        <v>539-22</v>
      </c>
    </row>
    <row r="631" spans="1:122" customFormat="1" ht="12.75" hidden="1" x14ac:dyDescent="0.2">
      <c r="A631" s="140"/>
      <c r="B631" s="267"/>
      <c r="C631" s="138"/>
      <c r="D631" s="138"/>
      <c r="DN631" s="15"/>
      <c r="DO631" s="228" t="s">
        <v>11994</v>
      </c>
      <c r="DP631" s="141" t="s">
        <v>1682</v>
      </c>
      <c r="DQ631" s="15">
        <v>22</v>
      </c>
      <c r="DR631" s="15" t="str">
        <f t="shared" si="22"/>
        <v>540-22</v>
      </c>
    </row>
    <row r="632" spans="1:122" customFormat="1" ht="12.75" hidden="1" x14ac:dyDescent="0.2">
      <c r="A632" s="140"/>
      <c r="B632" s="267"/>
      <c r="C632" s="138"/>
      <c r="D632" s="138"/>
      <c r="DN632" s="15"/>
      <c r="DO632" s="228" t="s">
        <v>11995</v>
      </c>
      <c r="DP632" s="141" t="s">
        <v>1683</v>
      </c>
      <c r="DQ632" s="15">
        <v>22</v>
      </c>
      <c r="DR632" s="15" t="str">
        <f t="shared" si="22"/>
        <v>541-22</v>
      </c>
    </row>
    <row r="633" spans="1:122" customFormat="1" ht="12.75" hidden="1" x14ac:dyDescent="0.2">
      <c r="A633" s="140"/>
      <c r="B633" s="267"/>
      <c r="C633" s="138"/>
      <c r="D633" s="138"/>
      <c r="DN633" s="15"/>
      <c r="DO633" s="228" t="s">
        <v>11996</v>
      </c>
      <c r="DP633" s="141" t="s">
        <v>1684</v>
      </c>
      <c r="DQ633" s="15">
        <v>22</v>
      </c>
      <c r="DR633" s="15" t="str">
        <f t="shared" si="22"/>
        <v>542-22</v>
      </c>
    </row>
    <row r="634" spans="1:122" customFormat="1" ht="12.75" hidden="1" x14ac:dyDescent="0.2">
      <c r="A634" s="140"/>
      <c r="B634" s="267"/>
      <c r="C634" s="138"/>
      <c r="D634" s="138"/>
      <c r="DN634" s="15"/>
      <c r="DO634" s="228" t="s">
        <v>11997</v>
      </c>
      <c r="DP634" s="141" t="s">
        <v>1685</v>
      </c>
      <c r="DQ634" s="15">
        <v>22</v>
      </c>
      <c r="DR634" s="15" t="str">
        <f t="shared" si="22"/>
        <v>543-22</v>
      </c>
    </row>
    <row r="635" spans="1:122" customFormat="1" ht="12.75" hidden="1" x14ac:dyDescent="0.2">
      <c r="A635" s="140"/>
      <c r="B635" s="267"/>
      <c r="C635" s="138"/>
      <c r="D635" s="138"/>
      <c r="DN635" s="15"/>
      <c r="DO635" s="228" t="s">
        <v>11998</v>
      </c>
      <c r="DP635" s="141" t="s">
        <v>1686</v>
      </c>
      <c r="DQ635" s="15">
        <v>22</v>
      </c>
      <c r="DR635" s="15" t="str">
        <f t="shared" si="22"/>
        <v>544-22</v>
      </c>
    </row>
    <row r="636" spans="1:122" customFormat="1" ht="12.75" hidden="1" x14ac:dyDescent="0.2">
      <c r="A636" s="140"/>
      <c r="B636" s="267"/>
      <c r="C636" s="138"/>
      <c r="D636" s="138"/>
      <c r="DN636" s="15"/>
      <c r="DO636" s="228" t="s">
        <v>11999</v>
      </c>
      <c r="DP636" s="141" t="s">
        <v>1687</v>
      </c>
      <c r="DQ636" s="15">
        <v>22</v>
      </c>
      <c r="DR636" s="15" t="str">
        <f t="shared" si="22"/>
        <v>545-22</v>
      </c>
    </row>
    <row r="637" spans="1:122" customFormat="1" ht="12.75" hidden="1" x14ac:dyDescent="0.2">
      <c r="A637" s="140"/>
      <c r="B637" s="267"/>
      <c r="C637" s="138"/>
      <c r="D637" s="138"/>
      <c r="DN637" s="15"/>
      <c r="DO637" s="228" t="s">
        <v>12000</v>
      </c>
      <c r="DP637" s="141" t="s">
        <v>1152</v>
      </c>
      <c r="DQ637" s="15">
        <v>22</v>
      </c>
      <c r="DR637" s="15" t="str">
        <f t="shared" si="22"/>
        <v>546-22</v>
      </c>
    </row>
    <row r="638" spans="1:122" customFormat="1" ht="12.75" hidden="1" x14ac:dyDescent="0.2">
      <c r="A638" s="140"/>
      <c r="B638" s="267"/>
      <c r="C638" s="138"/>
      <c r="D638" s="138"/>
      <c r="DN638" s="15"/>
      <c r="DO638" s="228" t="s">
        <v>12001</v>
      </c>
      <c r="DP638" s="141" t="s">
        <v>1153</v>
      </c>
      <c r="DQ638" s="15">
        <v>22</v>
      </c>
      <c r="DR638" s="15" t="str">
        <f t="shared" si="22"/>
        <v>547-22</v>
      </c>
    </row>
    <row r="639" spans="1:122" customFormat="1" ht="12.75" hidden="1" x14ac:dyDescent="0.2">
      <c r="A639" s="140"/>
      <c r="B639" s="267"/>
      <c r="C639" s="138"/>
      <c r="D639" s="138"/>
      <c r="DN639" s="15"/>
      <c r="DO639" s="228" t="s">
        <v>12002</v>
      </c>
      <c r="DP639" s="141" t="s">
        <v>1688</v>
      </c>
      <c r="DQ639" s="15">
        <v>22</v>
      </c>
      <c r="DR639" s="15" t="str">
        <f t="shared" si="22"/>
        <v>548-22</v>
      </c>
    </row>
    <row r="640" spans="1:122" customFormat="1" ht="12.75" hidden="1" x14ac:dyDescent="0.2">
      <c r="A640" s="140"/>
      <c r="B640" s="267"/>
      <c r="C640" s="138"/>
      <c r="D640" s="138"/>
      <c r="DN640" s="15"/>
      <c r="DO640" s="228" t="s">
        <v>12003</v>
      </c>
      <c r="DP640" s="141" t="s">
        <v>1689</v>
      </c>
      <c r="DQ640" s="15">
        <v>22</v>
      </c>
      <c r="DR640" s="15" t="str">
        <f t="shared" si="22"/>
        <v>549-22</v>
      </c>
    </row>
    <row r="641" spans="1:122" customFormat="1" ht="12.75" hidden="1" x14ac:dyDescent="0.2">
      <c r="A641" s="140"/>
      <c r="B641" s="267"/>
      <c r="C641" s="138"/>
      <c r="D641" s="138"/>
      <c r="DN641" s="15"/>
      <c r="DO641" s="228" t="s">
        <v>12004</v>
      </c>
      <c r="DP641" s="141" t="s">
        <v>1690</v>
      </c>
      <c r="DQ641" s="15">
        <v>22</v>
      </c>
      <c r="DR641" s="15" t="str">
        <f t="shared" si="22"/>
        <v>550-22</v>
      </c>
    </row>
    <row r="642" spans="1:122" customFormat="1" ht="12.75" hidden="1" x14ac:dyDescent="0.2">
      <c r="A642" s="140"/>
      <c r="B642" s="267"/>
      <c r="C642" s="138"/>
      <c r="D642" s="138"/>
      <c r="DN642" s="15"/>
      <c r="DO642" s="228" t="s">
        <v>12005</v>
      </c>
      <c r="DP642" s="141" t="s">
        <v>1691</v>
      </c>
      <c r="DQ642" s="15">
        <v>22</v>
      </c>
      <c r="DR642" s="15" t="str">
        <f t="shared" si="22"/>
        <v>551-22</v>
      </c>
    </row>
    <row r="643" spans="1:122" customFormat="1" ht="12.75" hidden="1" x14ac:dyDescent="0.2">
      <c r="A643" s="140"/>
      <c r="B643" s="267"/>
      <c r="C643" s="138"/>
      <c r="D643" s="138"/>
      <c r="DN643" s="15"/>
      <c r="DO643" s="228" t="s">
        <v>12006</v>
      </c>
      <c r="DP643" s="141" t="s">
        <v>1692</v>
      </c>
      <c r="DQ643" s="15">
        <v>22</v>
      </c>
      <c r="DR643" s="15" t="str">
        <f t="shared" si="22"/>
        <v>552-22</v>
      </c>
    </row>
    <row r="644" spans="1:122" customFormat="1" ht="12.75" hidden="1" x14ac:dyDescent="0.2">
      <c r="A644" s="140"/>
      <c r="B644" s="267"/>
      <c r="C644" s="138"/>
      <c r="D644" s="138"/>
      <c r="DN644" s="15"/>
      <c r="DO644" s="228" t="s">
        <v>12007</v>
      </c>
      <c r="DP644" s="141" t="s">
        <v>1693</v>
      </c>
      <c r="DQ644" s="15">
        <v>22</v>
      </c>
      <c r="DR644" s="15" t="str">
        <f t="shared" si="22"/>
        <v>553-22</v>
      </c>
    </row>
    <row r="645" spans="1:122" customFormat="1" ht="12.75" hidden="1" x14ac:dyDescent="0.2">
      <c r="A645" s="140"/>
      <c r="B645" s="267"/>
      <c r="C645" s="138"/>
      <c r="D645" s="138"/>
      <c r="DN645" s="15"/>
      <c r="DO645" s="228" t="s">
        <v>12008</v>
      </c>
      <c r="DP645" s="141" t="s">
        <v>1694</v>
      </c>
      <c r="DQ645" s="15">
        <v>22</v>
      </c>
      <c r="DR645" s="15" t="str">
        <f t="shared" si="22"/>
        <v>554-22</v>
      </c>
    </row>
    <row r="646" spans="1:122" customFormat="1" ht="12.75" hidden="1" x14ac:dyDescent="0.2">
      <c r="A646" s="140"/>
      <c r="B646" s="267"/>
      <c r="C646" s="138"/>
      <c r="D646" s="138"/>
      <c r="DN646" s="15"/>
      <c r="DO646" s="228" t="s">
        <v>12009</v>
      </c>
      <c r="DP646" s="141" t="s">
        <v>1695</v>
      </c>
      <c r="DQ646" s="15">
        <v>22</v>
      </c>
      <c r="DR646" s="15" t="str">
        <f t="shared" si="22"/>
        <v>555-22</v>
      </c>
    </row>
    <row r="647" spans="1:122" customFormat="1" ht="12.75" hidden="1" x14ac:dyDescent="0.2">
      <c r="A647" s="140"/>
      <c r="B647" s="267"/>
      <c r="C647" s="138"/>
      <c r="D647" s="138"/>
      <c r="DN647" s="15"/>
      <c r="DO647" s="228" t="s">
        <v>12010</v>
      </c>
      <c r="DP647" s="141" t="s">
        <v>1696</v>
      </c>
      <c r="DQ647" s="15">
        <v>22</v>
      </c>
      <c r="DR647" s="15" t="str">
        <f t="shared" si="22"/>
        <v>556-22</v>
      </c>
    </row>
    <row r="648" spans="1:122" customFormat="1" ht="12.75" hidden="1" x14ac:dyDescent="0.2">
      <c r="A648" s="140"/>
      <c r="B648" s="267"/>
      <c r="C648" s="138"/>
      <c r="D648" s="138"/>
      <c r="DN648" s="15"/>
      <c r="DO648" s="228" t="s">
        <v>12011</v>
      </c>
      <c r="DP648" s="141" t="s">
        <v>1697</v>
      </c>
      <c r="DQ648" s="15">
        <v>22</v>
      </c>
      <c r="DR648" s="15" t="str">
        <f t="shared" si="22"/>
        <v>557-22</v>
      </c>
    </row>
    <row r="649" spans="1:122" customFormat="1" ht="12.75" hidden="1" x14ac:dyDescent="0.2">
      <c r="A649" s="140"/>
      <c r="B649" s="267"/>
      <c r="C649" s="138"/>
      <c r="D649" s="138"/>
      <c r="DN649" s="15"/>
      <c r="DO649" s="228" t="s">
        <v>12012</v>
      </c>
      <c r="DP649" s="141" t="s">
        <v>1698</v>
      </c>
      <c r="DQ649" s="15">
        <v>22</v>
      </c>
      <c r="DR649" s="15" t="str">
        <f t="shared" si="22"/>
        <v>558-22</v>
      </c>
    </row>
    <row r="650" spans="1:122" customFormat="1" ht="12.75" hidden="1" x14ac:dyDescent="0.2">
      <c r="A650" s="140"/>
      <c r="B650" s="267"/>
      <c r="C650" s="138"/>
      <c r="D650" s="138"/>
      <c r="DN650" s="15"/>
      <c r="DO650" s="228" t="s">
        <v>12013</v>
      </c>
      <c r="DP650" s="141" t="s">
        <v>1699</v>
      </c>
      <c r="DQ650" s="15">
        <v>22</v>
      </c>
      <c r="DR650" s="15" t="str">
        <f t="shared" si="22"/>
        <v>559-22</v>
      </c>
    </row>
    <row r="651" spans="1:122" customFormat="1" ht="12.75" hidden="1" x14ac:dyDescent="0.2">
      <c r="A651" s="140"/>
      <c r="B651" s="267"/>
      <c r="C651" s="138"/>
      <c r="D651" s="138"/>
      <c r="DN651" s="15"/>
      <c r="DO651" s="228" t="s">
        <v>12014</v>
      </c>
      <c r="DP651" s="141" t="s">
        <v>1700</v>
      </c>
      <c r="DQ651" s="15">
        <v>22</v>
      </c>
      <c r="DR651" s="15" t="str">
        <f t="shared" si="22"/>
        <v>560-22</v>
      </c>
    </row>
    <row r="652" spans="1:122" customFormat="1" ht="12.75" hidden="1" x14ac:dyDescent="0.2">
      <c r="A652" s="140"/>
      <c r="B652" s="267"/>
      <c r="C652" s="138"/>
      <c r="D652" s="138"/>
      <c r="DN652" s="15"/>
      <c r="DO652" s="228" t="s">
        <v>12015</v>
      </c>
      <c r="DP652" s="141" t="s">
        <v>1701</v>
      </c>
      <c r="DQ652" s="15">
        <v>22</v>
      </c>
      <c r="DR652" s="15" t="str">
        <f t="shared" si="22"/>
        <v>561-22</v>
      </c>
    </row>
    <row r="653" spans="1:122" customFormat="1" ht="12.75" hidden="1" x14ac:dyDescent="0.2">
      <c r="A653" s="140"/>
      <c r="B653" s="267"/>
      <c r="C653" s="138"/>
      <c r="D653" s="138"/>
      <c r="DN653" s="15"/>
      <c r="DO653" s="228" t="s">
        <v>12016</v>
      </c>
      <c r="DP653" s="141" t="s">
        <v>1702</v>
      </c>
      <c r="DQ653" s="15">
        <v>22</v>
      </c>
      <c r="DR653" s="15" t="str">
        <f t="shared" si="22"/>
        <v>562-22</v>
      </c>
    </row>
    <row r="654" spans="1:122" customFormat="1" ht="12.75" hidden="1" x14ac:dyDescent="0.2">
      <c r="A654" s="140"/>
      <c r="B654" s="267"/>
      <c r="C654" s="138"/>
      <c r="D654" s="138"/>
      <c r="DN654" s="15"/>
      <c r="DO654" s="228" t="s">
        <v>12017</v>
      </c>
      <c r="DP654" s="141" t="s">
        <v>1703</v>
      </c>
      <c r="DQ654" s="15">
        <v>22</v>
      </c>
      <c r="DR654" s="15" t="str">
        <f t="shared" si="22"/>
        <v>563-22</v>
      </c>
    </row>
    <row r="655" spans="1:122" customFormat="1" ht="12.75" hidden="1" x14ac:dyDescent="0.2">
      <c r="A655" s="140"/>
      <c r="B655" s="267"/>
      <c r="C655" s="138"/>
      <c r="D655" s="138"/>
      <c r="DN655" s="15"/>
      <c r="DO655" s="228" t="s">
        <v>12018</v>
      </c>
      <c r="DP655" s="141" t="s">
        <v>1704</v>
      </c>
      <c r="DQ655" s="15">
        <v>22</v>
      </c>
      <c r="DR655" s="15" t="str">
        <f t="shared" si="22"/>
        <v>564-22</v>
      </c>
    </row>
    <row r="656" spans="1:122" customFormat="1" ht="12.75" hidden="1" x14ac:dyDescent="0.2">
      <c r="A656" s="140"/>
      <c r="B656" s="267"/>
      <c r="C656" s="138"/>
      <c r="D656" s="138"/>
      <c r="DN656" s="15"/>
      <c r="DO656" s="228" t="s">
        <v>12019</v>
      </c>
      <c r="DP656" s="141" t="s">
        <v>1705</v>
      </c>
      <c r="DQ656" s="15">
        <v>22</v>
      </c>
      <c r="DR656" s="15" t="str">
        <f t="shared" si="22"/>
        <v>565-22</v>
      </c>
    </row>
    <row r="657" spans="1:122" customFormat="1" ht="12.75" hidden="1" x14ac:dyDescent="0.2">
      <c r="A657" s="140"/>
      <c r="B657" s="267"/>
      <c r="C657" s="138"/>
      <c r="D657" s="138"/>
      <c r="DN657" s="15"/>
      <c r="DO657" s="228" t="s">
        <v>12020</v>
      </c>
      <c r="DP657" s="141" t="s">
        <v>1706</v>
      </c>
      <c r="DQ657" s="15">
        <v>22</v>
      </c>
      <c r="DR657" s="15" t="str">
        <f t="shared" si="22"/>
        <v>566-22</v>
      </c>
    </row>
    <row r="658" spans="1:122" customFormat="1" ht="12.75" hidden="1" x14ac:dyDescent="0.2">
      <c r="A658" s="140"/>
      <c r="B658" s="267"/>
      <c r="C658" s="138"/>
      <c r="D658" s="138"/>
      <c r="DN658" s="15"/>
      <c r="DO658" s="228" t="s">
        <v>12021</v>
      </c>
      <c r="DP658" s="141" t="s">
        <v>1154</v>
      </c>
      <c r="DQ658" s="15">
        <v>22</v>
      </c>
      <c r="DR658" s="15" t="str">
        <f t="shared" si="22"/>
        <v>567-22</v>
      </c>
    </row>
    <row r="659" spans="1:122" customFormat="1" ht="12.75" hidden="1" x14ac:dyDescent="0.2">
      <c r="A659" s="140"/>
      <c r="B659" s="267"/>
      <c r="C659" s="138"/>
      <c r="D659" s="138"/>
      <c r="DN659" s="15"/>
      <c r="DO659" s="228" t="s">
        <v>12022</v>
      </c>
      <c r="DP659" s="141" t="s">
        <v>1707</v>
      </c>
      <c r="DQ659" s="15">
        <v>22</v>
      </c>
      <c r="DR659" s="15" t="str">
        <f t="shared" si="22"/>
        <v>568-22</v>
      </c>
    </row>
    <row r="660" spans="1:122" customFormat="1" ht="12.75" hidden="1" x14ac:dyDescent="0.2">
      <c r="A660" s="140"/>
      <c r="B660" s="267"/>
      <c r="C660" s="138"/>
      <c r="D660" s="138"/>
      <c r="DN660" s="15"/>
      <c r="DO660" s="228" t="s">
        <v>12023</v>
      </c>
      <c r="DP660" s="141" t="s">
        <v>1708</v>
      </c>
      <c r="DQ660" s="15">
        <v>22</v>
      </c>
      <c r="DR660" s="15" t="str">
        <f t="shared" si="22"/>
        <v>569-22</v>
      </c>
    </row>
    <row r="661" spans="1:122" customFormat="1" ht="12.75" hidden="1" x14ac:dyDescent="0.2">
      <c r="A661" s="140"/>
      <c r="B661" s="267"/>
      <c r="C661" s="138"/>
      <c r="D661" s="138"/>
      <c r="DN661" s="15"/>
      <c r="DO661" s="228" t="s">
        <v>12024</v>
      </c>
      <c r="DP661" s="141" t="s">
        <v>1709</v>
      </c>
      <c r="DQ661" s="15">
        <v>22</v>
      </c>
      <c r="DR661" s="15" t="str">
        <f t="shared" si="22"/>
        <v>570-22</v>
      </c>
    </row>
    <row r="662" spans="1:122" customFormat="1" ht="12.75" hidden="1" x14ac:dyDescent="0.2">
      <c r="A662" s="140"/>
      <c r="B662" s="267"/>
      <c r="C662" s="138"/>
      <c r="D662" s="138"/>
      <c r="DN662" s="15"/>
      <c r="DO662" s="228" t="s">
        <v>12025</v>
      </c>
      <c r="DP662" s="141" t="s">
        <v>1710</v>
      </c>
      <c r="DQ662" s="15">
        <v>22</v>
      </c>
      <c r="DR662" s="15" t="str">
        <f t="shared" si="22"/>
        <v>571-22</v>
      </c>
    </row>
    <row r="663" spans="1:122" customFormat="1" ht="12.75" hidden="1" x14ac:dyDescent="0.2">
      <c r="A663" s="140"/>
      <c r="B663" s="267"/>
      <c r="C663" s="138"/>
      <c r="D663" s="138"/>
      <c r="DN663" s="15"/>
      <c r="DO663" s="228" t="s">
        <v>12026</v>
      </c>
      <c r="DP663" s="141" t="s">
        <v>1711</v>
      </c>
      <c r="DQ663" s="15">
        <v>22</v>
      </c>
      <c r="DR663" s="15" t="str">
        <f t="shared" si="22"/>
        <v>572-22</v>
      </c>
    </row>
    <row r="664" spans="1:122" customFormat="1" ht="12.75" hidden="1" x14ac:dyDescent="0.2">
      <c r="A664" s="140"/>
      <c r="B664" s="267"/>
      <c r="C664" s="138"/>
      <c r="D664" s="138"/>
      <c r="DN664" s="15"/>
      <c r="DO664" s="228" t="s">
        <v>12027</v>
      </c>
      <c r="DP664" s="141" t="s">
        <v>1712</v>
      </c>
      <c r="DQ664" s="15">
        <v>22</v>
      </c>
      <c r="DR664" s="15" t="str">
        <f t="shared" si="22"/>
        <v>573-22</v>
      </c>
    </row>
    <row r="665" spans="1:122" customFormat="1" ht="12.75" hidden="1" x14ac:dyDescent="0.2">
      <c r="A665" s="140"/>
      <c r="B665" s="267"/>
      <c r="C665" s="138"/>
      <c r="D665" s="138"/>
      <c r="DN665" s="15"/>
      <c r="DO665" s="228" t="s">
        <v>12028</v>
      </c>
      <c r="DP665" s="141" t="s">
        <v>1713</v>
      </c>
      <c r="DQ665" s="15">
        <v>22</v>
      </c>
      <c r="DR665" s="15" t="str">
        <f t="shared" si="22"/>
        <v>574-22</v>
      </c>
    </row>
    <row r="666" spans="1:122" customFormat="1" ht="12.75" hidden="1" x14ac:dyDescent="0.2">
      <c r="A666" s="140"/>
      <c r="B666" s="267"/>
      <c r="C666" s="138"/>
      <c r="D666" s="138"/>
      <c r="I666" s="266" t="s">
        <v>11410</v>
      </c>
      <c r="DN666" s="15"/>
      <c r="DO666" s="228" t="s">
        <v>12029</v>
      </c>
      <c r="DP666" s="141" t="s">
        <v>1714</v>
      </c>
      <c r="DQ666" s="15">
        <v>22</v>
      </c>
      <c r="DR666" s="15" t="str">
        <f t="shared" si="22"/>
        <v>575-22</v>
      </c>
    </row>
    <row r="667" spans="1:122" customFormat="1" ht="12.75" hidden="1" x14ac:dyDescent="0.2">
      <c r="A667" s="140"/>
      <c r="B667" s="267"/>
      <c r="C667" s="138"/>
      <c r="D667" s="138"/>
      <c r="DN667" s="15"/>
      <c r="DO667" s="228" t="s">
        <v>12030</v>
      </c>
      <c r="DP667" s="141" t="s">
        <v>1715</v>
      </c>
      <c r="DQ667" s="15">
        <v>22</v>
      </c>
      <c r="DR667" s="15" t="str">
        <f t="shared" si="22"/>
        <v>576-22</v>
      </c>
    </row>
    <row r="668" spans="1:122" customFormat="1" ht="12.75" hidden="1" x14ac:dyDescent="0.2">
      <c r="A668" s="140"/>
      <c r="B668" s="267"/>
      <c r="C668" s="138"/>
      <c r="D668" s="138"/>
      <c r="DN668" s="15"/>
      <c r="DO668" s="228" t="s">
        <v>12031</v>
      </c>
      <c r="DP668" s="141" t="s">
        <v>1716</v>
      </c>
      <c r="DQ668" s="15">
        <v>22</v>
      </c>
      <c r="DR668" s="15" t="str">
        <f t="shared" si="22"/>
        <v>577-22</v>
      </c>
    </row>
    <row r="669" spans="1:122" customFormat="1" ht="12.75" hidden="1" x14ac:dyDescent="0.2">
      <c r="A669" s="140"/>
      <c r="B669" s="267"/>
      <c r="C669" s="138"/>
      <c r="D669" s="138"/>
      <c r="DN669" s="15"/>
      <c r="DO669" s="228" t="s">
        <v>12032</v>
      </c>
      <c r="DP669" s="141" t="s">
        <v>1717</v>
      </c>
      <c r="DQ669" s="15">
        <v>22</v>
      </c>
      <c r="DR669" s="15" t="str">
        <f t="shared" ref="DR669:DR732" si="23">CONCATENATE(DP669,"-",DQ669)</f>
        <v>578-22</v>
      </c>
    </row>
    <row r="670" spans="1:122" customFormat="1" ht="12.75" hidden="1" x14ac:dyDescent="0.2">
      <c r="A670" s="140"/>
      <c r="B670" s="267"/>
      <c r="C670" s="138"/>
      <c r="D670" s="138"/>
      <c r="DN670" s="15"/>
      <c r="DO670" s="228" t="s">
        <v>12033</v>
      </c>
      <c r="DP670" s="141" t="s">
        <v>1718</v>
      </c>
      <c r="DQ670" s="15">
        <v>22</v>
      </c>
      <c r="DR670" s="15" t="str">
        <f t="shared" si="23"/>
        <v>579-22</v>
      </c>
    </row>
    <row r="671" spans="1:122" customFormat="1" ht="12.75" hidden="1" x14ac:dyDescent="0.2">
      <c r="A671" s="140"/>
      <c r="B671" s="267"/>
      <c r="C671" s="138"/>
      <c r="D671" s="138"/>
      <c r="DN671" s="15"/>
      <c r="DO671" s="228" t="s">
        <v>12034</v>
      </c>
      <c r="DP671" s="141" t="s">
        <v>1719</v>
      </c>
      <c r="DQ671" s="15">
        <v>22</v>
      </c>
      <c r="DR671" s="15" t="str">
        <f t="shared" si="23"/>
        <v>580-22</v>
      </c>
    </row>
    <row r="672" spans="1:122" customFormat="1" ht="12.75" hidden="1" x14ac:dyDescent="0.2">
      <c r="A672" s="140"/>
      <c r="B672" s="267"/>
      <c r="C672" s="138"/>
      <c r="D672" s="138"/>
      <c r="DN672" s="15"/>
      <c r="DO672" s="228" t="s">
        <v>12035</v>
      </c>
      <c r="DP672" s="141" t="s">
        <v>1720</v>
      </c>
      <c r="DQ672" s="15">
        <v>22</v>
      </c>
      <c r="DR672" s="15" t="str">
        <f t="shared" si="23"/>
        <v>581-22</v>
      </c>
    </row>
    <row r="673" spans="1:122" customFormat="1" ht="12.75" hidden="1" x14ac:dyDescent="0.2">
      <c r="A673" s="140"/>
      <c r="B673" s="267"/>
      <c r="C673" s="138"/>
      <c r="D673" s="138"/>
      <c r="DN673" s="15"/>
      <c r="DO673" s="228" t="s">
        <v>12036</v>
      </c>
      <c r="DP673" s="141" t="s">
        <v>1721</v>
      </c>
      <c r="DQ673" s="15">
        <v>22</v>
      </c>
      <c r="DR673" s="15" t="str">
        <f t="shared" si="23"/>
        <v>582-22</v>
      </c>
    </row>
    <row r="674" spans="1:122" customFormat="1" ht="12.75" hidden="1" x14ac:dyDescent="0.2">
      <c r="A674" s="140"/>
      <c r="B674" s="267"/>
      <c r="C674" s="138"/>
      <c r="D674" s="138"/>
      <c r="DN674" s="15"/>
      <c r="DO674" s="228" t="s">
        <v>12037</v>
      </c>
      <c r="DP674" s="141" t="s">
        <v>1722</v>
      </c>
      <c r="DQ674" s="15">
        <v>22</v>
      </c>
      <c r="DR674" s="15" t="str">
        <f t="shared" si="23"/>
        <v>583-22</v>
      </c>
    </row>
    <row r="675" spans="1:122" customFormat="1" ht="12.75" hidden="1" x14ac:dyDescent="0.2">
      <c r="A675" s="140"/>
      <c r="B675" s="267"/>
      <c r="C675" s="138"/>
      <c r="D675" s="138"/>
      <c r="DN675" s="15"/>
      <c r="DO675" s="228" t="s">
        <v>12038</v>
      </c>
      <c r="DP675" s="141" t="s">
        <v>1723</v>
      </c>
      <c r="DQ675" s="15">
        <v>22</v>
      </c>
      <c r="DR675" s="15" t="str">
        <f t="shared" si="23"/>
        <v>584-22</v>
      </c>
    </row>
    <row r="676" spans="1:122" customFormat="1" ht="12.75" hidden="1" x14ac:dyDescent="0.2">
      <c r="A676" s="140"/>
      <c r="B676" s="267"/>
      <c r="C676" s="138"/>
      <c r="D676" s="138"/>
      <c r="DN676" s="15"/>
      <c r="DO676" s="228" t="s">
        <v>12039</v>
      </c>
      <c r="DP676" s="141" t="s">
        <v>1724</v>
      </c>
      <c r="DQ676" s="15">
        <v>22</v>
      </c>
      <c r="DR676" s="15" t="str">
        <f t="shared" si="23"/>
        <v>585-22</v>
      </c>
    </row>
    <row r="677" spans="1:122" customFormat="1" ht="12.75" hidden="1" x14ac:dyDescent="0.2">
      <c r="A677" s="140"/>
      <c r="B677" s="267"/>
      <c r="C677" s="138"/>
      <c r="D677" s="138"/>
      <c r="DN677" s="15"/>
      <c r="DO677" s="228" t="s">
        <v>12040</v>
      </c>
      <c r="DP677" s="141" t="s">
        <v>1725</v>
      </c>
      <c r="DQ677" s="15">
        <v>22</v>
      </c>
      <c r="DR677" s="15" t="str">
        <f t="shared" si="23"/>
        <v>586-22</v>
      </c>
    </row>
    <row r="678" spans="1:122" customFormat="1" ht="12.75" hidden="1" x14ac:dyDescent="0.2">
      <c r="A678" s="140"/>
      <c r="B678" s="267"/>
      <c r="C678" s="138"/>
      <c r="D678" s="138"/>
      <c r="DN678" s="15"/>
      <c r="DO678" s="228" t="s">
        <v>12041</v>
      </c>
      <c r="DP678" s="141" t="s">
        <v>1726</v>
      </c>
      <c r="DQ678" s="15">
        <v>22</v>
      </c>
      <c r="DR678" s="15" t="str">
        <f t="shared" si="23"/>
        <v>587-22</v>
      </c>
    </row>
    <row r="679" spans="1:122" customFormat="1" ht="12.75" hidden="1" x14ac:dyDescent="0.2">
      <c r="A679" s="140"/>
      <c r="B679" s="267"/>
      <c r="C679" s="138"/>
      <c r="D679" s="138"/>
      <c r="DN679" s="15"/>
      <c r="DO679" s="228" t="s">
        <v>12042</v>
      </c>
      <c r="DP679" s="141" t="s">
        <v>1727</v>
      </c>
      <c r="DQ679" s="15">
        <v>22</v>
      </c>
      <c r="DR679" s="15" t="str">
        <f t="shared" si="23"/>
        <v>588-22</v>
      </c>
    </row>
    <row r="680" spans="1:122" customFormat="1" ht="12.75" hidden="1" x14ac:dyDescent="0.2">
      <c r="A680" s="140"/>
      <c r="B680" s="267"/>
      <c r="C680" s="138"/>
      <c r="D680" s="138"/>
      <c r="DN680" s="15"/>
      <c r="DO680" s="228" t="s">
        <v>12043</v>
      </c>
      <c r="DP680" s="141" t="s">
        <v>1728</v>
      </c>
      <c r="DQ680" s="15">
        <v>22</v>
      </c>
      <c r="DR680" s="15" t="str">
        <f t="shared" si="23"/>
        <v>589-22</v>
      </c>
    </row>
    <row r="681" spans="1:122" customFormat="1" ht="12.75" hidden="1" x14ac:dyDescent="0.2">
      <c r="A681" s="140"/>
      <c r="B681" s="267"/>
      <c r="C681" s="138"/>
      <c r="D681" s="138"/>
      <c r="DN681" s="15"/>
      <c r="DO681" s="228" t="s">
        <v>12044</v>
      </c>
      <c r="DP681" s="141" t="s">
        <v>1729</v>
      </c>
      <c r="DQ681" s="15">
        <v>22</v>
      </c>
      <c r="DR681" s="15" t="str">
        <f t="shared" si="23"/>
        <v>590-22</v>
      </c>
    </row>
    <row r="682" spans="1:122" customFormat="1" ht="12.75" hidden="1" x14ac:dyDescent="0.2">
      <c r="A682" s="140"/>
      <c r="B682" s="267"/>
      <c r="C682" s="138"/>
      <c r="D682" s="138"/>
      <c r="DN682" s="15"/>
      <c r="DO682" s="228" t="s">
        <v>12045</v>
      </c>
      <c r="DP682" s="141" t="s">
        <v>1730</v>
      </c>
      <c r="DQ682" s="15">
        <v>22</v>
      </c>
      <c r="DR682" s="15" t="str">
        <f t="shared" si="23"/>
        <v>591-22</v>
      </c>
    </row>
    <row r="683" spans="1:122" customFormat="1" ht="12.75" hidden="1" x14ac:dyDescent="0.2">
      <c r="A683" s="140"/>
      <c r="B683" s="267"/>
      <c r="C683" s="138"/>
      <c r="D683" s="138"/>
      <c r="DN683" s="15"/>
      <c r="DO683" s="228" t="s">
        <v>12046</v>
      </c>
      <c r="DP683" s="141" t="s">
        <v>1731</v>
      </c>
      <c r="DQ683" s="15">
        <v>22</v>
      </c>
      <c r="DR683" s="15" t="str">
        <f t="shared" si="23"/>
        <v>592-22</v>
      </c>
    </row>
    <row r="684" spans="1:122" customFormat="1" ht="12.75" hidden="1" x14ac:dyDescent="0.2">
      <c r="A684" s="140"/>
      <c r="B684" s="267"/>
      <c r="C684" s="138"/>
      <c r="D684" s="138"/>
      <c r="DN684" s="15"/>
      <c r="DO684" s="228" t="s">
        <v>12047</v>
      </c>
      <c r="DP684" s="141" t="s">
        <v>1732</v>
      </c>
      <c r="DQ684" s="15">
        <v>22</v>
      </c>
      <c r="DR684" s="15" t="str">
        <f t="shared" si="23"/>
        <v>593-22</v>
      </c>
    </row>
    <row r="685" spans="1:122" customFormat="1" ht="12.75" hidden="1" x14ac:dyDescent="0.2">
      <c r="A685" s="140"/>
      <c r="B685" s="267"/>
      <c r="C685" s="138"/>
      <c r="D685" s="138"/>
      <c r="DN685" s="15"/>
      <c r="DO685" s="228" t="s">
        <v>12048</v>
      </c>
      <c r="DP685" s="141" t="s">
        <v>1191</v>
      </c>
      <c r="DQ685" s="15">
        <v>22</v>
      </c>
      <c r="DR685" s="15" t="str">
        <f t="shared" si="23"/>
        <v>594-22</v>
      </c>
    </row>
    <row r="686" spans="1:122" customFormat="1" ht="12.75" hidden="1" x14ac:dyDescent="0.2">
      <c r="A686" s="140"/>
      <c r="B686" s="267"/>
      <c r="C686" s="138"/>
      <c r="D686" s="138"/>
      <c r="DN686" s="15"/>
      <c r="DO686" s="228" t="s">
        <v>12049</v>
      </c>
      <c r="DP686" s="141" t="s">
        <v>1733</v>
      </c>
      <c r="DQ686" s="15">
        <v>22</v>
      </c>
      <c r="DR686" s="15" t="str">
        <f t="shared" si="23"/>
        <v>595-22</v>
      </c>
    </row>
    <row r="687" spans="1:122" customFormat="1" ht="12.75" hidden="1" x14ac:dyDescent="0.2">
      <c r="A687" s="140"/>
      <c r="B687" s="267"/>
      <c r="C687" s="138"/>
      <c r="D687" s="138"/>
      <c r="DN687" s="15"/>
      <c r="DO687" s="228" t="s">
        <v>12050</v>
      </c>
      <c r="DP687" s="141" t="s">
        <v>1734</v>
      </c>
      <c r="DQ687" s="15">
        <v>22</v>
      </c>
      <c r="DR687" s="15" t="str">
        <f t="shared" si="23"/>
        <v>596-22</v>
      </c>
    </row>
    <row r="688" spans="1:122" customFormat="1" ht="12.75" hidden="1" x14ac:dyDescent="0.2">
      <c r="A688" s="140"/>
      <c r="B688" s="267"/>
      <c r="C688" s="138"/>
      <c r="D688" s="138"/>
      <c r="DN688" s="15"/>
      <c r="DO688" s="228" t="s">
        <v>12051</v>
      </c>
      <c r="DP688" s="141" t="s">
        <v>1735</v>
      </c>
      <c r="DQ688" s="15">
        <v>22</v>
      </c>
      <c r="DR688" s="15" t="str">
        <f t="shared" si="23"/>
        <v>597-22</v>
      </c>
    </row>
    <row r="689" spans="1:122" customFormat="1" ht="12.75" hidden="1" x14ac:dyDescent="0.2">
      <c r="A689" s="140"/>
      <c r="B689" s="267"/>
      <c r="C689" s="138"/>
      <c r="D689" s="138"/>
      <c r="DN689" s="15"/>
      <c r="DO689" s="228" t="s">
        <v>12052</v>
      </c>
      <c r="DP689" s="141" t="s">
        <v>1736</v>
      </c>
      <c r="DQ689" s="15">
        <v>22</v>
      </c>
      <c r="DR689" s="15" t="str">
        <f t="shared" si="23"/>
        <v>598-22</v>
      </c>
    </row>
    <row r="690" spans="1:122" customFormat="1" ht="12.75" hidden="1" x14ac:dyDescent="0.2">
      <c r="A690" s="140"/>
      <c r="B690" s="267"/>
      <c r="C690" s="138"/>
      <c r="D690" s="138"/>
      <c r="DN690" s="15"/>
      <c r="DO690" s="228" t="s">
        <v>12053</v>
      </c>
      <c r="DP690" s="141" t="s">
        <v>1737</v>
      </c>
      <c r="DQ690" s="15">
        <v>22</v>
      </c>
      <c r="DR690" s="15" t="str">
        <f t="shared" si="23"/>
        <v>599-22</v>
      </c>
    </row>
    <row r="691" spans="1:122" customFormat="1" ht="12.75" hidden="1" x14ac:dyDescent="0.2">
      <c r="A691" s="140"/>
      <c r="B691" s="267"/>
      <c r="C691" s="138"/>
      <c r="D691" s="138"/>
      <c r="DN691" s="15"/>
      <c r="DO691" s="228" t="s">
        <v>12054</v>
      </c>
      <c r="DP691" s="141" t="s">
        <v>1738</v>
      </c>
      <c r="DQ691" s="15">
        <v>22</v>
      </c>
      <c r="DR691" s="15" t="str">
        <f t="shared" si="23"/>
        <v>600-22</v>
      </c>
    </row>
    <row r="692" spans="1:122" customFormat="1" ht="12.75" hidden="1" x14ac:dyDescent="0.2">
      <c r="A692" s="140"/>
      <c r="B692" s="267"/>
      <c r="C692" s="138"/>
      <c r="D692" s="138"/>
      <c r="DN692" s="15"/>
      <c r="DO692" s="228" t="s">
        <v>12055</v>
      </c>
      <c r="DP692" s="141" t="s">
        <v>1739</v>
      </c>
      <c r="DQ692" s="15">
        <v>22</v>
      </c>
      <c r="DR692" s="15" t="str">
        <f t="shared" si="23"/>
        <v>601-22</v>
      </c>
    </row>
    <row r="693" spans="1:122" customFormat="1" ht="12.75" hidden="1" x14ac:dyDescent="0.2">
      <c r="A693" s="140"/>
      <c r="B693" s="267"/>
      <c r="C693" s="138"/>
      <c r="D693" s="138"/>
      <c r="DN693" s="15"/>
      <c r="DO693" s="228" t="s">
        <v>12056</v>
      </c>
      <c r="DP693" s="141" t="s">
        <v>1740</v>
      </c>
      <c r="DQ693" s="15">
        <v>22</v>
      </c>
      <c r="DR693" s="15" t="str">
        <f t="shared" si="23"/>
        <v>602-22</v>
      </c>
    </row>
    <row r="694" spans="1:122" customFormat="1" ht="12.75" hidden="1" x14ac:dyDescent="0.2">
      <c r="A694" s="140"/>
      <c r="B694" s="267"/>
      <c r="C694" s="138"/>
      <c r="D694" s="138"/>
      <c r="DN694" s="15"/>
      <c r="DO694" s="228" t="s">
        <v>12057</v>
      </c>
      <c r="DP694" s="141" t="s">
        <v>1741</v>
      </c>
      <c r="DQ694" s="15">
        <v>22</v>
      </c>
      <c r="DR694" s="15" t="str">
        <f t="shared" si="23"/>
        <v>603-22</v>
      </c>
    </row>
    <row r="695" spans="1:122" customFormat="1" ht="12.75" hidden="1" x14ac:dyDescent="0.2">
      <c r="A695" s="140"/>
      <c r="B695" s="267"/>
      <c r="C695" s="138"/>
      <c r="D695" s="138"/>
      <c r="DN695" s="15"/>
      <c r="DO695" s="228" t="s">
        <v>12058</v>
      </c>
      <c r="DP695" s="141" t="s">
        <v>1742</v>
      </c>
      <c r="DQ695" s="15">
        <v>22</v>
      </c>
      <c r="DR695" s="15" t="str">
        <f t="shared" si="23"/>
        <v>604-22</v>
      </c>
    </row>
    <row r="696" spans="1:122" customFormat="1" ht="12.75" hidden="1" x14ac:dyDescent="0.2">
      <c r="A696" s="140"/>
      <c r="B696" s="267"/>
      <c r="C696" s="138"/>
      <c r="D696" s="138"/>
      <c r="DN696" s="15"/>
      <c r="DO696" s="228" t="s">
        <v>12059</v>
      </c>
      <c r="DP696" s="141" t="s">
        <v>1743</v>
      </c>
      <c r="DQ696" s="15">
        <v>22</v>
      </c>
      <c r="DR696" s="15" t="str">
        <f t="shared" si="23"/>
        <v>605-22</v>
      </c>
    </row>
    <row r="697" spans="1:122" customFormat="1" ht="12.75" hidden="1" x14ac:dyDescent="0.2">
      <c r="A697" s="140"/>
      <c r="B697" s="267"/>
      <c r="C697" s="138"/>
      <c r="D697" s="138"/>
      <c r="DN697" s="15"/>
      <c r="DO697" s="228" t="s">
        <v>12060</v>
      </c>
      <c r="DP697" s="141" t="s">
        <v>1744</v>
      </c>
      <c r="DQ697" s="15">
        <v>22</v>
      </c>
      <c r="DR697" s="15" t="str">
        <f t="shared" si="23"/>
        <v>606-22</v>
      </c>
    </row>
    <row r="698" spans="1:122" customFormat="1" ht="12.75" hidden="1" x14ac:dyDescent="0.2">
      <c r="A698" s="140"/>
      <c r="B698" s="267"/>
      <c r="C698" s="138"/>
      <c r="D698" s="138"/>
      <c r="DN698" s="15"/>
      <c r="DO698" s="228" t="s">
        <v>12061</v>
      </c>
      <c r="DP698" s="141" t="s">
        <v>1745</v>
      </c>
      <c r="DQ698" s="15">
        <v>22</v>
      </c>
      <c r="DR698" s="15" t="str">
        <f t="shared" si="23"/>
        <v>607-22</v>
      </c>
    </row>
    <row r="699" spans="1:122" customFormat="1" ht="12.75" hidden="1" x14ac:dyDescent="0.2">
      <c r="A699" s="140"/>
      <c r="B699" s="267"/>
      <c r="C699" s="138"/>
      <c r="D699" s="138"/>
      <c r="DN699" s="15"/>
      <c r="DO699" s="228" t="s">
        <v>12062</v>
      </c>
      <c r="DP699" s="141" t="s">
        <v>1746</v>
      </c>
      <c r="DQ699" s="15">
        <v>22</v>
      </c>
      <c r="DR699" s="15" t="str">
        <f t="shared" si="23"/>
        <v>608-22</v>
      </c>
    </row>
    <row r="700" spans="1:122" customFormat="1" ht="12.75" hidden="1" x14ac:dyDescent="0.2">
      <c r="A700" s="140"/>
      <c r="B700" s="267"/>
      <c r="C700" s="138"/>
      <c r="D700" s="138"/>
      <c r="DN700" s="15"/>
      <c r="DO700" s="228" t="s">
        <v>12063</v>
      </c>
      <c r="DP700" s="141" t="s">
        <v>1747</v>
      </c>
      <c r="DQ700" s="15">
        <v>22</v>
      </c>
      <c r="DR700" s="15" t="str">
        <f t="shared" si="23"/>
        <v>609-22</v>
      </c>
    </row>
    <row r="701" spans="1:122" customFormat="1" ht="12.75" hidden="1" x14ac:dyDescent="0.2">
      <c r="A701" s="140"/>
      <c r="B701" s="267"/>
      <c r="C701" s="138"/>
      <c r="D701" s="138"/>
      <c r="DN701" s="15"/>
      <c r="DO701" s="228" t="s">
        <v>12064</v>
      </c>
      <c r="DP701" s="141" t="s">
        <v>1748</v>
      </c>
      <c r="DQ701" s="15">
        <v>22</v>
      </c>
      <c r="DR701" s="15" t="str">
        <f t="shared" si="23"/>
        <v>610-22</v>
      </c>
    </row>
    <row r="702" spans="1:122" customFormat="1" ht="12.75" hidden="1" x14ac:dyDescent="0.2">
      <c r="A702" s="140"/>
      <c r="B702" s="267"/>
      <c r="C702" s="138"/>
      <c r="D702" s="138"/>
      <c r="DN702" s="15"/>
      <c r="DO702" s="228" t="s">
        <v>12065</v>
      </c>
      <c r="DP702" s="141" t="s">
        <v>1749</v>
      </c>
      <c r="DQ702" s="15">
        <v>22</v>
      </c>
      <c r="DR702" s="15" t="str">
        <f t="shared" si="23"/>
        <v>611-22</v>
      </c>
    </row>
    <row r="703" spans="1:122" customFormat="1" ht="12.75" hidden="1" x14ac:dyDescent="0.2">
      <c r="A703" s="140"/>
      <c r="B703" s="267"/>
      <c r="C703" s="138"/>
      <c r="D703" s="138"/>
      <c r="DN703" s="15"/>
      <c r="DO703" s="228" t="s">
        <v>12066</v>
      </c>
      <c r="DP703" s="141" t="s">
        <v>1750</v>
      </c>
      <c r="DQ703" s="15">
        <v>22</v>
      </c>
      <c r="DR703" s="15" t="str">
        <f t="shared" si="23"/>
        <v>612-22</v>
      </c>
    </row>
    <row r="704" spans="1:122" customFormat="1" ht="12.75" hidden="1" x14ac:dyDescent="0.2">
      <c r="A704" s="140"/>
      <c r="B704" s="267"/>
      <c r="C704" s="138"/>
      <c r="D704" s="138"/>
      <c r="DN704" s="15"/>
      <c r="DO704" s="228" t="s">
        <v>12067</v>
      </c>
      <c r="DP704" s="141" t="s">
        <v>1751</v>
      </c>
      <c r="DQ704" s="15">
        <v>22</v>
      </c>
      <c r="DR704" s="15" t="str">
        <f t="shared" si="23"/>
        <v>613-22</v>
      </c>
    </row>
    <row r="705" spans="1:122" customFormat="1" ht="12.75" hidden="1" x14ac:dyDescent="0.2">
      <c r="A705" s="173"/>
      <c r="B705" s="267"/>
      <c r="C705" s="138"/>
      <c r="D705" s="138"/>
      <c r="DN705" s="15"/>
      <c r="DO705" s="228" t="s">
        <v>12068</v>
      </c>
      <c r="DP705" s="141" t="s">
        <v>1752</v>
      </c>
      <c r="DQ705" s="15">
        <v>22</v>
      </c>
      <c r="DR705" s="15" t="str">
        <f t="shared" si="23"/>
        <v>614-22</v>
      </c>
    </row>
    <row r="706" spans="1:122" customFormat="1" ht="12.75" hidden="1" x14ac:dyDescent="0.2">
      <c r="A706" s="140"/>
      <c r="B706" s="267"/>
      <c r="C706" s="138"/>
      <c r="D706" s="138"/>
      <c r="DN706" s="15"/>
      <c r="DO706" s="228" t="s">
        <v>12069</v>
      </c>
      <c r="DP706" s="141" t="s">
        <v>1753</v>
      </c>
      <c r="DQ706" s="15">
        <v>22</v>
      </c>
      <c r="DR706" s="15" t="str">
        <f t="shared" si="23"/>
        <v>615-22</v>
      </c>
    </row>
    <row r="707" spans="1:122" customFormat="1" ht="12.75" hidden="1" x14ac:dyDescent="0.2">
      <c r="A707" s="140"/>
      <c r="B707" s="267"/>
      <c r="C707" s="138"/>
      <c r="D707" s="138"/>
      <c r="DN707" s="15"/>
      <c r="DO707" s="228" t="s">
        <v>12070</v>
      </c>
      <c r="DP707" s="141" t="s">
        <v>1754</v>
      </c>
      <c r="DQ707" s="15">
        <v>22</v>
      </c>
      <c r="DR707" s="15" t="str">
        <f t="shared" si="23"/>
        <v>616-22</v>
      </c>
    </row>
    <row r="708" spans="1:122" customFormat="1" ht="12.75" hidden="1" x14ac:dyDescent="0.2">
      <c r="A708" s="140"/>
      <c r="B708" s="267"/>
      <c r="C708" s="138"/>
      <c r="D708" s="138"/>
      <c r="DN708" s="15"/>
      <c r="DO708" s="228" t="s">
        <v>12071</v>
      </c>
      <c r="DP708" s="141" t="s">
        <v>1755</v>
      </c>
      <c r="DQ708" s="15">
        <v>22</v>
      </c>
      <c r="DR708" s="15" t="str">
        <f t="shared" si="23"/>
        <v>617-22</v>
      </c>
    </row>
    <row r="709" spans="1:122" customFormat="1" ht="12.75" hidden="1" x14ac:dyDescent="0.2">
      <c r="A709" s="140"/>
      <c r="B709" s="267"/>
      <c r="C709" s="138"/>
      <c r="D709" s="138"/>
      <c r="DN709" s="15"/>
      <c r="DO709" s="228" t="s">
        <v>12072</v>
      </c>
      <c r="DP709" s="141" t="s">
        <v>1756</v>
      </c>
      <c r="DQ709" s="15">
        <v>22</v>
      </c>
      <c r="DR709" s="15" t="str">
        <f t="shared" si="23"/>
        <v>618-22</v>
      </c>
    </row>
    <row r="710" spans="1:122" customFormat="1" ht="12.75" hidden="1" x14ac:dyDescent="0.2">
      <c r="A710" s="140"/>
      <c r="B710" s="267"/>
      <c r="C710" s="138"/>
      <c r="D710" s="138"/>
      <c r="DN710" s="15"/>
      <c r="DO710" s="228" t="s">
        <v>12073</v>
      </c>
      <c r="DP710" s="141" t="s">
        <v>1757</v>
      </c>
      <c r="DQ710" s="15">
        <v>22</v>
      </c>
      <c r="DR710" s="15" t="str">
        <f t="shared" si="23"/>
        <v>619-22</v>
      </c>
    </row>
    <row r="711" spans="1:122" customFormat="1" ht="12.75" hidden="1" x14ac:dyDescent="0.2">
      <c r="A711" s="140"/>
      <c r="B711" s="267"/>
      <c r="C711" s="138"/>
      <c r="D711" s="138"/>
      <c r="DN711" s="15"/>
      <c r="DO711" s="228" t="s">
        <v>12074</v>
      </c>
      <c r="DP711" s="141" t="s">
        <v>1758</v>
      </c>
      <c r="DQ711" s="15">
        <v>22</v>
      </c>
      <c r="DR711" s="15" t="str">
        <f t="shared" si="23"/>
        <v>620-22</v>
      </c>
    </row>
    <row r="712" spans="1:122" customFormat="1" ht="12.75" hidden="1" x14ac:dyDescent="0.2">
      <c r="A712" s="140"/>
      <c r="B712" s="267"/>
      <c r="C712" s="138"/>
      <c r="D712" s="138"/>
      <c r="DN712" s="15"/>
      <c r="DO712" s="228" t="s">
        <v>12075</v>
      </c>
      <c r="DP712" s="141" t="s">
        <v>1759</v>
      </c>
      <c r="DQ712" s="15">
        <v>22</v>
      </c>
      <c r="DR712" s="15" t="str">
        <f t="shared" si="23"/>
        <v>621-22</v>
      </c>
    </row>
    <row r="713" spans="1:122" customFormat="1" ht="12.75" hidden="1" x14ac:dyDescent="0.2">
      <c r="A713" s="140"/>
      <c r="B713" s="267"/>
      <c r="C713" s="138"/>
      <c r="D713" s="138"/>
      <c r="DN713" s="15"/>
      <c r="DO713" s="228" t="s">
        <v>12076</v>
      </c>
      <c r="DP713" s="141" t="s">
        <v>1760</v>
      </c>
      <c r="DQ713" s="15">
        <v>22</v>
      </c>
      <c r="DR713" s="15" t="str">
        <f t="shared" si="23"/>
        <v>622-22</v>
      </c>
    </row>
    <row r="714" spans="1:122" customFormat="1" ht="12.75" hidden="1" x14ac:dyDescent="0.2">
      <c r="A714" s="140"/>
      <c r="B714" s="267"/>
      <c r="C714" s="138"/>
      <c r="D714" s="138"/>
      <c r="DN714" s="15"/>
      <c r="DO714" s="228" t="s">
        <v>12077</v>
      </c>
      <c r="DP714" s="141" t="s">
        <v>1761</v>
      </c>
      <c r="DQ714" s="15">
        <v>22</v>
      </c>
      <c r="DR714" s="15" t="str">
        <f t="shared" si="23"/>
        <v>623-22</v>
      </c>
    </row>
    <row r="715" spans="1:122" customFormat="1" ht="12.75" hidden="1" x14ac:dyDescent="0.2">
      <c r="A715" s="140"/>
      <c r="B715" s="267"/>
      <c r="C715" s="138"/>
      <c r="D715" s="138"/>
      <c r="DN715" s="15"/>
      <c r="DO715" s="228" t="s">
        <v>12078</v>
      </c>
      <c r="DP715" s="141" t="s">
        <v>1762</v>
      </c>
      <c r="DQ715" s="15">
        <v>22</v>
      </c>
      <c r="DR715" s="15" t="str">
        <f t="shared" si="23"/>
        <v>624-22</v>
      </c>
    </row>
    <row r="716" spans="1:122" customFormat="1" ht="12.75" hidden="1" x14ac:dyDescent="0.2">
      <c r="A716" s="140"/>
      <c r="B716" s="267"/>
      <c r="C716" s="138"/>
      <c r="D716" s="138"/>
      <c r="DN716" s="15"/>
      <c r="DO716" s="228" t="s">
        <v>12079</v>
      </c>
      <c r="DP716" s="141" t="s">
        <v>1763</v>
      </c>
      <c r="DQ716" s="15">
        <v>22</v>
      </c>
      <c r="DR716" s="15" t="str">
        <f t="shared" si="23"/>
        <v>625-22</v>
      </c>
    </row>
    <row r="717" spans="1:122" customFormat="1" ht="12.75" hidden="1" x14ac:dyDescent="0.2">
      <c r="A717" s="140"/>
      <c r="B717" s="267"/>
      <c r="C717" s="138"/>
      <c r="D717" s="138"/>
      <c r="DN717" s="15"/>
      <c r="DO717" s="228" t="s">
        <v>12080</v>
      </c>
      <c r="DP717" s="141" t="s">
        <v>1764</v>
      </c>
      <c r="DQ717" s="15">
        <v>22</v>
      </c>
      <c r="DR717" s="15" t="str">
        <f t="shared" si="23"/>
        <v>626-22</v>
      </c>
    </row>
    <row r="718" spans="1:122" customFormat="1" ht="12.75" hidden="1" x14ac:dyDescent="0.2">
      <c r="A718" s="140"/>
      <c r="B718" s="267"/>
      <c r="C718" s="138"/>
      <c r="D718" s="138"/>
      <c r="DN718" s="15"/>
      <c r="DO718" s="228" t="s">
        <v>12081</v>
      </c>
      <c r="DP718" s="141" t="s">
        <v>1765</v>
      </c>
      <c r="DQ718" s="15">
        <v>22</v>
      </c>
      <c r="DR718" s="15" t="str">
        <f t="shared" si="23"/>
        <v>627-22</v>
      </c>
    </row>
    <row r="719" spans="1:122" customFormat="1" ht="12.75" hidden="1" x14ac:dyDescent="0.2">
      <c r="A719" s="140"/>
      <c r="B719" s="267"/>
      <c r="C719" s="138"/>
      <c r="D719" s="138"/>
      <c r="DN719" s="15"/>
      <c r="DO719" s="228" t="s">
        <v>12082</v>
      </c>
      <c r="DP719" s="141" t="s">
        <v>1766</v>
      </c>
      <c r="DQ719" s="15">
        <v>22</v>
      </c>
      <c r="DR719" s="15" t="str">
        <f t="shared" si="23"/>
        <v>628-22</v>
      </c>
    </row>
    <row r="720" spans="1:122" customFormat="1" ht="12.75" hidden="1" x14ac:dyDescent="0.2">
      <c r="A720" s="140"/>
      <c r="B720" s="267"/>
      <c r="C720" s="138"/>
      <c r="D720" s="138"/>
      <c r="DN720" s="15"/>
      <c r="DO720" s="228" t="s">
        <v>12083</v>
      </c>
      <c r="DP720" s="141" t="s">
        <v>1767</v>
      </c>
      <c r="DQ720" s="15">
        <v>22</v>
      </c>
      <c r="DR720" s="15" t="str">
        <f t="shared" si="23"/>
        <v>629-22</v>
      </c>
    </row>
    <row r="721" spans="1:122" customFormat="1" ht="12.75" hidden="1" x14ac:dyDescent="0.2">
      <c r="A721" s="140"/>
      <c r="B721" s="267"/>
      <c r="C721" s="138"/>
      <c r="D721" s="138"/>
      <c r="DN721" s="15"/>
      <c r="DO721" s="228" t="s">
        <v>12084</v>
      </c>
      <c r="DP721" s="141" t="s">
        <v>1768</v>
      </c>
      <c r="DQ721" s="15">
        <v>22</v>
      </c>
      <c r="DR721" s="15" t="str">
        <f t="shared" si="23"/>
        <v>630-22</v>
      </c>
    </row>
    <row r="722" spans="1:122" customFormat="1" ht="12.75" hidden="1" x14ac:dyDescent="0.2">
      <c r="A722" s="140"/>
      <c r="B722" s="267"/>
      <c r="C722" s="138"/>
      <c r="D722" s="138"/>
      <c r="DN722" s="15"/>
      <c r="DO722" s="228" t="s">
        <v>12085</v>
      </c>
      <c r="DP722" s="141" t="s">
        <v>1769</v>
      </c>
      <c r="DQ722" s="15">
        <v>22</v>
      </c>
      <c r="DR722" s="15" t="str">
        <f t="shared" si="23"/>
        <v>631-22</v>
      </c>
    </row>
    <row r="723" spans="1:122" customFormat="1" ht="12.75" hidden="1" x14ac:dyDescent="0.2">
      <c r="A723" s="140"/>
      <c r="B723" s="267"/>
      <c r="C723" s="138"/>
      <c r="D723" s="138"/>
      <c r="DN723" s="15"/>
      <c r="DO723" s="228" t="s">
        <v>12086</v>
      </c>
      <c r="DP723" s="141" t="s">
        <v>1770</v>
      </c>
      <c r="DQ723" s="15">
        <v>22</v>
      </c>
      <c r="DR723" s="15" t="str">
        <f t="shared" si="23"/>
        <v>632-22</v>
      </c>
    </row>
    <row r="724" spans="1:122" customFormat="1" ht="12.75" hidden="1" x14ac:dyDescent="0.2">
      <c r="A724" s="140"/>
      <c r="B724" s="267"/>
      <c r="C724" s="138"/>
      <c r="D724" s="138"/>
      <c r="DN724" s="15"/>
      <c r="DO724" s="228" t="s">
        <v>12087</v>
      </c>
      <c r="DP724" s="141" t="s">
        <v>1771</v>
      </c>
      <c r="DQ724" s="15">
        <v>22</v>
      </c>
      <c r="DR724" s="15" t="str">
        <f t="shared" si="23"/>
        <v>633-22</v>
      </c>
    </row>
    <row r="725" spans="1:122" customFormat="1" ht="12.75" hidden="1" x14ac:dyDescent="0.2">
      <c r="A725" s="140"/>
      <c r="B725" s="267"/>
      <c r="C725" s="138"/>
      <c r="D725" s="138"/>
      <c r="DN725" s="15"/>
      <c r="DO725" s="228" t="s">
        <v>12088</v>
      </c>
      <c r="DP725" s="141" t="s">
        <v>1772</v>
      </c>
      <c r="DQ725" s="15">
        <v>22</v>
      </c>
      <c r="DR725" s="15" t="str">
        <f t="shared" si="23"/>
        <v>634-22</v>
      </c>
    </row>
    <row r="726" spans="1:122" customFormat="1" ht="12.75" hidden="1" x14ac:dyDescent="0.2">
      <c r="A726" s="140"/>
      <c r="B726" s="267"/>
      <c r="C726" s="138"/>
      <c r="D726" s="138"/>
      <c r="DN726" s="15"/>
      <c r="DO726" s="228" t="s">
        <v>12089</v>
      </c>
      <c r="DP726" s="141" t="s">
        <v>1773</v>
      </c>
      <c r="DQ726" s="15">
        <v>22</v>
      </c>
      <c r="DR726" s="15" t="str">
        <f t="shared" si="23"/>
        <v>635-22</v>
      </c>
    </row>
    <row r="727" spans="1:122" customFormat="1" ht="12.75" hidden="1" x14ac:dyDescent="0.2">
      <c r="A727" s="140"/>
      <c r="B727" s="267"/>
      <c r="C727" s="138"/>
      <c r="D727" s="138"/>
      <c r="DN727" s="15"/>
      <c r="DO727" s="228" t="s">
        <v>12090</v>
      </c>
      <c r="DP727" s="141" t="s">
        <v>1774</v>
      </c>
      <c r="DQ727" s="15">
        <v>22</v>
      </c>
      <c r="DR727" s="15" t="str">
        <f t="shared" si="23"/>
        <v>636-22</v>
      </c>
    </row>
    <row r="728" spans="1:122" customFormat="1" ht="12.75" hidden="1" x14ac:dyDescent="0.2">
      <c r="A728" s="140"/>
      <c r="B728" s="267"/>
      <c r="C728" s="138"/>
      <c r="D728" s="138"/>
      <c r="DN728" s="15"/>
      <c r="DO728" s="228" t="s">
        <v>12091</v>
      </c>
      <c r="DP728" s="141" t="s">
        <v>1775</v>
      </c>
      <c r="DQ728" s="15">
        <v>22</v>
      </c>
      <c r="DR728" s="15" t="str">
        <f t="shared" si="23"/>
        <v>637-22</v>
      </c>
    </row>
    <row r="729" spans="1:122" customFormat="1" ht="12.75" hidden="1" x14ac:dyDescent="0.2">
      <c r="A729" s="140"/>
      <c r="B729" s="267"/>
      <c r="C729" s="138"/>
      <c r="D729" s="138"/>
      <c r="DN729" s="15"/>
      <c r="DO729" s="228" t="s">
        <v>12092</v>
      </c>
      <c r="DP729" s="141" t="s">
        <v>1776</v>
      </c>
      <c r="DQ729" s="15">
        <v>22</v>
      </c>
      <c r="DR729" s="15" t="str">
        <f t="shared" si="23"/>
        <v>638-22</v>
      </c>
    </row>
    <row r="730" spans="1:122" customFormat="1" ht="12.75" hidden="1" x14ac:dyDescent="0.2">
      <c r="A730" s="140"/>
      <c r="B730" s="267"/>
      <c r="C730" s="138"/>
      <c r="D730" s="138"/>
      <c r="DN730" s="15"/>
      <c r="DO730" s="228" t="s">
        <v>12093</v>
      </c>
      <c r="DP730" s="141" t="s">
        <v>1777</v>
      </c>
      <c r="DQ730" s="15">
        <v>22</v>
      </c>
      <c r="DR730" s="15" t="str">
        <f t="shared" si="23"/>
        <v>639-22</v>
      </c>
    </row>
    <row r="731" spans="1:122" customFormat="1" ht="12.75" hidden="1" x14ac:dyDescent="0.2">
      <c r="A731" s="140"/>
      <c r="B731" s="267"/>
      <c r="C731" s="138"/>
      <c r="D731" s="138"/>
      <c r="DN731" s="15"/>
      <c r="DO731" s="228" t="s">
        <v>12094</v>
      </c>
      <c r="DP731" s="141" t="s">
        <v>1778</v>
      </c>
      <c r="DQ731" s="15">
        <v>22</v>
      </c>
      <c r="DR731" s="15" t="str">
        <f t="shared" si="23"/>
        <v>640-22</v>
      </c>
    </row>
    <row r="732" spans="1:122" customFormat="1" ht="12.75" hidden="1" x14ac:dyDescent="0.2">
      <c r="A732" s="140"/>
      <c r="B732" s="267"/>
      <c r="C732" s="138"/>
      <c r="D732" s="138"/>
      <c r="DN732" s="15"/>
      <c r="DO732" s="228" t="s">
        <v>12095</v>
      </c>
      <c r="DP732" s="141" t="s">
        <v>1779</v>
      </c>
      <c r="DQ732" s="15">
        <v>22</v>
      </c>
      <c r="DR732" s="15" t="str">
        <f t="shared" si="23"/>
        <v>641-22</v>
      </c>
    </row>
    <row r="733" spans="1:122" customFormat="1" ht="12.75" hidden="1" x14ac:dyDescent="0.2">
      <c r="A733" s="140"/>
      <c r="B733" s="267"/>
      <c r="C733" s="138"/>
      <c r="D733" s="138"/>
      <c r="DN733" s="15"/>
      <c r="DO733" s="228" t="s">
        <v>12096</v>
      </c>
      <c r="DP733" s="141" t="s">
        <v>1780</v>
      </c>
      <c r="DQ733" s="15">
        <v>22</v>
      </c>
      <c r="DR733" s="15" t="str">
        <f t="shared" ref="DR733:DR796" si="24">CONCATENATE(DP733,"-",DQ733)</f>
        <v>642-22</v>
      </c>
    </row>
    <row r="734" spans="1:122" customFormat="1" ht="12.75" hidden="1" x14ac:dyDescent="0.2">
      <c r="A734" s="140"/>
      <c r="B734" s="267"/>
      <c r="C734" s="138"/>
      <c r="D734" s="138"/>
      <c r="DN734" s="15"/>
      <c r="DO734" s="228" t="s">
        <v>12097</v>
      </c>
      <c r="DP734" s="141" t="s">
        <v>1781</v>
      </c>
      <c r="DQ734" s="15">
        <v>22</v>
      </c>
      <c r="DR734" s="15" t="str">
        <f t="shared" si="24"/>
        <v>643-22</v>
      </c>
    </row>
    <row r="735" spans="1:122" customFormat="1" ht="12.75" hidden="1" x14ac:dyDescent="0.2">
      <c r="A735" s="140"/>
      <c r="B735" s="267"/>
      <c r="C735" s="138"/>
      <c r="D735" s="138"/>
      <c r="DN735" s="15"/>
      <c r="DO735" s="228" t="s">
        <v>12098</v>
      </c>
      <c r="DP735" s="141" t="s">
        <v>1782</v>
      </c>
      <c r="DQ735" s="15">
        <v>22</v>
      </c>
      <c r="DR735" s="15" t="str">
        <f t="shared" si="24"/>
        <v>644-22</v>
      </c>
    </row>
    <row r="736" spans="1:122" customFormat="1" ht="12.75" hidden="1" x14ac:dyDescent="0.2">
      <c r="A736" s="140"/>
      <c r="B736" s="267"/>
      <c r="C736" s="138"/>
      <c r="D736" s="138"/>
      <c r="DN736" s="15"/>
      <c r="DO736" s="228" t="s">
        <v>12099</v>
      </c>
      <c r="DP736" s="141" t="s">
        <v>1783</v>
      </c>
      <c r="DQ736" s="15">
        <v>22</v>
      </c>
      <c r="DR736" s="15" t="str">
        <f t="shared" si="24"/>
        <v>645-22</v>
      </c>
    </row>
    <row r="737" spans="1:122" customFormat="1" ht="12.75" hidden="1" x14ac:dyDescent="0.2">
      <c r="A737" s="140"/>
      <c r="B737" s="267"/>
      <c r="C737" s="138"/>
      <c r="D737" s="138"/>
      <c r="DN737" s="15"/>
      <c r="DO737" s="228" t="s">
        <v>12100</v>
      </c>
      <c r="DP737" s="141" t="s">
        <v>1784</v>
      </c>
      <c r="DQ737" s="15">
        <v>22</v>
      </c>
      <c r="DR737" s="15" t="str">
        <f t="shared" si="24"/>
        <v>646-22</v>
      </c>
    </row>
    <row r="738" spans="1:122" customFormat="1" ht="12.75" hidden="1" x14ac:dyDescent="0.2">
      <c r="A738" s="140"/>
      <c r="B738" s="267"/>
      <c r="C738" s="138"/>
      <c r="D738" s="138"/>
      <c r="DN738" s="15"/>
      <c r="DO738" s="228" t="s">
        <v>12101</v>
      </c>
      <c r="DP738" s="141" t="s">
        <v>1785</v>
      </c>
      <c r="DQ738" s="15">
        <v>22</v>
      </c>
      <c r="DR738" s="15" t="str">
        <f t="shared" si="24"/>
        <v>647-22</v>
      </c>
    </row>
    <row r="739" spans="1:122" customFormat="1" ht="12.75" hidden="1" x14ac:dyDescent="0.2">
      <c r="A739" s="140"/>
      <c r="B739" s="267"/>
      <c r="C739" s="138"/>
      <c r="D739" s="138"/>
      <c r="DN739" s="15"/>
      <c r="DO739" s="228" t="s">
        <v>12102</v>
      </c>
      <c r="DP739" s="141" t="s">
        <v>1786</v>
      </c>
      <c r="DQ739" s="15">
        <v>22</v>
      </c>
      <c r="DR739" s="15" t="str">
        <f t="shared" si="24"/>
        <v>648-22</v>
      </c>
    </row>
    <row r="740" spans="1:122" customFormat="1" ht="12.75" hidden="1" x14ac:dyDescent="0.2">
      <c r="A740" s="140"/>
      <c r="B740" s="267"/>
      <c r="C740" s="138"/>
      <c r="D740" s="138"/>
      <c r="DN740" s="15"/>
      <c r="DO740" s="228" t="s">
        <v>12103</v>
      </c>
      <c r="DP740" s="141" t="s">
        <v>1787</v>
      </c>
      <c r="DQ740" s="15">
        <v>22</v>
      </c>
      <c r="DR740" s="15" t="str">
        <f t="shared" si="24"/>
        <v>649-22</v>
      </c>
    </row>
    <row r="741" spans="1:122" customFormat="1" ht="12.75" hidden="1" x14ac:dyDescent="0.2">
      <c r="A741" s="140"/>
      <c r="B741" s="267"/>
      <c r="C741" s="138"/>
      <c r="D741" s="138"/>
      <c r="DN741" s="15"/>
      <c r="DO741" s="228" t="s">
        <v>12104</v>
      </c>
      <c r="DP741" s="141" t="s">
        <v>1788</v>
      </c>
      <c r="DQ741" s="15">
        <v>22</v>
      </c>
      <c r="DR741" s="15" t="str">
        <f t="shared" si="24"/>
        <v>650-22</v>
      </c>
    </row>
    <row r="742" spans="1:122" customFormat="1" ht="12.75" hidden="1" x14ac:dyDescent="0.2">
      <c r="A742" s="140"/>
      <c r="B742" s="267"/>
      <c r="C742" s="138"/>
      <c r="D742" s="138"/>
      <c r="DN742" s="15"/>
      <c r="DO742" s="228" t="s">
        <v>12105</v>
      </c>
      <c r="DP742" s="141" t="s">
        <v>1789</v>
      </c>
      <c r="DQ742" s="15">
        <v>22</v>
      </c>
      <c r="DR742" s="15" t="str">
        <f t="shared" si="24"/>
        <v>651-22</v>
      </c>
    </row>
    <row r="743" spans="1:122" customFormat="1" ht="12.75" hidden="1" x14ac:dyDescent="0.2">
      <c r="A743" s="140"/>
      <c r="B743" s="267"/>
      <c r="C743" s="138"/>
      <c r="D743" s="138"/>
      <c r="DN743" s="15"/>
      <c r="DO743" s="228" t="s">
        <v>12106</v>
      </c>
      <c r="DP743" s="141" t="s">
        <v>1790</v>
      </c>
      <c r="DQ743" s="15">
        <v>22</v>
      </c>
      <c r="DR743" s="15" t="str">
        <f t="shared" si="24"/>
        <v>652-22</v>
      </c>
    </row>
    <row r="744" spans="1:122" customFormat="1" ht="12.75" hidden="1" x14ac:dyDescent="0.2">
      <c r="A744" s="140"/>
      <c r="B744" s="267"/>
      <c r="C744" s="138"/>
      <c r="D744" s="138"/>
      <c r="DN744" s="15"/>
      <c r="DO744" s="228" t="s">
        <v>12107</v>
      </c>
      <c r="DP744" s="141" t="s">
        <v>1791</v>
      </c>
      <c r="DQ744" s="15">
        <v>22</v>
      </c>
      <c r="DR744" s="15" t="str">
        <f t="shared" si="24"/>
        <v>653-22</v>
      </c>
    </row>
    <row r="745" spans="1:122" customFormat="1" ht="12.75" hidden="1" x14ac:dyDescent="0.2">
      <c r="A745" s="140"/>
      <c r="B745" s="267"/>
      <c r="C745" s="138"/>
      <c r="D745" s="138"/>
      <c r="DN745" s="15"/>
      <c r="DO745" s="228" t="s">
        <v>12108</v>
      </c>
      <c r="DP745" s="141" t="s">
        <v>1792</v>
      </c>
      <c r="DQ745" s="15">
        <v>22</v>
      </c>
      <c r="DR745" s="15" t="str">
        <f t="shared" si="24"/>
        <v>654-22</v>
      </c>
    </row>
    <row r="746" spans="1:122" customFormat="1" ht="12.75" hidden="1" x14ac:dyDescent="0.2">
      <c r="A746" s="140"/>
      <c r="B746" s="267"/>
      <c r="C746" s="138"/>
      <c r="D746" s="138"/>
      <c r="DN746" s="15"/>
      <c r="DO746" s="228" t="s">
        <v>12109</v>
      </c>
      <c r="DP746" s="141" t="s">
        <v>1793</v>
      </c>
      <c r="DQ746" s="15">
        <v>22</v>
      </c>
      <c r="DR746" s="15" t="str">
        <f t="shared" si="24"/>
        <v>655-22</v>
      </c>
    </row>
    <row r="747" spans="1:122" customFormat="1" ht="12.75" hidden="1" x14ac:dyDescent="0.2">
      <c r="A747" s="140"/>
      <c r="B747" s="267"/>
      <c r="C747" s="138"/>
      <c r="D747" s="138"/>
      <c r="DN747" s="15"/>
      <c r="DO747" s="228" t="s">
        <v>12110</v>
      </c>
      <c r="DP747" s="141" t="s">
        <v>1794</v>
      </c>
      <c r="DQ747" s="15">
        <v>22</v>
      </c>
      <c r="DR747" s="15" t="str">
        <f t="shared" si="24"/>
        <v>656-22</v>
      </c>
    </row>
    <row r="748" spans="1:122" customFormat="1" ht="12.75" hidden="1" x14ac:dyDescent="0.2">
      <c r="A748" s="140"/>
      <c r="B748" s="267"/>
      <c r="C748" s="138"/>
      <c r="D748" s="138"/>
      <c r="DN748" s="15"/>
      <c r="DO748" s="228" t="s">
        <v>12111</v>
      </c>
      <c r="DP748" s="141" t="s">
        <v>1795</v>
      </c>
      <c r="DQ748" s="15">
        <v>22</v>
      </c>
      <c r="DR748" s="15" t="str">
        <f t="shared" si="24"/>
        <v>657-22</v>
      </c>
    </row>
    <row r="749" spans="1:122" customFormat="1" ht="12.75" hidden="1" x14ac:dyDescent="0.2">
      <c r="A749" s="140"/>
      <c r="B749" s="267"/>
      <c r="C749" s="138"/>
      <c r="D749" s="138"/>
      <c r="DN749" s="15"/>
      <c r="DO749" s="228" t="s">
        <v>12112</v>
      </c>
      <c r="DP749" s="141" t="s">
        <v>1796</v>
      </c>
      <c r="DQ749" s="15">
        <v>22</v>
      </c>
      <c r="DR749" s="15" t="str">
        <f t="shared" si="24"/>
        <v>658-22</v>
      </c>
    </row>
    <row r="750" spans="1:122" customFormat="1" ht="12.75" hidden="1" x14ac:dyDescent="0.2">
      <c r="A750" s="140"/>
      <c r="B750" s="267"/>
      <c r="C750" s="138"/>
      <c r="D750" s="138"/>
      <c r="DN750" s="15"/>
      <c r="DO750" s="228" t="s">
        <v>12113</v>
      </c>
      <c r="DP750" s="141" t="s">
        <v>1797</v>
      </c>
      <c r="DQ750" s="15">
        <v>22</v>
      </c>
      <c r="DR750" s="15" t="str">
        <f t="shared" si="24"/>
        <v>659-22</v>
      </c>
    </row>
    <row r="751" spans="1:122" customFormat="1" ht="12.75" hidden="1" x14ac:dyDescent="0.2">
      <c r="A751" s="140"/>
      <c r="B751" s="267"/>
      <c r="C751" s="138"/>
      <c r="D751" s="138"/>
      <c r="DN751" s="15"/>
      <c r="DO751" s="228" t="s">
        <v>12114</v>
      </c>
      <c r="DP751" s="141" t="s">
        <v>1798</v>
      </c>
      <c r="DQ751" s="15">
        <v>22</v>
      </c>
      <c r="DR751" s="15" t="str">
        <f t="shared" si="24"/>
        <v>660-22</v>
      </c>
    </row>
    <row r="752" spans="1:122" customFormat="1" ht="12.75" x14ac:dyDescent="0.2">
      <c r="A752" s="140"/>
      <c r="B752" s="267"/>
      <c r="C752" s="138"/>
      <c r="D752" s="138"/>
      <c r="DN752" s="15"/>
      <c r="DO752" s="228" t="s">
        <v>12115</v>
      </c>
      <c r="DP752" s="141" t="s">
        <v>1799</v>
      </c>
      <c r="DQ752" s="15">
        <v>22</v>
      </c>
      <c r="DR752" s="15" t="str">
        <f t="shared" si="24"/>
        <v>661-22</v>
      </c>
    </row>
    <row r="753" spans="1:122" customFormat="1" ht="12.75" x14ac:dyDescent="0.2">
      <c r="A753" s="140"/>
      <c r="B753" s="267"/>
      <c r="C753" s="138"/>
      <c r="D753" s="138"/>
      <c r="DN753" s="15"/>
      <c r="DO753" s="228" t="s">
        <v>12116</v>
      </c>
      <c r="DP753" s="141" t="s">
        <v>1800</v>
      </c>
      <c r="DQ753" s="15">
        <v>22</v>
      </c>
      <c r="DR753" s="15" t="str">
        <f t="shared" si="24"/>
        <v>662-22</v>
      </c>
    </row>
    <row r="754" spans="1:122" customFormat="1" ht="12.75" x14ac:dyDescent="0.2">
      <c r="A754" s="140"/>
      <c r="B754" s="267"/>
      <c r="C754" s="138"/>
      <c r="D754" s="138"/>
      <c r="DN754" s="15"/>
      <c r="DO754" s="228" t="s">
        <v>12117</v>
      </c>
      <c r="DP754" s="141" t="s">
        <v>1801</v>
      </c>
      <c r="DQ754" s="15">
        <v>22</v>
      </c>
      <c r="DR754" s="15" t="str">
        <f t="shared" si="24"/>
        <v>663-22</v>
      </c>
    </row>
    <row r="755" spans="1:122" customFormat="1" ht="12.75" x14ac:dyDescent="0.2">
      <c r="A755" s="140"/>
      <c r="B755" s="267"/>
      <c r="C755" s="138"/>
      <c r="D755" s="138"/>
      <c r="DN755" s="15"/>
      <c r="DO755" s="228" t="s">
        <v>12118</v>
      </c>
      <c r="DP755" s="141" t="s">
        <v>1802</v>
      </c>
      <c r="DQ755" s="15">
        <v>22</v>
      </c>
      <c r="DR755" s="15" t="str">
        <f t="shared" si="24"/>
        <v>664-22</v>
      </c>
    </row>
    <row r="756" spans="1:122" customFormat="1" ht="12.75" x14ac:dyDescent="0.2">
      <c r="A756" s="140"/>
      <c r="B756" s="267"/>
      <c r="C756" s="138"/>
      <c r="D756" s="138"/>
      <c r="DN756" s="15"/>
      <c r="DO756" s="228" t="s">
        <v>12119</v>
      </c>
      <c r="DP756" s="141" t="s">
        <v>1803</v>
      </c>
      <c r="DQ756" s="15">
        <v>22</v>
      </c>
      <c r="DR756" s="15" t="str">
        <f t="shared" si="24"/>
        <v>665-22</v>
      </c>
    </row>
    <row r="757" spans="1:122" customFormat="1" ht="12.75" x14ac:dyDescent="0.2">
      <c r="A757" s="140"/>
      <c r="B757" s="267"/>
      <c r="C757" s="138"/>
      <c r="D757" s="138"/>
      <c r="DN757" s="15"/>
      <c r="DO757" s="228" t="s">
        <v>12120</v>
      </c>
      <c r="DP757" s="141" t="s">
        <v>1804</v>
      </c>
      <c r="DQ757" s="15">
        <v>22</v>
      </c>
      <c r="DR757" s="15" t="str">
        <f t="shared" si="24"/>
        <v>666-22</v>
      </c>
    </row>
    <row r="758" spans="1:122" customFormat="1" ht="12.75" x14ac:dyDescent="0.2">
      <c r="A758" s="140"/>
      <c r="B758" s="267"/>
      <c r="C758" s="138"/>
      <c r="D758" s="138"/>
      <c r="DN758" s="15"/>
      <c r="DO758" s="228" t="s">
        <v>12121</v>
      </c>
      <c r="DP758" s="141" t="s">
        <v>1805</v>
      </c>
      <c r="DQ758" s="15">
        <v>22</v>
      </c>
      <c r="DR758" s="15" t="str">
        <f t="shared" si="24"/>
        <v>667-22</v>
      </c>
    </row>
    <row r="759" spans="1:122" customFormat="1" ht="12.75" x14ac:dyDescent="0.2">
      <c r="A759" s="140"/>
      <c r="B759" s="267"/>
      <c r="C759" s="138"/>
      <c r="D759" s="138"/>
      <c r="DN759" s="15"/>
      <c r="DO759" s="228" t="s">
        <v>12122</v>
      </c>
      <c r="DP759" s="141" t="s">
        <v>1806</v>
      </c>
      <c r="DQ759" s="15">
        <v>22</v>
      </c>
      <c r="DR759" s="15" t="str">
        <f t="shared" si="24"/>
        <v>668-22</v>
      </c>
    </row>
    <row r="760" spans="1:122" customFormat="1" ht="12.75" x14ac:dyDescent="0.2">
      <c r="A760" s="140"/>
      <c r="B760" s="267"/>
      <c r="C760" s="138"/>
      <c r="D760" s="138"/>
      <c r="DN760" s="15"/>
      <c r="DO760" s="228" t="s">
        <v>12123</v>
      </c>
      <c r="DP760" s="141" t="s">
        <v>1807</v>
      </c>
      <c r="DQ760" s="15">
        <v>22</v>
      </c>
      <c r="DR760" s="15" t="str">
        <f t="shared" si="24"/>
        <v>669-22</v>
      </c>
    </row>
    <row r="761" spans="1:122" customFormat="1" ht="12.75" x14ac:dyDescent="0.2">
      <c r="A761" s="140"/>
      <c r="B761" s="267"/>
      <c r="C761" s="138"/>
      <c r="D761" s="138"/>
      <c r="DN761" s="15"/>
      <c r="DO761" s="228" t="s">
        <v>12124</v>
      </c>
      <c r="DP761" s="141" t="s">
        <v>1808</v>
      </c>
      <c r="DQ761" s="15">
        <v>22</v>
      </c>
      <c r="DR761" s="15" t="str">
        <f t="shared" si="24"/>
        <v>670-22</v>
      </c>
    </row>
    <row r="762" spans="1:122" customFormat="1" ht="12.75" x14ac:dyDescent="0.2">
      <c r="A762" s="140"/>
      <c r="B762" s="267"/>
      <c r="C762" s="138"/>
      <c r="D762" s="138"/>
      <c r="DN762" s="15"/>
      <c r="DO762" s="228" t="s">
        <v>12125</v>
      </c>
      <c r="DP762" s="141" t="s">
        <v>1809</v>
      </c>
      <c r="DQ762" s="15">
        <v>22</v>
      </c>
      <c r="DR762" s="15" t="str">
        <f t="shared" si="24"/>
        <v>671-22</v>
      </c>
    </row>
    <row r="763" spans="1:122" customFormat="1" ht="12.75" x14ac:dyDescent="0.2">
      <c r="A763" s="140"/>
      <c r="B763" s="267"/>
      <c r="C763" s="138"/>
      <c r="D763" s="138"/>
      <c r="DN763" s="15"/>
      <c r="DO763" s="228" t="s">
        <v>12126</v>
      </c>
      <c r="DP763" s="141" t="s">
        <v>1810</v>
      </c>
      <c r="DQ763" s="15">
        <v>22</v>
      </c>
      <c r="DR763" s="15" t="str">
        <f t="shared" si="24"/>
        <v>672-22</v>
      </c>
    </row>
    <row r="764" spans="1:122" customFormat="1" ht="12.75" x14ac:dyDescent="0.2">
      <c r="A764" s="140"/>
      <c r="B764" s="267"/>
      <c r="C764" s="138"/>
      <c r="D764" s="138"/>
      <c r="DN764" s="15"/>
      <c r="DO764" s="228" t="s">
        <v>12127</v>
      </c>
      <c r="DP764" s="141" t="s">
        <v>1811</v>
      </c>
      <c r="DQ764" s="15">
        <v>22</v>
      </c>
      <c r="DR764" s="15" t="str">
        <f t="shared" si="24"/>
        <v>673-22</v>
      </c>
    </row>
    <row r="765" spans="1:122" customFormat="1" ht="12.75" x14ac:dyDescent="0.2">
      <c r="A765" s="140"/>
      <c r="B765" s="267"/>
      <c r="C765" s="138"/>
      <c r="D765" s="138"/>
      <c r="DN765" s="15"/>
      <c r="DO765" s="228" t="s">
        <v>12128</v>
      </c>
      <c r="DP765" s="141" t="s">
        <v>1812</v>
      </c>
      <c r="DQ765" s="15">
        <v>22</v>
      </c>
      <c r="DR765" s="15" t="str">
        <f t="shared" si="24"/>
        <v>674-22</v>
      </c>
    </row>
    <row r="766" spans="1:122" customFormat="1" ht="12.75" x14ac:dyDescent="0.2">
      <c r="A766" s="140"/>
      <c r="B766" s="267"/>
      <c r="C766" s="138"/>
      <c r="D766" s="138"/>
      <c r="DN766" s="15"/>
      <c r="DO766" s="228" t="s">
        <v>12129</v>
      </c>
      <c r="DP766" s="141" t="s">
        <v>1813</v>
      </c>
      <c r="DQ766" s="15">
        <v>22</v>
      </c>
      <c r="DR766" s="15" t="str">
        <f t="shared" si="24"/>
        <v>675-22</v>
      </c>
    </row>
    <row r="767" spans="1:122" customFormat="1" ht="12.75" x14ac:dyDescent="0.2">
      <c r="A767" s="140"/>
      <c r="B767" s="267"/>
      <c r="C767" s="138"/>
      <c r="D767" s="138"/>
      <c r="DN767" s="15"/>
      <c r="DO767" s="228" t="s">
        <v>12130</v>
      </c>
      <c r="DP767" s="141" t="s">
        <v>1814</v>
      </c>
      <c r="DQ767" s="15">
        <v>22</v>
      </c>
      <c r="DR767" s="15" t="str">
        <f t="shared" si="24"/>
        <v>676-22</v>
      </c>
    </row>
    <row r="768" spans="1:122" customFormat="1" ht="12.75" x14ac:dyDescent="0.2">
      <c r="A768" s="140"/>
      <c r="B768" s="267"/>
      <c r="C768" s="138"/>
      <c r="D768" s="138"/>
      <c r="DN768" s="15"/>
      <c r="DO768" s="228" t="s">
        <v>12131</v>
      </c>
      <c r="DP768" s="141" t="s">
        <v>1815</v>
      </c>
      <c r="DQ768" s="15">
        <v>22</v>
      </c>
      <c r="DR768" s="15" t="str">
        <f t="shared" si="24"/>
        <v>677-22</v>
      </c>
    </row>
    <row r="769" spans="1:122" customFormat="1" ht="12.75" x14ac:dyDescent="0.2">
      <c r="A769" s="140"/>
      <c r="B769" s="267"/>
      <c r="C769" s="138"/>
      <c r="D769" s="138"/>
      <c r="DN769" s="15"/>
      <c r="DO769" s="228" t="s">
        <v>12132</v>
      </c>
      <c r="DP769" s="141" t="s">
        <v>1816</v>
      </c>
      <c r="DQ769" s="15">
        <v>22</v>
      </c>
      <c r="DR769" s="15" t="str">
        <f t="shared" si="24"/>
        <v>678-22</v>
      </c>
    </row>
    <row r="770" spans="1:122" customFormat="1" ht="12.75" x14ac:dyDescent="0.2">
      <c r="A770" s="140"/>
      <c r="B770" s="267"/>
      <c r="C770" s="138"/>
      <c r="D770" s="138"/>
      <c r="DN770" s="15"/>
      <c r="DO770" s="228" t="s">
        <v>12133</v>
      </c>
      <c r="DP770" s="141" t="s">
        <v>1817</v>
      </c>
      <c r="DQ770" s="15">
        <v>22</v>
      </c>
      <c r="DR770" s="15" t="str">
        <f t="shared" si="24"/>
        <v>679-22</v>
      </c>
    </row>
    <row r="771" spans="1:122" customFormat="1" ht="12.75" x14ac:dyDescent="0.2">
      <c r="A771" s="140"/>
      <c r="B771" s="267"/>
      <c r="C771" s="138"/>
      <c r="D771" s="138"/>
      <c r="DN771" s="15"/>
      <c r="DO771" s="228" t="s">
        <v>12134</v>
      </c>
      <c r="DP771" s="141" t="s">
        <v>1818</v>
      </c>
      <c r="DQ771" s="15">
        <v>22</v>
      </c>
      <c r="DR771" s="15" t="str">
        <f t="shared" si="24"/>
        <v>680-22</v>
      </c>
    </row>
    <row r="772" spans="1:122" customFormat="1" ht="12.75" x14ac:dyDescent="0.2">
      <c r="A772" s="140"/>
      <c r="B772" s="267"/>
      <c r="C772" s="138"/>
      <c r="D772" s="138"/>
      <c r="DN772" s="15"/>
      <c r="DO772" s="228" t="s">
        <v>12135</v>
      </c>
      <c r="DP772" s="141" t="s">
        <v>1819</v>
      </c>
      <c r="DQ772" s="15">
        <v>22</v>
      </c>
      <c r="DR772" s="15" t="str">
        <f t="shared" si="24"/>
        <v>681-22</v>
      </c>
    </row>
    <row r="773" spans="1:122" customFormat="1" ht="12.75" x14ac:dyDescent="0.2">
      <c r="A773" s="140"/>
      <c r="B773" s="267"/>
      <c r="C773" s="138"/>
      <c r="D773" s="138"/>
      <c r="DN773" s="15"/>
      <c r="DO773" s="228" t="s">
        <v>12136</v>
      </c>
      <c r="DP773" s="141" t="s">
        <v>1820</v>
      </c>
      <c r="DQ773" s="15">
        <v>22</v>
      </c>
      <c r="DR773" s="15" t="str">
        <f t="shared" si="24"/>
        <v>682-22</v>
      </c>
    </row>
    <row r="774" spans="1:122" customFormat="1" ht="12.75" x14ac:dyDescent="0.2">
      <c r="A774" s="140"/>
      <c r="B774" s="267"/>
      <c r="C774" s="138"/>
      <c r="D774" s="138"/>
      <c r="DN774" s="15"/>
      <c r="DO774" s="228" t="s">
        <v>12137</v>
      </c>
      <c r="DP774" s="141" t="s">
        <v>1821</v>
      </c>
      <c r="DQ774" s="15">
        <v>22</v>
      </c>
      <c r="DR774" s="15" t="str">
        <f t="shared" si="24"/>
        <v>683-22</v>
      </c>
    </row>
    <row r="775" spans="1:122" customFormat="1" ht="12.75" x14ac:dyDescent="0.2">
      <c r="A775" s="140"/>
      <c r="B775" s="267"/>
      <c r="C775" s="138"/>
      <c r="D775" s="138"/>
      <c r="DN775" s="15"/>
      <c r="DO775" s="228" t="s">
        <v>12138</v>
      </c>
      <c r="DP775" s="141" t="s">
        <v>1822</v>
      </c>
      <c r="DQ775" s="15">
        <v>22</v>
      </c>
      <c r="DR775" s="15" t="str">
        <f t="shared" si="24"/>
        <v>684-22</v>
      </c>
    </row>
    <row r="776" spans="1:122" customFormat="1" ht="12.75" x14ac:dyDescent="0.2">
      <c r="A776" s="140"/>
      <c r="B776" s="267"/>
      <c r="C776" s="138"/>
      <c r="D776" s="138"/>
      <c r="DN776" s="15"/>
      <c r="DO776" s="228" t="s">
        <v>12139</v>
      </c>
      <c r="DP776" s="141" t="s">
        <v>1823</v>
      </c>
      <c r="DQ776" s="15">
        <v>22</v>
      </c>
      <c r="DR776" s="15" t="str">
        <f t="shared" si="24"/>
        <v>685-22</v>
      </c>
    </row>
    <row r="777" spans="1:122" customFormat="1" ht="12.75" x14ac:dyDescent="0.2">
      <c r="A777" s="140"/>
      <c r="B777" s="267"/>
      <c r="C777" s="138"/>
      <c r="D777" s="138"/>
      <c r="DN777" s="15"/>
      <c r="DO777" s="228" t="s">
        <v>12140</v>
      </c>
      <c r="DP777" s="141" t="s">
        <v>1824</v>
      </c>
      <c r="DQ777" s="15">
        <v>22</v>
      </c>
      <c r="DR777" s="15" t="str">
        <f t="shared" si="24"/>
        <v>686-22</v>
      </c>
    </row>
    <row r="778" spans="1:122" customFormat="1" ht="12.75" x14ac:dyDescent="0.2">
      <c r="A778" s="140"/>
      <c r="B778" s="267"/>
      <c r="C778" s="138"/>
      <c r="D778" s="138"/>
      <c r="DN778" s="15"/>
      <c r="DO778" s="228" t="s">
        <v>12141</v>
      </c>
      <c r="DP778" s="141" t="s">
        <v>1825</v>
      </c>
      <c r="DQ778" s="15">
        <v>22</v>
      </c>
      <c r="DR778" s="15" t="str">
        <f t="shared" si="24"/>
        <v>687-22</v>
      </c>
    </row>
    <row r="779" spans="1:122" customFormat="1" ht="12.75" x14ac:dyDescent="0.2">
      <c r="A779" s="140"/>
      <c r="B779" s="267"/>
      <c r="C779" s="138"/>
      <c r="D779" s="138"/>
      <c r="DN779" s="15"/>
      <c r="DO779" s="228" t="s">
        <v>12142</v>
      </c>
      <c r="DP779" s="141" t="s">
        <v>1826</v>
      </c>
      <c r="DQ779" s="15">
        <v>22</v>
      </c>
      <c r="DR779" s="15" t="str">
        <f t="shared" si="24"/>
        <v>688-22</v>
      </c>
    </row>
    <row r="780" spans="1:122" customFormat="1" ht="12.75" x14ac:dyDescent="0.2">
      <c r="A780" s="140"/>
      <c r="B780" s="267"/>
      <c r="C780" s="138"/>
      <c r="D780" s="138"/>
      <c r="DN780" s="15"/>
      <c r="DO780" s="228" t="s">
        <v>12143</v>
      </c>
      <c r="DP780" s="141" t="s">
        <v>1827</v>
      </c>
      <c r="DQ780" s="15">
        <v>22</v>
      </c>
      <c r="DR780" s="15" t="str">
        <f t="shared" si="24"/>
        <v>689-22</v>
      </c>
    </row>
    <row r="781" spans="1:122" customFormat="1" ht="12.75" x14ac:dyDescent="0.2">
      <c r="A781" s="140"/>
      <c r="B781" s="267"/>
      <c r="C781" s="138"/>
      <c r="D781" s="138"/>
      <c r="DN781" s="15"/>
      <c r="DO781" s="228" t="s">
        <v>12144</v>
      </c>
      <c r="DP781" s="141" t="s">
        <v>1828</v>
      </c>
      <c r="DQ781" s="15">
        <v>22</v>
      </c>
      <c r="DR781" s="15" t="str">
        <f t="shared" si="24"/>
        <v>690-22</v>
      </c>
    </row>
    <row r="782" spans="1:122" customFormat="1" ht="12.75" x14ac:dyDescent="0.2">
      <c r="A782" s="140"/>
      <c r="B782" s="267"/>
      <c r="C782" s="138"/>
      <c r="D782" s="138"/>
      <c r="DN782" s="15"/>
      <c r="DO782" s="228" t="s">
        <v>12145</v>
      </c>
      <c r="DP782" s="141" t="s">
        <v>1829</v>
      </c>
      <c r="DQ782" s="15">
        <v>22</v>
      </c>
      <c r="DR782" s="15" t="str">
        <f t="shared" si="24"/>
        <v>691-22</v>
      </c>
    </row>
    <row r="783" spans="1:122" customFormat="1" ht="12.75" x14ac:dyDescent="0.2">
      <c r="A783" s="140"/>
      <c r="B783" s="267"/>
      <c r="C783" s="138"/>
      <c r="D783" s="138"/>
      <c r="DN783" s="15"/>
      <c r="DO783" s="228" t="s">
        <v>12146</v>
      </c>
      <c r="DP783" s="141" t="s">
        <v>1830</v>
      </c>
      <c r="DQ783" s="15">
        <v>22</v>
      </c>
      <c r="DR783" s="15" t="str">
        <f t="shared" si="24"/>
        <v>692-22</v>
      </c>
    </row>
    <row r="784" spans="1:122" customFormat="1" ht="12.75" x14ac:dyDescent="0.2">
      <c r="A784" s="140"/>
      <c r="B784" s="267"/>
      <c r="C784" s="138"/>
      <c r="D784" s="138"/>
      <c r="DN784" s="15"/>
      <c r="DO784" s="228" t="s">
        <v>12147</v>
      </c>
      <c r="DP784" s="141" t="s">
        <v>1831</v>
      </c>
      <c r="DQ784" s="15">
        <v>22</v>
      </c>
      <c r="DR784" s="15" t="str">
        <f t="shared" si="24"/>
        <v>693-22</v>
      </c>
    </row>
    <row r="785" spans="1:122" customFormat="1" ht="12.75" x14ac:dyDescent="0.2">
      <c r="A785" s="140"/>
      <c r="B785" s="267"/>
      <c r="C785" s="138"/>
      <c r="D785" s="138"/>
      <c r="DN785" s="15"/>
      <c r="DO785" s="228" t="s">
        <v>12148</v>
      </c>
      <c r="DP785" s="141" t="s">
        <v>1832</v>
      </c>
      <c r="DQ785" s="15">
        <v>22</v>
      </c>
      <c r="DR785" s="15" t="str">
        <f t="shared" si="24"/>
        <v>694-22</v>
      </c>
    </row>
    <row r="786" spans="1:122" customFormat="1" ht="12.75" x14ac:dyDescent="0.2">
      <c r="A786" s="140"/>
      <c r="B786" s="267"/>
      <c r="C786" s="138"/>
      <c r="D786" s="138"/>
      <c r="DN786" s="15"/>
      <c r="DO786" s="228" t="s">
        <v>12149</v>
      </c>
      <c r="DP786" s="141" t="s">
        <v>1833</v>
      </c>
      <c r="DQ786" s="15">
        <v>22</v>
      </c>
      <c r="DR786" s="15" t="str">
        <f t="shared" si="24"/>
        <v>695-22</v>
      </c>
    </row>
    <row r="787" spans="1:122" customFormat="1" ht="12.75" x14ac:dyDescent="0.2">
      <c r="A787" s="140"/>
      <c r="B787" s="267"/>
      <c r="C787" s="138"/>
      <c r="D787" s="138"/>
      <c r="DN787" s="15"/>
      <c r="DO787" s="228" t="s">
        <v>12150</v>
      </c>
      <c r="DP787" s="141" t="s">
        <v>1834</v>
      </c>
      <c r="DQ787" s="15">
        <v>22</v>
      </c>
      <c r="DR787" s="15" t="str">
        <f t="shared" si="24"/>
        <v>696-22</v>
      </c>
    </row>
    <row r="788" spans="1:122" customFormat="1" ht="12.75" x14ac:dyDescent="0.2">
      <c r="A788" s="140"/>
      <c r="B788" s="267"/>
      <c r="C788" s="138"/>
      <c r="D788" s="138"/>
      <c r="DN788" s="15"/>
      <c r="DO788" s="228" t="s">
        <v>12151</v>
      </c>
      <c r="DP788" s="141" t="s">
        <v>1835</v>
      </c>
      <c r="DQ788" s="15">
        <v>22</v>
      </c>
      <c r="DR788" s="15" t="str">
        <f t="shared" si="24"/>
        <v>697-22</v>
      </c>
    </row>
    <row r="789" spans="1:122" customFormat="1" ht="12.75" x14ac:dyDescent="0.2">
      <c r="A789" s="140"/>
      <c r="B789" s="267"/>
      <c r="C789" s="138"/>
      <c r="D789" s="138"/>
      <c r="DN789" s="15"/>
      <c r="DO789" s="228" t="s">
        <v>12152</v>
      </c>
      <c r="DP789" s="141" t="s">
        <v>1836</v>
      </c>
      <c r="DQ789" s="15">
        <v>22</v>
      </c>
      <c r="DR789" s="15" t="str">
        <f t="shared" si="24"/>
        <v>698-22</v>
      </c>
    </row>
    <row r="790" spans="1:122" customFormat="1" ht="12.75" x14ac:dyDescent="0.2">
      <c r="A790" s="140"/>
      <c r="B790" s="267"/>
      <c r="C790" s="138"/>
      <c r="D790" s="138"/>
      <c r="DN790" s="15"/>
      <c r="DO790" s="228" t="s">
        <v>12153</v>
      </c>
      <c r="DP790" s="141" t="s">
        <v>1837</v>
      </c>
      <c r="DQ790" s="15">
        <v>22</v>
      </c>
      <c r="DR790" s="15" t="str">
        <f t="shared" si="24"/>
        <v>699-22</v>
      </c>
    </row>
    <row r="791" spans="1:122" customFormat="1" ht="12.75" x14ac:dyDescent="0.2">
      <c r="A791" s="140"/>
      <c r="B791" s="267"/>
      <c r="C791" s="138"/>
      <c r="D791" s="138"/>
      <c r="DN791" s="15"/>
      <c r="DO791" s="228" t="s">
        <v>12154</v>
      </c>
      <c r="DP791" s="141" t="s">
        <v>1838</v>
      </c>
      <c r="DQ791" s="15">
        <v>22</v>
      </c>
      <c r="DR791" s="15" t="str">
        <f t="shared" si="24"/>
        <v>700-22</v>
      </c>
    </row>
    <row r="792" spans="1:122" customFormat="1" ht="12.75" x14ac:dyDescent="0.2">
      <c r="A792" s="140"/>
      <c r="B792" s="267"/>
      <c r="C792" s="138"/>
      <c r="D792" s="138"/>
      <c r="DN792" s="15"/>
      <c r="DO792" s="228" t="s">
        <v>12155</v>
      </c>
      <c r="DP792" s="141" t="s">
        <v>1839</v>
      </c>
      <c r="DQ792" s="15">
        <v>22</v>
      </c>
      <c r="DR792" s="15" t="str">
        <f t="shared" si="24"/>
        <v>701-22</v>
      </c>
    </row>
    <row r="793" spans="1:122" customFormat="1" ht="12.75" x14ac:dyDescent="0.2">
      <c r="A793" s="140"/>
      <c r="B793" s="267"/>
      <c r="C793" s="138"/>
      <c r="D793" s="138"/>
      <c r="DN793" s="15"/>
      <c r="DO793" s="228" t="s">
        <v>12156</v>
      </c>
      <c r="DP793" s="141" t="s">
        <v>1840</v>
      </c>
      <c r="DQ793" s="15">
        <v>22</v>
      </c>
      <c r="DR793" s="15" t="str">
        <f t="shared" si="24"/>
        <v>702-22</v>
      </c>
    </row>
    <row r="794" spans="1:122" customFormat="1" ht="12.75" x14ac:dyDescent="0.2">
      <c r="A794" s="140"/>
      <c r="B794" s="267"/>
      <c r="C794" s="138"/>
      <c r="D794" s="138"/>
      <c r="DN794" s="15"/>
      <c r="DO794" s="228" t="s">
        <v>12157</v>
      </c>
      <c r="DP794" s="141" t="s">
        <v>1841</v>
      </c>
      <c r="DQ794" s="15">
        <v>22</v>
      </c>
      <c r="DR794" s="15" t="str">
        <f t="shared" si="24"/>
        <v>703-22</v>
      </c>
    </row>
    <row r="795" spans="1:122" customFormat="1" ht="12.75" x14ac:dyDescent="0.2">
      <c r="A795" s="140"/>
      <c r="B795" s="267"/>
      <c r="C795" s="138"/>
      <c r="D795" s="138"/>
      <c r="DN795" s="15"/>
      <c r="DO795" s="228" t="s">
        <v>12158</v>
      </c>
      <c r="DP795" s="141" t="s">
        <v>1842</v>
      </c>
      <c r="DQ795" s="15">
        <v>22</v>
      </c>
      <c r="DR795" s="15" t="str">
        <f t="shared" si="24"/>
        <v>704-22</v>
      </c>
    </row>
    <row r="796" spans="1:122" customFormat="1" ht="12.75" x14ac:dyDescent="0.2">
      <c r="A796" s="140"/>
      <c r="B796" s="267"/>
      <c r="C796" s="138"/>
      <c r="D796" s="138"/>
      <c r="DN796" s="15"/>
      <c r="DO796" s="228" t="s">
        <v>12159</v>
      </c>
      <c r="DP796" s="141" t="s">
        <v>1843</v>
      </c>
      <c r="DQ796" s="15">
        <v>22</v>
      </c>
      <c r="DR796" s="15" t="str">
        <f t="shared" si="24"/>
        <v>705-22</v>
      </c>
    </row>
    <row r="797" spans="1:122" customFormat="1" ht="12.75" x14ac:dyDescent="0.2">
      <c r="A797" s="140"/>
      <c r="B797" s="267"/>
      <c r="C797" s="138"/>
      <c r="D797" s="138"/>
      <c r="DN797" s="15"/>
      <c r="DO797" s="228" t="s">
        <v>12160</v>
      </c>
      <c r="DP797" s="141" t="s">
        <v>1844</v>
      </c>
      <c r="DQ797" s="15">
        <v>22</v>
      </c>
      <c r="DR797" s="15" t="str">
        <f t="shared" ref="DR797:DR860" si="25">CONCATENATE(DP797,"-",DQ797)</f>
        <v>706-22</v>
      </c>
    </row>
    <row r="798" spans="1:122" customFormat="1" ht="12.75" x14ac:dyDescent="0.2">
      <c r="A798" s="140"/>
      <c r="B798" s="267"/>
      <c r="C798" s="138"/>
      <c r="D798" s="138"/>
      <c r="DN798" s="15"/>
      <c r="DO798" s="228" t="s">
        <v>12161</v>
      </c>
      <c r="DP798" s="141" t="s">
        <v>1845</v>
      </c>
      <c r="DQ798" s="15">
        <v>22</v>
      </c>
      <c r="DR798" s="15" t="str">
        <f t="shared" si="25"/>
        <v>707-22</v>
      </c>
    </row>
    <row r="799" spans="1:122" customFormat="1" ht="12.75" x14ac:dyDescent="0.2">
      <c r="A799" s="140"/>
      <c r="B799" s="267"/>
      <c r="C799" s="138"/>
      <c r="D799" s="138"/>
      <c r="DN799" s="15"/>
      <c r="DO799" s="228" t="s">
        <v>12162</v>
      </c>
      <c r="DP799" s="141" t="s">
        <v>1846</v>
      </c>
      <c r="DQ799" s="15">
        <v>22</v>
      </c>
      <c r="DR799" s="15" t="str">
        <f t="shared" si="25"/>
        <v>708-22</v>
      </c>
    </row>
    <row r="800" spans="1:122" customFormat="1" ht="12.75" x14ac:dyDescent="0.2">
      <c r="A800" s="140"/>
      <c r="B800" s="267"/>
      <c r="C800" s="138"/>
      <c r="D800" s="138"/>
      <c r="DN800" s="15"/>
      <c r="DO800" s="228" t="s">
        <v>12163</v>
      </c>
      <c r="DP800" s="141" t="s">
        <v>1847</v>
      </c>
      <c r="DQ800" s="15">
        <v>22</v>
      </c>
      <c r="DR800" s="15" t="str">
        <f t="shared" si="25"/>
        <v>709-22</v>
      </c>
    </row>
    <row r="801" spans="1:122" customFormat="1" ht="12.75" x14ac:dyDescent="0.2">
      <c r="A801" s="140"/>
      <c r="B801" s="267"/>
      <c r="C801" s="138"/>
      <c r="D801" s="138"/>
      <c r="DN801" s="15"/>
      <c r="DO801" s="228" t="s">
        <v>12164</v>
      </c>
      <c r="DP801" s="141" t="s">
        <v>1848</v>
      </c>
      <c r="DQ801" s="15">
        <v>22</v>
      </c>
      <c r="DR801" s="15" t="str">
        <f t="shared" si="25"/>
        <v>710-22</v>
      </c>
    </row>
    <row r="802" spans="1:122" customFormat="1" ht="12.75" x14ac:dyDescent="0.2">
      <c r="A802" s="140"/>
      <c r="B802" s="267"/>
      <c r="C802" s="138"/>
      <c r="D802" s="138"/>
      <c r="DN802" s="15"/>
      <c r="DO802" s="228" t="s">
        <v>12165</v>
      </c>
      <c r="DP802" s="141" t="s">
        <v>1849</v>
      </c>
      <c r="DQ802" s="15">
        <v>22</v>
      </c>
      <c r="DR802" s="15" t="str">
        <f t="shared" si="25"/>
        <v>711-22</v>
      </c>
    </row>
    <row r="803" spans="1:122" customFormat="1" ht="12.75" x14ac:dyDescent="0.2">
      <c r="A803" s="140"/>
      <c r="B803" s="267"/>
      <c r="C803" s="138"/>
      <c r="D803" s="138"/>
      <c r="DN803" s="15"/>
      <c r="DO803" s="228" t="s">
        <v>12166</v>
      </c>
      <c r="DP803" s="141" t="s">
        <v>1850</v>
      </c>
      <c r="DQ803" s="15">
        <v>22</v>
      </c>
      <c r="DR803" s="15" t="str">
        <f t="shared" si="25"/>
        <v>712-22</v>
      </c>
    </row>
    <row r="804" spans="1:122" customFormat="1" ht="12.75" x14ac:dyDescent="0.2">
      <c r="A804" s="140"/>
      <c r="B804" s="267"/>
      <c r="C804" s="138"/>
      <c r="D804" s="138"/>
      <c r="DN804" s="15"/>
      <c r="DO804" s="228" t="s">
        <v>12167</v>
      </c>
      <c r="DP804" s="141" t="s">
        <v>1851</v>
      </c>
      <c r="DQ804" s="15">
        <v>22</v>
      </c>
      <c r="DR804" s="15" t="str">
        <f t="shared" si="25"/>
        <v>713-22</v>
      </c>
    </row>
    <row r="805" spans="1:122" customFormat="1" ht="12.75" x14ac:dyDescent="0.2">
      <c r="A805" s="140"/>
      <c r="B805" s="267"/>
      <c r="C805" s="138"/>
      <c r="D805" s="138"/>
      <c r="DN805" s="15"/>
      <c r="DO805" s="228" t="s">
        <v>12168</v>
      </c>
      <c r="DP805" s="141" t="s">
        <v>1852</v>
      </c>
      <c r="DQ805" s="15">
        <v>22</v>
      </c>
      <c r="DR805" s="15" t="str">
        <f t="shared" si="25"/>
        <v>714-22</v>
      </c>
    </row>
    <row r="806" spans="1:122" customFormat="1" ht="12.75" x14ac:dyDescent="0.2">
      <c r="A806" s="140"/>
      <c r="B806" s="267"/>
      <c r="C806" s="138"/>
      <c r="D806" s="138"/>
      <c r="DN806" s="15"/>
      <c r="DO806" s="228" t="s">
        <v>12169</v>
      </c>
      <c r="DP806" s="141" t="s">
        <v>1853</v>
      </c>
      <c r="DQ806" s="15">
        <v>22</v>
      </c>
      <c r="DR806" s="15" t="str">
        <f t="shared" si="25"/>
        <v>715-22</v>
      </c>
    </row>
    <row r="807" spans="1:122" customFormat="1" ht="12.75" x14ac:dyDescent="0.2">
      <c r="A807" s="140"/>
      <c r="B807" s="267"/>
      <c r="C807" s="138"/>
      <c r="D807" s="138"/>
      <c r="DN807" s="15"/>
      <c r="DO807" s="228" t="s">
        <v>12170</v>
      </c>
      <c r="DP807" s="141" t="s">
        <v>1854</v>
      </c>
      <c r="DQ807" s="15">
        <v>22</v>
      </c>
      <c r="DR807" s="15" t="str">
        <f t="shared" si="25"/>
        <v>716-22</v>
      </c>
    </row>
    <row r="808" spans="1:122" customFormat="1" ht="12.75" x14ac:dyDescent="0.2">
      <c r="A808" s="140"/>
      <c r="B808" s="267"/>
      <c r="C808" s="138"/>
      <c r="D808" s="138"/>
      <c r="DN808" s="15"/>
      <c r="DO808" s="228" t="s">
        <v>12171</v>
      </c>
      <c r="DP808" s="141" t="s">
        <v>1855</v>
      </c>
      <c r="DQ808" s="15">
        <v>22</v>
      </c>
      <c r="DR808" s="15" t="str">
        <f t="shared" si="25"/>
        <v>717-22</v>
      </c>
    </row>
    <row r="809" spans="1:122" customFormat="1" ht="12.75" x14ac:dyDescent="0.2">
      <c r="A809" s="140"/>
      <c r="B809" s="267"/>
      <c r="C809" s="138"/>
      <c r="D809" s="138"/>
      <c r="DN809" s="15"/>
      <c r="DO809" s="228" t="s">
        <v>12172</v>
      </c>
      <c r="DP809" s="141" t="s">
        <v>1856</v>
      </c>
      <c r="DQ809" s="15">
        <v>22</v>
      </c>
      <c r="DR809" s="15" t="str">
        <f t="shared" si="25"/>
        <v>718-22</v>
      </c>
    </row>
    <row r="810" spans="1:122" customFormat="1" ht="12.75" x14ac:dyDescent="0.2">
      <c r="A810" s="140"/>
      <c r="B810" s="267"/>
      <c r="C810" s="138"/>
      <c r="D810" s="138"/>
      <c r="DN810" s="15"/>
      <c r="DO810" s="228" t="s">
        <v>12173</v>
      </c>
      <c r="DP810" s="141" t="s">
        <v>1857</v>
      </c>
      <c r="DQ810" s="15">
        <v>22</v>
      </c>
      <c r="DR810" s="15" t="str">
        <f t="shared" si="25"/>
        <v>719-22</v>
      </c>
    </row>
    <row r="811" spans="1:122" customFormat="1" ht="12.75" x14ac:dyDescent="0.2">
      <c r="A811" s="140"/>
      <c r="B811" s="267"/>
      <c r="C811" s="138"/>
      <c r="D811" s="138"/>
      <c r="DN811" s="15"/>
      <c r="DO811" s="228" t="s">
        <v>12174</v>
      </c>
      <c r="DP811" s="141" t="s">
        <v>1858</v>
      </c>
      <c r="DQ811" s="15">
        <v>22</v>
      </c>
      <c r="DR811" s="15" t="str">
        <f t="shared" si="25"/>
        <v>720-22</v>
      </c>
    </row>
    <row r="812" spans="1:122" customFormat="1" ht="12.75" x14ac:dyDescent="0.2">
      <c r="A812" s="140"/>
      <c r="B812" s="267"/>
      <c r="C812" s="138"/>
      <c r="D812" s="138"/>
      <c r="DN812" s="15"/>
      <c r="DO812" s="228" t="s">
        <v>12175</v>
      </c>
      <c r="DP812" s="141" t="s">
        <v>1859</v>
      </c>
      <c r="DQ812" s="15">
        <v>22</v>
      </c>
      <c r="DR812" s="15" t="str">
        <f t="shared" si="25"/>
        <v>721-22</v>
      </c>
    </row>
    <row r="813" spans="1:122" customFormat="1" ht="12.75" x14ac:dyDescent="0.2">
      <c r="A813" s="140"/>
      <c r="B813" s="267"/>
      <c r="C813" s="138"/>
      <c r="D813" s="138"/>
      <c r="DN813" s="15"/>
      <c r="DO813" s="228" t="s">
        <v>12176</v>
      </c>
      <c r="DP813" s="141" t="s">
        <v>1860</v>
      </c>
      <c r="DQ813" s="15">
        <v>22</v>
      </c>
      <c r="DR813" s="15" t="str">
        <f t="shared" si="25"/>
        <v>722-22</v>
      </c>
    </row>
    <row r="814" spans="1:122" customFormat="1" ht="12.75" x14ac:dyDescent="0.2">
      <c r="A814" s="140"/>
      <c r="B814" s="267"/>
      <c r="C814" s="138"/>
      <c r="D814" s="138"/>
      <c r="DN814" s="15"/>
      <c r="DO814" s="228" t="s">
        <v>12177</v>
      </c>
      <c r="DP814" s="141" t="s">
        <v>1861</v>
      </c>
      <c r="DQ814" s="15">
        <v>22</v>
      </c>
      <c r="DR814" s="15" t="str">
        <f t="shared" si="25"/>
        <v>723-22</v>
      </c>
    </row>
    <row r="815" spans="1:122" customFormat="1" ht="12.75" x14ac:dyDescent="0.2">
      <c r="A815" s="140"/>
      <c r="B815" s="267"/>
      <c r="C815" s="138"/>
      <c r="D815" s="138"/>
      <c r="DN815" s="15"/>
      <c r="DO815" s="228" t="s">
        <v>12178</v>
      </c>
      <c r="DP815" s="141" t="s">
        <v>1862</v>
      </c>
      <c r="DQ815" s="15">
        <v>22</v>
      </c>
      <c r="DR815" s="15" t="str">
        <f t="shared" si="25"/>
        <v>724-22</v>
      </c>
    </row>
    <row r="816" spans="1:122" customFormat="1" ht="12.75" x14ac:dyDescent="0.2">
      <c r="A816" s="140"/>
      <c r="B816" s="267"/>
      <c r="C816" s="138"/>
      <c r="D816" s="138"/>
      <c r="DN816" s="15"/>
      <c r="DO816" s="228" t="s">
        <v>12179</v>
      </c>
      <c r="DP816" s="141" t="s">
        <v>1863</v>
      </c>
      <c r="DQ816" s="15">
        <v>22</v>
      </c>
      <c r="DR816" s="15" t="str">
        <f t="shared" si="25"/>
        <v>725-22</v>
      </c>
    </row>
    <row r="817" spans="1:122" customFormat="1" ht="12.75" x14ac:dyDescent="0.2">
      <c r="A817" s="140"/>
      <c r="B817" s="267"/>
      <c r="C817" s="138"/>
      <c r="D817" s="138"/>
      <c r="DN817" s="15"/>
      <c r="DO817" s="228" t="s">
        <v>12180</v>
      </c>
      <c r="DP817" s="141" t="s">
        <v>1864</v>
      </c>
      <c r="DQ817" s="15">
        <v>22</v>
      </c>
      <c r="DR817" s="15" t="str">
        <f t="shared" si="25"/>
        <v>726-22</v>
      </c>
    </row>
    <row r="818" spans="1:122" customFormat="1" ht="12.75" x14ac:dyDescent="0.2">
      <c r="A818" s="140"/>
      <c r="B818" s="267"/>
      <c r="C818" s="138"/>
      <c r="D818" s="138"/>
      <c r="DN818" s="15"/>
      <c r="DO818" s="228" t="s">
        <v>12181</v>
      </c>
      <c r="DP818" s="141" t="s">
        <v>1865</v>
      </c>
      <c r="DQ818" s="15">
        <v>22</v>
      </c>
      <c r="DR818" s="15" t="str">
        <f t="shared" si="25"/>
        <v>727-22</v>
      </c>
    </row>
    <row r="819" spans="1:122" customFormat="1" ht="12.75" x14ac:dyDescent="0.2">
      <c r="A819" s="140"/>
      <c r="B819" s="267"/>
      <c r="C819" s="138"/>
      <c r="D819" s="138"/>
      <c r="DN819" s="15"/>
      <c r="DO819" s="228" t="s">
        <v>12182</v>
      </c>
      <c r="DP819" s="141" t="s">
        <v>1866</v>
      </c>
      <c r="DQ819" s="15">
        <v>22</v>
      </c>
      <c r="DR819" s="15" t="str">
        <f t="shared" si="25"/>
        <v>728-22</v>
      </c>
    </row>
    <row r="820" spans="1:122" customFormat="1" ht="12.75" x14ac:dyDescent="0.2">
      <c r="A820" s="140"/>
      <c r="B820" s="267"/>
      <c r="C820" s="138"/>
      <c r="D820" s="138"/>
      <c r="DN820" s="15"/>
      <c r="DO820" s="228" t="s">
        <v>12183</v>
      </c>
      <c r="DP820" s="141" t="s">
        <v>1867</v>
      </c>
      <c r="DQ820" s="15">
        <v>22</v>
      </c>
      <c r="DR820" s="15" t="str">
        <f t="shared" si="25"/>
        <v>729-22</v>
      </c>
    </row>
    <row r="821" spans="1:122" customFormat="1" ht="12.75" x14ac:dyDescent="0.2">
      <c r="A821" s="140"/>
      <c r="B821" s="267"/>
      <c r="C821" s="138"/>
      <c r="D821" s="138"/>
      <c r="DN821" s="15"/>
      <c r="DO821" s="228" t="s">
        <v>12184</v>
      </c>
      <c r="DP821" s="141" t="s">
        <v>1868</v>
      </c>
      <c r="DQ821" s="15">
        <v>22</v>
      </c>
      <c r="DR821" s="15" t="str">
        <f t="shared" si="25"/>
        <v>730-22</v>
      </c>
    </row>
    <row r="822" spans="1:122" customFormat="1" ht="12.75" x14ac:dyDescent="0.2">
      <c r="A822" s="140"/>
      <c r="B822" s="267"/>
      <c r="C822" s="138"/>
      <c r="D822" s="138"/>
      <c r="DN822" s="15"/>
      <c r="DO822" s="228" t="s">
        <v>12185</v>
      </c>
      <c r="DP822" s="141" t="s">
        <v>1869</v>
      </c>
      <c r="DQ822" s="15">
        <v>22</v>
      </c>
      <c r="DR822" s="15" t="str">
        <f t="shared" si="25"/>
        <v>731-22</v>
      </c>
    </row>
    <row r="823" spans="1:122" customFormat="1" ht="12.75" x14ac:dyDescent="0.2">
      <c r="A823" s="140"/>
      <c r="B823" s="267"/>
      <c r="C823" s="138"/>
      <c r="D823" s="138"/>
      <c r="DN823" s="15"/>
      <c r="DO823" s="228" t="s">
        <v>12186</v>
      </c>
      <c r="DP823" s="141" t="s">
        <v>1870</v>
      </c>
      <c r="DQ823" s="15">
        <v>22</v>
      </c>
      <c r="DR823" s="15" t="str">
        <f t="shared" si="25"/>
        <v>732-22</v>
      </c>
    </row>
    <row r="824" spans="1:122" customFormat="1" ht="12.75" x14ac:dyDescent="0.2">
      <c r="A824" s="140"/>
      <c r="B824" s="267"/>
      <c r="C824" s="138"/>
      <c r="D824" s="138"/>
      <c r="DN824" s="15"/>
      <c r="DO824" s="228" t="s">
        <v>12187</v>
      </c>
      <c r="DP824" s="141" t="s">
        <v>1871</v>
      </c>
      <c r="DQ824" s="15">
        <v>22</v>
      </c>
      <c r="DR824" s="15" t="str">
        <f t="shared" si="25"/>
        <v>733-22</v>
      </c>
    </row>
    <row r="825" spans="1:122" customFormat="1" ht="12.75" x14ac:dyDescent="0.2">
      <c r="A825" s="140"/>
      <c r="B825" s="267"/>
      <c r="C825" s="138"/>
      <c r="D825" s="138"/>
      <c r="DN825" s="15"/>
      <c r="DO825" s="228" t="s">
        <v>12188</v>
      </c>
      <c r="DP825" s="141" t="s">
        <v>1872</v>
      </c>
      <c r="DQ825" s="15">
        <v>22</v>
      </c>
      <c r="DR825" s="15" t="str">
        <f t="shared" si="25"/>
        <v>734-22</v>
      </c>
    </row>
    <row r="826" spans="1:122" customFormat="1" ht="12.75" x14ac:dyDescent="0.2">
      <c r="A826" s="140"/>
      <c r="B826" s="267"/>
      <c r="C826" s="138"/>
      <c r="D826" s="138"/>
      <c r="DN826" s="15"/>
      <c r="DO826" s="228" t="s">
        <v>12189</v>
      </c>
      <c r="DP826" s="141" t="s">
        <v>1873</v>
      </c>
      <c r="DQ826" s="15">
        <v>22</v>
      </c>
      <c r="DR826" s="15" t="str">
        <f t="shared" si="25"/>
        <v>735-22</v>
      </c>
    </row>
    <row r="827" spans="1:122" customFormat="1" ht="12.75" x14ac:dyDescent="0.2">
      <c r="A827" s="140"/>
      <c r="B827" s="267"/>
      <c r="C827" s="138"/>
      <c r="D827" s="138"/>
      <c r="DN827" s="15"/>
      <c r="DO827" s="228" t="s">
        <v>12190</v>
      </c>
      <c r="DP827" s="141" t="s">
        <v>1874</v>
      </c>
      <c r="DQ827" s="15">
        <v>22</v>
      </c>
      <c r="DR827" s="15" t="str">
        <f t="shared" si="25"/>
        <v>736-22</v>
      </c>
    </row>
    <row r="828" spans="1:122" customFormat="1" ht="12.75" x14ac:dyDescent="0.2">
      <c r="A828" s="140"/>
      <c r="B828" s="267"/>
      <c r="C828" s="138"/>
      <c r="D828" s="138"/>
      <c r="DN828" s="15"/>
      <c r="DO828" s="228" t="s">
        <v>12191</v>
      </c>
      <c r="DP828" s="141" t="s">
        <v>1875</v>
      </c>
      <c r="DQ828" s="15">
        <v>22</v>
      </c>
      <c r="DR828" s="15" t="str">
        <f t="shared" si="25"/>
        <v>737-22</v>
      </c>
    </row>
    <row r="829" spans="1:122" customFormat="1" ht="12.75" x14ac:dyDescent="0.2">
      <c r="A829" s="140"/>
      <c r="B829" s="267"/>
      <c r="C829" s="138"/>
      <c r="D829" s="138"/>
      <c r="DN829" s="15"/>
      <c r="DO829" s="228" t="s">
        <v>12192</v>
      </c>
      <c r="DP829" s="141" t="s">
        <v>1876</v>
      </c>
      <c r="DQ829" s="15">
        <v>22</v>
      </c>
      <c r="DR829" s="15" t="str">
        <f t="shared" si="25"/>
        <v>738-22</v>
      </c>
    </row>
    <row r="830" spans="1:122" customFormat="1" ht="12.75" x14ac:dyDescent="0.2">
      <c r="A830" s="140"/>
      <c r="B830" s="267"/>
      <c r="C830" s="138"/>
      <c r="D830" s="138"/>
      <c r="DN830" s="15"/>
      <c r="DO830" s="228" t="s">
        <v>12193</v>
      </c>
      <c r="DP830" s="141" t="s">
        <v>1877</v>
      </c>
      <c r="DQ830" s="15">
        <v>22</v>
      </c>
      <c r="DR830" s="15" t="str">
        <f t="shared" si="25"/>
        <v>739-22</v>
      </c>
    </row>
    <row r="831" spans="1:122" customFormat="1" ht="12.75" x14ac:dyDescent="0.2">
      <c r="A831" s="140"/>
      <c r="B831" s="267"/>
      <c r="C831" s="138"/>
      <c r="D831" s="138"/>
      <c r="DN831" s="15"/>
      <c r="DO831" s="228" t="s">
        <v>12194</v>
      </c>
      <c r="DP831" s="141" t="s">
        <v>1878</v>
      </c>
      <c r="DQ831" s="15">
        <v>22</v>
      </c>
      <c r="DR831" s="15" t="str">
        <f t="shared" si="25"/>
        <v>740-22</v>
      </c>
    </row>
    <row r="832" spans="1:122" customFormat="1" ht="12.75" x14ac:dyDescent="0.2">
      <c r="A832" s="140"/>
      <c r="B832" s="267"/>
      <c r="C832" s="138"/>
      <c r="D832" s="138"/>
      <c r="DN832" s="15"/>
      <c r="DO832" s="228" t="s">
        <v>12195</v>
      </c>
      <c r="DP832" s="141" t="s">
        <v>1879</v>
      </c>
      <c r="DQ832" s="15">
        <v>22</v>
      </c>
      <c r="DR832" s="15" t="str">
        <f t="shared" si="25"/>
        <v>741-22</v>
      </c>
    </row>
    <row r="833" spans="1:122" customFormat="1" ht="12.75" x14ac:dyDescent="0.2">
      <c r="A833" s="140"/>
      <c r="B833" s="267"/>
      <c r="C833" s="138"/>
      <c r="D833" s="138"/>
      <c r="DN833" s="15"/>
      <c r="DO833" s="228" t="s">
        <v>12196</v>
      </c>
      <c r="DP833" s="141" t="s">
        <v>1880</v>
      </c>
      <c r="DQ833" s="15">
        <v>22</v>
      </c>
      <c r="DR833" s="15" t="str">
        <f t="shared" si="25"/>
        <v>742-22</v>
      </c>
    </row>
    <row r="834" spans="1:122" customFormat="1" ht="12.75" x14ac:dyDescent="0.2">
      <c r="A834" s="140"/>
      <c r="B834" s="267"/>
      <c r="C834" s="138"/>
      <c r="D834" s="138"/>
      <c r="DN834" s="15"/>
      <c r="DO834" s="228" t="s">
        <v>12197</v>
      </c>
      <c r="DP834" s="141" t="s">
        <v>1881</v>
      </c>
      <c r="DQ834" s="15">
        <v>22</v>
      </c>
      <c r="DR834" s="15" t="str">
        <f t="shared" si="25"/>
        <v>743-22</v>
      </c>
    </row>
    <row r="835" spans="1:122" customFormat="1" ht="12.75" x14ac:dyDescent="0.2">
      <c r="A835" s="140"/>
      <c r="B835" s="267"/>
      <c r="C835" s="138"/>
      <c r="D835" s="138"/>
      <c r="DN835" s="15"/>
      <c r="DO835" s="228" t="s">
        <v>12198</v>
      </c>
      <c r="DP835" s="141" t="s">
        <v>1882</v>
      </c>
      <c r="DQ835" s="15">
        <v>22</v>
      </c>
      <c r="DR835" s="15" t="str">
        <f t="shared" si="25"/>
        <v>744-22</v>
      </c>
    </row>
    <row r="836" spans="1:122" customFormat="1" ht="12.75" x14ac:dyDescent="0.2">
      <c r="A836" s="140"/>
      <c r="B836" s="267"/>
      <c r="C836" s="138"/>
      <c r="D836" s="138"/>
      <c r="DN836" s="15"/>
      <c r="DO836" s="228" t="s">
        <v>12199</v>
      </c>
      <c r="DP836" s="141" t="s">
        <v>1883</v>
      </c>
      <c r="DQ836" s="15">
        <v>22</v>
      </c>
      <c r="DR836" s="15" t="str">
        <f t="shared" si="25"/>
        <v>745-22</v>
      </c>
    </row>
    <row r="837" spans="1:122" customFormat="1" ht="12.75" x14ac:dyDescent="0.2">
      <c r="A837" s="140"/>
      <c r="B837" s="267"/>
      <c r="C837" s="138"/>
      <c r="D837" s="138"/>
      <c r="DN837" s="15"/>
      <c r="DO837" s="228" t="s">
        <v>12200</v>
      </c>
      <c r="DP837" s="141" t="s">
        <v>1884</v>
      </c>
      <c r="DQ837" s="15">
        <v>22</v>
      </c>
      <c r="DR837" s="15" t="str">
        <f t="shared" si="25"/>
        <v>746-22</v>
      </c>
    </row>
    <row r="838" spans="1:122" customFormat="1" ht="12.75" x14ac:dyDescent="0.2">
      <c r="A838" s="140"/>
      <c r="B838" s="267"/>
      <c r="C838" s="138"/>
      <c r="D838" s="138"/>
      <c r="DN838" s="15"/>
      <c r="DO838" s="228" t="s">
        <v>12201</v>
      </c>
      <c r="DP838" s="141" t="s">
        <v>1885</v>
      </c>
      <c r="DQ838" s="15">
        <v>22</v>
      </c>
      <c r="DR838" s="15" t="str">
        <f t="shared" si="25"/>
        <v>747-22</v>
      </c>
    </row>
    <row r="839" spans="1:122" customFormat="1" ht="12.75" x14ac:dyDescent="0.2">
      <c r="A839" s="140"/>
      <c r="B839" s="267"/>
      <c r="C839" s="138"/>
      <c r="D839" s="138"/>
      <c r="DN839" s="15"/>
      <c r="DO839" s="228" t="s">
        <v>12202</v>
      </c>
      <c r="DP839" s="141" t="s">
        <v>1886</v>
      </c>
      <c r="DQ839" s="15">
        <v>22</v>
      </c>
      <c r="DR839" s="15" t="str">
        <f t="shared" si="25"/>
        <v>748-22</v>
      </c>
    </row>
    <row r="840" spans="1:122" customFormat="1" ht="12.75" x14ac:dyDescent="0.2">
      <c r="A840" s="140"/>
      <c r="B840" s="267"/>
      <c r="C840" s="138"/>
      <c r="D840" s="138"/>
      <c r="DN840" s="15"/>
      <c r="DO840" s="228" t="s">
        <v>12203</v>
      </c>
      <c r="DP840" s="141" t="s">
        <v>1887</v>
      </c>
      <c r="DQ840" s="15">
        <v>22</v>
      </c>
      <c r="DR840" s="15" t="str">
        <f t="shared" si="25"/>
        <v>749-22</v>
      </c>
    </row>
    <row r="841" spans="1:122" customFormat="1" ht="12.75" x14ac:dyDescent="0.2">
      <c r="A841" s="140"/>
      <c r="B841" s="267"/>
      <c r="C841" s="138"/>
      <c r="D841" s="138"/>
      <c r="DN841" s="15"/>
      <c r="DO841" s="228" t="s">
        <v>12204</v>
      </c>
      <c r="DP841" s="141" t="s">
        <v>1888</v>
      </c>
      <c r="DQ841" s="15">
        <v>22</v>
      </c>
      <c r="DR841" s="15" t="str">
        <f t="shared" si="25"/>
        <v>750-22</v>
      </c>
    </row>
    <row r="842" spans="1:122" customFormat="1" ht="12.75" x14ac:dyDescent="0.2">
      <c r="A842" s="140"/>
      <c r="B842" s="267"/>
      <c r="C842" s="138"/>
      <c r="D842" s="138"/>
      <c r="DN842" s="15"/>
      <c r="DO842" s="228" t="s">
        <v>12205</v>
      </c>
      <c r="DP842" s="141" t="s">
        <v>1889</v>
      </c>
      <c r="DQ842" s="15">
        <v>22</v>
      </c>
      <c r="DR842" s="15" t="str">
        <f t="shared" si="25"/>
        <v>751-22</v>
      </c>
    </row>
    <row r="843" spans="1:122" customFormat="1" ht="12.75" x14ac:dyDescent="0.2">
      <c r="A843" s="140"/>
      <c r="B843" s="267"/>
      <c r="C843" s="138"/>
      <c r="D843" s="138"/>
      <c r="DN843" s="15"/>
      <c r="DO843" s="228" t="s">
        <v>12206</v>
      </c>
      <c r="DP843" s="141" t="s">
        <v>1890</v>
      </c>
      <c r="DQ843" s="15">
        <v>22</v>
      </c>
      <c r="DR843" s="15" t="str">
        <f t="shared" si="25"/>
        <v>752-22</v>
      </c>
    </row>
    <row r="844" spans="1:122" customFormat="1" ht="12.75" x14ac:dyDescent="0.2">
      <c r="A844" s="140"/>
      <c r="B844" s="267"/>
      <c r="C844" s="138"/>
      <c r="D844" s="138"/>
      <c r="DN844" s="15"/>
      <c r="DO844" s="228" t="s">
        <v>12207</v>
      </c>
      <c r="DP844" s="141" t="s">
        <v>1891</v>
      </c>
      <c r="DQ844" s="15">
        <v>22</v>
      </c>
      <c r="DR844" s="15" t="str">
        <f t="shared" si="25"/>
        <v>753-22</v>
      </c>
    </row>
    <row r="845" spans="1:122" customFormat="1" ht="12.75" x14ac:dyDescent="0.2">
      <c r="A845" s="140"/>
      <c r="B845" s="267"/>
      <c r="C845" s="138"/>
      <c r="D845" s="138"/>
      <c r="DN845" s="15"/>
      <c r="DO845" s="228" t="s">
        <v>12208</v>
      </c>
      <c r="DP845" s="141" t="s">
        <v>1892</v>
      </c>
      <c r="DQ845" s="15">
        <v>22</v>
      </c>
      <c r="DR845" s="15" t="str">
        <f t="shared" si="25"/>
        <v>754-22</v>
      </c>
    </row>
    <row r="846" spans="1:122" customFormat="1" ht="12.75" x14ac:dyDescent="0.2">
      <c r="A846" s="140"/>
      <c r="B846" s="267"/>
      <c r="C846" s="138"/>
      <c r="D846" s="138"/>
      <c r="DN846" s="15"/>
      <c r="DO846" s="228" t="s">
        <v>12209</v>
      </c>
      <c r="DP846" s="141" t="s">
        <v>1893</v>
      </c>
      <c r="DQ846" s="15">
        <v>22</v>
      </c>
      <c r="DR846" s="15" t="str">
        <f t="shared" si="25"/>
        <v>755-22</v>
      </c>
    </row>
    <row r="847" spans="1:122" customFormat="1" ht="12.75" x14ac:dyDescent="0.2">
      <c r="A847" s="140"/>
      <c r="B847" s="267"/>
      <c r="C847" s="138"/>
      <c r="D847" s="138"/>
      <c r="DN847" s="15"/>
      <c r="DO847" s="228" t="s">
        <v>12210</v>
      </c>
      <c r="DP847" s="141" t="s">
        <v>1894</v>
      </c>
      <c r="DQ847" s="15">
        <v>22</v>
      </c>
      <c r="DR847" s="15" t="str">
        <f t="shared" si="25"/>
        <v>756-22</v>
      </c>
    </row>
    <row r="848" spans="1:122" customFormat="1" ht="12.75" x14ac:dyDescent="0.2">
      <c r="A848" s="140"/>
      <c r="B848" s="267"/>
      <c r="C848" s="138"/>
      <c r="D848" s="138"/>
      <c r="DN848" s="15"/>
      <c r="DO848" s="228" t="s">
        <v>12211</v>
      </c>
      <c r="DP848" s="141" t="s">
        <v>1895</v>
      </c>
      <c r="DQ848" s="15">
        <v>22</v>
      </c>
      <c r="DR848" s="15" t="str">
        <f t="shared" si="25"/>
        <v>757-22</v>
      </c>
    </row>
    <row r="849" spans="1:122" customFormat="1" ht="12.75" x14ac:dyDescent="0.2">
      <c r="A849" s="140"/>
      <c r="B849" s="267"/>
      <c r="C849" s="138"/>
      <c r="D849" s="138"/>
      <c r="DN849" s="15"/>
      <c r="DO849" s="228" t="s">
        <v>12212</v>
      </c>
      <c r="DP849" s="141" t="s">
        <v>1896</v>
      </c>
      <c r="DQ849" s="15">
        <v>22</v>
      </c>
      <c r="DR849" s="15" t="str">
        <f t="shared" si="25"/>
        <v>758-22</v>
      </c>
    </row>
    <row r="850" spans="1:122" customFormat="1" ht="12.75" x14ac:dyDescent="0.2">
      <c r="A850" s="140"/>
      <c r="B850" s="267"/>
      <c r="C850" s="138"/>
      <c r="D850" s="138"/>
      <c r="DN850" s="15"/>
      <c r="DO850" s="228" t="s">
        <v>12213</v>
      </c>
      <c r="DP850" s="141" t="s">
        <v>1897</v>
      </c>
      <c r="DQ850" s="15">
        <v>22</v>
      </c>
      <c r="DR850" s="15" t="str">
        <f t="shared" si="25"/>
        <v>759-22</v>
      </c>
    </row>
    <row r="851" spans="1:122" customFormat="1" ht="12.75" x14ac:dyDescent="0.2">
      <c r="A851" s="140"/>
      <c r="B851" s="267"/>
      <c r="C851" s="138"/>
      <c r="D851" s="138"/>
      <c r="DN851" s="15"/>
      <c r="DO851" s="228" t="s">
        <v>12214</v>
      </c>
      <c r="DP851" s="141" t="s">
        <v>1898</v>
      </c>
      <c r="DQ851" s="15">
        <v>22</v>
      </c>
      <c r="DR851" s="15" t="str">
        <f t="shared" si="25"/>
        <v>760-22</v>
      </c>
    </row>
    <row r="852" spans="1:122" customFormat="1" ht="12.75" x14ac:dyDescent="0.2">
      <c r="A852" s="140"/>
      <c r="B852" s="267"/>
      <c r="C852" s="138"/>
      <c r="D852" s="138"/>
      <c r="DN852" s="15"/>
      <c r="DO852" s="228" t="s">
        <v>12215</v>
      </c>
      <c r="DP852" s="141" t="s">
        <v>1899</v>
      </c>
      <c r="DQ852" s="15">
        <v>22</v>
      </c>
      <c r="DR852" s="15" t="str">
        <f t="shared" si="25"/>
        <v>761-22</v>
      </c>
    </row>
    <row r="853" spans="1:122" customFormat="1" ht="12.75" x14ac:dyDescent="0.2">
      <c r="A853" s="140"/>
      <c r="B853" s="267"/>
      <c r="C853" s="138"/>
      <c r="D853" s="138"/>
      <c r="DN853" s="15"/>
      <c r="DO853" s="228" t="s">
        <v>12216</v>
      </c>
      <c r="DP853" s="141" t="s">
        <v>1900</v>
      </c>
      <c r="DQ853" s="15">
        <v>22</v>
      </c>
      <c r="DR853" s="15" t="str">
        <f t="shared" si="25"/>
        <v>762-22</v>
      </c>
    </row>
    <row r="854" spans="1:122" customFormat="1" ht="12.75" x14ac:dyDescent="0.2">
      <c r="A854" s="140"/>
      <c r="B854" s="267"/>
      <c r="C854" s="138"/>
      <c r="D854" s="138"/>
      <c r="DN854" s="15"/>
      <c r="DO854" s="228" t="s">
        <v>12217</v>
      </c>
      <c r="DP854" s="141" t="s">
        <v>1901</v>
      </c>
      <c r="DQ854" s="15">
        <v>22</v>
      </c>
      <c r="DR854" s="15" t="str">
        <f t="shared" si="25"/>
        <v>763-22</v>
      </c>
    </row>
    <row r="855" spans="1:122" customFormat="1" ht="12.75" x14ac:dyDescent="0.2">
      <c r="A855" s="140"/>
      <c r="B855" s="267"/>
      <c r="C855" s="138"/>
      <c r="D855" s="138"/>
      <c r="DN855" s="15"/>
      <c r="DO855" s="228" t="s">
        <v>12218</v>
      </c>
      <c r="DP855" s="141" t="s">
        <v>1902</v>
      </c>
      <c r="DQ855" s="15">
        <v>22</v>
      </c>
      <c r="DR855" s="15" t="str">
        <f t="shared" si="25"/>
        <v>764-22</v>
      </c>
    </row>
    <row r="856" spans="1:122" customFormat="1" ht="12.75" x14ac:dyDescent="0.2">
      <c r="A856" s="140"/>
      <c r="B856" s="267"/>
      <c r="C856" s="138"/>
      <c r="D856" s="138"/>
      <c r="DN856" s="15"/>
      <c r="DO856" s="228" t="s">
        <v>12219</v>
      </c>
      <c r="DP856" s="141" t="s">
        <v>1903</v>
      </c>
      <c r="DQ856" s="15">
        <v>22</v>
      </c>
      <c r="DR856" s="15" t="str">
        <f t="shared" si="25"/>
        <v>765-22</v>
      </c>
    </row>
    <row r="857" spans="1:122" customFormat="1" ht="12.75" x14ac:dyDescent="0.2">
      <c r="A857" s="140"/>
      <c r="B857" s="267"/>
      <c r="C857" s="138"/>
      <c r="D857" s="138"/>
      <c r="DN857" s="15"/>
      <c r="DO857" s="228" t="s">
        <v>12220</v>
      </c>
      <c r="DP857" s="141" t="s">
        <v>1904</v>
      </c>
      <c r="DQ857" s="15">
        <v>22</v>
      </c>
      <c r="DR857" s="15" t="str">
        <f t="shared" si="25"/>
        <v>766-22</v>
      </c>
    </row>
    <row r="858" spans="1:122" customFormat="1" ht="12.75" x14ac:dyDescent="0.2">
      <c r="A858" s="140"/>
      <c r="B858" s="267"/>
      <c r="C858" s="138"/>
      <c r="D858" s="138"/>
      <c r="DN858" s="15"/>
      <c r="DO858" s="228" t="s">
        <v>12221</v>
      </c>
      <c r="DP858" s="141" t="s">
        <v>1905</v>
      </c>
      <c r="DQ858" s="15">
        <v>22</v>
      </c>
      <c r="DR858" s="15" t="str">
        <f t="shared" si="25"/>
        <v>767-22</v>
      </c>
    </row>
    <row r="859" spans="1:122" customFormat="1" ht="12.75" x14ac:dyDescent="0.2">
      <c r="A859" s="140"/>
      <c r="B859" s="267"/>
      <c r="C859" s="138"/>
      <c r="D859" s="138"/>
      <c r="DN859" s="15"/>
      <c r="DO859" s="228" t="s">
        <v>12222</v>
      </c>
      <c r="DP859" s="141" t="s">
        <v>1906</v>
      </c>
      <c r="DQ859" s="15">
        <v>22</v>
      </c>
      <c r="DR859" s="15" t="str">
        <f t="shared" si="25"/>
        <v>768-22</v>
      </c>
    </row>
    <row r="860" spans="1:122" customFormat="1" ht="12.75" x14ac:dyDescent="0.2">
      <c r="A860" s="140"/>
      <c r="B860" s="267"/>
      <c r="C860" s="138"/>
      <c r="D860" s="138"/>
      <c r="DN860" s="15"/>
      <c r="DO860" s="228" t="s">
        <v>12223</v>
      </c>
      <c r="DP860" s="141" t="s">
        <v>1907</v>
      </c>
      <c r="DQ860" s="15">
        <v>22</v>
      </c>
      <c r="DR860" s="15" t="str">
        <f t="shared" si="25"/>
        <v>769-22</v>
      </c>
    </row>
    <row r="861" spans="1:122" customFormat="1" ht="12.75" x14ac:dyDescent="0.2">
      <c r="A861" s="140"/>
      <c r="B861" s="267"/>
      <c r="C861" s="138"/>
      <c r="D861" s="138"/>
      <c r="DN861" s="15"/>
      <c r="DO861" s="228" t="s">
        <v>12224</v>
      </c>
      <c r="DP861" s="141" t="s">
        <v>1908</v>
      </c>
      <c r="DQ861" s="15">
        <v>22</v>
      </c>
      <c r="DR861" s="15" t="str">
        <f t="shared" ref="DR861:DR924" si="26">CONCATENATE(DP861,"-",DQ861)</f>
        <v>770-22</v>
      </c>
    </row>
    <row r="862" spans="1:122" customFormat="1" ht="12.75" x14ac:dyDescent="0.2">
      <c r="A862" s="140"/>
      <c r="B862" s="267"/>
      <c r="C862" s="138"/>
      <c r="D862" s="138"/>
      <c r="DN862" s="15"/>
      <c r="DO862" s="228" t="s">
        <v>12225</v>
      </c>
      <c r="DP862" s="141" t="s">
        <v>1909</v>
      </c>
      <c r="DQ862" s="15">
        <v>22</v>
      </c>
      <c r="DR862" s="15" t="str">
        <f t="shared" si="26"/>
        <v>771-22</v>
      </c>
    </row>
    <row r="863" spans="1:122" customFormat="1" ht="12.75" x14ac:dyDescent="0.2">
      <c r="A863" s="140"/>
      <c r="B863" s="267"/>
      <c r="C863" s="138"/>
      <c r="D863" s="138"/>
      <c r="DN863" s="15"/>
      <c r="DO863" s="228" t="s">
        <v>12226</v>
      </c>
      <c r="DP863" s="141" t="s">
        <v>1910</v>
      </c>
      <c r="DQ863" s="15">
        <v>22</v>
      </c>
      <c r="DR863" s="15" t="str">
        <f t="shared" si="26"/>
        <v>772-22</v>
      </c>
    </row>
    <row r="864" spans="1:122" customFormat="1" ht="12.75" x14ac:dyDescent="0.2">
      <c r="A864" s="140"/>
      <c r="B864" s="267"/>
      <c r="C864" s="138"/>
      <c r="D864" s="138"/>
      <c r="DN864" s="15"/>
      <c r="DO864" s="228" t="s">
        <v>12227</v>
      </c>
      <c r="DP864" s="141" t="s">
        <v>1911</v>
      </c>
      <c r="DQ864" s="15">
        <v>22</v>
      </c>
      <c r="DR864" s="15" t="str">
        <f t="shared" si="26"/>
        <v>773-22</v>
      </c>
    </row>
    <row r="865" spans="1:122" customFormat="1" ht="12.75" x14ac:dyDescent="0.2">
      <c r="A865" s="140"/>
      <c r="B865" s="267"/>
      <c r="C865" s="138"/>
      <c r="D865" s="138"/>
      <c r="DN865" s="15"/>
      <c r="DO865" s="228" t="s">
        <v>12228</v>
      </c>
      <c r="DP865" s="141" t="s">
        <v>1912</v>
      </c>
      <c r="DQ865" s="15">
        <v>22</v>
      </c>
      <c r="DR865" s="15" t="str">
        <f t="shared" si="26"/>
        <v>774-22</v>
      </c>
    </row>
    <row r="866" spans="1:122" customFormat="1" ht="12.75" x14ac:dyDescent="0.2">
      <c r="B866" s="267"/>
      <c r="C866" s="138"/>
      <c r="D866" s="138"/>
      <c r="DN866" s="15"/>
      <c r="DO866" s="228" t="s">
        <v>12229</v>
      </c>
      <c r="DP866" s="141" t="s">
        <v>1913</v>
      </c>
      <c r="DQ866" s="15">
        <v>22</v>
      </c>
      <c r="DR866" s="15" t="str">
        <f t="shared" si="26"/>
        <v>775-22</v>
      </c>
    </row>
    <row r="867" spans="1:122" customFormat="1" ht="12.75" x14ac:dyDescent="0.2">
      <c r="B867" s="267"/>
      <c r="C867" s="138"/>
      <c r="D867" s="138"/>
      <c r="DN867" s="15"/>
      <c r="DO867" s="228" t="s">
        <v>12230</v>
      </c>
      <c r="DP867" s="141" t="s">
        <v>1914</v>
      </c>
      <c r="DQ867" s="15">
        <v>22</v>
      </c>
      <c r="DR867" s="15" t="str">
        <f t="shared" si="26"/>
        <v>776-22</v>
      </c>
    </row>
    <row r="868" spans="1:122" customFormat="1" ht="12.75" x14ac:dyDescent="0.2">
      <c r="B868" s="267"/>
      <c r="C868" s="138"/>
      <c r="D868" s="138"/>
      <c r="DN868" s="15"/>
      <c r="DO868" s="228" t="s">
        <v>12231</v>
      </c>
      <c r="DP868" s="141" t="s">
        <v>1915</v>
      </c>
      <c r="DQ868" s="15">
        <v>22</v>
      </c>
      <c r="DR868" s="15" t="str">
        <f t="shared" si="26"/>
        <v>777-22</v>
      </c>
    </row>
    <row r="869" spans="1:122" customFormat="1" ht="12.75" x14ac:dyDescent="0.2">
      <c r="B869" s="267"/>
      <c r="C869" s="138"/>
      <c r="D869" s="138"/>
      <c r="DN869" s="15"/>
      <c r="DO869" s="228" t="s">
        <v>12232</v>
      </c>
      <c r="DP869" s="141" t="s">
        <v>1916</v>
      </c>
      <c r="DQ869" s="15">
        <v>22</v>
      </c>
      <c r="DR869" s="15" t="str">
        <f t="shared" si="26"/>
        <v>778-22</v>
      </c>
    </row>
    <row r="870" spans="1:122" customFormat="1" ht="12.75" x14ac:dyDescent="0.2">
      <c r="B870" s="267"/>
      <c r="C870" s="138"/>
      <c r="D870" s="138"/>
      <c r="DN870" s="15"/>
      <c r="DO870" s="228" t="s">
        <v>12233</v>
      </c>
      <c r="DP870" s="141" t="s">
        <v>1917</v>
      </c>
      <c r="DQ870" s="15">
        <v>22</v>
      </c>
      <c r="DR870" s="15" t="str">
        <f t="shared" si="26"/>
        <v>779-22</v>
      </c>
    </row>
    <row r="871" spans="1:122" customFormat="1" ht="12.75" x14ac:dyDescent="0.2">
      <c r="B871" s="267"/>
      <c r="C871" s="138"/>
      <c r="D871" s="138"/>
      <c r="DN871" s="15"/>
      <c r="DO871" s="228" t="s">
        <v>12234</v>
      </c>
      <c r="DP871" s="141" t="s">
        <v>1918</v>
      </c>
      <c r="DQ871" s="15">
        <v>22</v>
      </c>
      <c r="DR871" s="15" t="str">
        <f t="shared" si="26"/>
        <v>780-22</v>
      </c>
    </row>
    <row r="872" spans="1:122" customFormat="1" ht="12.75" x14ac:dyDescent="0.2">
      <c r="B872" s="267"/>
      <c r="C872" s="138"/>
      <c r="D872" s="138"/>
      <c r="DN872" s="15"/>
      <c r="DO872" s="228" t="s">
        <v>12235</v>
      </c>
      <c r="DP872" s="141" t="s">
        <v>1919</v>
      </c>
      <c r="DQ872" s="15">
        <v>22</v>
      </c>
      <c r="DR872" s="15" t="str">
        <f t="shared" si="26"/>
        <v>781-22</v>
      </c>
    </row>
    <row r="873" spans="1:122" customFormat="1" ht="12.75" x14ac:dyDescent="0.2">
      <c r="B873" s="267"/>
      <c r="C873" s="138"/>
      <c r="D873" s="138"/>
      <c r="DN873" s="15"/>
      <c r="DO873" s="228" t="s">
        <v>12236</v>
      </c>
      <c r="DP873" s="141" t="s">
        <v>1920</v>
      </c>
      <c r="DQ873" s="15">
        <v>22</v>
      </c>
      <c r="DR873" s="15" t="str">
        <f t="shared" si="26"/>
        <v>782-22</v>
      </c>
    </row>
    <row r="874" spans="1:122" customFormat="1" ht="12.75" x14ac:dyDescent="0.2">
      <c r="B874" s="267"/>
      <c r="C874" s="138"/>
      <c r="D874" s="138"/>
      <c r="DN874" s="15"/>
      <c r="DO874" s="228" t="s">
        <v>12237</v>
      </c>
      <c r="DP874" s="141" t="s">
        <v>1921</v>
      </c>
      <c r="DQ874" s="15">
        <v>22</v>
      </c>
      <c r="DR874" s="15" t="str">
        <f t="shared" si="26"/>
        <v>783-22</v>
      </c>
    </row>
    <row r="875" spans="1:122" customFormat="1" ht="12.75" x14ac:dyDescent="0.2">
      <c r="B875" s="267"/>
      <c r="C875" s="138"/>
      <c r="D875" s="138"/>
      <c r="DN875" s="15"/>
      <c r="DO875" s="228" t="s">
        <v>12238</v>
      </c>
      <c r="DP875" s="141" t="s">
        <v>1922</v>
      </c>
      <c r="DQ875" s="15">
        <v>22</v>
      </c>
      <c r="DR875" s="15" t="str">
        <f t="shared" si="26"/>
        <v>784-22</v>
      </c>
    </row>
    <row r="876" spans="1:122" customFormat="1" ht="12.75" x14ac:dyDescent="0.2">
      <c r="B876" s="267"/>
      <c r="C876" s="138"/>
      <c r="D876" s="138"/>
      <c r="DN876" s="15"/>
      <c r="DO876" s="228" t="s">
        <v>12239</v>
      </c>
      <c r="DP876" s="141" t="s">
        <v>1923</v>
      </c>
      <c r="DQ876" s="15">
        <v>22</v>
      </c>
      <c r="DR876" s="15" t="str">
        <f t="shared" si="26"/>
        <v>785-22</v>
      </c>
    </row>
    <row r="877" spans="1:122" customFormat="1" ht="12.75" x14ac:dyDescent="0.2">
      <c r="B877" s="267"/>
      <c r="C877" s="138"/>
      <c r="D877" s="138"/>
      <c r="DN877" s="15"/>
      <c r="DO877" s="228" t="s">
        <v>12240</v>
      </c>
      <c r="DP877" s="141" t="s">
        <v>1924</v>
      </c>
      <c r="DQ877" s="15">
        <v>22</v>
      </c>
      <c r="DR877" s="15" t="str">
        <f t="shared" si="26"/>
        <v>786-22</v>
      </c>
    </row>
    <row r="878" spans="1:122" customFormat="1" ht="12.75" x14ac:dyDescent="0.2">
      <c r="B878" s="267"/>
      <c r="C878" s="138"/>
      <c r="D878" s="138"/>
      <c r="DN878" s="15"/>
      <c r="DO878" s="228" t="s">
        <v>12241</v>
      </c>
      <c r="DP878" s="141" t="s">
        <v>1925</v>
      </c>
      <c r="DQ878" s="15">
        <v>22</v>
      </c>
      <c r="DR878" s="15" t="str">
        <f t="shared" si="26"/>
        <v>787-22</v>
      </c>
    </row>
    <row r="879" spans="1:122" customFormat="1" ht="12.75" x14ac:dyDescent="0.2">
      <c r="B879" s="267"/>
      <c r="C879" s="138"/>
      <c r="D879" s="138"/>
      <c r="DN879" s="15"/>
      <c r="DO879" s="228" t="s">
        <v>12242</v>
      </c>
      <c r="DP879" s="141" t="s">
        <v>1926</v>
      </c>
      <c r="DQ879" s="15">
        <v>22</v>
      </c>
      <c r="DR879" s="15" t="str">
        <f t="shared" si="26"/>
        <v>788-22</v>
      </c>
    </row>
    <row r="880" spans="1:122" customFormat="1" ht="12.75" x14ac:dyDescent="0.2">
      <c r="B880" s="267"/>
      <c r="C880" s="138"/>
      <c r="D880" s="138"/>
      <c r="DN880" s="15"/>
      <c r="DO880" s="228" t="s">
        <v>12243</v>
      </c>
      <c r="DP880" s="141" t="s">
        <v>1927</v>
      </c>
      <c r="DQ880" s="15">
        <v>22</v>
      </c>
      <c r="DR880" s="15" t="str">
        <f t="shared" si="26"/>
        <v>789-22</v>
      </c>
    </row>
    <row r="881" spans="2:122" customFormat="1" ht="12.75" x14ac:dyDescent="0.2">
      <c r="B881" s="267"/>
      <c r="C881" s="138"/>
      <c r="D881" s="138"/>
      <c r="DN881" s="15"/>
      <c r="DO881" s="228" t="s">
        <v>12244</v>
      </c>
      <c r="DP881" s="141" t="s">
        <v>1928</v>
      </c>
      <c r="DQ881" s="15">
        <v>22</v>
      </c>
      <c r="DR881" s="15" t="str">
        <f t="shared" si="26"/>
        <v>790-22</v>
      </c>
    </row>
    <row r="882" spans="2:122" customFormat="1" ht="12.75" x14ac:dyDescent="0.2">
      <c r="B882" s="267"/>
      <c r="C882" s="138"/>
      <c r="D882" s="138"/>
      <c r="DN882" s="15"/>
      <c r="DO882" s="228" t="s">
        <v>12245</v>
      </c>
      <c r="DP882" s="141" t="s">
        <v>1929</v>
      </c>
      <c r="DQ882" s="15">
        <v>22</v>
      </c>
      <c r="DR882" s="15" t="str">
        <f t="shared" si="26"/>
        <v>791-22</v>
      </c>
    </row>
    <row r="883" spans="2:122" customFormat="1" ht="12.75" x14ac:dyDescent="0.2">
      <c r="B883" s="267"/>
      <c r="C883" s="138"/>
      <c r="D883" s="138"/>
      <c r="DN883" s="15"/>
      <c r="DO883" s="228" t="s">
        <v>12246</v>
      </c>
      <c r="DP883" s="141" t="s">
        <v>1930</v>
      </c>
      <c r="DQ883" s="15">
        <v>22</v>
      </c>
      <c r="DR883" s="15" t="str">
        <f t="shared" si="26"/>
        <v>792-22</v>
      </c>
    </row>
    <row r="884" spans="2:122" customFormat="1" ht="12.75" x14ac:dyDescent="0.2">
      <c r="B884" s="267"/>
      <c r="C884" s="138"/>
      <c r="D884" s="138"/>
      <c r="DN884" s="15"/>
      <c r="DO884" s="228" t="s">
        <v>12247</v>
      </c>
      <c r="DP884" s="141" t="s">
        <v>1931</v>
      </c>
      <c r="DQ884" s="15">
        <v>22</v>
      </c>
      <c r="DR884" s="15" t="str">
        <f t="shared" si="26"/>
        <v>793-22</v>
      </c>
    </row>
    <row r="885" spans="2:122" customFormat="1" ht="12.75" x14ac:dyDescent="0.2">
      <c r="B885" s="267"/>
      <c r="C885" s="138"/>
      <c r="D885" s="138"/>
      <c r="DN885" s="15"/>
      <c r="DO885" s="228" t="s">
        <v>12248</v>
      </c>
      <c r="DP885" s="141" t="s">
        <v>1932</v>
      </c>
      <c r="DQ885" s="15">
        <v>22</v>
      </c>
      <c r="DR885" s="15" t="str">
        <f t="shared" si="26"/>
        <v>794-22</v>
      </c>
    </row>
    <row r="886" spans="2:122" customFormat="1" ht="12.75" x14ac:dyDescent="0.2">
      <c r="B886" s="267"/>
      <c r="C886" s="138"/>
      <c r="D886" s="138"/>
      <c r="DN886" s="15"/>
      <c r="DO886" s="228" t="s">
        <v>12249</v>
      </c>
      <c r="DP886" s="141" t="s">
        <v>1933</v>
      </c>
      <c r="DQ886" s="15">
        <v>22</v>
      </c>
      <c r="DR886" s="15" t="str">
        <f t="shared" si="26"/>
        <v>795-22</v>
      </c>
    </row>
    <row r="887" spans="2:122" customFormat="1" ht="12.75" x14ac:dyDescent="0.2">
      <c r="B887" s="267"/>
      <c r="C887" s="138"/>
      <c r="D887" s="138"/>
      <c r="DN887" s="15"/>
      <c r="DO887" s="228" t="s">
        <v>12250</v>
      </c>
      <c r="DP887" s="141" t="s">
        <v>1934</v>
      </c>
      <c r="DQ887" s="15">
        <v>22</v>
      </c>
      <c r="DR887" s="15" t="str">
        <f t="shared" si="26"/>
        <v>796-22</v>
      </c>
    </row>
    <row r="888" spans="2:122" customFormat="1" ht="12.75" x14ac:dyDescent="0.2">
      <c r="B888" s="267"/>
      <c r="C888" s="138"/>
      <c r="D888" s="138"/>
      <c r="DN888" s="15"/>
      <c r="DO888" s="228" t="s">
        <v>12251</v>
      </c>
      <c r="DP888" s="141" t="s">
        <v>1935</v>
      </c>
      <c r="DQ888" s="15">
        <v>22</v>
      </c>
      <c r="DR888" s="15" t="str">
        <f t="shared" si="26"/>
        <v>797-22</v>
      </c>
    </row>
    <row r="889" spans="2:122" customFormat="1" ht="12.75" x14ac:dyDescent="0.2">
      <c r="B889" s="267"/>
      <c r="C889" s="138"/>
      <c r="D889" s="138"/>
      <c r="DN889" s="15"/>
      <c r="DO889" s="228" t="s">
        <v>12252</v>
      </c>
      <c r="DP889" s="141" t="s">
        <v>1936</v>
      </c>
      <c r="DQ889" s="15">
        <v>22</v>
      </c>
      <c r="DR889" s="15" t="str">
        <f t="shared" si="26"/>
        <v>798-22</v>
      </c>
    </row>
    <row r="890" spans="2:122" customFormat="1" ht="12.75" x14ac:dyDescent="0.2">
      <c r="B890" s="267"/>
      <c r="C890" s="138"/>
      <c r="D890" s="138"/>
      <c r="DN890" s="15"/>
      <c r="DO890" s="228" t="s">
        <v>12253</v>
      </c>
      <c r="DP890" s="141" t="s">
        <v>1937</v>
      </c>
      <c r="DQ890" s="15">
        <v>22</v>
      </c>
      <c r="DR890" s="15" t="str">
        <f t="shared" si="26"/>
        <v>799-22</v>
      </c>
    </row>
    <row r="891" spans="2:122" customFormat="1" ht="12.75" x14ac:dyDescent="0.2">
      <c r="B891" s="267"/>
      <c r="C891" s="138"/>
      <c r="D891" s="138"/>
      <c r="DN891" s="15"/>
      <c r="DO891" s="228" t="s">
        <v>12254</v>
      </c>
      <c r="DP891" s="141" t="s">
        <v>1938</v>
      </c>
      <c r="DQ891" s="15">
        <v>22</v>
      </c>
      <c r="DR891" s="15" t="str">
        <f t="shared" si="26"/>
        <v>800-22</v>
      </c>
    </row>
    <row r="892" spans="2:122" customFormat="1" ht="12.75" x14ac:dyDescent="0.2">
      <c r="B892" s="138"/>
      <c r="C892" s="138"/>
      <c r="D892" s="138"/>
      <c r="DN892" s="15"/>
      <c r="DO892" s="228" t="s">
        <v>12255</v>
      </c>
      <c r="DP892" s="141" t="s">
        <v>1939</v>
      </c>
      <c r="DQ892" s="15">
        <v>22</v>
      </c>
      <c r="DR892" s="15" t="str">
        <f t="shared" si="26"/>
        <v>801-22</v>
      </c>
    </row>
    <row r="893" spans="2:122" customFormat="1" ht="12.75" x14ac:dyDescent="0.2">
      <c r="B893" s="138"/>
      <c r="C893" s="138"/>
      <c r="D893" s="138"/>
      <c r="DN893" s="15"/>
      <c r="DO893" s="228" t="s">
        <v>12256</v>
      </c>
      <c r="DP893" s="141" t="s">
        <v>1940</v>
      </c>
      <c r="DQ893" s="15">
        <v>22</v>
      </c>
      <c r="DR893" s="15" t="str">
        <f t="shared" si="26"/>
        <v>802-22</v>
      </c>
    </row>
    <row r="894" spans="2:122" customFormat="1" ht="12.75" x14ac:dyDescent="0.2">
      <c r="B894" s="138"/>
      <c r="C894" s="138"/>
      <c r="D894" s="138"/>
      <c r="DN894" s="15"/>
      <c r="DO894" s="228" t="s">
        <v>12257</v>
      </c>
      <c r="DP894" s="141" t="s">
        <v>1941</v>
      </c>
      <c r="DQ894" s="15">
        <v>22</v>
      </c>
      <c r="DR894" s="15" t="str">
        <f t="shared" si="26"/>
        <v>803-22</v>
      </c>
    </row>
    <row r="895" spans="2:122" customFormat="1" ht="12.75" x14ac:dyDescent="0.2">
      <c r="B895" s="138"/>
      <c r="C895" s="138"/>
      <c r="D895" s="138"/>
      <c r="DN895" s="15"/>
      <c r="DO895" s="228" t="s">
        <v>12258</v>
      </c>
      <c r="DP895" s="141" t="s">
        <v>1942</v>
      </c>
      <c r="DQ895" s="15">
        <v>22</v>
      </c>
      <c r="DR895" s="15" t="str">
        <f t="shared" si="26"/>
        <v>804-22</v>
      </c>
    </row>
    <row r="896" spans="2:122" customFormat="1" ht="12.75" x14ac:dyDescent="0.2">
      <c r="B896" s="138"/>
      <c r="C896" s="138"/>
      <c r="D896" s="138"/>
      <c r="DN896" s="15"/>
      <c r="DO896" s="228" t="s">
        <v>12259</v>
      </c>
      <c r="DP896" s="141" t="s">
        <v>1943</v>
      </c>
      <c r="DQ896" s="15">
        <v>22</v>
      </c>
      <c r="DR896" s="15" t="str">
        <f t="shared" si="26"/>
        <v>805-22</v>
      </c>
    </row>
    <row r="897" spans="1:122" customFormat="1" ht="12.75" x14ac:dyDescent="0.2">
      <c r="B897" s="138"/>
      <c r="C897" s="138"/>
      <c r="D897" s="138"/>
      <c r="DN897" s="15"/>
      <c r="DO897" s="228" t="s">
        <v>12260</v>
      </c>
      <c r="DP897" s="141" t="s">
        <v>1944</v>
      </c>
      <c r="DQ897" s="15">
        <v>22</v>
      </c>
      <c r="DR897" s="15" t="str">
        <f t="shared" si="26"/>
        <v>806-22</v>
      </c>
    </row>
    <row r="898" spans="1:122" customFormat="1" ht="12.75" x14ac:dyDescent="0.2">
      <c r="B898" s="138"/>
      <c r="C898" s="138"/>
      <c r="D898" s="138"/>
      <c r="DN898" s="15"/>
      <c r="DO898" s="228" t="s">
        <v>12261</v>
      </c>
      <c r="DP898" s="141" t="s">
        <v>1945</v>
      </c>
      <c r="DQ898" s="15">
        <v>22</v>
      </c>
      <c r="DR898" s="15" t="str">
        <f t="shared" si="26"/>
        <v>807-22</v>
      </c>
    </row>
    <row r="899" spans="1:122" customFormat="1" ht="12.75" x14ac:dyDescent="0.2">
      <c r="B899" s="138"/>
      <c r="C899" s="138"/>
      <c r="D899" s="138"/>
      <c r="DN899" s="15"/>
      <c r="DO899" s="228" t="s">
        <v>12262</v>
      </c>
      <c r="DP899" s="141" t="s">
        <v>1946</v>
      </c>
      <c r="DQ899" s="15">
        <v>22</v>
      </c>
      <c r="DR899" s="15" t="str">
        <f t="shared" si="26"/>
        <v>808-22</v>
      </c>
    </row>
    <row r="900" spans="1:122" customFormat="1" ht="12.75" x14ac:dyDescent="0.2">
      <c r="B900" s="138"/>
      <c r="C900" s="138"/>
      <c r="D900" s="138"/>
      <c r="DN900" s="15"/>
      <c r="DO900" s="228" t="s">
        <v>12263</v>
      </c>
      <c r="DP900" s="141" t="s">
        <v>1947</v>
      </c>
      <c r="DQ900" s="15">
        <v>22</v>
      </c>
      <c r="DR900" s="15" t="str">
        <f t="shared" si="26"/>
        <v>809-22</v>
      </c>
    </row>
    <row r="901" spans="1:122" customFormat="1" ht="12.75" x14ac:dyDescent="0.2">
      <c r="B901" s="138"/>
      <c r="C901" s="138"/>
      <c r="D901" s="138"/>
      <c r="DN901" s="15"/>
      <c r="DO901" s="228" t="s">
        <v>12264</v>
      </c>
      <c r="DP901" s="141" t="s">
        <v>1948</v>
      </c>
      <c r="DQ901" s="15">
        <v>22</v>
      </c>
      <c r="DR901" s="15" t="str">
        <f t="shared" si="26"/>
        <v>810-22</v>
      </c>
    </row>
    <row r="902" spans="1:122" customFormat="1" ht="12.75" x14ac:dyDescent="0.2">
      <c r="B902" s="138"/>
      <c r="C902" s="138"/>
      <c r="D902" s="138"/>
      <c r="DN902" s="15"/>
      <c r="DO902" s="228" t="s">
        <v>12265</v>
      </c>
      <c r="DP902" s="141" t="s">
        <v>1949</v>
      </c>
      <c r="DQ902" s="15">
        <v>22</v>
      </c>
      <c r="DR902" s="15" t="str">
        <f t="shared" si="26"/>
        <v>811-22</v>
      </c>
    </row>
    <row r="903" spans="1:122" customFormat="1" ht="12.75" x14ac:dyDescent="0.2">
      <c r="B903" s="138"/>
      <c r="C903" s="138"/>
      <c r="D903" s="138"/>
      <c r="DN903" s="15"/>
      <c r="DO903" s="228" t="s">
        <v>12266</v>
      </c>
      <c r="DP903" s="141" t="s">
        <v>1950</v>
      </c>
      <c r="DQ903" s="15">
        <v>22</v>
      </c>
      <c r="DR903" s="15" t="str">
        <f t="shared" si="26"/>
        <v>812-22</v>
      </c>
    </row>
    <row r="904" spans="1:122" customFormat="1" ht="12.75" x14ac:dyDescent="0.2">
      <c r="B904" s="138"/>
      <c r="C904" s="138"/>
      <c r="D904" s="138"/>
      <c r="DN904" s="15"/>
      <c r="DO904" s="228" t="s">
        <v>12267</v>
      </c>
      <c r="DP904" s="141" t="s">
        <v>1951</v>
      </c>
      <c r="DQ904" s="15">
        <v>22</v>
      </c>
      <c r="DR904" s="15" t="str">
        <f t="shared" si="26"/>
        <v>813-22</v>
      </c>
    </row>
    <row r="905" spans="1:122" customFormat="1" ht="12.75" x14ac:dyDescent="0.2">
      <c r="B905" s="138"/>
      <c r="C905" s="138"/>
      <c r="D905" s="138"/>
      <c r="DN905" s="15"/>
      <c r="DO905" s="228" t="s">
        <v>12268</v>
      </c>
      <c r="DP905" s="141" t="s">
        <v>1952</v>
      </c>
      <c r="DQ905" s="15">
        <v>22</v>
      </c>
      <c r="DR905" s="15" t="str">
        <f t="shared" si="26"/>
        <v>814-22</v>
      </c>
    </row>
    <row r="906" spans="1:122" customFormat="1" ht="12.75" x14ac:dyDescent="0.2">
      <c r="B906" s="138"/>
      <c r="C906" s="138"/>
      <c r="D906" s="138"/>
      <c r="DN906" s="15"/>
      <c r="DO906" s="228" t="s">
        <v>12269</v>
      </c>
      <c r="DP906" s="141" t="s">
        <v>1953</v>
      </c>
      <c r="DQ906" s="15">
        <v>22</v>
      </c>
      <c r="DR906" s="15" t="str">
        <f t="shared" si="26"/>
        <v>815-22</v>
      </c>
    </row>
    <row r="907" spans="1:122" customFormat="1" ht="12.75" x14ac:dyDescent="0.2">
      <c r="B907" s="138"/>
      <c r="C907" s="138"/>
      <c r="D907" s="138"/>
      <c r="DN907" s="15"/>
      <c r="DO907" s="228" t="s">
        <v>12270</v>
      </c>
      <c r="DP907" s="141" t="s">
        <v>1954</v>
      </c>
      <c r="DQ907" s="15">
        <v>22</v>
      </c>
      <c r="DR907" s="15" t="str">
        <f t="shared" si="26"/>
        <v>816-22</v>
      </c>
    </row>
    <row r="908" spans="1:122" customFormat="1" ht="12.75" x14ac:dyDescent="0.2">
      <c r="B908" s="138"/>
      <c r="C908" s="138"/>
      <c r="D908" s="138"/>
      <c r="DN908" s="15"/>
      <c r="DO908" s="228" t="s">
        <v>12271</v>
      </c>
      <c r="DP908" s="141" t="s">
        <v>1955</v>
      </c>
      <c r="DQ908" s="15">
        <v>22</v>
      </c>
      <c r="DR908" s="15" t="str">
        <f t="shared" si="26"/>
        <v>817-22</v>
      </c>
    </row>
    <row r="909" spans="1:122" customFormat="1" ht="12.75" x14ac:dyDescent="0.2">
      <c r="B909" s="138"/>
      <c r="C909" s="138"/>
      <c r="D909" s="138"/>
      <c r="DN909" s="15"/>
      <c r="DO909" s="228" t="s">
        <v>12272</v>
      </c>
      <c r="DP909" s="141" t="s">
        <v>1956</v>
      </c>
      <c r="DQ909" s="15">
        <v>22</v>
      </c>
      <c r="DR909" s="15" t="str">
        <f t="shared" si="26"/>
        <v>818-22</v>
      </c>
    </row>
    <row r="910" spans="1:122" ht="12.75" x14ac:dyDescent="0.2">
      <c r="A910"/>
      <c r="B910" s="138"/>
      <c r="C910" s="138"/>
      <c r="D910" s="136"/>
      <c r="DO910" s="228" t="s">
        <v>12273</v>
      </c>
      <c r="DP910" s="141" t="s">
        <v>1957</v>
      </c>
      <c r="DQ910" s="15">
        <v>22</v>
      </c>
      <c r="DR910" s="15" t="str">
        <f t="shared" si="26"/>
        <v>819-22</v>
      </c>
    </row>
    <row r="911" spans="1:122" ht="12.75" x14ac:dyDescent="0.2">
      <c r="A911"/>
      <c r="B911" s="138"/>
      <c r="C911" s="138"/>
      <c r="D911" s="136"/>
      <c r="DO911" s="228" t="s">
        <v>12274</v>
      </c>
      <c r="DP911" s="141" t="s">
        <v>1958</v>
      </c>
      <c r="DQ911" s="15">
        <v>22</v>
      </c>
      <c r="DR911" s="15" t="str">
        <f t="shared" si="26"/>
        <v>820-22</v>
      </c>
    </row>
    <row r="912" spans="1:122" ht="12.75" x14ac:dyDescent="0.2">
      <c r="A912"/>
      <c r="B912" s="138"/>
      <c r="C912" s="138"/>
      <c r="D912" s="136"/>
      <c r="DO912" s="228" t="s">
        <v>12275</v>
      </c>
      <c r="DP912" s="141" t="s">
        <v>1959</v>
      </c>
      <c r="DQ912" s="15">
        <v>22</v>
      </c>
      <c r="DR912" s="15" t="str">
        <f t="shared" si="26"/>
        <v>821-22</v>
      </c>
    </row>
    <row r="913" spans="1:122" ht="12.75" x14ac:dyDescent="0.2">
      <c r="A913"/>
      <c r="B913" s="138"/>
      <c r="C913" s="138"/>
      <c r="D913" s="136"/>
      <c r="DO913" s="228" t="s">
        <v>12276</v>
      </c>
      <c r="DP913" s="141" t="s">
        <v>1960</v>
      </c>
      <c r="DQ913" s="15">
        <v>22</v>
      </c>
      <c r="DR913" s="15" t="str">
        <f t="shared" si="26"/>
        <v>822-22</v>
      </c>
    </row>
    <row r="914" spans="1:122" ht="12.75" x14ac:dyDescent="0.2">
      <c r="A914"/>
      <c r="B914" s="138"/>
      <c r="C914" s="138"/>
      <c r="D914" s="136"/>
      <c r="DO914" s="228" t="s">
        <v>12277</v>
      </c>
      <c r="DP914" s="141" t="s">
        <v>1961</v>
      </c>
      <c r="DQ914" s="15">
        <v>22</v>
      </c>
      <c r="DR914" s="15" t="str">
        <f t="shared" si="26"/>
        <v>823-22</v>
      </c>
    </row>
    <row r="915" spans="1:122" ht="12.75" x14ac:dyDescent="0.2">
      <c r="A915"/>
      <c r="B915" s="138"/>
      <c r="C915" s="138"/>
      <c r="D915" s="136"/>
      <c r="DO915" s="228" t="s">
        <v>12278</v>
      </c>
      <c r="DP915" s="141" t="s">
        <v>1962</v>
      </c>
      <c r="DQ915" s="15">
        <v>22</v>
      </c>
      <c r="DR915" s="15" t="str">
        <f t="shared" si="26"/>
        <v>824-22</v>
      </c>
    </row>
    <row r="916" spans="1:122" ht="12.75" x14ac:dyDescent="0.2">
      <c r="A916"/>
      <c r="B916" s="138"/>
      <c r="C916" s="138"/>
      <c r="D916" s="136"/>
      <c r="DO916" s="228" t="s">
        <v>12279</v>
      </c>
      <c r="DP916" s="141" t="s">
        <v>1963</v>
      </c>
      <c r="DQ916" s="15">
        <v>22</v>
      </c>
      <c r="DR916" s="15" t="str">
        <f t="shared" si="26"/>
        <v>825-22</v>
      </c>
    </row>
    <row r="917" spans="1:122" ht="12.75" x14ac:dyDescent="0.2">
      <c r="A917" s="70"/>
      <c r="B917" s="138"/>
      <c r="C917" s="138"/>
      <c r="D917" s="136"/>
      <c r="DO917" s="228" t="s">
        <v>12280</v>
      </c>
      <c r="DP917" s="141" t="s">
        <v>1964</v>
      </c>
      <c r="DQ917" s="15">
        <v>22</v>
      </c>
      <c r="DR917" s="15" t="str">
        <f t="shared" si="26"/>
        <v>826-22</v>
      </c>
    </row>
    <row r="918" spans="1:122" x14ac:dyDescent="0.2">
      <c r="B918" s="138"/>
      <c r="C918" s="138"/>
      <c r="D918" s="136"/>
      <c r="DO918" s="228" t="s">
        <v>12281</v>
      </c>
      <c r="DP918" s="141" t="s">
        <v>1965</v>
      </c>
      <c r="DQ918" s="15">
        <v>22</v>
      </c>
      <c r="DR918" s="15" t="str">
        <f t="shared" si="26"/>
        <v>827-22</v>
      </c>
    </row>
    <row r="919" spans="1:122" x14ac:dyDescent="0.2">
      <c r="B919" s="138"/>
      <c r="C919" s="138"/>
      <c r="D919" s="136"/>
      <c r="DO919" s="228" t="s">
        <v>12282</v>
      </c>
      <c r="DP919" s="141" t="s">
        <v>1966</v>
      </c>
      <c r="DQ919" s="15">
        <v>22</v>
      </c>
      <c r="DR919" s="15" t="str">
        <f t="shared" si="26"/>
        <v>828-22</v>
      </c>
    </row>
    <row r="920" spans="1:122" x14ac:dyDescent="0.2">
      <c r="B920" s="138"/>
      <c r="C920" s="138"/>
      <c r="D920" s="136"/>
      <c r="DO920" s="228" t="s">
        <v>12283</v>
      </c>
      <c r="DP920" s="141" t="s">
        <v>1967</v>
      </c>
      <c r="DQ920" s="15">
        <v>22</v>
      </c>
      <c r="DR920" s="15" t="str">
        <f t="shared" si="26"/>
        <v>829-22</v>
      </c>
    </row>
    <row r="921" spans="1:122" x14ac:dyDescent="0.2">
      <c r="B921" s="138"/>
      <c r="C921" s="138"/>
      <c r="D921" s="136"/>
      <c r="DO921" s="228" t="s">
        <v>12284</v>
      </c>
      <c r="DP921" s="141" t="s">
        <v>1968</v>
      </c>
      <c r="DQ921" s="15">
        <v>22</v>
      </c>
      <c r="DR921" s="15" t="str">
        <f t="shared" si="26"/>
        <v>830-22</v>
      </c>
    </row>
    <row r="922" spans="1:122" x14ac:dyDescent="0.2">
      <c r="B922" s="138"/>
      <c r="C922" s="138"/>
      <c r="D922" s="136"/>
      <c r="DO922" s="228" t="s">
        <v>12285</v>
      </c>
      <c r="DP922" s="141" t="s">
        <v>1969</v>
      </c>
      <c r="DQ922" s="15">
        <v>22</v>
      </c>
      <c r="DR922" s="15" t="str">
        <f t="shared" si="26"/>
        <v>831-22</v>
      </c>
    </row>
    <row r="923" spans="1:122" x14ac:dyDescent="0.2">
      <c r="B923" s="138"/>
      <c r="C923" s="138"/>
      <c r="D923" s="136"/>
      <c r="DO923" s="228" t="s">
        <v>12286</v>
      </c>
      <c r="DP923" s="141" t="s">
        <v>1970</v>
      </c>
      <c r="DQ923" s="15">
        <v>22</v>
      </c>
      <c r="DR923" s="15" t="str">
        <f t="shared" si="26"/>
        <v>832-22</v>
      </c>
    </row>
    <row r="924" spans="1:122" x14ac:dyDescent="0.2">
      <c r="B924" s="138"/>
      <c r="C924" s="138"/>
      <c r="D924" s="136"/>
      <c r="DO924" s="228" t="s">
        <v>12287</v>
      </c>
      <c r="DP924" s="141" t="s">
        <v>1971</v>
      </c>
      <c r="DQ924" s="15">
        <v>22</v>
      </c>
      <c r="DR924" s="15" t="str">
        <f t="shared" si="26"/>
        <v>833-22</v>
      </c>
    </row>
    <row r="925" spans="1:122" x14ac:dyDescent="0.2">
      <c r="B925" s="138"/>
      <c r="C925" s="138"/>
      <c r="D925" s="136"/>
      <c r="DO925" s="228" t="s">
        <v>12288</v>
      </c>
      <c r="DP925" s="141" t="s">
        <v>1972</v>
      </c>
      <c r="DQ925" s="15">
        <v>22</v>
      </c>
      <c r="DR925" s="15" t="str">
        <f t="shared" ref="DR925:DR988" si="27">CONCATENATE(DP925,"-",DQ925)</f>
        <v>834-22</v>
      </c>
    </row>
    <row r="926" spans="1:122" x14ac:dyDescent="0.2">
      <c r="B926" s="138"/>
      <c r="C926" s="138"/>
      <c r="D926" s="136"/>
      <c r="DO926" s="228" t="s">
        <v>12289</v>
      </c>
      <c r="DP926" s="141" t="s">
        <v>1973</v>
      </c>
      <c r="DQ926" s="15">
        <v>22</v>
      </c>
      <c r="DR926" s="15" t="str">
        <f t="shared" si="27"/>
        <v>835-22</v>
      </c>
    </row>
    <row r="927" spans="1:122" x14ac:dyDescent="0.2">
      <c r="B927" s="138"/>
      <c r="C927" s="138"/>
      <c r="D927" s="136"/>
      <c r="DO927" s="228" t="s">
        <v>12290</v>
      </c>
      <c r="DP927" s="141" t="s">
        <v>1974</v>
      </c>
      <c r="DQ927" s="15">
        <v>22</v>
      </c>
      <c r="DR927" s="15" t="str">
        <f t="shared" si="27"/>
        <v>836-22</v>
      </c>
    </row>
    <row r="928" spans="1:122" x14ac:dyDescent="0.2">
      <c r="B928" s="138"/>
      <c r="C928" s="138"/>
      <c r="D928" s="136"/>
      <c r="DO928" s="228" t="s">
        <v>12291</v>
      </c>
      <c r="DP928" s="141" t="s">
        <v>1975</v>
      </c>
      <c r="DQ928" s="15">
        <v>22</v>
      </c>
      <c r="DR928" s="15" t="str">
        <f t="shared" si="27"/>
        <v>837-22</v>
      </c>
    </row>
    <row r="929" spans="2:122" x14ac:dyDescent="0.2">
      <c r="B929" s="138"/>
      <c r="C929" s="138"/>
      <c r="D929" s="136"/>
      <c r="DO929" s="228" t="s">
        <v>12292</v>
      </c>
      <c r="DP929" s="141" t="s">
        <v>1976</v>
      </c>
      <c r="DQ929" s="15">
        <v>22</v>
      </c>
      <c r="DR929" s="15" t="str">
        <f t="shared" si="27"/>
        <v>838-22</v>
      </c>
    </row>
    <row r="930" spans="2:122" x14ac:dyDescent="0.2">
      <c r="B930" s="138"/>
      <c r="C930" s="138"/>
      <c r="D930" s="136"/>
      <c r="DO930" s="228" t="s">
        <v>12293</v>
      </c>
      <c r="DP930" s="141" t="s">
        <v>1977</v>
      </c>
      <c r="DQ930" s="15">
        <v>22</v>
      </c>
      <c r="DR930" s="15" t="str">
        <f t="shared" si="27"/>
        <v>839-22</v>
      </c>
    </row>
    <row r="931" spans="2:122" x14ac:dyDescent="0.2">
      <c r="B931" s="138"/>
      <c r="C931" s="138"/>
      <c r="D931" s="136"/>
      <c r="DO931" s="228" t="s">
        <v>12294</v>
      </c>
      <c r="DP931" s="141" t="s">
        <v>1978</v>
      </c>
      <c r="DQ931" s="15">
        <v>22</v>
      </c>
      <c r="DR931" s="15" t="str">
        <f t="shared" si="27"/>
        <v>840-22</v>
      </c>
    </row>
    <row r="932" spans="2:122" x14ac:dyDescent="0.2">
      <c r="B932" s="138"/>
      <c r="C932" s="136"/>
      <c r="D932" s="136"/>
      <c r="DO932" s="228" t="s">
        <v>12295</v>
      </c>
      <c r="DP932" s="141" t="s">
        <v>1979</v>
      </c>
      <c r="DQ932" s="15">
        <v>22</v>
      </c>
      <c r="DR932" s="15" t="str">
        <f t="shared" si="27"/>
        <v>841-22</v>
      </c>
    </row>
    <row r="933" spans="2:122" x14ac:dyDescent="0.2">
      <c r="B933" s="136"/>
      <c r="C933" s="136"/>
      <c r="D933" s="136"/>
      <c r="J933" s="15" t="s">
        <v>11117</v>
      </c>
      <c r="DO933" s="228" t="s">
        <v>12296</v>
      </c>
      <c r="DP933" s="141" t="s">
        <v>1980</v>
      </c>
      <c r="DQ933" s="15">
        <v>22</v>
      </c>
      <c r="DR933" s="15" t="str">
        <f t="shared" si="27"/>
        <v>842-22</v>
      </c>
    </row>
    <row r="934" spans="2:122" x14ac:dyDescent="0.2">
      <c r="B934" s="136"/>
      <c r="C934" s="136"/>
      <c r="D934" s="136"/>
      <c r="J934" s="15" t="s">
        <v>11118</v>
      </c>
      <c r="DO934" s="228" t="s">
        <v>12297</v>
      </c>
      <c r="DP934" s="141" t="s">
        <v>1981</v>
      </c>
      <c r="DQ934" s="15">
        <v>22</v>
      </c>
      <c r="DR934" s="15" t="str">
        <f t="shared" si="27"/>
        <v>843-22</v>
      </c>
    </row>
    <row r="935" spans="2:122" x14ac:dyDescent="0.2">
      <c r="B935" s="136"/>
      <c r="C935" s="136"/>
      <c r="D935" s="136"/>
      <c r="J935" s="15" t="s">
        <v>11119</v>
      </c>
      <c r="DO935" s="228" t="s">
        <v>12298</v>
      </c>
      <c r="DP935" s="141" t="s">
        <v>1982</v>
      </c>
      <c r="DQ935" s="15">
        <v>22</v>
      </c>
      <c r="DR935" s="15" t="str">
        <f t="shared" si="27"/>
        <v>844-22</v>
      </c>
    </row>
    <row r="936" spans="2:122" x14ac:dyDescent="0.2">
      <c r="B936" s="138"/>
      <c r="C936" s="136"/>
      <c r="D936" s="136"/>
      <c r="J936" s="15" t="s">
        <v>11120</v>
      </c>
      <c r="DO936" s="228" t="s">
        <v>12299</v>
      </c>
      <c r="DP936" s="141" t="s">
        <v>1983</v>
      </c>
      <c r="DQ936" s="15">
        <v>22</v>
      </c>
      <c r="DR936" s="15" t="str">
        <f t="shared" si="27"/>
        <v>845-22</v>
      </c>
    </row>
    <row r="937" spans="2:122" x14ac:dyDescent="0.2">
      <c r="B937" s="138"/>
      <c r="C937" s="136"/>
      <c r="D937" s="136"/>
      <c r="J937" s="15" t="s">
        <v>11121</v>
      </c>
      <c r="DO937" s="228" t="s">
        <v>12300</v>
      </c>
      <c r="DP937" s="141" t="s">
        <v>1984</v>
      </c>
      <c r="DQ937" s="15">
        <v>22</v>
      </c>
      <c r="DR937" s="15" t="str">
        <f t="shared" si="27"/>
        <v>846-22</v>
      </c>
    </row>
    <row r="938" spans="2:122" x14ac:dyDescent="0.2">
      <c r="B938" s="138"/>
      <c r="C938" s="136"/>
      <c r="D938" s="136"/>
      <c r="J938" s="15" t="s">
        <v>11122</v>
      </c>
      <c r="DO938" s="228" t="s">
        <v>12301</v>
      </c>
      <c r="DP938" s="141" t="s">
        <v>1985</v>
      </c>
      <c r="DQ938" s="15">
        <v>22</v>
      </c>
      <c r="DR938" s="15" t="str">
        <f t="shared" si="27"/>
        <v>847-22</v>
      </c>
    </row>
    <row r="939" spans="2:122" x14ac:dyDescent="0.2">
      <c r="B939" s="138"/>
      <c r="C939" s="136"/>
      <c r="D939" s="136"/>
      <c r="J939" s="15" t="s">
        <v>11123</v>
      </c>
      <c r="DO939" s="228" t="s">
        <v>12302</v>
      </c>
      <c r="DP939" s="141" t="s">
        <v>1986</v>
      </c>
      <c r="DQ939" s="15">
        <v>22</v>
      </c>
      <c r="DR939" s="15" t="str">
        <f t="shared" si="27"/>
        <v>848-22</v>
      </c>
    </row>
    <row r="940" spans="2:122" x14ac:dyDescent="0.2">
      <c r="B940" s="138"/>
      <c r="C940" s="136"/>
      <c r="D940" s="136"/>
      <c r="J940" s="15" t="s">
        <v>11124</v>
      </c>
      <c r="DO940" s="228" t="s">
        <v>12303</v>
      </c>
      <c r="DP940" s="141" t="s">
        <v>1987</v>
      </c>
      <c r="DQ940" s="15">
        <v>22</v>
      </c>
      <c r="DR940" s="15" t="str">
        <f t="shared" si="27"/>
        <v>849-22</v>
      </c>
    </row>
    <row r="941" spans="2:122" x14ac:dyDescent="0.2">
      <c r="B941" s="138"/>
      <c r="C941" s="136"/>
      <c r="D941" s="136"/>
      <c r="J941" s="15" t="s">
        <v>11125</v>
      </c>
      <c r="DO941" s="228" t="s">
        <v>12304</v>
      </c>
      <c r="DP941" s="141" t="s">
        <v>1988</v>
      </c>
      <c r="DQ941" s="15">
        <v>22</v>
      </c>
      <c r="DR941" s="15" t="str">
        <f t="shared" si="27"/>
        <v>850-22</v>
      </c>
    </row>
    <row r="942" spans="2:122" x14ac:dyDescent="0.2">
      <c r="B942" s="138"/>
      <c r="C942" s="136"/>
      <c r="D942" s="136"/>
      <c r="J942" s="15" t="s">
        <v>11126</v>
      </c>
      <c r="DO942" s="228" t="s">
        <v>12305</v>
      </c>
      <c r="DP942" s="141" t="s">
        <v>1989</v>
      </c>
      <c r="DQ942" s="15">
        <v>22</v>
      </c>
      <c r="DR942" s="15" t="str">
        <f t="shared" si="27"/>
        <v>851-22</v>
      </c>
    </row>
    <row r="943" spans="2:122" x14ac:dyDescent="0.2">
      <c r="B943" s="138"/>
      <c r="C943" s="136"/>
      <c r="D943" s="136"/>
      <c r="J943" s="15" t="s">
        <v>11127</v>
      </c>
      <c r="DO943" s="228" t="s">
        <v>12306</v>
      </c>
      <c r="DP943" s="141" t="s">
        <v>1990</v>
      </c>
      <c r="DQ943" s="15">
        <v>22</v>
      </c>
      <c r="DR943" s="15" t="str">
        <f t="shared" si="27"/>
        <v>852-22</v>
      </c>
    </row>
    <row r="944" spans="2:122" x14ac:dyDescent="0.2">
      <c r="B944" s="138"/>
      <c r="C944" s="136"/>
      <c r="D944" s="136"/>
      <c r="J944" s="15" t="s">
        <v>11128</v>
      </c>
      <c r="DO944" s="228" t="s">
        <v>12307</v>
      </c>
      <c r="DP944" s="141" t="s">
        <v>1991</v>
      </c>
      <c r="DQ944" s="15">
        <v>22</v>
      </c>
      <c r="DR944" s="15" t="str">
        <f t="shared" si="27"/>
        <v>853-22</v>
      </c>
    </row>
    <row r="945" spans="2:122" x14ac:dyDescent="0.2">
      <c r="B945" s="138"/>
      <c r="C945" s="136"/>
      <c r="D945" s="136"/>
      <c r="J945" s="15" t="s">
        <v>11129</v>
      </c>
      <c r="DO945" s="228" t="s">
        <v>12308</v>
      </c>
      <c r="DP945" s="141" t="s">
        <v>1992</v>
      </c>
      <c r="DQ945" s="15">
        <v>22</v>
      </c>
      <c r="DR945" s="15" t="str">
        <f t="shared" si="27"/>
        <v>854-22</v>
      </c>
    </row>
    <row r="946" spans="2:122" x14ac:dyDescent="0.2">
      <c r="B946" s="138"/>
      <c r="C946" s="136"/>
      <c r="D946" s="136"/>
      <c r="J946" s="15" t="s">
        <v>11130</v>
      </c>
      <c r="DO946" s="228" t="s">
        <v>12309</v>
      </c>
      <c r="DP946" s="141" t="s">
        <v>1993</v>
      </c>
      <c r="DQ946" s="15">
        <v>22</v>
      </c>
      <c r="DR946" s="15" t="str">
        <f t="shared" si="27"/>
        <v>855-22</v>
      </c>
    </row>
    <row r="947" spans="2:122" x14ac:dyDescent="0.2">
      <c r="B947" s="138"/>
      <c r="C947" s="136"/>
      <c r="D947" s="136"/>
      <c r="J947" s="15" t="s">
        <v>11131</v>
      </c>
      <c r="DO947" s="228" t="s">
        <v>12310</v>
      </c>
      <c r="DP947" s="141" t="s">
        <v>1994</v>
      </c>
      <c r="DQ947" s="15">
        <v>22</v>
      </c>
      <c r="DR947" s="15" t="str">
        <f t="shared" si="27"/>
        <v>856-22</v>
      </c>
    </row>
    <row r="948" spans="2:122" x14ac:dyDescent="0.2">
      <c r="B948" s="138"/>
      <c r="C948" s="136"/>
      <c r="D948" s="136"/>
      <c r="J948" s="15" t="s">
        <v>11132</v>
      </c>
      <c r="DO948" s="228" t="s">
        <v>12311</v>
      </c>
      <c r="DP948" s="141" t="s">
        <v>1995</v>
      </c>
      <c r="DQ948" s="15">
        <v>22</v>
      </c>
      <c r="DR948" s="15" t="str">
        <f t="shared" si="27"/>
        <v>857-22</v>
      </c>
    </row>
    <row r="949" spans="2:122" x14ac:dyDescent="0.2">
      <c r="B949" s="138"/>
      <c r="C949" s="136"/>
      <c r="D949" s="136"/>
      <c r="J949" s="15" t="s">
        <v>11133</v>
      </c>
      <c r="DO949" s="228" t="s">
        <v>12312</v>
      </c>
      <c r="DP949" s="141" t="s">
        <v>1996</v>
      </c>
      <c r="DQ949" s="15">
        <v>22</v>
      </c>
      <c r="DR949" s="15" t="str">
        <f t="shared" si="27"/>
        <v>858-22</v>
      </c>
    </row>
    <row r="950" spans="2:122" x14ac:dyDescent="0.2">
      <c r="B950" s="138"/>
      <c r="C950" s="136"/>
      <c r="D950" s="136"/>
      <c r="J950" s="15" t="s">
        <v>11134</v>
      </c>
      <c r="DO950" s="228" t="s">
        <v>12313</v>
      </c>
      <c r="DP950" s="141" t="s">
        <v>1997</v>
      </c>
      <c r="DQ950" s="15">
        <v>22</v>
      </c>
      <c r="DR950" s="15" t="str">
        <f t="shared" si="27"/>
        <v>859-22</v>
      </c>
    </row>
    <row r="951" spans="2:122" x14ac:dyDescent="0.2">
      <c r="B951" s="138"/>
      <c r="C951" s="136"/>
      <c r="D951" s="136"/>
      <c r="J951" s="15" t="s">
        <v>11135</v>
      </c>
      <c r="DO951" s="228" t="s">
        <v>12314</v>
      </c>
      <c r="DP951" s="141" t="s">
        <v>1998</v>
      </c>
      <c r="DQ951" s="15">
        <v>22</v>
      </c>
      <c r="DR951" s="15" t="str">
        <f t="shared" si="27"/>
        <v>860-22</v>
      </c>
    </row>
    <row r="952" spans="2:122" x14ac:dyDescent="0.2">
      <c r="B952" s="138"/>
      <c r="C952" s="136"/>
      <c r="D952" s="136"/>
      <c r="J952" s="15" t="s">
        <v>11136</v>
      </c>
      <c r="DO952" s="228" t="s">
        <v>12315</v>
      </c>
      <c r="DP952" s="141" t="s">
        <v>1999</v>
      </c>
      <c r="DQ952" s="15">
        <v>22</v>
      </c>
      <c r="DR952" s="15" t="str">
        <f t="shared" si="27"/>
        <v>861-22</v>
      </c>
    </row>
    <row r="953" spans="2:122" x14ac:dyDescent="0.2">
      <c r="B953" s="138"/>
      <c r="C953" s="136"/>
      <c r="D953" s="136"/>
      <c r="J953" s="15" t="s">
        <v>11137</v>
      </c>
      <c r="DO953" s="228" t="s">
        <v>12316</v>
      </c>
      <c r="DP953" s="141" t="s">
        <v>2000</v>
      </c>
      <c r="DQ953" s="15">
        <v>22</v>
      </c>
      <c r="DR953" s="15" t="str">
        <f t="shared" si="27"/>
        <v>862-22</v>
      </c>
    </row>
    <row r="954" spans="2:122" x14ac:dyDescent="0.2">
      <c r="B954" s="138"/>
      <c r="C954" s="136"/>
      <c r="D954" s="136"/>
      <c r="J954" s="15" t="s">
        <v>11138</v>
      </c>
      <c r="DO954" s="228" t="s">
        <v>12317</v>
      </c>
      <c r="DP954" s="141" t="s">
        <v>2001</v>
      </c>
      <c r="DQ954" s="15">
        <v>22</v>
      </c>
      <c r="DR954" s="15" t="str">
        <f t="shared" si="27"/>
        <v>863-22</v>
      </c>
    </row>
    <row r="955" spans="2:122" x14ac:dyDescent="0.2">
      <c r="B955" s="138"/>
      <c r="C955" s="136"/>
      <c r="D955" s="136"/>
      <c r="J955" s="15" t="s">
        <v>11139</v>
      </c>
      <c r="DO955" s="228" t="s">
        <v>12318</v>
      </c>
      <c r="DP955" s="141" t="s">
        <v>2002</v>
      </c>
      <c r="DQ955" s="15">
        <v>22</v>
      </c>
      <c r="DR955" s="15" t="str">
        <f t="shared" si="27"/>
        <v>864-22</v>
      </c>
    </row>
    <row r="956" spans="2:122" x14ac:dyDescent="0.2">
      <c r="B956" s="138"/>
      <c r="C956" s="136"/>
      <c r="D956" s="136"/>
      <c r="J956" s="15" t="s">
        <v>11140</v>
      </c>
      <c r="DO956" s="228" t="s">
        <v>12319</v>
      </c>
      <c r="DP956" s="141" t="s">
        <v>2003</v>
      </c>
      <c r="DQ956" s="15">
        <v>22</v>
      </c>
      <c r="DR956" s="15" t="str">
        <f t="shared" si="27"/>
        <v>865-22</v>
      </c>
    </row>
    <row r="957" spans="2:122" x14ac:dyDescent="0.2">
      <c r="B957" s="138"/>
      <c r="C957" s="136"/>
      <c r="D957" s="136"/>
      <c r="J957" s="15" t="s">
        <v>11141</v>
      </c>
      <c r="DO957" s="228" t="s">
        <v>12320</v>
      </c>
      <c r="DP957" s="141" t="s">
        <v>2004</v>
      </c>
      <c r="DQ957" s="15">
        <v>22</v>
      </c>
      <c r="DR957" s="15" t="str">
        <f t="shared" si="27"/>
        <v>866-22</v>
      </c>
    </row>
    <row r="958" spans="2:122" x14ac:dyDescent="0.2">
      <c r="B958" s="138"/>
      <c r="C958" s="136"/>
      <c r="D958" s="136"/>
      <c r="J958" s="15" t="s">
        <v>11142</v>
      </c>
      <c r="DO958" s="228" t="s">
        <v>12321</v>
      </c>
      <c r="DP958" s="141" t="s">
        <v>2005</v>
      </c>
      <c r="DQ958" s="15">
        <v>22</v>
      </c>
      <c r="DR958" s="15" t="str">
        <f t="shared" si="27"/>
        <v>867-22</v>
      </c>
    </row>
    <row r="959" spans="2:122" x14ac:dyDescent="0.2">
      <c r="B959" s="138"/>
      <c r="C959" s="136"/>
      <c r="D959" s="136"/>
      <c r="J959" s="15" t="s">
        <v>11143</v>
      </c>
      <c r="DO959" s="228" t="s">
        <v>12322</v>
      </c>
      <c r="DP959" s="141" t="s">
        <v>2006</v>
      </c>
      <c r="DQ959" s="15">
        <v>22</v>
      </c>
      <c r="DR959" s="15" t="str">
        <f t="shared" si="27"/>
        <v>868-22</v>
      </c>
    </row>
    <row r="960" spans="2:122" x14ac:dyDescent="0.2">
      <c r="B960" s="138"/>
      <c r="C960" s="136"/>
      <c r="D960" s="136"/>
      <c r="J960" s="15" t="s">
        <v>11144</v>
      </c>
      <c r="DO960" s="228" t="s">
        <v>12323</v>
      </c>
      <c r="DP960" s="141" t="s">
        <v>2007</v>
      </c>
      <c r="DQ960" s="15">
        <v>22</v>
      </c>
      <c r="DR960" s="15" t="str">
        <f t="shared" si="27"/>
        <v>869-22</v>
      </c>
    </row>
    <row r="961" spans="2:122" x14ac:dyDescent="0.2">
      <c r="B961" s="138"/>
      <c r="C961" s="136"/>
      <c r="D961" s="136"/>
      <c r="J961" s="15" t="s">
        <v>11145</v>
      </c>
      <c r="DO961" s="228" t="s">
        <v>12324</v>
      </c>
      <c r="DP961" s="141" t="s">
        <v>2008</v>
      </c>
      <c r="DQ961" s="15">
        <v>22</v>
      </c>
      <c r="DR961" s="15" t="str">
        <f t="shared" si="27"/>
        <v>870-22</v>
      </c>
    </row>
    <row r="962" spans="2:122" x14ac:dyDescent="0.2">
      <c r="B962" s="138"/>
      <c r="C962" s="136"/>
      <c r="D962" s="136"/>
      <c r="J962" s="15" t="s">
        <v>11146</v>
      </c>
      <c r="DO962" s="228" t="s">
        <v>12325</v>
      </c>
      <c r="DP962" s="141" t="s">
        <v>2009</v>
      </c>
      <c r="DQ962" s="15">
        <v>22</v>
      </c>
      <c r="DR962" s="15" t="str">
        <f t="shared" si="27"/>
        <v>871-22</v>
      </c>
    </row>
    <row r="963" spans="2:122" x14ac:dyDescent="0.2">
      <c r="B963" s="138"/>
      <c r="C963" s="136"/>
      <c r="D963" s="136"/>
      <c r="J963" s="15" t="s">
        <v>11147</v>
      </c>
      <c r="DO963" s="228" t="s">
        <v>12326</v>
      </c>
      <c r="DP963" s="141" t="s">
        <v>2010</v>
      </c>
      <c r="DQ963" s="15">
        <v>22</v>
      </c>
      <c r="DR963" s="15" t="str">
        <f t="shared" si="27"/>
        <v>872-22</v>
      </c>
    </row>
    <row r="964" spans="2:122" x14ac:dyDescent="0.2">
      <c r="B964" s="138"/>
      <c r="C964" s="136"/>
      <c r="D964" s="136"/>
      <c r="J964" s="15" t="s">
        <v>11148</v>
      </c>
      <c r="DO964" s="228" t="s">
        <v>12327</v>
      </c>
      <c r="DP964" s="141" t="s">
        <v>2011</v>
      </c>
      <c r="DQ964" s="15">
        <v>22</v>
      </c>
      <c r="DR964" s="15" t="str">
        <f t="shared" si="27"/>
        <v>873-22</v>
      </c>
    </row>
    <row r="965" spans="2:122" x14ac:dyDescent="0.2">
      <c r="B965" s="138"/>
      <c r="C965" s="136"/>
      <c r="D965" s="136"/>
      <c r="J965" s="15" t="s">
        <v>11149</v>
      </c>
      <c r="DO965" s="228" t="s">
        <v>12328</v>
      </c>
      <c r="DP965" s="141" t="s">
        <v>2012</v>
      </c>
      <c r="DQ965" s="15">
        <v>22</v>
      </c>
      <c r="DR965" s="15" t="str">
        <f t="shared" si="27"/>
        <v>874-22</v>
      </c>
    </row>
    <row r="966" spans="2:122" x14ac:dyDescent="0.2">
      <c r="B966" s="138"/>
      <c r="C966" s="136"/>
      <c r="D966" s="136"/>
      <c r="J966" s="15" t="s">
        <v>11150</v>
      </c>
      <c r="DO966" s="228" t="s">
        <v>12329</v>
      </c>
      <c r="DP966" s="141" t="s">
        <v>2013</v>
      </c>
      <c r="DQ966" s="15">
        <v>22</v>
      </c>
      <c r="DR966" s="15" t="str">
        <f t="shared" si="27"/>
        <v>875-22</v>
      </c>
    </row>
    <row r="967" spans="2:122" x14ac:dyDescent="0.2">
      <c r="B967" s="138"/>
      <c r="C967" s="136"/>
      <c r="D967" s="136"/>
      <c r="J967" s="15" t="s">
        <v>11151</v>
      </c>
      <c r="DO967" s="228" t="s">
        <v>12330</v>
      </c>
      <c r="DP967" s="141" t="s">
        <v>2014</v>
      </c>
      <c r="DQ967" s="15">
        <v>22</v>
      </c>
      <c r="DR967" s="15" t="str">
        <f t="shared" si="27"/>
        <v>876-22</v>
      </c>
    </row>
    <row r="968" spans="2:122" x14ac:dyDescent="0.2">
      <c r="B968" s="138"/>
      <c r="C968" s="136"/>
      <c r="D968" s="136"/>
      <c r="J968" s="15" t="s">
        <v>11152</v>
      </c>
      <c r="DO968" s="228" t="s">
        <v>12331</v>
      </c>
      <c r="DP968" s="141" t="s">
        <v>2015</v>
      </c>
      <c r="DQ968" s="15">
        <v>22</v>
      </c>
      <c r="DR968" s="15" t="str">
        <f t="shared" si="27"/>
        <v>877-22</v>
      </c>
    </row>
    <row r="969" spans="2:122" x14ac:dyDescent="0.2">
      <c r="B969" s="138"/>
      <c r="C969" s="136"/>
      <c r="D969" s="136"/>
      <c r="J969" s="15" t="s">
        <v>11153</v>
      </c>
      <c r="DO969" s="228" t="s">
        <v>12332</v>
      </c>
      <c r="DP969" s="141" t="s">
        <v>2016</v>
      </c>
      <c r="DQ969" s="15">
        <v>22</v>
      </c>
      <c r="DR969" s="15" t="str">
        <f t="shared" si="27"/>
        <v>878-22</v>
      </c>
    </row>
    <row r="970" spans="2:122" x14ac:dyDescent="0.2">
      <c r="B970" s="138"/>
      <c r="C970" s="136"/>
      <c r="D970" s="136"/>
      <c r="J970" s="15" t="s">
        <v>11154</v>
      </c>
      <c r="DO970" s="228" t="s">
        <v>12333</v>
      </c>
      <c r="DP970" s="141" t="s">
        <v>2017</v>
      </c>
      <c r="DQ970" s="15">
        <v>22</v>
      </c>
      <c r="DR970" s="15" t="str">
        <f t="shared" si="27"/>
        <v>879-22</v>
      </c>
    </row>
    <row r="971" spans="2:122" x14ac:dyDescent="0.2">
      <c r="B971" s="138"/>
      <c r="C971" s="136"/>
      <c r="D971" s="136"/>
      <c r="J971" s="15" t="s">
        <v>11155</v>
      </c>
      <c r="DO971" s="228" t="s">
        <v>12334</v>
      </c>
      <c r="DP971" s="141" t="s">
        <v>2018</v>
      </c>
      <c r="DQ971" s="15">
        <v>22</v>
      </c>
      <c r="DR971" s="15" t="str">
        <f t="shared" si="27"/>
        <v>880-22</v>
      </c>
    </row>
    <row r="972" spans="2:122" x14ac:dyDescent="0.2">
      <c r="B972" s="138"/>
      <c r="C972" s="136"/>
      <c r="D972" s="136"/>
      <c r="J972" s="15" t="s">
        <v>11156</v>
      </c>
      <c r="DO972" s="228" t="s">
        <v>12335</v>
      </c>
      <c r="DP972" s="141" t="s">
        <v>2019</v>
      </c>
      <c r="DQ972" s="15">
        <v>22</v>
      </c>
      <c r="DR972" s="15" t="str">
        <f t="shared" si="27"/>
        <v>881-22</v>
      </c>
    </row>
    <row r="973" spans="2:122" x14ac:dyDescent="0.2">
      <c r="B973" s="138"/>
      <c r="C973" s="136"/>
      <c r="D973" s="136"/>
      <c r="J973" s="15" t="s">
        <v>11157</v>
      </c>
      <c r="DO973" s="228" t="s">
        <v>12336</v>
      </c>
      <c r="DP973" s="141" t="s">
        <v>2020</v>
      </c>
      <c r="DQ973" s="15">
        <v>22</v>
      </c>
      <c r="DR973" s="15" t="str">
        <f t="shared" si="27"/>
        <v>882-22</v>
      </c>
    </row>
    <row r="974" spans="2:122" x14ac:dyDescent="0.2">
      <c r="B974" s="138"/>
      <c r="C974" s="136"/>
      <c r="D974" s="136"/>
      <c r="J974" s="15" t="s">
        <v>11158</v>
      </c>
      <c r="DO974" s="228" t="s">
        <v>12337</v>
      </c>
      <c r="DP974" s="141" t="s">
        <v>2021</v>
      </c>
      <c r="DQ974" s="15">
        <v>22</v>
      </c>
      <c r="DR974" s="15" t="str">
        <f t="shared" si="27"/>
        <v>883-22</v>
      </c>
    </row>
    <row r="975" spans="2:122" x14ac:dyDescent="0.2">
      <c r="B975" s="138"/>
      <c r="C975" s="136"/>
      <c r="D975" s="136"/>
      <c r="J975" s="15" t="s">
        <v>11159</v>
      </c>
      <c r="DO975" s="228" t="s">
        <v>12338</v>
      </c>
      <c r="DP975" s="141" t="s">
        <v>2022</v>
      </c>
      <c r="DQ975" s="15">
        <v>22</v>
      </c>
      <c r="DR975" s="15" t="str">
        <f t="shared" si="27"/>
        <v>884-22</v>
      </c>
    </row>
    <row r="976" spans="2:122" x14ac:dyDescent="0.2">
      <c r="B976" s="138"/>
      <c r="C976" s="136"/>
      <c r="D976" s="136"/>
      <c r="J976" s="15" t="s">
        <v>11160</v>
      </c>
      <c r="DO976" s="228" t="s">
        <v>12339</v>
      </c>
      <c r="DP976" s="141" t="s">
        <v>2023</v>
      </c>
      <c r="DQ976" s="15">
        <v>22</v>
      </c>
      <c r="DR976" s="15" t="str">
        <f t="shared" si="27"/>
        <v>885-22</v>
      </c>
    </row>
    <row r="977" spans="2:122" x14ac:dyDescent="0.2">
      <c r="B977" s="138"/>
      <c r="C977" s="136"/>
      <c r="D977" s="136"/>
      <c r="J977" s="15" t="s">
        <v>11161</v>
      </c>
      <c r="DO977" s="228" t="s">
        <v>12340</v>
      </c>
      <c r="DP977" s="141" t="s">
        <v>2024</v>
      </c>
      <c r="DQ977" s="15">
        <v>22</v>
      </c>
      <c r="DR977" s="15" t="str">
        <f t="shared" si="27"/>
        <v>886-22</v>
      </c>
    </row>
    <row r="978" spans="2:122" x14ac:dyDescent="0.2">
      <c r="B978" s="138"/>
      <c r="C978" s="136"/>
      <c r="D978" s="136"/>
      <c r="J978" s="15" t="s">
        <v>11162</v>
      </c>
      <c r="DO978" s="228" t="s">
        <v>12341</v>
      </c>
      <c r="DP978" s="141" t="s">
        <v>2025</v>
      </c>
      <c r="DQ978" s="15">
        <v>22</v>
      </c>
      <c r="DR978" s="15" t="str">
        <f t="shared" si="27"/>
        <v>887-22</v>
      </c>
    </row>
    <row r="979" spans="2:122" x14ac:dyDescent="0.2">
      <c r="B979" s="138"/>
      <c r="C979" s="136"/>
      <c r="D979" s="136"/>
      <c r="J979" s="15" t="s">
        <v>11163</v>
      </c>
      <c r="DO979" s="228" t="s">
        <v>12342</v>
      </c>
      <c r="DP979" s="141" t="s">
        <v>2026</v>
      </c>
      <c r="DQ979" s="15">
        <v>22</v>
      </c>
      <c r="DR979" s="15" t="str">
        <f t="shared" si="27"/>
        <v>888-22</v>
      </c>
    </row>
    <row r="980" spans="2:122" x14ac:dyDescent="0.2">
      <c r="B980" s="138"/>
      <c r="C980" s="136"/>
      <c r="D980" s="136"/>
      <c r="J980" s="15" t="s">
        <v>11164</v>
      </c>
      <c r="DO980" s="228" t="s">
        <v>12343</v>
      </c>
      <c r="DP980" s="141" t="s">
        <v>2027</v>
      </c>
      <c r="DQ980" s="15">
        <v>22</v>
      </c>
      <c r="DR980" s="15" t="str">
        <f t="shared" si="27"/>
        <v>889-22</v>
      </c>
    </row>
    <row r="981" spans="2:122" x14ac:dyDescent="0.2">
      <c r="B981" s="138"/>
      <c r="C981" s="136"/>
      <c r="D981" s="136"/>
      <c r="J981" s="15" t="s">
        <v>11165</v>
      </c>
      <c r="DO981" s="228" t="s">
        <v>12344</v>
      </c>
      <c r="DP981" s="141" t="s">
        <v>2028</v>
      </c>
      <c r="DQ981" s="15">
        <v>22</v>
      </c>
      <c r="DR981" s="15" t="str">
        <f t="shared" si="27"/>
        <v>890-22</v>
      </c>
    </row>
    <row r="982" spans="2:122" x14ac:dyDescent="0.2">
      <c r="B982" s="138"/>
      <c r="C982" s="136"/>
      <c r="D982" s="136"/>
      <c r="J982" s="15" t="s">
        <v>11166</v>
      </c>
      <c r="DO982" s="228" t="s">
        <v>12345</v>
      </c>
      <c r="DP982" s="141" t="s">
        <v>2029</v>
      </c>
      <c r="DQ982" s="15">
        <v>22</v>
      </c>
      <c r="DR982" s="15" t="str">
        <f t="shared" si="27"/>
        <v>891-22</v>
      </c>
    </row>
    <row r="983" spans="2:122" x14ac:dyDescent="0.2">
      <c r="B983" s="138"/>
      <c r="C983" s="136"/>
      <c r="D983" s="136"/>
      <c r="J983" s="15" t="s">
        <v>11167</v>
      </c>
      <c r="DO983" s="228" t="s">
        <v>12346</v>
      </c>
      <c r="DP983" s="141" t="s">
        <v>2030</v>
      </c>
      <c r="DQ983" s="15">
        <v>22</v>
      </c>
      <c r="DR983" s="15" t="str">
        <f t="shared" si="27"/>
        <v>892-22</v>
      </c>
    </row>
    <row r="984" spans="2:122" x14ac:dyDescent="0.2">
      <c r="B984" s="138"/>
      <c r="C984" s="136"/>
      <c r="D984" s="136"/>
      <c r="J984" s="15" t="s">
        <v>11168</v>
      </c>
      <c r="DO984" s="228" t="s">
        <v>12347</v>
      </c>
      <c r="DP984" s="141" t="s">
        <v>2031</v>
      </c>
      <c r="DQ984" s="15">
        <v>22</v>
      </c>
      <c r="DR984" s="15" t="str">
        <f t="shared" si="27"/>
        <v>893-22</v>
      </c>
    </row>
    <row r="985" spans="2:122" x14ac:dyDescent="0.2">
      <c r="B985" s="138"/>
      <c r="C985" s="136"/>
      <c r="D985" s="136"/>
      <c r="J985" s="15" t="s">
        <v>11169</v>
      </c>
      <c r="DO985" s="228" t="s">
        <v>12348</v>
      </c>
      <c r="DP985" s="141" t="s">
        <v>2032</v>
      </c>
      <c r="DQ985" s="15">
        <v>22</v>
      </c>
      <c r="DR985" s="15" t="str">
        <f t="shared" si="27"/>
        <v>894-22</v>
      </c>
    </row>
    <row r="986" spans="2:122" x14ac:dyDescent="0.2">
      <c r="B986" s="138"/>
      <c r="C986" s="136"/>
      <c r="D986" s="136"/>
      <c r="J986" s="15" t="s">
        <v>11170</v>
      </c>
      <c r="DO986" s="228" t="s">
        <v>12349</v>
      </c>
      <c r="DP986" s="141" t="s">
        <v>2033</v>
      </c>
      <c r="DQ986" s="15">
        <v>22</v>
      </c>
      <c r="DR986" s="15" t="str">
        <f t="shared" si="27"/>
        <v>895-22</v>
      </c>
    </row>
    <row r="987" spans="2:122" x14ac:dyDescent="0.2">
      <c r="B987" s="138"/>
      <c r="C987" s="136"/>
      <c r="D987" s="136"/>
      <c r="J987" s="15" t="s">
        <v>11171</v>
      </c>
      <c r="DO987" s="228" t="s">
        <v>12350</v>
      </c>
      <c r="DP987" s="141" t="s">
        <v>2034</v>
      </c>
      <c r="DQ987" s="15">
        <v>22</v>
      </c>
      <c r="DR987" s="15" t="str">
        <f t="shared" si="27"/>
        <v>896-22</v>
      </c>
    </row>
    <row r="988" spans="2:122" x14ac:dyDescent="0.2">
      <c r="B988" s="138"/>
      <c r="C988" s="136"/>
      <c r="D988" s="136"/>
      <c r="J988" s="15" t="s">
        <v>11172</v>
      </c>
      <c r="DO988" s="228" t="s">
        <v>12351</v>
      </c>
      <c r="DP988" s="141" t="s">
        <v>2035</v>
      </c>
      <c r="DQ988" s="15">
        <v>22</v>
      </c>
      <c r="DR988" s="15" t="str">
        <f t="shared" si="27"/>
        <v>897-22</v>
      </c>
    </row>
    <row r="989" spans="2:122" x14ac:dyDescent="0.2">
      <c r="B989" s="138"/>
      <c r="C989" s="136"/>
      <c r="D989" s="136"/>
      <c r="J989" s="15" t="s">
        <v>11173</v>
      </c>
      <c r="DO989" s="228" t="s">
        <v>12352</v>
      </c>
      <c r="DP989" s="141" t="s">
        <v>2036</v>
      </c>
      <c r="DQ989" s="15">
        <v>22</v>
      </c>
      <c r="DR989" s="15" t="str">
        <f t="shared" ref="DR989:DR1052" si="28">CONCATENATE(DP989,"-",DQ989)</f>
        <v>898-22</v>
      </c>
    </row>
    <row r="990" spans="2:122" x14ac:dyDescent="0.2">
      <c r="B990" s="138"/>
      <c r="C990" s="136"/>
      <c r="D990" s="136"/>
      <c r="J990" s="15" t="s">
        <v>11174</v>
      </c>
      <c r="DO990" s="228" t="s">
        <v>12353</v>
      </c>
      <c r="DP990" s="141" t="s">
        <v>2037</v>
      </c>
      <c r="DQ990" s="15">
        <v>22</v>
      </c>
      <c r="DR990" s="15" t="str">
        <f t="shared" si="28"/>
        <v>899-22</v>
      </c>
    </row>
    <row r="991" spans="2:122" x14ac:dyDescent="0.2">
      <c r="B991" s="138"/>
      <c r="C991" s="136"/>
      <c r="D991" s="136"/>
      <c r="J991" s="15" t="s">
        <v>11175</v>
      </c>
      <c r="DO991" s="228" t="s">
        <v>12354</v>
      </c>
      <c r="DP991" s="141" t="s">
        <v>2038</v>
      </c>
      <c r="DQ991" s="15">
        <v>22</v>
      </c>
      <c r="DR991" s="15" t="str">
        <f t="shared" si="28"/>
        <v>900-22</v>
      </c>
    </row>
    <row r="992" spans="2:122" x14ac:dyDescent="0.2">
      <c r="B992" s="138"/>
      <c r="C992" s="136"/>
      <c r="D992" s="136"/>
      <c r="J992" s="15" t="s">
        <v>11176</v>
      </c>
      <c r="DO992" s="228" t="s">
        <v>12355</v>
      </c>
      <c r="DP992" s="141" t="s">
        <v>2039</v>
      </c>
      <c r="DQ992" s="15">
        <v>22</v>
      </c>
      <c r="DR992" s="15" t="str">
        <f t="shared" si="28"/>
        <v>901-22</v>
      </c>
    </row>
    <row r="993" spans="2:122" x14ac:dyDescent="0.2">
      <c r="B993" s="138"/>
      <c r="C993" s="136"/>
      <c r="D993" s="136"/>
      <c r="J993" s="15" t="s">
        <v>11177</v>
      </c>
      <c r="DO993" s="228" t="s">
        <v>12356</v>
      </c>
      <c r="DP993" s="141" t="s">
        <v>2040</v>
      </c>
      <c r="DQ993" s="15">
        <v>22</v>
      </c>
      <c r="DR993" s="15" t="str">
        <f t="shared" si="28"/>
        <v>902-22</v>
      </c>
    </row>
    <row r="994" spans="2:122" x14ac:dyDescent="0.2">
      <c r="B994" s="138"/>
      <c r="C994" s="136"/>
      <c r="D994" s="136"/>
      <c r="J994" s="15" t="s">
        <v>11178</v>
      </c>
      <c r="DO994" s="228" t="s">
        <v>12357</v>
      </c>
      <c r="DP994" s="141" t="s">
        <v>2041</v>
      </c>
      <c r="DQ994" s="15">
        <v>22</v>
      </c>
      <c r="DR994" s="15" t="str">
        <f t="shared" si="28"/>
        <v>903-22</v>
      </c>
    </row>
    <row r="995" spans="2:122" x14ac:dyDescent="0.2">
      <c r="B995" s="138"/>
      <c r="C995" s="136"/>
      <c r="D995" s="136"/>
      <c r="J995" s="15" t="s">
        <v>11179</v>
      </c>
      <c r="DO995" s="228" t="s">
        <v>12358</v>
      </c>
      <c r="DP995" s="141" t="s">
        <v>2042</v>
      </c>
      <c r="DQ995" s="15">
        <v>22</v>
      </c>
      <c r="DR995" s="15" t="str">
        <f t="shared" si="28"/>
        <v>904-22</v>
      </c>
    </row>
    <row r="996" spans="2:122" x14ac:dyDescent="0.2">
      <c r="B996" s="138"/>
      <c r="C996" s="136"/>
      <c r="D996" s="136"/>
      <c r="J996" s="15" t="s">
        <v>11180</v>
      </c>
      <c r="DO996" s="228" t="s">
        <v>12359</v>
      </c>
      <c r="DP996" s="141" t="s">
        <v>2043</v>
      </c>
      <c r="DQ996" s="15">
        <v>22</v>
      </c>
      <c r="DR996" s="15" t="str">
        <f t="shared" si="28"/>
        <v>905-22</v>
      </c>
    </row>
    <row r="997" spans="2:122" x14ac:dyDescent="0.2">
      <c r="B997" s="138"/>
      <c r="C997" s="136"/>
      <c r="D997" s="136"/>
      <c r="J997" s="15" t="s">
        <v>11181</v>
      </c>
      <c r="DO997" s="228" t="s">
        <v>12360</v>
      </c>
      <c r="DP997" s="141" t="s">
        <v>2044</v>
      </c>
      <c r="DQ997" s="15">
        <v>22</v>
      </c>
      <c r="DR997" s="15" t="str">
        <f t="shared" si="28"/>
        <v>906-22</v>
      </c>
    </row>
    <row r="998" spans="2:122" x14ac:dyDescent="0.2">
      <c r="B998" s="138"/>
      <c r="C998" s="136"/>
      <c r="D998" s="136"/>
      <c r="J998" s="15" t="s">
        <v>11182</v>
      </c>
      <c r="DO998" s="228" t="s">
        <v>12361</v>
      </c>
      <c r="DP998" s="141" t="s">
        <v>2045</v>
      </c>
      <c r="DQ998" s="15">
        <v>22</v>
      </c>
      <c r="DR998" s="15" t="str">
        <f t="shared" si="28"/>
        <v>907-22</v>
      </c>
    </row>
    <row r="999" spans="2:122" x14ac:dyDescent="0.2">
      <c r="B999" s="138"/>
      <c r="C999" s="136"/>
      <c r="D999" s="136"/>
      <c r="J999" s="15" t="s">
        <v>11183</v>
      </c>
      <c r="DO999" s="228" t="s">
        <v>12362</v>
      </c>
      <c r="DP999" s="141" t="s">
        <v>2046</v>
      </c>
      <c r="DQ999" s="15">
        <v>22</v>
      </c>
      <c r="DR999" s="15" t="str">
        <f t="shared" si="28"/>
        <v>908-22</v>
      </c>
    </row>
    <row r="1000" spans="2:122" x14ac:dyDescent="0.2">
      <c r="B1000" s="138"/>
      <c r="C1000" s="136"/>
      <c r="D1000" s="136"/>
      <c r="J1000" s="15" t="s">
        <v>11184</v>
      </c>
      <c r="DO1000" s="228" t="s">
        <v>12363</v>
      </c>
      <c r="DP1000" s="141" t="s">
        <v>2047</v>
      </c>
      <c r="DQ1000" s="15">
        <v>22</v>
      </c>
      <c r="DR1000" s="15" t="str">
        <f t="shared" si="28"/>
        <v>909-22</v>
      </c>
    </row>
    <row r="1001" spans="2:122" x14ac:dyDescent="0.2">
      <c r="B1001" s="138"/>
      <c r="C1001" s="136"/>
      <c r="D1001" s="136"/>
      <c r="J1001" s="15" t="s">
        <v>11185</v>
      </c>
      <c r="DO1001" s="228" t="s">
        <v>12364</v>
      </c>
      <c r="DP1001" s="141" t="s">
        <v>2048</v>
      </c>
      <c r="DQ1001" s="15">
        <v>22</v>
      </c>
      <c r="DR1001" s="15" t="str">
        <f t="shared" si="28"/>
        <v>910-22</v>
      </c>
    </row>
    <row r="1002" spans="2:122" x14ac:dyDescent="0.2">
      <c r="B1002" s="138"/>
      <c r="C1002" s="136"/>
      <c r="D1002" s="136"/>
      <c r="J1002" s="15" t="s">
        <v>11186</v>
      </c>
      <c r="DO1002" s="228" t="s">
        <v>12365</v>
      </c>
      <c r="DP1002" s="141" t="s">
        <v>2049</v>
      </c>
      <c r="DQ1002" s="15">
        <v>22</v>
      </c>
      <c r="DR1002" s="15" t="str">
        <f t="shared" si="28"/>
        <v>911-22</v>
      </c>
    </row>
    <row r="1003" spans="2:122" x14ac:dyDescent="0.2">
      <c r="B1003" s="138"/>
      <c r="C1003" s="136"/>
      <c r="D1003" s="136"/>
      <c r="J1003" s="15" t="s">
        <v>11187</v>
      </c>
      <c r="DO1003" s="228" t="s">
        <v>12366</v>
      </c>
      <c r="DP1003" s="141" t="s">
        <v>2050</v>
      </c>
      <c r="DQ1003" s="15">
        <v>22</v>
      </c>
      <c r="DR1003" s="15" t="str">
        <f t="shared" si="28"/>
        <v>912-22</v>
      </c>
    </row>
    <row r="1004" spans="2:122" x14ac:dyDescent="0.2">
      <c r="B1004" s="138"/>
      <c r="C1004" s="136"/>
      <c r="D1004" s="136"/>
      <c r="J1004" s="15" t="s">
        <v>11188</v>
      </c>
      <c r="DO1004" s="228" t="s">
        <v>12367</v>
      </c>
      <c r="DP1004" s="141" t="s">
        <v>2051</v>
      </c>
      <c r="DQ1004" s="15">
        <v>22</v>
      </c>
      <c r="DR1004" s="15" t="str">
        <f t="shared" si="28"/>
        <v>913-22</v>
      </c>
    </row>
    <row r="1005" spans="2:122" x14ac:dyDescent="0.2">
      <c r="B1005" s="138"/>
      <c r="C1005" s="136"/>
      <c r="D1005" s="136"/>
      <c r="J1005" s="15" t="s">
        <v>11189</v>
      </c>
      <c r="DO1005" s="228" t="s">
        <v>12368</v>
      </c>
      <c r="DP1005" s="141" t="s">
        <v>2052</v>
      </c>
      <c r="DQ1005" s="15">
        <v>22</v>
      </c>
      <c r="DR1005" s="15" t="str">
        <f t="shared" si="28"/>
        <v>914-22</v>
      </c>
    </row>
    <row r="1006" spans="2:122" x14ac:dyDescent="0.2">
      <c r="B1006" s="138"/>
      <c r="C1006" s="136"/>
      <c r="D1006" s="136"/>
      <c r="J1006" s="15" t="s">
        <v>11190</v>
      </c>
      <c r="DO1006" s="228" t="s">
        <v>12369</v>
      </c>
      <c r="DP1006" s="141" t="s">
        <v>2053</v>
      </c>
      <c r="DQ1006" s="15">
        <v>22</v>
      </c>
      <c r="DR1006" s="15" t="str">
        <f t="shared" si="28"/>
        <v>915-22</v>
      </c>
    </row>
    <row r="1007" spans="2:122" x14ac:dyDescent="0.2">
      <c r="B1007" s="138"/>
      <c r="C1007" s="136"/>
      <c r="D1007" s="136"/>
      <c r="J1007" s="15" t="s">
        <v>11191</v>
      </c>
      <c r="DO1007" s="228" t="s">
        <v>12370</v>
      </c>
      <c r="DP1007" s="141" t="s">
        <v>2054</v>
      </c>
      <c r="DQ1007" s="15">
        <v>22</v>
      </c>
      <c r="DR1007" s="15" t="str">
        <f t="shared" si="28"/>
        <v>916-22</v>
      </c>
    </row>
    <row r="1008" spans="2:122" x14ac:dyDescent="0.2">
      <c r="B1008" s="138"/>
      <c r="C1008" s="136"/>
      <c r="D1008" s="136"/>
      <c r="J1008" s="15" t="s">
        <v>11192</v>
      </c>
      <c r="DO1008" s="228" t="s">
        <v>12371</v>
      </c>
      <c r="DP1008" s="141" t="s">
        <v>2055</v>
      </c>
      <c r="DQ1008" s="15">
        <v>22</v>
      </c>
      <c r="DR1008" s="15" t="str">
        <f t="shared" si="28"/>
        <v>917-22</v>
      </c>
    </row>
    <row r="1009" spans="2:122" x14ac:dyDescent="0.2">
      <c r="B1009" s="138"/>
      <c r="C1009" s="136"/>
      <c r="D1009" s="136"/>
      <c r="J1009" s="15" t="s">
        <v>11193</v>
      </c>
      <c r="DO1009" s="228" t="s">
        <v>12372</v>
      </c>
      <c r="DP1009" s="141" t="s">
        <v>2056</v>
      </c>
      <c r="DQ1009" s="15">
        <v>22</v>
      </c>
      <c r="DR1009" s="15" t="str">
        <f t="shared" si="28"/>
        <v>918-22</v>
      </c>
    </row>
    <row r="1010" spans="2:122" x14ac:dyDescent="0.2">
      <c r="B1010" s="138"/>
      <c r="C1010" s="136"/>
      <c r="D1010" s="136"/>
      <c r="J1010" s="15" t="s">
        <v>11194</v>
      </c>
      <c r="DO1010" s="228" t="s">
        <v>12373</v>
      </c>
      <c r="DP1010" s="141" t="s">
        <v>2057</v>
      </c>
      <c r="DQ1010" s="15">
        <v>22</v>
      </c>
      <c r="DR1010" s="15" t="str">
        <f t="shared" si="28"/>
        <v>919-22</v>
      </c>
    </row>
    <row r="1011" spans="2:122" x14ac:dyDescent="0.2">
      <c r="B1011" s="138"/>
      <c r="C1011" s="136"/>
      <c r="D1011" s="136"/>
      <c r="J1011" s="15" t="s">
        <v>11195</v>
      </c>
      <c r="DO1011" s="228" t="s">
        <v>12374</v>
      </c>
      <c r="DP1011" s="141" t="s">
        <v>2058</v>
      </c>
      <c r="DQ1011" s="15">
        <v>22</v>
      </c>
      <c r="DR1011" s="15" t="str">
        <f t="shared" si="28"/>
        <v>920-22</v>
      </c>
    </row>
    <row r="1012" spans="2:122" x14ac:dyDescent="0.2">
      <c r="B1012" s="138"/>
      <c r="C1012" s="136"/>
      <c r="D1012" s="136"/>
      <c r="J1012" s="15" t="s">
        <v>11196</v>
      </c>
      <c r="DO1012" s="228" t="s">
        <v>12375</v>
      </c>
      <c r="DP1012" s="141" t="s">
        <v>2059</v>
      </c>
      <c r="DQ1012" s="15">
        <v>22</v>
      </c>
      <c r="DR1012" s="15" t="str">
        <f t="shared" si="28"/>
        <v>921-22</v>
      </c>
    </row>
    <row r="1013" spans="2:122" x14ac:dyDescent="0.2">
      <c r="B1013" s="138"/>
      <c r="C1013" s="136"/>
      <c r="D1013" s="136"/>
      <c r="J1013" s="15" t="s">
        <v>11197</v>
      </c>
      <c r="DO1013" s="228" t="s">
        <v>12376</v>
      </c>
      <c r="DP1013" s="141" t="s">
        <v>2060</v>
      </c>
      <c r="DQ1013" s="15">
        <v>22</v>
      </c>
      <c r="DR1013" s="15" t="str">
        <f t="shared" si="28"/>
        <v>922-22</v>
      </c>
    </row>
    <row r="1014" spans="2:122" x14ac:dyDescent="0.2">
      <c r="B1014" s="138"/>
      <c r="C1014" s="136"/>
      <c r="D1014" s="136"/>
      <c r="J1014" s="15" t="s">
        <v>11198</v>
      </c>
      <c r="DO1014" s="228" t="s">
        <v>12377</v>
      </c>
      <c r="DP1014" s="141" t="s">
        <v>2061</v>
      </c>
      <c r="DQ1014" s="15">
        <v>22</v>
      </c>
      <c r="DR1014" s="15" t="str">
        <f t="shared" si="28"/>
        <v>923-22</v>
      </c>
    </row>
    <row r="1015" spans="2:122" x14ac:dyDescent="0.2">
      <c r="B1015" s="138"/>
      <c r="C1015" s="136"/>
      <c r="D1015" s="136"/>
      <c r="J1015" s="15" t="s">
        <v>11199</v>
      </c>
      <c r="DO1015" s="228" t="s">
        <v>12378</v>
      </c>
      <c r="DP1015" s="141" t="s">
        <v>2062</v>
      </c>
      <c r="DQ1015" s="15">
        <v>22</v>
      </c>
      <c r="DR1015" s="15" t="str">
        <f t="shared" si="28"/>
        <v>924-22</v>
      </c>
    </row>
    <row r="1016" spans="2:122" x14ac:dyDescent="0.2">
      <c r="B1016" s="138"/>
      <c r="C1016" s="136"/>
      <c r="D1016" s="136"/>
      <c r="J1016" s="15" t="s">
        <v>11200</v>
      </c>
      <c r="DO1016" s="228" t="s">
        <v>12379</v>
      </c>
      <c r="DP1016" s="141" t="s">
        <v>2063</v>
      </c>
      <c r="DQ1016" s="15">
        <v>22</v>
      </c>
      <c r="DR1016" s="15" t="str">
        <f t="shared" si="28"/>
        <v>925-22</v>
      </c>
    </row>
    <row r="1017" spans="2:122" x14ac:dyDescent="0.2">
      <c r="B1017" s="138"/>
      <c r="C1017" s="136"/>
      <c r="D1017" s="136"/>
      <c r="J1017" s="15" t="s">
        <v>11201</v>
      </c>
      <c r="DO1017" s="228" t="s">
        <v>12380</v>
      </c>
      <c r="DP1017" s="141" t="s">
        <v>2064</v>
      </c>
      <c r="DQ1017" s="15">
        <v>22</v>
      </c>
      <c r="DR1017" s="15" t="str">
        <f t="shared" si="28"/>
        <v>926-22</v>
      </c>
    </row>
    <row r="1018" spans="2:122" x14ac:dyDescent="0.2">
      <c r="B1018" s="138"/>
      <c r="C1018" s="136"/>
      <c r="D1018" s="136"/>
      <c r="J1018" s="15" t="s">
        <v>11202</v>
      </c>
      <c r="DO1018" s="228" t="s">
        <v>12381</v>
      </c>
      <c r="DP1018" s="141" t="s">
        <v>2065</v>
      </c>
      <c r="DQ1018" s="15">
        <v>22</v>
      </c>
      <c r="DR1018" s="15" t="str">
        <f t="shared" si="28"/>
        <v>927-22</v>
      </c>
    </row>
    <row r="1019" spans="2:122" x14ac:dyDescent="0.2">
      <c r="B1019" s="138"/>
      <c r="C1019" s="136"/>
      <c r="D1019" s="136"/>
      <c r="J1019" s="15" t="s">
        <v>11203</v>
      </c>
      <c r="DO1019" s="228" t="s">
        <v>12382</v>
      </c>
      <c r="DP1019" s="141" t="s">
        <v>2066</v>
      </c>
      <c r="DQ1019" s="15">
        <v>22</v>
      </c>
      <c r="DR1019" s="15" t="str">
        <f t="shared" si="28"/>
        <v>928-22</v>
      </c>
    </row>
    <row r="1020" spans="2:122" x14ac:dyDescent="0.2">
      <c r="B1020" s="138"/>
      <c r="C1020" s="136"/>
      <c r="D1020" s="136"/>
      <c r="J1020" s="15" t="s">
        <v>11204</v>
      </c>
      <c r="DO1020" s="228" t="s">
        <v>12383</v>
      </c>
      <c r="DP1020" s="141" t="s">
        <v>2067</v>
      </c>
      <c r="DQ1020" s="15">
        <v>22</v>
      </c>
      <c r="DR1020" s="15" t="str">
        <f t="shared" si="28"/>
        <v>929-22</v>
      </c>
    </row>
    <row r="1021" spans="2:122" x14ac:dyDescent="0.2">
      <c r="B1021" s="138"/>
      <c r="C1021" s="136"/>
      <c r="D1021" s="136"/>
      <c r="J1021" s="15" t="s">
        <v>11205</v>
      </c>
      <c r="DO1021" s="228" t="s">
        <v>12384</v>
      </c>
      <c r="DP1021" s="141" t="s">
        <v>2068</v>
      </c>
      <c r="DQ1021" s="15">
        <v>22</v>
      </c>
      <c r="DR1021" s="15" t="str">
        <f t="shared" si="28"/>
        <v>930-22</v>
      </c>
    </row>
    <row r="1022" spans="2:122" x14ac:dyDescent="0.2">
      <c r="B1022" s="138"/>
      <c r="C1022" s="136"/>
      <c r="D1022" s="136"/>
      <c r="J1022" s="15" t="s">
        <v>11206</v>
      </c>
      <c r="DO1022" s="228" t="s">
        <v>12385</v>
      </c>
      <c r="DP1022" s="141" t="s">
        <v>2069</v>
      </c>
      <c r="DQ1022" s="15">
        <v>22</v>
      </c>
      <c r="DR1022" s="15" t="str">
        <f t="shared" si="28"/>
        <v>931-22</v>
      </c>
    </row>
    <row r="1023" spans="2:122" x14ac:dyDescent="0.2">
      <c r="B1023" s="138"/>
      <c r="C1023" s="136"/>
      <c r="D1023" s="136"/>
      <c r="J1023" s="15" t="s">
        <v>11207</v>
      </c>
      <c r="DO1023" s="228" t="s">
        <v>12386</v>
      </c>
      <c r="DP1023" s="141" t="s">
        <v>2070</v>
      </c>
      <c r="DQ1023" s="15">
        <v>22</v>
      </c>
      <c r="DR1023" s="15" t="str">
        <f t="shared" si="28"/>
        <v>932-22</v>
      </c>
    </row>
    <row r="1024" spans="2:122" x14ac:dyDescent="0.2">
      <c r="B1024" s="138"/>
      <c r="C1024" s="136"/>
      <c r="D1024" s="136"/>
      <c r="J1024" s="15" t="s">
        <v>11208</v>
      </c>
      <c r="DO1024" s="228" t="s">
        <v>12387</v>
      </c>
      <c r="DP1024" s="141" t="s">
        <v>2071</v>
      </c>
      <c r="DQ1024" s="15">
        <v>22</v>
      </c>
      <c r="DR1024" s="15" t="str">
        <f t="shared" si="28"/>
        <v>933-22</v>
      </c>
    </row>
    <row r="1025" spans="2:122" x14ac:dyDescent="0.2">
      <c r="B1025" s="138"/>
      <c r="C1025" s="136"/>
      <c r="D1025" s="136"/>
      <c r="J1025" s="15" t="s">
        <v>11209</v>
      </c>
      <c r="DO1025" s="228" t="s">
        <v>12388</v>
      </c>
      <c r="DP1025" s="141" t="s">
        <v>2072</v>
      </c>
      <c r="DQ1025" s="15">
        <v>22</v>
      </c>
      <c r="DR1025" s="15" t="str">
        <f t="shared" si="28"/>
        <v>934-22</v>
      </c>
    </row>
    <row r="1026" spans="2:122" x14ac:dyDescent="0.2">
      <c r="B1026" s="138"/>
      <c r="C1026" s="136"/>
      <c r="D1026" s="136"/>
      <c r="J1026" s="15" t="s">
        <v>11210</v>
      </c>
      <c r="DO1026" s="228" t="s">
        <v>12389</v>
      </c>
      <c r="DP1026" s="141" t="s">
        <v>2073</v>
      </c>
      <c r="DQ1026" s="15">
        <v>22</v>
      </c>
      <c r="DR1026" s="15" t="str">
        <f t="shared" si="28"/>
        <v>935-22</v>
      </c>
    </row>
    <row r="1027" spans="2:122" x14ac:dyDescent="0.2">
      <c r="B1027" s="138"/>
      <c r="C1027" s="136"/>
      <c r="D1027" s="136"/>
      <c r="J1027" s="15" t="s">
        <v>11211</v>
      </c>
      <c r="DO1027" s="228" t="s">
        <v>12390</v>
      </c>
      <c r="DP1027" s="141" t="s">
        <v>2074</v>
      </c>
      <c r="DQ1027" s="15">
        <v>22</v>
      </c>
      <c r="DR1027" s="15" t="str">
        <f t="shared" si="28"/>
        <v>936-22</v>
      </c>
    </row>
    <row r="1028" spans="2:122" x14ac:dyDescent="0.2">
      <c r="B1028" s="138"/>
      <c r="C1028" s="136"/>
      <c r="D1028" s="136"/>
      <c r="J1028" s="15" t="s">
        <v>11212</v>
      </c>
      <c r="DO1028" s="228" t="s">
        <v>12391</v>
      </c>
      <c r="DP1028" s="141" t="s">
        <v>2075</v>
      </c>
      <c r="DQ1028" s="15">
        <v>22</v>
      </c>
      <c r="DR1028" s="15" t="str">
        <f t="shared" si="28"/>
        <v>937-22</v>
      </c>
    </row>
    <row r="1029" spans="2:122" x14ac:dyDescent="0.2">
      <c r="B1029" s="138"/>
      <c r="C1029" s="136"/>
      <c r="D1029" s="136"/>
      <c r="J1029" s="15" t="s">
        <v>11213</v>
      </c>
      <c r="DO1029" s="228" t="s">
        <v>12392</v>
      </c>
      <c r="DP1029" s="141" t="s">
        <v>2076</v>
      </c>
      <c r="DQ1029" s="15">
        <v>22</v>
      </c>
      <c r="DR1029" s="15" t="str">
        <f t="shared" si="28"/>
        <v>938-22</v>
      </c>
    </row>
    <row r="1030" spans="2:122" x14ac:dyDescent="0.2">
      <c r="B1030" s="138"/>
      <c r="C1030" s="136"/>
      <c r="D1030" s="136"/>
      <c r="J1030" s="15" t="s">
        <v>11214</v>
      </c>
      <c r="DO1030" s="228" t="s">
        <v>12393</v>
      </c>
      <c r="DP1030" s="141" t="s">
        <v>2077</v>
      </c>
      <c r="DQ1030" s="15">
        <v>22</v>
      </c>
      <c r="DR1030" s="15" t="str">
        <f t="shared" si="28"/>
        <v>939-22</v>
      </c>
    </row>
    <row r="1031" spans="2:122" x14ac:dyDescent="0.2">
      <c r="B1031" s="138"/>
      <c r="C1031" s="136"/>
      <c r="D1031" s="136"/>
      <c r="J1031" s="15" t="s">
        <v>11215</v>
      </c>
      <c r="DO1031" s="228" t="s">
        <v>12394</v>
      </c>
      <c r="DP1031" s="141" t="s">
        <v>2078</v>
      </c>
      <c r="DQ1031" s="15">
        <v>22</v>
      </c>
      <c r="DR1031" s="15" t="str">
        <f t="shared" si="28"/>
        <v>940-22</v>
      </c>
    </row>
    <row r="1032" spans="2:122" x14ac:dyDescent="0.2">
      <c r="B1032" s="138"/>
      <c r="C1032" s="136"/>
      <c r="D1032" s="136"/>
      <c r="J1032" s="15" t="s">
        <v>11216</v>
      </c>
      <c r="DO1032" s="228" t="s">
        <v>12395</v>
      </c>
      <c r="DP1032" s="141" t="s">
        <v>2079</v>
      </c>
      <c r="DQ1032" s="15">
        <v>22</v>
      </c>
      <c r="DR1032" s="15" t="str">
        <f t="shared" si="28"/>
        <v>941-22</v>
      </c>
    </row>
    <row r="1033" spans="2:122" x14ac:dyDescent="0.2">
      <c r="B1033" s="138"/>
      <c r="C1033" s="136"/>
      <c r="D1033" s="136"/>
      <c r="J1033" s="15" t="s">
        <v>11217</v>
      </c>
      <c r="DO1033" s="228" t="s">
        <v>12396</v>
      </c>
      <c r="DP1033" s="141" t="s">
        <v>2080</v>
      </c>
      <c r="DQ1033" s="15">
        <v>22</v>
      </c>
      <c r="DR1033" s="15" t="str">
        <f t="shared" si="28"/>
        <v>942-22</v>
      </c>
    </row>
    <row r="1034" spans="2:122" x14ac:dyDescent="0.2">
      <c r="B1034" s="138"/>
      <c r="C1034" s="136"/>
      <c r="D1034" s="136"/>
      <c r="J1034" s="15" t="s">
        <v>11218</v>
      </c>
      <c r="DO1034" s="228" t="s">
        <v>12397</v>
      </c>
      <c r="DP1034" s="141" t="s">
        <v>2081</v>
      </c>
      <c r="DQ1034" s="15">
        <v>22</v>
      </c>
      <c r="DR1034" s="15" t="str">
        <f t="shared" si="28"/>
        <v>943-22</v>
      </c>
    </row>
    <row r="1035" spans="2:122" x14ac:dyDescent="0.2">
      <c r="B1035" s="138"/>
      <c r="C1035" s="136"/>
      <c r="D1035" s="136"/>
      <c r="J1035" s="15" t="s">
        <v>11219</v>
      </c>
      <c r="DO1035" s="228" t="s">
        <v>12398</v>
      </c>
      <c r="DP1035" s="141" t="s">
        <v>2082</v>
      </c>
      <c r="DQ1035" s="15">
        <v>22</v>
      </c>
      <c r="DR1035" s="15" t="str">
        <f t="shared" si="28"/>
        <v>944-22</v>
      </c>
    </row>
    <row r="1036" spans="2:122" x14ac:dyDescent="0.2">
      <c r="B1036" s="138"/>
      <c r="C1036" s="136"/>
      <c r="D1036" s="136"/>
      <c r="J1036" s="15" t="s">
        <v>11220</v>
      </c>
      <c r="DO1036" s="228" t="s">
        <v>12399</v>
      </c>
      <c r="DP1036" s="141" t="s">
        <v>2083</v>
      </c>
      <c r="DQ1036" s="15">
        <v>22</v>
      </c>
      <c r="DR1036" s="15" t="str">
        <f t="shared" si="28"/>
        <v>945-22</v>
      </c>
    </row>
    <row r="1037" spans="2:122" x14ac:dyDescent="0.2">
      <c r="B1037" s="138"/>
      <c r="C1037" s="136"/>
      <c r="D1037" s="136"/>
      <c r="J1037" s="15" t="s">
        <v>11221</v>
      </c>
      <c r="DO1037" s="228" t="s">
        <v>12400</v>
      </c>
      <c r="DP1037" s="141" t="s">
        <v>2084</v>
      </c>
      <c r="DQ1037" s="15">
        <v>22</v>
      </c>
      <c r="DR1037" s="15" t="str">
        <f t="shared" si="28"/>
        <v>946-22</v>
      </c>
    </row>
    <row r="1038" spans="2:122" x14ac:dyDescent="0.2">
      <c r="B1038" s="138"/>
      <c r="C1038" s="136"/>
      <c r="D1038" s="136"/>
      <c r="J1038" s="15" t="s">
        <v>11222</v>
      </c>
      <c r="DO1038" s="228" t="s">
        <v>12401</v>
      </c>
      <c r="DP1038" s="141" t="s">
        <v>2085</v>
      </c>
      <c r="DQ1038" s="15">
        <v>22</v>
      </c>
      <c r="DR1038" s="15" t="str">
        <f t="shared" si="28"/>
        <v>947-22</v>
      </c>
    </row>
    <row r="1039" spans="2:122" x14ac:dyDescent="0.2">
      <c r="B1039" s="138"/>
      <c r="C1039" s="136"/>
      <c r="D1039" s="136"/>
      <c r="J1039" s="15" t="s">
        <v>11223</v>
      </c>
      <c r="DO1039" s="228" t="s">
        <v>12402</v>
      </c>
      <c r="DP1039" s="141" t="s">
        <v>2086</v>
      </c>
      <c r="DQ1039" s="15">
        <v>22</v>
      </c>
      <c r="DR1039" s="15" t="str">
        <f t="shared" si="28"/>
        <v>948-22</v>
      </c>
    </row>
    <row r="1040" spans="2:122" x14ac:dyDescent="0.2">
      <c r="B1040" s="138"/>
      <c r="C1040" s="136"/>
      <c r="D1040" s="136"/>
      <c r="J1040" s="15" t="s">
        <v>11224</v>
      </c>
      <c r="DO1040" s="228" t="s">
        <v>12403</v>
      </c>
      <c r="DP1040" s="141" t="s">
        <v>2087</v>
      </c>
      <c r="DQ1040" s="15">
        <v>22</v>
      </c>
      <c r="DR1040" s="15" t="str">
        <f t="shared" si="28"/>
        <v>949-22</v>
      </c>
    </row>
    <row r="1041" spans="2:122" x14ac:dyDescent="0.2">
      <c r="B1041" s="138"/>
      <c r="C1041" s="136"/>
      <c r="D1041" s="136"/>
      <c r="J1041" s="15" t="s">
        <v>11225</v>
      </c>
      <c r="DO1041" s="228" t="s">
        <v>12404</v>
      </c>
      <c r="DP1041" s="141" t="s">
        <v>2088</v>
      </c>
      <c r="DQ1041" s="15">
        <v>22</v>
      </c>
      <c r="DR1041" s="15" t="str">
        <f t="shared" si="28"/>
        <v>950-22</v>
      </c>
    </row>
    <row r="1042" spans="2:122" x14ac:dyDescent="0.2">
      <c r="B1042" s="138"/>
      <c r="C1042" s="136"/>
      <c r="D1042" s="136"/>
      <c r="J1042" s="15" t="s">
        <v>11226</v>
      </c>
      <c r="DO1042" s="228" t="s">
        <v>12405</v>
      </c>
      <c r="DP1042" s="141" t="s">
        <v>2089</v>
      </c>
      <c r="DQ1042" s="15">
        <v>22</v>
      </c>
      <c r="DR1042" s="15" t="str">
        <f t="shared" si="28"/>
        <v>951-22</v>
      </c>
    </row>
    <row r="1043" spans="2:122" x14ac:dyDescent="0.2">
      <c r="B1043" s="138"/>
      <c r="C1043" s="136"/>
      <c r="D1043" s="136"/>
      <c r="J1043" s="15" t="s">
        <v>11227</v>
      </c>
      <c r="DO1043" s="228" t="s">
        <v>12406</v>
      </c>
      <c r="DP1043" s="141" t="s">
        <v>2090</v>
      </c>
      <c r="DQ1043" s="15">
        <v>22</v>
      </c>
      <c r="DR1043" s="15" t="str">
        <f t="shared" si="28"/>
        <v>952-22</v>
      </c>
    </row>
    <row r="1044" spans="2:122" x14ac:dyDescent="0.2">
      <c r="B1044" s="138"/>
      <c r="C1044" s="136"/>
      <c r="D1044" s="136"/>
      <c r="J1044" s="15" t="s">
        <v>11228</v>
      </c>
      <c r="DO1044" s="228" t="s">
        <v>12407</v>
      </c>
      <c r="DP1044" s="141" t="s">
        <v>2091</v>
      </c>
      <c r="DQ1044" s="15">
        <v>22</v>
      </c>
      <c r="DR1044" s="15" t="str">
        <f t="shared" si="28"/>
        <v>953-22</v>
      </c>
    </row>
    <row r="1045" spans="2:122" x14ac:dyDescent="0.2">
      <c r="B1045" s="138"/>
      <c r="C1045" s="136"/>
      <c r="D1045" s="136"/>
      <c r="J1045" s="15" t="s">
        <v>11229</v>
      </c>
      <c r="DO1045" s="228" t="s">
        <v>12408</v>
      </c>
      <c r="DP1045" s="141" t="s">
        <v>2092</v>
      </c>
      <c r="DQ1045" s="15">
        <v>22</v>
      </c>
      <c r="DR1045" s="15" t="str">
        <f t="shared" si="28"/>
        <v>954-22</v>
      </c>
    </row>
    <row r="1046" spans="2:122" x14ac:dyDescent="0.2">
      <c r="B1046" s="138"/>
      <c r="C1046" s="136"/>
      <c r="D1046" s="136"/>
      <c r="J1046" s="15" t="s">
        <v>11230</v>
      </c>
      <c r="DO1046" s="228" t="s">
        <v>12409</v>
      </c>
      <c r="DP1046" s="141" t="s">
        <v>2093</v>
      </c>
      <c r="DQ1046" s="15">
        <v>22</v>
      </c>
      <c r="DR1046" s="15" t="str">
        <f t="shared" si="28"/>
        <v>955-22</v>
      </c>
    </row>
    <row r="1047" spans="2:122" x14ac:dyDescent="0.2">
      <c r="B1047" s="138"/>
      <c r="C1047" s="136"/>
      <c r="D1047" s="136"/>
      <c r="J1047" s="15" t="s">
        <v>11231</v>
      </c>
      <c r="DO1047" s="228" t="s">
        <v>12410</v>
      </c>
      <c r="DP1047" s="141" t="s">
        <v>2094</v>
      </c>
      <c r="DQ1047" s="15">
        <v>22</v>
      </c>
      <c r="DR1047" s="15" t="str">
        <f t="shared" si="28"/>
        <v>956-22</v>
      </c>
    </row>
    <row r="1048" spans="2:122" x14ac:dyDescent="0.2">
      <c r="B1048" s="138"/>
      <c r="C1048" s="136"/>
      <c r="D1048" s="136"/>
      <c r="J1048" s="15" t="s">
        <v>11232</v>
      </c>
      <c r="DO1048" s="228" t="s">
        <v>12411</v>
      </c>
      <c r="DP1048" s="141" t="s">
        <v>2095</v>
      </c>
      <c r="DQ1048" s="15">
        <v>22</v>
      </c>
      <c r="DR1048" s="15" t="str">
        <f t="shared" si="28"/>
        <v>957-22</v>
      </c>
    </row>
    <row r="1049" spans="2:122" x14ac:dyDescent="0.2">
      <c r="B1049" s="138"/>
      <c r="C1049" s="136"/>
      <c r="D1049" s="136"/>
      <c r="J1049" s="15" t="s">
        <v>11233</v>
      </c>
      <c r="DO1049" s="228" t="s">
        <v>12412</v>
      </c>
      <c r="DP1049" s="141" t="s">
        <v>2096</v>
      </c>
      <c r="DQ1049" s="15">
        <v>22</v>
      </c>
      <c r="DR1049" s="15" t="str">
        <f t="shared" si="28"/>
        <v>958-22</v>
      </c>
    </row>
    <row r="1050" spans="2:122" x14ac:dyDescent="0.2">
      <c r="B1050" s="138"/>
      <c r="C1050" s="136"/>
      <c r="D1050" s="136"/>
      <c r="J1050" s="15" t="s">
        <v>11234</v>
      </c>
      <c r="DO1050" s="228" t="s">
        <v>12413</v>
      </c>
      <c r="DP1050" s="141" t="s">
        <v>2097</v>
      </c>
      <c r="DQ1050" s="15">
        <v>22</v>
      </c>
      <c r="DR1050" s="15" t="str">
        <f t="shared" si="28"/>
        <v>959-22</v>
      </c>
    </row>
    <row r="1051" spans="2:122" x14ac:dyDescent="0.2">
      <c r="B1051" s="138"/>
      <c r="C1051" s="136"/>
      <c r="D1051" s="136"/>
      <c r="J1051" s="15" t="s">
        <v>11235</v>
      </c>
      <c r="DO1051" s="228" t="s">
        <v>12414</v>
      </c>
      <c r="DP1051" s="141" t="s">
        <v>2098</v>
      </c>
      <c r="DQ1051" s="15">
        <v>22</v>
      </c>
      <c r="DR1051" s="15" t="str">
        <f t="shared" si="28"/>
        <v>960-22</v>
      </c>
    </row>
    <row r="1052" spans="2:122" x14ac:dyDescent="0.2">
      <c r="B1052" s="138"/>
      <c r="C1052" s="136"/>
      <c r="D1052" s="136"/>
      <c r="J1052" s="15" t="s">
        <v>11236</v>
      </c>
      <c r="DO1052" s="228" t="s">
        <v>12415</v>
      </c>
      <c r="DP1052" s="141" t="s">
        <v>2099</v>
      </c>
      <c r="DQ1052" s="15">
        <v>22</v>
      </c>
      <c r="DR1052" s="15" t="str">
        <f t="shared" si="28"/>
        <v>961-22</v>
      </c>
    </row>
    <row r="1053" spans="2:122" x14ac:dyDescent="0.2">
      <c r="B1053" s="138"/>
      <c r="C1053" s="136"/>
      <c r="D1053" s="136"/>
      <c r="J1053" s="15" t="s">
        <v>11237</v>
      </c>
      <c r="DO1053" s="228" t="s">
        <v>12416</v>
      </c>
      <c r="DP1053" s="141" t="s">
        <v>2100</v>
      </c>
      <c r="DQ1053" s="15">
        <v>22</v>
      </c>
      <c r="DR1053" s="15" t="str">
        <f t="shared" ref="DR1053:DR1116" si="29">CONCATENATE(DP1053,"-",DQ1053)</f>
        <v>962-22</v>
      </c>
    </row>
    <row r="1054" spans="2:122" x14ac:dyDescent="0.2">
      <c r="B1054" s="138"/>
      <c r="C1054" s="136"/>
      <c r="D1054" s="136"/>
      <c r="J1054" s="15" t="s">
        <v>11238</v>
      </c>
      <c r="DO1054" s="228" t="s">
        <v>12417</v>
      </c>
      <c r="DP1054" s="141" t="s">
        <v>2101</v>
      </c>
      <c r="DQ1054" s="15">
        <v>22</v>
      </c>
      <c r="DR1054" s="15" t="str">
        <f t="shared" si="29"/>
        <v>963-22</v>
      </c>
    </row>
    <row r="1055" spans="2:122" x14ac:dyDescent="0.2">
      <c r="B1055" s="138"/>
      <c r="C1055" s="136"/>
      <c r="D1055" s="136"/>
      <c r="J1055" s="15" t="s">
        <v>11239</v>
      </c>
      <c r="DO1055" s="228" t="s">
        <v>12418</v>
      </c>
      <c r="DP1055" s="141" t="s">
        <v>2102</v>
      </c>
      <c r="DQ1055" s="15">
        <v>22</v>
      </c>
      <c r="DR1055" s="15" t="str">
        <f t="shared" si="29"/>
        <v>964-22</v>
      </c>
    </row>
    <row r="1056" spans="2:122" x14ac:dyDescent="0.2">
      <c r="B1056" s="138"/>
      <c r="C1056" s="136"/>
      <c r="D1056" s="136"/>
      <c r="J1056" s="15" t="s">
        <v>11240</v>
      </c>
      <c r="DO1056" s="228" t="s">
        <v>12419</v>
      </c>
      <c r="DP1056" s="141" t="s">
        <v>2103</v>
      </c>
      <c r="DQ1056" s="15">
        <v>22</v>
      </c>
      <c r="DR1056" s="15" t="str">
        <f t="shared" si="29"/>
        <v>965-22</v>
      </c>
    </row>
    <row r="1057" spans="2:122" x14ac:dyDescent="0.2">
      <c r="B1057" s="138"/>
      <c r="C1057" s="136"/>
      <c r="D1057" s="136"/>
      <c r="J1057" s="15" t="s">
        <v>11241</v>
      </c>
      <c r="DO1057" s="228" t="s">
        <v>12420</v>
      </c>
      <c r="DP1057" s="141" t="s">
        <v>2104</v>
      </c>
      <c r="DQ1057" s="15">
        <v>22</v>
      </c>
      <c r="DR1057" s="15" t="str">
        <f t="shared" si="29"/>
        <v>966-22</v>
      </c>
    </row>
    <row r="1058" spans="2:122" x14ac:dyDescent="0.2">
      <c r="B1058" s="138"/>
      <c r="C1058" s="136"/>
      <c r="D1058" s="136"/>
      <c r="J1058" s="15" t="s">
        <v>11242</v>
      </c>
      <c r="DO1058" s="228" t="s">
        <v>12421</v>
      </c>
      <c r="DP1058" s="141" t="s">
        <v>2105</v>
      </c>
      <c r="DQ1058" s="15">
        <v>22</v>
      </c>
      <c r="DR1058" s="15" t="str">
        <f t="shared" si="29"/>
        <v>967-22</v>
      </c>
    </row>
    <row r="1059" spans="2:122" x14ac:dyDescent="0.2">
      <c r="B1059" s="138"/>
      <c r="C1059" s="136"/>
      <c r="D1059" s="136"/>
      <c r="J1059" s="15" t="s">
        <v>11243</v>
      </c>
      <c r="DO1059" s="228" t="s">
        <v>12422</v>
      </c>
      <c r="DP1059" s="141" t="s">
        <v>2106</v>
      </c>
      <c r="DQ1059" s="15">
        <v>22</v>
      </c>
      <c r="DR1059" s="15" t="str">
        <f t="shared" si="29"/>
        <v>968-22</v>
      </c>
    </row>
    <row r="1060" spans="2:122" x14ac:dyDescent="0.2">
      <c r="B1060" s="138"/>
      <c r="C1060" s="136"/>
      <c r="D1060" s="136"/>
      <c r="J1060" s="15" t="s">
        <v>11244</v>
      </c>
      <c r="DO1060" s="228" t="s">
        <v>12423</v>
      </c>
      <c r="DP1060" s="141" t="s">
        <v>2107</v>
      </c>
      <c r="DQ1060" s="15">
        <v>22</v>
      </c>
      <c r="DR1060" s="15" t="str">
        <f t="shared" si="29"/>
        <v>969-22</v>
      </c>
    </row>
    <row r="1061" spans="2:122" x14ac:dyDescent="0.2">
      <c r="B1061" s="138"/>
      <c r="C1061" s="136"/>
      <c r="D1061" s="136"/>
      <c r="J1061" s="15" t="s">
        <v>11245</v>
      </c>
      <c r="DO1061" s="228" t="s">
        <v>12424</v>
      </c>
      <c r="DP1061" s="141" t="s">
        <v>2108</v>
      </c>
      <c r="DQ1061" s="15">
        <v>22</v>
      </c>
      <c r="DR1061" s="15" t="str">
        <f t="shared" si="29"/>
        <v>970-22</v>
      </c>
    </row>
    <row r="1062" spans="2:122" x14ac:dyDescent="0.2">
      <c r="B1062" s="138"/>
      <c r="C1062" s="136"/>
      <c r="D1062" s="136"/>
      <c r="J1062" s="15" t="s">
        <v>11246</v>
      </c>
      <c r="DO1062" s="228" t="s">
        <v>12425</v>
      </c>
      <c r="DP1062" s="141" t="s">
        <v>2109</v>
      </c>
      <c r="DQ1062" s="15">
        <v>22</v>
      </c>
      <c r="DR1062" s="15" t="str">
        <f t="shared" si="29"/>
        <v>971-22</v>
      </c>
    </row>
    <row r="1063" spans="2:122" x14ac:dyDescent="0.2">
      <c r="B1063" s="138"/>
      <c r="C1063" s="136"/>
      <c r="D1063" s="136"/>
      <c r="J1063" s="15" t="s">
        <v>11247</v>
      </c>
      <c r="DO1063" s="228" t="s">
        <v>12426</v>
      </c>
      <c r="DP1063" s="141" t="s">
        <v>2110</v>
      </c>
      <c r="DQ1063" s="15">
        <v>22</v>
      </c>
      <c r="DR1063" s="15" t="str">
        <f t="shared" si="29"/>
        <v>972-22</v>
      </c>
    </row>
    <row r="1064" spans="2:122" x14ac:dyDescent="0.2">
      <c r="B1064" s="138"/>
      <c r="C1064" s="136"/>
      <c r="D1064" s="136"/>
      <c r="J1064" s="15" t="s">
        <v>11248</v>
      </c>
      <c r="DO1064" s="228" t="s">
        <v>12427</v>
      </c>
      <c r="DP1064" s="141" t="s">
        <v>2111</v>
      </c>
      <c r="DQ1064" s="15">
        <v>22</v>
      </c>
      <c r="DR1064" s="15" t="str">
        <f t="shared" si="29"/>
        <v>973-22</v>
      </c>
    </row>
    <row r="1065" spans="2:122" x14ac:dyDescent="0.2">
      <c r="B1065" s="138"/>
      <c r="C1065" s="136"/>
      <c r="D1065" s="136"/>
      <c r="J1065" s="15" t="s">
        <v>11249</v>
      </c>
      <c r="DO1065" s="228" t="s">
        <v>12428</v>
      </c>
      <c r="DP1065" s="141" t="s">
        <v>2112</v>
      </c>
      <c r="DQ1065" s="15">
        <v>22</v>
      </c>
      <c r="DR1065" s="15" t="str">
        <f t="shared" si="29"/>
        <v>974-22</v>
      </c>
    </row>
    <row r="1066" spans="2:122" x14ac:dyDescent="0.2">
      <c r="B1066" s="138"/>
      <c r="C1066" s="136"/>
      <c r="D1066" s="136"/>
      <c r="J1066" s="15" t="s">
        <v>11250</v>
      </c>
      <c r="DO1066" s="228" t="s">
        <v>12429</v>
      </c>
      <c r="DP1066" s="141" t="s">
        <v>2113</v>
      </c>
      <c r="DQ1066" s="15">
        <v>22</v>
      </c>
      <c r="DR1066" s="15" t="str">
        <f t="shared" si="29"/>
        <v>975-22</v>
      </c>
    </row>
    <row r="1067" spans="2:122" x14ac:dyDescent="0.2">
      <c r="B1067" s="138"/>
      <c r="C1067" s="136"/>
      <c r="D1067" s="136"/>
      <c r="J1067" s="15" t="s">
        <v>11251</v>
      </c>
      <c r="DO1067" s="228" t="s">
        <v>12430</v>
      </c>
      <c r="DP1067" s="141" t="s">
        <v>2114</v>
      </c>
      <c r="DQ1067" s="15">
        <v>22</v>
      </c>
      <c r="DR1067" s="15" t="str">
        <f t="shared" si="29"/>
        <v>976-22</v>
      </c>
    </row>
    <row r="1068" spans="2:122" x14ac:dyDescent="0.2">
      <c r="B1068" s="138"/>
      <c r="C1068" s="136"/>
      <c r="D1068" s="136"/>
      <c r="J1068" s="15" t="s">
        <v>11252</v>
      </c>
      <c r="DO1068" s="228" t="s">
        <v>12431</v>
      </c>
      <c r="DP1068" s="141" t="s">
        <v>2115</v>
      </c>
      <c r="DQ1068" s="15">
        <v>22</v>
      </c>
      <c r="DR1068" s="15" t="str">
        <f t="shared" si="29"/>
        <v>977-22</v>
      </c>
    </row>
    <row r="1069" spans="2:122" x14ac:dyDescent="0.2">
      <c r="B1069" s="138"/>
      <c r="C1069" s="136"/>
      <c r="D1069" s="136"/>
      <c r="J1069" s="15" t="s">
        <v>11253</v>
      </c>
      <c r="DO1069" s="228" t="s">
        <v>12432</v>
      </c>
      <c r="DP1069" s="141" t="s">
        <v>2116</v>
      </c>
      <c r="DQ1069" s="15">
        <v>22</v>
      </c>
      <c r="DR1069" s="15" t="str">
        <f t="shared" si="29"/>
        <v>978-22</v>
      </c>
    </row>
    <row r="1070" spans="2:122" x14ac:dyDescent="0.2">
      <c r="B1070" s="138"/>
      <c r="C1070" s="136"/>
      <c r="D1070" s="136"/>
      <c r="J1070" s="15" t="s">
        <v>11254</v>
      </c>
      <c r="DO1070" s="228" t="s">
        <v>12433</v>
      </c>
      <c r="DP1070" s="141" t="s">
        <v>2117</v>
      </c>
      <c r="DQ1070" s="15">
        <v>22</v>
      </c>
      <c r="DR1070" s="15" t="str">
        <f t="shared" si="29"/>
        <v>979-22</v>
      </c>
    </row>
    <row r="1071" spans="2:122" x14ac:dyDescent="0.2">
      <c r="B1071" s="138"/>
      <c r="C1071" s="136"/>
      <c r="D1071" s="136"/>
      <c r="J1071" s="15" t="s">
        <v>11255</v>
      </c>
      <c r="DO1071" s="228" t="s">
        <v>12434</v>
      </c>
      <c r="DP1071" s="141" t="s">
        <v>2118</v>
      </c>
      <c r="DQ1071" s="15">
        <v>22</v>
      </c>
      <c r="DR1071" s="15" t="str">
        <f t="shared" si="29"/>
        <v>980-22</v>
      </c>
    </row>
    <row r="1072" spans="2:122" x14ac:dyDescent="0.2">
      <c r="B1072" s="138"/>
      <c r="C1072" s="136"/>
      <c r="D1072" s="136"/>
      <c r="J1072" s="15" t="s">
        <v>11256</v>
      </c>
      <c r="DO1072" s="228" t="s">
        <v>12435</v>
      </c>
      <c r="DP1072" s="141" t="s">
        <v>2119</v>
      </c>
      <c r="DQ1072" s="15">
        <v>22</v>
      </c>
      <c r="DR1072" s="15" t="str">
        <f t="shared" si="29"/>
        <v>981-22</v>
      </c>
    </row>
    <row r="1073" spans="2:122" x14ac:dyDescent="0.2">
      <c r="B1073" s="138"/>
      <c r="C1073" s="136"/>
      <c r="D1073" s="136"/>
      <c r="J1073" s="15" t="s">
        <v>11257</v>
      </c>
      <c r="DO1073" s="228" t="s">
        <v>12436</v>
      </c>
      <c r="DP1073" s="141" t="s">
        <v>2120</v>
      </c>
      <c r="DQ1073" s="15">
        <v>22</v>
      </c>
      <c r="DR1073" s="15" t="str">
        <f t="shared" si="29"/>
        <v>982-22</v>
      </c>
    </row>
    <row r="1074" spans="2:122" x14ac:dyDescent="0.2">
      <c r="B1074" s="138"/>
      <c r="C1074" s="136"/>
      <c r="D1074" s="136"/>
      <c r="J1074" s="15" t="s">
        <v>11258</v>
      </c>
      <c r="DO1074" s="228" t="s">
        <v>12437</v>
      </c>
      <c r="DP1074" s="141" t="s">
        <v>2121</v>
      </c>
      <c r="DQ1074" s="15">
        <v>22</v>
      </c>
      <c r="DR1074" s="15" t="str">
        <f t="shared" si="29"/>
        <v>983-22</v>
      </c>
    </row>
    <row r="1075" spans="2:122" x14ac:dyDescent="0.2">
      <c r="B1075" s="138"/>
      <c r="C1075" s="136"/>
      <c r="D1075" s="136"/>
      <c r="J1075" s="15" t="s">
        <v>11259</v>
      </c>
      <c r="DO1075" s="228" t="s">
        <v>12438</v>
      </c>
      <c r="DP1075" s="141" t="s">
        <v>2122</v>
      </c>
      <c r="DQ1075" s="15">
        <v>22</v>
      </c>
      <c r="DR1075" s="15" t="str">
        <f t="shared" si="29"/>
        <v>984-22</v>
      </c>
    </row>
    <row r="1076" spans="2:122" x14ac:dyDescent="0.2">
      <c r="B1076" s="138"/>
      <c r="C1076" s="136"/>
      <c r="D1076" s="136"/>
      <c r="J1076" s="15" t="s">
        <v>11260</v>
      </c>
      <c r="DO1076" s="228" t="s">
        <v>12439</v>
      </c>
      <c r="DP1076" s="141" t="s">
        <v>2123</v>
      </c>
      <c r="DQ1076" s="15">
        <v>22</v>
      </c>
      <c r="DR1076" s="15" t="str">
        <f t="shared" si="29"/>
        <v>985-22</v>
      </c>
    </row>
    <row r="1077" spans="2:122" x14ac:dyDescent="0.2">
      <c r="B1077" s="138"/>
      <c r="C1077" s="136"/>
      <c r="D1077" s="136"/>
      <c r="J1077" s="15" t="s">
        <v>11261</v>
      </c>
      <c r="DO1077" s="228" t="s">
        <v>12440</v>
      </c>
      <c r="DP1077" s="141" t="s">
        <v>2124</v>
      </c>
      <c r="DQ1077" s="15">
        <v>22</v>
      </c>
      <c r="DR1077" s="15" t="str">
        <f t="shared" si="29"/>
        <v>986-22</v>
      </c>
    </row>
    <row r="1078" spans="2:122" x14ac:dyDescent="0.2">
      <c r="B1078" s="138"/>
      <c r="C1078" s="136"/>
      <c r="D1078" s="136"/>
      <c r="J1078" s="15" t="s">
        <v>11262</v>
      </c>
      <c r="DO1078" s="228" t="s">
        <v>12441</v>
      </c>
      <c r="DP1078" s="141" t="s">
        <v>2125</v>
      </c>
      <c r="DQ1078" s="15">
        <v>22</v>
      </c>
      <c r="DR1078" s="15" t="str">
        <f t="shared" si="29"/>
        <v>987-22</v>
      </c>
    </row>
    <row r="1079" spans="2:122" x14ac:dyDescent="0.2">
      <c r="B1079" s="138"/>
      <c r="C1079" s="136"/>
      <c r="D1079" s="136"/>
      <c r="J1079" s="15" t="s">
        <v>11263</v>
      </c>
      <c r="DO1079" s="228" t="s">
        <v>12442</v>
      </c>
      <c r="DP1079" s="141" t="s">
        <v>2126</v>
      </c>
      <c r="DQ1079" s="15">
        <v>22</v>
      </c>
      <c r="DR1079" s="15" t="str">
        <f t="shared" si="29"/>
        <v>988-22</v>
      </c>
    </row>
    <row r="1080" spans="2:122" x14ac:dyDescent="0.2">
      <c r="B1080" s="138"/>
      <c r="C1080" s="136"/>
      <c r="D1080" s="136"/>
      <c r="J1080" s="15" t="s">
        <v>11264</v>
      </c>
      <c r="DO1080" s="228" t="s">
        <v>12443</v>
      </c>
      <c r="DP1080" s="141" t="s">
        <v>2127</v>
      </c>
      <c r="DQ1080" s="15">
        <v>22</v>
      </c>
      <c r="DR1080" s="15" t="str">
        <f t="shared" si="29"/>
        <v>989-22</v>
      </c>
    </row>
    <row r="1081" spans="2:122" x14ac:dyDescent="0.2">
      <c r="B1081" s="138"/>
      <c r="C1081" s="136"/>
      <c r="D1081" s="136"/>
      <c r="J1081" s="15" t="s">
        <v>11265</v>
      </c>
      <c r="DO1081" s="228" t="s">
        <v>12444</v>
      </c>
      <c r="DP1081" s="141" t="s">
        <v>2128</v>
      </c>
      <c r="DQ1081" s="15">
        <v>22</v>
      </c>
      <c r="DR1081" s="15" t="str">
        <f t="shared" si="29"/>
        <v>990-22</v>
      </c>
    </row>
    <row r="1082" spans="2:122" x14ac:dyDescent="0.2">
      <c r="B1082" s="138"/>
      <c r="C1082" s="136"/>
      <c r="D1082" s="136"/>
      <c r="J1082" s="15" t="s">
        <v>11266</v>
      </c>
      <c r="DO1082" s="228" t="s">
        <v>12445</v>
      </c>
      <c r="DP1082" s="141" t="s">
        <v>2129</v>
      </c>
      <c r="DQ1082" s="15">
        <v>22</v>
      </c>
      <c r="DR1082" s="15" t="str">
        <f t="shared" si="29"/>
        <v>991-22</v>
      </c>
    </row>
    <row r="1083" spans="2:122" x14ac:dyDescent="0.2">
      <c r="B1083" s="138"/>
      <c r="C1083" s="136"/>
      <c r="D1083" s="136"/>
      <c r="J1083" s="15" t="s">
        <v>11267</v>
      </c>
      <c r="DO1083" s="228" t="s">
        <v>12446</v>
      </c>
      <c r="DP1083" s="141" t="s">
        <v>2130</v>
      </c>
      <c r="DQ1083" s="15">
        <v>22</v>
      </c>
      <c r="DR1083" s="15" t="str">
        <f t="shared" si="29"/>
        <v>992-22</v>
      </c>
    </row>
    <row r="1084" spans="2:122" x14ac:dyDescent="0.2">
      <c r="B1084" s="138"/>
      <c r="C1084" s="136"/>
      <c r="D1084" s="136"/>
      <c r="J1084" s="15" t="s">
        <v>11268</v>
      </c>
      <c r="DO1084" s="228" t="s">
        <v>12447</v>
      </c>
      <c r="DP1084" s="141" t="s">
        <v>2131</v>
      </c>
      <c r="DQ1084" s="15">
        <v>22</v>
      </c>
      <c r="DR1084" s="15" t="str">
        <f t="shared" si="29"/>
        <v>993-22</v>
      </c>
    </row>
    <row r="1085" spans="2:122" x14ac:dyDescent="0.2">
      <c r="B1085" s="138"/>
      <c r="C1085" s="136"/>
      <c r="D1085" s="136"/>
      <c r="J1085" s="15" t="s">
        <v>11269</v>
      </c>
      <c r="DO1085" s="228" t="s">
        <v>12448</v>
      </c>
      <c r="DP1085" s="141" t="s">
        <v>2132</v>
      </c>
      <c r="DQ1085" s="15">
        <v>22</v>
      </c>
      <c r="DR1085" s="15" t="str">
        <f t="shared" si="29"/>
        <v>994-22</v>
      </c>
    </row>
    <row r="1086" spans="2:122" x14ac:dyDescent="0.2">
      <c r="B1086" s="138"/>
      <c r="C1086" s="136"/>
      <c r="D1086" s="136"/>
      <c r="J1086" s="15" t="s">
        <v>11270</v>
      </c>
      <c r="DO1086" s="228" t="s">
        <v>12449</v>
      </c>
      <c r="DP1086" s="141" t="s">
        <v>2133</v>
      </c>
      <c r="DQ1086" s="15">
        <v>22</v>
      </c>
      <c r="DR1086" s="15" t="str">
        <f t="shared" si="29"/>
        <v>995-22</v>
      </c>
    </row>
    <row r="1087" spans="2:122" x14ac:dyDescent="0.2">
      <c r="B1087" s="138"/>
      <c r="C1087" s="136"/>
      <c r="D1087" s="136"/>
      <c r="J1087" s="15" t="s">
        <v>11271</v>
      </c>
      <c r="DO1087" s="228" t="s">
        <v>12450</v>
      </c>
      <c r="DP1087" s="141" t="s">
        <v>2134</v>
      </c>
      <c r="DQ1087" s="15">
        <v>22</v>
      </c>
      <c r="DR1087" s="15" t="str">
        <f t="shared" si="29"/>
        <v>996-22</v>
      </c>
    </row>
    <row r="1088" spans="2:122" x14ac:dyDescent="0.2">
      <c r="B1088" s="138"/>
      <c r="C1088" s="136"/>
      <c r="D1088" s="136"/>
      <c r="J1088" s="15" t="s">
        <v>11272</v>
      </c>
      <c r="DO1088" s="228" t="s">
        <v>12451</v>
      </c>
      <c r="DP1088" s="141" t="s">
        <v>2135</v>
      </c>
      <c r="DQ1088" s="15">
        <v>22</v>
      </c>
      <c r="DR1088" s="15" t="str">
        <f t="shared" si="29"/>
        <v>997-22</v>
      </c>
    </row>
    <row r="1089" spans="2:122" x14ac:dyDescent="0.2">
      <c r="B1089" s="138"/>
      <c r="C1089" s="136"/>
      <c r="D1089" s="136"/>
      <c r="J1089" s="15" t="s">
        <v>11273</v>
      </c>
      <c r="DO1089" s="228" t="s">
        <v>12452</v>
      </c>
      <c r="DP1089" s="141" t="s">
        <v>2136</v>
      </c>
      <c r="DQ1089" s="15">
        <v>22</v>
      </c>
      <c r="DR1089" s="15" t="str">
        <f t="shared" si="29"/>
        <v>998-22</v>
      </c>
    </row>
    <row r="1090" spans="2:122" x14ac:dyDescent="0.2">
      <c r="B1090" s="138"/>
      <c r="C1090" s="136"/>
      <c r="D1090" s="136"/>
      <c r="J1090" s="15" t="s">
        <v>11274</v>
      </c>
      <c r="DO1090" s="228" t="s">
        <v>12453</v>
      </c>
      <c r="DP1090" s="141" t="s">
        <v>2137</v>
      </c>
      <c r="DQ1090" s="15">
        <v>22</v>
      </c>
      <c r="DR1090" s="15" t="str">
        <f t="shared" si="29"/>
        <v>999-22</v>
      </c>
    </row>
    <row r="1091" spans="2:122" x14ac:dyDescent="0.2">
      <c r="B1091" s="138"/>
      <c r="C1091" s="136"/>
      <c r="D1091" s="136"/>
      <c r="J1091" s="15" t="s">
        <v>11275</v>
      </c>
      <c r="DO1091" s="228" t="s">
        <v>12454</v>
      </c>
      <c r="DP1091" s="141" t="s">
        <v>2138</v>
      </c>
      <c r="DQ1091" s="15">
        <v>22</v>
      </c>
      <c r="DR1091" s="15" t="str">
        <f t="shared" si="29"/>
        <v>1000-22</v>
      </c>
    </row>
    <row r="1092" spans="2:122" x14ac:dyDescent="0.2">
      <c r="B1092" s="138"/>
      <c r="C1092" s="136"/>
      <c r="D1092" s="136"/>
      <c r="J1092" s="15" t="s">
        <v>11276</v>
      </c>
      <c r="DO1092" s="228" t="s">
        <v>12455</v>
      </c>
      <c r="DP1092" s="141" t="s">
        <v>2139</v>
      </c>
      <c r="DQ1092" s="15">
        <v>22</v>
      </c>
      <c r="DR1092" s="15" t="str">
        <f t="shared" si="29"/>
        <v>1001-22</v>
      </c>
    </row>
    <row r="1093" spans="2:122" x14ac:dyDescent="0.2">
      <c r="B1093" s="138"/>
      <c r="C1093" s="136"/>
      <c r="D1093" s="136"/>
      <c r="J1093" s="15" t="s">
        <v>11277</v>
      </c>
      <c r="DO1093" s="228" t="s">
        <v>12456</v>
      </c>
      <c r="DP1093" s="141" t="s">
        <v>2140</v>
      </c>
      <c r="DQ1093" s="15">
        <v>22</v>
      </c>
      <c r="DR1093" s="15" t="str">
        <f t="shared" si="29"/>
        <v>1002-22</v>
      </c>
    </row>
    <row r="1094" spans="2:122" x14ac:dyDescent="0.2">
      <c r="B1094" s="138"/>
      <c r="C1094" s="136"/>
      <c r="D1094" s="136"/>
      <c r="J1094" s="15" t="s">
        <v>11278</v>
      </c>
      <c r="DO1094" s="228" t="s">
        <v>12457</v>
      </c>
      <c r="DP1094" s="141" t="s">
        <v>2141</v>
      </c>
      <c r="DQ1094" s="15">
        <v>22</v>
      </c>
      <c r="DR1094" s="15" t="str">
        <f t="shared" si="29"/>
        <v>1003-22</v>
      </c>
    </row>
    <row r="1095" spans="2:122" x14ac:dyDescent="0.2">
      <c r="B1095" s="138"/>
      <c r="C1095" s="136"/>
      <c r="D1095" s="136"/>
      <c r="J1095" s="15" t="s">
        <v>11279</v>
      </c>
      <c r="DO1095" s="228" t="s">
        <v>12458</v>
      </c>
      <c r="DP1095" s="141" t="s">
        <v>2142</v>
      </c>
      <c r="DQ1095" s="15">
        <v>22</v>
      </c>
      <c r="DR1095" s="15" t="str">
        <f t="shared" si="29"/>
        <v>1004-22</v>
      </c>
    </row>
    <row r="1096" spans="2:122" x14ac:dyDescent="0.2">
      <c r="B1096" s="138"/>
      <c r="C1096" s="136"/>
      <c r="D1096" s="136"/>
      <c r="J1096" s="15" t="s">
        <v>11280</v>
      </c>
      <c r="DO1096" s="228" t="s">
        <v>12459</v>
      </c>
      <c r="DP1096" s="141" t="s">
        <v>2143</v>
      </c>
      <c r="DQ1096" s="15">
        <v>22</v>
      </c>
      <c r="DR1096" s="15" t="str">
        <f t="shared" si="29"/>
        <v>1005-22</v>
      </c>
    </row>
    <row r="1097" spans="2:122" x14ac:dyDescent="0.2">
      <c r="B1097" s="138"/>
      <c r="C1097" s="136"/>
      <c r="D1097" s="136"/>
      <c r="J1097" s="15" t="s">
        <v>11281</v>
      </c>
      <c r="DO1097" s="228" t="s">
        <v>12460</v>
      </c>
      <c r="DP1097" s="141" t="s">
        <v>2144</v>
      </c>
      <c r="DQ1097" s="15">
        <v>22</v>
      </c>
      <c r="DR1097" s="15" t="str">
        <f t="shared" si="29"/>
        <v>1006-22</v>
      </c>
    </row>
    <row r="1098" spans="2:122" x14ac:dyDescent="0.2">
      <c r="B1098" s="138"/>
      <c r="C1098" s="136"/>
      <c r="D1098" s="136"/>
      <c r="J1098" s="15" t="s">
        <v>11282</v>
      </c>
      <c r="DO1098" s="228" t="s">
        <v>12461</v>
      </c>
      <c r="DP1098" s="141" t="s">
        <v>2145</v>
      </c>
      <c r="DQ1098" s="15">
        <v>22</v>
      </c>
      <c r="DR1098" s="15" t="str">
        <f t="shared" si="29"/>
        <v>1007-22</v>
      </c>
    </row>
    <row r="1099" spans="2:122" x14ac:dyDescent="0.2">
      <c r="B1099" s="138"/>
      <c r="C1099" s="136"/>
      <c r="D1099" s="136"/>
      <c r="J1099" s="15" t="s">
        <v>11283</v>
      </c>
      <c r="DO1099" s="228" t="s">
        <v>12462</v>
      </c>
      <c r="DP1099" s="141" t="s">
        <v>2146</v>
      </c>
      <c r="DQ1099" s="15">
        <v>22</v>
      </c>
      <c r="DR1099" s="15" t="str">
        <f t="shared" si="29"/>
        <v>1008-22</v>
      </c>
    </row>
    <row r="1100" spans="2:122" x14ac:dyDescent="0.2">
      <c r="B1100" s="138"/>
      <c r="C1100" s="136"/>
      <c r="D1100" s="136"/>
      <c r="J1100" s="15" t="s">
        <v>11284</v>
      </c>
      <c r="DO1100" s="228" t="s">
        <v>12463</v>
      </c>
      <c r="DP1100" s="141" t="s">
        <v>2147</v>
      </c>
      <c r="DQ1100" s="15">
        <v>22</v>
      </c>
      <c r="DR1100" s="15" t="str">
        <f t="shared" si="29"/>
        <v>1009-22</v>
      </c>
    </row>
    <row r="1101" spans="2:122" x14ac:dyDescent="0.2">
      <c r="B1101" s="138"/>
      <c r="C1101" s="136"/>
      <c r="D1101" s="136"/>
      <c r="J1101" s="15" t="s">
        <v>11285</v>
      </c>
      <c r="DO1101" s="228" t="s">
        <v>12464</v>
      </c>
      <c r="DP1101" s="141" t="s">
        <v>2148</v>
      </c>
      <c r="DQ1101" s="15">
        <v>22</v>
      </c>
      <c r="DR1101" s="15" t="str">
        <f t="shared" si="29"/>
        <v>1010-22</v>
      </c>
    </row>
    <row r="1102" spans="2:122" x14ac:dyDescent="0.2">
      <c r="B1102" s="138"/>
      <c r="C1102" s="136"/>
      <c r="D1102" s="136"/>
      <c r="J1102" s="15" t="s">
        <v>11286</v>
      </c>
      <c r="DO1102" s="228" t="s">
        <v>12465</v>
      </c>
      <c r="DP1102" s="141" t="s">
        <v>2149</v>
      </c>
      <c r="DQ1102" s="15">
        <v>22</v>
      </c>
      <c r="DR1102" s="15" t="str">
        <f t="shared" si="29"/>
        <v>1011-22</v>
      </c>
    </row>
    <row r="1103" spans="2:122" x14ac:dyDescent="0.2">
      <c r="B1103" s="138"/>
      <c r="C1103" s="136"/>
      <c r="D1103" s="136"/>
      <c r="J1103" s="15" t="s">
        <v>11287</v>
      </c>
      <c r="DO1103" s="228" t="s">
        <v>12466</v>
      </c>
      <c r="DP1103" s="141" t="s">
        <v>2150</v>
      </c>
      <c r="DQ1103" s="15">
        <v>22</v>
      </c>
      <c r="DR1103" s="15" t="str">
        <f t="shared" si="29"/>
        <v>1012-22</v>
      </c>
    </row>
    <row r="1104" spans="2:122" x14ac:dyDescent="0.2">
      <c r="B1104" s="138"/>
      <c r="C1104" s="136"/>
      <c r="D1104" s="136"/>
      <c r="J1104" s="15" t="s">
        <v>11288</v>
      </c>
      <c r="DO1104" s="228" t="s">
        <v>12467</v>
      </c>
      <c r="DP1104" s="141" t="s">
        <v>2151</v>
      </c>
      <c r="DQ1104" s="15">
        <v>22</v>
      </c>
      <c r="DR1104" s="15" t="str">
        <f t="shared" si="29"/>
        <v>1013-22</v>
      </c>
    </row>
    <row r="1105" spans="2:122" x14ac:dyDescent="0.2">
      <c r="B1105" s="138"/>
      <c r="C1105" s="136"/>
      <c r="D1105" s="136"/>
      <c r="J1105" s="15" t="s">
        <v>11289</v>
      </c>
      <c r="DO1105" s="228" t="s">
        <v>12468</v>
      </c>
      <c r="DP1105" s="141" t="s">
        <v>2152</v>
      </c>
      <c r="DQ1105" s="15">
        <v>22</v>
      </c>
      <c r="DR1105" s="15" t="str">
        <f t="shared" si="29"/>
        <v>1014-22</v>
      </c>
    </row>
    <row r="1106" spans="2:122" x14ac:dyDescent="0.2">
      <c r="B1106" s="138"/>
      <c r="C1106" s="136"/>
      <c r="D1106" s="136"/>
      <c r="J1106" s="15" t="s">
        <v>11290</v>
      </c>
      <c r="DO1106" s="228" t="s">
        <v>12469</v>
      </c>
      <c r="DP1106" s="141" t="s">
        <v>2153</v>
      </c>
      <c r="DQ1106" s="15">
        <v>22</v>
      </c>
      <c r="DR1106" s="15" t="str">
        <f t="shared" si="29"/>
        <v>1015-22</v>
      </c>
    </row>
    <row r="1107" spans="2:122" x14ac:dyDescent="0.2">
      <c r="B1107" s="138"/>
      <c r="C1107" s="136"/>
      <c r="D1107" s="136"/>
      <c r="J1107" s="15" t="s">
        <v>11291</v>
      </c>
      <c r="DO1107" s="228" t="s">
        <v>12470</v>
      </c>
      <c r="DP1107" s="141" t="s">
        <v>2154</v>
      </c>
      <c r="DQ1107" s="15">
        <v>22</v>
      </c>
      <c r="DR1107" s="15" t="str">
        <f t="shared" si="29"/>
        <v>1016-22</v>
      </c>
    </row>
    <row r="1108" spans="2:122" x14ac:dyDescent="0.2">
      <c r="B1108" s="138"/>
      <c r="C1108" s="136"/>
      <c r="D1108" s="136"/>
      <c r="J1108" s="15" t="s">
        <v>11292</v>
      </c>
      <c r="DO1108" s="228" t="s">
        <v>12471</v>
      </c>
      <c r="DP1108" s="141" t="s">
        <v>2155</v>
      </c>
      <c r="DQ1108" s="15">
        <v>22</v>
      </c>
      <c r="DR1108" s="15" t="str">
        <f t="shared" si="29"/>
        <v>1017-22</v>
      </c>
    </row>
    <row r="1109" spans="2:122" x14ac:dyDescent="0.2">
      <c r="B1109" s="138"/>
      <c r="C1109" s="136"/>
      <c r="D1109" s="136"/>
      <c r="J1109" s="15" t="s">
        <v>11293</v>
      </c>
      <c r="DO1109" s="228" t="s">
        <v>12472</v>
      </c>
      <c r="DP1109" s="141" t="s">
        <v>2156</v>
      </c>
      <c r="DQ1109" s="15">
        <v>22</v>
      </c>
      <c r="DR1109" s="15" t="str">
        <f t="shared" si="29"/>
        <v>1018-22</v>
      </c>
    </row>
    <row r="1110" spans="2:122" x14ac:dyDescent="0.2">
      <c r="B1110" s="138"/>
      <c r="C1110" s="136"/>
      <c r="D1110" s="136"/>
      <c r="J1110" s="15" t="s">
        <v>11294</v>
      </c>
      <c r="DO1110" s="228" t="s">
        <v>12473</v>
      </c>
      <c r="DP1110" s="141" t="s">
        <v>2157</v>
      </c>
      <c r="DQ1110" s="15">
        <v>22</v>
      </c>
      <c r="DR1110" s="15" t="str">
        <f t="shared" si="29"/>
        <v>1019-22</v>
      </c>
    </row>
    <row r="1111" spans="2:122" x14ac:dyDescent="0.2">
      <c r="B1111" s="138"/>
      <c r="C1111" s="136"/>
      <c r="D1111" s="136"/>
      <c r="J1111" s="15" t="s">
        <v>11295</v>
      </c>
      <c r="DO1111" s="228" t="s">
        <v>12474</v>
      </c>
      <c r="DP1111" s="141" t="s">
        <v>2158</v>
      </c>
      <c r="DQ1111" s="15">
        <v>22</v>
      </c>
      <c r="DR1111" s="15" t="str">
        <f t="shared" si="29"/>
        <v>1020-22</v>
      </c>
    </row>
    <row r="1112" spans="2:122" x14ac:dyDescent="0.2">
      <c r="B1112" s="138"/>
      <c r="C1112" s="136"/>
      <c r="D1112" s="136"/>
      <c r="J1112" s="15" t="s">
        <v>11296</v>
      </c>
      <c r="DO1112" s="228" t="s">
        <v>12475</v>
      </c>
      <c r="DP1112" s="141" t="s">
        <v>2159</v>
      </c>
      <c r="DQ1112" s="15">
        <v>22</v>
      </c>
      <c r="DR1112" s="15" t="str">
        <f t="shared" si="29"/>
        <v>1021-22</v>
      </c>
    </row>
    <row r="1113" spans="2:122" x14ac:dyDescent="0.2">
      <c r="B1113" s="138"/>
      <c r="C1113" s="136"/>
      <c r="D1113" s="136"/>
      <c r="J1113" s="15" t="s">
        <v>11297</v>
      </c>
      <c r="DO1113" s="228" t="s">
        <v>12476</v>
      </c>
      <c r="DP1113" s="141" t="s">
        <v>2160</v>
      </c>
      <c r="DQ1113" s="15">
        <v>22</v>
      </c>
      <c r="DR1113" s="15" t="str">
        <f t="shared" si="29"/>
        <v>1022-22</v>
      </c>
    </row>
    <row r="1114" spans="2:122" x14ac:dyDescent="0.2">
      <c r="B1114" s="138"/>
      <c r="C1114" s="136"/>
      <c r="D1114" s="136"/>
      <c r="J1114" s="15" t="s">
        <v>11298</v>
      </c>
      <c r="DO1114" s="228" t="s">
        <v>12477</v>
      </c>
      <c r="DP1114" s="141" t="s">
        <v>2161</v>
      </c>
      <c r="DQ1114" s="15">
        <v>22</v>
      </c>
      <c r="DR1114" s="15" t="str">
        <f t="shared" si="29"/>
        <v>1023-22</v>
      </c>
    </row>
    <row r="1115" spans="2:122" x14ac:dyDescent="0.2">
      <c r="B1115" s="138"/>
      <c r="C1115" s="136"/>
      <c r="D1115" s="136"/>
      <c r="J1115" s="15" t="s">
        <v>11299</v>
      </c>
      <c r="DO1115" s="228" t="s">
        <v>12478</v>
      </c>
      <c r="DP1115" s="141" t="s">
        <v>2162</v>
      </c>
      <c r="DQ1115" s="15">
        <v>22</v>
      </c>
      <c r="DR1115" s="15" t="str">
        <f t="shared" si="29"/>
        <v>1024-22</v>
      </c>
    </row>
    <row r="1116" spans="2:122" x14ac:dyDescent="0.2">
      <c r="B1116" s="138"/>
      <c r="C1116" s="136"/>
      <c r="D1116" s="136"/>
      <c r="J1116" s="15" t="s">
        <v>11300</v>
      </c>
      <c r="DO1116" s="228" t="s">
        <v>12479</v>
      </c>
      <c r="DP1116" s="141" t="s">
        <v>2163</v>
      </c>
      <c r="DQ1116" s="15">
        <v>22</v>
      </c>
      <c r="DR1116" s="15" t="str">
        <f t="shared" si="29"/>
        <v>1025-22</v>
      </c>
    </row>
    <row r="1117" spans="2:122" x14ac:dyDescent="0.2">
      <c r="B1117" s="138"/>
      <c r="C1117" s="136"/>
      <c r="D1117" s="136"/>
      <c r="J1117" s="15" t="s">
        <v>11301</v>
      </c>
      <c r="DO1117" s="228" t="s">
        <v>12480</v>
      </c>
      <c r="DP1117" s="141" t="s">
        <v>2164</v>
      </c>
      <c r="DQ1117" s="15">
        <v>22</v>
      </c>
      <c r="DR1117" s="15" t="str">
        <f t="shared" ref="DR1117:DR1180" si="30">CONCATENATE(DP1117,"-",DQ1117)</f>
        <v>1026-22</v>
      </c>
    </row>
    <row r="1118" spans="2:122" x14ac:dyDescent="0.2">
      <c r="B1118" s="138"/>
      <c r="C1118" s="136"/>
      <c r="D1118" s="136"/>
      <c r="J1118" s="15" t="s">
        <v>11302</v>
      </c>
      <c r="DO1118" s="228" t="s">
        <v>12481</v>
      </c>
      <c r="DP1118" s="141" t="s">
        <v>2165</v>
      </c>
      <c r="DQ1118" s="15">
        <v>22</v>
      </c>
      <c r="DR1118" s="15" t="str">
        <f t="shared" si="30"/>
        <v>1027-22</v>
      </c>
    </row>
    <row r="1119" spans="2:122" x14ac:dyDescent="0.2">
      <c r="B1119" s="138"/>
      <c r="C1119" s="136"/>
      <c r="D1119" s="136"/>
      <c r="J1119" s="15" t="s">
        <v>11303</v>
      </c>
      <c r="DO1119" s="228" t="s">
        <v>12482</v>
      </c>
      <c r="DP1119" s="141" t="s">
        <v>2166</v>
      </c>
      <c r="DQ1119" s="15">
        <v>22</v>
      </c>
      <c r="DR1119" s="15" t="str">
        <f t="shared" si="30"/>
        <v>1028-22</v>
      </c>
    </row>
    <row r="1120" spans="2:122" x14ac:dyDescent="0.2">
      <c r="B1120" s="138"/>
      <c r="C1120" s="136"/>
      <c r="D1120" s="136"/>
      <c r="J1120" s="15" t="s">
        <v>11304</v>
      </c>
      <c r="DO1120" s="228" t="s">
        <v>12483</v>
      </c>
      <c r="DP1120" s="141" t="s">
        <v>2167</v>
      </c>
      <c r="DQ1120" s="15">
        <v>22</v>
      </c>
      <c r="DR1120" s="15" t="str">
        <f t="shared" si="30"/>
        <v>1029-22</v>
      </c>
    </row>
    <row r="1121" spans="2:122" x14ac:dyDescent="0.2">
      <c r="B1121" s="138"/>
      <c r="C1121" s="136"/>
      <c r="D1121" s="136"/>
      <c r="J1121" s="15" t="s">
        <v>11305</v>
      </c>
      <c r="DO1121" s="228" t="s">
        <v>12484</v>
      </c>
      <c r="DP1121" s="141" t="s">
        <v>2168</v>
      </c>
      <c r="DQ1121" s="15">
        <v>22</v>
      </c>
      <c r="DR1121" s="15" t="str">
        <f t="shared" si="30"/>
        <v>1030-22</v>
      </c>
    </row>
    <row r="1122" spans="2:122" x14ac:dyDescent="0.2">
      <c r="B1122" s="138"/>
      <c r="C1122" s="136"/>
      <c r="D1122" s="136"/>
      <c r="J1122" s="15" t="s">
        <v>11306</v>
      </c>
      <c r="DO1122" s="228" t="s">
        <v>12485</v>
      </c>
      <c r="DP1122" s="141" t="s">
        <v>2169</v>
      </c>
      <c r="DQ1122" s="15">
        <v>22</v>
      </c>
      <c r="DR1122" s="15" t="str">
        <f t="shared" si="30"/>
        <v>1031-22</v>
      </c>
    </row>
    <row r="1123" spans="2:122" x14ac:dyDescent="0.2">
      <c r="B1123" s="138"/>
      <c r="C1123" s="136"/>
      <c r="D1123" s="136"/>
      <c r="J1123" s="15" t="s">
        <v>11307</v>
      </c>
      <c r="DO1123" s="228" t="s">
        <v>12486</v>
      </c>
      <c r="DP1123" s="141" t="s">
        <v>2170</v>
      </c>
      <c r="DQ1123" s="15">
        <v>22</v>
      </c>
      <c r="DR1123" s="15" t="str">
        <f t="shared" si="30"/>
        <v>1032-22</v>
      </c>
    </row>
    <row r="1124" spans="2:122" x14ac:dyDescent="0.2">
      <c r="B1124" s="138"/>
      <c r="C1124" s="136"/>
      <c r="D1124" s="136"/>
      <c r="J1124" s="15" t="s">
        <v>11308</v>
      </c>
      <c r="DO1124" s="228" t="s">
        <v>12487</v>
      </c>
      <c r="DP1124" s="141" t="s">
        <v>2171</v>
      </c>
      <c r="DQ1124" s="15">
        <v>22</v>
      </c>
      <c r="DR1124" s="15" t="str">
        <f t="shared" si="30"/>
        <v>1033-22</v>
      </c>
    </row>
    <row r="1125" spans="2:122" x14ac:dyDescent="0.2">
      <c r="B1125" s="138"/>
      <c r="C1125" s="136"/>
      <c r="D1125" s="136"/>
      <c r="J1125" s="15" t="s">
        <v>11309</v>
      </c>
      <c r="DO1125" s="228" t="s">
        <v>12488</v>
      </c>
      <c r="DP1125" s="141" t="s">
        <v>2172</v>
      </c>
      <c r="DQ1125" s="15">
        <v>22</v>
      </c>
      <c r="DR1125" s="15" t="str">
        <f t="shared" si="30"/>
        <v>1034-22</v>
      </c>
    </row>
    <row r="1126" spans="2:122" x14ac:dyDescent="0.2">
      <c r="B1126" s="138"/>
      <c r="C1126" s="136"/>
      <c r="D1126" s="136"/>
      <c r="J1126" s="15" t="s">
        <v>11310</v>
      </c>
      <c r="DO1126" s="228" t="s">
        <v>12489</v>
      </c>
      <c r="DP1126" s="141" t="s">
        <v>2173</v>
      </c>
      <c r="DQ1126" s="15">
        <v>22</v>
      </c>
      <c r="DR1126" s="15" t="str">
        <f t="shared" si="30"/>
        <v>1035-22</v>
      </c>
    </row>
    <row r="1127" spans="2:122" x14ac:dyDescent="0.2">
      <c r="B1127" s="138"/>
      <c r="C1127" s="136"/>
      <c r="D1127" s="136"/>
      <c r="J1127" s="15" t="s">
        <v>11311</v>
      </c>
      <c r="DO1127" s="228" t="s">
        <v>12490</v>
      </c>
      <c r="DP1127" s="141" t="s">
        <v>2174</v>
      </c>
      <c r="DQ1127" s="15">
        <v>22</v>
      </c>
      <c r="DR1127" s="15" t="str">
        <f t="shared" si="30"/>
        <v>1036-22</v>
      </c>
    </row>
    <row r="1128" spans="2:122" x14ac:dyDescent="0.2">
      <c r="B1128" s="138"/>
      <c r="C1128" s="136"/>
      <c r="D1128" s="136"/>
      <c r="J1128" s="15" t="s">
        <v>11312</v>
      </c>
      <c r="DO1128" s="228" t="s">
        <v>12491</v>
      </c>
      <c r="DP1128" s="141" t="s">
        <v>2175</v>
      </c>
      <c r="DQ1128" s="15">
        <v>22</v>
      </c>
      <c r="DR1128" s="15" t="str">
        <f t="shared" si="30"/>
        <v>1037-22</v>
      </c>
    </row>
    <row r="1129" spans="2:122" x14ac:dyDescent="0.2">
      <c r="B1129" s="138"/>
      <c r="C1129" s="136"/>
      <c r="D1129" s="136"/>
      <c r="J1129" s="15" t="s">
        <v>11313</v>
      </c>
      <c r="DO1129" s="228" t="s">
        <v>12492</v>
      </c>
      <c r="DP1129" s="141" t="s">
        <v>2176</v>
      </c>
      <c r="DQ1129" s="15">
        <v>22</v>
      </c>
      <c r="DR1129" s="15" t="str">
        <f t="shared" si="30"/>
        <v>1038-22</v>
      </c>
    </row>
    <row r="1130" spans="2:122" x14ac:dyDescent="0.2">
      <c r="B1130" s="138"/>
      <c r="C1130" s="136"/>
      <c r="D1130" s="136"/>
      <c r="J1130" s="15" t="s">
        <v>11314</v>
      </c>
      <c r="DO1130" s="228" t="s">
        <v>12493</v>
      </c>
      <c r="DP1130" s="141" t="s">
        <v>2177</v>
      </c>
      <c r="DQ1130" s="15">
        <v>22</v>
      </c>
      <c r="DR1130" s="15" t="str">
        <f t="shared" si="30"/>
        <v>1039-22</v>
      </c>
    </row>
    <row r="1131" spans="2:122" x14ac:dyDescent="0.2">
      <c r="B1131" s="138"/>
      <c r="C1131" s="136"/>
      <c r="D1131" s="136"/>
      <c r="J1131" s="15" t="s">
        <v>11315</v>
      </c>
      <c r="DO1131" s="228" t="s">
        <v>12494</v>
      </c>
      <c r="DP1131" s="141" t="s">
        <v>2178</v>
      </c>
      <c r="DQ1131" s="15">
        <v>22</v>
      </c>
      <c r="DR1131" s="15" t="str">
        <f t="shared" si="30"/>
        <v>1040-22</v>
      </c>
    </row>
    <row r="1132" spans="2:122" x14ac:dyDescent="0.2">
      <c r="B1132" s="138"/>
      <c r="C1132" s="136"/>
      <c r="D1132" s="136"/>
      <c r="J1132" s="15" t="s">
        <v>11316</v>
      </c>
      <c r="DO1132" s="228" t="s">
        <v>12495</v>
      </c>
      <c r="DP1132" s="141" t="s">
        <v>2179</v>
      </c>
      <c r="DQ1132" s="15">
        <v>22</v>
      </c>
      <c r="DR1132" s="15" t="str">
        <f t="shared" si="30"/>
        <v>1041-22</v>
      </c>
    </row>
    <row r="1133" spans="2:122" x14ac:dyDescent="0.2">
      <c r="B1133" s="138"/>
      <c r="C1133" s="136"/>
      <c r="D1133" s="136"/>
      <c r="J1133" s="15" t="s">
        <v>11317</v>
      </c>
      <c r="DO1133" s="228" t="s">
        <v>12496</v>
      </c>
      <c r="DP1133" s="141" t="s">
        <v>2180</v>
      </c>
      <c r="DQ1133" s="15">
        <v>22</v>
      </c>
      <c r="DR1133" s="15" t="str">
        <f t="shared" si="30"/>
        <v>1042-22</v>
      </c>
    </row>
    <row r="1134" spans="2:122" x14ac:dyDescent="0.2">
      <c r="B1134" s="138"/>
      <c r="C1134" s="136"/>
      <c r="D1134" s="136"/>
      <c r="J1134" s="15" t="s">
        <v>11318</v>
      </c>
      <c r="DO1134" s="228" t="s">
        <v>12497</v>
      </c>
      <c r="DP1134" s="141" t="s">
        <v>2181</v>
      </c>
      <c r="DQ1134" s="15">
        <v>22</v>
      </c>
      <c r="DR1134" s="15" t="str">
        <f t="shared" si="30"/>
        <v>1043-22</v>
      </c>
    </row>
    <row r="1135" spans="2:122" x14ac:dyDescent="0.2">
      <c r="B1135" s="138"/>
      <c r="C1135" s="136"/>
      <c r="D1135" s="136"/>
      <c r="J1135" s="15" t="s">
        <v>11319</v>
      </c>
      <c r="DO1135" s="228" t="s">
        <v>12498</v>
      </c>
      <c r="DP1135" s="141" t="s">
        <v>2182</v>
      </c>
      <c r="DQ1135" s="15">
        <v>22</v>
      </c>
      <c r="DR1135" s="15" t="str">
        <f t="shared" si="30"/>
        <v>1044-22</v>
      </c>
    </row>
    <row r="1136" spans="2:122" x14ac:dyDescent="0.2">
      <c r="B1136" s="138"/>
      <c r="C1136" s="136"/>
      <c r="D1136" s="136"/>
      <c r="J1136" s="15" t="s">
        <v>11320</v>
      </c>
      <c r="DO1136" s="228" t="s">
        <v>12499</v>
      </c>
      <c r="DP1136" s="141" t="s">
        <v>2183</v>
      </c>
      <c r="DQ1136" s="15">
        <v>22</v>
      </c>
      <c r="DR1136" s="15" t="str">
        <f t="shared" si="30"/>
        <v>1045-22</v>
      </c>
    </row>
    <row r="1137" spans="2:122" x14ac:dyDescent="0.2">
      <c r="B1137" s="138"/>
      <c r="C1137" s="136"/>
      <c r="D1137" s="136"/>
      <c r="J1137" s="15" t="s">
        <v>11321</v>
      </c>
      <c r="DO1137" s="228" t="s">
        <v>12500</v>
      </c>
      <c r="DP1137" s="141" t="s">
        <v>2184</v>
      </c>
      <c r="DQ1137" s="15">
        <v>22</v>
      </c>
      <c r="DR1137" s="15" t="str">
        <f t="shared" si="30"/>
        <v>1046-22</v>
      </c>
    </row>
    <row r="1138" spans="2:122" x14ac:dyDescent="0.2">
      <c r="B1138" s="138"/>
      <c r="C1138" s="136"/>
      <c r="D1138" s="136"/>
      <c r="J1138" s="15" t="s">
        <v>11322</v>
      </c>
      <c r="DO1138" s="228" t="s">
        <v>12501</v>
      </c>
      <c r="DP1138" s="141" t="s">
        <v>2185</v>
      </c>
      <c r="DQ1138" s="15">
        <v>22</v>
      </c>
      <c r="DR1138" s="15" t="str">
        <f t="shared" si="30"/>
        <v>1047-22</v>
      </c>
    </row>
    <row r="1139" spans="2:122" x14ac:dyDescent="0.2">
      <c r="B1139" s="138"/>
      <c r="C1139" s="136"/>
      <c r="D1139" s="136"/>
      <c r="J1139" s="15" t="s">
        <v>11323</v>
      </c>
      <c r="DO1139" s="228" t="s">
        <v>12502</v>
      </c>
      <c r="DP1139" s="141" t="s">
        <v>2186</v>
      </c>
      <c r="DQ1139" s="15">
        <v>22</v>
      </c>
      <c r="DR1139" s="15" t="str">
        <f t="shared" si="30"/>
        <v>1048-22</v>
      </c>
    </row>
    <row r="1140" spans="2:122" x14ac:dyDescent="0.2">
      <c r="B1140" s="138"/>
      <c r="C1140" s="136"/>
      <c r="D1140" s="136"/>
      <c r="J1140" s="15" t="s">
        <v>11324</v>
      </c>
      <c r="DO1140" s="228" t="s">
        <v>12503</v>
      </c>
      <c r="DP1140" s="141" t="s">
        <v>2187</v>
      </c>
      <c r="DQ1140" s="15">
        <v>22</v>
      </c>
      <c r="DR1140" s="15" t="str">
        <f t="shared" si="30"/>
        <v>1049-22</v>
      </c>
    </row>
    <row r="1141" spans="2:122" x14ac:dyDescent="0.2">
      <c r="B1141" s="138"/>
      <c r="C1141" s="136"/>
      <c r="D1141" s="136"/>
      <c r="J1141" s="15" t="s">
        <v>11325</v>
      </c>
      <c r="DO1141" s="228" t="s">
        <v>12504</v>
      </c>
      <c r="DP1141" s="141" t="s">
        <v>2188</v>
      </c>
      <c r="DQ1141" s="15">
        <v>22</v>
      </c>
      <c r="DR1141" s="15" t="str">
        <f t="shared" si="30"/>
        <v>1050-22</v>
      </c>
    </row>
    <row r="1142" spans="2:122" x14ac:dyDescent="0.2">
      <c r="B1142" s="138"/>
      <c r="C1142" s="136"/>
      <c r="D1142" s="136"/>
      <c r="J1142" s="15" t="s">
        <v>11326</v>
      </c>
      <c r="DO1142" s="228" t="s">
        <v>12505</v>
      </c>
      <c r="DP1142" s="141" t="s">
        <v>2189</v>
      </c>
      <c r="DQ1142" s="15">
        <v>22</v>
      </c>
      <c r="DR1142" s="15" t="str">
        <f t="shared" si="30"/>
        <v>1051-22</v>
      </c>
    </row>
    <row r="1143" spans="2:122" x14ac:dyDescent="0.2">
      <c r="B1143" s="138"/>
      <c r="C1143" s="136"/>
      <c r="D1143" s="136"/>
      <c r="J1143" s="15" t="s">
        <v>11327</v>
      </c>
      <c r="DO1143" s="228" t="s">
        <v>12506</v>
      </c>
      <c r="DP1143" s="141" t="s">
        <v>2190</v>
      </c>
      <c r="DQ1143" s="15">
        <v>22</v>
      </c>
      <c r="DR1143" s="15" t="str">
        <f t="shared" si="30"/>
        <v>1052-22</v>
      </c>
    </row>
    <row r="1144" spans="2:122" x14ac:dyDescent="0.2">
      <c r="B1144" s="138"/>
      <c r="C1144" s="136"/>
      <c r="D1144" s="136"/>
      <c r="J1144" s="15" t="s">
        <v>11328</v>
      </c>
      <c r="DO1144" s="228" t="s">
        <v>12507</v>
      </c>
      <c r="DP1144" s="141" t="s">
        <v>2191</v>
      </c>
      <c r="DQ1144" s="15">
        <v>22</v>
      </c>
      <c r="DR1144" s="15" t="str">
        <f t="shared" si="30"/>
        <v>1053-22</v>
      </c>
    </row>
    <row r="1145" spans="2:122" x14ac:dyDescent="0.2">
      <c r="B1145" s="138"/>
      <c r="C1145" s="136"/>
      <c r="D1145" s="136"/>
      <c r="J1145" s="15" t="s">
        <v>11329</v>
      </c>
      <c r="DO1145" s="228" t="s">
        <v>12508</v>
      </c>
      <c r="DP1145" s="141" t="s">
        <v>2192</v>
      </c>
      <c r="DQ1145" s="15">
        <v>22</v>
      </c>
      <c r="DR1145" s="15" t="str">
        <f t="shared" si="30"/>
        <v>1054-22</v>
      </c>
    </row>
    <row r="1146" spans="2:122" x14ac:dyDescent="0.2">
      <c r="B1146" s="138"/>
      <c r="C1146" s="136"/>
      <c r="D1146" s="136"/>
      <c r="J1146" s="15" t="s">
        <v>11330</v>
      </c>
      <c r="DO1146" s="228" t="s">
        <v>12509</v>
      </c>
      <c r="DP1146" s="141" t="s">
        <v>2193</v>
      </c>
      <c r="DQ1146" s="15">
        <v>22</v>
      </c>
      <c r="DR1146" s="15" t="str">
        <f t="shared" si="30"/>
        <v>1055-22</v>
      </c>
    </row>
    <row r="1147" spans="2:122" x14ac:dyDescent="0.2">
      <c r="B1147" s="138"/>
      <c r="C1147" s="136"/>
      <c r="D1147" s="136"/>
      <c r="J1147" s="15" t="s">
        <v>11331</v>
      </c>
      <c r="DO1147" s="228" t="s">
        <v>12510</v>
      </c>
      <c r="DP1147" s="141" t="s">
        <v>2194</v>
      </c>
      <c r="DQ1147" s="15">
        <v>22</v>
      </c>
      <c r="DR1147" s="15" t="str">
        <f t="shared" si="30"/>
        <v>1056-22</v>
      </c>
    </row>
    <row r="1148" spans="2:122" x14ac:dyDescent="0.2">
      <c r="B1148" s="138"/>
      <c r="C1148" s="136"/>
      <c r="D1148" s="136"/>
      <c r="J1148" s="15" t="s">
        <v>11332</v>
      </c>
      <c r="DO1148" s="228" t="s">
        <v>12511</v>
      </c>
      <c r="DP1148" s="141" t="s">
        <v>2195</v>
      </c>
      <c r="DQ1148" s="15">
        <v>22</v>
      </c>
      <c r="DR1148" s="15" t="str">
        <f t="shared" si="30"/>
        <v>1057-22</v>
      </c>
    </row>
    <row r="1149" spans="2:122" x14ac:dyDescent="0.2">
      <c r="B1149" s="138"/>
      <c r="C1149" s="136"/>
      <c r="D1149" s="136"/>
      <c r="J1149" s="15" t="s">
        <v>11333</v>
      </c>
      <c r="DO1149" s="228" t="s">
        <v>12512</v>
      </c>
      <c r="DP1149" s="141" t="s">
        <v>2196</v>
      </c>
      <c r="DQ1149" s="15">
        <v>22</v>
      </c>
      <c r="DR1149" s="15" t="str">
        <f t="shared" si="30"/>
        <v>1058-22</v>
      </c>
    </row>
    <row r="1150" spans="2:122" x14ac:dyDescent="0.2">
      <c r="B1150" s="138"/>
      <c r="C1150" s="136"/>
      <c r="D1150" s="136"/>
      <c r="J1150" s="15" t="s">
        <v>11334</v>
      </c>
      <c r="DO1150" s="228" t="s">
        <v>12513</v>
      </c>
      <c r="DP1150" s="141" t="s">
        <v>2197</v>
      </c>
      <c r="DQ1150" s="15">
        <v>22</v>
      </c>
      <c r="DR1150" s="15" t="str">
        <f t="shared" si="30"/>
        <v>1059-22</v>
      </c>
    </row>
    <row r="1151" spans="2:122" x14ac:dyDescent="0.2">
      <c r="B1151" s="138"/>
      <c r="C1151" s="136"/>
      <c r="D1151" s="136"/>
      <c r="J1151" s="15" t="s">
        <v>11335</v>
      </c>
      <c r="DO1151" s="228" t="s">
        <v>12514</v>
      </c>
      <c r="DP1151" s="141" t="s">
        <v>2198</v>
      </c>
      <c r="DQ1151" s="15">
        <v>22</v>
      </c>
      <c r="DR1151" s="15" t="str">
        <f t="shared" si="30"/>
        <v>1060-22</v>
      </c>
    </row>
    <row r="1152" spans="2:122" x14ac:dyDescent="0.2">
      <c r="B1152" s="138"/>
      <c r="C1152" s="136"/>
      <c r="D1152" s="136"/>
      <c r="J1152" s="15" t="s">
        <v>11336</v>
      </c>
      <c r="DO1152" s="228" t="s">
        <v>12515</v>
      </c>
      <c r="DP1152" s="141" t="s">
        <v>2199</v>
      </c>
      <c r="DQ1152" s="15">
        <v>22</v>
      </c>
      <c r="DR1152" s="15" t="str">
        <f t="shared" si="30"/>
        <v>1061-22</v>
      </c>
    </row>
    <row r="1153" spans="2:122" x14ac:dyDescent="0.2">
      <c r="B1153" s="138"/>
      <c r="C1153" s="136"/>
      <c r="D1153" s="136"/>
      <c r="J1153" s="15" t="s">
        <v>11337</v>
      </c>
      <c r="DO1153" s="228" t="s">
        <v>12516</v>
      </c>
      <c r="DP1153" s="141" t="s">
        <v>2200</v>
      </c>
      <c r="DQ1153" s="15">
        <v>22</v>
      </c>
      <c r="DR1153" s="15" t="str">
        <f t="shared" si="30"/>
        <v>1062-22</v>
      </c>
    </row>
    <row r="1154" spans="2:122" x14ac:dyDescent="0.2">
      <c r="B1154" s="138"/>
      <c r="C1154" s="136"/>
      <c r="D1154" s="136"/>
      <c r="J1154" s="15" t="s">
        <v>11338</v>
      </c>
      <c r="DO1154" s="228" t="s">
        <v>12517</v>
      </c>
      <c r="DP1154" s="141" t="s">
        <v>2201</v>
      </c>
      <c r="DQ1154" s="15">
        <v>22</v>
      </c>
      <c r="DR1154" s="15" t="str">
        <f t="shared" si="30"/>
        <v>1063-22</v>
      </c>
    </row>
    <row r="1155" spans="2:122" x14ac:dyDescent="0.2">
      <c r="B1155" s="138"/>
      <c r="C1155" s="136"/>
      <c r="D1155" s="136"/>
      <c r="J1155" s="15" t="s">
        <v>11339</v>
      </c>
      <c r="DO1155" s="228" t="s">
        <v>12518</v>
      </c>
      <c r="DP1155" s="141" t="s">
        <v>2202</v>
      </c>
      <c r="DQ1155" s="15">
        <v>22</v>
      </c>
      <c r="DR1155" s="15" t="str">
        <f t="shared" si="30"/>
        <v>1064-22</v>
      </c>
    </row>
    <row r="1156" spans="2:122" x14ac:dyDescent="0.2">
      <c r="B1156" s="138"/>
      <c r="C1156" s="136"/>
      <c r="D1156" s="136"/>
      <c r="J1156" s="15" t="s">
        <v>11340</v>
      </c>
      <c r="DO1156" s="228" t="s">
        <v>12519</v>
      </c>
      <c r="DP1156" s="141" t="s">
        <v>2203</v>
      </c>
      <c r="DQ1156" s="15">
        <v>22</v>
      </c>
      <c r="DR1156" s="15" t="str">
        <f t="shared" si="30"/>
        <v>1065-22</v>
      </c>
    </row>
    <row r="1157" spans="2:122" x14ac:dyDescent="0.2">
      <c r="B1157" s="138"/>
      <c r="C1157" s="136"/>
      <c r="D1157" s="136"/>
      <c r="J1157" s="15" t="s">
        <v>11341</v>
      </c>
      <c r="DO1157" s="228" t="s">
        <v>12520</v>
      </c>
      <c r="DP1157" s="141" t="s">
        <v>2204</v>
      </c>
      <c r="DQ1157" s="15">
        <v>22</v>
      </c>
      <c r="DR1157" s="15" t="str">
        <f t="shared" si="30"/>
        <v>1066-22</v>
      </c>
    </row>
    <row r="1158" spans="2:122" x14ac:dyDescent="0.2">
      <c r="B1158" s="138"/>
      <c r="C1158" s="136"/>
      <c r="D1158" s="136"/>
      <c r="J1158" s="15" t="s">
        <v>11342</v>
      </c>
      <c r="DO1158" s="228" t="s">
        <v>12521</v>
      </c>
      <c r="DP1158" s="141" t="s">
        <v>2205</v>
      </c>
      <c r="DQ1158" s="15">
        <v>22</v>
      </c>
      <c r="DR1158" s="15" t="str">
        <f t="shared" si="30"/>
        <v>1067-22</v>
      </c>
    </row>
    <row r="1159" spans="2:122" x14ac:dyDescent="0.2">
      <c r="B1159" s="138"/>
      <c r="C1159" s="136"/>
      <c r="D1159" s="136"/>
      <c r="J1159" s="15" t="s">
        <v>11343</v>
      </c>
      <c r="DO1159" s="228" t="s">
        <v>12522</v>
      </c>
      <c r="DP1159" s="141" t="s">
        <v>2206</v>
      </c>
      <c r="DQ1159" s="15">
        <v>22</v>
      </c>
      <c r="DR1159" s="15" t="str">
        <f t="shared" si="30"/>
        <v>1068-22</v>
      </c>
    </row>
    <row r="1160" spans="2:122" x14ac:dyDescent="0.2">
      <c r="B1160" s="138"/>
      <c r="C1160" s="136"/>
      <c r="D1160" s="136"/>
      <c r="J1160" s="15" t="s">
        <v>11344</v>
      </c>
      <c r="DO1160" s="228" t="s">
        <v>12523</v>
      </c>
      <c r="DP1160" s="141" t="s">
        <v>2207</v>
      </c>
      <c r="DQ1160" s="15">
        <v>22</v>
      </c>
      <c r="DR1160" s="15" t="str">
        <f t="shared" si="30"/>
        <v>1069-22</v>
      </c>
    </row>
    <row r="1161" spans="2:122" x14ac:dyDescent="0.2">
      <c r="B1161" s="138"/>
      <c r="C1161" s="136"/>
      <c r="D1161" s="136"/>
      <c r="J1161" s="15" t="s">
        <v>11345</v>
      </c>
      <c r="DO1161" s="228" t="s">
        <v>12524</v>
      </c>
      <c r="DP1161" s="141" t="s">
        <v>2208</v>
      </c>
      <c r="DQ1161" s="15">
        <v>22</v>
      </c>
      <c r="DR1161" s="15" t="str">
        <f t="shared" si="30"/>
        <v>1070-22</v>
      </c>
    </row>
    <row r="1162" spans="2:122" x14ac:dyDescent="0.2">
      <c r="B1162" s="138"/>
      <c r="C1162" s="136"/>
      <c r="D1162" s="136"/>
      <c r="J1162" s="15" t="s">
        <v>11346</v>
      </c>
      <c r="DO1162" s="228" t="s">
        <v>12525</v>
      </c>
      <c r="DP1162" s="141" t="s">
        <v>2209</v>
      </c>
      <c r="DQ1162" s="15">
        <v>22</v>
      </c>
      <c r="DR1162" s="15" t="str">
        <f t="shared" si="30"/>
        <v>1071-22</v>
      </c>
    </row>
    <row r="1163" spans="2:122" x14ac:dyDescent="0.2">
      <c r="B1163" s="138"/>
      <c r="C1163" s="136"/>
      <c r="D1163" s="136"/>
      <c r="J1163" s="15" t="s">
        <v>11347</v>
      </c>
      <c r="DO1163" s="228" t="s">
        <v>12526</v>
      </c>
      <c r="DP1163" s="141" t="s">
        <v>2210</v>
      </c>
      <c r="DQ1163" s="15">
        <v>22</v>
      </c>
      <c r="DR1163" s="15" t="str">
        <f t="shared" si="30"/>
        <v>1072-22</v>
      </c>
    </row>
    <row r="1164" spans="2:122" x14ac:dyDescent="0.2">
      <c r="B1164" s="138"/>
      <c r="C1164" s="136"/>
      <c r="D1164" s="136"/>
      <c r="J1164" s="15" t="s">
        <v>11348</v>
      </c>
      <c r="DO1164" s="228" t="s">
        <v>12527</v>
      </c>
      <c r="DP1164" s="141" t="s">
        <v>2211</v>
      </c>
      <c r="DQ1164" s="15">
        <v>22</v>
      </c>
      <c r="DR1164" s="15" t="str">
        <f t="shared" si="30"/>
        <v>1073-22</v>
      </c>
    </row>
    <row r="1165" spans="2:122" x14ac:dyDescent="0.2">
      <c r="B1165" s="138"/>
      <c r="C1165" s="136"/>
      <c r="D1165" s="136"/>
      <c r="J1165" s="15" t="s">
        <v>11349</v>
      </c>
      <c r="DO1165" s="228" t="s">
        <v>12528</v>
      </c>
      <c r="DP1165" s="141" t="s">
        <v>2212</v>
      </c>
      <c r="DQ1165" s="15">
        <v>22</v>
      </c>
      <c r="DR1165" s="15" t="str">
        <f t="shared" si="30"/>
        <v>1074-22</v>
      </c>
    </row>
    <row r="1166" spans="2:122" x14ac:dyDescent="0.2">
      <c r="B1166" s="138"/>
      <c r="C1166" s="136"/>
      <c r="D1166" s="136"/>
      <c r="J1166" s="15" t="s">
        <v>11350</v>
      </c>
      <c r="DO1166" s="228" t="s">
        <v>12529</v>
      </c>
      <c r="DP1166" s="141" t="s">
        <v>2213</v>
      </c>
      <c r="DQ1166" s="15">
        <v>22</v>
      </c>
      <c r="DR1166" s="15" t="str">
        <f t="shared" si="30"/>
        <v>1075-22</v>
      </c>
    </row>
    <row r="1167" spans="2:122" x14ac:dyDescent="0.2">
      <c r="B1167" s="138"/>
      <c r="C1167" s="136"/>
      <c r="D1167" s="136"/>
      <c r="J1167" s="15" t="s">
        <v>11351</v>
      </c>
      <c r="DO1167" s="228" t="s">
        <v>12530</v>
      </c>
      <c r="DP1167" s="141" t="s">
        <v>2214</v>
      </c>
      <c r="DQ1167" s="15">
        <v>22</v>
      </c>
      <c r="DR1167" s="15" t="str">
        <f t="shared" si="30"/>
        <v>1076-22</v>
      </c>
    </row>
    <row r="1168" spans="2:122" x14ac:dyDescent="0.2">
      <c r="B1168" s="138"/>
      <c r="C1168" s="136"/>
      <c r="D1168" s="136"/>
      <c r="J1168" s="15" t="s">
        <v>11352</v>
      </c>
      <c r="DO1168" s="228" t="s">
        <v>12531</v>
      </c>
      <c r="DP1168" s="141" t="s">
        <v>2215</v>
      </c>
      <c r="DQ1168" s="15">
        <v>22</v>
      </c>
      <c r="DR1168" s="15" t="str">
        <f t="shared" si="30"/>
        <v>1077-22</v>
      </c>
    </row>
    <row r="1169" spans="2:122" x14ac:dyDescent="0.2">
      <c r="B1169" s="138"/>
      <c r="C1169" s="136"/>
      <c r="D1169" s="136"/>
      <c r="J1169" s="15" t="s">
        <v>11353</v>
      </c>
      <c r="DO1169" s="228" t="s">
        <v>12532</v>
      </c>
      <c r="DP1169" s="141" t="s">
        <v>2216</v>
      </c>
      <c r="DQ1169" s="15">
        <v>22</v>
      </c>
      <c r="DR1169" s="15" t="str">
        <f t="shared" si="30"/>
        <v>1078-22</v>
      </c>
    </row>
    <row r="1170" spans="2:122" x14ac:dyDescent="0.2">
      <c r="B1170" s="138"/>
      <c r="C1170" s="136"/>
      <c r="D1170" s="136"/>
      <c r="J1170" s="15" t="s">
        <v>11354</v>
      </c>
      <c r="DO1170" s="228" t="s">
        <v>12533</v>
      </c>
      <c r="DP1170" s="141" t="s">
        <v>2217</v>
      </c>
      <c r="DQ1170" s="15">
        <v>22</v>
      </c>
      <c r="DR1170" s="15" t="str">
        <f t="shared" si="30"/>
        <v>1079-22</v>
      </c>
    </row>
    <row r="1171" spans="2:122" x14ac:dyDescent="0.2">
      <c r="B1171" s="138"/>
      <c r="C1171" s="136"/>
      <c r="D1171" s="136"/>
      <c r="J1171" s="15" t="s">
        <v>11355</v>
      </c>
      <c r="DO1171" s="228" t="s">
        <v>12534</v>
      </c>
      <c r="DP1171" s="141" t="s">
        <v>2218</v>
      </c>
      <c r="DQ1171" s="15">
        <v>22</v>
      </c>
      <c r="DR1171" s="15" t="str">
        <f t="shared" si="30"/>
        <v>1080-22</v>
      </c>
    </row>
    <row r="1172" spans="2:122" x14ac:dyDescent="0.2">
      <c r="B1172" s="138"/>
      <c r="C1172" s="136"/>
      <c r="D1172" s="136"/>
      <c r="J1172" s="15" t="s">
        <v>11356</v>
      </c>
      <c r="DO1172" s="228" t="s">
        <v>12535</v>
      </c>
      <c r="DP1172" s="141" t="s">
        <v>2219</v>
      </c>
      <c r="DQ1172" s="15">
        <v>22</v>
      </c>
      <c r="DR1172" s="15" t="str">
        <f t="shared" si="30"/>
        <v>1081-22</v>
      </c>
    </row>
    <row r="1173" spans="2:122" x14ac:dyDescent="0.2">
      <c r="B1173" s="138"/>
      <c r="C1173" s="136"/>
      <c r="D1173" s="136"/>
      <c r="J1173" s="15" t="s">
        <v>11357</v>
      </c>
      <c r="DO1173" s="228" t="s">
        <v>12536</v>
      </c>
      <c r="DP1173" s="141" t="s">
        <v>2220</v>
      </c>
      <c r="DQ1173" s="15">
        <v>22</v>
      </c>
      <c r="DR1173" s="15" t="str">
        <f t="shared" si="30"/>
        <v>1082-22</v>
      </c>
    </row>
    <row r="1174" spans="2:122" x14ac:dyDescent="0.2">
      <c r="B1174" s="138"/>
      <c r="C1174" s="136"/>
      <c r="D1174" s="136"/>
      <c r="J1174" s="15" t="s">
        <v>11358</v>
      </c>
      <c r="DO1174" s="228" t="s">
        <v>12537</v>
      </c>
      <c r="DP1174" s="141" t="s">
        <v>2221</v>
      </c>
      <c r="DQ1174" s="15">
        <v>22</v>
      </c>
      <c r="DR1174" s="15" t="str">
        <f t="shared" si="30"/>
        <v>1083-22</v>
      </c>
    </row>
    <row r="1175" spans="2:122" x14ac:dyDescent="0.2">
      <c r="B1175" s="138"/>
      <c r="C1175" s="136"/>
      <c r="D1175" s="136"/>
      <c r="J1175" s="15" t="s">
        <v>11359</v>
      </c>
      <c r="DO1175" s="228" t="s">
        <v>12538</v>
      </c>
      <c r="DP1175" s="141" t="s">
        <v>2222</v>
      </c>
      <c r="DQ1175" s="15">
        <v>22</v>
      </c>
      <c r="DR1175" s="15" t="str">
        <f t="shared" si="30"/>
        <v>1084-22</v>
      </c>
    </row>
    <row r="1176" spans="2:122" x14ac:dyDescent="0.2">
      <c r="B1176" s="138"/>
      <c r="C1176" s="136"/>
      <c r="D1176" s="136"/>
      <c r="J1176" s="15" t="s">
        <v>11360</v>
      </c>
      <c r="DO1176" s="228" t="s">
        <v>12539</v>
      </c>
      <c r="DP1176" s="141" t="s">
        <v>2223</v>
      </c>
      <c r="DQ1176" s="15">
        <v>22</v>
      </c>
      <c r="DR1176" s="15" t="str">
        <f t="shared" si="30"/>
        <v>1085-22</v>
      </c>
    </row>
    <row r="1177" spans="2:122" x14ac:dyDescent="0.2">
      <c r="B1177" s="138"/>
      <c r="C1177" s="136"/>
      <c r="D1177" s="136"/>
      <c r="J1177" s="15" t="s">
        <v>11361</v>
      </c>
      <c r="DO1177" s="228" t="s">
        <v>12540</v>
      </c>
      <c r="DP1177" s="141" t="s">
        <v>2224</v>
      </c>
      <c r="DQ1177" s="15">
        <v>22</v>
      </c>
      <c r="DR1177" s="15" t="str">
        <f t="shared" si="30"/>
        <v>1086-22</v>
      </c>
    </row>
    <row r="1178" spans="2:122" x14ac:dyDescent="0.2">
      <c r="B1178" s="138"/>
      <c r="C1178" s="136"/>
      <c r="D1178" s="136"/>
      <c r="J1178" s="15" t="s">
        <v>11362</v>
      </c>
      <c r="DO1178" s="228" t="s">
        <v>12541</v>
      </c>
      <c r="DP1178" s="141" t="s">
        <v>2225</v>
      </c>
      <c r="DQ1178" s="15">
        <v>22</v>
      </c>
      <c r="DR1178" s="15" t="str">
        <f t="shared" si="30"/>
        <v>1087-22</v>
      </c>
    </row>
    <row r="1179" spans="2:122" x14ac:dyDescent="0.2">
      <c r="B1179" s="138"/>
      <c r="C1179" s="136"/>
      <c r="D1179" s="136"/>
      <c r="J1179" s="15" t="s">
        <v>11363</v>
      </c>
      <c r="DO1179" s="228" t="s">
        <v>12542</v>
      </c>
      <c r="DP1179" s="141" t="s">
        <v>2226</v>
      </c>
      <c r="DQ1179" s="15">
        <v>22</v>
      </c>
      <c r="DR1179" s="15" t="str">
        <f t="shared" si="30"/>
        <v>1088-22</v>
      </c>
    </row>
    <row r="1180" spans="2:122" x14ac:dyDescent="0.2">
      <c r="B1180" s="138"/>
      <c r="C1180" s="136"/>
      <c r="D1180" s="136"/>
      <c r="J1180" s="15" t="s">
        <v>11364</v>
      </c>
      <c r="DO1180" s="228" t="s">
        <v>12543</v>
      </c>
      <c r="DP1180" s="141" t="s">
        <v>2227</v>
      </c>
      <c r="DQ1180" s="15">
        <v>22</v>
      </c>
      <c r="DR1180" s="15" t="str">
        <f t="shared" si="30"/>
        <v>1089-22</v>
      </c>
    </row>
    <row r="1181" spans="2:122" x14ac:dyDescent="0.2">
      <c r="B1181" s="138"/>
      <c r="C1181" s="136"/>
      <c r="D1181" s="136"/>
      <c r="J1181" s="15" t="s">
        <v>11365</v>
      </c>
      <c r="DO1181" s="228" t="s">
        <v>12544</v>
      </c>
      <c r="DP1181" s="141" t="s">
        <v>2228</v>
      </c>
      <c r="DQ1181" s="15">
        <v>22</v>
      </c>
      <c r="DR1181" s="15" t="str">
        <f t="shared" ref="DR1181:DR1244" si="31">CONCATENATE(DP1181,"-",DQ1181)</f>
        <v>1090-22</v>
      </c>
    </row>
    <row r="1182" spans="2:122" x14ac:dyDescent="0.2">
      <c r="B1182" s="138"/>
      <c r="C1182" s="136"/>
      <c r="D1182" s="136"/>
      <c r="J1182" s="15" t="s">
        <v>11366</v>
      </c>
      <c r="DO1182" s="228" t="s">
        <v>12545</v>
      </c>
      <c r="DP1182" s="141" t="s">
        <v>2229</v>
      </c>
      <c r="DQ1182" s="15">
        <v>22</v>
      </c>
      <c r="DR1182" s="15" t="str">
        <f t="shared" si="31"/>
        <v>1091-22</v>
      </c>
    </row>
    <row r="1183" spans="2:122" x14ac:dyDescent="0.2">
      <c r="B1183" s="138"/>
      <c r="C1183" s="136"/>
      <c r="D1183" s="136"/>
      <c r="J1183" s="15" t="s">
        <v>11367</v>
      </c>
      <c r="DO1183" s="228" t="s">
        <v>12546</v>
      </c>
      <c r="DP1183" s="141" t="s">
        <v>2230</v>
      </c>
      <c r="DQ1183" s="15">
        <v>22</v>
      </c>
      <c r="DR1183" s="15" t="str">
        <f t="shared" si="31"/>
        <v>1092-22</v>
      </c>
    </row>
    <row r="1184" spans="2:122" x14ac:dyDescent="0.2">
      <c r="B1184" s="138"/>
      <c r="C1184" s="136"/>
      <c r="D1184" s="136"/>
      <c r="J1184" s="15" t="s">
        <v>11368</v>
      </c>
      <c r="DO1184" s="228" t="s">
        <v>12547</v>
      </c>
      <c r="DP1184" s="141" t="s">
        <v>2231</v>
      </c>
      <c r="DQ1184" s="15">
        <v>22</v>
      </c>
      <c r="DR1184" s="15" t="str">
        <f t="shared" si="31"/>
        <v>1093-22</v>
      </c>
    </row>
    <row r="1185" spans="2:122" x14ac:dyDescent="0.2">
      <c r="B1185" s="138"/>
      <c r="C1185" s="136"/>
      <c r="D1185" s="136"/>
      <c r="J1185" s="15" t="s">
        <v>11369</v>
      </c>
      <c r="DO1185" s="228" t="s">
        <v>12548</v>
      </c>
      <c r="DP1185" s="141" t="s">
        <v>2232</v>
      </c>
      <c r="DQ1185" s="15">
        <v>22</v>
      </c>
      <c r="DR1185" s="15" t="str">
        <f t="shared" si="31"/>
        <v>1094-22</v>
      </c>
    </row>
    <row r="1186" spans="2:122" x14ac:dyDescent="0.2">
      <c r="B1186" s="138"/>
      <c r="C1186" s="136"/>
      <c r="D1186" s="136"/>
      <c r="J1186" s="15" t="s">
        <v>11370</v>
      </c>
      <c r="DO1186" s="228" t="s">
        <v>12549</v>
      </c>
      <c r="DP1186" s="141" t="s">
        <v>2233</v>
      </c>
      <c r="DQ1186" s="15">
        <v>22</v>
      </c>
      <c r="DR1186" s="15" t="str">
        <f t="shared" si="31"/>
        <v>1095-22</v>
      </c>
    </row>
    <row r="1187" spans="2:122" x14ac:dyDescent="0.2">
      <c r="B1187" s="138"/>
      <c r="C1187" s="136"/>
      <c r="D1187" s="136"/>
      <c r="J1187" s="15" t="s">
        <v>11371</v>
      </c>
      <c r="DO1187" s="228" t="s">
        <v>12550</v>
      </c>
      <c r="DP1187" s="141" t="s">
        <v>2234</v>
      </c>
      <c r="DQ1187" s="15">
        <v>22</v>
      </c>
      <c r="DR1187" s="15" t="str">
        <f t="shared" si="31"/>
        <v>1096-22</v>
      </c>
    </row>
    <row r="1188" spans="2:122" x14ac:dyDescent="0.2">
      <c r="B1188" s="138"/>
      <c r="C1188" s="136"/>
      <c r="D1188" s="136"/>
      <c r="J1188" s="15" t="s">
        <v>11372</v>
      </c>
      <c r="DO1188" s="228" t="s">
        <v>12551</v>
      </c>
      <c r="DP1188" s="141" t="s">
        <v>2235</v>
      </c>
      <c r="DQ1188" s="15">
        <v>22</v>
      </c>
      <c r="DR1188" s="15" t="str">
        <f t="shared" si="31"/>
        <v>1097-22</v>
      </c>
    </row>
    <row r="1189" spans="2:122" x14ac:dyDescent="0.2">
      <c r="B1189" s="138"/>
      <c r="C1189" s="136"/>
      <c r="D1189" s="136"/>
      <c r="J1189" s="15" t="s">
        <v>11373</v>
      </c>
      <c r="DO1189" s="228" t="s">
        <v>12552</v>
      </c>
      <c r="DP1189" s="141" t="s">
        <v>2236</v>
      </c>
      <c r="DQ1189" s="15">
        <v>22</v>
      </c>
      <c r="DR1189" s="15" t="str">
        <f t="shared" si="31"/>
        <v>1098-22</v>
      </c>
    </row>
    <row r="1190" spans="2:122" x14ac:dyDescent="0.2">
      <c r="B1190" s="138"/>
      <c r="C1190" s="136"/>
      <c r="D1190" s="136"/>
      <c r="J1190" s="15" t="s">
        <v>11374</v>
      </c>
      <c r="DO1190" s="228" t="s">
        <v>12553</v>
      </c>
      <c r="DP1190" s="141" t="s">
        <v>2237</v>
      </c>
      <c r="DQ1190" s="15">
        <v>22</v>
      </c>
      <c r="DR1190" s="15" t="str">
        <f t="shared" si="31"/>
        <v>1099-22</v>
      </c>
    </row>
    <row r="1191" spans="2:122" x14ac:dyDescent="0.2">
      <c r="B1191" s="138"/>
      <c r="C1191" s="136"/>
      <c r="D1191" s="136"/>
      <c r="J1191" s="15" t="s">
        <v>11375</v>
      </c>
      <c r="DO1191" s="228" t="s">
        <v>12554</v>
      </c>
      <c r="DP1191" s="141" t="s">
        <v>2238</v>
      </c>
      <c r="DQ1191" s="15">
        <v>22</v>
      </c>
      <c r="DR1191" s="15" t="str">
        <f t="shared" si="31"/>
        <v>1100-22</v>
      </c>
    </row>
    <row r="1192" spans="2:122" x14ac:dyDescent="0.2">
      <c r="B1192" s="138"/>
      <c r="C1192" s="136"/>
      <c r="D1192" s="136"/>
      <c r="J1192" s="15" t="s">
        <v>11376</v>
      </c>
      <c r="DO1192" s="228" t="s">
        <v>12555</v>
      </c>
      <c r="DP1192" s="141" t="s">
        <v>2239</v>
      </c>
      <c r="DQ1192" s="15">
        <v>22</v>
      </c>
      <c r="DR1192" s="15" t="str">
        <f t="shared" si="31"/>
        <v>1101-22</v>
      </c>
    </row>
    <row r="1193" spans="2:122" x14ac:dyDescent="0.2">
      <c r="B1193" s="138"/>
      <c r="C1193" s="136"/>
      <c r="D1193" s="136"/>
      <c r="J1193" s="15" t="s">
        <v>11377</v>
      </c>
      <c r="DO1193" s="228" t="s">
        <v>12556</v>
      </c>
      <c r="DP1193" s="141" t="s">
        <v>2240</v>
      </c>
      <c r="DQ1193" s="15">
        <v>22</v>
      </c>
      <c r="DR1193" s="15" t="str">
        <f t="shared" si="31"/>
        <v>1102-22</v>
      </c>
    </row>
    <row r="1194" spans="2:122" x14ac:dyDescent="0.2">
      <c r="B1194" s="138"/>
      <c r="C1194" s="136"/>
      <c r="D1194" s="136"/>
      <c r="J1194" s="15" t="s">
        <v>11378</v>
      </c>
      <c r="DO1194" s="228" t="s">
        <v>12557</v>
      </c>
      <c r="DP1194" s="141" t="s">
        <v>2241</v>
      </c>
      <c r="DQ1194" s="15">
        <v>22</v>
      </c>
      <c r="DR1194" s="15" t="str">
        <f t="shared" si="31"/>
        <v>1103-22</v>
      </c>
    </row>
    <row r="1195" spans="2:122" x14ac:dyDescent="0.2">
      <c r="B1195" s="138"/>
      <c r="C1195" s="136"/>
      <c r="D1195" s="136"/>
      <c r="J1195" s="15" t="s">
        <v>11379</v>
      </c>
      <c r="DO1195" s="228" t="s">
        <v>12558</v>
      </c>
      <c r="DP1195" s="141" t="s">
        <v>2242</v>
      </c>
      <c r="DQ1195" s="15">
        <v>22</v>
      </c>
      <c r="DR1195" s="15" t="str">
        <f t="shared" si="31"/>
        <v>1104-22</v>
      </c>
    </row>
    <row r="1196" spans="2:122" x14ac:dyDescent="0.2">
      <c r="B1196" s="138"/>
      <c r="C1196" s="136"/>
      <c r="D1196" s="136"/>
      <c r="J1196" s="15" t="s">
        <v>11380</v>
      </c>
      <c r="DO1196" s="228" t="s">
        <v>12559</v>
      </c>
      <c r="DP1196" s="141" t="s">
        <v>2243</v>
      </c>
      <c r="DQ1196" s="15">
        <v>22</v>
      </c>
      <c r="DR1196" s="15" t="str">
        <f t="shared" si="31"/>
        <v>1105-22</v>
      </c>
    </row>
    <row r="1197" spans="2:122" x14ac:dyDescent="0.2">
      <c r="B1197" s="138"/>
      <c r="C1197" s="136"/>
      <c r="D1197" s="136"/>
      <c r="J1197" s="15" t="s">
        <v>11381</v>
      </c>
      <c r="DO1197" s="228" t="s">
        <v>12560</v>
      </c>
      <c r="DP1197" s="141" t="s">
        <v>2244</v>
      </c>
      <c r="DQ1197" s="15">
        <v>22</v>
      </c>
      <c r="DR1197" s="15" t="str">
        <f t="shared" si="31"/>
        <v>1106-22</v>
      </c>
    </row>
    <row r="1198" spans="2:122" x14ac:dyDescent="0.2">
      <c r="B1198" s="138"/>
      <c r="C1198" s="136"/>
      <c r="D1198" s="136"/>
      <c r="J1198" s="15" t="s">
        <v>11382</v>
      </c>
      <c r="DO1198" s="228" t="s">
        <v>12561</v>
      </c>
      <c r="DP1198" s="141" t="s">
        <v>2245</v>
      </c>
      <c r="DQ1198" s="15">
        <v>22</v>
      </c>
      <c r="DR1198" s="15" t="str">
        <f t="shared" si="31"/>
        <v>1107-22</v>
      </c>
    </row>
    <row r="1199" spans="2:122" x14ac:dyDescent="0.2">
      <c r="B1199" s="138"/>
      <c r="C1199" s="136"/>
      <c r="D1199" s="136"/>
      <c r="J1199" s="15" t="s">
        <v>11383</v>
      </c>
      <c r="DO1199" s="228" t="s">
        <v>12562</v>
      </c>
      <c r="DP1199" s="141" t="s">
        <v>2246</v>
      </c>
      <c r="DQ1199" s="15">
        <v>22</v>
      </c>
      <c r="DR1199" s="15" t="str">
        <f t="shared" si="31"/>
        <v>1108-22</v>
      </c>
    </row>
    <row r="1200" spans="2:122" x14ac:dyDescent="0.2">
      <c r="B1200" s="138"/>
      <c r="C1200" s="136"/>
      <c r="D1200" s="136"/>
      <c r="J1200" s="15" t="s">
        <v>11384</v>
      </c>
      <c r="DO1200" s="228" t="s">
        <v>12563</v>
      </c>
      <c r="DP1200" s="141" t="s">
        <v>2247</v>
      </c>
      <c r="DQ1200" s="15">
        <v>22</v>
      </c>
      <c r="DR1200" s="15" t="str">
        <f t="shared" si="31"/>
        <v>1109-22</v>
      </c>
    </row>
    <row r="1201" spans="2:122" x14ac:dyDescent="0.2">
      <c r="B1201" s="138"/>
      <c r="C1201" s="136"/>
      <c r="D1201" s="136"/>
      <c r="J1201" s="15" t="s">
        <v>11385</v>
      </c>
      <c r="DO1201" s="228" t="s">
        <v>12564</v>
      </c>
      <c r="DP1201" s="141" t="s">
        <v>2248</v>
      </c>
      <c r="DQ1201" s="15">
        <v>22</v>
      </c>
      <c r="DR1201" s="15" t="str">
        <f t="shared" si="31"/>
        <v>1110-22</v>
      </c>
    </row>
    <row r="1202" spans="2:122" x14ac:dyDescent="0.2">
      <c r="B1202" s="138"/>
      <c r="C1202" s="136"/>
      <c r="D1202" s="136"/>
      <c r="J1202" s="15" t="s">
        <v>11386</v>
      </c>
      <c r="DO1202" s="228" t="s">
        <v>12565</v>
      </c>
      <c r="DP1202" s="141" t="s">
        <v>2249</v>
      </c>
      <c r="DQ1202" s="15">
        <v>22</v>
      </c>
      <c r="DR1202" s="15" t="str">
        <f t="shared" si="31"/>
        <v>1111-22</v>
      </c>
    </row>
    <row r="1203" spans="2:122" x14ac:dyDescent="0.2">
      <c r="B1203" s="138"/>
      <c r="C1203" s="136"/>
      <c r="D1203" s="136"/>
      <c r="J1203" s="15" t="s">
        <v>11387</v>
      </c>
      <c r="DO1203" s="228" t="s">
        <v>12566</v>
      </c>
      <c r="DP1203" s="141" t="s">
        <v>2250</v>
      </c>
      <c r="DQ1203" s="15">
        <v>22</v>
      </c>
      <c r="DR1203" s="15" t="str">
        <f t="shared" si="31"/>
        <v>1112-22</v>
      </c>
    </row>
    <row r="1204" spans="2:122" x14ac:dyDescent="0.2">
      <c r="B1204" s="138"/>
      <c r="C1204" s="136"/>
      <c r="D1204" s="136"/>
      <c r="J1204" s="15" t="s">
        <v>11388</v>
      </c>
      <c r="DO1204" s="228" t="s">
        <v>12567</v>
      </c>
      <c r="DP1204" s="141" t="s">
        <v>2251</v>
      </c>
      <c r="DQ1204" s="15">
        <v>22</v>
      </c>
      <c r="DR1204" s="15" t="str">
        <f t="shared" si="31"/>
        <v>1113-22</v>
      </c>
    </row>
    <row r="1205" spans="2:122" x14ac:dyDescent="0.2">
      <c r="B1205" s="138"/>
      <c r="C1205" s="136"/>
      <c r="D1205" s="136"/>
      <c r="J1205" s="15" t="s">
        <v>11389</v>
      </c>
      <c r="DO1205" s="228" t="s">
        <v>12568</v>
      </c>
      <c r="DP1205" s="141" t="s">
        <v>2252</v>
      </c>
      <c r="DQ1205" s="15">
        <v>22</v>
      </c>
      <c r="DR1205" s="15" t="str">
        <f t="shared" si="31"/>
        <v>1114-22</v>
      </c>
    </row>
    <row r="1206" spans="2:122" x14ac:dyDescent="0.2">
      <c r="B1206" s="138"/>
      <c r="C1206" s="136"/>
      <c r="D1206" s="136"/>
      <c r="J1206" s="15" t="s">
        <v>11390</v>
      </c>
      <c r="DO1206" s="228" t="s">
        <v>12569</v>
      </c>
      <c r="DP1206" s="141" t="s">
        <v>2253</v>
      </c>
      <c r="DQ1206" s="15">
        <v>22</v>
      </c>
      <c r="DR1206" s="15" t="str">
        <f t="shared" si="31"/>
        <v>1115-22</v>
      </c>
    </row>
    <row r="1207" spans="2:122" x14ac:dyDescent="0.2">
      <c r="B1207" s="138"/>
      <c r="C1207" s="136"/>
      <c r="D1207" s="136"/>
      <c r="J1207" s="15" t="s">
        <v>11391</v>
      </c>
      <c r="DO1207" s="228" t="s">
        <v>12570</v>
      </c>
      <c r="DP1207" s="141" t="s">
        <v>2254</v>
      </c>
      <c r="DQ1207" s="15">
        <v>22</v>
      </c>
      <c r="DR1207" s="15" t="str">
        <f t="shared" si="31"/>
        <v>1116-22</v>
      </c>
    </row>
    <row r="1208" spans="2:122" x14ac:dyDescent="0.2">
      <c r="B1208" s="138"/>
      <c r="C1208" s="136"/>
      <c r="D1208" s="136"/>
      <c r="J1208" s="15" t="s">
        <v>11392</v>
      </c>
      <c r="DO1208" s="228" t="s">
        <v>12571</v>
      </c>
      <c r="DP1208" s="141" t="s">
        <v>2255</v>
      </c>
      <c r="DQ1208" s="15">
        <v>22</v>
      </c>
      <c r="DR1208" s="15" t="str">
        <f t="shared" si="31"/>
        <v>1117-22</v>
      </c>
    </row>
    <row r="1209" spans="2:122" x14ac:dyDescent="0.2">
      <c r="B1209" s="138"/>
      <c r="C1209" s="136"/>
      <c r="D1209" s="136"/>
      <c r="J1209" s="15" t="s">
        <v>11393</v>
      </c>
      <c r="DO1209" s="228" t="s">
        <v>12572</v>
      </c>
      <c r="DP1209" s="141" t="s">
        <v>2256</v>
      </c>
      <c r="DQ1209" s="15">
        <v>22</v>
      </c>
      <c r="DR1209" s="15" t="str">
        <f t="shared" si="31"/>
        <v>1118-22</v>
      </c>
    </row>
    <row r="1210" spans="2:122" x14ac:dyDescent="0.2">
      <c r="B1210" s="138"/>
      <c r="C1210" s="136"/>
      <c r="D1210" s="136"/>
      <c r="J1210" s="15" t="s">
        <v>11394</v>
      </c>
      <c r="DO1210" s="228" t="s">
        <v>12573</v>
      </c>
      <c r="DP1210" s="141" t="s">
        <v>2257</v>
      </c>
      <c r="DQ1210" s="15">
        <v>22</v>
      </c>
      <c r="DR1210" s="15" t="str">
        <f t="shared" si="31"/>
        <v>1119-22</v>
      </c>
    </row>
    <row r="1211" spans="2:122" x14ac:dyDescent="0.2">
      <c r="B1211" s="138"/>
      <c r="C1211" s="136"/>
      <c r="D1211" s="136"/>
      <c r="J1211" s="15" t="s">
        <v>11395</v>
      </c>
      <c r="DO1211" s="228" t="s">
        <v>12574</v>
      </c>
      <c r="DP1211" s="141" t="s">
        <v>2258</v>
      </c>
      <c r="DQ1211" s="15">
        <v>22</v>
      </c>
      <c r="DR1211" s="15" t="str">
        <f t="shared" si="31"/>
        <v>1120-22</v>
      </c>
    </row>
    <row r="1212" spans="2:122" x14ac:dyDescent="0.2">
      <c r="B1212" s="138"/>
      <c r="C1212" s="136"/>
      <c r="D1212" s="136"/>
      <c r="J1212" s="15" t="s">
        <v>11396</v>
      </c>
      <c r="DO1212" s="228" t="s">
        <v>12575</v>
      </c>
      <c r="DP1212" s="141" t="s">
        <v>2259</v>
      </c>
      <c r="DQ1212" s="15">
        <v>22</v>
      </c>
      <c r="DR1212" s="15" t="str">
        <f t="shared" si="31"/>
        <v>1121-22</v>
      </c>
    </row>
    <row r="1213" spans="2:122" x14ac:dyDescent="0.2">
      <c r="B1213" s="138"/>
      <c r="C1213" s="136"/>
      <c r="D1213" s="136"/>
      <c r="J1213" s="15" t="s">
        <v>11397</v>
      </c>
      <c r="DO1213" s="228" t="s">
        <v>12576</v>
      </c>
      <c r="DP1213" s="141" t="s">
        <v>2260</v>
      </c>
      <c r="DQ1213" s="15">
        <v>22</v>
      </c>
      <c r="DR1213" s="15" t="str">
        <f t="shared" si="31"/>
        <v>1122-22</v>
      </c>
    </row>
    <row r="1214" spans="2:122" x14ac:dyDescent="0.2">
      <c r="B1214" s="138"/>
      <c r="C1214" s="136"/>
      <c r="D1214" s="136"/>
      <c r="J1214" s="15" t="s">
        <v>11398</v>
      </c>
      <c r="DO1214" s="228" t="s">
        <v>12577</v>
      </c>
      <c r="DP1214" s="141" t="s">
        <v>2261</v>
      </c>
      <c r="DQ1214" s="15">
        <v>22</v>
      </c>
      <c r="DR1214" s="15" t="str">
        <f t="shared" si="31"/>
        <v>1123-22</v>
      </c>
    </row>
    <row r="1215" spans="2:122" x14ac:dyDescent="0.2">
      <c r="B1215" s="138"/>
      <c r="C1215" s="136"/>
      <c r="D1215" s="136"/>
      <c r="J1215" s="15" t="s">
        <v>11399</v>
      </c>
      <c r="DO1215" s="228" t="s">
        <v>12578</v>
      </c>
      <c r="DP1215" s="141" t="s">
        <v>2262</v>
      </c>
      <c r="DQ1215" s="15">
        <v>22</v>
      </c>
      <c r="DR1215" s="15" t="str">
        <f t="shared" si="31"/>
        <v>1124-22</v>
      </c>
    </row>
    <row r="1216" spans="2:122" x14ac:dyDescent="0.2">
      <c r="B1216" s="138"/>
      <c r="C1216" s="136"/>
      <c r="D1216" s="136"/>
      <c r="J1216" s="15" t="s">
        <v>11400</v>
      </c>
      <c r="DO1216" s="228" t="s">
        <v>12579</v>
      </c>
      <c r="DP1216" s="141" t="s">
        <v>2263</v>
      </c>
      <c r="DQ1216" s="15">
        <v>22</v>
      </c>
      <c r="DR1216" s="15" t="str">
        <f t="shared" si="31"/>
        <v>1125-22</v>
      </c>
    </row>
    <row r="1217" spans="2:122" x14ac:dyDescent="0.2">
      <c r="B1217" s="138"/>
      <c r="C1217" s="136"/>
      <c r="D1217" s="136"/>
      <c r="J1217" s="15" t="s">
        <v>11401</v>
      </c>
      <c r="DO1217" s="228" t="s">
        <v>12580</v>
      </c>
      <c r="DP1217" s="141" t="s">
        <v>2264</v>
      </c>
      <c r="DQ1217" s="15">
        <v>22</v>
      </c>
      <c r="DR1217" s="15" t="str">
        <f t="shared" si="31"/>
        <v>1126-22</v>
      </c>
    </row>
    <row r="1218" spans="2:122" x14ac:dyDescent="0.2">
      <c r="B1218" s="138"/>
      <c r="C1218" s="136"/>
      <c r="D1218" s="136"/>
      <c r="J1218" s="15" t="s">
        <v>11402</v>
      </c>
      <c r="DO1218" s="228" t="s">
        <v>12581</v>
      </c>
      <c r="DP1218" s="141" t="s">
        <v>2265</v>
      </c>
      <c r="DQ1218" s="15">
        <v>22</v>
      </c>
      <c r="DR1218" s="15" t="str">
        <f t="shared" si="31"/>
        <v>1127-22</v>
      </c>
    </row>
    <row r="1219" spans="2:122" x14ac:dyDescent="0.2">
      <c r="B1219" s="138"/>
      <c r="C1219" s="136"/>
      <c r="D1219" s="136"/>
      <c r="J1219" s="15" t="s">
        <v>11403</v>
      </c>
      <c r="DO1219" s="228" t="s">
        <v>12582</v>
      </c>
      <c r="DP1219" s="141" t="s">
        <v>2266</v>
      </c>
      <c r="DQ1219" s="15">
        <v>22</v>
      </c>
      <c r="DR1219" s="15" t="str">
        <f t="shared" si="31"/>
        <v>1128-22</v>
      </c>
    </row>
    <row r="1220" spans="2:122" x14ac:dyDescent="0.2">
      <c r="B1220" s="138"/>
      <c r="C1220" s="136"/>
      <c r="D1220" s="136"/>
      <c r="J1220" s="15" t="s">
        <v>11404</v>
      </c>
      <c r="DO1220" s="228" t="s">
        <v>12583</v>
      </c>
      <c r="DP1220" s="141" t="s">
        <v>2267</v>
      </c>
      <c r="DQ1220" s="15">
        <v>22</v>
      </c>
      <c r="DR1220" s="15" t="str">
        <f t="shared" si="31"/>
        <v>1129-22</v>
      </c>
    </row>
    <row r="1221" spans="2:122" x14ac:dyDescent="0.2">
      <c r="B1221" s="138"/>
      <c r="C1221" s="136"/>
      <c r="D1221" s="136"/>
      <c r="J1221" s="15" t="s">
        <v>11405</v>
      </c>
      <c r="DO1221" s="228" t="s">
        <v>12584</v>
      </c>
      <c r="DP1221" s="141" t="s">
        <v>2268</v>
      </c>
      <c r="DQ1221" s="15">
        <v>22</v>
      </c>
      <c r="DR1221" s="15" t="str">
        <f t="shared" si="31"/>
        <v>1130-22</v>
      </c>
    </row>
    <row r="1222" spans="2:122" x14ac:dyDescent="0.2">
      <c r="B1222" s="138"/>
      <c r="C1222" s="136"/>
      <c r="D1222" s="136"/>
      <c r="J1222" s="15" t="s">
        <v>11406</v>
      </c>
      <c r="DO1222" s="228" t="s">
        <v>12585</v>
      </c>
      <c r="DP1222" s="141" t="s">
        <v>2269</v>
      </c>
      <c r="DQ1222" s="15">
        <v>22</v>
      </c>
      <c r="DR1222" s="15" t="str">
        <f t="shared" si="31"/>
        <v>1131-22</v>
      </c>
    </row>
    <row r="1223" spans="2:122" x14ac:dyDescent="0.2">
      <c r="B1223" s="138"/>
      <c r="C1223" s="136"/>
      <c r="D1223" s="136"/>
      <c r="J1223" s="15" t="s">
        <v>11407</v>
      </c>
      <c r="DO1223" s="228" t="s">
        <v>12586</v>
      </c>
      <c r="DP1223" s="141" t="s">
        <v>2270</v>
      </c>
      <c r="DQ1223" s="15">
        <v>22</v>
      </c>
      <c r="DR1223" s="15" t="str">
        <f t="shared" si="31"/>
        <v>1132-22</v>
      </c>
    </row>
    <row r="1224" spans="2:122" x14ac:dyDescent="0.2">
      <c r="B1224" s="138"/>
      <c r="C1224" s="136"/>
      <c r="D1224" s="136"/>
      <c r="J1224" s="15" t="s">
        <v>11408</v>
      </c>
      <c r="DO1224" s="228" t="s">
        <v>12587</v>
      </c>
      <c r="DP1224" s="141" t="s">
        <v>2271</v>
      </c>
      <c r="DQ1224" s="15">
        <v>22</v>
      </c>
      <c r="DR1224" s="15" t="str">
        <f t="shared" si="31"/>
        <v>1133-22</v>
      </c>
    </row>
    <row r="1225" spans="2:122" x14ac:dyDescent="0.2">
      <c r="B1225" s="138"/>
      <c r="C1225" s="136"/>
      <c r="D1225" s="136"/>
      <c r="J1225" s="15" t="s">
        <v>11409</v>
      </c>
      <c r="DO1225" s="228" t="s">
        <v>12588</v>
      </c>
      <c r="DP1225" s="141" t="s">
        <v>2272</v>
      </c>
      <c r="DQ1225" s="15">
        <v>22</v>
      </c>
      <c r="DR1225" s="15" t="str">
        <f t="shared" si="31"/>
        <v>1134-22</v>
      </c>
    </row>
    <row r="1226" spans="2:122" x14ac:dyDescent="0.2">
      <c r="B1226" s="138"/>
      <c r="C1226" s="136"/>
      <c r="D1226" s="136"/>
      <c r="DO1226" s="228" t="s">
        <v>12589</v>
      </c>
      <c r="DP1226" s="141" t="s">
        <v>2273</v>
      </c>
      <c r="DQ1226" s="15">
        <v>22</v>
      </c>
      <c r="DR1226" s="15" t="str">
        <f t="shared" si="31"/>
        <v>1135-22</v>
      </c>
    </row>
    <row r="1227" spans="2:122" x14ac:dyDescent="0.2">
      <c r="B1227" s="138"/>
      <c r="C1227" s="136"/>
      <c r="D1227" s="136"/>
      <c r="DO1227" s="228" t="s">
        <v>12590</v>
      </c>
      <c r="DP1227" s="141" t="s">
        <v>2274</v>
      </c>
      <c r="DQ1227" s="15">
        <v>22</v>
      </c>
      <c r="DR1227" s="15" t="str">
        <f t="shared" si="31"/>
        <v>1136-22</v>
      </c>
    </row>
    <row r="1228" spans="2:122" x14ac:dyDescent="0.2">
      <c r="B1228" s="138"/>
      <c r="C1228" s="136"/>
      <c r="D1228" s="136"/>
      <c r="DO1228" s="228" t="s">
        <v>12591</v>
      </c>
      <c r="DP1228" s="141" t="s">
        <v>2275</v>
      </c>
      <c r="DQ1228" s="15">
        <v>22</v>
      </c>
      <c r="DR1228" s="15" t="str">
        <f t="shared" si="31"/>
        <v>1137-22</v>
      </c>
    </row>
    <row r="1229" spans="2:122" x14ac:dyDescent="0.2">
      <c r="B1229" s="138"/>
      <c r="C1229" s="136"/>
      <c r="D1229" s="136"/>
      <c r="DO1229" s="228" t="s">
        <v>12592</v>
      </c>
      <c r="DP1229" s="141" t="s">
        <v>2276</v>
      </c>
      <c r="DQ1229" s="15">
        <v>22</v>
      </c>
      <c r="DR1229" s="15" t="str">
        <f t="shared" si="31"/>
        <v>1138-22</v>
      </c>
    </row>
    <row r="1230" spans="2:122" x14ac:dyDescent="0.2">
      <c r="B1230" s="138"/>
      <c r="C1230" s="136"/>
      <c r="D1230" s="136"/>
      <c r="DO1230" s="228" t="s">
        <v>12593</v>
      </c>
      <c r="DP1230" s="141" t="s">
        <v>2277</v>
      </c>
      <c r="DQ1230" s="15">
        <v>22</v>
      </c>
      <c r="DR1230" s="15" t="str">
        <f t="shared" si="31"/>
        <v>1139-22</v>
      </c>
    </row>
    <row r="1231" spans="2:122" x14ac:dyDescent="0.2">
      <c r="B1231" s="138"/>
      <c r="C1231" s="136"/>
      <c r="D1231" s="136"/>
      <c r="DO1231" s="228" t="s">
        <v>12594</v>
      </c>
      <c r="DP1231" s="141" t="s">
        <v>2278</v>
      </c>
      <c r="DQ1231" s="15">
        <v>22</v>
      </c>
      <c r="DR1231" s="15" t="str">
        <f t="shared" si="31"/>
        <v>1140-22</v>
      </c>
    </row>
    <row r="1232" spans="2:122" x14ac:dyDescent="0.2">
      <c r="B1232" s="138"/>
      <c r="C1232" s="136"/>
      <c r="D1232" s="136"/>
      <c r="DO1232" s="228" t="s">
        <v>12595</v>
      </c>
      <c r="DP1232" s="141" t="s">
        <v>2279</v>
      </c>
      <c r="DQ1232" s="15">
        <v>22</v>
      </c>
      <c r="DR1232" s="15" t="str">
        <f t="shared" si="31"/>
        <v>1141-22</v>
      </c>
    </row>
    <row r="1233" spans="2:122" x14ac:dyDescent="0.2">
      <c r="B1233" s="138"/>
      <c r="C1233" s="136"/>
      <c r="D1233" s="136"/>
      <c r="DO1233" s="228" t="s">
        <v>12596</v>
      </c>
      <c r="DP1233" s="141" t="s">
        <v>2280</v>
      </c>
      <c r="DQ1233" s="15">
        <v>22</v>
      </c>
      <c r="DR1233" s="15" t="str">
        <f t="shared" si="31"/>
        <v>1142-22</v>
      </c>
    </row>
    <row r="1234" spans="2:122" x14ac:dyDescent="0.2">
      <c r="B1234" s="138"/>
      <c r="C1234" s="136"/>
      <c r="D1234" s="136"/>
      <c r="DO1234" s="228" t="s">
        <v>12597</v>
      </c>
      <c r="DP1234" s="141" t="s">
        <v>2281</v>
      </c>
      <c r="DQ1234" s="15">
        <v>22</v>
      </c>
      <c r="DR1234" s="15" t="str">
        <f t="shared" si="31"/>
        <v>1143-22</v>
      </c>
    </row>
    <row r="1235" spans="2:122" x14ac:dyDescent="0.2">
      <c r="B1235" s="138"/>
      <c r="C1235" s="136"/>
      <c r="D1235" s="136"/>
      <c r="DO1235" s="228" t="s">
        <v>12598</v>
      </c>
      <c r="DP1235" s="141" t="s">
        <v>2282</v>
      </c>
      <c r="DQ1235" s="15">
        <v>22</v>
      </c>
      <c r="DR1235" s="15" t="str">
        <f t="shared" si="31"/>
        <v>1144-22</v>
      </c>
    </row>
    <row r="1236" spans="2:122" x14ac:dyDescent="0.2">
      <c r="B1236" s="138"/>
      <c r="C1236" s="136"/>
      <c r="D1236" s="136"/>
      <c r="DO1236" s="228" t="s">
        <v>12599</v>
      </c>
      <c r="DP1236" s="141" t="s">
        <v>2283</v>
      </c>
      <c r="DQ1236" s="15">
        <v>22</v>
      </c>
      <c r="DR1236" s="15" t="str">
        <f t="shared" si="31"/>
        <v>1145-22</v>
      </c>
    </row>
    <row r="1237" spans="2:122" x14ac:dyDescent="0.2">
      <c r="B1237" s="138"/>
      <c r="C1237" s="136"/>
      <c r="D1237" s="136"/>
      <c r="DO1237" s="228" t="s">
        <v>12600</v>
      </c>
      <c r="DP1237" s="141" t="s">
        <v>2284</v>
      </c>
      <c r="DQ1237" s="15">
        <v>22</v>
      </c>
      <c r="DR1237" s="15" t="str">
        <f t="shared" si="31"/>
        <v>1146-22</v>
      </c>
    </row>
    <row r="1238" spans="2:122" x14ac:dyDescent="0.2">
      <c r="B1238" s="138"/>
      <c r="C1238" s="136"/>
      <c r="D1238" s="136"/>
      <c r="DO1238" s="228" t="s">
        <v>12601</v>
      </c>
      <c r="DP1238" s="141" t="s">
        <v>2285</v>
      </c>
      <c r="DQ1238" s="15">
        <v>22</v>
      </c>
      <c r="DR1238" s="15" t="str">
        <f t="shared" si="31"/>
        <v>1147-22</v>
      </c>
    </row>
    <row r="1239" spans="2:122" x14ac:dyDescent="0.2">
      <c r="B1239" s="138"/>
      <c r="C1239" s="136"/>
      <c r="D1239" s="136"/>
      <c r="DO1239" s="228" t="s">
        <v>12602</v>
      </c>
      <c r="DP1239" s="141" t="s">
        <v>2286</v>
      </c>
      <c r="DQ1239" s="15">
        <v>22</v>
      </c>
      <c r="DR1239" s="15" t="str">
        <f t="shared" si="31"/>
        <v>1148-22</v>
      </c>
    </row>
    <row r="1240" spans="2:122" x14ac:dyDescent="0.2">
      <c r="B1240" s="138"/>
      <c r="C1240" s="136"/>
      <c r="D1240" s="136"/>
      <c r="DO1240" s="228" t="s">
        <v>12603</v>
      </c>
      <c r="DP1240" s="141" t="s">
        <v>2287</v>
      </c>
      <c r="DQ1240" s="15">
        <v>22</v>
      </c>
      <c r="DR1240" s="15" t="str">
        <f t="shared" si="31"/>
        <v>1149-22</v>
      </c>
    </row>
    <row r="1241" spans="2:122" x14ac:dyDescent="0.2">
      <c r="B1241" s="138"/>
      <c r="C1241" s="136"/>
      <c r="D1241" s="136"/>
      <c r="DO1241" s="228" t="s">
        <v>12604</v>
      </c>
      <c r="DP1241" s="141" t="s">
        <v>2288</v>
      </c>
      <c r="DQ1241" s="15">
        <v>22</v>
      </c>
      <c r="DR1241" s="15" t="str">
        <f t="shared" si="31"/>
        <v>1150-22</v>
      </c>
    </row>
    <row r="1242" spans="2:122" x14ac:dyDescent="0.2">
      <c r="B1242" s="138"/>
      <c r="C1242" s="136"/>
      <c r="D1242" s="136"/>
      <c r="DO1242" s="228" t="s">
        <v>12605</v>
      </c>
      <c r="DP1242" s="141" t="s">
        <v>2289</v>
      </c>
      <c r="DQ1242" s="15">
        <v>22</v>
      </c>
      <c r="DR1242" s="15" t="str">
        <f t="shared" si="31"/>
        <v>1151-22</v>
      </c>
    </row>
    <row r="1243" spans="2:122" x14ac:dyDescent="0.2">
      <c r="B1243" s="138"/>
      <c r="C1243" s="136"/>
      <c r="D1243" s="136"/>
      <c r="DO1243" s="228" t="s">
        <v>12606</v>
      </c>
      <c r="DP1243" s="141" t="s">
        <v>2290</v>
      </c>
      <c r="DQ1243" s="15">
        <v>22</v>
      </c>
      <c r="DR1243" s="15" t="str">
        <f t="shared" si="31"/>
        <v>1152-22</v>
      </c>
    </row>
    <row r="1244" spans="2:122" x14ac:dyDescent="0.2">
      <c r="B1244" s="138"/>
      <c r="C1244" s="136"/>
      <c r="D1244" s="136"/>
      <c r="DO1244" s="228" t="s">
        <v>12607</v>
      </c>
      <c r="DP1244" s="141" t="s">
        <v>2291</v>
      </c>
      <c r="DQ1244" s="15">
        <v>22</v>
      </c>
      <c r="DR1244" s="15" t="str">
        <f t="shared" si="31"/>
        <v>1153-22</v>
      </c>
    </row>
    <row r="1245" spans="2:122" x14ac:dyDescent="0.2">
      <c r="B1245" s="138"/>
      <c r="C1245" s="136"/>
      <c r="D1245" s="136"/>
      <c r="DO1245" s="228" t="s">
        <v>12608</v>
      </c>
      <c r="DP1245" s="141" t="s">
        <v>2292</v>
      </c>
      <c r="DQ1245" s="15">
        <v>22</v>
      </c>
      <c r="DR1245" s="15" t="str">
        <f t="shared" ref="DR1245:DR1308" si="32">CONCATENATE(DP1245,"-",DQ1245)</f>
        <v>1154-22</v>
      </c>
    </row>
    <row r="1246" spans="2:122" x14ac:dyDescent="0.2">
      <c r="B1246" s="138"/>
      <c r="C1246" s="136"/>
      <c r="D1246" s="136"/>
      <c r="DO1246" s="228" t="s">
        <v>12609</v>
      </c>
      <c r="DP1246" s="141" t="s">
        <v>2293</v>
      </c>
      <c r="DQ1246" s="15">
        <v>22</v>
      </c>
      <c r="DR1246" s="15" t="str">
        <f t="shared" si="32"/>
        <v>1155-22</v>
      </c>
    </row>
    <row r="1247" spans="2:122" x14ac:dyDescent="0.2">
      <c r="B1247" s="138"/>
      <c r="C1247" s="136"/>
      <c r="D1247" s="136"/>
      <c r="DO1247" s="228" t="s">
        <v>12610</v>
      </c>
      <c r="DP1247" s="141" t="s">
        <v>2294</v>
      </c>
      <c r="DQ1247" s="15">
        <v>22</v>
      </c>
      <c r="DR1247" s="15" t="str">
        <f t="shared" si="32"/>
        <v>1156-22</v>
      </c>
    </row>
    <row r="1248" spans="2:122" x14ac:dyDescent="0.2">
      <c r="B1248" s="138"/>
      <c r="C1248" s="136"/>
      <c r="D1248" s="136"/>
      <c r="DO1248" s="228" t="s">
        <v>12611</v>
      </c>
      <c r="DP1248" s="141" t="s">
        <v>2295</v>
      </c>
      <c r="DQ1248" s="15">
        <v>22</v>
      </c>
      <c r="DR1248" s="15" t="str">
        <f t="shared" si="32"/>
        <v>1157-22</v>
      </c>
    </row>
    <row r="1249" spans="2:122" x14ac:dyDescent="0.2">
      <c r="B1249" s="138"/>
      <c r="C1249" s="136"/>
      <c r="D1249" s="136"/>
      <c r="DO1249" s="228" t="s">
        <v>12612</v>
      </c>
      <c r="DP1249" s="141" t="s">
        <v>2296</v>
      </c>
      <c r="DQ1249" s="15">
        <v>22</v>
      </c>
      <c r="DR1249" s="15" t="str">
        <f t="shared" si="32"/>
        <v>1158-22</v>
      </c>
    </row>
    <row r="1250" spans="2:122" x14ac:dyDescent="0.2">
      <c r="B1250" s="138"/>
      <c r="C1250" s="136"/>
      <c r="D1250" s="136"/>
      <c r="DO1250" s="228" t="s">
        <v>12613</v>
      </c>
      <c r="DP1250" s="141" t="s">
        <v>2297</v>
      </c>
      <c r="DQ1250" s="15">
        <v>22</v>
      </c>
      <c r="DR1250" s="15" t="str">
        <f t="shared" si="32"/>
        <v>1159-22</v>
      </c>
    </row>
    <row r="1251" spans="2:122" x14ac:dyDescent="0.2">
      <c r="B1251" s="138"/>
      <c r="C1251" s="136"/>
      <c r="D1251" s="136"/>
      <c r="DO1251" s="228" t="s">
        <v>12614</v>
      </c>
      <c r="DP1251" s="141" t="s">
        <v>2298</v>
      </c>
      <c r="DQ1251" s="15">
        <v>22</v>
      </c>
      <c r="DR1251" s="15" t="str">
        <f t="shared" si="32"/>
        <v>1160-22</v>
      </c>
    </row>
    <row r="1252" spans="2:122" x14ac:dyDescent="0.2">
      <c r="B1252" s="138"/>
      <c r="C1252" s="136"/>
      <c r="D1252" s="136"/>
      <c r="DO1252" s="228" t="s">
        <v>12615</v>
      </c>
      <c r="DP1252" s="141" t="s">
        <v>2299</v>
      </c>
      <c r="DQ1252" s="15">
        <v>22</v>
      </c>
      <c r="DR1252" s="15" t="str">
        <f t="shared" si="32"/>
        <v>1161-22</v>
      </c>
    </row>
    <row r="1253" spans="2:122" x14ac:dyDescent="0.2">
      <c r="B1253" s="138"/>
      <c r="C1253" s="136"/>
      <c r="D1253" s="136"/>
      <c r="DO1253" s="228" t="s">
        <v>12616</v>
      </c>
      <c r="DP1253" s="141" t="s">
        <v>2300</v>
      </c>
      <c r="DQ1253" s="15">
        <v>22</v>
      </c>
      <c r="DR1253" s="15" t="str">
        <f t="shared" si="32"/>
        <v>1162-22</v>
      </c>
    </row>
    <row r="1254" spans="2:122" x14ac:dyDescent="0.2">
      <c r="B1254" s="138"/>
      <c r="C1254" s="136"/>
      <c r="D1254" s="136"/>
      <c r="DO1254" s="228" t="s">
        <v>12617</v>
      </c>
      <c r="DP1254" s="141" t="s">
        <v>2301</v>
      </c>
      <c r="DQ1254" s="15">
        <v>22</v>
      </c>
      <c r="DR1254" s="15" t="str">
        <f t="shared" si="32"/>
        <v>1163-22</v>
      </c>
    </row>
    <row r="1255" spans="2:122" x14ac:dyDescent="0.2">
      <c r="B1255" s="138"/>
      <c r="C1255" s="136"/>
      <c r="D1255" s="136"/>
      <c r="DO1255" s="228" t="s">
        <v>12618</v>
      </c>
      <c r="DP1255" s="141" t="s">
        <v>2302</v>
      </c>
      <c r="DQ1255" s="15">
        <v>22</v>
      </c>
      <c r="DR1255" s="15" t="str">
        <f t="shared" si="32"/>
        <v>1164-22</v>
      </c>
    </row>
    <row r="1256" spans="2:122" x14ac:dyDescent="0.2">
      <c r="B1256" s="138"/>
      <c r="C1256" s="136"/>
      <c r="D1256" s="136"/>
      <c r="DO1256" s="228" t="s">
        <v>12619</v>
      </c>
      <c r="DP1256" s="141" t="s">
        <v>2303</v>
      </c>
      <c r="DQ1256" s="15">
        <v>22</v>
      </c>
      <c r="DR1256" s="15" t="str">
        <f t="shared" si="32"/>
        <v>1165-22</v>
      </c>
    </row>
    <row r="1257" spans="2:122" x14ac:dyDescent="0.2">
      <c r="B1257" s="138"/>
      <c r="C1257" s="136"/>
      <c r="D1257" s="136"/>
      <c r="DO1257" s="228" t="s">
        <v>12620</v>
      </c>
      <c r="DP1257" s="141" t="s">
        <v>2304</v>
      </c>
      <c r="DQ1257" s="15">
        <v>22</v>
      </c>
      <c r="DR1257" s="15" t="str">
        <f t="shared" si="32"/>
        <v>1166-22</v>
      </c>
    </row>
    <row r="1258" spans="2:122" x14ac:dyDescent="0.2">
      <c r="B1258" s="138"/>
      <c r="C1258" s="136"/>
      <c r="D1258" s="136"/>
      <c r="DO1258" s="228" t="s">
        <v>12621</v>
      </c>
      <c r="DP1258" s="141" t="s">
        <v>2305</v>
      </c>
      <c r="DQ1258" s="15">
        <v>22</v>
      </c>
      <c r="DR1258" s="15" t="str">
        <f t="shared" si="32"/>
        <v>1167-22</v>
      </c>
    </row>
    <row r="1259" spans="2:122" x14ac:dyDescent="0.2">
      <c r="B1259" s="138"/>
      <c r="C1259" s="136"/>
      <c r="D1259" s="136"/>
      <c r="DO1259" s="228" t="s">
        <v>12622</v>
      </c>
      <c r="DP1259" s="141" t="s">
        <v>2306</v>
      </c>
      <c r="DQ1259" s="15">
        <v>22</v>
      </c>
      <c r="DR1259" s="15" t="str">
        <f t="shared" si="32"/>
        <v>1168-22</v>
      </c>
    </row>
    <row r="1260" spans="2:122" x14ac:dyDescent="0.2">
      <c r="B1260" s="138"/>
      <c r="C1260" s="136"/>
      <c r="D1260" s="136"/>
      <c r="DO1260" s="228" t="s">
        <v>12623</v>
      </c>
      <c r="DP1260" s="141" t="s">
        <v>2307</v>
      </c>
      <c r="DQ1260" s="15">
        <v>22</v>
      </c>
      <c r="DR1260" s="15" t="str">
        <f t="shared" si="32"/>
        <v>1169-22</v>
      </c>
    </row>
    <row r="1261" spans="2:122" x14ac:dyDescent="0.2">
      <c r="B1261" s="138"/>
      <c r="C1261" s="136"/>
      <c r="D1261" s="136"/>
      <c r="DO1261" s="228" t="s">
        <v>12624</v>
      </c>
      <c r="DP1261" s="141" t="s">
        <v>2308</v>
      </c>
      <c r="DQ1261" s="15">
        <v>22</v>
      </c>
      <c r="DR1261" s="15" t="str">
        <f t="shared" si="32"/>
        <v>1170-22</v>
      </c>
    </row>
    <row r="1262" spans="2:122" x14ac:dyDescent="0.2">
      <c r="B1262" s="138"/>
      <c r="C1262" s="136"/>
      <c r="D1262" s="136"/>
      <c r="DO1262" s="228" t="s">
        <v>12625</v>
      </c>
      <c r="DP1262" s="141" t="s">
        <v>2309</v>
      </c>
      <c r="DQ1262" s="15">
        <v>22</v>
      </c>
      <c r="DR1262" s="15" t="str">
        <f t="shared" si="32"/>
        <v>1171-22</v>
      </c>
    </row>
    <row r="1263" spans="2:122" x14ac:dyDescent="0.2">
      <c r="B1263" s="138"/>
      <c r="C1263" s="136"/>
      <c r="D1263" s="136"/>
      <c r="DO1263" s="228" t="s">
        <v>12626</v>
      </c>
      <c r="DP1263" s="141" t="s">
        <v>2310</v>
      </c>
      <c r="DQ1263" s="15">
        <v>22</v>
      </c>
      <c r="DR1263" s="15" t="str">
        <f t="shared" si="32"/>
        <v>1172-22</v>
      </c>
    </row>
    <row r="1264" spans="2:122" x14ac:dyDescent="0.2">
      <c r="B1264" s="138"/>
      <c r="C1264" s="136"/>
      <c r="D1264" s="136"/>
      <c r="DO1264" s="228" t="s">
        <v>12627</v>
      </c>
      <c r="DP1264" s="141" t="s">
        <v>2311</v>
      </c>
      <c r="DQ1264" s="15">
        <v>22</v>
      </c>
      <c r="DR1264" s="15" t="str">
        <f t="shared" si="32"/>
        <v>1173-22</v>
      </c>
    </row>
    <row r="1265" spans="2:122" x14ac:dyDescent="0.2">
      <c r="B1265" s="138"/>
      <c r="C1265" s="136"/>
      <c r="D1265" s="136"/>
      <c r="DO1265" s="228" t="s">
        <v>12628</v>
      </c>
      <c r="DP1265" s="141" t="s">
        <v>2312</v>
      </c>
      <c r="DQ1265" s="15">
        <v>22</v>
      </c>
      <c r="DR1265" s="15" t="str">
        <f t="shared" si="32"/>
        <v>1174-22</v>
      </c>
    </row>
    <row r="1266" spans="2:122" x14ac:dyDescent="0.2">
      <c r="B1266" s="138"/>
      <c r="C1266" s="136"/>
      <c r="D1266" s="136"/>
      <c r="DO1266" s="228" t="s">
        <v>12629</v>
      </c>
      <c r="DP1266" s="141" t="s">
        <v>2313</v>
      </c>
      <c r="DQ1266" s="15">
        <v>22</v>
      </c>
      <c r="DR1266" s="15" t="str">
        <f t="shared" si="32"/>
        <v>1175-22</v>
      </c>
    </row>
    <row r="1267" spans="2:122" x14ac:dyDescent="0.2">
      <c r="B1267" s="138"/>
      <c r="C1267" s="136"/>
      <c r="D1267" s="136"/>
      <c r="DO1267" s="228" t="s">
        <v>12630</v>
      </c>
      <c r="DP1267" s="141" t="s">
        <v>2314</v>
      </c>
      <c r="DQ1267" s="15">
        <v>22</v>
      </c>
      <c r="DR1267" s="15" t="str">
        <f t="shared" si="32"/>
        <v>1176-22</v>
      </c>
    </row>
    <row r="1268" spans="2:122" x14ac:dyDescent="0.2">
      <c r="B1268" s="138"/>
      <c r="C1268" s="136"/>
      <c r="D1268" s="136"/>
      <c r="DO1268" s="228" t="s">
        <v>12631</v>
      </c>
      <c r="DP1268" s="141" t="s">
        <v>2315</v>
      </c>
      <c r="DQ1268" s="15">
        <v>22</v>
      </c>
      <c r="DR1268" s="15" t="str">
        <f t="shared" si="32"/>
        <v>1177-22</v>
      </c>
    </row>
    <row r="1269" spans="2:122" x14ac:dyDescent="0.2">
      <c r="B1269" s="138"/>
      <c r="C1269" s="136"/>
      <c r="D1269" s="136"/>
      <c r="DO1269" s="228" t="s">
        <v>12632</v>
      </c>
      <c r="DP1269" s="141" t="s">
        <v>2316</v>
      </c>
      <c r="DQ1269" s="15">
        <v>22</v>
      </c>
      <c r="DR1269" s="15" t="str">
        <f t="shared" si="32"/>
        <v>1178-22</v>
      </c>
    </row>
    <row r="1270" spans="2:122" x14ac:dyDescent="0.2">
      <c r="B1270" s="138"/>
      <c r="C1270" s="136"/>
      <c r="D1270" s="136"/>
      <c r="DO1270" s="228" t="s">
        <v>12633</v>
      </c>
      <c r="DP1270" s="141" t="s">
        <v>2317</v>
      </c>
      <c r="DQ1270" s="15">
        <v>22</v>
      </c>
      <c r="DR1270" s="15" t="str">
        <f t="shared" si="32"/>
        <v>1179-22</v>
      </c>
    </row>
    <row r="1271" spans="2:122" x14ac:dyDescent="0.2">
      <c r="B1271" s="138"/>
      <c r="C1271" s="136"/>
      <c r="D1271" s="136"/>
      <c r="DO1271" s="228" t="s">
        <v>12634</v>
      </c>
      <c r="DP1271" s="141" t="s">
        <v>2318</v>
      </c>
      <c r="DQ1271" s="15">
        <v>22</v>
      </c>
      <c r="DR1271" s="15" t="str">
        <f t="shared" si="32"/>
        <v>1180-22</v>
      </c>
    </row>
    <row r="1272" spans="2:122" x14ac:dyDescent="0.2">
      <c r="B1272" s="138"/>
      <c r="C1272" s="136"/>
      <c r="D1272" s="136"/>
      <c r="DO1272" s="228" t="s">
        <v>12635</v>
      </c>
      <c r="DP1272" s="141" t="s">
        <v>2319</v>
      </c>
      <c r="DQ1272" s="15">
        <v>22</v>
      </c>
      <c r="DR1272" s="15" t="str">
        <f t="shared" si="32"/>
        <v>1181-22</v>
      </c>
    </row>
    <row r="1273" spans="2:122" x14ac:dyDescent="0.2">
      <c r="B1273" s="138"/>
      <c r="C1273" s="136"/>
      <c r="D1273" s="136"/>
      <c r="DO1273" s="228" t="s">
        <v>12636</v>
      </c>
      <c r="DP1273" s="141" t="s">
        <v>2320</v>
      </c>
      <c r="DQ1273" s="15">
        <v>22</v>
      </c>
      <c r="DR1273" s="15" t="str">
        <f t="shared" si="32"/>
        <v>1182-22</v>
      </c>
    </row>
    <row r="1274" spans="2:122" x14ac:dyDescent="0.2">
      <c r="B1274" s="138"/>
      <c r="C1274" s="136"/>
      <c r="D1274" s="136"/>
      <c r="DO1274" s="228" t="s">
        <v>12637</v>
      </c>
      <c r="DP1274" s="141" t="s">
        <v>2321</v>
      </c>
      <c r="DQ1274" s="15">
        <v>22</v>
      </c>
      <c r="DR1274" s="15" t="str">
        <f t="shared" si="32"/>
        <v>1183-22</v>
      </c>
    </row>
    <row r="1275" spans="2:122" x14ac:dyDescent="0.2">
      <c r="B1275" s="138"/>
      <c r="C1275" s="136"/>
      <c r="D1275" s="136"/>
      <c r="DO1275" s="228" t="s">
        <v>12638</v>
      </c>
      <c r="DP1275" s="141" t="s">
        <v>2322</v>
      </c>
      <c r="DQ1275" s="15">
        <v>22</v>
      </c>
      <c r="DR1275" s="15" t="str">
        <f t="shared" si="32"/>
        <v>1184-22</v>
      </c>
    </row>
    <row r="1276" spans="2:122" x14ac:dyDescent="0.2">
      <c r="B1276" s="138"/>
      <c r="C1276" s="136"/>
      <c r="D1276" s="136"/>
      <c r="DO1276" s="228" t="s">
        <v>12639</v>
      </c>
      <c r="DP1276" s="141" t="s">
        <v>2323</v>
      </c>
      <c r="DQ1276" s="15">
        <v>22</v>
      </c>
      <c r="DR1276" s="15" t="str">
        <f t="shared" si="32"/>
        <v>1185-22</v>
      </c>
    </row>
    <row r="1277" spans="2:122" x14ac:dyDescent="0.2">
      <c r="B1277" s="138"/>
      <c r="C1277" s="136"/>
      <c r="D1277" s="136"/>
      <c r="DO1277" s="228" t="s">
        <v>12640</v>
      </c>
      <c r="DP1277" s="141" t="s">
        <v>2324</v>
      </c>
      <c r="DQ1277" s="15">
        <v>22</v>
      </c>
      <c r="DR1277" s="15" t="str">
        <f t="shared" si="32"/>
        <v>1186-22</v>
      </c>
    </row>
    <row r="1278" spans="2:122" x14ac:dyDescent="0.2">
      <c r="B1278" s="138"/>
      <c r="C1278" s="136"/>
      <c r="D1278" s="136"/>
      <c r="DO1278" s="228" t="s">
        <v>12641</v>
      </c>
      <c r="DP1278" s="141" t="s">
        <v>2325</v>
      </c>
      <c r="DQ1278" s="15">
        <v>22</v>
      </c>
      <c r="DR1278" s="15" t="str">
        <f t="shared" si="32"/>
        <v>1187-22</v>
      </c>
    </row>
    <row r="1279" spans="2:122" x14ac:dyDescent="0.2">
      <c r="B1279" s="138"/>
      <c r="C1279" s="136"/>
      <c r="D1279" s="136"/>
      <c r="DO1279" s="228" t="s">
        <v>12642</v>
      </c>
      <c r="DP1279" s="141" t="s">
        <v>2326</v>
      </c>
      <c r="DQ1279" s="15">
        <v>22</v>
      </c>
      <c r="DR1279" s="15" t="str">
        <f t="shared" si="32"/>
        <v>1188-22</v>
      </c>
    </row>
    <row r="1280" spans="2:122" x14ac:dyDescent="0.2">
      <c r="B1280" s="138"/>
      <c r="C1280" s="136"/>
      <c r="D1280" s="136"/>
      <c r="DO1280" s="228" t="s">
        <v>12643</v>
      </c>
      <c r="DP1280" s="141" t="s">
        <v>2327</v>
      </c>
      <c r="DQ1280" s="15">
        <v>22</v>
      </c>
      <c r="DR1280" s="15" t="str">
        <f t="shared" si="32"/>
        <v>1189-22</v>
      </c>
    </row>
    <row r="1281" spans="2:122" x14ac:dyDescent="0.2">
      <c r="B1281" s="138"/>
      <c r="C1281" s="136"/>
      <c r="D1281" s="136"/>
      <c r="DO1281" s="228" t="s">
        <v>12644</v>
      </c>
      <c r="DP1281" s="141" t="s">
        <v>2328</v>
      </c>
      <c r="DQ1281" s="15">
        <v>22</v>
      </c>
      <c r="DR1281" s="15" t="str">
        <f t="shared" si="32"/>
        <v>1190-22</v>
      </c>
    </row>
    <row r="1282" spans="2:122" x14ac:dyDescent="0.2">
      <c r="B1282" s="138"/>
      <c r="C1282" s="136"/>
      <c r="D1282" s="136"/>
      <c r="DO1282" s="228" t="s">
        <v>12645</v>
      </c>
      <c r="DP1282" s="141" t="s">
        <v>2329</v>
      </c>
      <c r="DQ1282" s="15">
        <v>22</v>
      </c>
      <c r="DR1282" s="15" t="str">
        <f t="shared" si="32"/>
        <v>1191-22</v>
      </c>
    </row>
    <row r="1283" spans="2:122" x14ac:dyDescent="0.2">
      <c r="B1283" s="138"/>
      <c r="C1283" s="136"/>
      <c r="D1283" s="136"/>
      <c r="DO1283" s="228" t="s">
        <v>12646</v>
      </c>
      <c r="DP1283" s="141" t="s">
        <v>2330</v>
      </c>
      <c r="DQ1283" s="15">
        <v>22</v>
      </c>
      <c r="DR1283" s="15" t="str">
        <f t="shared" si="32"/>
        <v>1192-22</v>
      </c>
    </row>
    <row r="1284" spans="2:122" x14ac:dyDescent="0.2">
      <c r="B1284" s="138"/>
      <c r="C1284" s="136"/>
      <c r="D1284" s="136"/>
      <c r="DO1284" s="228" t="s">
        <v>12647</v>
      </c>
      <c r="DP1284" s="141" t="s">
        <v>2331</v>
      </c>
      <c r="DQ1284" s="15">
        <v>22</v>
      </c>
      <c r="DR1284" s="15" t="str">
        <f t="shared" si="32"/>
        <v>1193-22</v>
      </c>
    </row>
    <row r="1285" spans="2:122" x14ac:dyDescent="0.2">
      <c r="B1285" s="138"/>
      <c r="C1285" s="136"/>
      <c r="D1285" s="136"/>
      <c r="DO1285" s="228" t="s">
        <v>12648</v>
      </c>
      <c r="DP1285" s="141" t="s">
        <v>2332</v>
      </c>
      <c r="DQ1285" s="15">
        <v>22</v>
      </c>
      <c r="DR1285" s="15" t="str">
        <f t="shared" si="32"/>
        <v>1194-22</v>
      </c>
    </row>
    <row r="1286" spans="2:122" x14ac:dyDescent="0.2">
      <c r="B1286" s="138"/>
      <c r="C1286" s="136"/>
      <c r="D1286" s="136"/>
      <c r="DO1286" s="228" t="s">
        <v>12649</v>
      </c>
      <c r="DP1286" s="141" t="s">
        <v>2333</v>
      </c>
      <c r="DQ1286" s="15">
        <v>22</v>
      </c>
      <c r="DR1286" s="15" t="str">
        <f t="shared" si="32"/>
        <v>1195-22</v>
      </c>
    </row>
    <row r="1287" spans="2:122" x14ac:dyDescent="0.2">
      <c r="B1287" s="138"/>
      <c r="C1287" s="136"/>
      <c r="D1287" s="136"/>
      <c r="DO1287" s="228" t="s">
        <v>12650</v>
      </c>
      <c r="DP1287" s="141" t="s">
        <v>2334</v>
      </c>
      <c r="DQ1287" s="15">
        <v>22</v>
      </c>
      <c r="DR1287" s="15" t="str">
        <f t="shared" si="32"/>
        <v>1196-22</v>
      </c>
    </row>
    <row r="1288" spans="2:122" x14ac:dyDescent="0.2">
      <c r="B1288" s="138"/>
      <c r="C1288" s="136"/>
      <c r="D1288" s="136"/>
      <c r="DO1288" s="228" t="s">
        <v>12651</v>
      </c>
      <c r="DP1288" s="141" t="s">
        <v>2335</v>
      </c>
      <c r="DQ1288" s="15">
        <v>22</v>
      </c>
      <c r="DR1288" s="15" t="str">
        <f t="shared" si="32"/>
        <v>1197-22</v>
      </c>
    </row>
    <row r="1289" spans="2:122" x14ac:dyDescent="0.2">
      <c r="B1289" s="138"/>
      <c r="C1289" s="136"/>
      <c r="D1289" s="136"/>
      <c r="DO1289" s="228" t="s">
        <v>12652</v>
      </c>
      <c r="DP1289" s="141" t="s">
        <v>2336</v>
      </c>
      <c r="DQ1289" s="15">
        <v>22</v>
      </c>
      <c r="DR1289" s="15" t="str">
        <f t="shared" si="32"/>
        <v>1198-22</v>
      </c>
    </row>
    <row r="1290" spans="2:122" x14ac:dyDescent="0.2">
      <c r="B1290" s="138"/>
      <c r="C1290" s="136"/>
      <c r="D1290" s="136"/>
      <c r="DO1290" s="228" t="s">
        <v>12653</v>
      </c>
      <c r="DP1290" s="141" t="s">
        <v>2337</v>
      </c>
      <c r="DQ1290" s="15">
        <v>22</v>
      </c>
      <c r="DR1290" s="15" t="str">
        <f t="shared" si="32"/>
        <v>1199-22</v>
      </c>
    </row>
    <row r="1291" spans="2:122" x14ac:dyDescent="0.2">
      <c r="B1291" s="138"/>
      <c r="C1291" s="136"/>
      <c r="D1291" s="136"/>
      <c r="DO1291" s="228" t="s">
        <v>12654</v>
      </c>
      <c r="DP1291" s="141" t="s">
        <v>2338</v>
      </c>
      <c r="DQ1291" s="15">
        <v>22</v>
      </c>
      <c r="DR1291" s="15" t="str">
        <f t="shared" si="32"/>
        <v>1200-22</v>
      </c>
    </row>
    <row r="1292" spans="2:122" x14ac:dyDescent="0.2">
      <c r="B1292" s="138"/>
      <c r="C1292" s="136"/>
      <c r="D1292" s="136"/>
      <c r="DO1292" s="228" t="s">
        <v>12655</v>
      </c>
      <c r="DP1292" s="141" t="s">
        <v>2339</v>
      </c>
      <c r="DQ1292" s="15">
        <v>22</v>
      </c>
      <c r="DR1292" s="15" t="str">
        <f t="shared" si="32"/>
        <v>1201-22</v>
      </c>
    </row>
    <row r="1293" spans="2:122" x14ac:dyDescent="0.2">
      <c r="B1293" s="138"/>
      <c r="C1293" s="136"/>
      <c r="D1293" s="136"/>
      <c r="DO1293" s="228" t="s">
        <v>12656</v>
      </c>
      <c r="DP1293" s="141" t="s">
        <v>2340</v>
      </c>
      <c r="DQ1293" s="15">
        <v>22</v>
      </c>
      <c r="DR1293" s="15" t="str">
        <f t="shared" si="32"/>
        <v>1202-22</v>
      </c>
    </row>
    <row r="1294" spans="2:122" x14ac:dyDescent="0.2">
      <c r="B1294" s="138"/>
      <c r="C1294" s="136"/>
      <c r="D1294" s="136"/>
      <c r="DO1294" s="228" t="s">
        <v>12657</v>
      </c>
      <c r="DP1294" s="141" t="s">
        <v>2341</v>
      </c>
      <c r="DQ1294" s="15">
        <v>22</v>
      </c>
      <c r="DR1294" s="15" t="str">
        <f t="shared" si="32"/>
        <v>1203-22</v>
      </c>
    </row>
    <row r="1295" spans="2:122" x14ac:dyDescent="0.2">
      <c r="B1295" s="138"/>
      <c r="C1295" s="136"/>
      <c r="D1295" s="136"/>
      <c r="DO1295" s="228" t="s">
        <v>12658</v>
      </c>
      <c r="DP1295" s="141" t="s">
        <v>2342</v>
      </c>
      <c r="DQ1295" s="15">
        <v>22</v>
      </c>
      <c r="DR1295" s="15" t="str">
        <f t="shared" si="32"/>
        <v>1204-22</v>
      </c>
    </row>
    <row r="1296" spans="2:122" x14ac:dyDescent="0.2">
      <c r="B1296" s="138"/>
      <c r="C1296" s="136"/>
      <c r="D1296" s="136"/>
      <c r="DO1296" s="228" t="s">
        <v>12659</v>
      </c>
      <c r="DP1296" s="141" t="s">
        <v>2343</v>
      </c>
      <c r="DQ1296" s="15">
        <v>22</v>
      </c>
      <c r="DR1296" s="15" t="str">
        <f t="shared" si="32"/>
        <v>1205-22</v>
      </c>
    </row>
    <row r="1297" spans="2:122" x14ac:dyDescent="0.2">
      <c r="B1297" s="138"/>
      <c r="C1297" s="136"/>
      <c r="D1297" s="136"/>
      <c r="DO1297" s="228" t="s">
        <v>12660</v>
      </c>
      <c r="DP1297" s="141" t="s">
        <v>2344</v>
      </c>
      <c r="DQ1297" s="15">
        <v>22</v>
      </c>
      <c r="DR1297" s="15" t="str">
        <f t="shared" si="32"/>
        <v>1206-22</v>
      </c>
    </row>
    <row r="1298" spans="2:122" x14ac:dyDescent="0.2">
      <c r="B1298" s="138"/>
      <c r="C1298" s="136"/>
      <c r="D1298" s="136"/>
      <c r="DO1298" s="228" t="s">
        <v>12661</v>
      </c>
      <c r="DP1298" s="141" t="s">
        <v>2345</v>
      </c>
      <c r="DQ1298" s="15">
        <v>22</v>
      </c>
      <c r="DR1298" s="15" t="str">
        <f t="shared" si="32"/>
        <v>1207-22</v>
      </c>
    </row>
    <row r="1299" spans="2:122" x14ac:dyDescent="0.2">
      <c r="B1299" s="138"/>
      <c r="C1299" s="136"/>
      <c r="D1299" s="136"/>
      <c r="DO1299" s="228" t="s">
        <v>12662</v>
      </c>
      <c r="DP1299" s="141" t="s">
        <v>2346</v>
      </c>
      <c r="DQ1299" s="15">
        <v>22</v>
      </c>
      <c r="DR1299" s="15" t="str">
        <f t="shared" si="32"/>
        <v>1208-22</v>
      </c>
    </row>
    <row r="1300" spans="2:122" x14ac:dyDescent="0.2">
      <c r="B1300" s="138"/>
      <c r="C1300" s="136"/>
      <c r="D1300" s="136"/>
      <c r="DO1300" s="228" t="s">
        <v>12663</v>
      </c>
      <c r="DP1300" s="141" t="s">
        <v>2347</v>
      </c>
      <c r="DQ1300" s="15">
        <v>22</v>
      </c>
      <c r="DR1300" s="15" t="str">
        <f t="shared" si="32"/>
        <v>1209-22</v>
      </c>
    </row>
    <row r="1301" spans="2:122" x14ac:dyDescent="0.2">
      <c r="B1301" s="138"/>
      <c r="C1301" s="136"/>
      <c r="D1301" s="136"/>
      <c r="DO1301" s="228" t="s">
        <v>12664</v>
      </c>
      <c r="DP1301" s="141" t="s">
        <v>2348</v>
      </c>
      <c r="DQ1301" s="15">
        <v>22</v>
      </c>
      <c r="DR1301" s="15" t="str">
        <f t="shared" si="32"/>
        <v>1210-22</v>
      </c>
    </row>
    <row r="1302" spans="2:122" x14ac:dyDescent="0.2">
      <c r="B1302" s="138"/>
      <c r="C1302" s="136"/>
      <c r="D1302" s="136"/>
      <c r="DO1302" s="228" t="s">
        <v>12665</v>
      </c>
      <c r="DP1302" s="141" t="s">
        <v>2349</v>
      </c>
      <c r="DQ1302" s="15">
        <v>22</v>
      </c>
      <c r="DR1302" s="15" t="str">
        <f t="shared" si="32"/>
        <v>1211-22</v>
      </c>
    </row>
    <row r="1303" spans="2:122" x14ac:dyDescent="0.2">
      <c r="B1303" s="138"/>
      <c r="C1303" s="136"/>
      <c r="D1303" s="136"/>
      <c r="DO1303" s="228" t="s">
        <v>12666</v>
      </c>
      <c r="DP1303" s="141" t="s">
        <v>2350</v>
      </c>
      <c r="DQ1303" s="15">
        <v>22</v>
      </c>
      <c r="DR1303" s="15" t="str">
        <f t="shared" si="32"/>
        <v>1212-22</v>
      </c>
    </row>
    <row r="1304" spans="2:122" x14ac:dyDescent="0.2">
      <c r="B1304" s="138"/>
      <c r="C1304" s="136"/>
      <c r="D1304" s="136"/>
      <c r="DO1304" s="228" t="s">
        <v>12667</v>
      </c>
      <c r="DP1304" s="141" t="s">
        <v>2351</v>
      </c>
      <c r="DQ1304" s="15">
        <v>22</v>
      </c>
      <c r="DR1304" s="15" t="str">
        <f t="shared" si="32"/>
        <v>1213-22</v>
      </c>
    </row>
    <row r="1305" spans="2:122" x14ac:dyDescent="0.2">
      <c r="B1305" s="138"/>
      <c r="C1305" s="136"/>
      <c r="D1305" s="136"/>
      <c r="DO1305" s="228" t="s">
        <v>12668</v>
      </c>
      <c r="DP1305" s="141" t="s">
        <v>2352</v>
      </c>
      <c r="DQ1305" s="15">
        <v>22</v>
      </c>
      <c r="DR1305" s="15" t="str">
        <f t="shared" si="32"/>
        <v>1214-22</v>
      </c>
    </row>
    <row r="1306" spans="2:122" x14ac:dyDescent="0.2">
      <c r="B1306" s="138"/>
      <c r="C1306" s="136"/>
      <c r="D1306" s="136"/>
      <c r="DO1306" s="228" t="s">
        <v>12669</v>
      </c>
      <c r="DP1306" s="141" t="s">
        <v>2353</v>
      </c>
      <c r="DQ1306" s="15">
        <v>22</v>
      </c>
      <c r="DR1306" s="15" t="str">
        <f t="shared" si="32"/>
        <v>1215-22</v>
      </c>
    </row>
    <row r="1307" spans="2:122" x14ac:dyDescent="0.2">
      <c r="B1307" s="138"/>
      <c r="C1307" s="136"/>
      <c r="D1307" s="136"/>
      <c r="DO1307" s="228" t="s">
        <v>12670</v>
      </c>
      <c r="DP1307" s="141" t="s">
        <v>2354</v>
      </c>
      <c r="DQ1307" s="15">
        <v>22</v>
      </c>
      <c r="DR1307" s="15" t="str">
        <f t="shared" si="32"/>
        <v>1216-22</v>
      </c>
    </row>
    <row r="1308" spans="2:122" x14ac:dyDescent="0.2">
      <c r="B1308" s="138"/>
      <c r="C1308" s="136"/>
      <c r="D1308" s="136"/>
      <c r="DO1308" s="228" t="s">
        <v>12671</v>
      </c>
      <c r="DP1308" s="141" t="s">
        <v>2355</v>
      </c>
      <c r="DQ1308" s="15">
        <v>22</v>
      </c>
      <c r="DR1308" s="15" t="str">
        <f t="shared" si="32"/>
        <v>1217-22</v>
      </c>
    </row>
    <row r="1309" spans="2:122" x14ac:dyDescent="0.2">
      <c r="B1309" s="138"/>
      <c r="C1309" s="136"/>
      <c r="D1309" s="136"/>
      <c r="DO1309" s="228" t="s">
        <v>12672</v>
      </c>
      <c r="DP1309" s="141" t="s">
        <v>2356</v>
      </c>
      <c r="DQ1309" s="15">
        <v>22</v>
      </c>
      <c r="DR1309" s="15" t="str">
        <f t="shared" ref="DR1309:DR1375" si="33">CONCATENATE(DP1309,"-",DQ1309)</f>
        <v>1218-22</v>
      </c>
    </row>
    <row r="1310" spans="2:122" x14ac:dyDescent="0.2">
      <c r="B1310" s="138"/>
      <c r="C1310" s="136"/>
      <c r="D1310" s="136"/>
      <c r="DO1310" s="228" t="s">
        <v>12673</v>
      </c>
      <c r="DP1310" s="141" t="s">
        <v>2357</v>
      </c>
      <c r="DQ1310" s="15">
        <v>22</v>
      </c>
      <c r="DR1310" s="15" t="str">
        <f t="shared" si="33"/>
        <v>1219-22</v>
      </c>
    </row>
    <row r="1311" spans="2:122" x14ac:dyDescent="0.2">
      <c r="B1311" s="138"/>
      <c r="C1311" s="136"/>
      <c r="D1311" s="136"/>
      <c r="DO1311" s="228" t="s">
        <v>12674</v>
      </c>
      <c r="DP1311" s="141" t="s">
        <v>2358</v>
      </c>
      <c r="DQ1311" s="15">
        <v>22</v>
      </c>
      <c r="DR1311" s="15" t="str">
        <f t="shared" si="33"/>
        <v>1220-22</v>
      </c>
    </row>
    <row r="1312" spans="2:122" x14ac:dyDescent="0.2">
      <c r="B1312" s="138"/>
      <c r="C1312" s="136"/>
      <c r="D1312" s="136"/>
      <c r="DO1312" s="228" t="s">
        <v>12675</v>
      </c>
      <c r="DP1312" s="141" t="s">
        <v>2359</v>
      </c>
      <c r="DQ1312" s="15">
        <v>22</v>
      </c>
      <c r="DR1312" s="15" t="str">
        <f t="shared" si="33"/>
        <v>1221-22</v>
      </c>
    </row>
    <row r="1313" spans="2:122" x14ac:dyDescent="0.2">
      <c r="B1313" s="138"/>
      <c r="C1313" s="136"/>
      <c r="D1313" s="136"/>
      <c r="DO1313" s="228" t="s">
        <v>12676</v>
      </c>
      <c r="DP1313" s="141" t="s">
        <v>2360</v>
      </c>
      <c r="DQ1313" s="15">
        <v>22</v>
      </c>
      <c r="DR1313" s="15" t="str">
        <f t="shared" si="33"/>
        <v>1222-22</v>
      </c>
    </row>
    <row r="1314" spans="2:122" x14ac:dyDescent="0.2">
      <c r="B1314" s="138"/>
      <c r="C1314" s="136"/>
      <c r="D1314" s="136"/>
      <c r="DO1314" s="228" t="s">
        <v>12677</v>
      </c>
      <c r="DP1314" s="141" t="s">
        <v>2361</v>
      </c>
      <c r="DQ1314" s="15">
        <v>22</v>
      </c>
      <c r="DR1314" s="15" t="str">
        <f t="shared" si="33"/>
        <v>1223-22</v>
      </c>
    </row>
    <row r="1315" spans="2:122" x14ac:dyDescent="0.2">
      <c r="B1315" s="138"/>
      <c r="C1315" s="136"/>
      <c r="D1315" s="136"/>
      <c r="DO1315" s="228" t="s">
        <v>12678</v>
      </c>
      <c r="DP1315" s="141" t="s">
        <v>2362</v>
      </c>
      <c r="DQ1315" s="15">
        <v>22</v>
      </c>
      <c r="DR1315" s="15" t="str">
        <f t="shared" si="33"/>
        <v>1224-22</v>
      </c>
    </row>
    <row r="1316" spans="2:122" x14ac:dyDescent="0.2">
      <c r="B1316" s="138"/>
      <c r="C1316" s="136"/>
      <c r="D1316" s="136"/>
      <c r="DO1316" s="228" t="s">
        <v>12679</v>
      </c>
      <c r="DP1316" s="141" t="s">
        <v>2363</v>
      </c>
      <c r="DQ1316" s="15">
        <v>22</v>
      </c>
      <c r="DR1316" s="15" t="str">
        <f t="shared" si="33"/>
        <v>1225-22</v>
      </c>
    </row>
    <row r="1317" spans="2:122" x14ac:dyDescent="0.2">
      <c r="B1317" s="138"/>
      <c r="C1317" s="136"/>
      <c r="D1317" s="136"/>
      <c r="DO1317" s="228" t="s">
        <v>12680</v>
      </c>
      <c r="DP1317" s="141" t="s">
        <v>2364</v>
      </c>
      <c r="DQ1317" s="15">
        <v>22</v>
      </c>
      <c r="DR1317" s="15" t="str">
        <f t="shared" si="33"/>
        <v>1226-22</v>
      </c>
    </row>
    <row r="1318" spans="2:122" x14ac:dyDescent="0.2">
      <c r="B1318" s="138"/>
      <c r="C1318" s="136"/>
      <c r="D1318" s="136"/>
      <c r="DO1318" s="228" t="s">
        <v>12681</v>
      </c>
      <c r="DP1318" s="141" t="s">
        <v>2365</v>
      </c>
      <c r="DQ1318" s="15">
        <v>22</v>
      </c>
      <c r="DR1318" s="15" t="str">
        <f t="shared" si="33"/>
        <v>1227-22</v>
      </c>
    </row>
    <row r="1319" spans="2:122" x14ac:dyDescent="0.2">
      <c r="B1319" s="138"/>
      <c r="C1319" s="136"/>
      <c r="D1319" s="136"/>
      <c r="DO1319" s="228" t="s">
        <v>12682</v>
      </c>
      <c r="DP1319" s="141" t="s">
        <v>2366</v>
      </c>
      <c r="DQ1319" s="15">
        <v>22</v>
      </c>
      <c r="DR1319" s="15" t="str">
        <f t="shared" si="33"/>
        <v>1228-22</v>
      </c>
    </row>
    <row r="1320" spans="2:122" x14ac:dyDescent="0.2">
      <c r="B1320" s="138"/>
      <c r="C1320" s="136"/>
      <c r="D1320" s="136"/>
      <c r="DO1320" s="228" t="s">
        <v>12683</v>
      </c>
      <c r="DP1320" s="141" t="s">
        <v>2367</v>
      </c>
      <c r="DQ1320" s="15">
        <v>22</v>
      </c>
      <c r="DR1320" s="15" t="str">
        <f t="shared" si="33"/>
        <v>1229-22</v>
      </c>
    </row>
    <row r="1321" spans="2:122" x14ac:dyDescent="0.2">
      <c r="B1321" s="138"/>
      <c r="C1321" s="136"/>
      <c r="D1321" s="136"/>
      <c r="DO1321" s="228" t="s">
        <v>12684</v>
      </c>
      <c r="DP1321" s="141" t="s">
        <v>2368</v>
      </c>
      <c r="DQ1321" s="15">
        <v>22</v>
      </c>
      <c r="DR1321" s="15" t="str">
        <f t="shared" si="33"/>
        <v>1230-22</v>
      </c>
    </row>
    <row r="1322" spans="2:122" x14ac:dyDescent="0.2">
      <c r="B1322" s="138"/>
      <c r="C1322" s="136"/>
      <c r="D1322" s="136"/>
      <c r="DO1322" s="228" t="s">
        <v>12685</v>
      </c>
      <c r="DP1322" s="141" t="s">
        <v>2369</v>
      </c>
      <c r="DQ1322" s="15">
        <v>22</v>
      </c>
      <c r="DR1322" s="15" t="str">
        <f t="shared" si="33"/>
        <v>1231-22</v>
      </c>
    </row>
    <row r="1323" spans="2:122" x14ac:dyDescent="0.2">
      <c r="B1323" s="138"/>
      <c r="C1323" s="136"/>
      <c r="D1323" s="136"/>
      <c r="DO1323" s="228" t="s">
        <v>12686</v>
      </c>
      <c r="DP1323" s="141" t="s">
        <v>2370</v>
      </c>
      <c r="DQ1323" s="15">
        <v>22</v>
      </c>
      <c r="DR1323" s="15" t="str">
        <f t="shared" si="33"/>
        <v>1232-22</v>
      </c>
    </row>
    <row r="1324" spans="2:122" x14ac:dyDescent="0.2">
      <c r="B1324" s="138"/>
      <c r="C1324" s="136"/>
      <c r="D1324" s="136"/>
      <c r="DO1324" s="228" t="s">
        <v>12687</v>
      </c>
      <c r="DP1324" s="141" t="s">
        <v>2371</v>
      </c>
      <c r="DQ1324" s="15">
        <v>22</v>
      </c>
      <c r="DR1324" s="15" t="str">
        <f t="shared" si="33"/>
        <v>1233-22</v>
      </c>
    </row>
    <row r="1325" spans="2:122" x14ac:dyDescent="0.2">
      <c r="B1325" s="138"/>
      <c r="C1325" s="136"/>
      <c r="D1325" s="136"/>
      <c r="DO1325" s="228" t="s">
        <v>12688</v>
      </c>
      <c r="DP1325" s="141" t="s">
        <v>2372</v>
      </c>
      <c r="DQ1325" s="15">
        <v>22</v>
      </c>
      <c r="DR1325" s="15" t="str">
        <f t="shared" si="33"/>
        <v>1234-22</v>
      </c>
    </row>
    <row r="1326" spans="2:122" x14ac:dyDescent="0.2">
      <c r="B1326" s="138"/>
      <c r="C1326" s="136"/>
      <c r="D1326" s="136"/>
      <c r="DO1326" s="228" t="s">
        <v>12689</v>
      </c>
      <c r="DP1326" s="141" t="s">
        <v>2373</v>
      </c>
      <c r="DQ1326" s="15">
        <v>22</v>
      </c>
      <c r="DR1326" s="15" t="str">
        <f t="shared" si="33"/>
        <v>1235-22</v>
      </c>
    </row>
    <row r="1327" spans="2:122" x14ac:dyDescent="0.2">
      <c r="B1327" s="138"/>
      <c r="C1327" s="136"/>
      <c r="D1327" s="136"/>
      <c r="DO1327" s="228" t="s">
        <v>12690</v>
      </c>
      <c r="DP1327" s="141" t="s">
        <v>2374</v>
      </c>
      <c r="DQ1327" s="15">
        <v>22</v>
      </c>
      <c r="DR1327" s="15" t="str">
        <f t="shared" si="33"/>
        <v>1236-22</v>
      </c>
    </row>
    <row r="1328" spans="2:122" x14ac:dyDescent="0.2">
      <c r="B1328" s="138"/>
      <c r="C1328" s="136"/>
      <c r="D1328" s="136"/>
      <c r="DO1328" s="228" t="s">
        <v>12691</v>
      </c>
      <c r="DP1328" s="141" t="s">
        <v>2375</v>
      </c>
      <c r="DQ1328" s="15">
        <v>22</v>
      </c>
      <c r="DR1328" s="15" t="str">
        <f t="shared" si="33"/>
        <v>1237-22</v>
      </c>
    </row>
    <row r="1329" spans="2:122" x14ac:dyDescent="0.2">
      <c r="B1329" s="138"/>
      <c r="C1329" s="136"/>
      <c r="D1329" s="136"/>
      <c r="DO1329" s="228" t="s">
        <v>12692</v>
      </c>
      <c r="DP1329" s="141" t="s">
        <v>2376</v>
      </c>
      <c r="DQ1329" s="15">
        <v>22</v>
      </c>
      <c r="DR1329" s="15" t="str">
        <f t="shared" si="33"/>
        <v>1238-22</v>
      </c>
    </row>
    <row r="1330" spans="2:122" x14ac:dyDescent="0.2">
      <c r="B1330" s="138"/>
      <c r="C1330" s="136"/>
      <c r="D1330" s="136"/>
      <c r="DO1330" s="228" t="s">
        <v>12693</v>
      </c>
      <c r="DP1330" s="141" t="s">
        <v>2377</v>
      </c>
      <c r="DQ1330" s="15">
        <v>22</v>
      </c>
      <c r="DR1330" s="15" t="str">
        <f t="shared" si="33"/>
        <v>1239-22</v>
      </c>
    </row>
    <row r="1331" spans="2:122" x14ac:dyDescent="0.2">
      <c r="B1331" s="138"/>
      <c r="C1331" s="136"/>
      <c r="D1331" s="136"/>
      <c r="DO1331" s="228" t="s">
        <v>12694</v>
      </c>
      <c r="DP1331" s="141" t="s">
        <v>2378</v>
      </c>
      <c r="DQ1331" s="15">
        <v>22</v>
      </c>
      <c r="DR1331" s="15" t="str">
        <f t="shared" si="33"/>
        <v>1240-22</v>
      </c>
    </row>
    <row r="1332" spans="2:122" x14ac:dyDescent="0.2">
      <c r="B1332" s="138"/>
      <c r="C1332" s="136"/>
      <c r="D1332" s="136"/>
      <c r="DO1332" s="228" t="s">
        <v>12695</v>
      </c>
      <c r="DP1332" s="141" t="s">
        <v>2379</v>
      </c>
      <c r="DQ1332" s="15">
        <v>22</v>
      </c>
      <c r="DR1332" s="15" t="str">
        <f t="shared" si="33"/>
        <v>1241-22</v>
      </c>
    </row>
    <row r="1333" spans="2:122" x14ac:dyDescent="0.2">
      <c r="B1333" s="138"/>
      <c r="C1333" s="136"/>
      <c r="D1333" s="136"/>
      <c r="DO1333" s="228" t="s">
        <v>12696</v>
      </c>
      <c r="DP1333" s="141" t="s">
        <v>2380</v>
      </c>
      <c r="DQ1333" s="15">
        <v>22</v>
      </c>
      <c r="DR1333" s="15" t="str">
        <f t="shared" si="33"/>
        <v>1242-22</v>
      </c>
    </row>
    <row r="1334" spans="2:122" x14ac:dyDescent="0.2">
      <c r="B1334" s="138"/>
      <c r="C1334" s="136"/>
      <c r="D1334" s="136"/>
      <c r="DO1334" s="228"/>
      <c r="DQ1334" s="15">
        <v>22</v>
      </c>
    </row>
    <row r="1335" spans="2:122" x14ac:dyDescent="0.2">
      <c r="B1335" s="138"/>
      <c r="C1335" s="136"/>
      <c r="D1335" s="136"/>
      <c r="DO1335" s="228" t="s">
        <v>12697</v>
      </c>
      <c r="DP1335" s="141" t="s">
        <v>2381</v>
      </c>
      <c r="DQ1335" s="15">
        <v>22</v>
      </c>
      <c r="DR1335" s="15" t="str">
        <f t="shared" si="33"/>
        <v>1243-22</v>
      </c>
    </row>
    <row r="1336" spans="2:122" x14ac:dyDescent="0.2">
      <c r="B1336" s="138"/>
      <c r="C1336" s="136"/>
      <c r="D1336" s="136"/>
      <c r="DO1336" s="228" t="s">
        <v>12698</v>
      </c>
      <c r="DP1336" s="141" t="s">
        <v>2382</v>
      </c>
      <c r="DQ1336" s="15">
        <v>22</v>
      </c>
      <c r="DR1336" s="15" t="str">
        <f t="shared" si="33"/>
        <v>1244-22</v>
      </c>
    </row>
    <row r="1337" spans="2:122" x14ac:dyDescent="0.2">
      <c r="B1337" s="138"/>
      <c r="C1337" s="136"/>
      <c r="D1337" s="136"/>
      <c r="DO1337" s="228" t="s">
        <v>12699</v>
      </c>
      <c r="DP1337" s="141" t="s">
        <v>2383</v>
      </c>
      <c r="DQ1337" s="15">
        <v>22</v>
      </c>
      <c r="DR1337" s="15" t="str">
        <f t="shared" si="33"/>
        <v>1245-22</v>
      </c>
    </row>
    <row r="1338" spans="2:122" x14ac:dyDescent="0.2">
      <c r="B1338" s="138"/>
      <c r="C1338" s="136"/>
      <c r="D1338" s="136"/>
      <c r="DO1338" s="228" t="s">
        <v>12700</v>
      </c>
      <c r="DP1338" s="141" t="s">
        <v>2384</v>
      </c>
      <c r="DQ1338" s="15">
        <v>22</v>
      </c>
      <c r="DR1338" s="15" t="str">
        <f t="shared" si="33"/>
        <v>1246-22</v>
      </c>
    </row>
    <row r="1339" spans="2:122" x14ac:dyDescent="0.2">
      <c r="B1339" s="138"/>
      <c r="C1339" s="136"/>
      <c r="D1339" s="136"/>
      <c r="DO1339" s="228" t="s">
        <v>12701</v>
      </c>
      <c r="DP1339" s="141" t="s">
        <v>2385</v>
      </c>
      <c r="DQ1339" s="15">
        <v>22</v>
      </c>
      <c r="DR1339" s="15" t="str">
        <f t="shared" si="33"/>
        <v>1247-22</v>
      </c>
    </row>
    <row r="1340" spans="2:122" x14ac:dyDescent="0.2">
      <c r="B1340" s="138"/>
      <c r="C1340" s="136"/>
      <c r="D1340" s="136"/>
      <c r="DO1340" s="228" t="s">
        <v>12702</v>
      </c>
      <c r="DP1340" s="141" t="s">
        <v>2386</v>
      </c>
      <c r="DQ1340" s="15">
        <v>22</v>
      </c>
      <c r="DR1340" s="15" t="str">
        <f t="shared" si="33"/>
        <v>1248-22</v>
      </c>
    </row>
    <row r="1341" spans="2:122" x14ac:dyDescent="0.2">
      <c r="B1341" s="138"/>
      <c r="C1341" s="136"/>
      <c r="D1341" s="136"/>
      <c r="DO1341" s="228" t="s">
        <v>12703</v>
      </c>
      <c r="DP1341" s="141" t="s">
        <v>2387</v>
      </c>
      <c r="DQ1341" s="15">
        <v>22</v>
      </c>
      <c r="DR1341" s="15" t="str">
        <f t="shared" si="33"/>
        <v>1249-22</v>
      </c>
    </row>
    <row r="1342" spans="2:122" x14ac:dyDescent="0.2">
      <c r="B1342" s="138"/>
      <c r="C1342" s="136"/>
      <c r="D1342" s="136"/>
      <c r="DO1342" s="228" t="s">
        <v>12704</v>
      </c>
      <c r="DP1342" s="141" t="s">
        <v>2388</v>
      </c>
      <c r="DQ1342" s="15">
        <v>22</v>
      </c>
      <c r="DR1342" s="15" t="str">
        <f t="shared" si="33"/>
        <v>1250-22</v>
      </c>
    </row>
    <row r="1343" spans="2:122" x14ac:dyDescent="0.2">
      <c r="B1343" s="138"/>
      <c r="C1343" s="136"/>
      <c r="D1343" s="136"/>
      <c r="DO1343" s="228" t="s">
        <v>12705</v>
      </c>
      <c r="DP1343" s="141" t="s">
        <v>2389</v>
      </c>
      <c r="DQ1343" s="15">
        <v>22</v>
      </c>
      <c r="DR1343" s="15" t="str">
        <f t="shared" si="33"/>
        <v>1251-22</v>
      </c>
    </row>
    <row r="1344" spans="2:122" x14ac:dyDescent="0.2">
      <c r="B1344" s="138"/>
      <c r="C1344" s="136"/>
      <c r="D1344" s="136"/>
      <c r="DO1344" s="228" t="s">
        <v>12706</v>
      </c>
      <c r="DP1344" s="141" t="s">
        <v>2390</v>
      </c>
      <c r="DQ1344" s="15">
        <v>22</v>
      </c>
      <c r="DR1344" s="15" t="str">
        <f t="shared" si="33"/>
        <v>1252-22</v>
      </c>
    </row>
    <row r="1345" spans="2:122" x14ac:dyDescent="0.2">
      <c r="B1345" s="138"/>
      <c r="C1345" s="136"/>
      <c r="D1345" s="136"/>
      <c r="DO1345" s="228" t="s">
        <v>12707</v>
      </c>
      <c r="DP1345" s="141" t="s">
        <v>2391</v>
      </c>
      <c r="DQ1345" s="15">
        <v>22</v>
      </c>
      <c r="DR1345" s="15" t="str">
        <f t="shared" si="33"/>
        <v>1253-22</v>
      </c>
    </row>
    <row r="1346" spans="2:122" x14ac:dyDescent="0.2">
      <c r="B1346" s="138"/>
      <c r="C1346" s="136"/>
      <c r="D1346" s="136"/>
      <c r="DO1346" s="228" t="s">
        <v>12708</v>
      </c>
      <c r="DP1346" s="141" t="s">
        <v>2392</v>
      </c>
      <c r="DQ1346" s="15">
        <v>22</v>
      </c>
      <c r="DR1346" s="15" t="str">
        <f t="shared" si="33"/>
        <v>1254-22</v>
      </c>
    </row>
    <row r="1347" spans="2:122" x14ac:dyDescent="0.2">
      <c r="B1347" s="138"/>
      <c r="C1347" s="136"/>
      <c r="D1347" s="136"/>
      <c r="DO1347" s="228" t="s">
        <v>12709</v>
      </c>
      <c r="DP1347" s="141" t="s">
        <v>2393</v>
      </c>
      <c r="DQ1347" s="15">
        <v>22</v>
      </c>
      <c r="DR1347" s="15" t="str">
        <f t="shared" si="33"/>
        <v>1255-22</v>
      </c>
    </row>
    <row r="1348" spans="2:122" x14ac:dyDescent="0.2">
      <c r="B1348" s="138"/>
      <c r="C1348" s="136"/>
      <c r="D1348" s="136"/>
      <c r="DO1348" s="228" t="s">
        <v>12710</v>
      </c>
      <c r="DP1348" s="141" t="s">
        <v>2394</v>
      </c>
      <c r="DQ1348" s="15">
        <v>22</v>
      </c>
      <c r="DR1348" s="15" t="str">
        <f t="shared" si="33"/>
        <v>1256-22</v>
      </c>
    </row>
    <row r="1349" spans="2:122" x14ac:dyDescent="0.2">
      <c r="B1349" s="138"/>
      <c r="C1349" s="136"/>
      <c r="D1349" s="136"/>
      <c r="DO1349" s="228" t="s">
        <v>12711</v>
      </c>
      <c r="DP1349" s="141" t="s">
        <v>2395</v>
      </c>
      <c r="DQ1349" s="15">
        <v>22</v>
      </c>
      <c r="DR1349" s="15" t="str">
        <f t="shared" si="33"/>
        <v>1257-22</v>
      </c>
    </row>
    <row r="1350" spans="2:122" x14ac:dyDescent="0.2">
      <c r="B1350" s="138"/>
      <c r="C1350" s="136"/>
      <c r="D1350" s="136"/>
      <c r="DO1350" s="228" t="s">
        <v>12712</v>
      </c>
      <c r="DP1350" s="141" t="s">
        <v>2396</v>
      </c>
      <c r="DQ1350" s="15">
        <v>22</v>
      </c>
      <c r="DR1350" s="15" t="str">
        <f t="shared" si="33"/>
        <v>1258-22</v>
      </c>
    </row>
    <row r="1351" spans="2:122" x14ac:dyDescent="0.2">
      <c r="B1351" s="138"/>
      <c r="C1351" s="136"/>
      <c r="D1351" s="136"/>
      <c r="DO1351" s="228" t="s">
        <v>12713</v>
      </c>
      <c r="DP1351" s="141" t="s">
        <v>2397</v>
      </c>
      <c r="DQ1351" s="15">
        <v>22</v>
      </c>
      <c r="DR1351" s="15" t="str">
        <f t="shared" si="33"/>
        <v>1259-22</v>
      </c>
    </row>
    <row r="1352" spans="2:122" x14ac:dyDescent="0.2">
      <c r="B1352" s="138"/>
      <c r="C1352" s="136"/>
      <c r="D1352" s="136"/>
      <c r="DO1352" s="228" t="s">
        <v>12714</v>
      </c>
      <c r="DP1352" s="141" t="s">
        <v>2398</v>
      </c>
      <c r="DQ1352" s="15">
        <v>22</v>
      </c>
      <c r="DR1352" s="15" t="str">
        <f t="shared" si="33"/>
        <v>1260-22</v>
      </c>
    </row>
    <row r="1353" spans="2:122" x14ac:dyDescent="0.2">
      <c r="B1353" s="138"/>
      <c r="C1353" s="136"/>
      <c r="D1353" s="136"/>
      <c r="DO1353" s="228" t="s">
        <v>12715</v>
      </c>
      <c r="DP1353" s="141" t="s">
        <v>2399</v>
      </c>
      <c r="DQ1353" s="15">
        <v>22</v>
      </c>
      <c r="DR1353" s="15" t="str">
        <f t="shared" si="33"/>
        <v>1261-22</v>
      </c>
    </row>
    <row r="1354" spans="2:122" x14ac:dyDescent="0.2">
      <c r="B1354" s="138"/>
      <c r="C1354" s="136"/>
      <c r="D1354" s="136"/>
      <c r="DO1354" s="228" t="s">
        <v>12716</v>
      </c>
      <c r="DP1354" s="141" t="s">
        <v>2400</v>
      </c>
      <c r="DQ1354" s="15">
        <v>22</v>
      </c>
      <c r="DR1354" s="15" t="str">
        <f t="shared" si="33"/>
        <v>1262-22</v>
      </c>
    </row>
    <row r="1355" spans="2:122" x14ac:dyDescent="0.2">
      <c r="B1355" s="138"/>
      <c r="C1355" s="136"/>
      <c r="D1355" s="136"/>
      <c r="DO1355" s="228" t="s">
        <v>12717</v>
      </c>
      <c r="DP1355" s="141" t="s">
        <v>2401</v>
      </c>
      <c r="DQ1355" s="15">
        <v>22</v>
      </c>
      <c r="DR1355" s="15" t="str">
        <f t="shared" si="33"/>
        <v>1263-22</v>
      </c>
    </row>
    <row r="1356" spans="2:122" x14ac:dyDescent="0.2">
      <c r="B1356" s="138"/>
      <c r="C1356" s="136"/>
      <c r="D1356" s="136"/>
      <c r="DO1356" s="228" t="s">
        <v>12718</v>
      </c>
      <c r="DP1356" s="141" t="s">
        <v>2402</v>
      </c>
      <c r="DQ1356" s="15">
        <v>22</v>
      </c>
      <c r="DR1356" s="15" t="str">
        <f t="shared" si="33"/>
        <v>1264-22</v>
      </c>
    </row>
    <row r="1357" spans="2:122" x14ac:dyDescent="0.2">
      <c r="B1357" s="138"/>
      <c r="C1357" s="136"/>
      <c r="D1357" s="136"/>
      <c r="DO1357" s="228" t="s">
        <v>12719</v>
      </c>
      <c r="DP1357" s="141" t="s">
        <v>2403</v>
      </c>
      <c r="DQ1357" s="15">
        <v>22</v>
      </c>
      <c r="DR1357" s="15" t="str">
        <f t="shared" si="33"/>
        <v>1265-22</v>
      </c>
    </row>
    <row r="1358" spans="2:122" x14ac:dyDescent="0.2">
      <c r="B1358" s="138"/>
      <c r="C1358" s="136"/>
      <c r="D1358" s="136"/>
      <c r="DO1358" s="228" t="s">
        <v>12720</v>
      </c>
      <c r="DP1358" s="141" t="s">
        <v>2404</v>
      </c>
      <c r="DQ1358" s="15">
        <v>22</v>
      </c>
      <c r="DR1358" s="15" t="str">
        <f t="shared" si="33"/>
        <v>1266-22</v>
      </c>
    </row>
    <row r="1359" spans="2:122" x14ac:dyDescent="0.2">
      <c r="B1359" s="138"/>
      <c r="C1359" s="136"/>
      <c r="D1359" s="136"/>
      <c r="DO1359" s="228" t="s">
        <v>12721</v>
      </c>
      <c r="DP1359" s="141" t="s">
        <v>2405</v>
      </c>
      <c r="DQ1359" s="15">
        <v>22</v>
      </c>
      <c r="DR1359" s="15" t="str">
        <f t="shared" si="33"/>
        <v>1267-22</v>
      </c>
    </row>
    <row r="1360" spans="2:122" x14ac:dyDescent="0.2">
      <c r="B1360" s="138"/>
      <c r="C1360" s="136"/>
      <c r="D1360" s="136"/>
      <c r="DO1360" s="228" t="s">
        <v>12722</v>
      </c>
      <c r="DP1360" s="141" t="s">
        <v>2406</v>
      </c>
      <c r="DQ1360" s="15">
        <v>22</v>
      </c>
      <c r="DR1360" s="15" t="str">
        <f t="shared" si="33"/>
        <v>1268-22</v>
      </c>
    </row>
    <row r="1361" spans="2:122" x14ac:dyDescent="0.2">
      <c r="B1361" s="138"/>
      <c r="C1361" s="136"/>
      <c r="D1361" s="136"/>
      <c r="DO1361" s="228" t="s">
        <v>12723</v>
      </c>
      <c r="DP1361" s="141" t="s">
        <v>2407</v>
      </c>
      <c r="DQ1361" s="15">
        <v>22</v>
      </c>
      <c r="DR1361" s="15" t="str">
        <f t="shared" si="33"/>
        <v>1269-22</v>
      </c>
    </row>
    <row r="1362" spans="2:122" x14ac:dyDescent="0.2">
      <c r="B1362" s="138"/>
      <c r="C1362" s="136"/>
      <c r="D1362" s="136"/>
      <c r="DO1362" s="228"/>
      <c r="DQ1362" s="15">
        <v>22</v>
      </c>
    </row>
    <row r="1363" spans="2:122" x14ac:dyDescent="0.2">
      <c r="B1363" s="138"/>
      <c r="C1363" s="136"/>
      <c r="D1363" s="136"/>
      <c r="DO1363" s="228" t="s">
        <v>12724</v>
      </c>
      <c r="DP1363" s="141" t="s">
        <v>2408</v>
      </c>
      <c r="DQ1363" s="15">
        <v>22</v>
      </c>
      <c r="DR1363" s="15" t="str">
        <f t="shared" si="33"/>
        <v>1270-22</v>
      </c>
    </row>
    <row r="1364" spans="2:122" x14ac:dyDescent="0.2">
      <c r="B1364" s="138"/>
      <c r="C1364" s="136"/>
      <c r="D1364" s="136"/>
      <c r="DO1364" s="228" t="s">
        <v>12725</v>
      </c>
      <c r="DP1364" s="141" t="s">
        <v>2409</v>
      </c>
      <c r="DQ1364" s="15">
        <v>22</v>
      </c>
      <c r="DR1364" s="15" t="str">
        <f t="shared" si="33"/>
        <v>1271-22</v>
      </c>
    </row>
    <row r="1365" spans="2:122" x14ac:dyDescent="0.2">
      <c r="B1365" s="138"/>
      <c r="C1365" s="136"/>
      <c r="D1365" s="136"/>
      <c r="DO1365" s="228" t="s">
        <v>12726</v>
      </c>
      <c r="DP1365" s="141" t="s">
        <v>2410</v>
      </c>
      <c r="DQ1365" s="15">
        <v>22</v>
      </c>
      <c r="DR1365" s="15" t="str">
        <f t="shared" si="33"/>
        <v>1272-22</v>
      </c>
    </row>
    <row r="1366" spans="2:122" x14ac:dyDescent="0.2">
      <c r="B1366" s="138"/>
      <c r="C1366" s="136"/>
      <c r="D1366" s="136"/>
      <c r="DO1366" s="228" t="s">
        <v>12727</v>
      </c>
      <c r="DP1366" s="141" t="s">
        <v>2411</v>
      </c>
      <c r="DQ1366" s="15">
        <v>22</v>
      </c>
      <c r="DR1366" s="15" t="str">
        <f t="shared" si="33"/>
        <v>1273-22</v>
      </c>
    </row>
    <row r="1367" spans="2:122" x14ac:dyDescent="0.2">
      <c r="B1367" s="138"/>
      <c r="C1367" s="136"/>
      <c r="D1367" s="136"/>
      <c r="DO1367" s="228" t="s">
        <v>12728</v>
      </c>
      <c r="DP1367" s="141" t="s">
        <v>2412</v>
      </c>
      <c r="DQ1367" s="15">
        <v>22</v>
      </c>
      <c r="DR1367" s="15" t="str">
        <f t="shared" si="33"/>
        <v>1274-22</v>
      </c>
    </row>
    <row r="1368" spans="2:122" x14ac:dyDescent="0.2">
      <c r="B1368" s="138"/>
      <c r="C1368" s="136"/>
      <c r="D1368" s="136"/>
      <c r="DO1368" s="228"/>
      <c r="DQ1368" s="15">
        <v>22</v>
      </c>
    </row>
    <row r="1369" spans="2:122" x14ac:dyDescent="0.2">
      <c r="B1369" s="138"/>
      <c r="C1369" s="136"/>
      <c r="D1369" s="136"/>
      <c r="DO1369" s="228" t="s">
        <v>12729</v>
      </c>
      <c r="DP1369" s="141" t="s">
        <v>2413</v>
      </c>
      <c r="DQ1369" s="15">
        <v>22</v>
      </c>
      <c r="DR1369" s="15" t="str">
        <f t="shared" si="33"/>
        <v>1275-22</v>
      </c>
    </row>
    <row r="1370" spans="2:122" x14ac:dyDescent="0.2">
      <c r="B1370" s="138"/>
      <c r="C1370" s="136"/>
      <c r="D1370" s="136"/>
      <c r="DO1370" s="228" t="s">
        <v>12730</v>
      </c>
      <c r="DP1370" s="141" t="s">
        <v>2414</v>
      </c>
      <c r="DQ1370" s="15">
        <v>22</v>
      </c>
      <c r="DR1370" s="15" t="str">
        <f t="shared" si="33"/>
        <v>1276-22</v>
      </c>
    </row>
    <row r="1371" spans="2:122" x14ac:dyDescent="0.2">
      <c r="B1371" s="138"/>
      <c r="C1371" s="136"/>
      <c r="D1371" s="136"/>
      <c r="DO1371" s="228" t="s">
        <v>12731</v>
      </c>
      <c r="DP1371" s="141" t="s">
        <v>2415</v>
      </c>
      <c r="DQ1371" s="15">
        <v>22</v>
      </c>
      <c r="DR1371" s="15" t="str">
        <f t="shared" si="33"/>
        <v>1277-22</v>
      </c>
    </row>
    <row r="1372" spans="2:122" x14ac:dyDescent="0.2">
      <c r="B1372" s="138"/>
      <c r="C1372" s="136"/>
      <c r="D1372" s="136"/>
      <c r="DO1372" s="228" t="s">
        <v>12732</v>
      </c>
      <c r="DP1372" s="141" t="s">
        <v>2416</v>
      </c>
      <c r="DQ1372" s="15">
        <v>22</v>
      </c>
      <c r="DR1372" s="15" t="str">
        <f t="shared" si="33"/>
        <v>1278-22</v>
      </c>
    </row>
    <row r="1373" spans="2:122" x14ac:dyDescent="0.2">
      <c r="B1373" s="138"/>
      <c r="C1373" s="136"/>
      <c r="D1373" s="136"/>
      <c r="DO1373" s="228" t="s">
        <v>12733</v>
      </c>
      <c r="DP1373" s="141" t="s">
        <v>2417</v>
      </c>
      <c r="DQ1373" s="15">
        <v>22</v>
      </c>
      <c r="DR1373" s="15" t="str">
        <f t="shared" si="33"/>
        <v>1279-22</v>
      </c>
    </row>
    <row r="1374" spans="2:122" x14ac:dyDescent="0.2">
      <c r="B1374" s="138"/>
      <c r="C1374" s="136"/>
      <c r="D1374" s="136"/>
      <c r="DO1374" s="228" t="s">
        <v>12734</v>
      </c>
      <c r="DP1374" s="141" t="s">
        <v>2418</v>
      </c>
      <c r="DQ1374" s="15">
        <v>22</v>
      </c>
      <c r="DR1374" s="15" t="str">
        <f t="shared" si="33"/>
        <v>1280-22</v>
      </c>
    </row>
    <row r="1375" spans="2:122" x14ac:dyDescent="0.2">
      <c r="B1375" s="138"/>
      <c r="C1375" s="136"/>
      <c r="D1375" s="136"/>
      <c r="DO1375" s="228" t="s">
        <v>12735</v>
      </c>
      <c r="DP1375" s="141" t="s">
        <v>2419</v>
      </c>
      <c r="DQ1375" s="15">
        <v>22</v>
      </c>
      <c r="DR1375" s="15" t="str">
        <f t="shared" si="33"/>
        <v>1281-22</v>
      </c>
    </row>
    <row r="1376" spans="2:122" x14ac:dyDescent="0.2">
      <c r="B1376" s="138"/>
      <c r="C1376" s="136"/>
      <c r="D1376" s="136"/>
      <c r="DO1376" s="228" t="s">
        <v>12736</v>
      </c>
      <c r="DP1376" s="141" t="s">
        <v>2420</v>
      </c>
      <c r="DQ1376" s="15">
        <v>22</v>
      </c>
      <c r="DR1376" s="15" t="str">
        <f t="shared" ref="DR1376:DR1442" si="34">CONCATENATE(DP1376,"-",DQ1376)</f>
        <v>1282-22</v>
      </c>
    </row>
    <row r="1377" spans="2:122" x14ac:dyDescent="0.2">
      <c r="B1377" s="138"/>
      <c r="C1377" s="136"/>
      <c r="D1377" s="136"/>
      <c r="DO1377" s="228" t="s">
        <v>12737</v>
      </c>
      <c r="DP1377" s="141" t="s">
        <v>2421</v>
      </c>
      <c r="DQ1377" s="15">
        <v>22</v>
      </c>
      <c r="DR1377" s="15" t="str">
        <f t="shared" si="34"/>
        <v>1283-22</v>
      </c>
    </row>
    <row r="1378" spans="2:122" x14ac:dyDescent="0.2">
      <c r="B1378" s="138"/>
      <c r="C1378" s="136"/>
      <c r="D1378" s="136"/>
      <c r="DO1378" s="228"/>
      <c r="DQ1378" s="15">
        <v>22</v>
      </c>
    </row>
    <row r="1379" spans="2:122" x14ac:dyDescent="0.2">
      <c r="B1379" s="138"/>
      <c r="C1379" s="136"/>
      <c r="D1379" s="136"/>
      <c r="DO1379" s="228"/>
      <c r="DQ1379" s="15">
        <v>22</v>
      </c>
    </row>
    <row r="1380" spans="2:122" x14ac:dyDescent="0.2">
      <c r="B1380" s="138"/>
      <c r="C1380" s="136"/>
      <c r="D1380" s="136"/>
      <c r="DO1380" s="228" t="s">
        <v>12738</v>
      </c>
      <c r="DP1380" s="141" t="s">
        <v>2422</v>
      </c>
      <c r="DQ1380" s="15">
        <v>22</v>
      </c>
      <c r="DR1380" s="15" t="str">
        <f t="shared" si="34"/>
        <v>1284-22</v>
      </c>
    </row>
    <row r="1381" spans="2:122" x14ac:dyDescent="0.2">
      <c r="B1381" s="138"/>
      <c r="C1381" s="136"/>
      <c r="D1381" s="136"/>
      <c r="DO1381" s="228" t="s">
        <v>12739</v>
      </c>
      <c r="DP1381" s="141" t="s">
        <v>2423</v>
      </c>
      <c r="DQ1381" s="15">
        <v>22</v>
      </c>
      <c r="DR1381" s="15" t="str">
        <f t="shared" si="34"/>
        <v>1285-22</v>
      </c>
    </row>
    <row r="1382" spans="2:122" x14ac:dyDescent="0.2">
      <c r="B1382" s="138"/>
      <c r="C1382" s="136"/>
      <c r="D1382" s="136"/>
      <c r="DO1382" s="228" t="s">
        <v>12740</v>
      </c>
      <c r="DP1382" s="141" t="s">
        <v>2424</v>
      </c>
      <c r="DQ1382" s="15">
        <v>22</v>
      </c>
      <c r="DR1382" s="15" t="str">
        <f t="shared" si="34"/>
        <v>1286-22</v>
      </c>
    </row>
    <row r="1383" spans="2:122" x14ac:dyDescent="0.2">
      <c r="B1383" s="138"/>
      <c r="C1383" s="136"/>
      <c r="D1383" s="136"/>
      <c r="DO1383" s="228" t="s">
        <v>12741</v>
      </c>
      <c r="DP1383" s="141" t="s">
        <v>2425</v>
      </c>
      <c r="DQ1383" s="15">
        <v>22</v>
      </c>
      <c r="DR1383" s="15" t="str">
        <f t="shared" si="34"/>
        <v>1287-22</v>
      </c>
    </row>
    <row r="1384" spans="2:122" x14ac:dyDescent="0.2">
      <c r="B1384" s="138"/>
      <c r="C1384" s="136"/>
      <c r="D1384" s="136"/>
      <c r="DO1384" s="228"/>
      <c r="DQ1384" s="15">
        <v>22</v>
      </c>
    </row>
    <row r="1385" spans="2:122" x14ac:dyDescent="0.2">
      <c r="B1385" s="138"/>
      <c r="C1385" s="136"/>
      <c r="D1385" s="136"/>
      <c r="DO1385" s="228" t="s">
        <v>12742</v>
      </c>
      <c r="DP1385" s="141" t="s">
        <v>2426</v>
      </c>
      <c r="DQ1385" s="15">
        <v>22</v>
      </c>
      <c r="DR1385" s="15" t="str">
        <f t="shared" si="34"/>
        <v>1288-22</v>
      </c>
    </row>
    <row r="1386" spans="2:122" x14ac:dyDescent="0.2">
      <c r="B1386" s="138"/>
      <c r="C1386" s="136"/>
      <c r="D1386" s="136"/>
      <c r="DO1386" s="228" t="s">
        <v>12743</v>
      </c>
      <c r="DP1386" s="141" t="s">
        <v>2427</v>
      </c>
      <c r="DQ1386" s="15">
        <v>22</v>
      </c>
      <c r="DR1386" s="15" t="str">
        <f t="shared" si="34"/>
        <v>1289-22</v>
      </c>
    </row>
    <row r="1387" spans="2:122" x14ac:dyDescent="0.2">
      <c r="B1387" s="138"/>
      <c r="C1387" s="136"/>
      <c r="D1387" s="136"/>
      <c r="DO1387" s="228" t="s">
        <v>12744</v>
      </c>
      <c r="DP1387" s="141" t="s">
        <v>2428</v>
      </c>
      <c r="DQ1387" s="15">
        <v>22</v>
      </c>
      <c r="DR1387" s="15" t="str">
        <f t="shared" si="34"/>
        <v>1290-22</v>
      </c>
    </row>
    <row r="1388" spans="2:122" x14ac:dyDescent="0.2">
      <c r="B1388" s="138"/>
      <c r="C1388" s="136"/>
      <c r="D1388" s="136"/>
      <c r="DO1388" s="228" t="s">
        <v>12745</v>
      </c>
      <c r="DP1388" s="141" t="s">
        <v>2429</v>
      </c>
      <c r="DQ1388" s="15">
        <v>22</v>
      </c>
      <c r="DR1388" s="15" t="str">
        <f t="shared" si="34"/>
        <v>1291-22</v>
      </c>
    </row>
    <row r="1389" spans="2:122" x14ac:dyDescent="0.2">
      <c r="B1389" s="138"/>
      <c r="C1389" s="136"/>
      <c r="D1389" s="136"/>
      <c r="DO1389" s="228" t="s">
        <v>12746</v>
      </c>
      <c r="DP1389" s="141" t="s">
        <v>2430</v>
      </c>
      <c r="DQ1389" s="15">
        <v>22</v>
      </c>
      <c r="DR1389" s="15" t="str">
        <f t="shared" si="34"/>
        <v>1292-22</v>
      </c>
    </row>
    <row r="1390" spans="2:122" x14ac:dyDescent="0.2">
      <c r="B1390" s="138"/>
      <c r="C1390" s="136"/>
      <c r="D1390" s="136"/>
      <c r="DO1390" s="228" t="s">
        <v>12747</v>
      </c>
      <c r="DP1390" s="141" t="s">
        <v>2431</v>
      </c>
      <c r="DQ1390" s="15">
        <v>22</v>
      </c>
      <c r="DR1390" s="15" t="str">
        <f t="shared" si="34"/>
        <v>1293-22</v>
      </c>
    </row>
    <row r="1391" spans="2:122" x14ac:dyDescent="0.2">
      <c r="B1391" s="138"/>
      <c r="C1391" s="136"/>
      <c r="D1391" s="136"/>
      <c r="DO1391" s="228" t="s">
        <v>12748</v>
      </c>
      <c r="DP1391" s="141" t="s">
        <v>2432</v>
      </c>
      <c r="DQ1391" s="15">
        <v>22</v>
      </c>
      <c r="DR1391" s="15" t="str">
        <f t="shared" si="34"/>
        <v>1294-22</v>
      </c>
    </row>
    <row r="1392" spans="2:122" x14ac:dyDescent="0.2">
      <c r="B1392" s="138"/>
      <c r="C1392" s="136"/>
      <c r="D1392" s="136"/>
      <c r="DO1392" s="228" t="s">
        <v>12749</v>
      </c>
      <c r="DP1392" s="141" t="s">
        <v>2433</v>
      </c>
      <c r="DQ1392" s="15">
        <v>22</v>
      </c>
      <c r="DR1392" s="15" t="str">
        <f t="shared" si="34"/>
        <v>1295-22</v>
      </c>
    </row>
    <row r="1393" spans="2:122" x14ac:dyDescent="0.2">
      <c r="B1393" s="138"/>
      <c r="C1393" s="136"/>
      <c r="D1393" s="136"/>
      <c r="DO1393" s="228" t="s">
        <v>12750</v>
      </c>
      <c r="DP1393" s="141" t="s">
        <v>2434</v>
      </c>
      <c r="DQ1393" s="15">
        <v>22</v>
      </c>
      <c r="DR1393" s="15" t="str">
        <f t="shared" si="34"/>
        <v>1296-22</v>
      </c>
    </row>
    <row r="1394" spans="2:122" x14ac:dyDescent="0.2">
      <c r="B1394" s="138"/>
      <c r="C1394" s="136"/>
      <c r="D1394" s="136"/>
      <c r="DO1394" s="228" t="s">
        <v>12751</v>
      </c>
      <c r="DP1394" s="141" t="s">
        <v>2435</v>
      </c>
      <c r="DQ1394" s="15">
        <v>22</v>
      </c>
      <c r="DR1394" s="15" t="str">
        <f t="shared" si="34"/>
        <v>1297-22</v>
      </c>
    </row>
    <row r="1395" spans="2:122" x14ac:dyDescent="0.2">
      <c r="B1395" s="138"/>
      <c r="C1395" s="136"/>
      <c r="D1395" s="136"/>
      <c r="DO1395" s="228" t="s">
        <v>12752</v>
      </c>
      <c r="DP1395" s="141" t="s">
        <v>2436</v>
      </c>
      <c r="DQ1395" s="15">
        <v>22</v>
      </c>
      <c r="DR1395" s="15" t="str">
        <f t="shared" si="34"/>
        <v>1298-22</v>
      </c>
    </row>
    <row r="1396" spans="2:122" x14ac:dyDescent="0.2">
      <c r="B1396" s="138"/>
      <c r="C1396" s="136"/>
      <c r="D1396" s="136"/>
      <c r="DO1396" s="228" t="s">
        <v>12753</v>
      </c>
      <c r="DP1396" s="141" t="s">
        <v>2437</v>
      </c>
      <c r="DQ1396" s="15">
        <v>22</v>
      </c>
      <c r="DR1396" s="15" t="str">
        <f t="shared" si="34"/>
        <v>1299-22</v>
      </c>
    </row>
    <row r="1397" spans="2:122" x14ac:dyDescent="0.2">
      <c r="B1397" s="138"/>
      <c r="C1397" s="136"/>
      <c r="D1397" s="136"/>
      <c r="DO1397" s="228" t="s">
        <v>12754</v>
      </c>
      <c r="DP1397" s="141" t="s">
        <v>2438</v>
      </c>
      <c r="DQ1397" s="15">
        <v>22</v>
      </c>
      <c r="DR1397" s="15" t="str">
        <f t="shared" si="34"/>
        <v>1300-22</v>
      </c>
    </row>
    <row r="1398" spans="2:122" x14ac:dyDescent="0.2">
      <c r="B1398" s="138"/>
      <c r="C1398" s="136"/>
      <c r="D1398" s="136"/>
      <c r="DO1398" s="228" t="s">
        <v>12755</v>
      </c>
      <c r="DP1398" s="141" t="s">
        <v>2439</v>
      </c>
      <c r="DQ1398" s="15">
        <v>22</v>
      </c>
      <c r="DR1398" s="15" t="str">
        <f t="shared" si="34"/>
        <v>1301-22</v>
      </c>
    </row>
    <row r="1399" spans="2:122" x14ac:dyDescent="0.2">
      <c r="B1399" s="138"/>
      <c r="C1399" s="136"/>
      <c r="D1399" s="136"/>
      <c r="DO1399" s="228" t="s">
        <v>12756</v>
      </c>
      <c r="DP1399" s="141" t="s">
        <v>2440</v>
      </c>
      <c r="DQ1399" s="15">
        <v>22</v>
      </c>
      <c r="DR1399" s="15" t="str">
        <f t="shared" si="34"/>
        <v>1302-22</v>
      </c>
    </row>
    <row r="1400" spans="2:122" x14ac:dyDescent="0.2">
      <c r="B1400" s="138"/>
      <c r="C1400" s="136"/>
      <c r="D1400" s="136"/>
      <c r="DO1400" s="228" t="s">
        <v>12757</v>
      </c>
      <c r="DP1400" s="141" t="s">
        <v>2441</v>
      </c>
      <c r="DQ1400" s="15">
        <v>22</v>
      </c>
      <c r="DR1400" s="15" t="str">
        <f t="shared" si="34"/>
        <v>1303-22</v>
      </c>
    </row>
    <row r="1401" spans="2:122" x14ac:dyDescent="0.2">
      <c r="B1401" s="138"/>
      <c r="C1401" s="136"/>
      <c r="D1401" s="136"/>
      <c r="DO1401" s="228" t="s">
        <v>12758</v>
      </c>
      <c r="DP1401" s="141" t="s">
        <v>2442</v>
      </c>
      <c r="DQ1401" s="15">
        <v>22</v>
      </c>
      <c r="DR1401" s="15" t="str">
        <f t="shared" si="34"/>
        <v>1304-22</v>
      </c>
    </row>
    <row r="1402" spans="2:122" x14ac:dyDescent="0.2">
      <c r="B1402" s="138"/>
      <c r="C1402" s="136"/>
      <c r="D1402" s="136"/>
      <c r="DO1402" s="228" t="s">
        <v>12759</v>
      </c>
      <c r="DP1402" s="141" t="s">
        <v>2443</v>
      </c>
      <c r="DQ1402" s="15">
        <v>22</v>
      </c>
      <c r="DR1402" s="15" t="str">
        <f t="shared" si="34"/>
        <v>1305-22</v>
      </c>
    </row>
    <row r="1403" spans="2:122" x14ac:dyDescent="0.2">
      <c r="B1403" s="138"/>
      <c r="C1403" s="136"/>
      <c r="D1403" s="136"/>
      <c r="DO1403" s="228" t="s">
        <v>12760</v>
      </c>
      <c r="DP1403" s="141" t="s">
        <v>2444</v>
      </c>
      <c r="DQ1403" s="15">
        <v>22</v>
      </c>
      <c r="DR1403" s="15" t="str">
        <f t="shared" si="34"/>
        <v>1306-22</v>
      </c>
    </row>
    <row r="1404" spans="2:122" x14ac:dyDescent="0.2">
      <c r="B1404" s="138"/>
      <c r="C1404" s="136"/>
      <c r="D1404" s="136"/>
      <c r="DO1404" s="228" t="s">
        <v>12761</v>
      </c>
      <c r="DP1404" s="141" t="s">
        <v>2445</v>
      </c>
      <c r="DQ1404" s="15">
        <v>22</v>
      </c>
      <c r="DR1404" s="15" t="str">
        <f t="shared" si="34"/>
        <v>1307-22</v>
      </c>
    </row>
    <row r="1405" spans="2:122" x14ac:dyDescent="0.2">
      <c r="B1405" s="138"/>
      <c r="C1405" s="136"/>
      <c r="D1405" s="136"/>
      <c r="DO1405" s="228" t="s">
        <v>12762</v>
      </c>
      <c r="DP1405" s="141" t="s">
        <v>2446</v>
      </c>
      <c r="DQ1405" s="15">
        <v>22</v>
      </c>
      <c r="DR1405" s="15" t="str">
        <f t="shared" si="34"/>
        <v>1308-22</v>
      </c>
    </row>
    <row r="1406" spans="2:122" x14ac:dyDescent="0.2">
      <c r="B1406" s="138"/>
      <c r="C1406" s="136"/>
      <c r="D1406" s="136"/>
      <c r="DO1406" s="228" t="s">
        <v>12763</v>
      </c>
      <c r="DP1406" s="141" t="s">
        <v>2447</v>
      </c>
      <c r="DQ1406" s="15">
        <v>22</v>
      </c>
      <c r="DR1406" s="15" t="str">
        <f t="shared" si="34"/>
        <v>1309-22</v>
      </c>
    </row>
    <row r="1407" spans="2:122" x14ac:dyDescent="0.2">
      <c r="B1407" s="138"/>
      <c r="C1407" s="136"/>
      <c r="D1407" s="136"/>
      <c r="DO1407" s="228" t="s">
        <v>12764</v>
      </c>
      <c r="DP1407" s="141" t="s">
        <v>2448</v>
      </c>
      <c r="DQ1407" s="15">
        <v>22</v>
      </c>
      <c r="DR1407" s="15" t="str">
        <f t="shared" si="34"/>
        <v>1310-22</v>
      </c>
    </row>
    <row r="1408" spans="2:122" x14ac:dyDescent="0.2">
      <c r="B1408" s="138"/>
      <c r="C1408" s="136"/>
      <c r="D1408" s="136"/>
      <c r="DO1408" s="228" t="s">
        <v>12765</v>
      </c>
      <c r="DP1408" s="141" t="s">
        <v>2449</v>
      </c>
      <c r="DQ1408" s="15">
        <v>22</v>
      </c>
      <c r="DR1408" s="15" t="str">
        <f t="shared" si="34"/>
        <v>1311-22</v>
      </c>
    </row>
    <row r="1409" spans="2:122" x14ac:dyDescent="0.2">
      <c r="B1409" s="138"/>
      <c r="C1409" s="136"/>
      <c r="D1409" s="136"/>
      <c r="DO1409" s="228" t="s">
        <v>12766</v>
      </c>
      <c r="DP1409" s="141" t="s">
        <v>2450</v>
      </c>
      <c r="DQ1409" s="15">
        <v>22</v>
      </c>
      <c r="DR1409" s="15" t="str">
        <f t="shared" si="34"/>
        <v>1312-22</v>
      </c>
    </row>
    <row r="1410" spans="2:122" x14ac:dyDescent="0.2">
      <c r="B1410" s="138"/>
      <c r="C1410" s="136"/>
      <c r="D1410" s="136"/>
      <c r="DO1410" s="228" t="s">
        <v>12767</v>
      </c>
      <c r="DP1410" s="141" t="s">
        <v>2451</v>
      </c>
      <c r="DQ1410" s="15">
        <v>22</v>
      </c>
      <c r="DR1410" s="15" t="str">
        <f t="shared" si="34"/>
        <v>1313-22</v>
      </c>
    </row>
    <row r="1411" spans="2:122" x14ac:dyDescent="0.2">
      <c r="B1411" s="138"/>
      <c r="C1411" s="136"/>
      <c r="D1411" s="136"/>
      <c r="DO1411" s="228" t="s">
        <v>12768</v>
      </c>
      <c r="DP1411" s="141" t="s">
        <v>2452</v>
      </c>
      <c r="DQ1411" s="15">
        <v>22</v>
      </c>
      <c r="DR1411" s="15" t="str">
        <f t="shared" si="34"/>
        <v>1314-22</v>
      </c>
    </row>
    <row r="1412" spans="2:122" x14ac:dyDescent="0.2">
      <c r="B1412" s="138"/>
      <c r="C1412" s="136"/>
      <c r="D1412" s="136"/>
      <c r="DO1412" s="228" t="s">
        <v>12769</v>
      </c>
      <c r="DP1412" s="141" t="s">
        <v>2453</v>
      </c>
      <c r="DQ1412" s="15">
        <v>22</v>
      </c>
      <c r="DR1412" s="15" t="str">
        <f t="shared" si="34"/>
        <v>1315-22</v>
      </c>
    </row>
    <row r="1413" spans="2:122" x14ac:dyDescent="0.2">
      <c r="B1413" s="138"/>
      <c r="C1413" s="136"/>
      <c r="D1413" s="136"/>
      <c r="DO1413" s="228" t="s">
        <v>12770</v>
      </c>
      <c r="DP1413" s="141" t="s">
        <v>2454</v>
      </c>
      <c r="DQ1413" s="15">
        <v>22</v>
      </c>
      <c r="DR1413" s="15" t="str">
        <f t="shared" si="34"/>
        <v>1316-22</v>
      </c>
    </row>
    <row r="1414" spans="2:122" x14ac:dyDescent="0.2">
      <c r="B1414" s="138"/>
      <c r="DO1414" s="228" t="s">
        <v>12771</v>
      </c>
      <c r="DP1414" s="141" t="s">
        <v>2455</v>
      </c>
      <c r="DQ1414" s="15">
        <v>22</v>
      </c>
      <c r="DR1414" s="15" t="str">
        <f t="shared" si="34"/>
        <v>1317-22</v>
      </c>
    </row>
    <row r="1415" spans="2:122" ht="12.75" x14ac:dyDescent="0.2">
      <c r="B1415"/>
      <c r="DO1415" s="228" t="s">
        <v>12772</v>
      </c>
      <c r="DP1415" s="141" t="s">
        <v>2456</v>
      </c>
      <c r="DQ1415" s="15">
        <v>22</v>
      </c>
      <c r="DR1415" s="15" t="str">
        <f t="shared" si="34"/>
        <v>1318-22</v>
      </c>
    </row>
    <row r="1416" spans="2:122" ht="12.75" x14ac:dyDescent="0.2">
      <c r="B1416"/>
      <c r="DO1416" s="228" t="s">
        <v>12773</v>
      </c>
      <c r="DP1416" s="141" t="s">
        <v>2457</v>
      </c>
      <c r="DQ1416" s="15">
        <v>22</v>
      </c>
      <c r="DR1416" s="15" t="str">
        <f t="shared" si="34"/>
        <v>1319-22</v>
      </c>
    </row>
    <row r="1417" spans="2:122" ht="12.75" x14ac:dyDescent="0.2">
      <c r="B1417"/>
      <c r="DO1417" s="228" t="s">
        <v>12774</v>
      </c>
      <c r="DP1417" s="141" t="s">
        <v>2458</v>
      </c>
      <c r="DQ1417" s="15">
        <v>22</v>
      </c>
      <c r="DR1417" s="15" t="str">
        <f t="shared" si="34"/>
        <v>1320-22</v>
      </c>
    </row>
    <row r="1418" spans="2:122" ht="12.75" x14ac:dyDescent="0.2">
      <c r="B1418"/>
      <c r="DO1418" s="228" t="s">
        <v>12775</v>
      </c>
      <c r="DP1418" s="141" t="s">
        <v>2459</v>
      </c>
      <c r="DQ1418" s="15">
        <v>22</v>
      </c>
      <c r="DR1418" s="15" t="str">
        <f t="shared" si="34"/>
        <v>1321-22</v>
      </c>
    </row>
    <row r="1419" spans="2:122" ht="12.75" x14ac:dyDescent="0.2">
      <c r="B1419"/>
      <c r="DO1419" s="228" t="s">
        <v>12776</v>
      </c>
      <c r="DP1419" s="141" t="s">
        <v>2460</v>
      </c>
      <c r="DQ1419" s="15">
        <v>22</v>
      </c>
      <c r="DR1419" s="15" t="str">
        <f t="shared" si="34"/>
        <v>1322-22</v>
      </c>
    </row>
    <row r="1420" spans="2:122" ht="12.75" x14ac:dyDescent="0.2">
      <c r="B1420"/>
      <c r="DO1420" s="228" t="s">
        <v>12777</v>
      </c>
      <c r="DP1420" s="141" t="s">
        <v>2461</v>
      </c>
      <c r="DQ1420" s="15">
        <v>22</v>
      </c>
      <c r="DR1420" s="15" t="str">
        <f t="shared" si="34"/>
        <v>1323-22</v>
      </c>
    </row>
    <row r="1421" spans="2:122" ht="12.75" x14ac:dyDescent="0.2">
      <c r="B1421"/>
      <c r="DO1421" s="228" t="s">
        <v>12778</v>
      </c>
      <c r="DP1421" s="141" t="s">
        <v>2462</v>
      </c>
      <c r="DQ1421" s="15">
        <v>22</v>
      </c>
      <c r="DR1421" s="15" t="str">
        <f t="shared" si="34"/>
        <v>1324-22</v>
      </c>
    </row>
    <row r="1422" spans="2:122" ht="12.75" x14ac:dyDescent="0.2">
      <c r="B1422"/>
      <c r="DO1422" s="228" t="s">
        <v>12779</v>
      </c>
      <c r="DP1422" s="141" t="s">
        <v>2463</v>
      </c>
      <c r="DQ1422" s="15">
        <v>22</v>
      </c>
      <c r="DR1422" s="15" t="str">
        <f t="shared" si="34"/>
        <v>1325-22</v>
      </c>
    </row>
    <row r="1423" spans="2:122" ht="12.75" x14ac:dyDescent="0.2">
      <c r="B1423"/>
      <c r="DO1423" s="228" t="s">
        <v>12780</v>
      </c>
      <c r="DP1423" s="141" t="s">
        <v>2464</v>
      </c>
      <c r="DQ1423" s="15">
        <v>22</v>
      </c>
      <c r="DR1423" s="15" t="str">
        <f t="shared" si="34"/>
        <v>1326-22</v>
      </c>
    </row>
    <row r="1424" spans="2:122" ht="12.75" x14ac:dyDescent="0.2">
      <c r="B1424"/>
      <c r="DO1424" s="228" t="s">
        <v>12781</v>
      </c>
      <c r="DP1424" s="141" t="s">
        <v>2465</v>
      </c>
      <c r="DQ1424" s="15">
        <v>22</v>
      </c>
      <c r="DR1424" s="15" t="str">
        <f t="shared" si="34"/>
        <v>1327-22</v>
      </c>
    </row>
    <row r="1425" spans="2:122" ht="12.75" x14ac:dyDescent="0.2">
      <c r="B1425"/>
      <c r="DO1425" s="228" t="s">
        <v>12782</v>
      </c>
      <c r="DP1425" s="141" t="s">
        <v>2466</v>
      </c>
      <c r="DQ1425" s="15">
        <v>22</v>
      </c>
      <c r="DR1425" s="15" t="str">
        <f t="shared" si="34"/>
        <v>1328-22</v>
      </c>
    </row>
    <row r="1426" spans="2:122" ht="12.75" x14ac:dyDescent="0.2">
      <c r="B1426"/>
      <c r="DO1426" s="228" t="s">
        <v>12783</v>
      </c>
      <c r="DP1426" s="141" t="s">
        <v>2467</v>
      </c>
      <c r="DQ1426" s="15">
        <v>22</v>
      </c>
      <c r="DR1426" s="15" t="str">
        <f t="shared" si="34"/>
        <v>1329-22</v>
      </c>
    </row>
    <row r="1427" spans="2:122" ht="12.75" x14ac:dyDescent="0.2">
      <c r="B1427"/>
      <c r="DO1427" s="228" t="s">
        <v>12784</v>
      </c>
      <c r="DP1427" s="141" t="s">
        <v>2468</v>
      </c>
      <c r="DQ1427" s="15">
        <v>22</v>
      </c>
      <c r="DR1427" s="15" t="str">
        <f t="shared" si="34"/>
        <v>1330-22</v>
      </c>
    </row>
    <row r="1428" spans="2:122" ht="12.75" x14ac:dyDescent="0.2">
      <c r="B1428"/>
      <c r="DO1428" s="228" t="s">
        <v>12785</v>
      </c>
      <c r="DP1428" s="141" t="s">
        <v>2469</v>
      </c>
      <c r="DQ1428" s="15">
        <v>22</v>
      </c>
      <c r="DR1428" s="15" t="str">
        <f t="shared" si="34"/>
        <v>1331-22</v>
      </c>
    </row>
    <row r="1429" spans="2:122" ht="12.75" x14ac:dyDescent="0.2">
      <c r="B1429"/>
      <c r="DO1429" s="228" t="s">
        <v>12786</v>
      </c>
      <c r="DP1429" s="141" t="s">
        <v>2470</v>
      </c>
      <c r="DQ1429" s="15">
        <v>22</v>
      </c>
      <c r="DR1429" s="15" t="str">
        <f t="shared" si="34"/>
        <v>1332-22</v>
      </c>
    </row>
    <row r="1430" spans="2:122" ht="12.75" x14ac:dyDescent="0.2">
      <c r="B1430"/>
      <c r="DO1430" s="228" t="s">
        <v>12787</v>
      </c>
      <c r="DP1430" s="141" t="s">
        <v>2471</v>
      </c>
      <c r="DQ1430" s="15">
        <v>22</v>
      </c>
      <c r="DR1430" s="15" t="str">
        <f t="shared" si="34"/>
        <v>1333-22</v>
      </c>
    </row>
    <row r="1431" spans="2:122" ht="12.75" x14ac:dyDescent="0.2">
      <c r="B1431"/>
      <c r="DO1431" s="228" t="s">
        <v>12788</v>
      </c>
      <c r="DP1431" s="141" t="s">
        <v>2472</v>
      </c>
      <c r="DQ1431" s="15">
        <v>22</v>
      </c>
      <c r="DR1431" s="15" t="str">
        <f t="shared" si="34"/>
        <v>1334-22</v>
      </c>
    </row>
    <row r="1432" spans="2:122" ht="12.75" x14ac:dyDescent="0.2">
      <c r="B1432"/>
      <c r="DO1432" s="228" t="s">
        <v>12789</v>
      </c>
      <c r="DP1432" s="141" t="s">
        <v>2473</v>
      </c>
      <c r="DQ1432" s="15">
        <v>22</v>
      </c>
      <c r="DR1432" s="15" t="str">
        <f t="shared" si="34"/>
        <v>1335-22</v>
      </c>
    </row>
    <row r="1433" spans="2:122" ht="12.75" x14ac:dyDescent="0.2">
      <c r="B1433"/>
      <c r="DO1433" s="228" t="s">
        <v>12790</v>
      </c>
      <c r="DP1433" s="141" t="s">
        <v>2474</v>
      </c>
      <c r="DQ1433" s="15">
        <v>22</v>
      </c>
      <c r="DR1433" s="15" t="str">
        <f t="shared" si="34"/>
        <v>1336-22</v>
      </c>
    </row>
    <row r="1434" spans="2:122" ht="12.75" x14ac:dyDescent="0.2">
      <c r="B1434"/>
      <c r="DO1434" s="228" t="s">
        <v>12791</v>
      </c>
      <c r="DP1434" s="141" t="s">
        <v>2475</v>
      </c>
      <c r="DQ1434" s="15">
        <v>22</v>
      </c>
      <c r="DR1434" s="15" t="str">
        <f t="shared" si="34"/>
        <v>1337-22</v>
      </c>
    </row>
    <row r="1435" spans="2:122" ht="12.75" x14ac:dyDescent="0.2">
      <c r="B1435"/>
      <c r="DO1435" s="228" t="s">
        <v>12792</v>
      </c>
      <c r="DP1435" s="141" t="s">
        <v>2476</v>
      </c>
      <c r="DQ1435" s="15">
        <v>22</v>
      </c>
      <c r="DR1435" s="15" t="str">
        <f t="shared" si="34"/>
        <v>1338-22</v>
      </c>
    </row>
    <row r="1436" spans="2:122" ht="12.75" x14ac:dyDescent="0.2">
      <c r="B1436"/>
      <c r="DO1436" s="228" t="s">
        <v>12793</v>
      </c>
      <c r="DP1436" s="141" t="s">
        <v>2477</v>
      </c>
      <c r="DQ1436" s="15">
        <v>22</v>
      </c>
      <c r="DR1436" s="15" t="str">
        <f t="shared" si="34"/>
        <v>1339-22</v>
      </c>
    </row>
    <row r="1437" spans="2:122" ht="12.75" x14ac:dyDescent="0.2">
      <c r="B1437"/>
      <c r="DO1437" s="228" t="s">
        <v>12794</v>
      </c>
      <c r="DP1437" s="141" t="s">
        <v>2478</v>
      </c>
      <c r="DQ1437" s="15">
        <v>22</v>
      </c>
      <c r="DR1437" s="15" t="str">
        <f t="shared" si="34"/>
        <v>1340-22</v>
      </c>
    </row>
    <row r="1438" spans="2:122" ht="12.75" x14ac:dyDescent="0.2">
      <c r="B1438"/>
      <c r="DO1438" s="228" t="s">
        <v>12795</v>
      </c>
      <c r="DP1438" s="141" t="s">
        <v>2479</v>
      </c>
      <c r="DQ1438" s="15">
        <v>22</v>
      </c>
      <c r="DR1438" s="15" t="str">
        <f t="shared" si="34"/>
        <v>1341-22</v>
      </c>
    </row>
    <row r="1439" spans="2:122" ht="12.75" x14ac:dyDescent="0.2">
      <c r="B1439"/>
      <c r="DO1439" s="228" t="s">
        <v>12796</v>
      </c>
      <c r="DP1439" s="141" t="s">
        <v>2480</v>
      </c>
      <c r="DQ1439" s="15">
        <v>22</v>
      </c>
      <c r="DR1439" s="15" t="str">
        <f t="shared" si="34"/>
        <v>1342-22</v>
      </c>
    </row>
    <row r="1440" spans="2:122" ht="12.75" x14ac:dyDescent="0.2">
      <c r="B1440"/>
      <c r="DO1440" s="228" t="s">
        <v>12797</v>
      </c>
      <c r="DP1440" s="141" t="s">
        <v>2481</v>
      </c>
      <c r="DQ1440" s="15">
        <v>22</v>
      </c>
      <c r="DR1440" s="15" t="str">
        <f t="shared" si="34"/>
        <v>1343-22</v>
      </c>
    </row>
    <row r="1441" spans="2:122" ht="12.75" x14ac:dyDescent="0.2">
      <c r="B1441"/>
      <c r="DO1441" s="228" t="s">
        <v>12798</v>
      </c>
      <c r="DP1441" s="141" t="s">
        <v>2482</v>
      </c>
      <c r="DQ1441" s="15">
        <v>22</v>
      </c>
      <c r="DR1441" s="15" t="str">
        <f t="shared" si="34"/>
        <v>1344-22</v>
      </c>
    </row>
    <row r="1442" spans="2:122" ht="12.75" x14ac:dyDescent="0.2">
      <c r="B1442"/>
      <c r="DO1442" s="228" t="s">
        <v>12799</v>
      </c>
      <c r="DP1442" s="141" t="s">
        <v>2483</v>
      </c>
      <c r="DQ1442" s="15">
        <v>22</v>
      </c>
      <c r="DR1442" s="15" t="str">
        <f t="shared" si="34"/>
        <v>1345-22</v>
      </c>
    </row>
    <row r="1443" spans="2:122" ht="12.75" x14ac:dyDescent="0.2">
      <c r="B1443"/>
      <c r="DO1443" s="228" t="s">
        <v>12800</v>
      </c>
      <c r="DP1443" s="141" t="s">
        <v>2484</v>
      </c>
      <c r="DQ1443" s="15">
        <v>22</v>
      </c>
      <c r="DR1443" s="15" t="str">
        <f t="shared" ref="DR1443:DR1506" si="35">CONCATENATE(DP1443,"-",DQ1443)</f>
        <v>1346-22</v>
      </c>
    </row>
    <row r="1444" spans="2:122" ht="12.75" x14ac:dyDescent="0.2">
      <c r="B1444"/>
      <c r="DO1444" s="228" t="s">
        <v>12801</v>
      </c>
      <c r="DP1444" s="141" t="s">
        <v>2485</v>
      </c>
      <c r="DQ1444" s="15">
        <v>22</v>
      </c>
      <c r="DR1444" s="15" t="str">
        <f t="shared" si="35"/>
        <v>1347-22</v>
      </c>
    </row>
    <row r="1445" spans="2:122" ht="12.75" x14ac:dyDescent="0.2">
      <c r="B1445"/>
      <c r="DO1445" s="228" t="s">
        <v>12802</v>
      </c>
      <c r="DP1445" s="141" t="s">
        <v>2486</v>
      </c>
      <c r="DQ1445" s="15">
        <v>22</v>
      </c>
      <c r="DR1445" s="15" t="str">
        <f t="shared" si="35"/>
        <v>1348-22</v>
      </c>
    </row>
    <row r="1446" spans="2:122" ht="12.75" x14ac:dyDescent="0.2">
      <c r="B1446"/>
      <c r="DO1446" s="228" t="s">
        <v>12803</v>
      </c>
      <c r="DP1446" s="141" t="s">
        <v>2487</v>
      </c>
      <c r="DQ1446" s="15">
        <v>22</v>
      </c>
      <c r="DR1446" s="15" t="str">
        <f t="shared" si="35"/>
        <v>1349-22</v>
      </c>
    </row>
    <row r="1447" spans="2:122" ht="12.75" x14ac:dyDescent="0.2">
      <c r="B1447"/>
      <c r="DO1447" s="228" t="s">
        <v>12804</v>
      </c>
      <c r="DP1447" s="141" t="s">
        <v>2488</v>
      </c>
      <c r="DQ1447" s="15">
        <v>22</v>
      </c>
      <c r="DR1447" s="15" t="str">
        <f t="shared" si="35"/>
        <v>1350-22</v>
      </c>
    </row>
    <row r="1448" spans="2:122" ht="12.75" x14ac:dyDescent="0.2">
      <c r="B1448"/>
      <c r="DO1448" s="228" t="s">
        <v>12805</v>
      </c>
      <c r="DP1448" s="141" t="s">
        <v>2489</v>
      </c>
      <c r="DQ1448" s="15">
        <v>22</v>
      </c>
      <c r="DR1448" s="15" t="str">
        <f t="shared" si="35"/>
        <v>1351-22</v>
      </c>
    </row>
    <row r="1449" spans="2:122" ht="12.75" x14ac:dyDescent="0.2">
      <c r="B1449"/>
      <c r="DO1449" s="228" t="s">
        <v>12806</v>
      </c>
      <c r="DP1449" s="141" t="s">
        <v>2490</v>
      </c>
      <c r="DQ1449" s="15">
        <v>22</v>
      </c>
      <c r="DR1449" s="15" t="str">
        <f t="shared" si="35"/>
        <v>1352-22</v>
      </c>
    </row>
    <row r="1450" spans="2:122" ht="12.75" x14ac:dyDescent="0.2">
      <c r="B1450"/>
      <c r="DO1450" s="228" t="s">
        <v>12807</v>
      </c>
      <c r="DP1450" s="141" t="s">
        <v>2491</v>
      </c>
      <c r="DQ1450" s="15">
        <v>22</v>
      </c>
      <c r="DR1450" s="15" t="str">
        <f t="shared" si="35"/>
        <v>1353-22</v>
      </c>
    </row>
    <row r="1451" spans="2:122" ht="12.75" x14ac:dyDescent="0.2">
      <c r="B1451"/>
      <c r="DO1451" s="228" t="s">
        <v>12808</v>
      </c>
      <c r="DP1451" s="141" t="s">
        <v>2492</v>
      </c>
      <c r="DQ1451" s="15">
        <v>22</v>
      </c>
      <c r="DR1451" s="15" t="str">
        <f t="shared" si="35"/>
        <v>1354-22</v>
      </c>
    </row>
    <row r="1452" spans="2:122" ht="12.75" x14ac:dyDescent="0.2">
      <c r="B1452"/>
      <c r="DO1452" s="228" t="s">
        <v>12809</v>
      </c>
      <c r="DP1452" s="141" t="s">
        <v>2493</v>
      </c>
      <c r="DQ1452" s="15">
        <v>22</v>
      </c>
      <c r="DR1452" s="15" t="str">
        <f t="shared" si="35"/>
        <v>1355-22</v>
      </c>
    </row>
    <row r="1453" spans="2:122" ht="12.75" x14ac:dyDescent="0.2">
      <c r="B1453"/>
      <c r="DO1453" s="228" t="s">
        <v>12810</v>
      </c>
      <c r="DP1453" s="141" t="s">
        <v>2494</v>
      </c>
      <c r="DQ1453" s="15">
        <v>22</v>
      </c>
      <c r="DR1453" s="15" t="str">
        <f t="shared" si="35"/>
        <v>1356-22</v>
      </c>
    </row>
    <row r="1454" spans="2:122" ht="12.75" x14ac:dyDescent="0.2">
      <c r="B1454"/>
      <c r="DO1454" s="228" t="s">
        <v>12811</v>
      </c>
      <c r="DP1454" s="141" t="s">
        <v>2495</v>
      </c>
      <c r="DQ1454" s="15">
        <v>22</v>
      </c>
      <c r="DR1454" s="15" t="str">
        <f t="shared" si="35"/>
        <v>1357-22</v>
      </c>
    </row>
    <row r="1455" spans="2:122" ht="12.75" x14ac:dyDescent="0.2">
      <c r="B1455"/>
      <c r="DO1455" s="228" t="s">
        <v>12812</v>
      </c>
      <c r="DP1455" s="141" t="s">
        <v>2496</v>
      </c>
      <c r="DQ1455" s="15">
        <v>22</v>
      </c>
      <c r="DR1455" s="15" t="str">
        <f t="shared" si="35"/>
        <v>1358-22</v>
      </c>
    </row>
    <row r="1456" spans="2:122" ht="12.75" x14ac:dyDescent="0.2">
      <c r="B1456"/>
      <c r="DO1456" s="228" t="s">
        <v>12813</v>
      </c>
      <c r="DP1456" s="141" t="s">
        <v>2497</v>
      </c>
      <c r="DQ1456" s="15">
        <v>22</v>
      </c>
      <c r="DR1456" s="15" t="str">
        <f t="shared" si="35"/>
        <v>1359-22</v>
      </c>
    </row>
    <row r="1457" spans="2:122" ht="12.75" x14ac:dyDescent="0.2">
      <c r="B1457"/>
      <c r="DO1457" s="228" t="s">
        <v>12814</v>
      </c>
      <c r="DP1457" s="141" t="s">
        <v>2498</v>
      </c>
      <c r="DQ1457" s="15">
        <v>22</v>
      </c>
      <c r="DR1457" s="15" t="str">
        <f t="shared" si="35"/>
        <v>1360-22</v>
      </c>
    </row>
    <row r="1458" spans="2:122" ht="12.75" x14ac:dyDescent="0.2">
      <c r="B1458"/>
      <c r="DO1458" s="228" t="s">
        <v>12815</v>
      </c>
      <c r="DP1458" s="141" t="s">
        <v>2499</v>
      </c>
      <c r="DQ1458" s="15">
        <v>22</v>
      </c>
      <c r="DR1458" s="15" t="str">
        <f t="shared" si="35"/>
        <v>1361-22</v>
      </c>
    </row>
    <row r="1459" spans="2:122" ht="12.75" x14ac:dyDescent="0.2">
      <c r="B1459"/>
      <c r="DO1459" s="228" t="s">
        <v>12816</v>
      </c>
      <c r="DP1459" s="141" t="s">
        <v>2500</v>
      </c>
      <c r="DQ1459" s="15">
        <v>22</v>
      </c>
      <c r="DR1459" s="15" t="str">
        <f t="shared" si="35"/>
        <v>1362-22</v>
      </c>
    </row>
    <row r="1460" spans="2:122" ht="12.75" x14ac:dyDescent="0.2">
      <c r="B1460"/>
      <c r="DO1460" s="228" t="s">
        <v>12817</v>
      </c>
      <c r="DP1460" s="141" t="s">
        <v>2501</v>
      </c>
      <c r="DQ1460" s="15">
        <v>22</v>
      </c>
      <c r="DR1460" s="15" t="str">
        <f t="shared" si="35"/>
        <v>1363-22</v>
      </c>
    </row>
    <row r="1461" spans="2:122" ht="12.75" x14ac:dyDescent="0.2">
      <c r="B1461"/>
      <c r="DO1461" s="228" t="s">
        <v>12818</v>
      </c>
      <c r="DP1461" s="141" t="s">
        <v>2502</v>
      </c>
      <c r="DQ1461" s="15">
        <v>22</v>
      </c>
      <c r="DR1461" s="15" t="str">
        <f t="shared" si="35"/>
        <v>1364-22</v>
      </c>
    </row>
    <row r="1462" spans="2:122" ht="12.75" x14ac:dyDescent="0.2">
      <c r="B1462"/>
      <c r="DO1462" s="228" t="s">
        <v>12819</v>
      </c>
      <c r="DP1462" s="141" t="s">
        <v>2503</v>
      </c>
      <c r="DQ1462" s="15">
        <v>22</v>
      </c>
      <c r="DR1462" s="15" t="str">
        <f t="shared" si="35"/>
        <v>1365-22</v>
      </c>
    </row>
    <row r="1463" spans="2:122" ht="12.75" x14ac:dyDescent="0.2">
      <c r="B1463"/>
      <c r="DO1463" s="228" t="s">
        <v>12820</v>
      </c>
      <c r="DP1463" s="141" t="s">
        <v>2504</v>
      </c>
      <c r="DQ1463" s="15">
        <v>22</v>
      </c>
      <c r="DR1463" s="15" t="str">
        <f t="shared" si="35"/>
        <v>1366-22</v>
      </c>
    </row>
    <row r="1464" spans="2:122" ht="12.75" x14ac:dyDescent="0.2">
      <c r="B1464"/>
      <c r="DO1464" s="228" t="s">
        <v>12821</v>
      </c>
      <c r="DP1464" s="141" t="s">
        <v>2505</v>
      </c>
      <c r="DQ1464" s="15">
        <v>22</v>
      </c>
      <c r="DR1464" s="15" t="str">
        <f t="shared" si="35"/>
        <v>1367-22</v>
      </c>
    </row>
    <row r="1465" spans="2:122" ht="12.75" x14ac:dyDescent="0.2">
      <c r="B1465"/>
      <c r="DO1465" s="228" t="s">
        <v>12822</v>
      </c>
      <c r="DP1465" s="141" t="s">
        <v>2506</v>
      </c>
      <c r="DQ1465" s="15">
        <v>22</v>
      </c>
      <c r="DR1465" s="15" t="str">
        <f t="shared" si="35"/>
        <v>1368-22</v>
      </c>
    </row>
    <row r="1466" spans="2:122" ht="12.75" x14ac:dyDescent="0.2">
      <c r="B1466"/>
      <c r="DO1466" s="228" t="s">
        <v>12823</v>
      </c>
      <c r="DP1466" s="141" t="s">
        <v>2507</v>
      </c>
      <c r="DQ1466" s="15">
        <v>22</v>
      </c>
      <c r="DR1466" s="15" t="str">
        <f t="shared" si="35"/>
        <v>1369-22</v>
      </c>
    </row>
    <row r="1467" spans="2:122" ht="12.75" x14ac:dyDescent="0.2">
      <c r="B1467"/>
      <c r="DO1467" s="228" t="s">
        <v>12824</v>
      </c>
      <c r="DP1467" s="141" t="s">
        <v>2508</v>
      </c>
      <c r="DQ1467" s="15">
        <v>22</v>
      </c>
      <c r="DR1467" s="15" t="str">
        <f t="shared" si="35"/>
        <v>1370-22</v>
      </c>
    </row>
    <row r="1468" spans="2:122" ht="12.75" x14ac:dyDescent="0.2">
      <c r="B1468"/>
      <c r="DO1468" s="228" t="s">
        <v>12825</v>
      </c>
      <c r="DP1468" s="141" t="s">
        <v>2509</v>
      </c>
      <c r="DQ1468" s="15">
        <v>22</v>
      </c>
      <c r="DR1468" s="15" t="str">
        <f t="shared" si="35"/>
        <v>1371-22</v>
      </c>
    </row>
    <row r="1469" spans="2:122" ht="12.75" x14ac:dyDescent="0.2">
      <c r="B1469"/>
      <c r="DO1469" s="228" t="s">
        <v>12826</v>
      </c>
      <c r="DP1469" s="141" t="s">
        <v>2510</v>
      </c>
      <c r="DQ1469" s="15">
        <v>22</v>
      </c>
      <c r="DR1469" s="15" t="str">
        <f t="shared" si="35"/>
        <v>1372-22</v>
      </c>
    </row>
    <row r="1470" spans="2:122" ht="12.75" x14ac:dyDescent="0.2">
      <c r="B1470"/>
      <c r="DO1470" s="228" t="s">
        <v>12827</v>
      </c>
      <c r="DP1470" s="141" t="s">
        <v>2511</v>
      </c>
      <c r="DQ1470" s="15">
        <v>22</v>
      </c>
      <c r="DR1470" s="15" t="str">
        <f t="shared" si="35"/>
        <v>1373-22</v>
      </c>
    </row>
    <row r="1471" spans="2:122" ht="12.75" x14ac:dyDescent="0.2">
      <c r="B1471"/>
      <c r="DO1471" s="228" t="s">
        <v>12828</v>
      </c>
      <c r="DP1471" s="141" t="s">
        <v>2512</v>
      </c>
      <c r="DQ1471" s="15">
        <v>22</v>
      </c>
      <c r="DR1471" s="15" t="str">
        <f t="shared" si="35"/>
        <v>1374-22</v>
      </c>
    </row>
    <row r="1472" spans="2:122" ht="12.75" x14ac:dyDescent="0.2">
      <c r="B1472"/>
      <c r="DO1472" s="228" t="s">
        <v>12829</v>
      </c>
      <c r="DP1472" s="141" t="s">
        <v>2513</v>
      </c>
      <c r="DQ1472" s="15">
        <v>22</v>
      </c>
      <c r="DR1472" s="15" t="str">
        <f t="shared" si="35"/>
        <v>1375-22</v>
      </c>
    </row>
    <row r="1473" spans="2:122" ht="12.75" x14ac:dyDescent="0.2">
      <c r="B1473"/>
      <c r="DO1473" s="228" t="s">
        <v>12830</v>
      </c>
      <c r="DP1473" s="141" t="s">
        <v>2514</v>
      </c>
      <c r="DQ1473" s="15">
        <v>22</v>
      </c>
      <c r="DR1473" s="15" t="str">
        <f t="shared" si="35"/>
        <v>1376-22</v>
      </c>
    </row>
    <row r="1474" spans="2:122" ht="12.75" x14ac:dyDescent="0.2">
      <c r="B1474"/>
      <c r="DO1474" s="228" t="s">
        <v>12831</v>
      </c>
      <c r="DP1474" s="141" t="s">
        <v>2515</v>
      </c>
      <c r="DQ1474" s="15">
        <v>22</v>
      </c>
      <c r="DR1474" s="15" t="str">
        <f t="shared" si="35"/>
        <v>1377-22</v>
      </c>
    </row>
    <row r="1475" spans="2:122" ht="12.75" x14ac:dyDescent="0.2">
      <c r="B1475"/>
      <c r="DO1475" s="228" t="s">
        <v>12832</v>
      </c>
      <c r="DP1475" s="141" t="s">
        <v>2516</v>
      </c>
      <c r="DQ1475" s="15">
        <v>22</v>
      </c>
      <c r="DR1475" s="15" t="str">
        <f t="shared" si="35"/>
        <v>1378-22</v>
      </c>
    </row>
    <row r="1476" spans="2:122" ht="12.75" x14ac:dyDescent="0.2">
      <c r="B1476"/>
      <c r="DO1476" s="228" t="s">
        <v>12833</v>
      </c>
      <c r="DP1476" s="141" t="s">
        <v>2517</v>
      </c>
      <c r="DQ1476" s="15">
        <v>22</v>
      </c>
      <c r="DR1476" s="15" t="str">
        <f t="shared" si="35"/>
        <v>1379-22</v>
      </c>
    </row>
    <row r="1477" spans="2:122" ht="12.75" x14ac:dyDescent="0.2">
      <c r="B1477"/>
      <c r="DO1477" s="228" t="s">
        <v>12834</v>
      </c>
      <c r="DP1477" s="141" t="s">
        <v>2518</v>
      </c>
      <c r="DQ1477" s="15">
        <v>22</v>
      </c>
      <c r="DR1477" s="15" t="str">
        <f t="shared" si="35"/>
        <v>1380-22</v>
      </c>
    </row>
    <row r="1478" spans="2:122" ht="12.75" x14ac:dyDescent="0.2">
      <c r="B1478"/>
      <c r="DO1478" s="228" t="s">
        <v>12835</v>
      </c>
      <c r="DP1478" s="141" t="s">
        <v>2519</v>
      </c>
      <c r="DQ1478" s="15">
        <v>22</v>
      </c>
      <c r="DR1478" s="15" t="str">
        <f t="shared" si="35"/>
        <v>1381-22</v>
      </c>
    </row>
    <row r="1479" spans="2:122" ht="12.75" x14ac:dyDescent="0.2">
      <c r="B1479"/>
      <c r="DO1479" s="228" t="s">
        <v>12836</v>
      </c>
      <c r="DP1479" s="141" t="s">
        <v>2520</v>
      </c>
      <c r="DQ1479" s="15">
        <v>22</v>
      </c>
      <c r="DR1479" s="15" t="str">
        <f t="shared" si="35"/>
        <v>1382-22</v>
      </c>
    </row>
    <row r="1480" spans="2:122" ht="12.75" x14ac:dyDescent="0.2">
      <c r="B1480"/>
      <c r="DO1480" s="228" t="s">
        <v>12837</v>
      </c>
      <c r="DP1480" s="141" t="s">
        <v>2521</v>
      </c>
      <c r="DQ1480" s="15">
        <v>22</v>
      </c>
      <c r="DR1480" s="15" t="str">
        <f t="shared" si="35"/>
        <v>1383-22</v>
      </c>
    </row>
    <row r="1481" spans="2:122" ht="12.75" x14ac:dyDescent="0.2">
      <c r="B1481"/>
      <c r="DO1481" s="228" t="s">
        <v>12838</v>
      </c>
      <c r="DP1481" s="141" t="s">
        <v>2522</v>
      </c>
      <c r="DQ1481" s="15">
        <v>22</v>
      </c>
      <c r="DR1481" s="15" t="str">
        <f t="shared" si="35"/>
        <v>1384-22</v>
      </c>
    </row>
    <row r="1482" spans="2:122" ht="12.75" x14ac:dyDescent="0.2">
      <c r="B1482"/>
      <c r="DO1482" s="228" t="s">
        <v>12839</v>
      </c>
      <c r="DP1482" s="141" t="s">
        <v>2523</v>
      </c>
      <c r="DQ1482" s="15">
        <v>22</v>
      </c>
      <c r="DR1482" s="15" t="str">
        <f t="shared" si="35"/>
        <v>1385-22</v>
      </c>
    </row>
    <row r="1483" spans="2:122" ht="12.75" x14ac:dyDescent="0.2">
      <c r="B1483"/>
      <c r="DO1483" s="228" t="s">
        <v>12840</v>
      </c>
      <c r="DP1483" s="141" t="s">
        <v>2524</v>
      </c>
      <c r="DQ1483" s="15">
        <v>22</v>
      </c>
      <c r="DR1483" s="15" t="str">
        <f t="shared" si="35"/>
        <v>1386-22</v>
      </c>
    </row>
    <row r="1484" spans="2:122" ht="12.75" x14ac:dyDescent="0.2">
      <c r="B1484"/>
      <c r="DO1484" s="228" t="s">
        <v>12841</v>
      </c>
      <c r="DP1484" s="141" t="s">
        <v>2525</v>
      </c>
      <c r="DQ1484" s="15">
        <v>22</v>
      </c>
      <c r="DR1484" s="15" t="str">
        <f t="shared" si="35"/>
        <v>1387-22</v>
      </c>
    </row>
    <row r="1485" spans="2:122" ht="12.75" x14ac:dyDescent="0.2">
      <c r="B1485"/>
      <c r="DO1485" s="228" t="s">
        <v>12842</v>
      </c>
      <c r="DP1485" s="141" t="s">
        <v>2526</v>
      </c>
      <c r="DQ1485" s="15">
        <v>22</v>
      </c>
      <c r="DR1485" s="15" t="str">
        <f t="shared" si="35"/>
        <v>1388-22</v>
      </c>
    </row>
    <row r="1486" spans="2:122" ht="12.75" x14ac:dyDescent="0.2">
      <c r="B1486"/>
      <c r="DO1486" s="228" t="s">
        <v>12843</v>
      </c>
      <c r="DP1486" s="141" t="s">
        <v>2527</v>
      </c>
      <c r="DQ1486" s="15">
        <v>22</v>
      </c>
      <c r="DR1486" s="15" t="str">
        <f t="shared" si="35"/>
        <v>1389-22</v>
      </c>
    </row>
    <row r="1487" spans="2:122" ht="12.75" x14ac:dyDescent="0.2">
      <c r="B1487"/>
      <c r="DO1487" s="228" t="s">
        <v>12844</v>
      </c>
      <c r="DP1487" s="141" t="s">
        <v>2528</v>
      </c>
      <c r="DQ1487" s="15">
        <v>22</v>
      </c>
      <c r="DR1487" s="15" t="str">
        <f t="shared" si="35"/>
        <v>1390-22</v>
      </c>
    </row>
    <row r="1488" spans="2:122" ht="12.75" x14ac:dyDescent="0.2">
      <c r="B1488"/>
      <c r="DO1488" s="228" t="s">
        <v>12845</v>
      </c>
      <c r="DP1488" s="141" t="s">
        <v>2529</v>
      </c>
      <c r="DQ1488" s="15">
        <v>22</v>
      </c>
      <c r="DR1488" s="15" t="str">
        <f t="shared" si="35"/>
        <v>1391-22</v>
      </c>
    </row>
    <row r="1489" spans="2:122" ht="12.75" x14ac:dyDescent="0.2">
      <c r="B1489"/>
      <c r="DO1489" s="228" t="s">
        <v>12846</v>
      </c>
      <c r="DP1489" s="141" t="s">
        <v>2530</v>
      </c>
      <c r="DQ1489" s="15">
        <v>22</v>
      </c>
      <c r="DR1489" s="15" t="str">
        <f t="shared" si="35"/>
        <v>1392-22</v>
      </c>
    </row>
    <row r="1490" spans="2:122" ht="12.75" x14ac:dyDescent="0.2">
      <c r="B1490"/>
      <c r="DO1490" s="228" t="s">
        <v>12847</v>
      </c>
      <c r="DP1490" s="141" t="s">
        <v>2531</v>
      </c>
      <c r="DQ1490" s="15">
        <v>22</v>
      </c>
      <c r="DR1490" s="15" t="str">
        <f t="shared" si="35"/>
        <v>1393-22</v>
      </c>
    </row>
    <row r="1491" spans="2:122" ht="12.75" x14ac:dyDescent="0.2">
      <c r="B1491"/>
      <c r="DO1491" s="228" t="s">
        <v>12848</v>
      </c>
      <c r="DP1491" s="141" t="s">
        <v>2532</v>
      </c>
      <c r="DQ1491" s="15">
        <v>22</v>
      </c>
      <c r="DR1491" s="15" t="str">
        <f t="shared" si="35"/>
        <v>1394-22</v>
      </c>
    </row>
    <row r="1492" spans="2:122" ht="12.75" x14ac:dyDescent="0.2">
      <c r="B1492"/>
      <c r="DO1492" s="228" t="s">
        <v>12849</v>
      </c>
      <c r="DP1492" s="141" t="s">
        <v>2533</v>
      </c>
      <c r="DQ1492" s="15">
        <v>22</v>
      </c>
      <c r="DR1492" s="15" t="str">
        <f t="shared" si="35"/>
        <v>1395-22</v>
      </c>
    </row>
    <row r="1493" spans="2:122" ht="12.75" x14ac:dyDescent="0.2">
      <c r="B1493"/>
      <c r="DO1493" s="228" t="s">
        <v>12850</v>
      </c>
      <c r="DP1493" s="141" t="s">
        <v>2534</v>
      </c>
      <c r="DQ1493" s="15">
        <v>22</v>
      </c>
      <c r="DR1493" s="15" t="str">
        <f t="shared" si="35"/>
        <v>1396-22</v>
      </c>
    </row>
    <row r="1494" spans="2:122" ht="12.75" x14ac:dyDescent="0.2">
      <c r="B1494"/>
      <c r="DO1494" s="228" t="s">
        <v>12851</v>
      </c>
      <c r="DP1494" s="141" t="s">
        <v>2535</v>
      </c>
      <c r="DQ1494" s="15">
        <v>22</v>
      </c>
      <c r="DR1494" s="15" t="str">
        <f t="shared" si="35"/>
        <v>1397-22</v>
      </c>
    </row>
    <row r="1495" spans="2:122" ht="12.75" x14ac:dyDescent="0.2">
      <c r="B1495"/>
      <c r="DO1495" s="228" t="s">
        <v>12852</v>
      </c>
      <c r="DP1495" s="141" t="s">
        <v>2536</v>
      </c>
      <c r="DQ1495" s="15">
        <v>22</v>
      </c>
      <c r="DR1495" s="15" t="str">
        <f t="shared" si="35"/>
        <v>1398-22</v>
      </c>
    </row>
    <row r="1496" spans="2:122" ht="12.75" x14ac:dyDescent="0.2">
      <c r="B1496"/>
      <c r="DO1496" s="228" t="s">
        <v>12853</v>
      </c>
      <c r="DP1496" s="141" t="s">
        <v>2537</v>
      </c>
      <c r="DQ1496" s="15">
        <v>22</v>
      </c>
      <c r="DR1496" s="15" t="str">
        <f t="shared" si="35"/>
        <v>1399-22</v>
      </c>
    </row>
    <row r="1497" spans="2:122" ht="12.75" x14ac:dyDescent="0.2">
      <c r="B1497"/>
      <c r="DO1497" s="228" t="s">
        <v>12854</v>
      </c>
      <c r="DP1497" s="141" t="s">
        <v>2538</v>
      </c>
      <c r="DQ1497" s="15">
        <v>22</v>
      </c>
      <c r="DR1497" s="15" t="str">
        <f t="shared" si="35"/>
        <v>1400-22</v>
      </c>
    </row>
    <row r="1498" spans="2:122" ht="12.75" x14ac:dyDescent="0.2">
      <c r="B1498"/>
      <c r="DO1498" s="228" t="s">
        <v>12855</v>
      </c>
      <c r="DP1498" s="141" t="s">
        <v>2539</v>
      </c>
      <c r="DQ1498" s="15">
        <v>22</v>
      </c>
      <c r="DR1498" s="15" t="str">
        <f t="shared" si="35"/>
        <v>1401-22</v>
      </c>
    </row>
    <row r="1499" spans="2:122" ht="12.75" x14ac:dyDescent="0.2">
      <c r="B1499"/>
      <c r="DO1499" s="228" t="s">
        <v>12856</v>
      </c>
      <c r="DP1499" s="141" t="s">
        <v>2540</v>
      </c>
      <c r="DQ1499" s="15">
        <v>22</v>
      </c>
      <c r="DR1499" s="15" t="str">
        <f t="shared" si="35"/>
        <v>1402-22</v>
      </c>
    </row>
    <row r="1500" spans="2:122" ht="12.75" x14ac:dyDescent="0.2">
      <c r="B1500"/>
      <c r="DO1500" s="228" t="s">
        <v>12857</v>
      </c>
      <c r="DP1500" s="141" t="s">
        <v>2541</v>
      </c>
      <c r="DQ1500" s="15">
        <v>22</v>
      </c>
      <c r="DR1500" s="15" t="str">
        <f t="shared" si="35"/>
        <v>1403-22</v>
      </c>
    </row>
    <row r="1501" spans="2:122" ht="12.75" x14ac:dyDescent="0.2">
      <c r="B1501"/>
      <c r="DO1501" s="228" t="s">
        <v>12858</v>
      </c>
      <c r="DP1501" s="141" t="s">
        <v>2542</v>
      </c>
      <c r="DQ1501" s="15">
        <v>22</v>
      </c>
      <c r="DR1501" s="15" t="str">
        <f t="shared" si="35"/>
        <v>1404-22</v>
      </c>
    </row>
    <row r="1502" spans="2:122" ht="12.75" x14ac:dyDescent="0.2">
      <c r="B1502"/>
      <c r="DO1502" s="228" t="s">
        <v>12859</v>
      </c>
      <c r="DP1502" s="141" t="s">
        <v>2543</v>
      </c>
      <c r="DQ1502" s="15">
        <v>22</v>
      </c>
      <c r="DR1502" s="15" t="str">
        <f t="shared" si="35"/>
        <v>1405-22</v>
      </c>
    </row>
    <row r="1503" spans="2:122" ht="12.75" x14ac:dyDescent="0.2">
      <c r="B1503"/>
      <c r="DO1503" s="228" t="s">
        <v>12860</v>
      </c>
      <c r="DP1503" s="141" t="s">
        <v>2544</v>
      </c>
      <c r="DQ1503" s="15">
        <v>22</v>
      </c>
      <c r="DR1503" s="15" t="str">
        <f t="shared" si="35"/>
        <v>1406-22</v>
      </c>
    </row>
    <row r="1504" spans="2:122" ht="12.75" x14ac:dyDescent="0.2">
      <c r="B1504"/>
      <c r="DO1504" s="228" t="s">
        <v>12861</v>
      </c>
      <c r="DP1504" s="141" t="s">
        <v>2545</v>
      </c>
      <c r="DQ1504" s="15">
        <v>22</v>
      </c>
      <c r="DR1504" s="15" t="str">
        <f t="shared" si="35"/>
        <v>1407-22</v>
      </c>
    </row>
    <row r="1505" spans="2:122" ht="12.75" x14ac:dyDescent="0.2">
      <c r="B1505"/>
      <c r="DO1505" s="228" t="s">
        <v>12862</v>
      </c>
      <c r="DP1505" s="141" t="s">
        <v>2546</v>
      </c>
      <c r="DQ1505" s="15">
        <v>22</v>
      </c>
      <c r="DR1505" s="15" t="str">
        <f t="shared" si="35"/>
        <v>1408-22</v>
      </c>
    </row>
    <row r="1506" spans="2:122" ht="12.75" x14ac:dyDescent="0.2">
      <c r="B1506"/>
      <c r="DO1506" s="228" t="s">
        <v>12863</v>
      </c>
      <c r="DP1506" s="141" t="s">
        <v>2547</v>
      </c>
      <c r="DQ1506" s="15">
        <v>22</v>
      </c>
      <c r="DR1506" s="15" t="str">
        <f t="shared" si="35"/>
        <v>1409-22</v>
      </c>
    </row>
    <row r="1507" spans="2:122" ht="12.75" x14ac:dyDescent="0.2">
      <c r="B1507"/>
      <c r="DO1507" s="228" t="s">
        <v>12864</v>
      </c>
      <c r="DP1507" s="141" t="s">
        <v>2548</v>
      </c>
      <c r="DQ1507" s="15">
        <v>22</v>
      </c>
      <c r="DR1507" s="15" t="str">
        <f t="shared" ref="DR1507:DR1570" si="36">CONCATENATE(DP1507,"-",DQ1507)</f>
        <v>1410-22</v>
      </c>
    </row>
    <row r="1508" spans="2:122" ht="12.75" x14ac:dyDescent="0.2">
      <c r="B1508"/>
      <c r="DO1508" s="228" t="s">
        <v>12865</v>
      </c>
      <c r="DP1508" s="141" t="s">
        <v>2549</v>
      </c>
      <c r="DQ1508" s="15">
        <v>22</v>
      </c>
      <c r="DR1508" s="15" t="str">
        <f t="shared" si="36"/>
        <v>1411-22</v>
      </c>
    </row>
    <row r="1509" spans="2:122" ht="12.75" x14ac:dyDescent="0.2">
      <c r="B1509"/>
      <c r="DO1509" s="228" t="s">
        <v>12866</v>
      </c>
      <c r="DP1509" s="141" t="s">
        <v>2550</v>
      </c>
      <c r="DQ1509" s="15">
        <v>22</v>
      </c>
      <c r="DR1509" s="15" t="str">
        <f t="shared" si="36"/>
        <v>1412-22</v>
      </c>
    </row>
    <row r="1510" spans="2:122" ht="12.75" x14ac:dyDescent="0.2">
      <c r="B1510"/>
      <c r="DO1510" s="228" t="s">
        <v>12867</v>
      </c>
      <c r="DP1510" s="141" t="s">
        <v>2551</v>
      </c>
      <c r="DQ1510" s="15">
        <v>22</v>
      </c>
      <c r="DR1510" s="15" t="str">
        <f t="shared" si="36"/>
        <v>1413-22</v>
      </c>
    </row>
    <row r="1511" spans="2:122" ht="12.75" x14ac:dyDescent="0.2">
      <c r="B1511"/>
      <c r="DO1511" s="228" t="s">
        <v>12868</v>
      </c>
      <c r="DP1511" s="141" t="s">
        <v>2552</v>
      </c>
      <c r="DQ1511" s="15">
        <v>22</v>
      </c>
      <c r="DR1511" s="15" t="str">
        <f t="shared" si="36"/>
        <v>1414-22</v>
      </c>
    </row>
    <row r="1512" spans="2:122" ht="12.75" x14ac:dyDescent="0.2">
      <c r="B1512"/>
      <c r="DO1512" s="228" t="s">
        <v>12869</v>
      </c>
      <c r="DP1512" s="141" t="s">
        <v>2553</v>
      </c>
      <c r="DQ1512" s="15">
        <v>22</v>
      </c>
      <c r="DR1512" s="15" t="str">
        <f t="shared" si="36"/>
        <v>1415-22</v>
      </c>
    </row>
    <row r="1513" spans="2:122" ht="12.75" x14ac:dyDescent="0.2">
      <c r="B1513"/>
      <c r="DO1513" s="228" t="s">
        <v>12870</v>
      </c>
      <c r="DP1513" s="141" t="s">
        <v>2554</v>
      </c>
      <c r="DQ1513" s="15">
        <v>22</v>
      </c>
      <c r="DR1513" s="15" t="str">
        <f t="shared" si="36"/>
        <v>1416-22</v>
      </c>
    </row>
    <row r="1514" spans="2:122" ht="12.75" x14ac:dyDescent="0.2">
      <c r="B1514"/>
      <c r="DO1514" s="228" t="s">
        <v>12871</v>
      </c>
      <c r="DP1514" s="141" t="s">
        <v>2555</v>
      </c>
      <c r="DQ1514" s="15">
        <v>22</v>
      </c>
      <c r="DR1514" s="15" t="str">
        <f t="shared" si="36"/>
        <v>1417-22</v>
      </c>
    </row>
    <row r="1515" spans="2:122" ht="12.75" x14ac:dyDescent="0.2">
      <c r="B1515"/>
      <c r="DO1515" s="228" t="s">
        <v>12872</v>
      </c>
      <c r="DP1515" s="141" t="s">
        <v>2556</v>
      </c>
      <c r="DQ1515" s="15">
        <v>22</v>
      </c>
      <c r="DR1515" s="15" t="str">
        <f t="shared" si="36"/>
        <v>1418-22</v>
      </c>
    </row>
    <row r="1516" spans="2:122" ht="12.75" x14ac:dyDescent="0.2">
      <c r="B1516"/>
      <c r="DO1516" s="228" t="s">
        <v>12873</v>
      </c>
      <c r="DP1516" s="141" t="s">
        <v>2557</v>
      </c>
      <c r="DQ1516" s="15">
        <v>22</v>
      </c>
      <c r="DR1516" s="15" t="str">
        <f t="shared" si="36"/>
        <v>1419-22</v>
      </c>
    </row>
    <row r="1517" spans="2:122" ht="12.75" x14ac:dyDescent="0.2">
      <c r="B1517"/>
      <c r="DO1517" s="228" t="s">
        <v>12874</v>
      </c>
      <c r="DP1517" s="141" t="s">
        <v>2558</v>
      </c>
      <c r="DQ1517" s="15">
        <v>22</v>
      </c>
      <c r="DR1517" s="15" t="str">
        <f t="shared" si="36"/>
        <v>1420-22</v>
      </c>
    </row>
    <row r="1518" spans="2:122" ht="12.75" x14ac:dyDescent="0.2">
      <c r="B1518"/>
      <c r="DO1518" s="228" t="s">
        <v>12875</v>
      </c>
      <c r="DP1518" s="141" t="s">
        <v>2559</v>
      </c>
      <c r="DQ1518" s="15">
        <v>22</v>
      </c>
      <c r="DR1518" s="15" t="str">
        <f t="shared" si="36"/>
        <v>1421-22</v>
      </c>
    </row>
    <row r="1519" spans="2:122" ht="12.75" x14ac:dyDescent="0.2">
      <c r="B1519"/>
      <c r="DO1519" s="228" t="s">
        <v>12876</v>
      </c>
      <c r="DP1519" s="141" t="s">
        <v>2560</v>
      </c>
      <c r="DQ1519" s="15">
        <v>22</v>
      </c>
      <c r="DR1519" s="15" t="str">
        <f t="shared" si="36"/>
        <v>1422-22</v>
      </c>
    </row>
    <row r="1520" spans="2:122" ht="12.75" x14ac:dyDescent="0.2">
      <c r="B1520"/>
      <c r="DO1520" s="228" t="s">
        <v>12877</v>
      </c>
      <c r="DP1520" s="141" t="s">
        <v>2561</v>
      </c>
      <c r="DQ1520" s="15">
        <v>22</v>
      </c>
      <c r="DR1520" s="15" t="str">
        <f t="shared" si="36"/>
        <v>1423-22</v>
      </c>
    </row>
    <row r="1521" spans="2:122" ht="12.75" x14ac:dyDescent="0.2">
      <c r="B1521"/>
      <c r="DO1521" s="228" t="s">
        <v>12878</v>
      </c>
      <c r="DP1521" s="141" t="s">
        <v>2562</v>
      </c>
      <c r="DQ1521" s="15">
        <v>22</v>
      </c>
      <c r="DR1521" s="15" t="str">
        <f t="shared" si="36"/>
        <v>1424-22</v>
      </c>
    </row>
    <row r="1522" spans="2:122" ht="12.75" x14ac:dyDescent="0.2">
      <c r="B1522"/>
      <c r="DO1522" s="228" t="s">
        <v>12879</v>
      </c>
      <c r="DP1522" s="141" t="s">
        <v>2563</v>
      </c>
      <c r="DQ1522" s="15">
        <v>22</v>
      </c>
      <c r="DR1522" s="15" t="str">
        <f t="shared" si="36"/>
        <v>1425-22</v>
      </c>
    </row>
    <row r="1523" spans="2:122" ht="12.75" x14ac:dyDescent="0.2">
      <c r="B1523"/>
      <c r="DO1523" s="228" t="s">
        <v>12880</v>
      </c>
      <c r="DP1523" s="141" t="s">
        <v>2564</v>
      </c>
      <c r="DQ1523" s="15">
        <v>22</v>
      </c>
      <c r="DR1523" s="15" t="str">
        <f t="shared" si="36"/>
        <v>1426-22</v>
      </c>
    </row>
    <row r="1524" spans="2:122" ht="12.75" x14ac:dyDescent="0.2">
      <c r="B1524"/>
      <c r="DO1524" s="228" t="s">
        <v>12881</v>
      </c>
      <c r="DP1524" s="141" t="s">
        <v>2565</v>
      </c>
      <c r="DQ1524" s="15">
        <v>22</v>
      </c>
      <c r="DR1524" s="15" t="str">
        <f t="shared" si="36"/>
        <v>1427-22</v>
      </c>
    </row>
    <row r="1525" spans="2:122" ht="12.75" x14ac:dyDescent="0.2">
      <c r="B1525"/>
      <c r="DO1525" s="228" t="s">
        <v>12882</v>
      </c>
      <c r="DP1525" s="141" t="s">
        <v>2566</v>
      </c>
      <c r="DQ1525" s="15">
        <v>22</v>
      </c>
      <c r="DR1525" s="15" t="str">
        <f t="shared" si="36"/>
        <v>1428-22</v>
      </c>
    </row>
    <row r="1526" spans="2:122" ht="12.75" x14ac:dyDescent="0.2">
      <c r="B1526"/>
      <c r="DO1526" s="228" t="s">
        <v>12883</v>
      </c>
      <c r="DP1526" s="141" t="s">
        <v>2567</v>
      </c>
      <c r="DQ1526" s="15">
        <v>22</v>
      </c>
      <c r="DR1526" s="15" t="str">
        <f t="shared" si="36"/>
        <v>1429-22</v>
      </c>
    </row>
    <row r="1527" spans="2:122" ht="12.75" x14ac:dyDescent="0.2">
      <c r="B1527"/>
      <c r="DO1527" s="228" t="s">
        <v>12884</v>
      </c>
      <c r="DP1527" s="141" t="s">
        <v>2568</v>
      </c>
      <c r="DQ1527" s="15">
        <v>22</v>
      </c>
      <c r="DR1527" s="15" t="str">
        <f t="shared" si="36"/>
        <v>1430-22</v>
      </c>
    </row>
    <row r="1528" spans="2:122" ht="12.75" x14ac:dyDescent="0.2">
      <c r="B1528"/>
      <c r="DO1528" s="228" t="s">
        <v>12885</v>
      </c>
      <c r="DP1528" s="141" t="s">
        <v>2569</v>
      </c>
      <c r="DQ1528" s="15">
        <v>22</v>
      </c>
      <c r="DR1528" s="15" t="str">
        <f t="shared" si="36"/>
        <v>1431-22</v>
      </c>
    </row>
    <row r="1529" spans="2:122" ht="12.75" x14ac:dyDescent="0.2">
      <c r="B1529"/>
      <c r="DO1529" s="228" t="s">
        <v>12886</v>
      </c>
      <c r="DP1529" s="141" t="s">
        <v>2570</v>
      </c>
      <c r="DQ1529" s="15">
        <v>22</v>
      </c>
      <c r="DR1529" s="15" t="str">
        <f t="shared" si="36"/>
        <v>1432-22</v>
      </c>
    </row>
    <row r="1530" spans="2:122" ht="12.75" x14ac:dyDescent="0.2">
      <c r="B1530"/>
      <c r="DO1530" s="228" t="s">
        <v>12887</v>
      </c>
      <c r="DP1530" s="141" t="s">
        <v>2571</v>
      </c>
      <c r="DQ1530" s="15">
        <v>22</v>
      </c>
      <c r="DR1530" s="15" t="str">
        <f t="shared" si="36"/>
        <v>1433-22</v>
      </c>
    </row>
    <row r="1531" spans="2:122" ht="12.75" x14ac:dyDescent="0.2">
      <c r="B1531"/>
      <c r="DO1531" s="228" t="s">
        <v>12888</v>
      </c>
      <c r="DP1531" s="141" t="s">
        <v>2572</v>
      </c>
      <c r="DQ1531" s="15">
        <v>22</v>
      </c>
      <c r="DR1531" s="15" t="str">
        <f t="shared" si="36"/>
        <v>1434-22</v>
      </c>
    </row>
    <row r="1532" spans="2:122" ht="12.75" x14ac:dyDescent="0.2">
      <c r="B1532"/>
      <c r="DO1532" s="228" t="s">
        <v>12889</v>
      </c>
      <c r="DP1532" s="141" t="s">
        <v>2573</v>
      </c>
      <c r="DQ1532" s="15">
        <v>22</v>
      </c>
      <c r="DR1532" s="15" t="str">
        <f t="shared" si="36"/>
        <v>1435-22</v>
      </c>
    </row>
    <row r="1533" spans="2:122" ht="12.75" x14ac:dyDescent="0.2">
      <c r="B1533"/>
      <c r="DO1533" s="228" t="s">
        <v>12890</v>
      </c>
      <c r="DP1533" s="141" t="s">
        <v>2574</v>
      </c>
      <c r="DQ1533" s="15">
        <v>22</v>
      </c>
      <c r="DR1533" s="15" t="str">
        <f t="shared" si="36"/>
        <v>1436-22</v>
      </c>
    </row>
    <row r="1534" spans="2:122" ht="12.75" x14ac:dyDescent="0.2">
      <c r="B1534"/>
      <c r="DO1534" s="228" t="s">
        <v>12891</v>
      </c>
      <c r="DP1534" s="141" t="s">
        <v>2575</v>
      </c>
      <c r="DQ1534" s="15">
        <v>22</v>
      </c>
      <c r="DR1534" s="15" t="str">
        <f t="shared" si="36"/>
        <v>1437-22</v>
      </c>
    </row>
    <row r="1535" spans="2:122" ht="12.75" x14ac:dyDescent="0.2">
      <c r="B1535"/>
      <c r="DO1535" s="228" t="s">
        <v>12892</v>
      </c>
      <c r="DP1535" s="141" t="s">
        <v>2576</v>
      </c>
      <c r="DQ1535" s="15">
        <v>22</v>
      </c>
      <c r="DR1535" s="15" t="str">
        <f t="shared" si="36"/>
        <v>1438-22</v>
      </c>
    </row>
    <row r="1536" spans="2:122" ht="12.75" x14ac:dyDescent="0.2">
      <c r="B1536"/>
      <c r="DO1536" s="228" t="s">
        <v>12893</v>
      </c>
      <c r="DP1536" s="141" t="s">
        <v>2577</v>
      </c>
      <c r="DQ1536" s="15">
        <v>22</v>
      </c>
      <c r="DR1536" s="15" t="str">
        <f t="shared" si="36"/>
        <v>1439-22</v>
      </c>
    </row>
    <row r="1537" spans="2:122" ht="12.75" x14ac:dyDescent="0.2">
      <c r="B1537"/>
      <c r="DO1537" s="228" t="s">
        <v>12894</v>
      </c>
      <c r="DP1537" s="141" t="s">
        <v>2578</v>
      </c>
      <c r="DQ1537" s="15">
        <v>22</v>
      </c>
      <c r="DR1537" s="15" t="str">
        <f t="shared" si="36"/>
        <v>1440-22</v>
      </c>
    </row>
    <row r="1538" spans="2:122" ht="12.75" x14ac:dyDescent="0.2">
      <c r="B1538"/>
      <c r="DO1538" s="228" t="s">
        <v>12895</v>
      </c>
      <c r="DP1538" s="141" t="s">
        <v>2579</v>
      </c>
      <c r="DQ1538" s="15">
        <v>22</v>
      </c>
      <c r="DR1538" s="15" t="str">
        <f t="shared" si="36"/>
        <v>1441-22</v>
      </c>
    </row>
    <row r="1539" spans="2:122" ht="12.75" x14ac:dyDescent="0.2">
      <c r="B1539"/>
      <c r="DO1539" s="228" t="s">
        <v>12896</v>
      </c>
      <c r="DP1539" s="141" t="s">
        <v>2580</v>
      </c>
      <c r="DQ1539" s="15">
        <v>22</v>
      </c>
      <c r="DR1539" s="15" t="str">
        <f t="shared" si="36"/>
        <v>1442-22</v>
      </c>
    </row>
    <row r="1540" spans="2:122" ht="12.75" x14ac:dyDescent="0.2">
      <c r="B1540"/>
      <c r="DO1540" s="228" t="s">
        <v>12897</v>
      </c>
      <c r="DP1540" s="141" t="s">
        <v>2581</v>
      </c>
      <c r="DQ1540" s="15">
        <v>22</v>
      </c>
      <c r="DR1540" s="15" t="str">
        <f t="shared" si="36"/>
        <v>1443-22</v>
      </c>
    </row>
    <row r="1541" spans="2:122" ht="12.75" x14ac:dyDescent="0.2">
      <c r="B1541"/>
      <c r="DO1541" s="228" t="s">
        <v>12898</v>
      </c>
      <c r="DP1541" s="141" t="s">
        <v>2582</v>
      </c>
      <c r="DQ1541" s="15">
        <v>22</v>
      </c>
      <c r="DR1541" s="15" t="str">
        <f t="shared" si="36"/>
        <v>1444-22</v>
      </c>
    </row>
    <row r="1542" spans="2:122" ht="12.75" x14ac:dyDescent="0.2">
      <c r="B1542"/>
      <c r="DO1542" s="228" t="s">
        <v>12899</v>
      </c>
      <c r="DP1542" s="141" t="s">
        <v>2583</v>
      </c>
      <c r="DQ1542" s="15">
        <v>22</v>
      </c>
      <c r="DR1542" s="15" t="str">
        <f t="shared" si="36"/>
        <v>1445-22</v>
      </c>
    </row>
    <row r="1543" spans="2:122" ht="12.75" x14ac:dyDescent="0.2">
      <c r="B1543"/>
      <c r="DO1543" s="228" t="s">
        <v>12900</v>
      </c>
      <c r="DP1543" s="141" t="s">
        <v>2584</v>
      </c>
      <c r="DQ1543" s="15">
        <v>22</v>
      </c>
      <c r="DR1543" s="15" t="str">
        <f t="shared" si="36"/>
        <v>1446-22</v>
      </c>
    </row>
    <row r="1544" spans="2:122" ht="12.75" x14ac:dyDescent="0.2">
      <c r="B1544"/>
      <c r="DO1544" s="228" t="s">
        <v>12901</v>
      </c>
      <c r="DP1544" s="141" t="s">
        <v>2585</v>
      </c>
      <c r="DQ1544" s="15">
        <v>22</v>
      </c>
      <c r="DR1544" s="15" t="str">
        <f t="shared" si="36"/>
        <v>1447-22</v>
      </c>
    </row>
    <row r="1545" spans="2:122" ht="12.75" x14ac:dyDescent="0.2">
      <c r="B1545"/>
      <c r="DO1545" s="228" t="s">
        <v>12902</v>
      </c>
      <c r="DP1545" s="141" t="s">
        <v>2586</v>
      </c>
      <c r="DQ1545" s="15">
        <v>22</v>
      </c>
      <c r="DR1545" s="15" t="str">
        <f t="shared" si="36"/>
        <v>1448-22</v>
      </c>
    </row>
    <row r="1546" spans="2:122" ht="12.75" x14ac:dyDescent="0.2">
      <c r="B1546"/>
      <c r="DO1546" s="228" t="s">
        <v>12903</v>
      </c>
      <c r="DP1546" s="141" t="s">
        <v>2587</v>
      </c>
      <c r="DQ1546" s="15">
        <v>22</v>
      </c>
      <c r="DR1546" s="15" t="str">
        <f t="shared" si="36"/>
        <v>1449-22</v>
      </c>
    </row>
    <row r="1547" spans="2:122" ht="12.75" x14ac:dyDescent="0.2">
      <c r="B1547"/>
      <c r="DO1547" s="228" t="s">
        <v>12904</v>
      </c>
      <c r="DP1547" s="141" t="s">
        <v>2588</v>
      </c>
      <c r="DQ1547" s="15">
        <v>22</v>
      </c>
      <c r="DR1547" s="15" t="str">
        <f t="shared" si="36"/>
        <v>1450-22</v>
      </c>
    </row>
    <row r="1548" spans="2:122" ht="12.75" x14ac:dyDescent="0.2">
      <c r="B1548"/>
      <c r="DO1548" s="228" t="s">
        <v>12905</v>
      </c>
      <c r="DP1548" s="141" t="s">
        <v>2589</v>
      </c>
      <c r="DQ1548" s="15">
        <v>22</v>
      </c>
      <c r="DR1548" s="15" t="str">
        <f t="shared" si="36"/>
        <v>1451-22</v>
      </c>
    </row>
    <row r="1549" spans="2:122" ht="12.75" x14ac:dyDescent="0.2">
      <c r="B1549"/>
      <c r="DO1549" s="228" t="s">
        <v>12906</v>
      </c>
      <c r="DP1549" s="141" t="s">
        <v>2590</v>
      </c>
      <c r="DQ1549" s="15">
        <v>22</v>
      </c>
      <c r="DR1549" s="15" t="str">
        <f t="shared" si="36"/>
        <v>1452-22</v>
      </c>
    </row>
    <row r="1550" spans="2:122" ht="12.75" x14ac:dyDescent="0.2">
      <c r="B1550"/>
      <c r="DO1550" s="228" t="s">
        <v>12907</v>
      </c>
      <c r="DP1550" s="141" t="s">
        <v>2591</v>
      </c>
      <c r="DQ1550" s="15">
        <v>22</v>
      </c>
      <c r="DR1550" s="15" t="str">
        <f t="shared" si="36"/>
        <v>1453-22</v>
      </c>
    </row>
    <row r="1551" spans="2:122" ht="12.75" x14ac:dyDescent="0.2">
      <c r="B1551"/>
      <c r="DO1551" s="228" t="s">
        <v>12908</v>
      </c>
      <c r="DP1551" s="141" t="s">
        <v>2592</v>
      </c>
      <c r="DQ1551" s="15">
        <v>22</v>
      </c>
      <c r="DR1551" s="15" t="str">
        <f t="shared" si="36"/>
        <v>1454-22</v>
      </c>
    </row>
    <row r="1552" spans="2:122" ht="12.75" x14ac:dyDescent="0.2">
      <c r="B1552"/>
      <c r="DO1552" s="228" t="s">
        <v>12909</v>
      </c>
      <c r="DP1552" s="141" t="s">
        <v>2593</v>
      </c>
      <c r="DQ1552" s="15">
        <v>22</v>
      </c>
      <c r="DR1552" s="15" t="str">
        <f t="shared" si="36"/>
        <v>1455-22</v>
      </c>
    </row>
    <row r="1553" spans="2:122" ht="12.75" x14ac:dyDescent="0.2">
      <c r="B1553"/>
      <c r="DO1553" s="228" t="s">
        <v>12910</v>
      </c>
      <c r="DP1553" s="141" t="s">
        <v>2594</v>
      </c>
      <c r="DQ1553" s="15">
        <v>22</v>
      </c>
      <c r="DR1553" s="15" t="str">
        <f t="shared" si="36"/>
        <v>1456-22</v>
      </c>
    </row>
    <row r="1554" spans="2:122" ht="12.75" x14ac:dyDescent="0.2">
      <c r="B1554"/>
      <c r="DO1554" s="228" t="s">
        <v>12911</v>
      </c>
      <c r="DP1554" s="141" t="s">
        <v>2595</v>
      </c>
      <c r="DQ1554" s="15">
        <v>22</v>
      </c>
      <c r="DR1554" s="15" t="str">
        <f t="shared" si="36"/>
        <v>1457-22</v>
      </c>
    </row>
    <row r="1555" spans="2:122" ht="12.75" x14ac:dyDescent="0.2">
      <c r="B1555"/>
      <c r="DO1555" s="228" t="s">
        <v>12912</v>
      </c>
      <c r="DP1555" s="141" t="s">
        <v>2596</v>
      </c>
      <c r="DQ1555" s="15">
        <v>22</v>
      </c>
      <c r="DR1555" s="15" t="str">
        <f t="shared" si="36"/>
        <v>1458-22</v>
      </c>
    </row>
    <row r="1556" spans="2:122" ht="12.75" x14ac:dyDescent="0.2">
      <c r="B1556"/>
      <c r="DO1556" s="228" t="s">
        <v>12913</v>
      </c>
      <c r="DP1556" s="141" t="s">
        <v>2597</v>
      </c>
      <c r="DQ1556" s="15">
        <v>22</v>
      </c>
      <c r="DR1556" s="15" t="str">
        <f t="shared" si="36"/>
        <v>1459-22</v>
      </c>
    </row>
    <row r="1557" spans="2:122" ht="12.75" x14ac:dyDescent="0.2">
      <c r="B1557"/>
      <c r="DO1557" s="228" t="s">
        <v>12914</v>
      </c>
      <c r="DP1557" s="141" t="s">
        <v>2598</v>
      </c>
      <c r="DQ1557" s="15">
        <v>22</v>
      </c>
      <c r="DR1557" s="15" t="str">
        <f t="shared" si="36"/>
        <v>1460-22</v>
      </c>
    </row>
    <row r="1558" spans="2:122" ht="12.75" x14ac:dyDescent="0.2">
      <c r="B1558"/>
      <c r="DO1558" s="228" t="s">
        <v>12915</v>
      </c>
      <c r="DP1558" s="141" t="s">
        <v>2599</v>
      </c>
      <c r="DQ1558" s="15">
        <v>22</v>
      </c>
      <c r="DR1558" s="15" t="str">
        <f t="shared" si="36"/>
        <v>1461-22</v>
      </c>
    </row>
    <row r="1559" spans="2:122" ht="12.75" x14ac:dyDescent="0.2">
      <c r="B1559"/>
      <c r="DO1559" s="228" t="s">
        <v>12916</v>
      </c>
      <c r="DP1559" s="141" t="s">
        <v>2600</v>
      </c>
      <c r="DQ1559" s="15">
        <v>22</v>
      </c>
      <c r="DR1559" s="15" t="str">
        <f t="shared" si="36"/>
        <v>1462-22</v>
      </c>
    </row>
    <row r="1560" spans="2:122" ht="12.75" x14ac:dyDescent="0.2">
      <c r="B1560"/>
      <c r="DO1560" s="228" t="s">
        <v>12917</v>
      </c>
      <c r="DP1560" s="141" t="s">
        <v>2601</v>
      </c>
      <c r="DQ1560" s="15">
        <v>22</v>
      </c>
      <c r="DR1560" s="15" t="str">
        <f t="shared" si="36"/>
        <v>1463-22</v>
      </c>
    </row>
    <row r="1561" spans="2:122" ht="12.75" x14ac:dyDescent="0.2">
      <c r="B1561"/>
      <c r="DO1561" s="228" t="s">
        <v>12918</v>
      </c>
      <c r="DP1561" s="141" t="s">
        <v>2602</v>
      </c>
      <c r="DQ1561" s="15">
        <v>22</v>
      </c>
      <c r="DR1561" s="15" t="str">
        <f t="shared" si="36"/>
        <v>1464-22</v>
      </c>
    </row>
    <row r="1562" spans="2:122" ht="12.75" x14ac:dyDescent="0.2">
      <c r="B1562"/>
      <c r="DO1562" s="228" t="s">
        <v>12919</v>
      </c>
      <c r="DP1562" s="141" t="s">
        <v>2603</v>
      </c>
      <c r="DQ1562" s="15">
        <v>22</v>
      </c>
      <c r="DR1562" s="15" t="str">
        <f t="shared" si="36"/>
        <v>1465-22</v>
      </c>
    </row>
    <row r="1563" spans="2:122" ht="12.75" x14ac:dyDescent="0.2">
      <c r="B1563"/>
      <c r="DO1563" s="228" t="s">
        <v>12920</v>
      </c>
      <c r="DP1563" s="141" t="s">
        <v>2604</v>
      </c>
      <c r="DQ1563" s="15">
        <v>22</v>
      </c>
      <c r="DR1563" s="15" t="str">
        <f t="shared" si="36"/>
        <v>1466-22</v>
      </c>
    </row>
    <row r="1564" spans="2:122" ht="12.75" x14ac:dyDescent="0.2">
      <c r="B1564"/>
      <c r="DO1564" s="228" t="s">
        <v>12921</v>
      </c>
      <c r="DP1564" s="141" t="s">
        <v>2605</v>
      </c>
      <c r="DQ1564" s="15">
        <v>22</v>
      </c>
      <c r="DR1564" s="15" t="str">
        <f t="shared" si="36"/>
        <v>1467-22</v>
      </c>
    </row>
    <row r="1565" spans="2:122" ht="12.75" x14ac:dyDescent="0.2">
      <c r="B1565"/>
      <c r="DO1565" s="228" t="s">
        <v>12922</v>
      </c>
      <c r="DP1565" s="141" t="s">
        <v>2606</v>
      </c>
      <c r="DQ1565" s="15">
        <v>22</v>
      </c>
      <c r="DR1565" s="15" t="str">
        <f t="shared" si="36"/>
        <v>1468-22</v>
      </c>
    </row>
    <row r="1566" spans="2:122" ht="12.75" x14ac:dyDescent="0.2">
      <c r="B1566"/>
      <c r="DO1566" s="228" t="s">
        <v>12923</v>
      </c>
      <c r="DP1566" s="141" t="s">
        <v>2607</v>
      </c>
      <c r="DQ1566" s="15">
        <v>22</v>
      </c>
      <c r="DR1566" s="15" t="str">
        <f t="shared" si="36"/>
        <v>1469-22</v>
      </c>
    </row>
    <row r="1567" spans="2:122" ht="12.75" x14ac:dyDescent="0.2">
      <c r="B1567"/>
      <c r="DO1567" s="228" t="s">
        <v>12924</v>
      </c>
      <c r="DP1567" s="141" t="s">
        <v>2608</v>
      </c>
      <c r="DQ1567" s="15">
        <v>22</v>
      </c>
      <c r="DR1567" s="15" t="str">
        <f t="shared" si="36"/>
        <v>1470-22</v>
      </c>
    </row>
    <row r="1568" spans="2:122" ht="12.75" x14ac:dyDescent="0.2">
      <c r="B1568"/>
      <c r="DO1568" s="228" t="s">
        <v>12925</v>
      </c>
      <c r="DP1568" s="141" t="s">
        <v>2609</v>
      </c>
      <c r="DQ1568" s="15">
        <v>22</v>
      </c>
      <c r="DR1568" s="15" t="str">
        <f t="shared" si="36"/>
        <v>1471-22</v>
      </c>
    </row>
    <row r="1569" spans="2:122" ht="12.75" x14ac:dyDescent="0.2">
      <c r="B1569"/>
      <c r="DO1569" s="228" t="s">
        <v>12926</v>
      </c>
      <c r="DP1569" s="141" t="s">
        <v>2610</v>
      </c>
      <c r="DQ1569" s="15">
        <v>22</v>
      </c>
      <c r="DR1569" s="15" t="str">
        <f t="shared" si="36"/>
        <v>1472-22</v>
      </c>
    </row>
    <row r="1570" spans="2:122" ht="12.75" x14ac:dyDescent="0.2">
      <c r="B1570"/>
      <c r="DO1570" s="228" t="s">
        <v>12927</v>
      </c>
      <c r="DP1570" s="141" t="s">
        <v>2611</v>
      </c>
      <c r="DQ1570" s="15">
        <v>22</v>
      </c>
      <c r="DR1570" s="15" t="str">
        <f t="shared" si="36"/>
        <v>1473-22</v>
      </c>
    </row>
    <row r="1571" spans="2:122" ht="12.75" x14ac:dyDescent="0.2">
      <c r="B1571"/>
      <c r="DO1571" s="228" t="s">
        <v>12928</v>
      </c>
      <c r="DP1571" s="141" t="s">
        <v>2612</v>
      </c>
      <c r="DQ1571" s="15">
        <v>22</v>
      </c>
      <c r="DR1571" s="15" t="str">
        <f t="shared" ref="DR1571:DR1634" si="37">CONCATENATE(DP1571,"-",DQ1571)</f>
        <v>1474-22</v>
      </c>
    </row>
    <row r="1572" spans="2:122" ht="12.75" x14ac:dyDescent="0.2">
      <c r="B1572"/>
      <c r="DO1572" s="228" t="s">
        <v>12929</v>
      </c>
      <c r="DP1572" s="141" t="s">
        <v>2613</v>
      </c>
      <c r="DQ1572" s="15">
        <v>22</v>
      </c>
      <c r="DR1572" s="15" t="str">
        <f t="shared" si="37"/>
        <v>1475-22</v>
      </c>
    </row>
    <row r="1573" spans="2:122" ht="12.75" x14ac:dyDescent="0.2">
      <c r="B1573"/>
      <c r="DO1573" s="228" t="s">
        <v>12930</v>
      </c>
      <c r="DP1573" s="141" t="s">
        <v>2614</v>
      </c>
      <c r="DQ1573" s="15">
        <v>22</v>
      </c>
      <c r="DR1573" s="15" t="str">
        <f t="shared" si="37"/>
        <v>1476-22</v>
      </c>
    </row>
    <row r="1574" spans="2:122" ht="12.75" x14ac:dyDescent="0.2">
      <c r="B1574"/>
      <c r="DO1574" s="228" t="s">
        <v>12931</v>
      </c>
      <c r="DP1574" s="141" t="s">
        <v>2615</v>
      </c>
      <c r="DQ1574" s="15">
        <v>22</v>
      </c>
      <c r="DR1574" s="15" t="str">
        <f t="shared" si="37"/>
        <v>1477-22</v>
      </c>
    </row>
    <row r="1575" spans="2:122" ht="12.75" x14ac:dyDescent="0.2">
      <c r="B1575"/>
      <c r="DO1575" s="228" t="s">
        <v>12932</v>
      </c>
      <c r="DP1575" s="141" t="s">
        <v>2616</v>
      </c>
      <c r="DQ1575" s="15">
        <v>22</v>
      </c>
      <c r="DR1575" s="15" t="str">
        <f t="shared" si="37"/>
        <v>1478-22</v>
      </c>
    </row>
    <row r="1576" spans="2:122" ht="12.75" x14ac:dyDescent="0.2">
      <c r="B1576"/>
      <c r="DO1576" s="228" t="s">
        <v>12933</v>
      </c>
      <c r="DP1576" s="141" t="s">
        <v>2617</v>
      </c>
      <c r="DQ1576" s="15">
        <v>22</v>
      </c>
      <c r="DR1576" s="15" t="str">
        <f t="shared" si="37"/>
        <v>1479-22</v>
      </c>
    </row>
    <row r="1577" spans="2:122" ht="12.75" x14ac:dyDescent="0.2">
      <c r="B1577"/>
      <c r="DO1577" s="228" t="s">
        <v>12934</v>
      </c>
      <c r="DP1577" s="141" t="s">
        <v>2618</v>
      </c>
      <c r="DQ1577" s="15">
        <v>22</v>
      </c>
      <c r="DR1577" s="15" t="str">
        <f t="shared" si="37"/>
        <v>1480-22</v>
      </c>
    </row>
    <row r="1578" spans="2:122" ht="12.75" x14ac:dyDescent="0.2">
      <c r="B1578"/>
      <c r="DO1578" s="228" t="s">
        <v>12935</v>
      </c>
      <c r="DP1578" s="141" t="s">
        <v>2619</v>
      </c>
      <c r="DQ1578" s="15">
        <v>22</v>
      </c>
      <c r="DR1578" s="15" t="str">
        <f t="shared" si="37"/>
        <v>1481-22</v>
      </c>
    </row>
    <row r="1579" spans="2:122" ht="12.75" x14ac:dyDescent="0.2">
      <c r="B1579"/>
      <c r="DO1579" s="228" t="s">
        <v>12936</v>
      </c>
      <c r="DP1579" s="141" t="s">
        <v>2620</v>
      </c>
      <c r="DQ1579" s="15">
        <v>22</v>
      </c>
      <c r="DR1579" s="15" t="str">
        <f t="shared" si="37"/>
        <v>1482-22</v>
      </c>
    </row>
    <row r="1580" spans="2:122" ht="12.75" x14ac:dyDescent="0.2">
      <c r="B1580"/>
      <c r="DO1580" s="228" t="s">
        <v>12937</v>
      </c>
      <c r="DP1580" s="141" t="s">
        <v>2621</v>
      </c>
      <c r="DQ1580" s="15">
        <v>22</v>
      </c>
      <c r="DR1580" s="15" t="str">
        <f t="shared" si="37"/>
        <v>1483-22</v>
      </c>
    </row>
    <row r="1581" spans="2:122" ht="12.75" x14ac:dyDescent="0.2">
      <c r="B1581"/>
      <c r="DO1581" s="228" t="s">
        <v>12938</v>
      </c>
      <c r="DP1581" s="141" t="s">
        <v>2622</v>
      </c>
      <c r="DQ1581" s="15">
        <v>22</v>
      </c>
      <c r="DR1581" s="15" t="str">
        <f t="shared" si="37"/>
        <v>1484-22</v>
      </c>
    </row>
    <row r="1582" spans="2:122" ht="12.75" x14ac:dyDescent="0.2">
      <c r="B1582"/>
      <c r="DO1582" s="228" t="s">
        <v>12939</v>
      </c>
      <c r="DP1582" s="141" t="s">
        <v>2623</v>
      </c>
      <c r="DQ1582" s="15">
        <v>22</v>
      </c>
      <c r="DR1582" s="15" t="str">
        <f t="shared" si="37"/>
        <v>1485-22</v>
      </c>
    </row>
    <row r="1583" spans="2:122" ht="12.75" x14ac:dyDescent="0.2">
      <c r="B1583"/>
      <c r="DO1583" s="228" t="s">
        <v>12940</v>
      </c>
      <c r="DP1583" s="141" t="s">
        <v>2624</v>
      </c>
      <c r="DQ1583" s="15">
        <v>22</v>
      </c>
      <c r="DR1583" s="15" t="str">
        <f t="shared" si="37"/>
        <v>1486-22</v>
      </c>
    </row>
    <row r="1584" spans="2:122" ht="12.75" x14ac:dyDescent="0.2">
      <c r="B1584"/>
      <c r="DO1584" s="228" t="s">
        <v>12941</v>
      </c>
      <c r="DP1584" s="141" t="s">
        <v>2625</v>
      </c>
      <c r="DQ1584" s="15">
        <v>22</v>
      </c>
      <c r="DR1584" s="15" t="str">
        <f t="shared" si="37"/>
        <v>1487-22</v>
      </c>
    </row>
    <row r="1585" spans="2:122" ht="12.75" x14ac:dyDescent="0.2">
      <c r="B1585"/>
      <c r="DO1585" s="228" t="s">
        <v>12942</v>
      </c>
      <c r="DP1585" s="141" t="s">
        <v>2626</v>
      </c>
      <c r="DQ1585" s="15">
        <v>22</v>
      </c>
      <c r="DR1585" s="15" t="str">
        <f t="shared" si="37"/>
        <v>1488-22</v>
      </c>
    </row>
    <row r="1586" spans="2:122" ht="12.75" x14ac:dyDescent="0.2">
      <c r="B1586"/>
      <c r="DO1586" s="228" t="s">
        <v>12943</v>
      </c>
      <c r="DP1586" s="141" t="s">
        <v>2627</v>
      </c>
      <c r="DQ1586" s="15">
        <v>22</v>
      </c>
      <c r="DR1586" s="15" t="str">
        <f t="shared" si="37"/>
        <v>1489-22</v>
      </c>
    </row>
    <row r="1587" spans="2:122" ht="12.75" x14ac:dyDescent="0.2">
      <c r="B1587"/>
      <c r="DO1587" s="228" t="s">
        <v>12944</v>
      </c>
      <c r="DP1587" s="141" t="s">
        <v>2628</v>
      </c>
      <c r="DQ1587" s="15">
        <v>22</v>
      </c>
      <c r="DR1587" s="15" t="str">
        <f t="shared" si="37"/>
        <v>1490-22</v>
      </c>
    </row>
    <row r="1588" spans="2:122" ht="12.75" x14ac:dyDescent="0.2">
      <c r="B1588"/>
      <c r="DO1588" s="228" t="s">
        <v>12945</v>
      </c>
      <c r="DP1588" s="141" t="s">
        <v>2629</v>
      </c>
      <c r="DQ1588" s="15">
        <v>22</v>
      </c>
      <c r="DR1588" s="15" t="str">
        <f t="shared" si="37"/>
        <v>1491-22</v>
      </c>
    </row>
    <row r="1589" spans="2:122" ht="12.75" x14ac:dyDescent="0.2">
      <c r="B1589"/>
      <c r="DO1589" s="228" t="s">
        <v>12946</v>
      </c>
      <c r="DP1589" s="141" t="s">
        <v>2630</v>
      </c>
      <c r="DQ1589" s="15">
        <v>22</v>
      </c>
      <c r="DR1589" s="15" t="str">
        <f t="shared" si="37"/>
        <v>1492-22</v>
      </c>
    </row>
    <row r="1590" spans="2:122" ht="12.75" x14ac:dyDescent="0.2">
      <c r="B1590"/>
      <c r="DO1590" s="228" t="s">
        <v>12947</v>
      </c>
      <c r="DP1590" s="141" t="s">
        <v>2631</v>
      </c>
      <c r="DQ1590" s="15">
        <v>22</v>
      </c>
      <c r="DR1590" s="15" t="str">
        <f t="shared" si="37"/>
        <v>1493-22</v>
      </c>
    </row>
    <row r="1591" spans="2:122" ht="12.75" x14ac:dyDescent="0.2">
      <c r="B1591"/>
      <c r="DO1591" s="228" t="s">
        <v>12948</v>
      </c>
      <c r="DP1591" s="141" t="s">
        <v>2632</v>
      </c>
      <c r="DQ1591" s="15">
        <v>22</v>
      </c>
      <c r="DR1591" s="15" t="str">
        <f t="shared" si="37"/>
        <v>1494-22</v>
      </c>
    </row>
    <row r="1592" spans="2:122" ht="12.75" x14ac:dyDescent="0.2">
      <c r="B1592"/>
      <c r="DO1592" s="228" t="s">
        <v>12949</v>
      </c>
      <c r="DP1592" s="141" t="s">
        <v>2633</v>
      </c>
      <c r="DQ1592" s="15">
        <v>22</v>
      </c>
      <c r="DR1592" s="15" t="str">
        <f t="shared" si="37"/>
        <v>1495-22</v>
      </c>
    </row>
    <row r="1593" spans="2:122" ht="12.75" x14ac:dyDescent="0.2">
      <c r="B1593"/>
      <c r="DO1593" s="228" t="s">
        <v>12950</v>
      </c>
      <c r="DP1593" s="141" t="s">
        <v>2634</v>
      </c>
      <c r="DQ1593" s="15">
        <v>22</v>
      </c>
      <c r="DR1593" s="15" t="str">
        <f t="shared" si="37"/>
        <v>1496-22</v>
      </c>
    </row>
    <row r="1594" spans="2:122" ht="12.75" x14ac:dyDescent="0.2">
      <c r="B1594"/>
      <c r="DO1594" s="228" t="s">
        <v>12951</v>
      </c>
      <c r="DP1594" s="141" t="s">
        <v>2635</v>
      </c>
      <c r="DQ1594" s="15">
        <v>22</v>
      </c>
      <c r="DR1594" s="15" t="str">
        <f t="shared" si="37"/>
        <v>1497-22</v>
      </c>
    </row>
    <row r="1595" spans="2:122" ht="12.75" x14ac:dyDescent="0.2">
      <c r="B1595"/>
      <c r="DO1595" s="228" t="s">
        <v>12952</v>
      </c>
      <c r="DP1595" s="141" t="s">
        <v>2636</v>
      </c>
      <c r="DQ1595" s="15">
        <v>22</v>
      </c>
      <c r="DR1595" s="15" t="str">
        <f t="shared" si="37"/>
        <v>1498-22</v>
      </c>
    </row>
    <row r="1596" spans="2:122" ht="12.75" x14ac:dyDescent="0.2">
      <c r="B1596"/>
      <c r="DO1596" s="228" t="s">
        <v>12953</v>
      </c>
      <c r="DP1596" s="141" t="s">
        <v>2637</v>
      </c>
      <c r="DQ1596" s="15">
        <v>22</v>
      </c>
      <c r="DR1596" s="15" t="str">
        <f t="shared" si="37"/>
        <v>1499-22</v>
      </c>
    </row>
    <row r="1597" spans="2:122" ht="12.75" x14ac:dyDescent="0.2">
      <c r="B1597"/>
      <c r="DO1597" s="228" t="s">
        <v>12954</v>
      </c>
      <c r="DP1597" s="141" t="s">
        <v>2638</v>
      </c>
      <c r="DQ1597" s="15">
        <v>22</v>
      </c>
      <c r="DR1597" s="15" t="str">
        <f t="shared" si="37"/>
        <v>1500-22</v>
      </c>
    </row>
    <row r="1598" spans="2:122" ht="12.75" x14ac:dyDescent="0.2">
      <c r="B1598"/>
      <c r="DO1598" s="228" t="s">
        <v>12955</v>
      </c>
      <c r="DP1598" s="141" t="s">
        <v>2639</v>
      </c>
      <c r="DQ1598" s="15">
        <v>22</v>
      </c>
      <c r="DR1598" s="15" t="str">
        <f t="shared" si="37"/>
        <v>1501-22</v>
      </c>
    </row>
    <row r="1599" spans="2:122" ht="12.75" x14ac:dyDescent="0.2">
      <c r="B1599"/>
      <c r="DO1599" s="228" t="s">
        <v>12956</v>
      </c>
      <c r="DP1599" s="141" t="s">
        <v>2640</v>
      </c>
      <c r="DQ1599" s="15">
        <v>22</v>
      </c>
      <c r="DR1599" s="15" t="str">
        <f t="shared" si="37"/>
        <v>1502-22</v>
      </c>
    </row>
    <row r="1600" spans="2:122" ht="12.75" x14ac:dyDescent="0.2">
      <c r="B1600"/>
      <c r="DO1600" s="228" t="s">
        <v>12957</v>
      </c>
      <c r="DP1600" s="141" t="s">
        <v>2641</v>
      </c>
      <c r="DQ1600" s="15">
        <v>22</v>
      </c>
      <c r="DR1600" s="15" t="str">
        <f t="shared" si="37"/>
        <v>1503-22</v>
      </c>
    </row>
    <row r="1601" spans="2:122" ht="12.75" x14ac:dyDescent="0.2">
      <c r="B1601"/>
      <c r="DO1601" s="228" t="s">
        <v>12958</v>
      </c>
      <c r="DP1601" s="141" t="s">
        <v>2642</v>
      </c>
      <c r="DQ1601" s="15">
        <v>22</v>
      </c>
      <c r="DR1601" s="15" t="str">
        <f t="shared" si="37"/>
        <v>1504-22</v>
      </c>
    </row>
    <row r="1602" spans="2:122" ht="12.75" x14ac:dyDescent="0.2">
      <c r="B1602"/>
      <c r="DO1602" s="228" t="s">
        <v>12959</v>
      </c>
      <c r="DP1602" s="141" t="s">
        <v>2643</v>
      </c>
      <c r="DQ1602" s="15">
        <v>22</v>
      </c>
      <c r="DR1602" s="15" t="str">
        <f t="shared" si="37"/>
        <v>1505-22</v>
      </c>
    </row>
    <row r="1603" spans="2:122" ht="12.75" x14ac:dyDescent="0.2">
      <c r="B1603"/>
      <c r="DO1603" s="228" t="s">
        <v>12960</v>
      </c>
      <c r="DP1603" s="141" t="s">
        <v>2644</v>
      </c>
      <c r="DQ1603" s="15">
        <v>22</v>
      </c>
      <c r="DR1603" s="15" t="str">
        <f t="shared" si="37"/>
        <v>1506-22</v>
      </c>
    </row>
    <row r="1604" spans="2:122" ht="12.75" x14ac:dyDescent="0.2">
      <c r="B1604"/>
      <c r="DO1604" s="228" t="s">
        <v>12961</v>
      </c>
      <c r="DP1604" s="141" t="s">
        <v>2645</v>
      </c>
      <c r="DQ1604" s="15">
        <v>22</v>
      </c>
      <c r="DR1604" s="15" t="str">
        <f t="shared" si="37"/>
        <v>1507-22</v>
      </c>
    </row>
    <row r="1605" spans="2:122" ht="12.75" x14ac:dyDescent="0.2">
      <c r="B1605"/>
      <c r="DO1605" s="228" t="s">
        <v>12962</v>
      </c>
      <c r="DP1605" s="141" t="s">
        <v>2646</v>
      </c>
      <c r="DQ1605" s="15">
        <v>22</v>
      </c>
      <c r="DR1605" s="15" t="str">
        <f t="shared" si="37"/>
        <v>1508-22</v>
      </c>
    </row>
    <row r="1606" spans="2:122" ht="12.75" x14ac:dyDescent="0.2">
      <c r="B1606"/>
      <c r="DO1606" s="228" t="s">
        <v>12963</v>
      </c>
      <c r="DP1606" s="141" t="s">
        <v>2647</v>
      </c>
      <c r="DQ1606" s="15">
        <v>22</v>
      </c>
      <c r="DR1606" s="15" t="str">
        <f t="shared" si="37"/>
        <v>1509-22</v>
      </c>
    </row>
    <row r="1607" spans="2:122" ht="12.75" x14ac:dyDescent="0.2">
      <c r="B1607"/>
      <c r="DO1607" s="228" t="s">
        <v>12964</v>
      </c>
      <c r="DP1607" s="141" t="s">
        <v>2648</v>
      </c>
      <c r="DQ1607" s="15">
        <v>22</v>
      </c>
      <c r="DR1607" s="15" t="str">
        <f t="shared" si="37"/>
        <v>1510-22</v>
      </c>
    </row>
    <row r="1608" spans="2:122" ht="12.75" x14ac:dyDescent="0.2">
      <c r="B1608"/>
      <c r="DO1608" s="228" t="s">
        <v>12965</v>
      </c>
      <c r="DP1608" s="141" t="s">
        <v>2649</v>
      </c>
      <c r="DQ1608" s="15">
        <v>22</v>
      </c>
      <c r="DR1608" s="15" t="str">
        <f t="shared" si="37"/>
        <v>1511-22</v>
      </c>
    </row>
    <row r="1609" spans="2:122" ht="12.75" x14ac:dyDescent="0.2">
      <c r="B1609"/>
      <c r="DO1609" s="228" t="s">
        <v>12966</v>
      </c>
      <c r="DP1609" s="141" t="s">
        <v>2650</v>
      </c>
      <c r="DQ1609" s="15">
        <v>22</v>
      </c>
      <c r="DR1609" s="15" t="str">
        <f t="shared" si="37"/>
        <v>1512-22</v>
      </c>
    </row>
    <row r="1610" spans="2:122" ht="12.75" x14ac:dyDescent="0.2">
      <c r="B1610"/>
      <c r="DO1610" s="228" t="s">
        <v>12967</v>
      </c>
      <c r="DP1610" s="141" t="s">
        <v>2651</v>
      </c>
      <c r="DQ1610" s="15">
        <v>22</v>
      </c>
      <c r="DR1610" s="15" t="str">
        <f t="shared" si="37"/>
        <v>1513-22</v>
      </c>
    </row>
    <row r="1611" spans="2:122" ht="12.75" x14ac:dyDescent="0.2">
      <c r="B1611"/>
      <c r="DO1611" s="228" t="s">
        <v>12968</v>
      </c>
      <c r="DP1611" s="141" t="s">
        <v>2652</v>
      </c>
      <c r="DQ1611" s="15">
        <v>22</v>
      </c>
      <c r="DR1611" s="15" t="str">
        <f t="shared" si="37"/>
        <v>1514-22</v>
      </c>
    </row>
    <row r="1612" spans="2:122" ht="12.75" x14ac:dyDescent="0.2">
      <c r="B1612"/>
      <c r="DO1612" s="228" t="s">
        <v>12969</v>
      </c>
      <c r="DP1612" s="141" t="s">
        <v>2653</v>
      </c>
      <c r="DQ1612" s="15">
        <v>22</v>
      </c>
      <c r="DR1612" s="15" t="str">
        <f t="shared" si="37"/>
        <v>1515-22</v>
      </c>
    </row>
    <row r="1613" spans="2:122" ht="12.75" x14ac:dyDescent="0.2">
      <c r="B1613"/>
      <c r="DO1613" s="228" t="s">
        <v>12970</v>
      </c>
      <c r="DP1613" s="141" t="s">
        <v>2654</v>
      </c>
      <c r="DQ1613" s="15">
        <v>22</v>
      </c>
      <c r="DR1613" s="15" t="str">
        <f t="shared" si="37"/>
        <v>1516-22</v>
      </c>
    </row>
    <row r="1614" spans="2:122" ht="12.75" x14ac:dyDescent="0.2">
      <c r="B1614"/>
      <c r="DO1614" s="228" t="s">
        <v>12971</v>
      </c>
      <c r="DP1614" s="141" t="s">
        <v>2655</v>
      </c>
      <c r="DQ1614" s="15">
        <v>22</v>
      </c>
      <c r="DR1614" s="15" t="str">
        <f t="shared" si="37"/>
        <v>1517-22</v>
      </c>
    </row>
    <row r="1615" spans="2:122" ht="12.75" x14ac:dyDescent="0.2">
      <c r="B1615"/>
      <c r="DO1615" s="228" t="s">
        <v>12972</v>
      </c>
      <c r="DP1615" s="141" t="s">
        <v>2656</v>
      </c>
      <c r="DQ1615" s="15">
        <v>22</v>
      </c>
      <c r="DR1615" s="15" t="str">
        <f t="shared" si="37"/>
        <v>1518-22</v>
      </c>
    </row>
    <row r="1616" spans="2:122" ht="12.75" x14ac:dyDescent="0.2">
      <c r="B1616"/>
      <c r="DO1616" s="228" t="s">
        <v>12973</v>
      </c>
      <c r="DP1616" s="141" t="s">
        <v>2657</v>
      </c>
      <c r="DQ1616" s="15">
        <v>22</v>
      </c>
      <c r="DR1616" s="15" t="str">
        <f t="shared" si="37"/>
        <v>1519-22</v>
      </c>
    </row>
    <row r="1617" spans="2:122" ht="12.75" x14ac:dyDescent="0.2">
      <c r="B1617"/>
      <c r="DO1617" s="228" t="s">
        <v>12974</v>
      </c>
      <c r="DP1617" s="141" t="s">
        <v>2658</v>
      </c>
      <c r="DQ1617" s="15">
        <v>22</v>
      </c>
      <c r="DR1617" s="15" t="str">
        <f t="shared" si="37"/>
        <v>1520-22</v>
      </c>
    </row>
    <row r="1618" spans="2:122" ht="12.75" x14ac:dyDescent="0.2">
      <c r="B1618"/>
      <c r="DO1618" s="228" t="s">
        <v>12975</v>
      </c>
      <c r="DP1618" s="141" t="s">
        <v>2659</v>
      </c>
      <c r="DQ1618" s="15">
        <v>22</v>
      </c>
      <c r="DR1618" s="15" t="str">
        <f t="shared" si="37"/>
        <v>1521-22</v>
      </c>
    </row>
    <row r="1619" spans="2:122" ht="12.75" x14ac:dyDescent="0.2">
      <c r="B1619"/>
      <c r="DO1619" s="228" t="s">
        <v>12976</v>
      </c>
      <c r="DP1619" s="141" t="s">
        <v>2660</v>
      </c>
      <c r="DQ1619" s="15">
        <v>22</v>
      </c>
      <c r="DR1619" s="15" t="str">
        <f t="shared" si="37"/>
        <v>1522-22</v>
      </c>
    </row>
    <row r="1620" spans="2:122" ht="12.75" x14ac:dyDescent="0.2">
      <c r="B1620"/>
      <c r="DO1620" s="228" t="s">
        <v>12977</v>
      </c>
      <c r="DP1620" s="141" t="s">
        <v>2661</v>
      </c>
      <c r="DQ1620" s="15">
        <v>22</v>
      </c>
      <c r="DR1620" s="15" t="str">
        <f t="shared" si="37"/>
        <v>1523-22</v>
      </c>
    </row>
    <row r="1621" spans="2:122" ht="12.75" x14ac:dyDescent="0.2">
      <c r="B1621"/>
      <c r="DO1621" s="228" t="s">
        <v>12978</v>
      </c>
      <c r="DP1621" s="141" t="s">
        <v>2662</v>
      </c>
      <c r="DQ1621" s="15">
        <v>22</v>
      </c>
      <c r="DR1621" s="15" t="str">
        <f t="shared" si="37"/>
        <v>1524-22</v>
      </c>
    </row>
    <row r="1622" spans="2:122" ht="12.75" x14ac:dyDescent="0.2">
      <c r="B1622"/>
      <c r="DO1622" s="228" t="s">
        <v>12979</v>
      </c>
      <c r="DP1622" s="141" t="s">
        <v>2663</v>
      </c>
      <c r="DQ1622" s="15">
        <v>22</v>
      </c>
      <c r="DR1622" s="15" t="str">
        <f t="shared" si="37"/>
        <v>1525-22</v>
      </c>
    </row>
    <row r="1623" spans="2:122" ht="12.75" x14ac:dyDescent="0.2">
      <c r="B1623"/>
      <c r="DO1623" s="228" t="s">
        <v>12980</v>
      </c>
      <c r="DP1623" s="141" t="s">
        <v>2664</v>
      </c>
      <c r="DQ1623" s="15">
        <v>22</v>
      </c>
      <c r="DR1623" s="15" t="str">
        <f t="shared" si="37"/>
        <v>1526-22</v>
      </c>
    </row>
    <row r="1624" spans="2:122" ht="12.75" x14ac:dyDescent="0.2">
      <c r="B1624"/>
      <c r="DO1624" s="228" t="s">
        <v>12981</v>
      </c>
      <c r="DP1624" s="141" t="s">
        <v>2665</v>
      </c>
      <c r="DQ1624" s="15">
        <v>22</v>
      </c>
      <c r="DR1624" s="15" t="str">
        <f t="shared" si="37"/>
        <v>1527-22</v>
      </c>
    </row>
    <row r="1625" spans="2:122" ht="12.75" x14ac:dyDescent="0.2">
      <c r="B1625"/>
      <c r="DO1625" s="228" t="s">
        <v>12982</v>
      </c>
      <c r="DP1625" s="141" t="s">
        <v>2666</v>
      </c>
      <c r="DQ1625" s="15">
        <v>22</v>
      </c>
      <c r="DR1625" s="15" t="str">
        <f t="shared" si="37"/>
        <v>1528-22</v>
      </c>
    </row>
    <row r="1626" spans="2:122" ht="12.75" x14ac:dyDescent="0.2">
      <c r="B1626"/>
      <c r="DO1626" s="228" t="s">
        <v>12983</v>
      </c>
      <c r="DP1626" s="141" t="s">
        <v>2667</v>
      </c>
      <c r="DQ1626" s="15">
        <v>22</v>
      </c>
      <c r="DR1626" s="15" t="str">
        <f t="shared" si="37"/>
        <v>1529-22</v>
      </c>
    </row>
    <row r="1627" spans="2:122" ht="12.75" x14ac:dyDescent="0.2">
      <c r="B1627"/>
      <c r="DO1627" s="228" t="s">
        <v>12984</v>
      </c>
      <c r="DP1627" s="141" t="s">
        <v>2668</v>
      </c>
      <c r="DQ1627" s="15">
        <v>22</v>
      </c>
      <c r="DR1627" s="15" t="str">
        <f t="shared" si="37"/>
        <v>1530-22</v>
      </c>
    </row>
    <row r="1628" spans="2:122" ht="12.75" x14ac:dyDescent="0.2">
      <c r="B1628"/>
      <c r="DO1628" s="228" t="s">
        <v>12985</v>
      </c>
      <c r="DP1628" s="141" t="s">
        <v>2669</v>
      </c>
      <c r="DQ1628" s="15">
        <v>22</v>
      </c>
      <c r="DR1628" s="15" t="str">
        <f t="shared" si="37"/>
        <v>1531-22</v>
      </c>
    </row>
    <row r="1629" spans="2:122" ht="12.75" x14ac:dyDescent="0.2">
      <c r="B1629"/>
      <c r="DO1629" s="228" t="s">
        <v>12986</v>
      </c>
      <c r="DP1629" s="141" t="s">
        <v>2670</v>
      </c>
      <c r="DQ1629" s="15">
        <v>22</v>
      </c>
      <c r="DR1629" s="15" t="str">
        <f t="shared" si="37"/>
        <v>1532-22</v>
      </c>
    </row>
    <row r="1630" spans="2:122" ht="12.75" x14ac:dyDescent="0.2">
      <c r="B1630"/>
      <c r="DO1630" s="228" t="s">
        <v>12987</v>
      </c>
      <c r="DP1630" s="141" t="s">
        <v>2671</v>
      </c>
      <c r="DQ1630" s="15">
        <v>22</v>
      </c>
      <c r="DR1630" s="15" t="str">
        <f t="shared" si="37"/>
        <v>1533-22</v>
      </c>
    </row>
    <row r="1631" spans="2:122" ht="12.75" x14ac:dyDescent="0.2">
      <c r="B1631"/>
      <c r="DO1631" s="228" t="s">
        <v>12988</v>
      </c>
      <c r="DP1631" s="141" t="s">
        <v>2672</v>
      </c>
      <c r="DQ1631" s="15">
        <v>22</v>
      </c>
      <c r="DR1631" s="15" t="str">
        <f t="shared" si="37"/>
        <v>1534-22</v>
      </c>
    </row>
    <row r="1632" spans="2:122" ht="12.75" x14ac:dyDescent="0.2">
      <c r="B1632"/>
      <c r="DO1632" s="228" t="s">
        <v>12989</v>
      </c>
      <c r="DP1632" s="141" t="s">
        <v>2673</v>
      </c>
      <c r="DQ1632" s="15">
        <v>22</v>
      </c>
      <c r="DR1632" s="15" t="str">
        <f t="shared" si="37"/>
        <v>1535-22</v>
      </c>
    </row>
    <row r="1633" spans="2:122" ht="12.75" x14ac:dyDescent="0.2">
      <c r="B1633"/>
      <c r="DO1633" s="228" t="s">
        <v>12990</v>
      </c>
      <c r="DP1633" s="141" t="s">
        <v>2674</v>
      </c>
      <c r="DQ1633" s="15">
        <v>22</v>
      </c>
      <c r="DR1633" s="15" t="str">
        <f t="shared" si="37"/>
        <v>1536-22</v>
      </c>
    </row>
    <row r="1634" spans="2:122" ht="12.75" x14ac:dyDescent="0.2">
      <c r="B1634"/>
      <c r="DO1634" s="228" t="s">
        <v>12991</v>
      </c>
      <c r="DP1634" s="141" t="s">
        <v>2675</v>
      </c>
      <c r="DQ1634" s="15">
        <v>22</v>
      </c>
      <c r="DR1634" s="15" t="str">
        <f t="shared" si="37"/>
        <v>1537-22</v>
      </c>
    </row>
    <row r="1635" spans="2:122" ht="12.75" x14ac:dyDescent="0.2">
      <c r="B1635"/>
      <c r="DO1635" s="228" t="s">
        <v>12992</v>
      </c>
      <c r="DP1635" s="141" t="s">
        <v>2676</v>
      </c>
      <c r="DQ1635" s="15">
        <v>22</v>
      </c>
      <c r="DR1635" s="15" t="str">
        <f t="shared" ref="DR1635:DR1698" si="38">CONCATENATE(DP1635,"-",DQ1635)</f>
        <v>1538-22</v>
      </c>
    </row>
    <row r="1636" spans="2:122" ht="12.75" x14ac:dyDescent="0.2">
      <c r="B1636"/>
      <c r="DO1636" s="228" t="s">
        <v>12993</v>
      </c>
      <c r="DP1636" s="141" t="s">
        <v>2677</v>
      </c>
      <c r="DQ1636" s="15">
        <v>22</v>
      </c>
      <c r="DR1636" s="15" t="str">
        <f t="shared" si="38"/>
        <v>1539-22</v>
      </c>
    </row>
    <row r="1637" spans="2:122" ht="12.75" x14ac:dyDescent="0.2">
      <c r="B1637"/>
      <c r="DO1637" s="228" t="s">
        <v>12994</v>
      </c>
      <c r="DP1637" s="141" t="s">
        <v>2678</v>
      </c>
      <c r="DQ1637" s="15">
        <v>22</v>
      </c>
      <c r="DR1637" s="15" t="str">
        <f t="shared" si="38"/>
        <v>1540-22</v>
      </c>
    </row>
    <row r="1638" spans="2:122" ht="12.75" x14ac:dyDescent="0.2">
      <c r="B1638"/>
      <c r="DO1638" s="228" t="s">
        <v>12995</v>
      </c>
      <c r="DP1638" s="141" t="s">
        <v>2679</v>
      </c>
      <c r="DQ1638" s="15">
        <v>22</v>
      </c>
      <c r="DR1638" s="15" t="str">
        <f t="shared" si="38"/>
        <v>1541-22</v>
      </c>
    </row>
    <row r="1639" spans="2:122" ht="12.75" x14ac:dyDescent="0.2">
      <c r="B1639"/>
      <c r="DO1639" s="228" t="s">
        <v>12996</v>
      </c>
      <c r="DP1639" s="141" t="s">
        <v>2680</v>
      </c>
      <c r="DQ1639" s="15">
        <v>22</v>
      </c>
      <c r="DR1639" s="15" t="str">
        <f t="shared" si="38"/>
        <v>1542-22</v>
      </c>
    </row>
    <row r="1640" spans="2:122" ht="12.75" x14ac:dyDescent="0.2">
      <c r="B1640"/>
      <c r="DO1640" s="228" t="s">
        <v>12997</v>
      </c>
      <c r="DP1640" s="141" t="s">
        <v>2681</v>
      </c>
      <c r="DQ1640" s="15">
        <v>22</v>
      </c>
      <c r="DR1640" s="15" t="str">
        <f t="shared" si="38"/>
        <v>1543-22</v>
      </c>
    </row>
    <row r="1641" spans="2:122" ht="12.75" x14ac:dyDescent="0.2">
      <c r="B1641"/>
      <c r="DO1641" s="228" t="s">
        <v>12998</v>
      </c>
      <c r="DP1641" s="141" t="s">
        <v>2682</v>
      </c>
      <c r="DQ1641" s="15">
        <v>22</v>
      </c>
      <c r="DR1641" s="15" t="str">
        <f t="shared" si="38"/>
        <v>1544-22</v>
      </c>
    </row>
    <row r="1642" spans="2:122" ht="12.75" x14ac:dyDescent="0.2">
      <c r="B1642"/>
      <c r="DO1642" s="228" t="s">
        <v>12999</v>
      </c>
      <c r="DP1642" s="141" t="s">
        <v>2683</v>
      </c>
      <c r="DQ1642" s="15">
        <v>22</v>
      </c>
      <c r="DR1642" s="15" t="str">
        <f t="shared" si="38"/>
        <v>1545-22</v>
      </c>
    </row>
    <row r="1643" spans="2:122" ht="12.75" x14ac:dyDescent="0.2">
      <c r="B1643"/>
      <c r="DO1643" s="228" t="s">
        <v>13000</v>
      </c>
      <c r="DP1643" s="141" t="s">
        <v>2684</v>
      </c>
      <c r="DQ1643" s="15">
        <v>22</v>
      </c>
      <c r="DR1643" s="15" t="str">
        <f t="shared" si="38"/>
        <v>1546-22</v>
      </c>
    </row>
    <row r="1644" spans="2:122" ht="12.75" x14ac:dyDescent="0.2">
      <c r="B1644"/>
      <c r="DO1644" s="228" t="s">
        <v>13001</v>
      </c>
      <c r="DP1644" s="141" t="s">
        <v>2685</v>
      </c>
      <c r="DQ1644" s="15">
        <v>22</v>
      </c>
      <c r="DR1644" s="15" t="str">
        <f t="shared" si="38"/>
        <v>1547-22</v>
      </c>
    </row>
    <row r="1645" spans="2:122" ht="12.75" x14ac:dyDescent="0.2">
      <c r="B1645"/>
      <c r="DO1645" s="228" t="s">
        <v>13002</v>
      </c>
      <c r="DP1645" s="141" t="s">
        <v>2686</v>
      </c>
      <c r="DQ1645" s="15">
        <v>22</v>
      </c>
      <c r="DR1645" s="15" t="str">
        <f t="shared" si="38"/>
        <v>1548-22</v>
      </c>
    </row>
    <row r="1646" spans="2:122" ht="12.75" x14ac:dyDescent="0.2">
      <c r="B1646"/>
      <c r="DO1646" s="228" t="s">
        <v>13003</v>
      </c>
      <c r="DP1646" s="141" t="s">
        <v>2687</v>
      </c>
      <c r="DQ1646" s="15">
        <v>22</v>
      </c>
      <c r="DR1646" s="15" t="str">
        <f t="shared" si="38"/>
        <v>1549-22</v>
      </c>
    </row>
    <row r="1647" spans="2:122" ht="12.75" x14ac:dyDescent="0.2">
      <c r="B1647"/>
      <c r="DO1647" s="228" t="s">
        <v>13004</v>
      </c>
      <c r="DP1647" s="141" t="s">
        <v>2688</v>
      </c>
      <c r="DQ1647" s="15">
        <v>22</v>
      </c>
      <c r="DR1647" s="15" t="str">
        <f t="shared" si="38"/>
        <v>1550-22</v>
      </c>
    </row>
    <row r="1648" spans="2:122" ht="12.75" x14ac:dyDescent="0.2">
      <c r="B1648"/>
      <c r="DO1648" s="228" t="s">
        <v>13005</v>
      </c>
      <c r="DP1648" s="141" t="s">
        <v>2689</v>
      </c>
      <c r="DQ1648" s="15">
        <v>22</v>
      </c>
      <c r="DR1648" s="15" t="str">
        <f t="shared" si="38"/>
        <v>1551-22</v>
      </c>
    </row>
    <row r="1649" spans="2:122" ht="12.75" x14ac:dyDescent="0.2">
      <c r="B1649"/>
      <c r="DO1649" s="228" t="s">
        <v>13006</v>
      </c>
      <c r="DP1649" s="141" t="s">
        <v>2690</v>
      </c>
      <c r="DQ1649" s="15">
        <v>22</v>
      </c>
      <c r="DR1649" s="15" t="str">
        <f t="shared" si="38"/>
        <v>1552-22</v>
      </c>
    </row>
    <row r="1650" spans="2:122" ht="12.75" x14ac:dyDescent="0.2">
      <c r="B1650"/>
      <c r="DO1650" s="228" t="s">
        <v>13007</v>
      </c>
      <c r="DP1650" s="141" t="s">
        <v>2691</v>
      </c>
      <c r="DQ1650" s="15">
        <v>22</v>
      </c>
      <c r="DR1650" s="15" t="str">
        <f t="shared" si="38"/>
        <v>1553-22</v>
      </c>
    </row>
    <row r="1651" spans="2:122" ht="12.75" x14ac:dyDescent="0.2">
      <c r="B1651"/>
      <c r="DO1651" s="228" t="s">
        <v>13008</v>
      </c>
      <c r="DP1651" s="141" t="s">
        <v>2692</v>
      </c>
      <c r="DQ1651" s="15">
        <v>22</v>
      </c>
      <c r="DR1651" s="15" t="str">
        <f t="shared" si="38"/>
        <v>1554-22</v>
      </c>
    </row>
    <row r="1652" spans="2:122" ht="12.75" x14ac:dyDescent="0.2">
      <c r="B1652"/>
      <c r="DO1652" s="228" t="s">
        <v>13009</v>
      </c>
      <c r="DP1652" s="141" t="s">
        <v>2693</v>
      </c>
      <c r="DQ1652" s="15">
        <v>22</v>
      </c>
      <c r="DR1652" s="15" t="str">
        <f t="shared" si="38"/>
        <v>1555-22</v>
      </c>
    </row>
    <row r="1653" spans="2:122" ht="12.75" x14ac:dyDescent="0.2">
      <c r="B1653"/>
      <c r="DO1653" s="228" t="s">
        <v>13010</v>
      </c>
      <c r="DP1653" s="141" t="s">
        <v>2694</v>
      </c>
      <c r="DQ1653" s="15">
        <v>22</v>
      </c>
      <c r="DR1653" s="15" t="str">
        <f t="shared" si="38"/>
        <v>1556-22</v>
      </c>
    </row>
    <row r="1654" spans="2:122" ht="12.75" x14ac:dyDescent="0.2">
      <c r="B1654"/>
      <c r="DO1654" s="228" t="s">
        <v>13011</v>
      </c>
      <c r="DP1654" s="141" t="s">
        <v>2695</v>
      </c>
      <c r="DQ1654" s="15">
        <v>22</v>
      </c>
      <c r="DR1654" s="15" t="str">
        <f t="shared" si="38"/>
        <v>1557-22</v>
      </c>
    </row>
    <row r="1655" spans="2:122" ht="12.75" x14ac:dyDescent="0.2">
      <c r="B1655"/>
      <c r="DO1655" s="228" t="s">
        <v>13012</v>
      </c>
      <c r="DP1655" s="141" t="s">
        <v>2696</v>
      </c>
      <c r="DQ1655" s="15">
        <v>22</v>
      </c>
      <c r="DR1655" s="15" t="str">
        <f t="shared" si="38"/>
        <v>1558-22</v>
      </c>
    </row>
    <row r="1656" spans="2:122" ht="12.75" x14ac:dyDescent="0.2">
      <c r="B1656"/>
      <c r="DO1656" s="228" t="s">
        <v>13013</v>
      </c>
      <c r="DP1656" s="141" t="s">
        <v>2697</v>
      </c>
      <c r="DQ1656" s="15">
        <v>22</v>
      </c>
      <c r="DR1656" s="15" t="str">
        <f t="shared" si="38"/>
        <v>1559-22</v>
      </c>
    </row>
    <row r="1657" spans="2:122" ht="12.75" x14ac:dyDescent="0.2">
      <c r="B1657"/>
      <c r="DO1657" s="228" t="s">
        <v>13014</v>
      </c>
      <c r="DP1657" s="141" t="s">
        <v>2698</v>
      </c>
      <c r="DQ1657" s="15">
        <v>22</v>
      </c>
      <c r="DR1657" s="15" t="str">
        <f t="shared" si="38"/>
        <v>1560-22</v>
      </c>
    </row>
    <row r="1658" spans="2:122" ht="12.75" x14ac:dyDescent="0.2">
      <c r="B1658"/>
      <c r="DO1658" s="228" t="s">
        <v>13015</v>
      </c>
      <c r="DP1658" s="141" t="s">
        <v>2699</v>
      </c>
      <c r="DQ1658" s="15">
        <v>22</v>
      </c>
      <c r="DR1658" s="15" t="str">
        <f t="shared" si="38"/>
        <v>1561-22</v>
      </c>
    </row>
    <row r="1659" spans="2:122" ht="12.75" x14ac:dyDescent="0.2">
      <c r="B1659"/>
      <c r="DO1659" s="228" t="s">
        <v>13016</v>
      </c>
      <c r="DP1659" s="141" t="s">
        <v>2700</v>
      </c>
      <c r="DQ1659" s="15">
        <v>22</v>
      </c>
      <c r="DR1659" s="15" t="str">
        <f t="shared" si="38"/>
        <v>1562-22</v>
      </c>
    </row>
    <row r="1660" spans="2:122" ht="12.75" x14ac:dyDescent="0.2">
      <c r="B1660"/>
      <c r="DO1660" s="228" t="s">
        <v>13017</v>
      </c>
      <c r="DP1660" s="141" t="s">
        <v>2701</v>
      </c>
      <c r="DQ1660" s="15">
        <v>22</v>
      </c>
      <c r="DR1660" s="15" t="str">
        <f t="shared" si="38"/>
        <v>1563-22</v>
      </c>
    </row>
    <row r="1661" spans="2:122" ht="12.75" x14ac:dyDescent="0.2">
      <c r="B1661"/>
      <c r="DO1661" s="228" t="s">
        <v>13018</v>
      </c>
      <c r="DP1661" s="141" t="s">
        <v>2702</v>
      </c>
      <c r="DQ1661" s="15">
        <v>22</v>
      </c>
      <c r="DR1661" s="15" t="str">
        <f t="shared" si="38"/>
        <v>1564-22</v>
      </c>
    </row>
    <row r="1662" spans="2:122" ht="12.75" x14ac:dyDescent="0.2">
      <c r="B1662"/>
      <c r="DO1662" s="228" t="s">
        <v>13019</v>
      </c>
      <c r="DP1662" s="141" t="s">
        <v>2703</v>
      </c>
      <c r="DQ1662" s="15">
        <v>22</v>
      </c>
      <c r="DR1662" s="15" t="str">
        <f t="shared" si="38"/>
        <v>1565-22</v>
      </c>
    </row>
    <row r="1663" spans="2:122" ht="12.75" x14ac:dyDescent="0.2">
      <c r="B1663"/>
      <c r="DO1663" s="228" t="s">
        <v>13020</v>
      </c>
      <c r="DP1663" s="141" t="s">
        <v>2704</v>
      </c>
      <c r="DQ1663" s="15">
        <v>22</v>
      </c>
      <c r="DR1663" s="15" t="str">
        <f t="shared" si="38"/>
        <v>1566-22</v>
      </c>
    </row>
    <row r="1664" spans="2:122" ht="12.75" x14ac:dyDescent="0.2">
      <c r="B1664"/>
      <c r="DO1664" s="228" t="s">
        <v>13021</v>
      </c>
      <c r="DP1664" s="141" t="s">
        <v>2705</v>
      </c>
      <c r="DQ1664" s="15">
        <v>22</v>
      </c>
      <c r="DR1664" s="15" t="str">
        <f t="shared" si="38"/>
        <v>1567-22</v>
      </c>
    </row>
    <row r="1665" spans="2:122" ht="12.75" x14ac:dyDescent="0.2">
      <c r="B1665"/>
      <c r="DO1665" s="228" t="s">
        <v>13022</v>
      </c>
      <c r="DP1665" s="141" t="s">
        <v>2706</v>
      </c>
      <c r="DQ1665" s="15">
        <v>22</v>
      </c>
      <c r="DR1665" s="15" t="str">
        <f t="shared" si="38"/>
        <v>1568-22</v>
      </c>
    </row>
    <row r="1666" spans="2:122" ht="12.75" x14ac:dyDescent="0.2">
      <c r="B1666"/>
      <c r="DO1666" s="228" t="s">
        <v>13023</v>
      </c>
      <c r="DP1666" s="141" t="s">
        <v>2707</v>
      </c>
      <c r="DQ1666" s="15">
        <v>22</v>
      </c>
      <c r="DR1666" s="15" t="str">
        <f t="shared" si="38"/>
        <v>1569-22</v>
      </c>
    </row>
    <row r="1667" spans="2:122" ht="12.75" x14ac:dyDescent="0.2">
      <c r="B1667"/>
      <c r="DO1667" s="228" t="s">
        <v>13024</v>
      </c>
      <c r="DP1667" s="141" t="s">
        <v>2708</v>
      </c>
      <c r="DQ1667" s="15">
        <v>22</v>
      </c>
      <c r="DR1667" s="15" t="str">
        <f t="shared" si="38"/>
        <v>1570-22</v>
      </c>
    </row>
    <row r="1668" spans="2:122" ht="12.75" x14ac:dyDescent="0.2">
      <c r="B1668"/>
      <c r="DO1668" s="228" t="s">
        <v>13025</v>
      </c>
      <c r="DP1668" s="141" t="s">
        <v>2709</v>
      </c>
      <c r="DQ1668" s="15">
        <v>22</v>
      </c>
      <c r="DR1668" s="15" t="str">
        <f t="shared" si="38"/>
        <v>1571-22</v>
      </c>
    </row>
    <row r="1669" spans="2:122" ht="12.75" x14ac:dyDescent="0.2">
      <c r="B1669"/>
      <c r="DO1669" s="228" t="s">
        <v>13026</v>
      </c>
      <c r="DP1669" s="141" t="s">
        <v>2710</v>
      </c>
      <c r="DQ1669" s="15">
        <v>22</v>
      </c>
      <c r="DR1669" s="15" t="str">
        <f t="shared" si="38"/>
        <v>1572-22</v>
      </c>
    </row>
    <row r="1670" spans="2:122" ht="12.75" x14ac:dyDescent="0.2">
      <c r="B1670"/>
      <c r="DO1670" s="228" t="s">
        <v>13027</v>
      </c>
      <c r="DP1670" s="141" t="s">
        <v>2711</v>
      </c>
      <c r="DQ1670" s="15">
        <v>22</v>
      </c>
      <c r="DR1670" s="15" t="str">
        <f t="shared" si="38"/>
        <v>1573-22</v>
      </c>
    </row>
    <row r="1671" spans="2:122" ht="12.75" x14ac:dyDescent="0.2">
      <c r="B1671"/>
      <c r="DO1671" s="228" t="s">
        <v>13028</v>
      </c>
      <c r="DP1671" s="141" t="s">
        <v>2712</v>
      </c>
      <c r="DQ1671" s="15">
        <v>22</v>
      </c>
      <c r="DR1671" s="15" t="str">
        <f t="shared" si="38"/>
        <v>1574-22</v>
      </c>
    </row>
    <row r="1672" spans="2:122" ht="12.75" x14ac:dyDescent="0.2">
      <c r="B1672"/>
      <c r="DO1672" s="228" t="s">
        <v>13029</v>
      </c>
      <c r="DP1672" s="141" t="s">
        <v>2713</v>
      </c>
      <c r="DQ1672" s="15">
        <v>22</v>
      </c>
      <c r="DR1672" s="15" t="str">
        <f t="shared" si="38"/>
        <v>1575-22</v>
      </c>
    </row>
    <row r="1673" spans="2:122" ht="12.75" x14ac:dyDescent="0.2">
      <c r="B1673"/>
      <c r="DO1673" s="228" t="s">
        <v>13030</v>
      </c>
      <c r="DP1673" s="141" t="s">
        <v>2714</v>
      </c>
      <c r="DQ1673" s="15">
        <v>22</v>
      </c>
      <c r="DR1673" s="15" t="str">
        <f t="shared" si="38"/>
        <v>1576-22</v>
      </c>
    </row>
    <row r="1674" spans="2:122" ht="12.75" x14ac:dyDescent="0.2">
      <c r="B1674"/>
      <c r="DO1674" s="228" t="s">
        <v>13031</v>
      </c>
      <c r="DP1674" s="141" t="s">
        <v>2715</v>
      </c>
      <c r="DQ1674" s="15">
        <v>22</v>
      </c>
      <c r="DR1674" s="15" t="str">
        <f t="shared" si="38"/>
        <v>1577-22</v>
      </c>
    </row>
    <row r="1675" spans="2:122" ht="12.75" x14ac:dyDescent="0.2">
      <c r="B1675"/>
      <c r="DO1675" s="228" t="s">
        <v>13032</v>
      </c>
      <c r="DP1675" s="141" t="s">
        <v>2716</v>
      </c>
      <c r="DQ1675" s="15">
        <v>22</v>
      </c>
      <c r="DR1675" s="15" t="str">
        <f t="shared" si="38"/>
        <v>1578-22</v>
      </c>
    </row>
    <row r="1676" spans="2:122" ht="12.75" x14ac:dyDescent="0.2">
      <c r="B1676"/>
      <c r="DO1676" s="228" t="s">
        <v>13033</v>
      </c>
      <c r="DP1676" s="141" t="s">
        <v>2717</v>
      </c>
      <c r="DQ1676" s="15">
        <v>22</v>
      </c>
      <c r="DR1676" s="15" t="str">
        <f t="shared" si="38"/>
        <v>1579-22</v>
      </c>
    </row>
    <row r="1677" spans="2:122" ht="12.75" x14ac:dyDescent="0.2">
      <c r="B1677"/>
      <c r="DO1677" s="228" t="s">
        <v>13034</v>
      </c>
      <c r="DP1677" s="141" t="s">
        <v>2718</v>
      </c>
      <c r="DQ1677" s="15">
        <v>22</v>
      </c>
      <c r="DR1677" s="15" t="str">
        <f t="shared" si="38"/>
        <v>1580-22</v>
      </c>
    </row>
    <row r="1678" spans="2:122" ht="12.75" x14ac:dyDescent="0.2">
      <c r="B1678"/>
      <c r="DO1678" s="228" t="s">
        <v>13035</v>
      </c>
      <c r="DP1678" s="141" t="s">
        <v>2719</v>
      </c>
      <c r="DQ1678" s="15">
        <v>22</v>
      </c>
      <c r="DR1678" s="15" t="str">
        <f t="shared" si="38"/>
        <v>1581-22</v>
      </c>
    </row>
    <row r="1679" spans="2:122" ht="12.75" x14ac:dyDescent="0.2">
      <c r="B1679"/>
      <c r="DO1679" s="228" t="s">
        <v>13036</v>
      </c>
      <c r="DP1679" s="141" t="s">
        <v>2720</v>
      </c>
      <c r="DQ1679" s="15">
        <v>22</v>
      </c>
      <c r="DR1679" s="15" t="str">
        <f t="shared" si="38"/>
        <v>1582-22</v>
      </c>
    </row>
    <row r="1680" spans="2:122" ht="12.75" x14ac:dyDescent="0.2">
      <c r="B1680"/>
      <c r="DO1680" s="228" t="s">
        <v>13037</v>
      </c>
      <c r="DP1680" s="141" t="s">
        <v>2721</v>
      </c>
      <c r="DQ1680" s="15">
        <v>22</v>
      </c>
      <c r="DR1680" s="15" t="str">
        <f t="shared" si="38"/>
        <v>1583-22</v>
      </c>
    </row>
    <row r="1681" spans="2:122" ht="12.75" x14ac:dyDescent="0.2">
      <c r="B1681"/>
      <c r="DO1681" s="228" t="s">
        <v>13038</v>
      </c>
      <c r="DP1681" s="141" t="s">
        <v>2722</v>
      </c>
      <c r="DQ1681" s="15">
        <v>22</v>
      </c>
      <c r="DR1681" s="15" t="str">
        <f t="shared" si="38"/>
        <v>1584-22</v>
      </c>
    </row>
    <row r="1682" spans="2:122" ht="12.75" x14ac:dyDescent="0.2">
      <c r="B1682"/>
      <c r="DO1682" s="228" t="s">
        <v>13039</v>
      </c>
      <c r="DP1682" s="141" t="s">
        <v>2723</v>
      </c>
      <c r="DQ1682" s="15">
        <v>22</v>
      </c>
      <c r="DR1682" s="15" t="str">
        <f t="shared" si="38"/>
        <v>1585-22</v>
      </c>
    </row>
    <row r="1683" spans="2:122" ht="12.75" x14ac:dyDescent="0.2">
      <c r="B1683"/>
      <c r="DO1683" s="228" t="s">
        <v>13040</v>
      </c>
      <c r="DP1683" s="141" t="s">
        <v>2724</v>
      </c>
      <c r="DQ1683" s="15">
        <v>22</v>
      </c>
      <c r="DR1683" s="15" t="str">
        <f t="shared" si="38"/>
        <v>1586-22</v>
      </c>
    </row>
    <row r="1684" spans="2:122" ht="12.75" x14ac:dyDescent="0.2">
      <c r="B1684"/>
      <c r="DO1684" s="228" t="s">
        <v>13041</v>
      </c>
      <c r="DP1684" s="141" t="s">
        <v>2725</v>
      </c>
      <c r="DQ1684" s="15">
        <v>22</v>
      </c>
      <c r="DR1684" s="15" t="str">
        <f t="shared" si="38"/>
        <v>1587-22</v>
      </c>
    </row>
    <row r="1685" spans="2:122" ht="12.75" x14ac:dyDescent="0.2">
      <c r="B1685"/>
      <c r="DO1685" s="228" t="s">
        <v>13042</v>
      </c>
      <c r="DP1685" s="141" t="s">
        <v>2726</v>
      </c>
      <c r="DQ1685" s="15">
        <v>22</v>
      </c>
      <c r="DR1685" s="15" t="str">
        <f t="shared" si="38"/>
        <v>1588-22</v>
      </c>
    </row>
    <row r="1686" spans="2:122" ht="12.75" x14ac:dyDescent="0.2">
      <c r="B1686"/>
      <c r="DO1686" s="228" t="s">
        <v>13043</v>
      </c>
      <c r="DP1686" s="141" t="s">
        <v>2727</v>
      </c>
      <c r="DQ1686" s="15">
        <v>22</v>
      </c>
      <c r="DR1686" s="15" t="str">
        <f t="shared" si="38"/>
        <v>1589-22</v>
      </c>
    </row>
    <row r="1687" spans="2:122" ht="12.75" x14ac:dyDescent="0.2">
      <c r="B1687"/>
      <c r="DO1687" s="228" t="s">
        <v>13044</v>
      </c>
      <c r="DP1687" s="141" t="s">
        <v>2728</v>
      </c>
      <c r="DQ1687" s="15">
        <v>22</v>
      </c>
      <c r="DR1687" s="15" t="str">
        <f t="shared" si="38"/>
        <v>1590-22</v>
      </c>
    </row>
    <row r="1688" spans="2:122" ht="12.75" x14ac:dyDescent="0.2">
      <c r="B1688"/>
      <c r="DO1688" s="228" t="s">
        <v>13045</v>
      </c>
      <c r="DP1688" s="141" t="s">
        <v>2729</v>
      </c>
      <c r="DQ1688" s="15">
        <v>22</v>
      </c>
      <c r="DR1688" s="15" t="str">
        <f t="shared" si="38"/>
        <v>1591-22</v>
      </c>
    </row>
    <row r="1689" spans="2:122" ht="12.75" x14ac:dyDescent="0.2">
      <c r="B1689"/>
      <c r="DO1689" s="228" t="s">
        <v>13046</v>
      </c>
      <c r="DP1689" s="141" t="s">
        <v>2730</v>
      </c>
      <c r="DQ1689" s="15">
        <v>22</v>
      </c>
      <c r="DR1689" s="15" t="str">
        <f t="shared" si="38"/>
        <v>1592-22</v>
      </c>
    </row>
    <row r="1690" spans="2:122" ht="12.75" x14ac:dyDescent="0.2">
      <c r="B1690"/>
      <c r="DO1690" s="228" t="s">
        <v>13047</v>
      </c>
      <c r="DP1690" s="141" t="s">
        <v>2731</v>
      </c>
      <c r="DQ1690" s="15">
        <v>22</v>
      </c>
      <c r="DR1690" s="15" t="str">
        <f t="shared" si="38"/>
        <v>1593-22</v>
      </c>
    </row>
    <row r="1691" spans="2:122" ht="12.75" x14ac:dyDescent="0.2">
      <c r="B1691"/>
      <c r="DO1691" s="228" t="s">
        <v>13048</v>
      </c>
      <c r="DP1691" s="141" t="s">
        <v>2732</v>
      </c>
      <c r="DQ1691" s="15">
        <v>22</v>
      </c>
      <c r="DR1691" s="15" t="str">
        <f t="shared" si="38"/>
        <v>1594-22</v>
      </c>
    </row>
    <row r="1692" spans="2:122" ht="12.75" x14ac:dyDescent="0.2">
      <c r="B1692"/>
      <c r="DO1692" s="228" t="s">
        <v>13049</v>
      </c>
      <c r="DP1692" s="141" t="s">
        <v>2733</v>
      </c>
      <c r="DQ1692" s="15">
        <v>22</v>
      </c>
      <c r="DR1692" s="15" t="str">
        <f t="shared" si="38"/>
        <v>1595-22</v>
      </c>
    </row>
    <row r="1693" spans="2:122" ht="12.75" x14ac:dyDescent="0.2">
      <c r="B1693"/>
      <c r="DO1693" s="228" t="s">
        <v>13050</v>
      </c>
      <c r="DP1693" s="141" t="s">
        <v>2734</v>
      </c>
      <c r="DQ1693" s="15">
        <v>22</v>
      </c>
      <c r="DR1693" s="15" t="str">
        <f t="shared" si="38"/>
        <v>1596-22</v>
      </c>
    </row>
    <row r="1694" spans="2:122" ht="12.75" x14ac:dyDescent="0.2">
      <c r="B1694"/>
      <c r="DO1694" s="228" t="s">
        <v>13051</v>
      </c>
      <c r="DP1694" s="141" t="s">
        <v>2735</v>
      </c>
      <c r="DQ1694" s="15">
        <v>22</v>
      </c>
      <c r="DR1694" s="15" t="str">
        <f t="shared" si="38"/>
        <v>1597-22</v>
      </c>
    </row>
    <row r="1695" spans="2:122" ht="12.75" x14ac:dyDescent="0.2">
      <c r="B1695"/>
      <c r="DO1695" s="228" t="s">
        <v>13052</v>
      </c>
      <c r="DP1695" s="141" t="s">
        <v>2736</v>
      </c>
      <c r="DQ1695" s="15">
        <v>22</v>
      </c>
      <c r="DR1695" s="15" t="str">
        <f t="shared" si="38"/>
        <v>1598-22</v>
      </c>
    </row>
    <row r="1696" spans="2:122" ht="12.75" x14ac:dyDescent="0.2">
      <c r="B1696"/>
      <c r="DO1696" s="228" t="s">
        <v>13053</v>
      </c>
      <c r="DP1696" s="141" t="s">
        <v>2737</v>
      </c>
      <c r="DQ1696" s="15">
        <v>22</v>
      </c>
      <c r="DR1696" s="15" t="str">
        <f t="shared" si="38"/>
        <v>1599-22</v>
      </c>
    </row>
    <row r="1697" spans="2:122" ht="12.75" x14ac:dyDescent="0.2">
      <c r="B1697"/>
      <c r="DO1697" s="228" t="s">
        <v>13054</v>
      </c>
      <c r="DP1697" s="141" t="s">
        <v>2738</v>
      </c>
      <c r="DQ1697" s="15">
        <v>22</v>
      </c>
      <c r="DR1697" s="15" t="str">
        <f t="shared" si="38"/>
        <v>1600-22</v>
      </c>
    </row>
    <row r="1698" spans="2:122" ht="12.75" x14ac:dyDescent="0.2">
      <c r="B1698"/>
      <c r="DO1698" s="228" t="s">
        <v>13055</v>
      </c>
      <c r="DP1698" s="141" t="s">
        <v>2739</v>
      </c>
      <c r="DQ1698" s="15">
        <v>22</v>
      </c>
      <c r="DR1698" s="15" t="str">
        <f t="shared" si="38"/>
        <v>1601-22</v>
      </c>
    </row>
    <row r="1699" spans="2:122" ht="12.75" x14ac:dyDescent="0.2">
      <c r="B1699"/>
      <c r="DO1699" s="228" t="s">
        <v>13056</v>
      </c>
      <c r="DP1699" s="141" t="s">
        <v>2740</v>
      </c>
      <c r="DQ1699" s="15">
        <v>22</v>
      </c>
      <c r="DR1699" s="15" t="str">
        <f t="shared" ref="DR1699:DR1762" si="39">CONCATENATE(DP1699,"-",DQ1699)</f>
        <v>1602-22</v>
      </c>
    </row>
    <row r="1700" spans="2:122" ht="12.75" x14ac:dyDescent="0.2">
      <c r="B1700"/>
      <c r="DO1700" s="228" t="s">
        <v>13057</v>
      </c>
      <c r="DP1700" s="141" t="s">
        <v>2741</v>
      </c>
      <c r="DQ1700" s="15">
        <v>22</v>
      </c>
      <c r="DR1700" s="15" t="str">
        <f t="shared" si="39"/>
        <v>1603-22</v>
      </c>
    </row>
    <row r="1701" spans="2:122" ht="12.75" x14ac:dyDescent="0.2">
      <c r="B1701"/>
      <c r="DO1701" s="228" t="s">
        <v>13058</v>
      </c>
      <c r="DP1701" s="141" t="s">
        <v>2742</v>
      </c>
      <c r="DQ1701" s="15">
        <v>22</v>
      </c>
      <c r="DR1701" s="15" t="str">
        <f t="shared" si="39"/>
        <v>1604-22</v>
      </c>
    </row>
    <row r="1702" spans="2:122" ht="12.75" x14ac:dyDescent="0.2">
      <c r="B1702"/>
      <c r="DO1702" s="228" t="s">
        <v>13059</v>
      </c>
      <c r="DP1702" s="141" t="s">
        <v>2743</v>
      </c>
      <c r="DQ1702" s="15">
        <v>22</v>
      </c>
      <c r="DR1702" s="15" t="str">
        <f t="shared" si="39"/>
        <v>1605-22</v>
      </c>
    </row>
    <row r="1703" spans="2:122" ht="12.75" x14ac:dyDescent="0.2">
      <c r="B1703"/>
      <c r="DO1703" s="228" t="s">
        <v>13060</v>
      </c>
      <c r="DP1703" s="141" t="s">
        <v>2744</v>
      </c>
      <c r="DQ1703" s="15">
        <v>22</v>
      </c>
      <c r="DR1703" s="15" t="str">
        <f t="shared" si="39"/>
        <v>1606-22</v>
      </c>
    </row>
    <row r="1704" spans="2:122" ht="12.75" x14ac:dyDescent="0.2">
      <c r="B1704"/>
      <c r="DO1704" s="228" t="s">
        <v>13061</v>
      </c>
      <c r="DP1704" s="141" t="s">
        <v>2745</v>
      </c>
      <c r="DQ1704" s="15">
        <v>22</v>
      </c>
      <c r="DR1704" s="15" t="str">
        <f t="shared" si="39"/>
        <v>1607-22</v>
      </c>
    </row>
    <row r="1705" spans="2:122" ht="12.75" x14ac:dyDescent="0.2">
      <c r="B1705"/>
      <c r="DO1705" s="228" t="s">
        <v>13062</v>
      </c>
      <c r="DP1705" s="141" t="s">
        <v>2746</v>
      </c>
      <c r="DQ1705" s="15">
        <v>22</v>
      </c>
      <c r="DR1705" s="15" t="str">
        <f t="shared" si="39"/>
        <v>1608-22</v>
      </c>
    </row>
    <row r="1706" spans="2:122" ht="12.75" x14ac:dyDescent="0.2">
      <c r="B1706"/>
      <c r="DO1706" s="228" t="s">
        <v>13063</v>
      </c>
      <c r="DP1706" s="141" t="s">
        <v>2747</v>
      </c>
      <c r="DQ1706" s="15">
        <v>22</v>
      </c>
      <c r="DR1706" s="15" t="str">
        <f t="shared" si="39"/>
        <v>1609-22</v>
      </c>
    </row>
    <row r="1707" spans="2:122" ht="12.75" x14ac:dyDescent="0.2">
      <c r="B1707"/>
      <c r="DO1707" s="228" t="s">
        <v>13064</v>
      </c>
      <c r="DP1707" s="141" t="s">
        <v>2748</v>
      </c>
      <c r="DQ1707" s="15">
        <v>22</v>
      </c>
      <c r="DR1707" s="15" t="str">
        <f t="shared" si="39"/>
        <v>1610-22</v>
      </c>
    </row>
    <row r="1708" spans="2:122" ht="12.75" x14ac:dyDescent="0.2">
      <c r="B1708"/>
      <c r="DO1708" s="228" t="s">
        <v>13065</v>
      </c>
      <c r="DP1708" s="141" t="s">
        <v>2749</v>
      </c>
      <c r="DQ1708" s="15">
        <v>22</v>
      </c>
      <c r="DR1708" s="15" t="str">
        <f t="shared" si="39"/>
        <v>1611-22</v>
      </c>
    </row>
    <row r="1709" spans="2:122" ht="12.75" x14ac:dyDescent="0.2">
      <c r="B1709"/>
      <c r="DO1709" s="228" t="s">
        <v>13066</v>
      </c>
      <c r="DP1709" s="141" t="s">
        <v>2750</v>
      </c>
      <c r="DQ1709" s="15">
        <v>22</v>
      </c>
      <c r="DR1709" s="15" t="str">
        <f t="shared" si="39"/>
        <v>1612-22</v>
      </c>
    </row>
    <row r="1710" spans="2:122" ht="12.75" x14ac:dyDescent="0.2">
      <c r="B1710"/>
      <c r="DO1710" s="228" t="s">
        <v>13067</v>
      </c>
      <c r="DP1710" s="141" t="s">
        <v>2751</v>
      </c>
      <c r="DQ1710" s="15">
        <v>22</v>
      </c>
      <c r="DR1710" s="15" t="str">
        <f t="shared" si="39"/>
        <v>1613-22</v>
      </c>
    </row>
    <row r="1711" spans="2:122" ht="12.75" x14ac:dyDescent="0.2">
      <c r="B1711"/>
      <c r="DO1711" s="228" t="s">
        <v>13068</v>
      </c>
      <c r="DP1711" s="141" t="s">
        <v>2752</v>
      </c>
      <c r="DQ1711" s="15">
        <v>22</v>
      </c>
      <c r="DR1711" s="15" t="str">
        <f t="shared" si="39"/>
        <v>1614-22</v>
      </c>
    </row>
    <row r="1712" spans="2:122" ht="12.75" x14ac:dyDescent="0.2">
      <c r="B1712"/>
      <c r="DO1712" s="228" t="s">
        <v>13069</v>
      </c>
      <c r="DP1712" s="141" t="s">
        <v>2753</v>
      </c>
      <c r="DQ1712" s="15">
        <v>22</v>
      </c>
      <c r="DR1712" s="15" t="str">
        <f t="shared" si="39"/>
        <v>1615-22</v>
      </c>
    </row>
    <row r="1713" spans="2:122" ht="12.75" x14ac:dyDescent="0.2">
      <c r="B1713"/>
      <c r="DO1713" s="228" t="s">
        <v>13070</v>
      </c>
      <c r="DP1713" s="141" t="s">
        <v>2754</v>
      </c>
      <c r="DQ1713" s="15">
        <v>22</v>
      </c>
      <c r="DR1713" s="15" t="str">
        <f t="shared" si="39"/>
        <v>1616-22</v>
      </c>
    </row>
    <row r="1714" spans="2:122" ht="12.75" x14ac:dyDescent="0.2">
      <c r="B1714"/>
      <c r="DO1714" s="228" t="s">
        <v>13071</v>
      </c>
      <c r="DP1714" s="141" t="s">
        <v>2755</v>
      </c>
      <c r="DQ1714" s="15">
        <v>22</v>
      </c>
      <c r="DR1714" s="15" t="str">
        <f t="shared" si="39"/>
        <v>1617-22</v>
      </c>
    </row>
    <row r="1715" spans="2:122" ht="12.75" x14ac:dyDescent="0.2">
      <c r="B1715"/>
      <c r="DO1715" s="228" t="s">
        <v>13072</v>
      </c>
      <c r="DP1715" s="141" t="s">
        <v>2756</v>
      </c>
      <c r="DQ1715" s="15">
        <v>22</v>
      </c>
      <c r="DR1715" s="15" t="str">
        <f t="shared" si="39"/>
        <v>1618-22</v>
      </c>
    </row>
    <row r="1716" spans="2:122" ht="12.75" x14ac:dyDescent="0.2">
      <c r="B1716"/>
      <c r="DO1716" s="228" t="s">
        <v>13073</v>
      </c>
      <c r="DP1716" s="141" t="s">
        <v>2757</v>
      </c>
      <c r="DQ1716" s="15">
        <v>22</v>
      </c>
      <c r="DR1716" s="15" t="str">
        <f t="shared" si="39"/>
        <v>1619-22</v>
      </c>
    </row>
    <row r="1717" spans="2:122" ht="12.75" x14ac:dyDescent="0.2">
      <c r="B1717"/>
      <c r="DO1717" s="228" t="s">
        <v>13074</v>
      </c>
      <c r="DP1717" s="141" t="s">
        <v>2758</v>
      </c>
      <c r="DQ1717" s="15">
        <v>22</v>
      </c>
      <c r="DR1717" s="15" t="str">
        <f t="shared" si="39"/>
        <v>1620-22</v>
      </c>
    </row>
    <row r="1718" spans="2:122" ht="12.75" x14ac:dyDescent="0.2">
      <c r="B1718"/>
      <c r="DO1718" s="228" t="s">
        <v>13075</v>
      </c>
      <c r="DP1718" s="141" t="s">
        <v>2759</v>
      </c>
      <c r="DQ1718" s="15">
        <v>22</v>
      </c>
      <c r="DR1718" s="15" t="str">
        <f t="shared" si="39"/>
        <v>1621-22</v>
      </c>
    </row>
    <row r="1719" spans="2:122" ht="12.75" x14ac:dyDescent="0.2">
      <c r="B1719"/>
      <c r="DO1719" s="228" t="s">
        <v>13076</v>
      </c>
      <c r="DP1719" s="141" t="s">
        <v>2760</v>
      </c>
      <c r="DQ1719" s="15">
        <v>22</v>
      </c>
      <c r="DR1719" s="15" t="str">
        <f t="shared" si="39"/>
        <v>1622-22</v>
      </c>
    </row>
    <row r="1720" spans="2:122" ht="12.75" x14ac:dyDescent="0.2">
      <c r="B1720"/>
      <c r="DO1720" s="228" t="s">
        <v>13077</v>
      </c>
      <c r="DP1720" s="141" t="s">
        <v>2761</v>
      </c>
      <c r="DQ1720" s="15">
        <v>22</v>
      </c>
      <c r="DR1720" s="15" t="str">
        <f t="shared" si="39"/>
        <v>1623-22</v>
      </c>
    </row>
    <row r="1721" spans="2:122" ht="12.75" x14ac:dyDescent="0.2">
      <c r="B1721"/>
      <c r="DO1721" s="228" t="s">
        <v>13078</v>
      </c>
      <c r="DP1721" s="141" t="s">
        <v>2762</v>
      </c>
      <c r="DQ1721" s="15">
        <v>22</v>
      </c>
      <c r="DR1721" s="15" t="str">
        <f t="shared" si="39"/>
        <v>1624-22</v>
      </c>
    </row>
    <row r="1722" spans="2:122" ht="12.75" x14ac:dyDescent="0.2">
      <c r="B1722"/>
      <c r="DO1722" s="228" t="s">
        <v>13079</v>
      </c>
      <c r="DP1722" s="141" t="s">
        <v>2763</v>
      </c>
      <c r="DQ1722" s="15">
        <v>22</v>
      </c>
      <c r="DR1722" s="15" t="str">
        <f t="shared" si="39"/>
        <v>1625-22</v>
      </c>
    </row>
    <row r="1723" spans="2:122" ht="12.75" x14ac:dyDescent="0.2">
      <c r="B1723"/>
      <c r="DO1723" s="228" t="s">
        <v>13080</v>
      </c>
      <c r="DP1723" s="141" t="s">
        <v>2764</v>
      </c>
      <c r="DQ1723" s="15">
        <v>22</v>
      </c>
      <c r="DR1723" s="15" t="str">
        <f t="shared" si="39"/>
        <v>1626-22</v>
      </c>
    </row>
    <row r="1724" spans="2:122" ht="12.75" x14ac:dyDescent="0.2">
      <c r="B1724"/>
      <c r="DO1724" s="228" t="s">
        <v>13081</v>
      </c>
      <c r="DP1724" s="141" t="s">
        <v>2765</v>
      </c>
      <c r="DQ1724" s="15">
        <v>22</v>
      </c>
      <c r="DR1724" s="15" t="str">
        <f t="shared" si="39"/>
        <v>1627-22</v>
      </c>
    </row>
    <row r="1725" spans="2:122" ht="12.75" x14ac:dyDescent="0.2">
      <c r="B1725"/>
      <c r="DO1725" s="228" t="s">
        <v>13082</v>
      </c>
      <c r="DP1725" s="141" t="s">
        <v>2766</v>
      </c>
      <c r="DQ1725" s="15">
        <v>22</v>
      </c>
      <c r="DR1725" s="15" t="str">
        <f t="shared" si="39"/>
        <v>1628-22</v>
      </c>
    </row>
    <row r="1726" spans="2:122" ht="12.75" x14ac:dyDescent="0.2">
      <c r="B1726"/>
      <c r="DO1726" s="228" t="s">
        <v>13083</v>
      </c>
      <c r="DP1726" s="141" t="s">
        <v>2767</v>
      </c>
      <c r="DQ1726" s="15">
        <v>22</v>
      </c>
      <c r="DR1726" s="15" t="str">
        <f t="shared" si="39"/>
        <v>1629-22</v>
      </c>
    </row>
    <row r="1727" spans="2:122" ht="12.75" x14ac:dyDescent="0.2">
      <c r="B1727"/>
      <c r="DO1727" s="228" t="s">
        <v>13084</v>
      </c>
      <c r="DP1727" s="141" t="s">
        <v>2768</v>
      </c>
      <c r="DQ1727" s="15">
        <v>22</v>
      </c>
      <c r="DR1727" s="15" t="str">
        <f t="shared" si="39"/>
        <v>1630-22</v>
      </c>
    </row>
    <row r="1728" spans="2:122" ht="12.75" x14ac:dyDescent="0.2">
      <c r="B1728"/>
      <c r="DO1728" s="228" t="s">
        <v>13085</v>
      </c>
      <c r="DP1728" s="141" t="s">
        <v>2769</v>
      </c>
      <c r="DQ1728" s="15">
        <v>22</v>
      </c>
      <c r="DR1728" s="15" t="str">
        <f t="shared" si="39"/>
        <v>1631-22</v>
      </c>
    </row>
    <row r="1729" spans="2:122" ht="12.75" x14ac:dyDescent="0.2">
      <c r="B1729"/>
      <c r="DO1729" s="228" t="s">
        <v>13086</v>
      </c>
      <c r="DP1729" s="141" t="s">
        <v>2770</v>
      </c>
      <c r="DQ1729" s="15">
        <v>22</v>
      </c>
      <c r="DR1729" s="15" t="str">
        <f t="shared" si="39"/>
        <v>1632-22</v>
      </c>
    </row>
    <row r="1730" spans="2:122" ht="12.75" x14ac:dyDescent="0.2">
      <c r="B1730"/>
      <c r="DO1730" s="228" t="s">
        <v>13087</v>
      </c>
      <c r="DP1730" s="141" t="s">
        <v>2771</v>
      </c>
      <c r="DQ1730" s="15">
        <v>22</v>
      </c>
      <c r="DR1730" s="15" t="str">
        <f t="shared" si="39"/>
        <v>1633-22</v>
      </c>
    </row>
    <row r="1731" spans="2:122" ht="12.75" x14ac:dyDescent="0.2">
      <c r="B1731"/>
      <c r="DO1731" s="228" t="s">
        <v>13088</v>
      </c>
      <c r="DP1731" s="141" t="s">
        <v>2772</v>
      </c>
      <c r="DQ1731" s="15">
        <v>22</v>
      </c>
      <c r="DR1731" s="15" t="str">
        <f t="shared" si="39"/>
        <v>1634-22</v>
      </c>
    </row>
    <row r="1732" spans="2:122" ht="12.75" x14ac:dyDescent="0.2">
      <c r="B1732"/>
      <c r="DO1732" s="228" t="s">
        <v>13089</v>
      </c>
      <c r="DP1732" s="141" t="s">
        <v>2773</v>
      </c>
      <c r="DQ1732" s="15">
        <v>22</v>
      </c>
      <c r="DR1732" s="15" t="str">
        <f t="shared" si="39"/>
        <v>1635-22</v>
      </c>
    </row>
    <row r="1733" spans="2:122" ht="12.75" x14ac:dyDescent="0.2">
      <c r="B1733"/>
      <c r="DO1733" s="228" t="s">
        <v>13090</v>
      </c>
      <c r="DP1733" s="141" t="s">
        <v>2774</v>
      </c>
      <c r="DQ1733" s="15">
        <v>22</v>
      </c>
      <c r="DR1733" s="15" t="str">
        <f t="shared" si="39"/>
        <v>1636-22</v>
      </c>
    </row>
    <row r="1734" spans="2:122" ht="12.75" x14ac:dyDescent="0.2">
      <c r="B1734"/>
      <c r="DO1734" s="228" t="s">
        <v>13091</v>
      </c>
      <c r="DP1734" s="141" t="s">
        <v>2775</v>
      </c>
      <c r="DQ1734" s="15">
        <v>22</v>
      </c>
      <c r="DR1734" s="15" t="str">
        <f t="shared" si="39"/>
        <v>1637-22</v>
      </c>
    </row>
    <row r="1735" spans="2:122" ht="12.75" x14ac:dyDescent="0.2">
      <c r="B1735"/>
      <c r="DO1735" s="228" t="s">
        <v>13092</v>
      </c>
      <c r="DP1735" s="141" t="s">
        <v>2776</v>
      </c>
      <c r="DQ1735" s="15">
        <v>22</v>
      </c>
      <c r="DR1735" s="15" t="str">
        <f t="shared" si="39"/>
        <v>1638-22</v>
      </c>
    </row>
    <row r="1736" spans="2:122" ht="12.75" x14ac:dyDescent="0.2">
      <c r="B1736"/>
      <c r="DO1736" s="228" t="s">
        <v>13093</v>
      </c>
      <c r="DP1736" s="141" t="s">
        <v>2777</v>
      </c>
      <c r="DQ1736" s="15">
        <v>22</v>
      </c>
      <c r="DR1736" s="15" t="str">
        <f t="shared" si="39"/>
        <v>1639-22</v>
      </c>
    </row>
    <row r="1737" spans="2:122" ht="12.75" x14ac:dyDescent="0.2">
      <c r="B1737"/>
      <c r="DO1737" s="228" t="s">
        <v>13094</v>
      </c>
      <c r="DP1737" s="141" t="s">
        <v>2778</v>
      </c>
      <c r="DQ1737" s="15">
        <v>22</v>
      </c>
      <c r="DR1737" s="15" t="str">
        <f t="shared" si="39"/>
        <v>1640-22</v>
      </c>
    </row>
    <row r="1738" spans="2:122" ht="12.75" x14ac:dyDescent="0.2">
      <c r="B1738"/>
      <c r="DO1738" s="228" t="s">
        <v>13095</v>
      </c>
      <c r="DP1738" s="141" t="s">
        <v>2779</v>
      </c>
      <c r="DQ1738" s="15">
        <v>22</v>
      </c>
      <c r="DR1738" s="15" t="str">
        <f t="shared" si="39"/>
        <v>1641-22</v>
      </c>
    </row>
    <row r="1739" spans="2:122" ht="12.75" x14ac:dyDescent="0.2">
      <c r="B1739"/>
      <c r="DO1739" s="228" t="s">
        <v>13096</v>
      </c>
      <c r="DP1739" s="141" t="s">
        <v>2780</v>
      </c>
      <c r="DQ1739" s="15">
        <v>22</v>
      </c>
      <c r="DR1739" s="15" t="str">
        <f t="shared" si="39"/>
        <v>1642-22</v>
      </c>
    </row>
    <row r="1740" spans="2:122" ht="12.75" x14ac:dyDescent="0.2">
      <c r="B1740"/>
      <c r="DO1740" s="228" t="s">
        <v>13097</v>
      </c>
      <c r="DP1740" s="141" t="s">
        <v>2781</v>
      </c>
      <c r="DQ1740" s="15">
        <v>22</v>
      </c>
      <c r="DR1740" s="15" t="str">
        <f t="shared" si="39"/>
        <v>1643-22</v>
      </c>
    </row>
    <row r="1741" spans="2:122" ht="12.75" x14ac:dyDescent="0.2">
      <c r="B1741"/>
      <c r="DO1741" s="228" t="s">
        <v>13098</v>
      </c>
      <c r="DP1741" s="141" t="s">
        <v>2782</v>
      </c>
      <c r="DQ1741" s="15">
        <v>22</v>
      </c>
      <c r="DR1741" s="15" t="str">
        <f t="shared" si="39"/>
        <v>1644-22</v>
      </c>
    </row>
    <row r="1742" spans="2:122" ht="12.75" x14ac:dyDescent="0.2">
      <c r="B1742"/>
      <c r="DO1742" s="228" t="s">
        <v>13099</v>
      </c>
      <c r="DP1742" s="141" t="s">
        <v>2783</v>
      </c>
      <c r="DQ1742" s="15">
        <v>22</v>
      </c>
      <c r="DR1742" s="15" t="str">
        <f t="shared" si="39"/>
        <v>1645-22</v>
      </c>
    </row>
    <row r="1743" spans="2:122" ht="12.75" x14ac:dyDescent="0.2">
      <c r="B1743"/>
      <c r="DO1743" s="228" t="s">
        <v>13100</v>
      </c>
      <c r="DP1743" s="141" t="s">
        <v>2784</v>
      </c>
      <c r="DQ1743" s="15">
        <v>22</v>
      </c>
      <c r="DR1743" s="15" t="str">
        <f t="shared" si="39"/>
        <v>1646-22</v>
      </c>
    </row>
    <row r="1744" spans="2:122" ht="12.75" x14ac:dyDescent="0.2">
      <c r="B1744"/>
      <c r="DO1744" s="228" t="s">
        <v>13101</v>
      </c>
      <c r="DP1744" s="141" t="s">
        <v>2785</v>
      </c>
      <c r="DQ1744" s="15">
        <v>22</v>
      </c>
      <c r="DR1744" s="15" t="str">
        <f t="shared" si="39"/>
        <v>1647-22</v>
      </c>
    </row>
    <row r="1745" spans="2:122" ht="12.75" x14ac:dyDescent="0.2">
      <c r="B1745"/>
      <c r="DO1745" s="228" t="s">
        <v>13102</v>
      </c>
      <c r="DP1745" s="141" t="s">
        <v>2786</v>
      </c>
      <c r="DQ1745" s="15">
        <v>22</v>
      </c>
      <c r="DR1745" s="15" t="str">
        <f t="shared" si="39"/>
        <v>1648-22</v>
      </c>
    </row>
    <row r="1746" spans="2:122" ht="12.75" x14ac:dyDescent="0.2">
      <c r="B1746"/>
      <c r="DO1746" s="228" t="s">
        <v>13103</v>
      </c>
      <c r="DP1746" s="141" t="s">
        <v>2787</v>
      </c>
      <c r="DQ1746" s="15">
        <v>22</v>
      </c>
      <c r="DR1746" s="15" t="str">
        <f t="shared" si="39"/>
        <v>1649-22</v>
      </c>
    </row>
    <row r="1747" spans="2:122" ht="12.75" x14ac:dyDescent="0.2">
      <c r="B1747"/>
      <c r="DO1747" s="228" t="s">
        <v>13104</v>
      </c>
      <c r="DP1747" s="141" t="s">
        <v>2788</v>
      </c>
      <c r="DQ1747" s="15">
        <v>22</v>
      </c>
      <c r="DR1747" s="15" t="str">
        <f t="shared" si="39"/>
        <v>1650-22</v>
      </c>
    </row>
    <row r="1748" spans="2:122" ht="12.75" x14ac:dyDescent="0.2">
      <c r="B1748"/>
      <c r="DO1748" s="228" t="s">
        <v>13105</v>
      </c>
      <c r="DP1748" s="141" t="s">
        <v>2789</v>
      </c>
      <c r="DQ1748" s="15">
        <v>22</v>
      </c>
      <c r="DR1748" s="15" t="str">
        <f t="shared" si="39"/>
        <v>1651-22</v>
      </c>
    </row>
    <row r="1749" spans="2:122" ht="12.75" x14ac:dyDescent="0.2">
      <c r="B1749"/>
      <c r="DO1749" s="228" t="s">
        <v>13106</v>
      </c>
      <c r="DP1749" s="141" t="s">
        <v>2790</v>
      </c>
      <c r="DQ1749" s="15">
        <v>22</v>
      </c>
      <c r="DR1749" s="15" t="str">
        <f t="shared" si="39"/>
        <v>1652-22</v>
      </c>
    </row>
    <row r="1750" spans="2:122" ht="12.75" x14ac:dyDescent="0.2">
      <c r="B1750"/>
      <c r="DO1750" s="228" t="s">
        <v>13107</v>
      </c>
      <c r="DP1750" s="141" t="s">
        <v>2791</v>
      </c>
      <c r="DQ1750" s="15">
        <v>22</v>
      </c>
      <c r="DR1750" s="15" t="str">
        <f t="shared" si="39"/>
        <v>1653-22</v>
      </c>
    </row>
    <row r="1751" spans="2:122" ht="12.75" x14ac:dyDescent="0.2">
      <c r="B1751"/>
      <c r="DO1751" s="228" t="s">
        <v>13108</v>
      </c>
      <c r="DP1751" s="141" t="s">
        <v>2792</v>
      </c>
      <c r="DQ1751" s="15">
        <v>22</v>
      </c>
      <c r="DR1751" s="15" t="str">
        <f t="shared" si="39"/>
        <v>1654-22</v>
      </c>
    </row>
    <row r="1752" spans="2:122" ht="12.75" x14ac:dyDescent="0.2">
      <c r="B1752"/>
      <c r="DO1752" s="228" t="s">
        <v>13109</v>
      </c>
      <c r="DP1752" s="141" t="s">
        <v>2793</v>
      </c>
      <c r="DQ1752" s="15">
        <v>22</v>
      </c>
      <c r="DR1752" s="15" t="str">
        <f t="shared" si="39"/>
        <v>1655-22</v>
      </c>
    </row>
    <row r="1753" spans="2:122" ht="12.75" x14ac:dyDescent="0.2">
      <c r="B1753"/>
      <c r="DO1753" s="228" t="s">
        <v>13110</v>
      </c>
      <c r="DP1753" s="141" t="s">
        <v>2794</v>
      </c>
      <c r="DQ1753" s="15">
        <v>22</v>
      </c>
      <c r="DR1753" s="15" t="str">
        <f t="shared" si="39"/>
        <v>1656-22</v>
      </c>
    </row>
    <row r="1754" spans="2:122" ht="12.75" x14ac:dyDescent="0.2">
      <c r="B1754"/>
      <c r="DO1754" s="228" t="s">
        <v>13111</v>
      </c>
      <c r="DP1754" s="141" t="s">
        <v>2795</v>
      </c>
      <c r="DQ1754" s="15">
        <v>22</v>
      </c>
      <c r="DR1754" s="15" t="str">
        <f t="shared" si="39"/>
        <v>1657-22</v>
      </c>
    </row>
    <row r="1755" spans="2:122" ht="12.75" x14ac:dyDescent="0.2">
      <c r="B1755"/>
      <c r="DO1755" s="228" t="s">
        <v>13112</v>
      </c>
      <c r="DP1755" s="141" t="s">
        <v>2796</v>
      </c>
      <c r="DQ1755" s="15">
        <v>22</v>
      </c>
      <c r="DR1755" s="15" t="str">
        <f t="shared" si="39"/>
        <v>1658-22</v>
      </c>
    </row>
    <row r="1756" spans="2:122" ht="12.75" x14ac:dyDescent="0.2">
      <c r="B1756"/>
      <c r="DO1756" s="228" t="s">
        <v>13113</v>
      </c>
      <c r="DP1756" s="141" t="s">
        <v>2797</v>
      </c>
      <c r="DQ1756" s="15">
        <v>22</v>
      </c>
      <c r="DR1756" s="15" t="str">
        <f t="shared" si="39"/>
        <v>1659-22</v>
      </c>
    </row>
    <row r="1757" spans="2:122" ht="12.75" x14ac:dyDescent="0.2">
      <c r="B1757"/>
      <c r="DO1757" s="228" t="s">
        <v>13114</v>
      </c>
      <c r="DP1757" s="141" t="s">
        <v>2798</v>
      </c>
      <c r="DQ1757" s="15">
        <v>22</v>
      </c>
      <c r="DR1757" s="15" t="str">
        <f t="shared" si="39"/>
        <v>1660-22</v>
      </c>
    </row>
    <row r="1758" spans="2:122" ht="12.75" x14ac:dyDescent="0.2">
      <c r="B1758"/>
      <c r="DO1758" s="228" t="s">
        <v>13115</v>
      </c>
      <c r="DP1758" s="141" t="s">
        <v>2799</v>
      </c>
      <c r="DQ1758" s="15">
        <v>22</v>
      </c>
      <c r="DR1758" s="15" t="str">
        <f t="shared" si="39"/>
        <v>1661-22</v>
      </c>
    </row>
    <row r="1759" spans="2:122" ht="12.75" x14ac:dyDescent="0.2">
      <c r="B1759"/>
      <c r="DO1759" s="228" t="s">
        <v>13116</v>
      </c>
      <c r="DP1759" s="141" t="s">
        <v>2800</v>
      </c>
      <c r="DQ1759" s="15">
        <v>22</v>
      </c>
      <c r="DR1759" s="15" t="str">
        <f t="shared" si="39"/>
        <v>1662-22</v>
      </c>
    </row>
    <row r="1760" spans="2:122" ht="12.75" x14ac:dyDescent="0.2">
      <c r="B1760"/>
      <c r="DO1760" s="228" t="s">
        <v>13117</v>
      </c>
      <c r="DP1760" s="141" t="s">
        <v>2801</v>
      </c>
      <c r="DQ1760" s="15">
        <v>22</v>
      </c>
      <c r="DR1760" s="15" t="str">
        <f t="shared" si="39"/>
        <v>1663-22</v>
      </c>
    </row>
    <row r="1761" spans="2:122" ht="12.75" x14ac:dyDescent="0.2">
      <c r="B1761"/>
      <c r="DO1761" s="228" t="s">
        <v>13118</v>
      </c>
      <c r="DP1761" s="141" t="s">
        <v>2802</v>
      </c>
      <c r="DQ1761" s="15">
        <v>22</v>
      </c>
      <c r="DR1761" s="15" t="str">
        <f t="shared" si="39"/>
        <v>1664-22</v>
      </c>
    </row>
    <row r="1762" spans="2:122" ht="12.75" x14ac:dyDescent="0.2">
      <c r="B1762"/>
      <c r="DO1762" s="228" t="s">
        <v>13119</v>
      </c>
      <c r="DP1762" s="141" t="s">
        <v>2803</v>
      </c>
      <c r="DQ1762" s="15">
        <v>22</v>
      </c>
      <c r="DR1762" s="15" t="str">
        <f t="shared" si="39"/>
        <v>1665-22</v>
      </c>
    </row>
    <row r="1763" spans="2:122" ht="12.75" x14ac:dyDescent="0.2">
      <c r="B1763"/>
      <c r="DO1763" s="228" t="s">
        <v>13120</v>
      </c>
      <c r="DP1763" s="141" t="s">
        <v>2804</v>
      </c>
      <c r="DQ1763" s="15">
        <v>22</v>
      </c>
      <c r="DR1763" s="15" t="str">
        <f t="shared" ref="DR1763:DR1826" si="40">CONCATENATE(DP1763,"-",DQ1763)</f>
        <v>1666-22</v>
      </c>
    </row>
    <row r="1764" spans="2:122" ht="12.75" x14ac:dyDescent="0.2">
      <c r="B1764"/>
      <c r="DO1764" s="228" t="s">
        <v>13121</v>
      </c>
      <c r="DP1764" s="141" t="s">
        <v>2805</v>
      </c>
      <c r="DQ1764" s="15">
        <v>22</v>
      </c>
      <c r="DR1764" s="15" t="str">
        <f t="shared" si="40"/>
        <v>1667-22</v>
      </c>
    </row>
    <row r="1765" spans="2:122" ht="12.75" x14ac:dyDescent="0.2">
      <c r="B1765"/>
      <c r="DO1765" s="228" t="s">
        <v>13122</v>
      </c>
      <c r="DP1765" s="141" t="s">
        <v>2806</v>
      </c>
      <c r="DQ1765" s="15">
        <v>22</v>
      </c>
      <c r="DR1765" s="15" t="str">
        <f t="shared" si="40"/>
        <v>1668-22</v>
      </c>
    </row>
    <row r="1766" spans="2:122" ht="12.75" x14ac:dyDescent="0.2">
      <c r="B1766"/>
      <c r="DO1766" s="228" t="s">
        <v>13123</v>
      </c>
      <c r="DP1766" s="141" t="s">
        <v>2807</v>
      </c>
      <c r="DQ1766" s="15">
        <v>22</v>
      </c>
      <c r="DR1766" s="15" t="str">
        <f t="shared" si="40"/>
        <v>1669-22</v>
      </c>
    </row>
    <row r="1767" spans="2:122" ht="12.75" x14ac:dyDescent="0.2">
      <c r="B1767"/>
      <c r="DO1767" s="228" t="s">
        <v>13124</v>
      </c>
      <c r="DP1767" s="141" t="s">
        <v>2808</v>
      </c>
      <c r="DQ1767" s="15">
        <v>22</v>
      </c>
      <c r="DR1767" s="15" t="str">
        <f t="shared" si="40"/>
        <v>1670-22</v>
      </c>
    </row>
    <row r="1768" spans="2:122" ht="12.75" x14ac:dyDescent="0.2">
      <c r="B1768"/>
      <c r="DO1768" s="228" t="s">
        <v>13125</v>
      </c>
      <c r="DP1768" s="141" t="s">
        <v>2809</v>
      </c>
      <c r="DQ1768" s="15">
        <v>22</v>
      </c>
      <c r="DR1768" s="15" t="str">
        <f t="shared" si="40"/>
        <v>1671-22</v>
      </c>
    </row>
    <row r="1769" spans="2:122" ht="12.75" x14ac:dyDescent="0.2">
      <c r="B1769"/>
      <c r="DO1769" s="228" t="s">
        <v>13126</v>
      </c>
      <c r="DP1769" s="141" t="s">
        <v>2810</v>
      </c>
      <c r="DQ1769" s="15">
        <v>22</v>
      </c>
      <c r="DR1769" s="15" t="str">
        <f t="shared" si="40"/>
        <v>1672-22</v>
      </c>
    </row>
    <row r="1770" spans="2:122" ht="12.75" x14ac:dyDescent="0.2">
      <c r="B1770"/>
      <c r="DO1770" s="228" t="s">
        <v>13127</v>
      </c>
      <c r="DP1770" s="141" t="s">
        <v>2811</v>
      </c>
      <c r="DQ1770" s="15">
        <v>22</v>
      </c>
      <c r="DR1770" s="15" t="str">
        <f t="shared" si="40"/>
        <v>1673-22</v>
      </c>
    </row>
    <row r="1771" spans="2:122" ht="12.75" x14ac:dyDescent="0.2">
      <c r="B1771"/>
      <c r="DO1771" s="228" t="s">
        <v>13128</v>
      </c>
      <c r="DP1771" s="141" t="s">
        <v>2812</v>
      </c>
      <c r="DQ1771" s="15">
        <v>22</v>
      </c>
      <c r="DR1771" s="15" t="str">
        <f t="shared" si="40"/>
        <v>1674-22</v>
      </c>
    </row>
    <row r="1772" spans="2:122" ht="12.75" x14ac:dyDescent="0.2">
      <c r="B1772"/>
      <c r="DO1772" s="228" t="s">
        <v>13129</v>
      </c>
      <c r="DP1772" s="141" t="s">
        <v>2813</v>
      </c>
      <c r="DQ1772" s="15">
        <v>22</v>
      </c>
      <c r="DR1772" s="15" t="str">
        <f t="shared" si="40"/>
        <v>1675-22</v>
      </c>
    </row>
    <row r="1773" spans="2:122" ht="12.75" x14ac:dyDescent="0.2">
      <c r="B1773"/>
      <c r="DO1773" s="228" t="s">
        <v>13130</v>
      </c>
      <c r="DP1773" s="141" t="s">
        <v>2814</v>
      </c>
      <c r="DQ1773" s="15">
        <v>22</v>
      </c>
      <c r="DR1773" s="15" t="str">
        <f t="shared" si="40"/>
        <v>1676-22</v>
      </c>
    </row>
    <row r="1774" spans="2:122" ht="12.75" x14ac:dyDescent="0.2">
      <c r="B1774"/>
      <c r="DO1774" s="228" t="s">
        <v>13131</v>
      </c>
      <c r="DP1774" s="141" t="s">
        <v>2815</v>
      </c>
      <c r="DQ1774" s="15">
        <v>22</v>
      </c>
      <c r="DR1774" s="15" t="str">
        <f t="shared" si="40"/>
        <v>1677-22</v>
      </c>
    </row>
    <row r="1775" spans="2:122" ht="12.75" x14ac:dyDescent="0.2">
      <c r="B1775"/>
      <c r="DO1775" s="228" t="s">
        <v>13132</v>
      </c>
      <c r="DP1775" s="141" t="s">
        <v>2816</v>
      </c>
      <c r="DQ1775" s="15">
        <v>22</v>
      </c>
      <c r="DR1775" s="15" t="str">
        <f t="shared" si="40"/>
        <v>1678-22</v>
      </c>
    </row>
    <row r="1776" spans="2:122" ht="12.75" x14ac:dyDescent="0.2">
      <c r="B1776"/>
      <c r="DO1776" s="228" t="s">
        <v>13133</v>
      </c>
      <c r="DP1776" s="141" t="s">
        <v>2817</v>
      </c>
      <c r="DQ1776" s="15">
        <v>22</v>
      </c>
      <c r="DR1776" s="15" t="str">
        <f t="shared" si="40"/>
        <v>1679-22</v>
      </c>
    </row>
    <row r="1777" spans="2:122" ht="12.75" x14ac:dyDescent="0.2">
      <c r="B1777"/>
      <c r="DO1777" s="228" t="s">
        <v>13134</v>
      </c>
      <c r="DP1777" s="141" t="s">
        <v>2818</v>
      </c>
      <c r="DQ1777" s="15">
        <v>22</v>
      </c>
      <c r="DR1777" s="15" t="str">
        <f t="shared" si="40"/>
        <v>1680-22</v>
      </c>
    </row>
    <row r="1778" spans="2:122" ht="12.75" x14ac:dyDescent="0.2">
      <c r="B1778"/>
      <c r="DO1778" s="228" t="s">
        <v>13135</v>
      </c>
      <c r="DP1778" s="141" t="s">
        <v>2819</v>
      </c>
      <c r="DQ1778" s="15">
        <v>22</v>
      </c>
      <c r="DR1778" s="15" t="str">
        <f t="shared" si="40"/>
        <v>1681-22</v>
      </c>
    </row>
    <row r="1779" spans="2:122" ht="12.75" x14ac:dyDescent="0.2">
      <c r="B1779"/>
      <c r="DO1779" s="228" t="s">
        <v>13136</v>
      </c>
      <c r="DP1779" s="141" t="s">
        <v>2820</v>
      </c>
      <c r="DQ1779" s="15">
        <v>22</v>
      </c>
      <c r="DR1779" s="15" t="str">
        <f t="shared" si="40"/>
        <v>1682-22</v>
      </c>
    </row>
    <row r="1780" spans="2:122" ht="12.75" x14ac:dyDescent="0.2">
      <c r="B1780"/>
      <c r="DO1780" s="228" t="s">
        <v>13137</v>
      </c>
      <c r="DP1780" s="141" t="s">
        <v>2821</v>
      </c>
      <c r="DQ1780" s="15">
        <v>22</v>
      </c>
      <c r="DR1780" s="15" t="str">
        <f t="shared" si="40"/>
        <v>1683-22</v>
      </c>
    </row>
    <row r="1781" spans="2:122" ht="12.75" x14ac:dyDescent="0.2">
      <c r="B1781"/>
      <c r="DO1781" s="228" t="s">
        <v>13138</v>
      </c>
      <c r="DP1781" s="141" t="s">
        <v>2822</v>
      </c>
      <c r="DQ1781" s="15">
        <v>22</v>
      </c>
      <c r="DR1781" s="15" t="str">
        <f t="shared" si="40"/>
        <v>1684-22</v>
      </c>
    </row>
    <row r="1782" spans="2:122" ht="12.75" x14ac:dyDescent="0.2">
      <c r="B1782"/>
      <c r="DO1782" s="228" t="s">
        <v>13139</v>
      </c>
      <c r="DP1782" s="141" t="s">
        <v>2823</v>
      </c>
      <c r="DQ1782" s="15">
        <v>22</v>
      </c>
      <c r="DR1782" s="15" t="str">
        <f t="shared" si="40"/>
        <v>1685-22</v>
      </c>
    </row>
    <row r="1783" spans="2:122" ht="12.75" x14ac:dyDescent="0.2">
      <c r="B1783"/>
      <c r="DO1783" s="228" t="s">
        <v>13140</v>
      </c>
      <c r="DP1783" s="141" t="s">
        <v>2824</v>
      </c>
      <c r="DQ1783" s="15">
        <v>22</v>
      </c>
      <c r="DR1783" s="15" t="str">
        <f t="shared" si="40"/>
        <v>1686-22</v>
      </c>
    </row>
    <row r="1784" spans="2:122" ht="12.75" x14ac:dyDescent="0.2">
      <c r="B1784"/>
      <c r="DO1784" s="228" t="s">
        <v>13141</v>
      </c>
      <c r="DP1784" s="141" t="s">
        <v>2825</v>
      </c>
      <c r="DQ1784" s="15">
        <v>22</v>
      </c>
      <c r="DR1784" s="15" t="str">
        <f t="shared" si="40"/>
        <v>1687-22</v>
      </c>
    </row>
    <row r="1785" spans="2:122" ht="12.75" x14ac:dyDescent="0.2">
      <c r="B1785"/>
      <c r="DO1785" s="228" t="s">
        <v>13142</v>
      </c>
      <c r="DP1785" s="141" t="s">
        <v>2826</v>
      </c>
      <c r="DQ1785" s="15">
        <v>22</v>
      </c>
      <c r="DR1785" s="15" t="str">
        <f t="shared" si="40"/>
        <v>1688-22</v>
      </c>
    </row>
    <row r="1786" spans="2:122" ht="12.75" x14ac:dyDescent="0.2">
      <c r="B1786"/>
      <c r="DO1786" s="228" t="s">
        <v>13143</v>
      </c>
      <c r="DP1786" s="141" t="s">
        <v>2827</v>
      </c>
      <c r="DQ1786" s="15">
        <v>22</v>
      </c>
      <c r="DR1786" s="15" t="str">
        <f t="shared" si="40"/>
        <v>1689-22</v>
      </c>
    </row>
    <row r="1787" spans="2:122" ht="12.75" x14ac:dyDescent="0.2">
      <c r="B1787"/>
      <c r="DO1787" s="228" t="s">
        <v>13144</v>
      </c>
      <c r="DP1787" s="141" t="s">
        <v>2828</v>
      </c>
      <c r="DQ1787" s="15">
        <v>22</v>
      </c>
      <c r="DR1787" s="15" t="str">
        <f t="shared" si="40"/>
        <v>1690-22</v>
      </c>
    </row>
    <row r="1788" spans="2:122" ht="12.75" x14ac:dyDescent="0.2">
      <c r="B1788"/>
      <c r="DO1788" s="228" t="s">
        <v>13145</v>
      </c>
      <c r="DP1788" s="141" t="s">
        <v>2829</v>
      </c>
      <c r="DQ1788" s="15">
        <v>22</v>
      </c>
      <c r="DR1788" s="15" t="str">
        <f t="shared" si="40"/>
        <v>1691-22</v>
      </c>
    </row>
    <row r="1789" spans="2:122" ht="12.75" x14ac:dyDescent="0.2">
      <c r="B1789"/>
      <c r="DO1789" s="228" t="s">
        <v>13146</v>
      </c>
      <c r="DP1789" s="141" t="s">
        <v>2830</v>
      </c>
      <c r="DQ1789" s="15">
        <v>22</v>
      </c>
      <c r="DR1789" s="15" t="str">
        <f t="shared" si="40"/>
        <v>1692-22</v>
      </c>
    </row>
    <row r="1790" spans="2:122" ht="12.75" x14ac:dyDescent="0.2">
      <c r="B1790"/>
      <c r="DO1790" s="228" t="s">
        <v>13147</v>
      </c>
      <c r="DP1790" s="141" t="s">
        <v>2831</v>
      </c>
      <c r="DQ1790" s="15">
        <v>22</v>
      </c>
      <c r="DR1790" s="15" t="str">
        <f t="shared" si="40"/>
        <v>1693-22</v>
      </c>
    </row>
    <row r="1791" spans="2:122" ht="12.75" x14ac:dyDescent="0.2">
      <c r="B1791"/>
      <c r="DO1791" s="228" t="s">
        <v>13148</v>
      </c>
      <c r="DP1791" s="141" t="s">
        <v>2832</v>
      </c>
      <c r="DQ1791" s="15">
        <v>22</v>
      </c>
      <c r="DR1791" s="15" t="str">
        <f t="shared" si="40"/>
        <v>1694-22</v>
      </c>
    </row>
    <row r="1792" spans="2:122" ht="12.75" x14ac:dyDescent="0.2">
      <c r="B1792"/>
      <c r="DO1792" s="228" t="s">
        <v>13149</v>
      </c>
      <c r="DP1792" s="141" t="s">
        <v>2833</v>
      </c>
      <c r="DQ1792" s="15">
        <v>22</v>
      </c>
      <c r="DR1792" s="15" t="str">
        <f t="shared" si="40"/>
        <v>1695-22</v>
      </c>
    </row>
    <row r="1793" spans="2:122" ht="12.75" x14ac:dyDescent="0.2">
      <c r="B1793"/>
      <c r="DO1793" s="228" t="s">
        <v>13150</v>
      </c>
      <c r="DP1793" s="141" t="s">
        <v>2834</v>
      </c>
      <c r="DQ1793" s="15">
        <v>22</v>
      </c>
      <c r="DR1793" s="15" t="str">
        <f t="shared" si="40"/>
        <v>1696-22</v>
      </c>
    </row>
    <row r="1794" spans="2:122" ht="12.75" x14ac:dyDescent="0.2">
      <c r="B1794"/>
      <c r="DO1794" s="228" t="s">
        <v>13151</v>
      </c>
      <c r="DP1794" s="141" t="s">
        <v>2835</v>
      </c>
      <c r="DQ1794" s="15">
        <v>22</v>
      </c>
      <c r="DR1794" s="15" t="str">
        <f t="shared" si="40"/>
        <v>1697-22</v>
      </c>
    </row>
    <row r="1795" spans="2:122" ht="12.75" x14ac:dyDescent="0.2">
      <c r="B1795"/>
      <c r="DO1795" s="228" t="s">
        <v>13152</v>
      </c>
      <c r="DP1795" s="141" t="s">
        <v>2836</v>
      </c>
      <c r="DQ1795" s="15">
        <v>22</v>
      </c>
      <c r="DR1795" s="15" t="str">
        <f t="shared" si="40"/>
        <v>1698-22</v>
      </c>
    </row>
    <row r="1796" spans="2:122" ht="12.75" x14ac:dyDescent="0.2">
      <c r="B1796"/>
      <c r="DO1796" s="228" t="s">
        <v>13153</v>
      </c>
      <c r="DP1796" s="141" t="s">
        <v>2837</v>
      </c>
      <c r="DQ1796" s="15">
        <v>22</v>
      </c>
      <c r="DR1796" s="15" t="str">
        <f t="shared" si="40"/>
        <v>1699-22</v>
      </c>
    </row>
    <row r="1797" spans="2:122" ht="12.75" x14ac:dyDescent="0.2">
      <c r="B1797"/>
      <c r="DO1797" s="228" t="s">
        <v>13154</v>
      </c>
      <c r="DP1797" s="141" t="s">
        <v>2838</v>
      </c>
      <c r="DQ1797" s="15">
        <v>22</v>
      </c>
      <c r="DR1797" s="15" t="str">
        <f t="shared" si="40"/>
        <v>1700-22</v>
      </c>
    </row>
    <row r="1798" spans="2:122" ht="12.75" x14ac:dyDescent="0.2">
      <c r="B1798"/>
      <c r="DO1798" s="228" t="s">
        <v>13155</v>
      </c>
      <c r="DP1798" s="141" t="s">
        <v>2839</v>
      </c>
      <c r="DQ1798" s="15">
        <v>22</v>
      </c>
      <c r="DR1798" s="15" t="str">
        <f t="shared" si="40"/>
        <v>1701-22</v>
      </c>
    </row>
    <row r="1799" spans="2:122" ht="12.75" x14ac:dyDescent="0.2">
      <c r="B1799"/>
      <c r="DO1799" s="228" t="s">
        <v>13156</v>
      </c>
      <c r="DP1799" s="141" t="s">
        <v>2840</v>
      </c>
      <c r="DQ1799" s="15">
        <v>22</v>
      </c>
      <c r="DR1799" s="15" t="str">
        <f t="shared" si="40"/>
        <v>1702-22</v>
      </c>
    </row>
    <row r="1800" spans="2:122" ht="12.75" x14ac:dyDescent="0.2">
      <c r="B1800"/>
      <c r="DO1800" s="228" t="s">
        <v>13157</v>
      </c>
      <c r="DP1800" s="141" t="s">
        <v>2841</v>
      </c>
      <c r="DQ1800" s="15">
        <v>22</v>
      </c>
      <c r="DR1800" s="15" t="str">
        <f t="shared" si="40"/>
        <v>1703-22</v>
      </c>
    </row>
    <row r="1801" spans="2:122" ht="12.75" x14ac:dyDescent="0.2">
      <c r="B1801"/>
      <c r="DO1801" s="228" t="s">
        <v>13158</v>
      </c>
      <c r="DP1801" s="141" t="s">
        <v>2842</v>
      </c>
      <c r="DQ1801" s="15">
        <v>22</v>
      </c>
      <c r="DR1801" s="15" t="str">
        <f t="shared" si="40"/>
        <v>1704-22</v>
      </c>
    </row>
    <row r="1802" spans="2:122" ht="12.75" x14ac:dyDescent="0.2">
      <c r="B1802"/>
      <c r="DO1802" s="228" t="s">
        <v>13159</v>
      </c>
      <c r="DP1802" s="141" t="s">
        <v>2843</v>
      </c>
      <c r="DQ1802" s="15">
        <v>22</v>
      </c>
      <c r="DR1802" s="15" t="str">
        <f t="shared" si="40"/>
        <v>1705-22</v>
      </c>
    </row>
    <row r="1803" spans="2:122" ht="12.75" x14ac:dyDescent="0.2">
      <c r="B1803"/>
      <c r="DO1803" s="228" t="s">
        <v>13160</v>
      </c>
      <c r="DP1803" s="141" t="s">
        <v>2844</v>
      </c>
      <c r="DQ1803" s="15">
        <v>22</v>
      </c>
      <c r="DR1803" s="15" t="str">
        <f t="shared" si="40"/>
        <v>1706-22</v>
      </c>
    </row>
    <row r="1804" spans="2:122" ht="12.75" x14ac:dyDescent="0.2">
      <c r="B1804"/>
      <c r="DO1804" s="228" t="s">
        <v>13161</v>
      </c>
      <c r="DP1804" s="141" t="s">
        <v>2845</v>
      </c>
      <c r="DQ1804" s="15">
        <v>22</v>
      </c>
      <c r="DR1804" s="15" t="str">
        <f t="shared" si="40"/>
        <v>1707-22</v>
      </c>
    </row>
    <row r="1805" spans="2:122" ht="12.75" x14ac:dyDescent="0.2">
      <c r="B1805"/>
      <c r="DO1805" s="228" t="s">
        <v>13162</v>
      </c>
      <c r="DP1805" s="141" t="s">
        <v>2846</v>
      </c>
      <c r="DQ1805" s="15">
        <v>22</v>
      </c>
      <c r="DR1805" s="15" t="str">
        <f t="shared" si="40"/>
        <v>1708-22</v>
      </c>
    </row>
    <row r="1806" spans="2:122" ht="12.75" x14ac:dyDescent="0.2">
      <c r="B1806"/>
      <c r="DO1806" s="228" t="s">
        <v>13163</v>
      </c>
      <c r="DP1806" s="141" t="s">
        <v>2847</v>
      </c>
      <c r="DQ1806" s="15">
        <v>22</v>
      </c>
      <c r="DR1806" s="15" t="str">
        <f t="shared" si="40"/>
        <v>1709-22</v>
      </c>
    </row>
    <row r="1807" spans="2:122" ht="12.75" x14ac:dyDescent="0.2">
      <c r="B1807"/>
      <c r="DO1807" s="228" t="s">
        <v>13164</v>
      </c>
      <c r="DP1807" s="141" t="s">
        <v>2848</v>
      </c>
      <c r="DQ1807" s="15">
        <v>22</v>
      </c>
      <c r="DR1807" s="15" t="str">
        <f t="shared" si="40"/>
        <v>1710-22</v>
      </c>
    </row>
    <row r="1808" spans="2:122" ht="12.75" x14ac:dyDescent="0.2">
      <c r="B1808"/>
      <c r="DO1808" s="228" t="s">
        <v>13165</v>
      </c>
      <c r="DP1808" s="141" t="s">
        <v>2849</v>
      </c>
      <c r="DQ1808" s="15">
        <v>22</v>
      </c>
      <c r="DR1808" s="15" t="str">
        <f t="shared" si="40"/>
        <v>1711-22</v>
      </c>
    </row>
    <row r="1809" spans="1:122" ht="12.75" x14ac:dyDescent="0.2">
      <c r="B1809"/>
      <c r="DO1809" s="228" t="s">
        <v>13166</v>
      </c>
      <c r="DP1809" s="141" t="s">
        <v>2850</v>
      </c>
      <c r="DQ1809" s="15">
        <v>22</v>
      </c>
      <c r="DR1809" s="15" t="str">
        <f t="shared" si="40"/>
        <v>1712-22</v>
      </c>
    </row>
    <row r="1810" spans="1:122" ht="12.75" x14ac:dyDescent="0.2">
      <c r="B1810"/>
      <c r="DO1810" s="228" t="s">
        <v>13167</v>
      </c>
      <c r="DP1810" s="141" t="s">
        <v>2851</v>
      </c>
      <c r="DQ1810" s="15">
        <v>22</v>
      </c>
      <c r="DR1810" s="15" t="str">
        <f t="shared" si="40"/>
        <v>1713-22</v>
      </c>
    </row>
    <row r="1811" spans="1:122" ht="12.75" x14ac:dyDescent="0.2">
      <c r="B1811"/>
      <c r="DO1811" s="228" t="s">
        <v>13168</v>
      </c>
      <c r="DP1811" s="141" t="s">
        <v>2852</v>
      </c>
      <c r="DQ1811" s="15">
        <v>22</v>
      </c>
      <c r="DR1811" s="15" t="str">
        <f t="shared" si="40"/>
        <v>1714-22</v>
      </c>
    </row>
    <row r="1812" spans="1:122" ht="12.75" x14ac:dyDescent="0.2">
      <c r="B1812"/>
      <c r="DO1812" s="228" t="s">
        <v>13169</v>
      </c>
      <c r="DP1812" s="141" t="s">
        <v>2853</v>
      </c>
      <c r="DQ1812" s="15">
        <v>22</v>
      </c>
      <c r="DR1812" s="15" t="str">
        <f t="shared" si="40"/>
        <v>1715-22</v>
      </c>
    </row>
    <row r="1813" spans="1:122" ht="12.75" x14ac:dyDescent="0.2">
      <c r="B1813"/>
      <c r="DO1813" s="228" t="s">
        <v>13170</v>
      </c>
      <c r="DP1813" s="141" t="s">
        <v>2854</v>
      </c>
      <c r="DQ1813" s="15">
        <v>22</v>
      </c>
      <c r="DR1813" s="15" t="str">
        <f t="shared" si="40"/>
        <v>1716-22</v>
      </c>
    </row>
    <row r="1814" spans="1:122" ht="12.75" x14ac:dyDescent="0.2">
      <c r="B1814"/>
      <c r="DO1814" s="228" t="s">
        <v>13171</v>
      </c>
      <c r="DP1814" s="141" t="s">
        <v>2855</v>
      </c>
      <c r="DQ1814" s="15">
        <v>22</v>
      </c>
      <c r="DR1814" s="15" t="str">
        <f t="shared" si="40"/>
        <v>1717-22</v>
      </c>
    </row>
    <row r="1815" spans="1:122" x14ac:dyDescent="0.2">
      <c r="B1815" s="186" t="s">
        <v>1093</v>
      </c>
      <c r="DO1815" s="228" t="s">
        <v>13172</v>
      </c>
      <c r="DP1815" s="141" t="s">
        <v>2856</v>
      </c>
      <c r="DQ1815" s="15">
        <v>22</v>
      </c>
      <c r="DR1815" s="15" t="str">
        <f t="shared" si="40"/>
        <v>1718-22</v>
      </c>
    </row>
    <row r="1816" spans="1:122" x14ac:dyDescent="0.2">
      <c r="B1816" s="141" t="str">
        <f>+A1817</f>
        <v>01</v>
      </c>
      <c r="DO1816" s="228" t="s">
        <v>13173</v>
      </c>
      <c r="DP1816" s="141" t="s">
        <v>2857</v>
      </c>
      <c r="DQ1816" s="15">
        <v>22</v>
      </c>
      <c r="DR1816" s="15" t="str">
        <f t="shared" si="40"/>
        <v>1719-22</v>
      </c>
    </row>
    <row r="1817" spans="1:122" x14ac:dyDescent="0.2">
      <c r="A1817" s="141" t="s">
        <v>240</v>
      </c>
      <c r="B1817" s="141" t="str">
        <f t="shared" ref="B1817:B1845" si="41">+A1818</f>
        <v>02</v>
      </c>
      <c r="DO1817" s="228" t="s">
        <v>13174</v>
      </c>
      <c r="DP1817" s="141" t="s">
        <v>2858</v>
      </c>
      <c r="DQ1817" s="15">
        <v>22</v>
      </c>
      <c r="DR1817" s="15" t="str">
        <f t="shared" si="40"/>
        <v>1720-22</v>
      </c>
    </row>
    <row r="1818" spans="1:122" x14ac:dyDescent="0.2">
      <c r="A1818" s="141" t="s">
        <v>241</v>
      </c>
      <c r="B1818" s="141" t="str">
        <f t="shared" si="41"/>
        <v>03</v>
      </c>
      <c r="DO1818" s="228" t="s">
        <v>13175</v>
      </c>
      <c r="DP1818" s="141" t="s">
        <v>2859</v>
      </c>
      <c r="DQ1818" s="15">
        <v>22</v>
      </c>
      <c r="DR1818" s="15" t="str">
        <f t="shared" si="40"/>
        <v>1721-22</v>
      </c>
    </row>
    <row r="1819" spans="1:122" x14ac:dyDescent="0.2">
      <c r="A1819" s="141" t="s">
        <v>242</v>
      </c>
      <c r="B1819" s="141" t="str">
        <f t="shared" si="41"/>
        <v>04</v>
      </c>
      <c r="DO1819" s="228" t="s">
        <v>13176</v>
      </c>
      <c r="DP1819" s="141" t="s">
        <v>2860</v>
      </c>
      <c r="DQ1819" s="15">
        <v>22</v>
      </c>
      <c r="DR1819" s="15" t="str">
        <f t="shared" si="40"/>
        <v>1722-22</v>
      </c>
    </row>
    <row r="1820" spans="1:122" x14ac:dyDescent="0.2">
      <c r="A1820" s="141" t="s">
        <v>243</v>
      </c>
      <c r="B1820" s="141" t="str">
        <f t="shared" si="41"/>
        <v>05</v>
      </c>
      <c r="DO1820" s="228" t="s">
        <v>13177</v>
      </c>
      <c r="DP1820" s="141" t="s">
        <v>2861</v>
      </c>
      <c r="DQ1820" s="15">
        <v>22</v>
      </c>
      <c r="DR1820" s="15" t="str">
        <f t="shared" si="40"/>
        <v>1723-22</v>
      </c>
    </row>
    <row r="1821" spans="1:122" x14ac:dyDescent="0.2">
      <c r="A1821" s="141" t="s">
        <v>244</v>
      </c>
      <c r="B1821" s="141" t="str">
        <f t="shared" si="41"/>
        <v>06</v>
      </c>
      <c r="DO1821" s="228" t="s">
        <v>13178</v>
      </c>
      <c r="DP1821" s="141" t="s">
        <v>2862</v>
      </c>
      <c r="DQ1821" s="15">
        <v>22</v>
      </c>
      <c r="DR1821" s="15" t="str">
        <f t="shared" si="40"/>
        <v>1724-22</v>
      </c>
    </row>
    <row r="1822" spans="1:122" x14ac:dyDescent="0.2">
      <c r="A1822" s="141" t="s">
        <v>245</v>
      </c>
      <c r="B1822" s="141" t="str">
        <f t="shared" si="41"/>
        <v>07</v>
      </c>
      <c r="DO1822" s="228" t="s">
        <v>13179</v>
      </c>
      <c r="DP1822" s="141" t="s">
        <v>2863</v>
      </c>
      <c r="DQ1822" s="15">
        <v>22</v>
      </c>
      <c r="DR1822" s="15" t="str">
        <f t="shared" si="40"/>
        <v>1725-22</v>
      </c>
    </row>
    <row r="1823" spans="1:122" x14ac:dyDescent="0.2">
      <c r="A1823" s="141" t="s">
        <v>246</v>
      </c>
      <c r="B1823" s="141" t="str">
        <f t="shared" si="41"/>
        <v>08</v>
      </c>
      <c r="DO1823" s="228" t="s">
        <v>13180</v>
      </c>
      <c r="DP1823" s="141" t="s">
        <v>2864</v>
      </c>
      <c r="DQ1823" s="15">
        <v>22</v>
      </c>
      <c r="DR1823" s="15" t="str">
        <f t="shared" si="40"/>
        <v>1726-22</v>
      </c>
    </row>
    <row r="1824" spans="1:122" x14ac:dyDescent="0.2">
      <c r="A1824" s="141" t="s">
        <v>247</v>
      </c>
      <c r="B1824" s="141" t="str">
        <f t="shared" si="41"/>
        <v>09</v>
      </c>
      <c r="DO1824" s="228" t="s">
        <v>13181</v>
      </c>
      <c r="DP1824" s="141" t="s">
        <v>2865</v>
      </c>
      <c r="DQ1824" s="15">
        <v>22</v>
      </c>
      <c r="DR1824" s="15" t="str">
        <f t="shared" si="40"/>
        <v>1727-22</v>
      </c>
    </row>
    <row r="1825" spans="1:122" x14ac:dyDescent="0.2">
      <c r="A1825" s="141" t="s">
        <v>248</v>
      </c>
      <c r="B1825" s="141" t="str">
        <f t="shared" si="41"/>
        <v>10</v>
      </c>
      <c r="DO1825" s="228" t="s">
        <v>13182</v>
      </c>
      <c r="DP1825" s="141" t="s">
        <v>2866</v>
      </c>
      <c r="DQ1825" s="15">
        <v>22</v>
      </c>
      <c r="DR1825" s="15" t="str">
        <f t="shared" si="40"/>
        <v>1728-22</v>
      </c>
    </row>
    <row r="1826" spans="1:122" x14ac:dyDescent="0.2">
      <c r="A1826" s="141" t="s">
        <v>249</v>
      </c>
      <c r="B1826" s="141" t="str">
        <f t="shared" si="41"/>
        <v>11</v>
      </c>
      <c r="DO1826" s="228" t="s">
        <v>13183</v>
      </c>
      <c r="DP1826" s="141" t="s">
        <v>2867</v>
      </c>
      <c r="DQ1826" s="15">
        <v>22</v>
      </c>
      <c r="DR1826" s="15" t="str">
        <f t="shared" si="40"/>
        <v>1729-22</v>
      </c>
    </row>
    <row r="1827" spans="1:122" x14ac:dyDescent="0.2">
      <c r="A1827" s="141" t="s">
        <v>250</v>
      </c>
      <c r="B1827" s="141" t="str">
        <f t="shared" si="41"/>
        <v>12</v>
      </c>
      <c r="DO1827" s="228" t="s">
        <v>13184</v>
      </c>
      <c r="DP1827" s="141" t="s">
        <v>2868</v>
      </c>
      <c r="DQ1827" s="15">
        <v>22</v>
      </c>
      <c r="DR1827" s="15" t="str">
        <f t="shared" ref="DR1827:DR1890" si="42">CONCATENATE(DP1827,"-",DQ1827)</f>
        <v>1730-22</v>
      </c>
    </row>
    <row r="1828" spans="1:122" x14ac:dyDescent="0.2">
      <c r="A1828" s="141" t="s">
        <v>251</v>
      </c>
      <c r="B1828" s="141" t="str">
        <f t="shared" si="41"/>
        <v>13</v>
      </c>
      <c r="DO1828" s="228" t="s">
        <v>13185</v>
      </c>
      <c r="DP1828" s="141" t="s">
        <v>2869</v>
      </c>
      <c r="DQ1828" s="15">
        <v>22</v>
      </c>
      <c r="DR1828" s="15" t="str">
        <f t="shared" si="42"/>
        <v>1731-22</v>
      </c>
    </row>
    <row r="1829" spans="1:122" x14ac:dyDescent="0.2">
      <c r="A1829" s="141" t="s">
        <v>252</v>
      </c>
      <c r="B1829" s="141" t="str">
        <f t="shared" si="41"/>
        <v>14</v>
      </c>
      <c r="DO1829" s="228" t="s">
        <v>13186</v>
      </c>
      <c r="DP1829" s="141" t="s">
        <v>2870</v>
      </c>
      <c r="DQ1829" s="15">
        <v>22</v>
      </c>
      <c r="DR1829" s="15" t="str">
        <f t="shared" si="42"/>
        <v>1732-22</v>
      </c>
    </row>
    <row r="1830" spans="1:122" x14ac:dyDescent="0.2">
      <c r="A1830" s="141" t="s">
        <v>253</v>
      </c>
      <c r="B1830" s="141" t="str">
        <f t="shared" si="41"/>
        <v>15</v>
      </c>
      <c r="DO1830" s="228" t="s">
        <v>13187</v>
      </c>
      <c r="DP1830" s="141" t="s">
        <v>2871</v>
      </c>
      <c r="DQ1830" s="15">
        <v>22</v>
      </c>
      <c r="DR1830" s="15" t="str">
        <f t="shared" si="42"/>
        <v>1733-22</v>
      </c>
    </row>
    <row r="1831" spans="1:122" x14ac:dyDescent="0.2">
      <c r="A1831" s="141" t="s">
        <v>254</v>
      </c>
      <c r="B1831" s="141" t="str">
        <f t="shared" si="41"/>
        <v>16</v>
      </c>
      <c r="DO1831" s="228" t="s">
        <v>13188</v>
      </c>
      <c r="DP1831" s="141" t="s">
        <v>2872</v>
      </c>
      <c r="DQ1831" s="15">
        <v>22</v>
      </c>
      <c r="DR1831" s="15" t="str">
        <f t="shared" si="42"/>
        <v>1734-22</v>
      </c>
    </row>
    <row r="1832" spans="1:122" x14ac:dyDescent="0.2">
      <c r="A1832" s="141" t="s">
        <v>255</v>
      </c>
      <c r="B1832" s="141" t="str">
        <f t="shared" si="41"/>
        <v>17</v>
      </c>
      <c r="DO1832" s="228" t="s">
        <v>13189</v>
      </c>
      <c r="DP1832" s="141" t="s">
        <v>2873</v>
      </c>
      <c r="DQ1832" s="15">
        <v>22</v>
      </c>
      <c r="DR1832" s="15" t="str">
        <f t="shared" si="42"/>
        <v>1735-22</v>
      </c>
    </row>
    <row r="1833" spans="1:122" x14ac:dyDescent="0.2">
      <c r="A1833" s="141" t="s">
        <v>256</v>
      </c>
      <c r="B1833" s="141" t="str">
        <f t="shared" si="41"/>
        <v>18</v>
      </c>
      <c r="DO1833" s="228" t="s">
        <v>13190</v>
      </c>
      <c r="DP1833" s="141" t="s">
        <v>2874</v>
      </c>
      <c r="DQ1833" s="15">
        <v>22</v>
      </c>
      <c r="DR1833" s="15" t="str">
        <f t="shared" si="42"/>
        <v>1736-22</v>
      </c>
    </row>
    <row r="1834" spans="1:122" x14ac:dyDescent="0.2">
      <c r="A1834" s="141" t="s">
        <v>257</v>
      </c>
      <c r="B1834" s="141" t="str">
        <f t="shared" si="41"/>
        <v>19</v>
      </c>
      <c r="DO1834" s="228" t="s">
        <v>13191</v>
      </c>
      <c r="DP1834" s="141" t="s">
        <v>2875</v>
      </c>
      <c r="DQ1834" s="15">
        <v>22</v>
      </c>
      <c r="DR1834" s="15" t="str">
        <f t="shared" si="42"/>
        <v>1737-22</v>
      </c>
    </row>
    <row r="1835" spans="1:122" x14ac:dyDescent="0.2">
      <c r="A1835" s="141" t="s">
        <v>258</v>
      </c>
      <c r="B1835" s="141" t="str">
        <f t="shared" si="41"/>
        <v>20</v>
      </c>
      <c r="DO1835" s="228" t="s">
        <v>13192</v>
      </c>
      <c r="DP1835" s="141" t="s">
        <v>2876</v>
      </c>
      <c r="DQ1835" s="15">
        <v>22</v>
      </c>
      <c r="DR1835" s="15" t="str">
        <f t="shared" si="42"/>
        <v>1738-22</v>
      </c>
    </row>
    <row r="1836" spans="1:122" x14ac:dyDescent="0.2">
      <c r="A1836" s="141" t="s">
        <v>259</v>
      </c>
      <c r="B1836" s="141" t="str">
        <f t="shared" si="41"/>
        <v>21</v>
      </c>
      <c r="DO1836" s="228" t="s">
        <v>13193</v>
      </c>
      <c r="DP1836" s="141" t="s">
        <v>2877</v>
      </c>
      <c r="DQ1836" s="15">
        <v>22</v>
      </c>
      <c r="DR1836" s="15" t="str">
        <f t="shared" si="42"/>
        <v>1739-22</v>
      </c>
    </row>
    <row r="1837" spans="1:122" x14ac:dyDescent="0.2">
      <c r="A1837" s="141" t="s">
        <v>260</v>
      </c>
      <c r="B1837" s="141" t="str">
        <f t="shared" si="41"/>
        <v>22</v>
      </c>
      <c r="DO1837" s="228" t="s">
        <v>13194</v>
      </c>
      <c r="DP1837" s="141" t="s">
        <v>2878</v>
      </c>
      <c r="DQ1837" s="15">
        <v>22</v>
      </c>
      <c r="DR1837" s="15" t="str">
        <f t="shared" si="42"/>
        <v>1740-22</v>
      </c>
    </row>
    <row r="1838" spans="1:122" x14ac:dyDescent="0.2">
      <c r="A1838" s="141" t="s">
        <v>261</v>
      </c>
      <c r="B1838" s="141" t="str">
        <f t="shared" si="41"/>
        <v>23</v>
      </c>
      <c r="DO1838" s="228" t="s">
        <v>13195</v>
      </c>
      <c r="DP1838" s="141" t="s">
        <v>2879</v>
      </c>
      <c r="DQ1838" s="15">
        <v>22</v>
      </c>
      <c r="DR1838" s="15" t="str">
        <f t="shared" si="42"/>
        <v>1741-22</v>
      </c>
    </row>
    <row r="1839" spans="1:122" x14ac:dyDescent="0.2">
      <c r="A1839" s="141" t="s">
        <v>262</v>
      </c>
      <c r="B1839" s="141" t="str">
        <f t="shared" si="41"/>
        <v>24</v>
      </c>
      <c r="DO1839" s="228" t="s">
        <v>13196</v>
      </c>
      <c r="DP1839" s="141" t="s">
        <v>2880</v>
      </c>
      <c r="DQ1839" s="15">
        <v>22</v>
      </c>
      <c r="DR1839" s="15" t="str">
        <f t="shared" si="42"/>
        <v>1742-22</v>
      </c>
    </row>
    <row r="1840" spans="1:122" x14ac:dyDescent="0.2">
      <c r="A1840" s="141" t="s">
        <v>263</v>
      </c>
      <c r="B1840" s="141" t="str">
        <f t="shared" si="41"/>
        <v>25</v>
      </c>
      <c r="DO1840" s="228" t="s">
        <v>13197</v>
      </c>
      <c r="DP1840" s="141" t="s">
        <v>2881</v>
      </c>
      <c r="DQ1840" s="15">
        <v>22</v>
      </c>
      <c r="DR1840" s="15" t="str">
        <f t="shared" si="42"/>
        <v>1743-22</v>
      </c>
    </row>
    <row r="1841" spans="1:122" x14ac:dyDescent="0.2">
      <c r="A1841" s="141" t="s">
        <v>264</v>
      </c>
      <c r="B1841" s="141" t="str">
        <f t="shared" si="41"/>
        <v>26</v>
      </c>
      <c r="DO1841" s="228" t="s">
        <v>13198</v>
      </c>
      <c r="DP1841" s="141" t="s">
        <v>2882</v>
      </c>
      <c r="DQ1841" s="15">
        <v>22</v>
      </c>
      <c r="DR1841" s="15" t="str">
        <f t="shared" si="42"/>
        <v>1744-22</v>
      </c>
    </row>
    <row r="1842" spans="1:122" x14ac:dyDescent="0.2">
      <c r="A1842" s="141" t="s">
        <v>265</v>
      </c>
      <c r="B1842" s="141" t="str">
        <f t="shared" si="41"/>
        <v>27</v>
      </c>
      <c r="DO1842" s="228" t="s">
        <v>13199</v>
      </c>
      <c r="DP1842" s="141" t="s">
        <v>2883</v>
      </c>
      <c r="DQ1842" s="15">
        <v>22</v>
      </c>
      <c r="DR1842" s="15" t="str">
        <f t="shared" si="42"/>
        <v>1745-22</v>
      </c>
    </row>
    <row r="1843" spans="1:122" x14ac:dyDescent="0.2">
      <c r="A1843" s="141" t="s">
        <v>266</v>
      </c>
      <c r="B1843" s="141" t="str">
        <f t="shared" si="41"/>
        <v>28</v>
      </c>
      <c r="DO1843" s="228" t="s">
        <v>13200</v>
      </c>
      <c r="DP1843" s="141" t="s">
        <v>2884</v>
      </c>
      <c r="DQ1843" s="15">
        <v>22</v>
      </c>
      <c r="DR1843" s="15" t="str">
        <f t="shared" si="42"/>
        <v>1746-22</v>
      </c>
    </row>
    <row r="1844" spans="1:122" x14ac:dyDescent="0.2">
      <c r="A1844" s="141" t="s">
        <v>267</v>
      </c>
      <c r="B1844" s="141" t="str">
        <f t="shared" si="41"/>
        <v>29</v>
      </c>
      <c r="DO1844" s="228" t="s">
        <v>13201</v>
      </c>
      <c r="DP1844" s="141" t="s">
        <v>2885</v>
      </c>
      <c r="DQ1844" s="15">
        <v>22</v>
      </c>
      <c r="DR1844" s="15" t="str">
        <f t="shared" si="42"/>
        <v>1747-22</v>
      </c>
    </row>
    <row r="1845" spans="1:122" x14ac:dyDescent="0.2">
      <c r="A1845" s="141" t="s">
        <v>268</v>
      </c>
      <c r="B1845" s="141" t="str">
        <f t="shared" si="41"/>
        <v>30</v>
      </c>
      <c r="DO1845" s="228" t="s">
        <v>13202</v>
      </c>
      <c r="DP1845" s="141" t="s">
        <v>2886</v>
      </c>
      <c r="DQ1845" s="15">
        <v>22</v>
      </c>
      <c r="DR1845" s="15" t="str">
        <f t="shared" si="42"/>
        <v>1748-22</v>
      </c>
    </row>
    <row r="1846" spans="1:122" x14ac:dyDescent="0.2">
      <c r="A1846" s="141" t="s">
        <v>269</v>
      </c>
      <c r="B1846" s="15" t="str">
        <f>IF(B1815=E13,"",A1847)</f>
        <v>31</v>
      </c>
      <c r="DO1846" s="228" t="s">
        <v>13203</v>
      </c>
      <c r="DP1846" s="141" t="s">
        <v>2887</v>
      </c>
      <c r="DQ1846" s="15">
        <v>22</v>
      </c>
      <c r="DR1846" s="15" t="str">
        <f t="shared" si="42"/>
        <v>1749-22</v>
      </c>
    </row>
    <row r="1847" spans="1:122" x14ac:dyDescent="0.2">
      <c r="A1847" s="141" t="s">
        <v>270</v>
      </c>
      <c r="DO1847" s="228" t="s">
        <v>13204</v>
      </c>
      <c r="DP1847" s="141" t="s">
        <v>2888</v>
      </c>
      <c r="DQ1847" s="15">
        <v>22</v>
      </c>
      <c r="DR1847" s="15" t="str">
        <f t="shared" si="42"/>
        <v>1750-22</v>
      </c>
    </row>
    <row r="1848" spans="1:122" x14ac:dyDescent="0.2">
      <c r="A1848" s="141"/>
      <c r="DO1848" s="228" t="s">
        <v>13205</v>
      </c>
      <c r="DP1848" s="141" t="s">
        <v>2889</v>
      </c>
      <c r="DQ1848" s="15">
        <v>22</v>
      </c>
      <c r="DR1848" s="15" t="str">
        <f t="shared" si="42"/>
        <v>1751-22</v>
      </c>
    </row>
    <row r="1849" spans="1:122" x14ac:dyDescent="0.2">
      <c r="A1849" s="141" t="s">
        <v>386</v>
      </c>
      <c r="DO1849" s="228" t="s">
        <v>13206</v>
      </c>
      <c r="DP1849" s="141" t="s">
        <v>2890</v>
      </c>
      <c r="DQ1849" s="15">
        <v>22</v>
      </c>
      <c r="DR1849" s="15" t="str">
        <f t="shared" si="42"/>
        <v>1752-22</v>
      </c>
    </row>
    <row r="1850" spans="1:122" x14ac:dyDescent="0.2">
      <c r="A1850" s="141" t="s">
        <v>1155</v>
      </c>
      <c r="DO1850" s="228" t="s">
        <v>13207</v>
      </c>
      <c r="DP1850" s="141" t="s">
        <v>2891</v>
      </c>
      <c r="DQ1850" s="15">
        <v>22</v>
      </c>
      <c r="DR1850" s="15" t="str">
        <f t="shared" si="42"/>
        <v>1753-22</v>
      </c>
    </row>
    <row r="1851" spans="1:122" x14ac:dyDescent="0.2">
      <c r="A1851" s="141" t="s">
        <v>1156</v>
      </c>
      <c r="DO1851" s="228" t="s">
        <v>13208</v>
      </c>
      <c r="DP1851" s="141" t="s">
        <v>2892</v>
      </c>
      <c r="DQ1851" s="15">
        <v>22</v>
      </c>
      <c r="DR1851" s="15" t="str">
        <f t="shared" si="42"/>
        <v>1754-22</v>
      </c>
    </row>
    <row r="1852" spans="1:122" x14ac:dyDescent="0.2">
      <c r="A1852" s="141" t="s">
        <v>1157</v>
      </c>
      <c r="DO1852" s="228" t="s">
        <v>13209</v>
      </c>
      <c r="DP1852" s="141" t="s">
        <v>2893</v>
      </c>
      <c r="DQ1852" s="15">
        <v>22</v>
      </c>
      <c r="DR1852" s="15" t="str">
        <f t="shared" si="42"/>
        <v>1755-22</v>
      </c>
    </row>
    <row r="1853" spans="1:122" x14ac:dyDescent="0.2">
      <c r="A1853" s="141" t="s">
        <v>1158</v>
      </c>
      <c r="DO1853" s="228" t="s">
        <v>13210</v>
      </c>
      <c r="DP1853" s="141" t="s">
        <v>2894</v>
      </c>
      <c r="DQ1853" s="15">
        <v>22</v>
      </c>
      <c r="DR1853" s="15" t="str">
        <f t="shared" si="42"/>
        <v>1756-22</v>
      </c>
    </row>
    <row r="1854" spans="1:122" x14ac:dyDescent="0.2">
      <c r="A1854" s="141" t="s">
        <v>1159</v>
      </c>
      <c r="DO1854" s="228" t="s">
        <v>13211</v>
      </c>
      <c r="DP1854" s="141" t="s">
        <v>2895</v>
      </c>
      <c r="DQ1854" s="15">
        <v>22</v>
      </c>
      <c r="DR1854" s="15" t="str">
        <f t="shared" si="42"/>
        <v>1757-22</v>
      </c>
    </row>
    <row r="1855" spans="1:122" x14ac:dyDescent="0.2">
      <c r="A1855" s="141" t="s">
        <v>1160</v>
      </c>
      <c r="DO1855" s="228" t="s">
        <v>13212</v>
      </c>
      <c r="DP1855" s="141" t="s">
        <v>2896</v>
      </c>
      <c r="DQ1855" s="15">
        <v>22</v>
      </c>
      <c r="DR1855" s="15" t="str">
        <f t="shared" si="42"/>
        <v>1758-22</v>
      </c>
    </row>
    <row r="1856" spans="1:122" x14ac:dyDescent="0.2">
      <c r="A1856" s="141" t="s">
        <v>1161</v>
      </c>
      <c r="DO1856" s="228" t="s">
        <v>13213</v>
      </c>
      <c r="DP1856" s="141" t="s">
        <v>2897</v>
      </c>
      <c r="DQ1856" s="15">
        <v>22</v>
      </c>
      <c r="DR1856" s="15" t="str">
        <f t="shared" si="42"/>
        <v>1759-22</v>
      </c>
    </row>
    <row r="1857" spans="1:122" x14ac:dyDescent="0.2">
      <c r="A1857" s="141" t="s">
        <v>1162</v>
      </c>
      <c r="DO1857" s="228" t="s">
        <v>13214</v>
      </c>
      <c r="DP1857" s="141" t="s">
        <v>2898</v>
      </c>
      <c r="DQ1857" s="15">
        <v>22</v>
      </c>
      <c r="DR1857" s="15" t="str">
        <f t="shared" si="42"/>
        <v>1760-22</v>
      </c>
    </row>
    <row r="1858" spans="1:122" x14ac:dyDescent="0.2">
      <c r="A1858" s="141" t="s">
        <v>1163</v>
      </c>
      <c r="DO1858" s="228" t="s">
        <v>13215</v>
      </c>
      <c r="DP1858" s="141" t="s">
        <v>2899</v>
      </c>
      <c r="DQ1858" s="15">
        <v>22</v>
      </c>
      <c r="DR1858" s="15" t="str">
        <f t="shared" si="42"/>
        <v>1761-22</v>
      </c>
    </row>
    <row r="1859" spans="1:122" x14ac:dyDescent="0.2">
      <c r="A1859" s="141" t="s">
        <v>1164</v>
      </c>
      <c r="DO1859" s="228" t="s">
        <v>13216</v>
      </c>
      <c r="DP1859" s="141" t="s">
        <v>2900</v>
      </c>
      <c r="DQ1859" s="15">
        <v>22</v>
      </c>
      <c r="DR1859" s="15" t="str">
        <f t="shared" si="42"/>
        <v>1762-22</v>
      </c>
    </row>
    <row r="1860" spans="1:122" x14ac:dyDescent="0.2">
      <c r="A1860" s="141" t="s">
        <v>3148</v>
      </c>
      <c r="DO1860" s="228" t="s">
        <v>13217</v>
      </c>
      <c r="DP1860" s="141" t="s">
        <v>2901</v>
      </c>
      <c r="DQ1860" s="15">
        <v>22</v>
      </c>
      <c r="DR1860" s="15" t="str">
        <f t="shared" si="42"/>
        <v>1763-22</v>
      </c>
    </row>
    <row r="1861" spans="1:122" x14ac:dyDescent="0.2">
      <c r="A1861" s="141" t="s">
        <v>3149</v>
      </c>
      <c r="DO1861" s="228" t="s">
        <v>13218</v>
      </c>
      <c r="DP1861" s="141" t="s">
        <v>2902</v>
      </c>
      <c r="DQ1861" s="15">
        <v>22</v>
      </c>
      <c r="DR1861" s="15" t="str">
        <f t="shared" si="42"/>
        <v>1764-22</v>
      </c>
    </row>
    <row r="1862" spans="1:122" x14ac:dyDescent="0.2">
      <c r="A1862" s="141" t="s">
        <v>3150</v>
      </c>
      <c r="DO1862" s="228" t="s">
        <v>13219</v>
      </c>
      <c r="DP1862" s="141" t="s">
        <v>2903</v>
      </c>
      <c r="DQ1862" s="15">
        <v>22</v>
      </c>
      <c r="DR1862" s="15" t="str">
        <f t="shared" si="42"/>
        <v>1765-22</v>
      </c>
    </row>
    <row r="1863" spans="1:122" x14ac:dyDescent="0.2">
      <c r="A1863" s="141" t="s">
        <v>3151</v>
      </c>
      <c r="DO1863" s="228" t="s">
        <v>13220</v>
      </c>
      <c r="DP1863" s="141" t="s">
        <v>2904</v>
      </c>
      <c r="DQ1863" s="15">
        <v>22</v>
      </c>
      <c r="DR1863" s="15" t="str">
        <f t="shared" si="42"/>
        <v>1766-22</v>
      </c>
    </row>
    <row r="1864" spans="1:122" x14ac:dyDescent="0.2">
      <c r="A1864" s="141" t="s">
        <v>3152</v>
      </c>
      <c r="DO1864" s="228" t="s">
        <v>13221</v>
      </c>
      <c r="DP1864" s="141" t="s">
        <v>2905</v>
      </c>
      <c r="DQ1864" s="15">
        <v>22</v>
      </c>
      <c r="DR1864" s="15" t="str">
        <f t="shared" si="42"/>
        <v>1767-22</v>
      </c>
    </row>
    <row r="1865" spans="1:122" x14ac:dyDescent="0.2">
      <c r="A1865" s="141" t="s">
        <v>3153</v>
      </c>
      <c r="DO1865" s="228" t="s">
        <v>13222</v>
      </c>
      <c r="DP1865" s="141" t="s">
        <v>2906</v>
      </c>
      <c r="DQ1865" s="15">
        <v>22</v>
      </c>
      <c r="DR1865" s="15" t="str">
        <f t="shared" si="42"/>
        <v>1768-22</v>
      </c>
    </row>
    <row r="1866" spans="1:122" x14ac:dyDescent="0.2">
      <c r="A1866" s="141" t="s">
        <v>3154</v>
      </c>
      <c r="DO1866" s="228" t="s">
        <v>13223</v>
      </c>
      <c r="DP1866" s="141" t="s">
        <v>2907</v>
      </c>
      <c r="DQ1866" s="15">
        <v>22</v>
      </c>
      <c r="DR1866" s="15" t="str">
        <f t="shared" si="42"/>
        <v>1769-22</v>
      </c>
    </row>
    <row r="1867" spans="1:122" x14ac:dyDescent="0.2">
      <c r="A1867" s="141" t="s">
        <v>3155</v>
      </c>
      <c r="DO1867" s="228" t="s">
        <v>13224</v>
      </c>
      <c r="DP1867" s="141" t="s">
        <v>2908</v>
      </c>
      <c r="DQ1867" s="15">
        <v>22</v>
      </c>
      <c r="DR1867" s="15" t="str">
        <f t="shared" si="42"/>
        <v>1770-22</v>
      </c>
    </row>
    <row r="1868" spans="1:122" x14ac:dyDescent="0.2">
      <c r="A1868" s="141" t="s">
        <v>3156</v>
      </c>
      <c r="DO1868" s="228" t="s">
        <v>13225</v>
      </c>
      <c r="DP1868" s="141" t="s">
        <v>2909</v>
      </c>
      <c r="DQ1868" s="15">
        <v>22</v>
      </c>
      <c r="DR1868" s="15" t="str">
        <f t="shared" si="42"/>
        <v>1771-22</v>
      </c>
    </row>
    <row r="1869" spans="1:122" x14ac:dyDescent="0.2">
      <c r="A1869" s="141" t="s">
        <v>3157</v>
      </c>
      <c r="DO1869" s="228" t="s">
        <v>13226</v>
      </c>
      <c r="DP1869" s="141" t="s">
        <v>2910</v>
      </c>
      <c r="DQ1869" s="15">
        <v>22</v>
      </c>
      <c r="DR1869" s="15" t="str">
        <f t="shared" si="42"/>
        <v>1772-22</v>
      </c>
    </row>
    <row r="1870" spans="1:122" x14ac:dyDescent="0.2">
      <c r="A1870" s="141"/>
      <c r="DO1870" s="228" t="s">
        <v>13227</v>
      </c>
      <c r="DP1870" s="141" t="s">
        <v>2911</v>
      </c>
      <c r="DQ1870" s="15">
        <v>22</v>
      </c>
      <c r="DR1870" s="15" t="str">
        <f t="shared" si="42"/>
        <v>1773-22</v>
      </c>
    </row>
    <row r="1871" spans="1:122" x14ac:dyDescent="0.2">
      <c r="A1871" s="141"/>
      <c r="DO1871" s="228" t="s">
        <v>13228</v>
      </c>
      <c r="DP1871" s="141" t="s">
        <v>2912</v>
      </c>
      <c r="DQ1871" s="15">
        <v>22</v>
      </c>
      <c r="DR1871" s="15" t="str">
        <f t="shared" si="42"/>
        <v>1774-22</v>
      </c>
    </row>
    <row r="1872" spans="1:122" x14ac:dyDescent="0.2">
      <c r="A1872" s="141"/>
      <c r="DO1872" s="228" t="s">
        <v>13229</v>
      </c>
      <c r="DP1872" s="141" t="s">
        <v>2913</v>
      </c>
      <c r="DQ1872" s="15">
        <v>22</v>
      </c>
      <c r="DR1872" s="15" t="str">
        <f t="shared" si="42"/>
        <v>1775-22</v>
      </c>
    </row>
    <row r="1873" spans="1:122" x14ac:dyDescent="0.2">
      <c r="A1873" s="141"/>
      <c r="DO1873" s="228" t="s">
        <v>13230</v>
      </c>
      <c r="DP1873" s="141" t="s">
        <v>2914</v>
      </c>
      <c r="DQ1873" s="15">
        <v>22</v>
      </c>
      <c r="DR1873" s="15" t="str">
        <f t="shared" si="42"/>
        <v>1776-22</v>
      </c>
    </row>
    <row r="1874" spans="1:122" x14ac:dyDescent="0.2">
      <c r="A1874" s="141"/>
      <c r="DO1874" s="228" t="s">
        <v>13231</v>
      </c>
      <c r="DP1874" s="141" t="s">
        <v>2915</v>
      </c>
      <c r="DQ1874" s="15">
        <v>22</v>
      </c>
      <c r="DR1874" s="15" t="str">
        <f t="shared" si="42"/>
        <v>1777-22</v>
      </c>
    </row>
    <row r="1875" spans="1:122" x14ac:dyDescent="0.2">
      <c r="A1875" s="141"/>
      <c r="DO1875" s="228" t="s">
        <v>13232</v>
      </c>
      <c r="DP1875" s="141" t="s">
        <v>2916</v>
      </c>
      <c r="DQ1875" s="15">
        <v>22</v>
      </c>
      <c r="DR1875" s="15" t="str">
        <f t="shared" si="42"/>
        <v>1778-22</v>
      </c>
    </row>
    <row r="1876" spans="1:122" x14ac:dyDescent="0.2">
      <c r="A1876" s="141"/>
      <c r="DO1876" s="228" t="s">
        <v>13233</v>
      </c>
      <c r="DP1876" s="141" t="s">
        <v>2917</v>
      </c>
      <c r="DQ1876" s="15">
        <v>22</v>
      </c>
      <c r="DR1876" s="15" t="str">
        <f t="shared" si="42"/>
        <v>1779-22</v>
      </c>
    </row>
    <row r="1877" spans="1:122" x14ac:dyDescent="0.2">
      <c r="A1877" s="141"/>
      <c r="DO1877" s="228" t="s">
        <v>13234</v>
      </c>
      <c r="DP1877" s="141" t="s">
        <v>2918</v>
      </c>
      <c r="DQ1877" s="15">
        <v>22</v>
      </c>
      <c r="DR1877" s="15" t="str">
        <f t="shared" si="42"/>
        <v>1780-22</v>
      </c>
    </row>
    <row r="1878" spans="1:122" x14ac:dyDescent="0.2">
      <c r="A1878" s="141"/>
      <c r="DO1878" s="228" t="s">
        <v>13235</v>
      </c>
      <c r="DP1878" s="141" t="s">
        <v>2919</v>
      </c>
      <c r="DQ1878" s="15">
        <v>22</v>
      </c>
      <c r="DR1878" s="15" t="str">
        <f t="shared" si="42"/>
        <v>1781-22</v>
      </c>
    </row>
    <row r="1879" spans="1:122" x14ac:dyDescent="0.2">
      <c r="A1879" s="141"/>
      <c r="DO1879" s="228" t="s">
        <v>13236</v>
      </c>
      <c r="DP1879" s="141" t="s">
        <v>2920</v>
      </c>
      <c r="DQ1879" s="15">
        <v>22</v>
      </c>
      <c r="DR1879" s="15" t="str">
        <f t="shared" si="42"/>
        <v>1782-22</v>
      </c>
    </row>
    <row r="1880" spans="1:122" x14ac:dyDescent="0.2">
      <c r="A1880" s="141"/>
      <c r="DO1880" s="228" t="s">
        <v>13237</v>
      </c>
      <c r="DP1880" s="141" t="s">
        <v>2921</v>
      </c>
      <c r="DQ1880" s="15">
        <v>22</v>
      </c>
      <c r="DR1880" s="15" t="str">
        <f t="shared" si="42"/>
        <v>1783-22</v>
      </c>
    </row>
    <row r="1881" spans="1:122" x14ac:dyDescent="0.2">
      <c r="A1881" s="141"/>
      <c r="DO1881" s="228" t="s">
        <v>13238</v>
      </c>
      <c r="DP1881" s="141" t="s">
        <v>2922</v>
      </c>
      <c r="DQ1881" s="15">
        <v>22</v>
      </c>
      <c r="DR1881" s="15" t="str">
        <f t="shared" si="42"/>
        <v>1784-22</v>
      </c>
    </row>
    <row r="1882" spans="1:122" x14ac:dyDescent="0.2">
      <c r="A1882" s="141"/>
      <c r="DO1882" s="228" t="s">
        <v>13239</v>
      </c>
      <c r="DP1882" s="141" t="s">
        <v>2923</v>
      </c>
      <c r="DQ1882" s="15">
        <v>22</v>
      </c>
      <c r="DR1882" s="15" t="str">
        <f t="shared" si="42"/>
        <v>1785-22</v>
      </c>
    </row>
    <row r="1883" spans="1:122" x14ac:dyDescent="0.2">
      <c r="A1883" s="141"/>
      <c r="DO1883" s="228" t="s">
        <v>13240</v>
      </c>
      <c r="DP1883" s="141" t="s">
        <v>2924</v>
      </c>
      <c r="DQ1883" s="15">
        <v>22</v>
      </c>
      <c r="DR1883" s="15" t="str">
        <f t="shared" si="42"/>
        <v>1786-22</v>
      </c>
    </row>
    <row r="1884" spans="1:122" x14ac:dyDescent="0.2">
      <c r="A1884" s="141"/>
      <c r="DO1884" s="228" t="s">
        <v>13241</v>
      </c>
      <c r="DP1884" s="141" t="s">
        <v>2925</v>
      </c>
      <c r="DQ1884" s="15">
        <v>22</v>
      </c>
      <c r="DR1884" s="15" t="str">
        <f t="shared" si="42"/>
        <v>1787-22</v>
      </c>
    </row>
    <row r="1885" spans="1:122" x14ac:dyDescent="0.2">
      <c r="A1885" s="141"/>
      <c r="DO1885" s="228" t="s">
        <v>13242</v>
      </c>
      <c r="DP1885" s="141" t="s">
        <v>2926</v>
      </c>
      <c r="DQ1885" s="15">
        <v>22</v>
      </c>
      <c r="DR1885" s="15" t="str">
        <f t="shared" si="42"/>
        <v>1788-22</v>
      </c>
    </row>
    <row r="1886" spans="1:122" x14ac:dyDescent="0.2">
      <c r="A1886" s="141"/>
      <c r="DO1886" s="228" t="s">
        <v>13243</v>
      </c>
      <c r="DP1886" s="141" t="s">
        <v>2927</v>
      </c>
      <c r="DQ1886" s="15">
        <v>22</v>
      </c>
      <c r="DR1886" s="15" t="str">
        <f t="shared" si="42"/>
        <v>1789-22</v>
      </c>
    </row>
    <row r="1887" spans="1:122" x14ac:dyDescent="0.2">
      <c r="A1887" s="141"/>
      <c r="DO1887" s="228" t="s">
        <v>13244</v>
      </c>
      <c r="DP1887" s="141" t="s">
        <v>2928</v>
      </c>
      <c r="DQ1887" s="15">
        <v>22</v>
      </c>
      <c r="DR1887" s="15" t="str">
        <f t="shared" si="42"/>
        <v>1790-22</v>
      </c>
    </row>
    <row r="1888" spans="1:122" x14ac:dyDescent="0.2">
      <c r="A1888" s="141"/>
      <c r="DO1888" s="228" t="s">
        <v>13245</v>
      </c>
      <c r="DP1888" s="141" t="s">
        <v>2929</v>
      </c>
      <c r="DQ1888" s="15">
        <v>22</v>
      </c>
      <c r="DR1888" s="15" t="str">
        <f t="shared" si="42"/>
        <v>1791-22</v>
      </c>
    </row>
    <row r="1889" spans="1:122" x14ac:dyDescent="0.2">
      <c r="A1889" s="141"/>
      <c r="DO1889" s="228" t="s">
        <v>13246</v>
      </c>
      <c r="DP1889" s="141" t="s">
        <v>2930</v>
      </c>
      <c r="DQ1889" s="15">
        <v>22</v>
      </c>
      <c r="DR1889" s="15" t="str">
        <f t="shared" si="42"/>
        <v>1792-22</v>
      </c>
    </row>
    <row r="1890" spans="1:122" x14ac:dyDescent="0.2">
      <c r="A1890" s="141"/>
      <c r="DO1890" s="228" t="s">
        <v>13247</v>
      </c>
      <c r="DP1890" s="141" t="s">
        <v>2931</v>
      </c>
      <c r="DQ1890" s="15">
        <v>22</v>
      </c>
      <c r="DR1890" s="15" t="str">
        <f t="shared" si="42"/>
        <v>1793-22</v>
      </c>
    </row>
    <row r="1891" spans="1:122" x14ac:dyDescent="0.2">
      <c r="A1891" s="141"/>
      <c r="DO1891" s="228" t="s">
        <v>13248</v>
      </c>
      <c r="DP1891" s="141" t="s">
        <v>2932</v>
      </c>
      <c r="DQ1891" s="15">
        <v>22</v>
      </c>
      <c r="DR1891" s="15" t="str">
        <f t="shared" ref="DR1891:DR1954" si="43">CONCATENATE(DP1891,"-",DQ1891)</f>
        <v>1794-22</v>
      </c>
    </row>
    <row r="1892" spans="1:122" x14ac:dyDescent="0.2">
      <c r="A1892" s="141"/>
      <c r="DO1892" s="228" t="s">
        <v>13249</v>
      </c>
      <c r="DP1892" s="141" t="s">
        <v>2933</v>
      </c>
      <c r="DQ1892" s="15">
        <v>22</v>
      </c>
      <c r="DR1892" s="15" t="str">
        <f t="shared" si="43"/>
        <v>1795-22</v>
      </c>
    </row>
    <row r="1893" spans="1:122" x14ac:dyDescent="0.2">
      <c r="A1893" s="141"/>
      <c r="DO1893" s="228" t="s">
        <v>13250</v>
      </c>
      <c r="DP1893" s="141" t="s">
        <v>2934</v>
      </c>
      <c r="DQ1893" s="15">
        <v>22</v>
      </c>
      <c r="DR1893" s="15" t="str">
        <f t="shared" si="43"/>
        <v>1796-22</v>
      </c>
    </row>
    <row r="1894" spans="1:122" x14ac:dyDescent="0.2">
      <c r="A1894" s="141"/>
      <c r="DO1894" s="228" t="s">
        <v>13251</v>
      </c>
      <c r="DP1894" s="141" t="s">
        <v>2935</v>
      </c>
      <c r="DQ1894" s="15">
        <v>22</v>
      </c>
      <c r="DR1894" s="15" t="str">
        <f t="shared" si="43"/>
        <v>1797-22</v>
      </c>
    </row>
    <row r="1895" spans="1:122" x14ac:dyDescent="0.2">
      <c r="A1895" s="141"/>
      <c r="DO1895" s="228" t="s">
        <v>13252</v>
      </c>
      <c r="DP1895" s="141" t="s">
        <v>2936</v>
      </c>
      <c r="DQ1895" s="15">
        <v>22</v>
      </c>
      <c r="DR1895" s="15" t="str">
        <f t="shared" si="43"/>
        <v>1798-22</v>
      </c>
    </row>
    <row r="1896" spans="1:122" x14ac:dyDescent="0.2">
      <c r="A1896" s="141"/>
      <c r="DO1896" s="228" t="s">
        <v>13253</v>
      </c>
      <c r="DP1896" s="141" t="s">
        <v>2937</v>
      </c>
      <c r="DQ1896" s="15">
        <v>22</v>
      </c>
      <c r="DR1896" s="15" t="str">
        <f t="shared" si="43"/>
        <v>1799-22</v>
      </c>
    </row>
    <row r="1897" spans="1:122" x14ac:dyDescent="0.2">
      <c r="A1897" s="141"/>
      <c r="DO1897" s="228" t="s">
        <v>13254</v>
      </c>
      <c r="DP1897" s="141" t="s">
        <v>2938</v>
      </c>
      <c r="DQ1897" s="15">
        <v>22</v>
      </c>
      <c r="DR1897" s="15" t="str">
        <f t="shared" si="43"/>
        <v>1800-22</v>
      </c>
    </row>
    <row r="1898" spans="1:122" x14ac:dyDescent="0.2">
      <c r="A1898" s="141"/>
      <c r="DO1898" s="228" t="s">
        <v>13255</v>
      </c>
      <c r="DP1898" s="141" t="s">
        <v>2939</v>
      </c>
      <c r="DQ1898" s="15">
        <v>22</v>
      </c>
      <c r="DR1898" s="15" t="str">
        <f t="shared" si="43"/>
        <v>1801-22</v>
      </c>
    </row>
    <row r="1899" spans="1:122" x14ac:dyDescent="0.2">
      <c r="A1899" s="141"/>
      <c r="DO1899" s="228" t="s">
        <v>13256</v>
      </c>
      <c r="DP1899" s="141" t="s">
        <v>2940</v>
      </c>
      <c r="DQ1899" s="15">
        <v>22</v>
      </c>
      <c r="DR1899" s="15" t="str">
        <f t="shared" si="43"/>
        <v>1802-22</v>
      </c>
    </row>
    <row r="1900" spans="1:122" x14ac:dyDescent="0.2">
      <c r="A1900" s="141"/>
      <c r="DO1900" s="228" t="s">
        <v>13257</v>
      </c>
      <c r="DP1900" s="141" t="s">
        <v>2941</v>
      </c>
      <c r="DQ1900" s="15">
        <v>22</v>
      </c>
      <c r="DR1900" s="15" t="str">
        <f t="shared" si="43"/>
        <v>1803-22</v>
      </c>
    </row>
    <row r="1901" spans="1:122" x14ac:dyDescent="0.2">
      <c r="A1901" s="141"/>
      <c r="DO1901" s="228" t="s">
        <v>13258</v>
      </c>
      <c r="DP1901" s="141" t="s">
        <v>2942</v>
      </c>
      <c r="DQ1901" s="15">
        <v>22</v>
      </c>
      <c r="DR1901" s="15" t="str">
        <f t="shared" si="43"/>
        <v>1804-22</v>
      </c>
    </row>
    <row r="1902" spans="1:122" x14ac:dyDescent="0.2">
      <c r="A1902" s="141"/>
      <c r="DO1902" s="228" t="s">
        <v>13259</v>
      </c>
      <c r="DP1902" s="141" t="s">
        <v>2943</v>
      </c>
      <c r="DQ1902" s="15">
        <v>22</v>
      </c>
      <c r="DR1902" s="15" t="str">
        <f t="shared" si="43"/>
        <v>1805-22</v>
      </c>
    </row>
    <row r="1903" spans="1:122" x14ac:dyDescent="0.2">
      <c r="A1903" s="141"/>
      <c r="DO1903" s="228" t="s">
        <v>13260</v>
      </c>
      <c r="DP1903" s="141" t="s">
        <v>2944</v>
      </c>
      <c r="DQ1903" s="15">
        <v>22</v>
      </c>
      <c r="DR1903" s="15" t="str">
        <f t="shared" si="43"/>
        <v>1806-22</v>
      </c>
    </row>
    <row r="1904" spans="1:122" x14ac:dyDescent="0.2">
      <c r="A1904" s="141"/>
      <c r="DO1904" s="228" t="s">
        <v>13261</v>
      </c>
      <c r="DP1904" s="141" t="s">
        <v>2945</v>
      </c>
      <c r="DQ1904" s="15">
        <v>22</v>
      </c>
      <c r="DR1904" s="15" t="str">
        <f t="shared" si="43"/>
        <v>1807-22</v>
      </c>
    </row>
    <row r="1905" spans="1:122" x14ac:dyDescent="0.2">
      <c r="A1905" s="141"/>
      <c r="DO1905" s="228" t="s">
        <v>13262</v>
      </c>
      <c r="DP1905" s="141" t="s">
        <v>2946</v>
      </c>
      <c r="DQ1905" s="15">
        <v>22</v>
      </c>
      <c r="DR1905" s="15" t="str">
        <f t="shared" si="43"/>
        <v>1808-22</v>
      </c>
    </row>
    <row r="1906" spans="1:122" x14ac:dyDescent="0.2">
      <c r="A1906" s="141"/>
      <c r="DO1906" s="228" t="s">
        <v>13263</v>
      </c>
      <c r="DP1906" s="141" t="s">
        <v>2947</v>
      </c>
      <c r="DQ1906" s="15">
        <v>22</v>
      </c>
      <c r="DR1906" s="15" t="str">
        <f t="shared" si="43"/>
        <v>1809-22</v>
      </c>
    </row>
    <row r="1907" spans="1:122" x14ac:dyDescent="0.2">
      <c r="A1907" s="141"/>
      <c r="DO1907" s="228" t="s">
        <v>13264</v>
      </c>
      <c r="DP1907" s="141" t="s">
        <v>2948</v>
      </c>
      <c r="DQ1907" s="15">
        <v>22</v>
      </c>
      <c r="DR1907" s="15" t="str">
        <f t="shared" si="43"/>
        <v>1810-22</v>
      </c>
    </row>
    <row r="1908" spans="1:122" x14ac:dyDescent="0.2">
      <c r="A1908" s="141"/>
      <c r="DO1908" s="228" t="s">
        <v>13265</v>
      </c>
      <c r="DP1908" s="141" t="s">
        <v>2949</v>
      </c>
      <c r="DQ1908" s="15">
        <v>22</v>
      </c>
      <c r="DR1908" s="15" t="str">
        <f t="shared" si="43"/>
        <v>1811-22</v>
      </c>
    </row>
    <row r="1909" spans="1:122" x14ac:dyDescent="0.2">
      <c r="A1909" s="141"/>
      <c r="B1909" s="209" t="str">
        <f>CONCATENATE(B1918," ",G1918," ",K1918," ",)</f>
        <v xml:space="preserve">COMPLETE INFORMACION PAGOS  COMPLETE INFORMACION PAGOS    </v>
      </c>
      <c r="C1909" s="209"/>
      <c r="D1909" s="209"/>
      <c r="E1909" s="209"/>
      <c r="F1909" s="209"/>
      <c r="DO1909" s="228" t="s">
        <v>13266</v>
      </c>
      <c r="DP1909" s="141" t="s">
        <v>2950</v>
      </c>
      <c r="DQ1909" s="15">
        <v>22</v>
      </c>
      <c r="DR1909" s="15" t="str">
        <f t="shared" si="43"/>
        <v>1812-22</v>
      </c>
    </row>
    <row r="1910" spans="1:122" x14ac:dyDescent="0.2">
      <c r="A1910" s="141"/>
      <c r="AE1910" s="225">
        <f>+AB72</f>
        <v>0</v>
      </c>
      <c r="AF1910" s="226">
        <f>+AE1910*16%</f>
        <v>0</v>
      </c>
      <c r="DO1910" s="228" t="s">
        <v>13267</v>
      </c>
      <c r="DP1910" s="141" t="s">
        <v>2951</v>
      </c>
      <c r="DQ1910" s="15">
        <v>22</v>
      </c>
      <c r="DR1910" s="15" t="str">
        <f t="shared" si="43"/>
        <v>1813-22</v>
      </c>
    </row>
    <row r="1911" spans="1:122" x14ac:dyDescent="0.2">
      <c r="A1911" s="141"/>
      <c r="B1911" s="15" t="s">
        <v>1042</v>
      </c>
      <c r="G1911" s="15" t="s">
        <v>1044</v>
      </c>
      <c r="K1911" s="15" t="s">
        <v>1046</v>
      </c>
      <c r="R1911" s="15" t="s">
        <v>1047</v>
      </c>
      <c r="AE1911" s="186" t="s">
        <v>1048</v>
      </c>
      <c r="DO1911" s="228" t="s">
        <v>13268</v>
      </c>
      <c r="DP1911" s="141" t="s">
        <v>2952</v>
      </c>
      <c r="DQ1911" s="15">
        <v>22</v>
      </c>
      <c r="DR1911" s="15" t="str">
        <f t="shared" si="43"/>
        <v>1814-22</v>
      </c>
    </row>
    <row r="1912" spans="1:122" ht="12.75" x14ac:dyDescent="0.2">
      <c r="A1912" s="141" t="s">
        <v>393</v>
      </c>
      <c r="B1912" s="186" t="str">
        <f>(CONCATENATE(AG13,"/",AH13,"/",AI13))</f>
        <v>0/0/0</v>
      </c>
      <c r="C1912" s="186"/>
      <c r="D1912" s="186"/>
      <c r="E1912" s="186"/>
      <c r="F1912" s="186"/>
      <c r="G1912" s="186" t="str">
        <f>(CONCATENATE(Z44,"/",AA44,"/",AB44))</f>
        <v>//</v>
      </c>
      <c r="H1912" s="186"/>
      <c r="I1912" s="186"/>
      <c r="J1912" s="186"/>
      <c r="K1912" s="186">
        <f>IFERROR(_xlfn.DAYS(G1912,B1915),0)</f>
        <v>0</v>
      </c>
      <c r="L1912" s="186">
        <f>IFERROR(_xlfn.DAYS(G1915,B1915),0)</f>
        <v>0</v>
      </c>
      <c r="R1912" s="141"/>
      <c r="V1912" s="172"/>
      <c r="AE1912" s="187">
        <f>+AE1910-AF1910</f>
        <v>0</v>
      </c>
      <c r="DM1912" s="15" t="s">
        <v>1111</v>
      </c>
      <c r="DO1912" s="228" t="s">
        <v>13269</v>
      </c>
      <c r="DP1912" s="141" t="s">
        <v>2953</v>
      </c>
      <c r="DQ1912" s="15">
        <v>22</v>
      </c>
      <c r="DR1912" s="15" t="str">
        <f t="shared" si="43"/>
        <v>1815-22</v>
      </c>
    </row>
    <row r="1913" spans="1:122" ht="13.5" thickBot="1" x14ac:dyDescent="0.25">
      <c r="A1913" s="141"/>
      <c r="B1913" s="198">
        <f>IFERROR(VALUE(B1912),0)</f>
        <v>0</v>
      </c>
      <c r="C1913" s="186"/>
      <c r="D1913" s="186"/>
      <c r="E1913" s="186"/>
      <c r="F1913" s="186"/>
      <c r="G1913" s="186"/>
      <c r="H1913" s="186"/>
      <c r="I1913" s="186"/>
      <c r="J1913" s="186"/>
      <c r="K1913" s="186"/>
      <c r="L1913" s="186"/>
      <c r="R1913" s="141"/>
      <c r="V1913" s="172"/>
      <c r="AE1913" s="186" t="s">
        <v>1049</v>
      </c>
      <c r="AG1913" s="207"/>
      <c r="DM1913" s="15" t="s">
        <v>1112</v>
      </c>
      <c r="DO1913" s="228" t="s">
        <v>13270</v>
      </c>
      <c r="DP1913" s="141" t="s">
        <v>2954</v>
      </c>
      <c r="DQ1913" s="15">
        <v>22</v>
      </c>
      <c r="DR1913" s="15" t="str">
        <f t="shared" si="43"/>
        <v>1816-22</v>
      </c>
    </row>
    <row r="1914" spans="1:122" ht="13.5" thickTop="1" x14ac:dyDescent="0.2">
      <c r="A1914" s="141"/>
      <c r="B1914" s="186" t="s">
        <v>1043</v>
      </c>
      <c r="C1914" s="186"/>
      <c r="D1914" s="186"/>
      <c r="E1914" s="186"/>
      <c r="F1914" s="186"/>
      <c r="G1914" s="186" t="s">
        <v>1045</v>
      </c>
      <c r="H1914" s="186"/>
      <c r="I1914" s="186"/>
      <c r="J1914" s="186"/>
      <c r="K1914" s="186"/>
      <c r="L1914" s="186"/>
      <c r="R1914" s="141"/>
      <c r="V1914" s="172"/>
      <c r="AE1914" s="202" t="e">
        <f>+#REF!</f>
        <v>#REF!</v>
      </c>
      <c r="AG1914" s="207">
        <f>+AI1914</f>
        <v>0.125</v>
      </c>
      <c r="AH1914" s="203" t="s">
        <v>1050</v>
      </c>
      <c r="AI1914" s="205">
        <v>0.125</v>
      </c>
      <c r="DM1914" s="15" t="s">
        <v>1113</v>
      </c>
      <c r="DO1914" s="228" t="s">
        <v>13271</v>
      </c>
      <c r="DP1914" s="141" t="s">
        <v>2955</v>
      </c>
      <c r="DQ1914" s="15">
        <v>22</v>
      </c>
      <c r="DR1914" s="15" t="str">
        <f t="shared" si="43"/>
        <v>1817-22</v>
      </c>
    </row>
    <row r="1915" spans="1:122" ht="12.75" x14ac:dyDescent="0.2">
      <c r="A1915" s="141"/>
      <c r="B1915" s="186" t="str">
        <f>(CONCATENATE(G39,"/",H39,"/",I39))</f>
        <v>//</v>
      </c>
      <c r="C1915" s="186"/>
      <c r="D1915" s="186"/>
      <c r="E1915" s="186"/>
      <c r="F1915" s="186"/>
      <c r="G1915" s="186" t="str">
        <f>(CONCATENATE(AG44,"/",AH44,"/",AI44))</f>
        <v>//</v>
      </c>
      <c r="H1915" s="186"/>
      <c r="I1915" s="186"/>
      <c r="J1915" s="186"/>
      <c r="K1915" s="186"/>
      <c r="L1915" s="186"/>
      <c r="R1915" s="141"/>
      <c r="V1915" s="172"/>
      <c r="AE1915" s="186">
        <f>+AE1912*40%*AG1917</f>
        <v>0</v>
      </c>
      <c r="AG1915" s="207">
        <f>+AI1915*AJ1915</f>
        <v>0.16</v>
      </c>
      <c r="AH1915" s="204" t="s">
        <v>1051</v>
      </c>
      <c r="AI1915" s="206">
        <v>0.16</v>
      </c>
      <c r="AJ1915" s="200">
        <f>IF(AK1915="X",0,1)</f>
        <v>1</v>
      </c>
      <c r="AK1915" s="186">
        <f>+'CERTIFICACION RENTA'!AA40</f>
        <v>0</v>
      </c>
      <c r="DM1915" s="15" t="s">
        <v>1114</v>
      </c>
      <c r="DO1915" s="228" t="s">
        <v>13272</v>
      </c>
      <c r="DP1915" s="141" t="s">
        <v>2956</v>
      </c>
      <c r="DQ1915" s="15">
        <v>22</v>
      </c>
      <c r="DR1915" s="15" t="str">
        <f t="shared" si="43"/>
        <v>1818-22</v>
      </c>
    </row>
    <row r="1916" spans="1:122" ht="12.75" x14ac:dyDescent="0.2">
      <c r="A1916" s="141"/>
      <c r="B1916" s="198">
        <f>IFERROR(VALUE(B1915),0)</f>
        <v>0</v>
      </c>
      <c r="C1916" s="186"/>
      <c r="D1916" s="186"/>
      <c r="E1916" s="186"/>
      <c r="F1916" s="186"/>
      <c r="G1916" s="186"/>
      <c r="H1916" s="186"/>
      <c r="I1916" s="186"/>
      <c r="J1916" s="186"/>
      <c r="K1916" s="186"/>
      <c r="L1916" s="186"/>
      <c r="R1916" s="141"/>
      <c r="V1916" s="172"/>
      <c r="AE1916" s="201" t="e">
        <f>+(AE1914+1000)-AE1915</f>
        <v>#REF!</v>
      </c>
      <c r="AG1916" s="207">
        <f>+AI1916*AJ1916</f>
        <v>5.2199999999999998E-3</v>
      </c>
      <c r="AH1916" s="204" t="s">
        <v>1052</v>
      </c>
      <c r="AI1916" s="206">
        <v>5.2199999999999998E-3</v>
      </c>
      <c r="AJ1916" s="200">
        <f>IF(AK1916="X",0,1)</f>
        <v>1</v>
      </c>
      <c r="AK1916" s="15">
        <f>+'CERTIFICACION RENTA'!AA42</f>
        <v>0</v>
      </c>
      <c r="DM1916" s="15" t="s">
        <v>1115</v>
      </c>
      <c r="DO1916" s="228" t="s">
        <v>13273</v>
      </c>
      <c r="DP1916" s="141" t="s">
        <v>2957</v>
      </c>
      <c r="DQ1916" s="15">
        <v>22</v>
      </c>
      <c r="DR1916" s="15" t="str">
        <f t="shared" si="43"/>
        <v>1819-22</v>
      </c>
    </row>
    <row r="1917" spans="1:122" ht="12.75" x14ac:dyDescent="0.2">
      <c r="A1917" s="141"/>
      <c r="B1917" s="198">
        <f>+B1916-B1913</f>
        <v>0</v>
      </c>
      <c r="C1917" s="186"/>
      <c r="D1917" s="186"/>
      <c r="E1917" s="198"/>
      <c r="F1917" s="186"/>
      <c r="G1917" s="186">
        <f>IFERROR(G1915-G1912,-1)</f>
        <v>-1</v>
      </c>
      <c r="H1917" s="186"/>
      <c r="I1917" s="186"/>
      <c r="J1917" s="186"/>
      <c r="K1917" s="186"/>
      <c r="L1917" s="186"/>
      <c r="R1917" s="141"/>
      <c r="V1917" s="172"/>
      <c r="AE1917" s="208" t="e">
        <f>IF(AE1916&lt;0,"ERROR SEGURIDAD SOCIAL","")</f>
        <v>#REF!</v>
      </c>
      <c r="AG1917" s="207">
        <f>SUM(AG1914:AG1916)</f>
        <v>0.29022000000000003</v>
      </c>
      <c r="DM1917" s="15" t="s">
        <v>1116</v>
      </c>
      <c r="DO1917" s="228" t="s">
        <v>13274</v>
      </c>
      <c r="DP1917" s="141" t="s">
        <v>2958</v>
      </c>
      <c r="DQ1917" s="15">
        <v>22</v>
      </c>
      <c r="DR1917" s="15" t="str">
        <f t="shared" si="43"/>
        <v>1820-22</v>
      </c>
    </row>
    <row r="1918" spans="1:122" ht="12.75" x14ac:dyDescent="0.2">
      <c r="A1918" s="141"/>
      <c r="B1918" s="199" t="str">
        <f>IF(B1913=0,"COMPLETE INFORMACION PAGOS ",IF(B1917&lt;0,"ERROR FECHA ACTA DE INICIO O CONTRATO",""))</f>
        <v xml:space="preserve">COMPLETE INFORMACION PAGOS </v>
      </c>
      <c r="C1918" s="186"/>
      <c r="D1918" s="186"/>
      <c r="G1918" s="199" t="str">
        <f>IF(G1917=-1,"COMPLETE INFORMACION PAGOS  ",IF(G1917&lt;0,"ERROR PERIODO DE PAGO",""))</f>
        <v xml:space="preserve">COMPLETE INFORMACION PAGOS  </v>
      </c>
      <c r="K1918" s="199" t="str">
        <f>IF(OR(K1912&lt;0,L1912&lt;0),"ERROR PERIODO DE PAGO","")</f>
        <v/>
      </c>
      <c r="R1918" s="141"/>
      <c r="V1918" s="172"/>
      <c r="AE1918" s="15">
        <f>+AI1918*40%*AG1917</f>
        <v>90692.821296000009</v>
      </c>
      <c r="AI1918" s="200">
        <v>781242</v>
      </c>
      <c r="DO1918" s="228" t="s">
        <v>13275</v>
      </c>
      <c r="DP1918" s="141" t="s">
        <v>2959</v>
      </c>
      <c r="DQ1918" s="15">
        <v>22</v>
      </c>
      <c r="DR1918" s="15" t="str">
        <f t="shared" si="43"/>
        <v>1821-22</v>
      </c>
    </row>
    <row r="1919" spans="1:122" ht="12.75" x14ac:dyDescent="0.2">
      <c r="A1919" s="141"/>
      <c r="R1919" s="141"/>
      <c r="V1919" s="172"/>
      <c r="AE1919" s="201" t="e">
        <f>+AE1914-AE1918</f>
        <v>#REF!</v>
      </c>
      <c r="DO1919" s="228" t="s">
        <v>13276</v>
      </c>
      <c r="DP1919" s="141" t="s">
        <v>2960</v>
      </c>
      <c r="DQ1919" s="15">
        <v>22</v>
      </c>
      <c r="DR1919" s="15" t="str">
        <f t="shared" si="43"/>
        <v>1822-22</v>
      </c>
    </row>
    <row r="1920" spans="1:122" ht="12.75" x14ac:dyDescent="0.2">
      <c r="A1920" s="141"/>
      <c r="R1920" s="141"/>
      <c r="V1920" s="172"/>
      <c r="AE1920" s="208" t="e">
        <f>IF(AE1919&lt;0,"ERROR SEGURIDAD SOCIAL","")</f>
        <v>#REF!</v>
      </c>
      <c r="DO1920" s="228" t="s">
        <v>13277</v>
      </c>
      <c r="DP1920" s="141" t="s">
        <v>2961</v>
      </c>
      <c r="DQ1920" s="15">
        <v>22</v>
      </c>
      <c r="DR1920" s="15" t="str">
        <f t="shared" si="43"/>
        <v>1823-22</v>
      </c>
    </row>
    <row r="1921" spans="1:122" ht="12.75" x14ac:dyDescent="0.2">
      <c r="A1921" s="141"/>
      <c r="R1921" s="141"/>
      <c r="V1921" s="172"/>
      <c r="AE1921" s="209" t="e">
        <f>IF(AND(AE1920="",AE1917=""),"","VERIFICAR APORTE SEGURIDAD SOCIAL")</f>
        <v>#REF!</v>
      </c>
      <c r="DO1921" s="228" t="s">
        <v>13278</v>
      </c>
      <c r="DP1921" s="141" t="s">
        <v>2962</v>
      </c>
      <c r="DQ1921" s="15">
        <v>22</v>
      </c>
      <c r="DR1921" s="15" t="str">
        <f t="shared" si="43"/>
        <v>1824-22</v>
      </c>
    </row>
    <row r="1922" spans="1:122" ht="12.75" x14ac:dyDescent="0.2">
      <c r="A1922" s="141"/>
      <c r="R1922" s="141"/>
      <c r="V1922" s="172"/>
      <c r="DO1922" s="228" t="s">
        <v>13279</v>
      </c>
      <c r="DP1922" s="141" t="s">
        <v>2963</v>
      </c>
      <c r="DQ1922" s="15">
        <v>22</v>
      </c>
      <c r="DR1922" s="15" t="str">
        <f t="shared" si="43"/>
        <v>1825-22</v>
      </c>
    </row>
    <row r="1923" spans="1:122" s="186" customFormat="1" ht="12.75" x14ac:dyDescent="0.2">
      <c r="A1923" s="260"/>
      <c r="R1923" s="260"/>
      <c r="V1923" s="172"/>
      <c r="DO1923" s="277" t="s">
        <v>13280</v>
      </c>
      <c r="DP1923" s="260" t="s">
        <v>2964</v>
      </c>
      <c r="DQ1923" s="15">
        <v>22</v>
      </c>
      <c r="DR1923" s="186" t="str">
        <f t="shared" si="43"/>
        <v>1826-22</v>
      </c>
    </row>
    <row r="1924" spans="1:122" ht="12.75" x14ac:dyDescent="0.2">
      <c r="A1924" s="141"/>
      <c r="V1924"/>
      <c r="DO1924" s="228" t="s">
        <v>13281</v>
      </c>
      <c r="DP1924" s="141" t="s">
        <v>2965</v>
      </c>
      <c r="DQ1924" s="15">
        <v>22</v>
      </c>
      <c r="DR1924" s="15" t="str">
        <f t="shared" si="43"/>
        <v>1827-22</v>
      </c>
    </row>
    <row r="1925" spans="1:122" ht="12.75" x14ac:dyDescent="0.2">
      <c r="A1925" s="141"/>
      <c r="V1925"/>
      <c r="DO1925" s="228" t="s">
        <v>13282</v>
      </c>
      <c r="DP1925" s="141" t="s">
        <v>2966</v>
      </c>
      <c r="DQ1925" s="15">
        <v>22</v>
      </c>
      <c r="DR1925" s="15" t="str">
        <f t="shared" si="43"/>
        <v>1828-22</v>
      </c>
    </row>
    <row r="1926" spans="1:122" ht="12.75" x14ac:dyDescent="0.2">
      <c r="A1926" s="141"/>
      <c r="V1926"/>
      <c r="DO1926" s="228" t="s">
        <v>13283</v>
      </c>
      <c r="DP1926" s="141" t="s">
        <v>2967</v>
      </c>
      <c r="DQ1926" s="15">
        <v>22</v>
      </c>
      <c r="DR1926" s="15" t="str">
        <f t="shared" si="43"/>
        <v>1829-22</v>
      </c>
    </row>
    <row r="1927" spans="1:122" ht="12.75" x14ac:dyDescent="0.2">
      <c r="A1927" s="141"/>
      <c r="V1927"/>
      <c r="DO1927" s="228" t="s">
        <v>13284</v>
      </c>
      <c r="DP1927" s="141" t="s">
        <v>2968</v>
      </c>
      <c r="DQ1927" s="15">
        <v>22</v>
      </c>
      <c r="DR1927" s="15" t="str">
        <f t="shared" si="43"/>
        <v>1830-22</v>
      </c>
    </row>
    <row r="1928" spans="1:122" ht="12.75" x14ac:dyDescent="0.2">
      <c r="A1928" s="141"/>
      <c r="V1928"/>
      <c r="DO1928" s="228" t="s">
        <v>13285</v>
      </c>
      <c r="DP1928" s="141" t="s">
        <v>2969</v>
      </c>
      <c r="DQ1928" s="15">
        <v>22</v>
      </c>
      <c r="DR1928" s="15" t="str">
        <f t="shared" si="43"/>
        <v>1831-22</v>
      </c>
    </row>
    <row r="1929" spans="1:122" ht="12.75" x14ac:dyDescent="0.2">
      <c r="A1929" s="141"/>
      <c r="V1929"/>
      <c r="DO1929" s="228" t="s">
        <v>13286</v>
      </c>
      <c r="DP1929" s="141" t="s">
        <v>2970</v>
      </c>
      <c r="DQ1929" s="15">
        <v>22</v>
      </c>
      <c r="DR1929" s="15" t="str">
        <f t="shared" si="43"/>
        <v>1832-22</v>
      </c>
    </row>
    <row r="1930" spans="1:122" ht="12.75" x14ac:dyDescent="0.2">
      <c r="A1930" s="141"/>
      <c r="V1930"/>
      <c r="DO1930" s="228" t="s">
        <v>13287</v>
      </c>
      <c r="DP1930" s="141" t="s">
        <v>2971</v>
      </c>
      <c r="DQ1930" s="15">
        <v>22</v>
      </c>
      <c r="DR1930" s="15" t="str">
        <f t="shared" si="43"/>
        <v>1833-22</v>
      </c>
    </row>
    <row r="1931" spans="1:122" ht="12.75" x14ac:dyDescent="0.2">
      <c r="A1931" s="141"/>
      <c r="V1931"/>
      <c r="DO1931" s="228" t="s">
        <v>13288</v>
      </c>
      <c r="DP1931" s="141" t="s">
        <v>2972</v>
      </c>
      <c r="DQ1931" s="15">
        <v>22</v>
      </c>
      <c r="DR1931" s="15" t="str">
        <f t="shared" si="43"/>
        <v>1834-22</v>
      </c>
    </row>
    <row r="1932" spans="1:122" ht="12.75" x14ac:dyDescent="0.2">
      <c r="A1932" s="141"/>
      <c r="V1932"/>
      <c r="DO1932" s="228" t="s">
        <v>13289</v>
      </c>
      <c r="DP1932" s="141" t="s">
        <v>2973</v>
      </c>
      <c r="DQ1932" s="15">
        <v>22</v>
      </c>
      <c r="DR1932" s="15" t="str">
        <f t="shared" si="43"/>
        <v>1835-22</v>
      </c>
    </row>
    <row r="1933" spans="1:122" ht="12.75" x14ac:dyDescent="0.2">
      <c r="A1933" s="141"/>
      <c r="V1933"/>
      <c r="DO1933" s="228" t="s">
        <v>13290</v>
      </c>
      <c r="DP1933" s="141" t="s">
        <v>2974</v>
      </c>
      <c r="DQ1933" s="15">
        <v>22</v>
      </c>
      <c r="DR1933" s="15" t="str">
        <f t="shared" si="43"/>
        <v>1836-22</v>
      </c>
    </row>
    <row r="1934" spans="1:122" ht="12.75" x14ac:dyDescent="0.2">
      <c r="A1934" s="141"/>
      <c r="V1934"/>
      <c r="DO1934" s="228" t="s">
        <v>13291</v>
      </c>
      <c r="DP1934" s="141" t="s">
        <v>2975</v>
      </c>
      <c r="DQ1934" s="15">
        <v>22</v>
      </c>
      <c r="DR1934" s="15" t="str">
        <f t="shared" si="43"/>
        <v>1837-22</v>
      </c>
    </row>
    <row r="1935" spans="1:122" ht="12.75" x14ac:dyDescent="0.2">
      <c r="A1935" s="141"/>
      <c r="V1935"/>
      <c r="DO1935" s="228" t="s">
        <v>13292</v>
      </c>
      <c r="DP1935" s="141" t="s">
        <v>2976</v>
      </c>
      <c r="DQ1935" s="15">
        <v>22</v>
      </c>
      <c r="DR1935" s="15" t="str">
        <f t="shared" si="43"/>
        <v>1838-22</v>
      </c>
    </row>
    <row r="1936" spans="1:122" ht="12.75" x14ac:dyDescent="0.2">
      <c r="A1936" s="141"/>
      <c r="V1936"/>
      <c r="DO1936" s="228" t="s">
        <v>13293</v>
      </c>
      <c r="DP1936" s="141" t="s">
        <v>2977</v>
      </c>
      <c r="DQ1936" s="15">
        <v>22</v>
      </c>
      <c r="DR1936" s="15" t="str">
        <f t="shared" si="43"/>
        <v>1839-22</v>
      </c>
    </row>
    <row r="1937" spans="1:122" ht="12.75" x14ac:dyDescent="0.2">
      <c r="A1937" s="141"/>
      <c r="V1937"/>
      <c r="DO1937" s="228" t="s">
        <v>13294</v>
      </c>
      <c r="DP1937" s="141" t="s">
        <v>2978</v>
      </c>
      <c r="DQ1937" s="15">
        <v>22</v>
      </c>
      <c r="DR1937" s="15" t="str">
        <f t="shared" si="43"/>
        <v>1840-22</v>
      </c>
    </row>
    <row r="1938" spans="1:122" ht="12.75" x14ac:dyDescent="0.2">
      <c r="A1938" s="141"/>
      <c r="V1938"/>
      <c r="DO1938" s="228" t="s">
        <v>13295</v>
      </c>
      <c r="DP1938" s="141" t="s">
        <v>2979</v>
      </c>
      <c r="DQ1938" s="15">
        <v>22</v>
      </c>
      <c r="DR1938" s="15" t="str">
        <f t="shared" si="43"/>
        <v>1841-22</v>
      </c>
    </row>
    <row r="1939" spans="1:122" ht="12.75" x14ac:dyDescent="0.2">
      <c r="A1939" s="141"/>
      <c r="V1939"/>
      <c r="DO1939" s="228" t="s">
        <v>13296</v>
      </c>
      <c r="DP1939" s="141" t="s">
        <v>2980</v>
      </c>
      <c r="DQ1939" s="15">
        <v>22</v>
      </c>
      <c r="DR1939" s="15" t="str">
        <f t="shared" si="43"/>
        <v>1842-22</v>
      </c>
    </row>
    <row r="1940" spans="1:122" ht="12.75" x14ac:dyDescent="0.2">
      <c r="A1940" s="141"/>
      <c r="V1940"/>
      <c r="DO1940" s="228" t="s">
        <v>13297</v>
      </c>
      <c r="DP1940" s="141" t="s">
        <v>2981</v>
      </c>
      <c r="DQ1940" s="15">
        <v>22</v>
      </c>
      <c r="DR1940" s="15" t="str">
        <f t="shared" si="43"/>
        <v>1843-22</v>
      </c>
    </row>
    <row r="1941" spans="1:122" ht="12.75" x14ac:dyDescent="0.2">
      <c r="A1941" s="141"/>
      <c r="V1941"/>
      <c r="DO1941" s="228" t="s">
        <v>13298</v>
      </c>
      <c r="DP1941" s="141" t="s">
        <v>2982</v>
      </c>
      <c r="DQ1941" s="15">
        <v>22</v>
      </c>
      <c r="DR1941" s="15" t="str">
        <f t="shared" si="43"/>
        <v>1844-22</v>
      </c>
    </row>
    <row r="1942" spans="1:122" ht="12.75" x14ac:dyDescent="0.2">
      <c r="A1942" s="141"/>
      <c r="V1942"/>
      <c r="DO1942" s="228" t="s">
        <v>13299</v>
      </c>
      <c r="DP1942" s="141" t="s">
        <v>2983</v>
      </c>
      <c r="DQ1942" s="15">
        <v>22</v>
      </c>
      <c r="DR1942" s="15" t="str">
        <f t="shared" si="43"/>
        <v>1845-22</v>
      </c>
    </row>
    <row r="1943" spans="1:122" ht="12.75" x14ac:dyDescent="0.2">
      <c r="A1943" s="141"/>
      <c r="V1943"/>
      <c r="DO1943" s="228" t="s">
        <v>13300</v>
      </c>
      <c r="DP1943" s="141" t="s">
        <v>2984</v>
      </c>
      <c r="DQ1943" s="15">
        <v>22</v>
      </c>
      <c r="DR1943" s="15" t="str">
        <f t="shared" si="43"/>
        <v>1846-22</v>
      </c>
    </row>
    <row r="1944" spans="1:122" ht="12.75" x14ac:dyDescent="0.2">
      <c r="A1944" s="141"/>
      <c r="V1944"/>
      <c r="DO1944" s="228" t="s">
        <v>13301</v>
      </c>
      <c r="DP1944" s="141" t="s">
        <v>2985</v>
      </c>
      <c r="DQ1944" s="15">
        <v>22</v>
      </c>
      <c r="DR1944" s="15" t="str">
        <f t="shared" si="43"/>
        <v>1847-22</v>
      </c>
    </row>
    <row r="1945" spans="1:122" ht="12.75" x14ac:dyDescent="0.2">
      <c r="A1945" s="141"/>
      <c r="V1945"/>
      <c r="DO1945" s="228" t="s">
        <v>13302</v>
      </c>
      <c r="DP1945" s="141" t="s">
        <v>2986</v>
      </c>
      <c r="DQ1945" s="15">
        <v>22</v>
      </c>
      <c r="DR1945" s="15" t="str">
        <f t="shared" si="43"/>
        <v>1848-22</v>
      </c>
    </row>
    <row r="1946" spans="1:122" ht="12.75" x14ac:dyDescent="0.2">
      <c r="A1946" s="141"/>
      <c r="V1946"/>
      <c r="DO1946" s="228" t="s">
        <v>13303</v>
      </c>
      <c r="DP1946" s="141" t="s">
        <v>2987</v>
      </c>
      <c r="DQ1946" s="15">
        <v>22</v>
      </c>
      <c r="DR1946" s="15" t="str">
        <f t="shared" si="43"/>
        <v>1849-22</v>
      </c>
    </row>
    <row r="1947" spans="1:122" ht="12.75" x14ac:dyDescent="0.2">
      <c r="A1947" s="141"/>
      <c r="V1947"/>
      <c r="DO1947" s="228" t="s">
        <v>13304</v>
      </c>
      <c r="DP1947" s="141" t="s">
        <v>2988</v>
      </c>
      <c r="DQ1947" s="15">
        <v>22</v>
      </c>
      <c r="DR1947" s="15" t="str">
        <f t="shared" si="43"/>
        <v>1850-22</v>
      </c>
    </row>
    <row r="1948" spans="1:122" ht="12.75" x14ac:dyDescent="0.2">
      <c r="A1948" s="141"/>
      <c r="V1948"/>
      <c r="DO1948" s="228" t="s">
        <v>13305</v>
      </c>
      <c r="DP1948" s="141" t="s">
        <v>2989</v>
      </c>
      <c r="DQ1948" s="15">
        <v>22</v>
      </c>
      <c r="DR1948" s="15" t="str">
        <f t="shared" si="43"/>
        <v>1851-22</v>
      </c>
    </row>
    <row r="1949" spans="1:122" ht="12.75" x14ac:dyDescent="0.2">
      <c r="A1949" s="141"/>
      <c r="V1949"/>
      <c r="DO1949" s="228" t="s">
        <v>13306</v>
      </c>
      <c r="DP1949" s="141" t="s">
        <v>2990</v>
      </c>
      <c r="DQ1949" s="15">
        <v>22</v>
      </c>
      <c r="DR1949" s="15" t="str">
        <f t="shared" si="43"/>
        <v>1852-22</v>
      </c>
    </row>
    <row r="1950" spans="1:122" ht="12.75" x14ac:dyDescent="0.2">
      <c r="A1950" s="141"/>
      <c r="V1950"/>
      <c r="DO1950" s="228" t="s">
        <v>13307</v>
      </c>
      <c r="DP1950" s="141" t="s">
        <v>2991</v>
      </c>
      <c r="DQ1950" s="15">
        <v>22</v>
      </c>
      <c r="DR1950" s="15" t="str">
        <f t="shared" si="43"/>
        <v>1853-22</v>
      </c>
    </row>
    <row r="1951" spans="1:122" ht="12.75" x14ac:dyDescent="0.2">
      <c r="A1951" s="141"/>
      <c r="V1951"/>
      <c r="DO1951" s="228" t="s">
        <v>13308</v>
      </c>
      <c r="DP1951" s="141" t="s">
        <v>2992</v>
      </c>
      <c r="DQ1951" s="15">
        <v>22</v>
      </c>
      <c r="DR1951" s="15" t="str">
        <f t="shared" si="43"/>
        <v>1854-22</v>
      </c>
    </row>
    <row r="1952" spans="1:122" ht="12.75" x14ac:dyDescent="0.2">
      <c r="A1952" s="141"/>
      <c r="V1952"/>
      <c r="DO1952" s="228" t="s">
        <v>13309</v>
      </c>
      <c r="DP1952" s="141" t="s">
        <v>2993</v>
      </c>
      <c r="DQ1952" s="15">
        <v>22</v>
      </c>
      <c r="DR1952" s="15" t="str">
        <f t="shared" si="43"/>
        <v>1855-22</v>
      </c>
    </row>
    <row r="1953" spans="1:122" ht="12.75" x14ac:dyDescent="0.2">
      <c r="A1953" s="141"/>
      <c r="V1953"/>
      <c r="DO1953" s="228" t="s">
        <v>13310</v>
      </c>
      <c r="DP1953" s="141" t="s">
        <v>2994</v>
      </c>
      <c r="DQ1953" s="15">
        <v>22</v>
      </c>
      <c r="DR1953" s="15" t="str">
        <f t="shared" si="43"/>
        <v>1856-22</v>
      </c>
    </row>
    <row r="1954" spans="1:122" ht="12.75" x14ac:dyDescent="0.2">
      <c r="A1954" s="141"/>
      <c r="V1954"/>
      <c r="DO1954" s="228" t="s">
        <v>13311</v>
      </c>
      <c r="DP1954" s="141" t="s">
        <v>2995</v>
      </c>
      <c r="DQ1954" s="15">
        <v>22</v>
      </c>
      <c r="DR1954" s="15" t="str">
        <f t="shared" si="43"/>
        <v>1857-22</v>
      </c>
    </row>
    <row r="1955" spans="1:122" ht="12.75" x14ac:dyDescent="0.2">
      <c r="A1955" s="141"/>
      <c r="V1955"/>
      <c r="DO1955" s="228" t="s">
        <v>13312</v>
      </c>
      <c r="DP1955" s="141" t="s">
        <v>2996</v>
      </c>
      <c r="DQ1955" s="15">
        <v>22</v>
      </c>
      <c r="DR1955" s="15" t="str">
        <f t="shared" ref="DR1955:DR2018" si="44">CONCATENATE(DP1955,"-",DQ1955)</f>
        <v>1858-22</v>
      </c>
    </row>
    <row r="1956" spans="1:122" ht="12.75" x14ac:dyDescent="0.2">
      <c r="A1956" s="141"/>
      <c r="V1956"/>
      <c r="DO1956" s="228" t="s">
        <v>13313</v>
      </c>
      <c r="DP1956" s="141" t="s">
        <v>2997</v>
      </c>
      <c r="DQ1956" s="15">
        <v>22</v>
      </c>
      <c r="DR1956" s="15" t="str">
        <f t="shared" si="44"/>
        <v>1859-22</v>
      </c>
    </row>
    <row r="1957" spans="1:122" ht="12.75" x14ac:dyDescent="0.2">
      <c r="A1957" s="141"/>
      <c r="V1957"/>
      <c r="DO1957" s="228" t="s">
        <v>13314</v>
      </c>
      <c r="DP1957" s="141" t="s">
        <v>2998</v>
      </c>
      <c r="DQ1957" s="15">
        <v>22</v>
      </c>
      <c r="DR1957" s="15" t="str">
        <f t="shared" si="44"/>
        <v>1860-22</v>
      </c>
    </row>
    <row r="1958" spans="1:122" ht="12.75" x14ac:dyDescent="0.2">
      <c r="A1958" s="141"/>
      <c r="V1958"/>
      <c r="DO1958" s="228" t="s">
        <v>13315</v>
      </c>
      <c r="DP1958" s="141" t="s">
        <v>2999</v>
      </c>
      <c r="DQ1958" s="15">
        <v>22</v>
      </c>
      <c r="DR1958" s="15" t="str">
        <f t="shared" si="44"/>
        <v>1861-22</v>
      </c>
    </row>
    <row r="1959" spans="1:122" ht="12.75" x14ac:dyDescent="0.2">
      <c r="A1959" s="141"/>
      <c r="V1959"/>
      <c r="DO1959" s="228" t="s">
        <v>13316</v>
      </c>
      <c r="DP1959" s="141" t="s">
        <v>3000</v>
      </c>
      <c r="DQ1959" s="15">
        <v>22</v>
      </c>
      <c r="DR1959" s="15" t="str">
        <f t="shared" si="44"/>
        <v>1862-22</v>
      </c>
    </row>
    <row r="1960" spans="1:122" ht="12.75" x14ac:dyDescent="0.2">
      <c r="A1960" s="141"/>
      <c r="V1960"/>
      <c r="DO1960" s="228" t="s">
        <v>13317</v>
      </c>
      <c r="DP1960" s="141" t="s">
        <v>3001</v>
      </c>
      <c r="DQ1960" s="15">
        <v>22</v>
      </c>
      <c r="DR1960" s="15" t="str">
        <f t="shared" si="44"/>
        <v>1863-22</v>
      </c>
    </row>
    <row r="1961" spans="1:122" ht="12.75" x14ac:dyDescent="0.2">
      <c r="A1961" s="141"/>
      <c r="V1961"/>
      <c r="DO1961" s="228" t="s">
        <v>13318</v>
      </c>
      <c r="DP1961" s="141" t="s">
        <v>3002</v>
      </c>
      <c r="DQ1961" s="15">
        <v>22</v>
      </c>
      <c r="DR1961" s="15" t="str">
        <f t="shared" si="44"/>
        <v>1864-22</v>
      </c>
    </row>
    <row r="1962" spans="1:122" ht="12.75" x14ac:dyDescent="0.2">
      <c r="A1962" s="141"/>
      <c r="V1962"/>
      <c r="DO1962" s="228" t="s">
        <v>13319</v>
      </c>
      <c r="DP1962" s="141" t="s">
        <v>3003</v>
      </c>
      <c r="DQ1962" s="15">
        <v>22</v>
      </c>
      <c r="DR1962" s="15" t="str">
        <f t="shared" si="44"/>
        <v>1865-22</v>
      </c>
    </row>
    <row r="1963" spans="1:122" ht="12.75" x14ac:dyDescent="0.2">
      <c r="A1963" s="141"/>
      <c r="V1963"/>
      <c r="DO1963" s="228" t="s">
        <v>13320</v>
      </c>
      <c r="DP1963" s="141" t="s">
        <v>3004</v>
      </c>
      <c r="DQ1963" s="15">
        <v>22</v>
      </c>
      <c r="DR1963" s="15" t="str">
        <f t="shared" si="44"/>
        <v>1866-22</v>
      </c>
    </row>
    <row r="1964" spans="1:122" ht="12.75" x14ac:dyDescent="0.2">
      <c r="A1964" s="141"/>
      <c r="V1964"/>
      <c r="DO1964" s="228" t="s">
        <v>13321</v>
      </c>
      <c r="DP1964" s="141" t="s">
        <v>3005</v>
      </c>
      <c r="DQ1964" s="15">
        <v>22</v>
      </c>
      <c r="DR1964" s="15" t="str">
        <f t="shared" si="44"/>
        <v>1867-22</v>
      </c>
    </row>
    <row r="1965" spans="1:122" ht="12.75" x14ac:dyDescent="0.2">
      <c r="A1965" s="141"/>
      <c r="V1965"/>
      <c r="DO1965" s="228" t="s">
        <v>13322</v>
      </c>
      <c r="DP1965" s="141" t="s">
        <v>3006</v>
      </c>
      <c r="DQ1965" s="15">
        <v>22</v>
      </c>
      <c r="DR1965" s="15" t="str">
        <f t="shared" si="44"/>
        <v>1868-22</v>
      </c>
    </row>
    <row r="1966" spans="1:122" ht="12.75" x14ac:dyDescent="0.2">
      <c r="A1966" s="141"/>
      <c r="V1966"/>
      <c r="DO1966" s="228" t="s">
        <v>13323</v>
      </c>
      <c r="DP1966" s="141" t="s">
        <v>3007</v>
      </c>
      <c r="DQ1966" s="15">
        <v>22</v>
      </c>
      <c r="DR1966" s="15" t="str">
        <f t="shared" si="44"/>
        <v>1869-22</v>
      </c>
    </row>
    <row r="1967" spans="1:122" ht="12.75" x14ac:dyDescent="0.2">
      <c r="A1967" s="141"/>
      <c r="V1967"/>
      <c r="DO1967" s="228" t="s">
        <v>13324</v>
      </c>
      <c r="DP1967" s="141" t="s">
        <v>3008</v>
      </c>
      <c r="DQ1967" s="15">
        <v>22</v>
      </c>
      <c r="DR1967" s="15" t="str">
        <f t="shared" si="44"/>
        <v>1870-22</v>
      </c>
    </row>
    <row r="1968" spans="1:122" ht="12.75" x14ac:dyDescent="0.2">
      <c r="A1968" s="141"/>
      <c r="V1968"/>
      <c r="DO1968" s="228" t="s">
        <v>13325</v>
      </c>
      <c r="DP1968" s="141" t="s">
        <v>3009</v>
      </c>
      <c r="DQ1968" s="15">
        <v>22</v>
      </c>
      <c r="DR1968" s="15" t="str">
        <f t="shared" si="44"/>
        <v>1871-22</v>
      </c>
    </row>
    <row r="1969" spans="1:122" ht="12.75" x14ac:dyDescent="0.2">
      <c r="A1969" s="141"/>
      <c r="V1969"/>
      <c r="DO1969" s="228" t="s">
        <v>13326</v>
      </c>
      <c r="DP1969" s="141" t="s">
        <v>3010</v>
      </c>
      <c r="DQ1969" s="15">
        <v>22</v>
      </c>
      <c r="DR1969" s="15" t="str">
        <f t="shared" si="44"/>
        <v>1872-22</v>
      </c>
    </row>
    <row r="1970" spans="1:122" ht="12.75" x14ac:dyDescent="0.2">
      <c r="A1970" s="141"/>
      <c r="V1970"/>
      <c r="DO1970" s="228" t="s">
        <v>13327</v>
      </c>
      <c r="DP1970" s="141" t="s">
        <v>3011</v>
      </c>
      <c r="DQ1970" s="15">
        <v>22</v>
      </c>
      <c r="DR1970" s="15" t="str">
        <f t="shared" si="44"/>
        <v>1873-22</v>
      </c>
    </row>
    <row r="1971" spans="1:122" ht="12.75" x14ac:dyDescent="0.2">
      <c r="A1971" s="141"/>
      <c r="V1971"/>
      <c r="DO1971" s="228" t="s">
        <v>13328</v>
      </c>
      <c r="DP1971" s="141" t="s">
        <v>3012</v>
      </c>
      <c r="DQ1971" s="15">
        <v>22</v>
      </c>
      <c r="DR1971" s="15" t="str">
        <f t="shared" si="44"/>
        <v>1874-22</v>
      </c>
    </row>
    <row r="1972" spans="1:122" ht="12.75" x14ac:dyDescent="0.2">
      <c r="A1972" s="141"/>
      <c r="V1972"/>
      <c r="DO1972" s="228" t="s">
        <v>13329</v>
      </c>
      <c r="DP1972" s="141" t="s">
        <v>3013</v>
      </c>
      <c r="DQ1972" s="15">
        <v>22</v>
      </c>
      <c r="DR1972" s="15" t="str">
        <f t="shared" si="44"/>
        <v>1875-22</v>
      </c>
    </row>
    <row r="1973" spans="1:122" ht="12.75" x14ac:dyDescent="0.2">
      <c r="A1973" s="141"/>
      <c r="V1973"/>
      <c r="DO1973" s="228" t="s">
        <v>13330</v>
      </c>
      <c r="DP1973" s="141" t="s">
        <v>3014</v>
      </c>
      <c r="DQ1973" s="15">
        <v>22</v>
      </c>
      <c r="DR1973" s="15" t="str">
        <f t="shared" si="44"/>
        <v>1876-22</v>
      </c>
    </row>
    <row r="1974" spans="1:122" ht="12.75" x14ac:dyDescent="0.2">
      <c r="A1974" s="141"/>
      <c r="V1974"/>
      <c r="DO1974" s="228" t="s">
        <v>13331</v>
      </c>
      <c r="DP1974" s="141" t="s">
        <v>3015</v>
      </c>
      <c r="DQ1974" s="15">
        <v>22</v>
      </c>
      <c r="DR1974" s="15" t="str">
        <f t="shared" si="44"/>
        <v>1877-22</v>
      </c>
    </row>
    <row r="1975" spans="1:122" ht="12.75" x14ac:dyDescent="0.2">
      <c r="A1975" s="141"/>
      <c r="V1975"/>
      <c r="DO1975" s="228" t="s">
        <v>13332</v>
      </c>
      <c r="DP1975" s="141" t="s">
        <v>3016</v>
      </c>
      <c r="DQ1975" s="15">
        <v>22</v>
      </c>
      <c r="DR1975" s="15" t="str">
        <f t="shared" si="44"/>
        <v>1878-22</v>
      </c>
    </row>
    <row r="1976" spans="1:122" ht="12.75" x14ac:dyDescent="0.2">
      <c r="A1976" s="141"/>
      <c r="V1976"/>
      <c r="DO1976" s="228" t="s">
        <v>13333</v>
      </c>
      <c r="DP1976" s="141" t="s">
        <v>3017</v>
      </c>
      <c r="DQ1976" s="15">
        <v>22</v>
      </c>
      <c r="DR1976" s="15" t="str">
        <f t="shared" si="44"/>
        <v>1879-22</v>
      </c>
    </row>
    <row r="1977" spans="1:122" ht="12.75" x14ac:dyDescent="0.2">
      <c r="A1977" s="141"/>
      <c r="V1977"/>
      <c r="DO1977" s="228" t="s">
        <v>13334</v>
      </c>
      <c r="DP1977" s="141" t="s">
        <v>3018</v>
      </c>
      <c r="DQ1977" s="15">
        <v>22</v>
      </c>
      <c r="DR1977" s="15" t="str">
        <f t="shared" si="44"/>
        <v>1880-22</v>
      </c>
    </row>
    <row r="1978" spans="1:122" ht="12.75" x14ac:dyDescent="0.2">
      <c r="A1978" s="141"/>
      <c r="V1978"/>
      <c r="DO1978" s="228" t="s">
        <v>13335</v>
      </c>
      <c r="DP1978" s="141" t="s">
        <v>3019</v>
      </c>
      <c r="DQ1978" s="15">
        <v>22</v>
      </c>
      <c r="DR1978" s="15" t="str">
        <f t="shared" si="44"/>
        <v>1881-22</v>
      </c>
    </row>
    <row r="1979" spans="1:122" ht="12.75" x14ac:dyDescent="0.2">
      <c r="A1979" s="141"/>
      <c r="V1979"/>
      <c r="DO1979" s="228" t="s">
        <v>13336</v>
      </c>
      <c r="DP1979" s="141" t="s">
        <v>3020</v>
      </c>
      <c r="DQ1979" s="15">
        <v>22</v>
      </c>
      <c r="DR1979" s="15" t="str">
        <f t="shared" si="44"/>
        <v>1882-22</v>
      </c>
    </row>
    <row r="1980" spans="1:122" ht="12.75" x14ac:dyDescent="0.2">
      <c r="A1980" s="141"/>
      <c r="V1980"/>
      <c r="DO1980" s="228" t="s">
        <v>13337</v>
      </c>
      <c r="DP1980" s="141" t="s">
        <v>3021</v>
      </c>
      <c r="DQ1980" s="15">
        <v>22</v>
      </c>
      <c r="DR1980" s="15" t="str">
        <f t="shared" si="44"/>
        <v>1883-22</v>
      </c>
    </row>
    <row r="1981" spans="1:122" ht="12.75" x14ac:dyDescent="0.2">
      <c r="A1981" s="141"/>
      <c r="V1981"/>
      <c r="DO1981" s="228" t="s">
        <v>13338</v>
      </c>
      <c r="DP1981" s="141" t="s">
        <v>3022</v>
      </c>
      <c r="DQ1981" s="15">
        <v>22</v>
      </c>
      <c r="DR1981" s="15" t="str">
        <f t="shared" si="44"/>
        <v>1884-22</v>
      </c>
    </row>
    <row r="1982" spans="1:122" ht="12.75" x14ac:dyDescent="0.2">
      <c r="A1982" s="141"/>
      <c r="V1982"/>
      <c r="DO1982" s="228" t="s">
        <v>13339</v>
      </c>
      <c r="DP1982" s="141" t="s">
        <v>3023</v>
      </c>
      <c r="DQ1982" s="15">
        <v>22</v>
      </c>
      <c r="DR1982" s="15" t="str">
        <f t="shared" si="44"/>
        <v>1885-22</v>
      </c>
    </row>
    <row r="1983" spans="1:122" ht="12.75" x14ac:dyDescent="0.2">
      <c r="A1983" s="141"/>
      <c r="V1983"/>
      <c r="DO1983" s="228" t="s">
        <v>13340</v>
      </c>
      <c r="DP1983" s="141" t="s">
        <v>3024</v>
      </c>
      <c r="DQ1983" s="15">
        <v>22</v>
      </c>
      <c r="DR1983" s="15" t="str">
        <f t="shared" si="44"/>
        <v>1886-22</v>
      </c>
    </row>
    <row r="1984" spans="1:122" ht="12.75" x14ac:dyDescent="0.2">
      <c r="A1984" s="141"/>
      <c r="V1984"/>
      <c r="DO1984" s="228" t="s">
        <v>13341</v>
      </c>
      <c r="DP1984" s="141" t="s">
        <v>3025</v>
      </c>
      <c r="DQ1984" s="15">
        <v>22</v>
      </c>
      <c r="DR1984" s="15" t="str">
        <f t="shared" si="44"/>
        <v>1887-22</v>
      </c>
    </row>
    <row r="1985" spans="22:122" ht="12.75" x14ac:dyDescent="0.2">
      <c r="V1985"/>
      <c r="DO1985" s="228" t="s">
        <v>13342</v>
      </c>
      <c r="DP1985" s="141" t="s">
        <v>3026</v>
      </c>
      <c r="DQ1985" s="15">
        <v>22</v>
      </c>
      <c r="DR1985" s="15" t="str">
        <f t="shared" si="44"/>
        <v>1888-22</v>
      </c>
    </row>
    <row r="1986" spans="22:122" ht="12.75" x14ac:dyDescent="0.2">
      <c r="V1986"/>
      <c r="DO1986" s="228" t="s">
        <v>13343</v>
      </c>
      <c r="DP1986" s="141" t="s">
        <v>3027</v>
      </c>
      <c r="DQ1986" s="15">
        <v>22</v>
      </c>
      <c r="DR1986" s="15" t="str">
        <f t="shared" si="44"/>
        <v>1889-22</v>
      </c>
    </row>
    <row r="1987" spans="22:122" ht="12.75" x14ac:dyDescent="0.2">
      <c r="V1987"/>
      <c r="DO1987" s="228" t="s">
        <v>13344</v>
      </c>
      <c r="DP1987" s="141" t="s">
        <v>3028</v>
      </c>
      <c r="DQ1987" s="15">
        <v>22</v>
      </c>
      <c r="DR1987" s="15" t="str">
        <f t="shared" si="44"/>
        <v>1890-22</v>
      </c>
    </row>
    <row r="1988" spans="22:122" ht="12.75" x14ac:dyDescent="0.2">
      <c r="V1988"/>
      <c r="DO1988" s="228" t="s">
        <v>13345</v>
      </c>
      <c r="DP1988" s="141" t="s">
        <v>3029</v>
      </c>
      <c r="DQ1988" s="15">
        <v>22</v>
      </c>
      <c r="DR1988" s="15" t="str">
        <f t="shared" si="44"/>
        <v>1891-22</v>
      </c>
    </row>
    <row r="1989" spans="22:122" ht="12.75" x14ac:dyDescent="0.2">
      <c r="V1989"/>
      <c r="DO1989" s="228" t="s">
        <v>13346</v>
      </c>
      <c r="DP1989" s="141" t="s">
        <v>3030</v>
      </c>
      <c r="DQ1989" s="15">
        <v>22</v>
      </c>
      <c r="DR1989" s="15" t="str">
        <f t="shared" si="44"/>
        <v>1892-22</v>
      </c>
    </row>
    <row r="1990" spans="22:122" ht="12.75" x14ac:dyDescent="0.2">
      <c r="V1990"/>
      <c r="DO1990" s="228" t="s">
        <v>13347</v>
      </c>
      <c r="DP1990" s="141" t="s">
        <v>3031</v>
      </c>
      <c r="DQ1990" s="15">
        <v>22</v>
      </c>
      <c r="DR1990" s="15" t="str">
        <f t="shared" si="44"/>
        <v>1893-22</v>
      </c>
    </row>
    <row r="1991" spans="22:122" ht="12.75" x14ac:dyDescent="0.2">
      <c r="V1991"/>
      <c r="DO1991" s="228" t="s">
        <v>13348</v>
      </c>
      <c r="DP1991" s="141" t="s">
        <v>3032</v>
      </c>
      <c r="DQ1991" s="15">
        <v>22</v>
      </c>
      <c r="DR1991" s="15" t="str">
        <f t="shared" si="44"/>
        <v>1894-22</v>
      </c>
    </row>
    <row r="1992" spans="22:122" ht="12.75" x14ac:dyDescent="0.2">
      <c r="V1992"/>
      <c r="DO1992" s="228" t="s">
        <v>13349</v>
      </c>
      <c r="DP1992" s="141" t="s">
        <v>3033</v>
      </c>
      <c r="DQ1992" s="15">
        <v>22</v>
      </c>
      <c r="DR1992" s="15" t="str">
        <f t="shared" si="44"/>
        <v>1895-22</v>
      </c>
    </row>
    <row r="1993" spans="22:122" ht="12.75" x14ac:dyDescent="0.2">
      <c r="V1993"/>
      <c r="DO1993" s="228" t="s">
        <v>13350</v>
      </c>
      <c r="DP1993" s="141" t="s">
        <v>3034</v>
      </c>
      <c r="DQ1993" s="15">
        <v>22</v>
      </c>
      <c r="DR1993" s="15" t="str">
        <f t="shared" si="44"/>
        <v>1896-22</v>
      </c>
    </row>
    <row r="1994" spans="22:122" ht="12.75" x14ac:dyDescent="0.2">
      <c r="V1994"/>
      <c r="DO1994" s="228" t="s">
        <v>13351</v>
      </c>
      <c r="DP1994" s="141" t="s">
        <v>3035</v>
      </c>
      <c r="DQ1994" s="15">
        <v>22</v>
      </c>
      <c r="DR1994" s="15" t="str">
        <f t="shared" si="44"/>
        <v>1897-22</v>
      </c>
    </row>
    <row r="1995" spans="22:122" ht="12.75" x14ac:dyDescent="0.2">
      <c r="V1995"/>
      <c r="DO1995" s="228" t="s">
        <v>13352</v>
      </c>
      <c r="DP1995" s="141" t="s">
        <v>3036</v>
      </c>
      <c r="DQ1995" s="15">
        <v>22</v>
      </c>
      <c r="DR1995" s="15" t="str">
        <f t="shared" si="44"/>
        <v>1898-22</v>
      </c>
    </row>
    <row r="1996" spans="22:122" ht="12.75" x14ac:dyDescent="0.2">
      <c r="V1996"/>
      <c r="DO1996" s="228" t="s">
        <v>13353</v>
      </c>
      <c r="DP1996" s="141" t="s">
        <v>3037</v>
      </c>
      <c r="DQ1996" s="15">
        <v>22</v>
      </c>
      <c r="DR1996" s="15" t="str">
        <f t="shared" si="44"/>
        <v>1899-22</v>
      </c>
    </row>
    <row r="1997" spans="22:122" ht="12.75" x14ac:dyDescent="0.2">
      <c r="V1997"/>
      <c r="DO1997" s="228" t="s">
        <v>13354</v>
      </c>
      <c r="DP1997" s="141" t="s">
        <v>3038</v>
      </c>
      <c r="DQ1997" s="15">
        <v>22</v>
      </c>
      <c r="DR1997" s="15" t="str">
        <f t="shared" si="44"/>
        <v>1900-22</v>
      </c>
    </row>
    <row r="1998" spans="22:122" ht="12.75" x14ac:dyDescent="0.2">
      <c r="V1998"/>
      <c r="DO1998" s="228" t="s">
        <v>13355</v>
      </c>
      <c r="DP1998" s="141" t="s">
        <v>3039</v>
      </c>
      <c r="DQ1998" s="15">
        <v>22</v>
      </c>
      <c r="DR1998" s="15" t="str">
        <f t="shared" si="44"/>
        <v>1901-22</v>
      </c>
    </row>
    <row r="1999" spans="22:122" ht="12.75" x14ac:dyDescent="0.2">
      <c r="V1999"/>
      <c r="DO1999" s="228" t="s">
        <v>13356</v>
      </c>
      <c r="DP1999" s="141" t="s">
        <v>3040</v>
      </c>
      <c r="DQ1999" s="15">
        <v>22</v>
      </c>
      <c r="DR1999" s="15" t="str">
        <f t="shared" si="44"/>
        <v>1902-22</v>
      </c>
    </row>
    <row r="2000" spans="22:122" ht="12.75" x14ac:dyDescent="0.2">
      <c r="V2000"/>
      <c r="DO2000" s="228" t="s">
        <v>13357</v>
      </c>
      <c r="DP2000" s="141" t="s">
        <v>3041</v>
      </c>
      <c r="DQ2000" s="15">
        <v>22</v>
      </c>
      <c r="DR2000" s="15" t="str">
        <f t="shared" si="44"/>
        <v>1903-22</v>
      </c>
    </row>
    <row r="2001" spans="22:122" ht="12.75" x14ac:dyDescent="0.2">
      <c r="V2001"/>
      <c r="DO2001" s="228" t="s">
        <v>13358</v>
      </c>
      <c r="DP2001" s="141" t="s">
        <v>3042</v>
      </c>
      <c r="DQ2001" s="15">
        <v>22</v>
      </c>
      <c r="DR2001" s="15" t="str">
        <f t="shared" si="44"/>
        <v>1904-22</v>
      </c>
    </row>
    <row r="2002" spans="22:122" ht="12.75" x14ac:dyDescent="0.2">
      <c r="V2002"/>
      <c r="DO2002" s="228" t="s">
        <v>13359</v>
      </c>
      <c r="DP2002" s="141" t="s">
        <v>3043</v>
      </c>
      <c r="DQ2002" s="15">
        <v>22</v>
      </c>
      <c r="DR2002" s="15" t="str">
        <f t="shared" si="44"/>
        <v>1905-22</v>
      </c>
    </row>
    <row r="2003" spans="22:122" ht="12.75" x14ac:dyDescent="0.2">
      <c r="V2003"/>
      <c r="DO2003" s="228" t="s">
        <v>13360</v>
      </c>
      <c r="DP2003" s="141" t="s">
        <v>3044</v>
      </c>
      <c r="DQ2003" s="15">
        <v>22</v>
      </c>
      <c r="DR2003" s="15" t="str">
        <f t="shared" si="44"/>
        <v>1906-22</v>
      </c>
    </row>
    <row r="2004" spans="22:122" ht="12.75" x14ac:dyDescent="0.2">
      <c r="V2004"/>
      <c r="DO2004" s="228" t="s">
        <v>13361</v>
      </c>
      <c r="DP2004" s="141" t="s">
        <v>3045</v>
      </c>
      <c r="DQ2004" s="15">
        <v>22</v>
      </c>
      <c r="DR2004" s="15" t="str">
        <f t="shared" si="44"/>
        <v>1907-22</v>
      </c>
    </row>
    <row r="2005" spans="22:122" ht="12.75" x14ac:dyDescent="0.2">
      <c r="V2005"/>
      <c r="DO2005" s="228" t="s">
        <v>13362</v>
      </c>
      <c r="DP2005" s="141" t="s">
        <v>3046</v>
      </c>
      <c r="DQ2005" s="15">
        <v>22</v>
      </c>
      <c r="DR2005" s="15" t="str">
        <f t="shared" si="44"/>
        <v>1908-22</v>
      </c>
    </row>
    <row r="2006" spans="22:122" ht="12.75" x14ac:dyDescent="0.2">
      <c r="V2006"/>
      <c r="DO2006" s="228" t="s">
        <v>13363</v>
      </c>
      <c r="DP2006" s="141" t="s">
        <v>3047</v>
      </c>
      <c r="DQ2006" s="15">
        <v>22</v>
      </c>
      <c r="DR2006" s="15" t="str">
        <f t="shared" si="44"/>
        <v>1909-22</v>
      </c>
    </row>
    <row r="2007" spans="22:122" ht="12.75" x14ac:dyDescent="0.2">
      <c r="V2007"/>
      <c r="DO2007" s="228" t="s">
        <v>13364</v>
      </c>
      <c r="DP2007" s="141" t="s">
        <v>3048</v>
      </c>
      <c r="DQ2007" s="15">
        <v>22</v>
      </c>
      <c r="DR2007" s="15" t="str">
        <f t="shared" si="44"/>
        <v>1910-22</v>
      </c>
    </row>
    <row r="2008" spans="22:122" ht="12.75" x14ac:dyDescent="0.2">
      <c r="V2008"/>
      <c r="DO2008" s="228" t="s">
        <v>13365</v>
      </c>
      <c r="DP2008" s="141" t="s">
        <v>3049</v>
      </c>
      <c r="DQ2008" s="15">
        <v>22</v>
      </c>
      <c r="DR2008" s="15" t="str">
        <f t="shared" si="44"/>
        <v>1911-22</v>
      </c>
    </row>
    <row r="2009" spans="22:122" ht="12.75" x14ac:dyDescent="0.2">
      <c r="V2009"/>
      <c r="DO2009" s="228" t="s">
        <v>13366</v>
      </c>
      <c r="DP2009" s="141" t="s">
        <v>3050</v>
      </c>
      <c r="DQ2009" s="15">
        <v>22</v>
      </c>
      <c r="DR2009" s="15" t="str">
        <f t="shared" si="44"/>
        <v>1912-22</v>
      </c>
    </row>
    <row r="2010" spans="22:122" ht="12.75" x14ac:dyDescent="0.2">
      <c r="V2010"/>
      <c r="DO2010" s="228" t="s">
        <v>13367</v>
      </c>
      <c r="DP2010" s="141" t="s">
        <v>3051</v>
      </c>
      <c r="DQ2010" s="15">
        <v>22</v>
      </c>
      <c r="DR2010" s="15" t="str">
        <f t="shared" si="44"/>
        <v>1913-22</v>
      </c>
    </row>
    <row r="2011" spans="22:122" ht="12.75" x14ac:dyDescent="0.2">
      <c r="V2011"/>
      <c r="DO2011" s="228" t="s">
        <v>13368</v>
      </c>
      <c r="DP2011" s="141" t="s">
        <v>3052</v>
      </c>
      <c r="DQ2011" s="15">
        <v>22</v>
      </c>
      <c r="DR2011" s="15" t="str">
        <f t="shared" si="44"/>
        <v>1914-22</v>
      </c>
    </row>
    <row r="2012" spans="22:122" ht="12.75" x14ac:dyDescent="0.2">
      <c r="V2012"/>
      <c r="DO2012" s="228" t="s">
        <v>13369</v>
      </c>
      <c r="DP2012" s="141" t="s">
        <v>3053</v>
      </c>
      <c r="DQ2012" s="15">
        <v>22</v>
      </c>
      <c r="DR2012" s="15" t="str">
        <f t="shared" si="44"/>
        <v>1915-22</v>
      </c>
    </row>
    <row r="2013" spans="22:122" ht="12.75" x14ac:dyDescent="0.2">
      <c r="V2013"/>
      <c r="DO2013" s="228" t="s">
        <v>13370</v>
      </c>
      <c r="DP2013" s="141" t="s">
        <v>3054</v>
      </c>
      <c r="DQ2013" s="15">
        <v>22</v>
      </c>
      <c r="DR2013" s="15" t="str">
        <f t="shared" si="44"/>
        <v>1916-22</v>
      </c>
    </row>
    <row r="2014" spans="22:122" ht="12.75" x14ac:dyDescent="0.2">
      <c r="V2014"/>
      <c r="DO2014" s="228" t="s">
        <v>13371</v>
      </c>
      <c r="DP2014" s="141" t="s">
        <v>3055</v>
      </c>
      <c r="DQ2014" s="15">
        <v>22</v>
      </c>
      <c r="DR2014" s="15" t="str">
        <f t="shared" si="44"/>
        <v>1917-22</v>
      </c>
    </row>
    <row r="2015" spans="22:122" ht="12.75" x14ac:dyDescent="0.2">
      <c r="V2015"/>
      <c r="DO2015" s="228" t="s">
        <v>13372</v>
      </c>
      <c r="DP2015" s="141" t="s">
        <v>3056</v>
      </c>
      <c r="DQ2015" s="15">
        <v>22</v>
      </c>
      <c r="DR2015" s="15" t="str">
        <f t="shared" si="44"/>
        <v>1918-22</v>
      </c>
    </row>
    <row r="2016" spans="22:122" ht="12.75" x14ac:dyDescent="0.2">
      <c r="V2016"/>
      <c r="DO2016" s="228" t="s">
        <v>13373</v>
      </c>
      <c r="DP2016" s="141" t="s">
        <v>3057</v>
      </c>
      <c r="DQ2016" s="15">
        <v>22</v>
      </c>
      <c r="DR2016" s="15" t="str">
        <f t="shared" si="44"/>
        <v>1919-22</v>
      </c>
    </row>
    <row r="2017" spans="22:122" ht="12.75" x14ac:dyDescent="0.2">
      <c r="V2017"/>
      <c r="DO2017" s="228" t="s">
        <v>13374</v>
      </c>
      <c r="DP2017" s="141" t="s">
        <v>3058</v>
      </c>
      <c r="DQ2017" s="15">
        <v>22</v>
      </c>
      <c r="DR2017" s="15" t="str">
        <f t="shared" si="44"/>
        <v>1920-22</v>
      </c>
    </row>
    <row r="2018" spans="22:122" ht="12.75" x14ac:dyDescent="0.2">
      <c r="V2018"/>
      <c r="DO2018" s="228" t="s">
        <v>13375</v>
      </c>
      <c r="DP2018" s="141" t="s">
        <v>3059</v>
      </c>
      <c r="DQ2018" s="15">
        <v>22</v>
      </c>
      <c r="DR2018" s="15" t="str">
        <f t="shared" si="44"/>
        <v>1921-22</v>
      </c>
    </row>
    <row r="2019" spans="22:122" ht="12.75" x14ac:dyDescent="0.2">
      <c r="V2019"/>
      <c r="DO2019" s="228" t="s">
        <v>13376</v>
      </c>
      <c r="DP2019" s="141" t="s">
        <v>3060</v>
      </c>
      <c r="DQ2019" s="15">
        <v>22</v>
      </c>
      <c r="DR2019" s="15" t="str">
        <f t="shared" ref="DR2019:DR2082" si="45">CONCATENATE(DP2019,"-",DQ2019)</f>
        <v>1922-22</v>
      </c>
    </row>
    <row r="2020" spans="22:122" ht="12.75" x14ac:dyDescent="0.2">
      <c r="V2020"/>
      <c r="DO2020" s="228" t="s">
        <v>13377</v>
      </c>
      <c r="DP2020" s="141" t="s">
        <v>3061</v>
      </c>
      <c r="DQ2020" s="15">
        <v>22</v>
      </c>
      <c r="DR2020" s="15" t="str">
        <f t="shared" si="45"/>
        <v>1923-22</v>
      </c>
    </row>
    <row r="2021" spans="22:122" ht="12.75" x14ac:dyDescent="0.2">
      <c r="V2021"/>
      <c r="DO2021" s="228" t="s">
        <v>13378</v>
      </c>
      <c r="DP2021" s="141" t="s">
        <v>3062</v>
      </c>
      <c r="DQ2021" s="15">
        <v>22</v>
      </c>
      <c r="DR2021" s="15" t="str">
        <f t="shared" si="45"/>
        <v>1924-22</v>
      </c>
    </row>
    <row r="2022" spans="22:122" ht="12.75" x14ac:dyDescent="0.2">
      <c r="V2022"/>
      <c r="DO2022" s="228" t="s">
        <v>13379</v>
      </c>
      <c r="DP2022" s="141" t="s">
        <v>3063</v>
      </c>
      <c r="DQ2022" s="15">
        <v>22</v>
      </c>
      <c r="DR2022" s="15" t="str">
        <f t="shared" si="45"/>
        <v>1925-22</v>
      </c>
    </row>
    <row r="2023" spans="22:122" ht="12.75" x14ac:dyDescent="0.2">
      <c r="V2023"/>
      <c r="DO2023" s="228" t="s">
        <v>13380</v>
      </c>
      <c r="DP2023" s="141" t="s">
        <v>3064</v>
      </c>
      <c r="DQ2023" s="15">
        <v>22</v>
      </c>
      <c r="DR2023" s="15" t="str">
        <f t="shared" si="45"/>
        <v>1926-22</v>
      </c>
    </row>
    <row r="2024" spans="22:122" ht="12.75" x14ac:dyDescent="0.2">
      <c r="V2024"/>
      <c r="DO2024" s="228" t="s">
        <v>13381</v>
      </c>
      <c r="DP2024" s="141" t="s">
        <v>3065</v>
      </c>
      <c r="DQ2024" s="15">
        <v>22</v>
      </c>
      <c r="DR2024" s="15" t="str">
        <f t="shared" si="45"/>
        <v>1927-22</v>
      </c>
    </row>
    <row r="2025" spans="22:122" ht="12.75" x14ac:dyDescent="0.2">
      <c r="V2025"/>
      <c r="DO2025" s="228" t="s">
        <v>13382</v>
      </c>
      <c r="DP2025" s="141" t="s">
        <v>3066</v>
      </c>
      <c r="DQ2025" s="15">
        <v>22</v>
      </c>
      <c r="DR2025" s="15" t="str">
        <f t="shared" si="45"/>
        <v>1928-22</v>
      </c>
    </row>
    <row r="2026" spans="22:122" ht="12.75" x14ac:dyDescent="0.2">
      <c r="V2026"/>
      <c r="DO2026" s="228" t="s">
        <v>13383</v>
      </c>
      <c r="DP2026" s="141" t="s">
        <v>3067</v>
      </c>
      <c r="DQ2026" s="15">
        <v>22</v>
      </c>
      <c r="DR2026" s="15" t="str">
        <f t="shared" si="45"/>
        <v>1929-22</v>
      </c>
    </row>
    <row r="2027" spans="22:122" ht="12.75" x14ac:dyDescent="0.2">
      <c r="V2027"/>
      <c r="DO2027" s="228" t="s">
        <v>13384</v>
      </c>
      <c r="DP2027" s="141" t="s">
        <v>3068</v>
      </c>
      <c r="DQ2027" s="15">
        <v>22</v>
      </c>
      <c r="DR2027" s="15" t="str">
        <f t="shared" si="45"/>
        <v>1930-22</v>
      </c>
    </row>
    <row r="2028" spans="22:122" ht="12.75" x14ac:dyDescent="0.2">
      <c r="V2028"/>
      <c r="DO2028" s="228" t="s">
        <v>13385</v>
      </c>
      <c r="DP2028" s="141" t="s">
        <v>3069</v>
      </c>
      <c r="DQ2028" s="15">
        <v>22</v>
      </c>
      <c r="DR2028" s="15" t="str">
        <f t="shared" si="45"/>
        <v>1931-22</v>
      </c>
    </row>
    <row r="2029" spans="22:122" ht="12.75" x14ac:dyDescent="0.2">
      <c r="V2029"/>
      <c r="DO2029" s="228" t="s">
        <v>13386</v>
      </c>
      <c r="DP2029" s="141" t="s">
        <v>3070</v>
      </c>
      <c r="DQ2029" s="15">
        <v>22</v>
      </c>
      <c r="DR2029" s="15" t="str">
        <f t="shared" si="45"/>
        <v>1932-22</v>
      </c>
    </row>
    <row r="2030" spans="22:122" ht="12.75" x14ac:dyDescent="0.2">
      <c r="V2030"/>
      <c r="DO2030" s="228" t="s">
        <v>13387</v>
      </c>
      <c r="DP2030" s="141" t="s">
        <v>3071</v>
      </c>
      <c r="DQ2030" s="15">
        <v>22</v>
      </c>
      <c r="DR2030" s="15" t="str">
        <f t="shared" si="45"/>
        <v>1933-22</v>
      </c>
    </row>
    <row r="2031" spans="22:122" ht="12.75" x14ac:dyDescent="0.2">
      <c r="V2031"/>
      <c r="DO2031" s="228" t="s">
        <v>13388</v>
      </c>
      <c r="DP2031" s="141" t="s">
        <v>3072</v>
      </c>
      <c r="DQ2031" s="15">
        <v>22</v>
      </c>
      <c r="DR2031" s="15" t="str">
        <f t="shared" si="45"/>
        <v>1934-22</v>
      </c>
    </row>
    <row r="2032" spans="22:122" ht="12.75" x14ac:dyDescent="0.2">
      <c r="V2032"/>
      <c r="DO2032" s="228" t="s">
        <v>13389</v>
      </c>
      <c r="DP2032" s="141" t="s">
        <v>3073</v>
      </c>
      <c r="DQ2032" s="15">
        <v>22</v>
      </c>
      <c r="DR2032" s="15" t="str">
        <f t="shared" si="45"/>
        <v>1935-22</v>
      </c>
    </row>
    <row r="2033" spans="22:122" ht="12.75" x14ac:dyDescent="0.2">
      <c r="V2033"/>
      <c r="DO2033" s="228" t="s">
        <v>13390</v>
      </c>
      <c r="DP2033" s="141" t="s">
        <v>3074</v>
      </c>
      <c r="DQ2033" s="15">
        <v>22</v>
      </c>
      <c r="DR2033" s="15" t="str">
        <f t="shared" si="45"/>
        <v>1936-22</v>
      </c>
    </row>
    <row r="2034" spans="22:122" ht="12.75" x14ac:dyDescent="0.2">
      <c r="V2034"/>
      <c r="DO2034" s="228" t="s">
        <v>13391</v>
      </c>
      <c r="DP2034" s="141" t="s">
        <v>3075</v>
      </c>
      <c r="DQ2034" s="15">
        <v>22</v>
      </c>
      <c r="DR2034" s="15" t="str">
        <f t="shared" si="45"/>
        <v>1937-22</v>
      </c>
    </row>
    <row r="2035" spans="22:122" ht="12.75" x14ac:dyDescent="0.2">
      <c r="V2035"/>
      <c r="DO2035" s="228" t="s">
        <v>13392</v>
      </c>
      <c r="DP2035" s="141" t="s">
        <v>3076</v>
      </c>
      <c r="DQ2035" s="15">
        <v>22</v>
      </c>
      <c r="DR2035" s="15" t="str">
        <f t="shared" si="45"/>
        <v>1938-22</v>
      </c>
    </row>
    <row r="2036" spans="22:122" ht="12.75" x14ac:dyDescent="0.2">
      <c r="V2036"/>
      <c r="DO2036" s="228" t="s">
        <v>13393</v>
      </c>
      <c r="DP2036" s="141" t="s">
        <v>3077</v>
      </c>
      <c r="DQ2036" s="15">
        <v>22</v>
      </c>
      <c r="DR2036" s="15" t="str">
        <f t="shared" si="45"/>
        <v>1939-22</v>
      </c>
    </row>
    <row r="2037" spans="22:122" ht="12.75" x14ac:dyDescent="0.2">
      <c r="V2037"/>
      <c r="DO2037" s="228" t="s">
        <v>13394</v>
      </c>
      <c r="DP2037" s="141" t="s">
        <v>3078</v>
      </c>
      <c r="DQ2037" s="15">
        <v>22</v>
      </c>
      <c r="DR2037" s="15" t="str">
        <f t="shared" si="45"/>
        <v>1940-22</v>
      </c>
    </row>
    <row r="2038" spans="22:122" ht="12.75" x14ac:dyDescent="0.2">
      <c r="V2038"/>
      <c r="DO2038" s="228" t="s">
        <v>13395</v>
      </c>
      <c r="DP2038" s="141" t="s">
        <v>3079</v>
      </c>
      <c r="DQ2038" s="15">
        <v>22</v>
      </c>
      <c r="DR2038" s="15" t="str">
        <f t="shared" si="45"/>
        <v>1941-22</v>
      </c>
    </row>
    <row r="2039" spans="22:122" ht="12.75" x14ac:dyDescent="0.2">
      <c r="V2039"/>
      <c r="DO2039" s="228" t="s">
        <v>13396</v>
      </c>
      <c r="DP2039" s="141" t="s">
        <v>3080</v>
      </c>
      <c r="DQ2039" s="15">
        <v>22</v>
      </c>
      <c r="DR2039" s="15" t="str">
        <f t="shared" si="45"/>
        <v>1942-22</v>
      </c>
    </row>
    <row r="2040" spans="22:122" ht="12.75" x14ac:dyDescent="0.2">
      <c r="V2040"/>
      <c r="DO2040" s="228" t="s">
        <v>13397</v>
      </c>
      <c r="DP2040" s="141" t="s">
        <v>3081</v>
      </c>
      <c r="DQ2040" s="15">
        <v>22</v>
      </c>
      <c r="DR2040" s="15" t="str">
        <f t="shared" si="45"/>
        <v>1943-22</v>
      </c>
    </row>
    <row r="2041" spans="22:122" ht="12.75" x14ac:dyDescent="0.2">
      <c r="V2041"/>
      <c r="DO2041" s="228" t="s">
        <v>13398</v>
      </c>
      <c r="DP2041" s="141" t="s">
        <v>3082</v>
      </c>
      <c r="DQ2041" s="15">
        <v>22</v>
      </c>
      <c r="DR2041" s="15" t="str">
        <f t="shared" si="45"/>
        <v>1944-22</v>
      </c>
    </row>
    <row r="2042" spans="22:122" ht="12.75" x14ac:dyDescent="0.2">
      <c r="V2042"/>
      <c r="DO2042" s="228" t="s">
        <v>13399</v>
      </c>
      <c r="DP2042" s="141" t="s">
        <v>3083</v>
      </c>
      <c r="DQ2042" s="15">
        <v>22</v>
      </c>
      <c r="DR2042" s="15" t="str">
        <f t="shared" si="45"/>
        <v>1945-22</v>
      </c>
    </row>
    <row r="2043" spans="22:122" ht="12.75" x14ac:dyDescent="0.2">
      <c r="V2043"/>
      <c r="DO2043" s="228" t="s">
        <v>13400</v>
      </c>
      <c r="DP2043" s="141" t="s">
        <v>3084</v>
      </c>
      <c r="DQ2043" s="15">
        <v>22</v>
      </c>
      <c r="DR2043" s="15" t="str">
        <f t="shared" si="45"/>
        <v>1946-22</v>
      </c>
    </row>
    <row r="2044" spans="22:122" ht="12.75" x14ac:dyDescent="0.2">
      <c r="V2044"/>
      <c r="DO2044" s="228" t="s">
        <v>13401</v>
      </c>
      <c r="DP2044" s="141" t="s">
        <v>3085</v>
      </c>
      <c r="DQ2044" s="15">
        <v>22</v>
      </c>
      <c r="DR2044" s="15" t="str">
        <f t="shared" si="45"/>
        <v>1947-22</v>
      </c>
    </row>
    <row r="2045" spans="22:122" ht="12.75" x14ac:dyDescent="0.2">
      <c r="V2045"/>
      <c r="DO2045" s="228" t="s">
        <v>13402</v>
      </c>
      <c r="DP2045" s="141" t="s">
        <v>3086</v>
      </c>
      <c r="DQ2045" s="15">
        <v>22</v>
      </c>
      <c r="DR2045" s="15" t="str">
        <f t="shared" si="45"/>
        <v>1948-22</v>
      </c>
    </row>
    <row r="2046" spans="22:122" ht="12.75" x14ac:dyDescent="0.2">
      <c r="V2046"/>
      <c r="DO2046" s="228" t="s">
        <v>13403</v>
      </c>
      <c r="DP2046" s="141" t="s">
        <v>3087</v>
      </c>
      <c r="DQ2046" s="15">
        <v>22</v>
      </c>
      <c r="DR2046" s="15" t="str">
        <f t="shared" si="45"/>
        <v>1949-22</v>
      </c>
    </row>
    <row r="2047" spans="22:122" ht="12.75" x14ac:dyDescent="0.2">
      <c r="V2047"/>
      <c r="DO2047" s="228" t="s">
        <v>13404</v>
      </c>
      <c r="DP2047" s="141" t="s">
        <v>3088</v>
      </c>
      <c r="DQ2047" s="15">
        <v>22</v>
      </c>
      <c r="DR2047" s="15" t="str">
        <f t="shared" si="45"/>
        <v>1950-22</v>
      </c>
    </row>
    <row r="2048" spans="22:122" ht="12.75" x14ac:dyDescent="0.2">
      <c r="V2048"/>
      <c r="DO2048" s="228" t="s">
        <v>13405</v>
      </c>
      <c r="DP2048" s="141" t="s">
        <v>3089</v>
      </c>
      <c r="DQ2048" s="15">
        <v>22</v>
      </c>
      <c r="DR2048" s="15" t="str">
        <f t="shared" si="45"/>
        <v>1951-22</v>
      </c>
    </row>
    <row r="2049" spans="22:122" ht="12.75" x14ac:dyDescent="0.2">
      <c r="V2049"/>
      <c r="DO2049" s="228" t="s">
        <v>13406</v>
      </c>
      <c r="DP2049" s="141" t="s">
        <v>3090</v>
      </c>
      <c r="DQ2049" s="15">
        <v>22</v>
      </c>
      <c r="DR2049" s="15" t="str">
        <f t="shared" si="45"/>
        <v>1952-22</v>
      </c>
    </row>
    <row r="2050" spans="22:122" ht="12.75" x14ac:dyDescent="0.2">
      <c r="V2050"/>
      <c r="DO2050" s="228" t="s">
        <v>13407</v>
      </c>
      <c r="DP2050" s="141" t="s">
        <v>3091</v>
      </c>
      <c r="DQ2050" s="15">
        <v>22</v>
      </c>
      <c r="DR2050" s="15" t="str">
        <f t="shared" si="45"/>
        <v>1953-22</v>
      </c>
    </row>
    <row r="2051" spans="22:122" ht="12.75" x14ac:dyDescent="0.2">
      <c r="V2051"/>
      <c r="DO2051" s="228" t="s">
        <v>13408</v>
      </c>
      <c r="DP2051" s="141" t="s">
        <v>3092</v>
      </c>
      <c r="DQ2051" s="15">
        <v>22</v>
      </c>
      <c r="DR2051" s="15" t="str">
        <f t="shared" si="45"/>
        <v>1954-22</v>
      </c>
    </row>
    <row r="2052" spans="22:122" ht="12.75" x14ac:dyDescent="0.2">
      <c r="V2052"/>
      <c r="DO2052" s="228" t="s">
        <v>13409</v>
      </c>
      <c r="DP2052" s="141" t="s">
        <v>3093</v>
      </c>
      <c r="DQ2052" s="15">
        <v>22</v>
      </c>
      <c r="DR2052" s="15" t="str">
        <f t="shared" si="45"/>
        <v>1955-22</v>
      </c>
    </row>
    <row r="2053" spans="22:122" ht="12.75" x14ac:dyDescent="0.2">
      <c r="V2053"/>
      <c r="DO2053" s="228" t="s">
        <v>13410</v>
      </c>
      <c r="DP2053" s="141" t="s">
        <v>3094</v>
      </c>
      <c r="DQ2053" s="15">
        <v>22</v>
      </c>
      <c r="DR2053" s="15" t="str">
        <f t="shared" si="45"/>
        <v>1956-22</v>
      </c>
    </row>
    <row r="2054" spans="22:122" ht="12.75" x14ac:dyDescent="0.2">
      <c r="V2054"/>
      <c r="DO2054" s="228" t="s">
        <v>13411</v>
      </c>
      <c r="DP2054" s="141" t="s">
        <v>3095</v>
      </c>
      <c r="DQ2054" s="15">
        <v>22</v>
      </c>
      <c r="DR2054" s="15" t="str">
        <f t="shared" si="45"/>
        <v>1957-22</v>
      </c>
    </row>
    <row r="2055" spans="22:122" ht="12.75" x14ac:dyDescent="0.2">
      <c r="V2055"/>
      <c r="DO2055" s="228" t="s">
        <v>13412</v>
      </c>
      <c r="DP2055" s="141" t="s">
        <v>3096</v>
      </c>
      <c r="DQ2055" s="15">
        <v>22</v>
      </c>
      <c r="DR2055" s="15" t="str">
        <f t="shared" si="45"/>
        <v>1958-22</v>
      </c>
    </row>
    <row r="2056" spans="22:122" ht="12.75" x14ac:dyDescent="0.2">
      <c r="V2056"/>
      <c r="DO2056" s="228" t="s">
        <v>13413</v>
      </c>
      <c r="DP2056" s="141" t="s">
        <v>3097</v>
      </c>
      <c r="DQ2056" s="15">
        <v>22</v>
      </c>
      <c r="DR2056" s="15" t="str">
        <f t="shared" si="45"/>
        <v>1959-22</v>
      </c>
    </row>
    <row r="2057" spans="22:122" ht="12.75" x14ac:dyDescent="0.2">
      <c r="V2057"/>
      <c r="DO2057" s="228" t="s">
        <v>13414</v>
      </c>
      <c r="DP2057" s="141" t="s">
        <v>3098</v>
      </c>
      <c r="DQ2057" s="15">
        <v>22</v>
      </c>
      <c r="DR2057" s="15" t="str">
        <f t="shared" si="45"/>
        <v>1960-22</v>
      </c>
    </row>
    <row r="2058" spans="22:122" ht="12.75" x14ac:dyDescent="0.2">
      <c r="V2058"/>
      <c r="DO2058" s="228" t="s">
        <v>13415</v>
      </c>
      <c r="DP2058" s="141" t="s">
        <v>3099</v>
      </c>
      <c r="DQ2058" s="15">
        <v>22</v>
      </c>
      <c r="DR2058" s="15" t="str">
        <f t="shared" si="45"/>
        <v>1961-22</v>
      </c>
    </row>
    <row r="2059" spans="22:122" ht="12.75" x14ac:dyDescent="0.2">
      <c r="V2059"/>
      <c r="DO2059" s="228" t="s">
        <v>13416</v>
      </c>
      <c r="DP2059" s="141" t="s">
        <v>3100</v>
      </c>
      <c r="DQ2059" s="15">
        <v>22</v>
      </c>
      <c r="DR2059" s="15" t="str">
        <f t="shared" si="45"/>
        <v>1962-22</v>
      </c>
    </row>
    <row r="2060" spans="22:122" ht="12.75" x14ac:dyDescent="0.2">
      <c r="V2060"/>
      <c r="DO2060" s="228" t="s">
        <v>13417</v>
      </c>
      <c r="DP2060" s="141" t="s">
        <v>3101</v>
      </c>
      <c r="DQ2060" s="15">
        <v>22</v>
      </c>
      <c r="DR2060" s="15" t="str">
        <f t="shared" si="45"/>
        <v>1963-22</v>
      </c>
    </row>
    <row r="2061" spans="22:122" ht="12.75" x14ac:dyDescent="0.2">
      <c r="V2061"/>
      <c r="DO2061" s="228" t="s">
        <v>13418</v>
      </c>
      <c r="DP2061" s="141" t="s">
        <v>3102</v>
      </c>
      <c r="DQ2061" s="15">
        <v>22</v>
      </c>
      <c r="DR2061" s="15" t="str">
        <f t="shared" si="45"/>
        <v>1964-22</v>
      </c>
    </row>
    <row r="2062" spans="22:122" ht="12.75" x14ac:dyDescent="0.2">
      <c r="V2062"/>
      <c r="DO2062" s="228" t="s">
        <v>13419</v>
      </c>
      <c r="DP2062" s="141" t="s">
        <v>3103</v>
      </c>
      <c r="DQ2062" s="15">
        <v>22</v>
      </c>
      <c r="DR2062" s="15" t="str">
        <f t="shared" si="45"/>
        <v>1965-22</v>
      </c>
    </row>
    <row r="2063" spans="22:122" ht="12.75" x14ac:dyDescent="0.2">
      <c r="V2063"/>
      <c r="DO2063" s="228" t="s">
        <v>13420</v>
      </c>
      <c r="DP2063" s="141" t="s">
        <v>3104</v>
      </c>
      <c r="DQ2063" s="15">
        <v>22</v>
      </c>
      <c r="DR2063" s="15" t="str">
        <f t="shared" si="45"/>
        <v>1966-22</v>
      </c>
    </row>
    <row r="2064" spans="22:122" ht="12.75" x14ac:dyDescent="0.2">
      <c r="V2064"/>
      <c r="DO2064" s="228" t="s">
        <v>13421</v>
      </c>
      <c r="DP2064" s="141" t="s">
        <v>3105</v>
      </c>
      <c r="DQ2064" s="15">
        <v>22</v>
      </c>
      <c r="DR2064" s="15" t="str">
        <f t="shared" si="45"/>
        <v>1967-22</v>
      </c>
    </row>
    <row r="2065" spans="22:122" ht="12.75" x14ac:dyDescent="0.2">
      <c r="V2065"/>
      <c r="DO2065" s="228" t="s">
        <v>13422</v>
      </c>
      <c r="DP2065" s="141" t="s">
        <v>3106</v>
      </c>
      <c r="DQ2065" s="15">
        <v>22</v>
      </c>
      <c r="DR2065" s="15" t="str">
        <f t="shared" si="45"/>
        <v>1968-22</v>
      </c>
    </row>
    <row r="2066" spans="22:122" ht="12.75" x14ac:dyDescent="0.2">
      <c r="V2066"/>
      <c r="DO2066" s="228" t="s">
        <v>13423</v>
      </c>
      <c r="DP2066" s="141" t="s">
        <v>3107</v>
      </c>
      <c r="DQ2066" s="15">
        <v>22</v>
      </c>
      <c r="DR2066" s="15" t="str">
        <f t="shared" si="45"/>
        <v>1969-22</v>
      </c>
    </row>
    <row r="2067" spans="22:122" ht="12.75" x14ac:dyDescent="0.2">
      <c r="V2067"/>
      <c r="DO2067" s="228" t="s">
        <v>13424</v>
      </c>
      <c r="DP2067" s="141" t="s">
        <v>3108</v>
      </c>
      <c r="DQ2067" s="15">
        <v>22</v>
      </c>
      <c r="DR2067" s="15" t="str">
        <f t="shared" si="45"/>
        <v>1970-22</v>
      </c>
    </row>
    <row r="2068" spans="22:122" ht="12.75" x14ac:dyDescent="0.2">
      <c r="V2068"/>
      <c r="DO2068" s="228" t="s">
        <v>13425</v>
      </c>
      <c r="DP2068" s="141" t="s">
        <v>3109</v>
      </c>
      <c r="DQ2068" s="15">
        <v>22</v>
      </c>
      <c r="DR2068" s="15" t="str">
        <f t="shared" si="45"/>
        <v>1971-22</v>
      </c>
    </row>
    <row r="2069" spans="22:122" ht="12.75" x14ac:dyDescent="0.2">
      <c r="V2069"/>
      <c r="DO2069" s="228" t="s">
        <v>13426</v>
      </c>
      <c r="DP2069" s="141" t="s">
        <v>3110</v>
      </c>
      <c r="DQ2069" s="15">
        <v>22</v>
      </c>
      <c r="DR2069" s="15" t="str">
        <f t="shared" si="45"/>
        <v>1972-22</v>
      </c>
    </row>
    <row r="2070" spans="22:122" ht="12.75" x14ac:dyDescent="0.2">
      <c r="V2070"/>
      <c r="DO2070" s="228" t="s">
        <v>13427</v>
      </c>
      <c r="DP2070" s="141" t="s">
        <v>3111</v>
      </c>
      <c r="DQ2070" s="15">
        <v>22</v>
      </c>
      <c r="DR2070" s="15" t="str">
        <f t="shared" si="45"/>
        <v>1973-22</v>
      </c>
    </row>
    <row r="2071" spans="22:122" ht="12.75" x14ac:dyDescent="0.2">
      <c r="V2071"/>
      <c r="DO2071" s="228" t="s">
        <v>13428</v>
      </c>
      <c r="DP2071" s="141" t="s">
        <v>3112</v>
      </c>
      <c r="DQ2071" s="15">
        <v>22</v>
      </c>
      <c r="DR2071" s="15" t="str">
        <f t="shared" si="45"/>
        <v>1974-22</v>
      </c>
    </row>
    <row r="2072" spans="22:122" ht="12.75" x14ac:dyDescent="0.2">
      <c r="V2072"/>
      <c r="DO2072" s="228" t="s">
        <v>13429</v>
      </c>
      <c r="DP2072" s="141" t="s">
        <v>3113</v>
      </c>
      <c r="DQ2072" s="15">
        <v>22</v>
      </c>
      <c r="DR2072" s="15" t="str">
        <f t="shared" si="45"/>
        <v>1975-22</v>
      </c>
    </row>
    <row r="2073" spans="22:122" ht="12.75" x14ac:dyDescent="0.2">
      <c r="V2073"/>
      <c r="DO2073" s="228" t="s">
        <v>13430</v>
      </c>
      <c r="DP2073" s="141" t="s">
        <v>3114</v>
      </c>
      <c r="DQ2073" s="15">
        <v>22</v>
      </c>
      <c r="DR2073" s="15" t="str">
        <f t="shared" si="45"/>
        <v>1976-22</v>
      </c>
    </row>
    <row r="2074" spans="22:122" ht="12.75" x14ac:dyDescent="0.2">
      <c r="V2074"/>
      <c r="DO2074" s="228" t="s">
        <v>13431</v>
      </c>
      <c r="DP2074" s="141" t="s">
        <v>3115</v>
      </c>
      <c r="DQ2074" s="15">
        <v>22</v>
      </c>
      <c r="DR2074" s="15" t="str">
        <f t="shared" si="45"/>
        <v>1977-22</v>
      </c>
    </row>
    <row r="2075" spans="22:122" ht="12.75" x14ac:dyDescent="0.2">
      <c r="V2075"/>
      <c r="DO2075" s="228" t="s">
        <v>13432</v>
      </c>
      <c r="DP2075" s="141" t="s">
        <v>3116</v>
      </c>
      <c r="DQ2075" s="15">
        <v>22</v>
      </c>
      <c r="DR2075" s="15" t="str">
        <f t="shared" si="45"/>
        <v>1978-22</v>
      </c>
    </row>
    <row r="2076" spans="22:122" ht="12.75" x14ac:dyDescent="0.2">
      <c r="V2076"/>
      <c r="DO2076" s="228" t="s">
        <v>13433</v>
      </c>
      <c r="DP2076" s="141" t="s">
        <v>3117</v>
      </c>
      <c r="DQ2076" s="15">
        <v>22</v>
      </c>
      <c r="DR2076" s="15" t="str">
        <f t="shared" si="45"/>
        <v>1979-22</v>
      </c>
    </row>
    <row r="2077" spans="22:122" ht="12.75" x14ac:dyDescent="0.2">
      <c r="V2077"/>
      <c r="DO2077" s="228" t="s">
        <v>13434</v>
      </c>
      <c r="DP2077" s="141" t="s">
        <v>3118</v>
      </c>
      <c r="DQ2077" s="15">
        <v>22</v>
      </c>
      <c r="DR2077" s="15" t="str">
        <f t="shared" si="45"/>
        <v>1980-22</v>
      </c>
    </row>
    <row r="2078" spans="22:122" ht="12.75" x14ac:dyDescent="0.2">
      <c r="V2078"/>
      <c r="DO2078" s="228" t="s">
        <v>13435</v>
      </c>
      <c r="DP2078" s="141" t="s">
        <v>3119</v>
      </c>
      <c r="DQ2078" s="15">
        <v>22</v>
      </c>
      <c r="DR2078" s="15" t="str">
        <f t="shared" si="45"/>
        <v>1981-22</v>
      </c>
    </row>
    <row r="2079" spans="22:122" ht="12.75" x14ac:dyDescent="0.2">
      <c r="V2079"/>
      <c r="DO2079" s="228" t="s">
        <v>13436</v>
      </c>
      <c r="DP2079" s="141" t="s">
        <v>3120</v>
      </c>
      <c r="DQ2079" s="15">
        <v>22</v>
      </c>
      <c r="DR2079" s="15" t="str">
        <f t="shared" si="45"/>
        <v>1982-22</v>
      </c>
    </row>
    <row r="2080" spans="22:122" ht="12.75" x14ac:dyDescent="0.2">
      <c r="V2080"/>
      <c r="DO2080" s="228" t="s">
        <v>13437</v>
      </c>
      <c r="DP2080" s="141" t="s">
        <v>3121</v>
      </c>
      <c r="DQ2080" s="15">
        <v>22</v>
      </c>
      <c r="DR2080" s="15" t="str">
        <f t="shared" si="45"/>
        <v>1983-22</v>
      </c>
    </row>
    <row r="2081" spans="22:122" ht="12.75" x14ac:dyDescent="0.2">
      <c r="V2081"/>
      <c r="DO2081" s="228" t="s">
        <v>13438</v>
      </c>
      <c r="DP2081" s="141" t="s">
        <v>3122</v>
      </c>
      <c r="DQ2081" s="15">
        <v>22</v>
      </c>
      <c r="DR2081" s="15" t="str">
        <f t="shared" si="45"/>
        <v>1984-22</v>
      </c>
    </row>
    <row r="2082" spans="22:122" ht="12.75" x14ac:dyDescent="0.2">
      <c r="V2082"/>
      <c r="DO2082" s="228" t="s">
        <v>13439</v>
      </c>
      <c r="DP2082" s="141" t="s">
        <v>3123</v>
      </c>
      <c r="DQ2082" s="15">
        <v>22</v>
      </c>
      <c r="DR2082" s="15" t="str">
        <f t="shared" si="45"/>
        <v>1985-22</v>
      </c>
    </row>
    <row r="2083" spans="22:122" ht="12.75" x14ac:dyDescent="0.2">
      <c r="V2083"/>
      <c r="DO2083" s="228" t="s">
        <v>13440</v>
      </c>
      <c r="DP2083" s="141" t="s">
        <v>3124</v>
      </c>
      <c r="DQ2083" s="15">
        <v>22</v>
      </c>
      <c r="DR2083" s="15" t="str">
        <f t="shared" ref="DR2083:DR2146" si="46">CONCATENATE(DP2083,"-",DQ2083)</f>
        <v>1986-22</v>
      </c>
    </row>
    <row r="2084" spans="22:122" ht="12.75" x14ac:dyDescent="0.2">
      <c r="V2084"/>
      <c r="DO2084" s="228" t="s">
        <v>13441</v>
      </c>
      <c r="DP2084" s="141" t="s">
        <v>3125</v>
      </c>
      <c r="DQ2084" s="15">
        <v>22</v>
      </c>
      <c r="DR2084" s="15" t="str">
        <f t="shared" si="46"/>
        <v>1987-22</v>
      </c>
    </row>
    <row r="2085" spans="22:122" ht="12.75" x14ac:dyDescent="0.2">
      <c r="V2085"/>
      <c r="DO2085" s="228" t="s">
        <v>13442</v>
      </c>
      <c r="DP2085" s="141" t="s">
        <v>3126</v>
      </c>
      <c r="DQ2085" s="15">
        <v>22</v>
      </c>
      <c r="DR2085" s="15" t="str">
        <f t="shared" si="46"/>
        <v>1988-22</v>
      </c>
    </row>
    <row r="2086" spans="22:122" ht="12.75" x14ac:dyDescent="0.2">
      <c r="V2086"/>
      <c r="DO2086" s="228" t="s">
        <v>13443</v>
      </c>
      <c r="DP2086" s="141" t="s">
        <v>3127</v>
      </c>
      <c r="DQ2086" s="15">
        <v>22</v>
      </c>
      <c r="DR2086" s="15" t="str">
        <f t="shared" si="46"/>
        <v>1989-22</v>
      </c>
    </row>
    <row r="2087" spans="22:122" ht="12.75" x14ac:dyDescent="0.2">
      <c r="V2087"/>
      <c r="DO2087" s="228" t="s">
        <v>13444</v>
      </c>
      <c r="DP2087" s="141" t="s">
        <v>3128</v>
      </c>
      <c r="DQ2087" s="15">
        <v>22</v>
      </c>
      <c r="DR2087" s="15" t="str">
        <f t="shared" si="46"/>
        <v>1990-22</v>
      </c>
    </row>
    <row r="2088" spans="22:122" ht="12.75" x14ac:dyDescent="0.2">
      <c r="V2088"/>
      <c r="DO2088" s="228" t="s">
        <v>13445</v>
      </c>
      <c r="DP2088" s="141" t="s">
        <v>3129</v>
      </c>
      <c r="DQ2088" s="15">
        <v>22</v>
      </c>
      <c r="DR2088" s="15" t="str">
        <f t="shared" si="46"/>
        <v>1991-22</v>
      </c>
    </row>
    <row r="2089" spans="22:122" ht="12.75" x14ac:dyDescent="0.2">
      <c r="V2089"/>
      <c r="DO2089" s="228" t="s">
        <v>13446</v>
      </c>
      <c r="DP2089" s="141" t="s">
        <v>3130</v>
      </c>
      <c r="DQ2089" s="15">
        <v>22</v>
      </c>
      <c r="DR2089" s="15" t="str">
        <f t="shared" si="46"/>
        <v>1992-22</v>
      </c>
    </row>
    <row r="2090" spans="22:122" ht="12.75" x14ac:dyDescent="0.2">
      <c r="V2090"/>
      <c r="DO2090" s="228" t="s">
        <v>13447</v>
      </c>
      <c r="DP2090" s="141" t="s">
        <v>3131</v>
      </c>
      <c r="DQ2090" s="15">
        <v>22</v>
      </c>
      <c r="DR2090" s="15" t="str">
        <f t="shared" si="46"/>
        <v>1993-22</v>
      </c>
    </row>
    <row r="2091" spans="22:122" ht="12.75" x14ac:dyDescent="0.2">
      <c r="V2091"/>
      <c r="DO2091" s="228" t="s">
        <v>13448</v>
      </c>
      <c r="DP2091" s="141" t="s">
        <v>3132</v>
      </c>
      <c r="DQ2091" s="15">
        <v>22</v>
      </c>
      <c r="DR2091" s="15" t="str">
        <f t="shared" si="46"/>
        <v>1994-22</v>
      </c>
    </row>
    <row r="2092" spans="22:122" ht="12.75" x14ac:dyDescent="0.2">
      <c r="V2092"/>
      <c r="DO2092" s="228" t="s">
        <v>13449</v>
      </c>
      <c r="DP2092" s="141" t="s">
        <v>3133</v>
      </c>
      <c r="DQ2092" s="15">
        <v>22</v>
      </c>
      <c r="DR2092" s="15" t="str">
        <f t="shared" si="46"/>
        <v>1995-22</v>
      </c>
    </row>
    <row r="2093" spans="22:122" ht="12.75" x14ac:dyDescent="0.2">
      <c r="V2093"/>
      <c r="DO2093" s="228" t="s">
        <v>13450</v>
      </c>
      <c r="DP2093" s="141" t="s">
        <v>3134</v>
      </c>
      <c r="DQ2093" s="15">
        <v>22</v>
      </c>
      <c r="DR2093" s="15" t="str">
        <f t="shared" si="46"/>
        <v>1996-22</v>
      </c>
    </row>
    <row r="2094" spans="22:122" ht="12.75" x14ac:dyDescent="0.2">
      <c r="V2094"/>
      <c r="DO2094" s="228" t="s">
        <v>13451</v>
      </c>
      <c r="DP2094" s="141" t="s">
        <v>3135</v>
      </c>
      <c r="DQ2094" s="15">
        <v>22</v>
      </c>
      <c r="DR2094" s="15" t="str">
        <f t="shared" si="46"/>
        <v>1997-22</v>
      </c>
    </row>
    <row r="2095" spans="22:122" ht="12.75" x14ac:dyDescent="0.2">
      <c r="V2095"/>
      <c r="DO2095" s="228" t="s">
        <v>13452</v>
      </c>
      <c r="DP2095" s="141" t="s">
        <v>3136</v>
      </c>
      <c r="DQ2095" s="15">
        <v>22</v>
      </c>
      <c r="DR2095" s="15" t="str">
        <f t="shared" si="46"/>
        <v>1998-22</v>
      </c>
    </row>
    <row r="2096" spans="22:122" ht="12.75" x14ac:dyDescent="0.2">
      <c r="V2096"/>
      <c r="DO2096" s="228" t="s">
        <v>13453</v>
      </c>
      <c r="DP2096" s="141" t="s">
        <v>3137</v>
      </c>
      <c r="DQ2096" s="15">
        <v>22</v>
      </c>
      <c r="DR2096" s="15" t="str">
        <f t="shared" si="46"/>
        <v>1999-22</v>
      </c>
    </row>
    <row r="2097" spans="22:122" ht="12.75" x14ac:dyDescent="0.2">
      <c r="V2097"/>
      <c r="DO2097" s="228" t="s">
        <v>13454</v>
      </c>
      <c r="DP2097" s="141" t="s">
        <v>3138</v>
      </c>
      <c r="DQ2097" s="15">
        <v>22</v>
      </c>
      <c r="DR2097" s="15" t="str">
        <f t="shared" si="46"/>
        <v>2000-22</v>
      </c>
    </row>
    <row r="2098" spans="22:122" ht="12.75" x14ac:dyDescent="0.2">
      <c r="V2098"/>
      <c r="DO2098" s="228" t="s">
        <v>13455</v>
      </c>
      <c r="DP2098" s="141" t="s">
        <v>3139</v>
      </c>
      <c r="DQ2098" s="15">
        <v>22</v>
      </c>
      <c r="DR2098" s="15" t="str">
        <f t="shared" si="46"/>
        <v>2001-22</v>
      </c>
    </row>
    <row r="2099" spans="22:122" ht="12.75" x14ac:dyDescent="0.2">
      <c r="V2099"/>
      <c r="DO2099" s="228" t="s">
        <v>13456</v>
      </c>
      <c r="DP2099" s="141" t="s">
        <v>3140</v>
      </c>
      <c r="DQ2099" s="15">
        <v>22</v>
      </c>
      <c r="DR2099" s="15" t="str">
        <f t="shared" si="46"/>
        <v>2002-22</v>
      </c>
    </row>
    <row r="2100" spans="22:122" ht="12.75" x14ac:dyDescent="0.2">
      <c r="V2100"/>
      <c r="DO2100" s="228" t="s">
        <v>13457</v>
      </c>
      <c r="DP2100" s="141" t="s">
        <v>3141</v>
      </c>
      <c r="DQ2100" s="15">
        <v>22</v>
      </c>
      <c r="DR2100" s="15" t="str">
        <f t="shared" si="46"/>
        <v>2003-22</v>
      </c>
    </row>
    <row r="2101" spans="22:122" ht="12.75" x14ac:dyDescent="0.2">
      <c r="V2101"/>
      <c r="DO2101" s="228" t="s">
        <v>13458</v>
      </c>
      <c r="DP2101" s="141" t="s">
        <v>3142</v>
      </c>
      <c r="DQ2101" s="15">
        <v>22</v>
      </c>
      <c r="DR2101" s="15" t="str">
        <f t="shared" si="46"/>
        <v>2004-22</v>
      </c>
    </row>
    <row r="2102" spans="22:122" ht="12.75" x14ac:dyDescent="0.2">
      <c r="V2102"/>
      <c r="DO2102" s="228" t="s">
        <v>13459</v>
      </c>
      <c r="DP2102" s="141" t="s">
        <v>3143</v>
      </c>
      <c r="DQ2102" s="15">
        <v>22</v>
      </c>
      <c r="DR2102" s="15" t="str">
        <f t="shared" si="46"/>
        <v>2005-22</v>
      </c>
    </row>
    <row r="2103" spans="22:122" ht="12.75" x14ac:dyDescent="0.2">
      <c r="V2103"/>
      <c r="DO2103" s="228" t="s">
        <v>13460</v>
      </c>
      <c r="DP2103" s="141" t="s">
        <v>3144</v>
      </c>
      <c r="DQ2103" s="15">
        <v>22</v>
      </c>
      <c r="DR2103" s="15" t="str">
        <f t="shared" si="46"/>
        <v>2006-22</v>
      </c>
    </row>
    <row r="2104" spans="22:122" ht="12.75" x14ac:dyDescent="0.2">
      <c r="V2104"/>
      <c r="DO2104" s="228" t="s">
        <v>13461</v>
      </c>
      <c r="DP2104" s="141" t="s">
        <v>3145</v>
      </c>
      <c r="DQ2104" s="15">
        <v>22</v>
      </c>
      <c r="DR2104" s="15" t="str">
        <f t="shared" si="46"/>
        <v>2007-22</v>
      </c>
    </row>
    <row r="2105" spans="22:122" ht="12.75" x14ac:dyDescent="0.2">
      <c r="V2105"/>
      <c r="DO2105" s="228" t="s">
        <v>13462</v>
      </c>
      <c r="DP2105" s="141" t="s">
        <v>3146</v>
      </c>
      <c r="DQ2105" s="15">
        <v>22</v>
      </c>
      <c r="DR2105" s="15" t="str">
        <f t="shared" si="46"/>
        <v>2008-22</v>
      </c>
    </row>
    <row r="2106" spans="22:122" ht="12.75" x14ac:dyDescent="0.2">
      <c r="V2106"/>
      <c r="DO2106" s="228" t="s">
        <v>13463</v>
      </c>
      <c r="DP2106" s="141" t="s">
        <v>3147</v>
      </c>
      <c r="DQ2106" s="15">
        <v>22</v>
      </c>
      <c r="DR2106" s="15" t="str">
        <f t="shared" si="46"/>
        <v>2009-22</v>
      </c>
    </row>
    <row r="2107" spans="22:122" ht="12.75" x14ac:dyDescent="0.2">
      <c r="V2107"/>
      <c r="DO2107" s="228" t="s">
        <v>13464</v>
      </c>
      <c r="DP2107" s="141" t="s">
        <v>314</v>
      </c>
      <c r="DQ2107" s="15">
        <v>22</v>
      </c>
      <c r="DR2107" s="15" t="str">
        <f t="shared" si="46"/>
        <v>2010-22</v>
      </c>
    </row>
    <row r="2108" spans="22:122" ht="12.75" x14ac:dyDescent="0.2">
      <c r="V2108"/>
      <c r="DO2108" s="228" t="s">
        <v>13465</v>
      </c>
      <c r="DP2108" s="141" t="s">
        <v>315</v>
      </c>
      <c r="DQ2108" s="15">
        <v>22</v>
      </c>
      <c r="DR2108" s="15" t="str">
        <f t="shared" si="46"/>
        <v>2011-22</v>
      </c>
    </row>
    <row r="2109" spans="22:122" ht="12.75" x14ac:dyDescent="0.2">
      <c r="V2109"/>
      <c r="DO2109" s="228" t="s">
        <v>13466</v>
      </c>
      <c r="DP2109" s="141" t="s">
        <v>316</v>
      </c>
      <c r="DQ2109" s="15">
        <v>22</v>
      </c>
      <c r="DR2109" s="15" t="str">
        <f t="shared" si="46"/>
        <v>2012-22</v>
      </c>
    </row>
    <row r="2110" spans="22:122" ht="12.75" x14ac:dyDescent="0.2">
      <c r="V2110"/>
      <c r="DO2110" s="228" t="s">
        <v>13467</v>
      </c>
      <c r="DP2110" s="141" t="s">
        <v>317</v>
      </c>
      <c r="DQ2110" s="15">
        <v>22</v>
      </c>
      <c r="DR2110" s="15" t="str">
        <f t="shared" si="46"/>
        <v>2013-22</v>
      </c>
    </row>
    <row r="2111" spans="22:122" ht="12.75" x14ac:dyDescent="0.2">
      <c r="V2111"/>
      <c r="DO2111" s="228" t="s">
        <v>13468</v>
      </c>
      <c r="DP2111" s="141" t="s">
        <v>380</v>
      </c>
      <c r="DQ2111" s="15">
        <v>22</v>
      </c>
      <c r="DR2111" s="15" t="str">
        <f t="shared" si="46"/>
        <v>2014-22</v>
      </c>
    </row>
    <row r="2112" spans="22:122" ht="12.75" x14ac:dyDescent="0.2">
      <c r="V2112"/>
      <c r="DO2112" s="228" t="s">
        <v>13469</v>
      </c>
      <c r="DP2112" s="141" t="s">
        <v>381</v>
      </c>
      <c r="DQ2112" s="15">
        <v>22</v>
      </c>
      <c r="DR2112" s="15" t="str">
        <f t="shared" si="46"/>
        <v>2015-22</v>
      </c>
    </row>
    <row r="2113" spans="22:122" ht="12.75" x14ac:dyDescent="0.2">
      <c r="V2113"/>
      <c r="DO2113" s="228" t="s">
        <v>13470</v>
      </c>
      <c r="DP2113" s="141" t="s">
        <v>382</v>
      </c>
      <c r="DQ2113" s="15">
        <v>22</v>
      </c>
      <c r="DR2113" s="15" t="str">
        <f t="shared" si="46"/>
        <v>2016-22</v>
      </c>
    </row>
    <row r="2114" spans="22:122" ht="12.75" x14ac:dyDescent="0.2">
      <c r="V2114"/>
      <c r="DO2114" s="228" t="s">
        <v>13471</v>
      </c>
      <c r="DP2114" s="141" t="s">
        <v>383</v>
      </c>
      <c r="DQ2114" s="15">
        <v>22</v>
      </c>
      <c r="DR2114" s="15" t="str">
        <f t="shared" si="46"/>
        <v>2017-22</v>
      </c>
    </row>
    <row r="2115" spans="22:122" ht="12.75" x14ac:dyDescent="0.2">
      <c r="V2115"/>
      <c r="DO2115" s="228" t="s">
        <v>13472</v>
      </c>
      <c r="DP2115" s="141" t="s">
        <v>384</v>
      </c>
      <c r="DQ2115" s="15">
        <v>22</v>
      </c>
      <c r="DR2115" s="15" t="str">
        <f t="shared" si="46"/>
        <v>2018-22</v>
      </c>
    </row>
    <row r="2116" spans="22:122" ht="12.75" x14ac:dyDescent="0.2">
      <c r="V2116"/>
      <c r="DO2116" s="228" t="s">
        <v>13473</v>
      </c>
      <c r="DP2116" s="141" t="s">
        <v>385</v>
      </c>
      <c r="DQ2116" s="15">
        <v>22</v>
      </c>
      <c r="DR2116" s="15" t="str">
        <f t="shared" si="46"/>
        <v>2019-22</v>
      </c>
    </row>
    <row r="2117" spans="22:122" ht="12.75" x14ac:dyDescent="0.2">
      <c r="V2117"/>
      <c r="DO2117" s="228" t="s">
        <v>13474</v>
      </c>
      <c r="DP2117" s="141" t="s">
        <v>386</v>
      </c>
      <c r="DQ2117" s="15">
        <v>22</v>
      </c>
      <c r="DR2117" s="15" t="str">
        <f t="shared" si="46"/>
        <v>2020-22</v>
      </c>
    </row>
    <row r="2118" spans="22:122" ht="12.75" x14ac:dyDescent="0.2">
      <c r="V2118"/>
      <c r="DO2118" s="228" t="s">
        <v>13475</v>
      </c>
      <c r="DP2118" s="141" t="s">
        <v>1155</v>
      </c>
      <c r="DQ2118" s="15">
        <v>22</v>
      </c>
      <c r="DR2118" s="15" t="str">
        <f t="shared" si="46"/>
        <v>2021-22</v>
      </c>
    </row>
    <row r="2119" spans="22:122" ht="12.75" x14ac:dyDescent="0.2">
      <c r="V2119"/>
      <c r="DO2119" s="228" t="s">
        <v>13476</v>
      </c>
      <c r="DP2119" s="141" t="s">
        <v>1156</v>
      </c>
      <c r="DQ2119" s="15">
        <v>22</v>
      </c>
      <c r="DR2119" s="15" t="str">
        <f t="shared" si="46"/>
        <v>2022-22</v>
      </c>
    </row>
    <row r="2120" spans="22:122" ht="12.75" x14ac:dyDescent="0.2">
      <c r="V2120"/>
      <c r="DO2120" s="228" t="s">
        <v>13477</v>
      </c>
      <c r="DP2120" s="141" t="s">
        <v>1157</v>
      </c>
      <c r="DQ2120" s="15">
        <v>22</v>
      </c>
      <c r="DR2120" s="15" t="str">
        <f t="shared" si="46"/>
        <v>2023-22</v>
      </c>
    </row>
    <row r="2121" spans="22:122" ht="12.75" x14ac:dyDescent="0.2">
      <c r="V2121"/>
      <c r="DO2121" s="228" t="s">
        <v>13478</v>
      </c>
      <c r="DP2121" s="141" t="s">
        <v>1158</v>
      </c>
      <c r="DQ2121" s="15">
        <v>22</v>
      </c>
      <c r="DR2121" s="15" t="str">
        <f t="shared" si="46"/>
        <v>2024-22</v>
      </c>
    </row>
    <row r="2122" spans="22:122" ht="12.75" x14ac:dyDescent="0.2">
      <c r="V2122"/>
      <c r="DO2122" s="228" t="s">
        <v>13479</v>
      </c>
      <c r="DP2122" s="141" t="s">
        <v>1159</v>
      </c>
      <c r="DQ2122" s="15">
        <v>22</v>
      </c>
      <c r="DR2122" s="15" t="str">
        <f t="shared" si="46"/>
        <v>2025-22</v>
      </c>
    </row>
    <row r="2123" spans="22:122" ht="12.75" x14ac:dyDescent="0.2">
      <c r="V2123"/>
      <c r="DO2123" s="228" t="s">
        <v>13480</v>
      </c>
      <c r="DP2123" s="141" t="s">
        <v>1160</v>
      </c>
      <c r="DQ2123" s="15">
        <v>22</v>
      </c>
      <c r="DR2123" s="15" t="str">
        <f t="shared" si="46"/>
        <v>2026-22</v>
      </c>
    </row>
    <row r="2124" spans="22:122" ht="12.75" x14ac:dyDescent="0.2">
      <c r="V2124"/>
      <c r="DO2124" s="228" t="s">
        <v>13481</v>
      </c>
      <c r="DP2124" s="141" t="s">
        <v>1161</v>
      </c>
      <c r="DQ2124" s="15">
        <v>22</v>
      </c>
      <c r="DR2124" s="15" t="str">
        <f t="shared" si="46"/>
        <v>2027-22</v>
      </c>
    </row>
    <row r="2125" spans="22:122" ht="12.75" x14ac:dyDescent="0.2">
      <c r="V2125"/>
      <c r="DO2125" s="228" t="s">
        <v>13482</v>
      </c>
      <c r="DP2125" s="141" t="s">
        <v>1162</v>
      </c>
      <c r="DQ2125" s="15">
        <v>22</v>
      </c>
      <c r="DR2125" s="15" t="str">
        <f t="shared" si="46"/>
        <v>2028-22</v>
      </c>
    </row>
    <row r="2126" spans="22:122" ht="12.75" x14ac:dyDescent="0.2">
      <c r="V2126"/>
      <c r="DO2126" s="228" t="s">
        <v>13483</v>
      </c>
      <c r="DP2126" s="141" t="s">
        <v>1163</v>
      </c>
      <c r="DQ2126" s="15">
        <v>22</v>
      </c>
      <c r="DR2126" s="15" t="str">
        <f t="shared" si="46"/>
        <v>2029-22</v>
      </c>
    </row>
    <row r="2127" spans="22:122" ht="12.75" x14ac:dyDescent="0.2">
      <c r="V2127"/>
      <c r="DO2127" s="228" t="s">
        <v>13484</v>
      </c>
      <c r="DP2127" s="141" t="s">
        <v>1164</v>
      </c>
      <c r="DQ2127" s="15">
        <v>22</v>
      </c>
      <c r="DR2127" s="15" t="str">
        <f t="shared" si="46"/>
        <v>2030-22</v>
      </c>
    </row>
    <row r="2128" spans="22:122" ht="12.75" x14ac:dyDescent="0.2">
      <c r="V2128"/>
      <c r="DO2128" s="228" t="s">
        <v>13485</v>
      </c>
      <c r="DP2128" s="141" t="s">
        <v>3148</v>
      </c>
      <c r="DQ2128" s="15">
        <v>22</v>
      </c>
      <c r="DR2128" s="15" t="str">
        <f t="shared" si="46"/>
        <v>2031-22</v>
      </c>
    </row>
    <row r="2129" spans="22:122" ht="12.75" x14ac:dyDescent="0.2">
      <c r="V2129"/>
      <c r="DO2129" s="228" t="s">
        <v>13486</v>
      </c>
      <c r="DP2129" s="141" t="s">
        <v>3149</v>
      </c>
      <c r="DQ2129" s="15">
        <v>22</v>
      </c>
      <c r="DR2129" s="15" t="str">
        <f t="shared" si="46"/>
        <v>2032-22</v>
      </c>
    </row>
    <row r="2130" spans="22:122" ht="12.75" x14ac:dyDescent="0.2">
      <c r="V2130"/>
      <c r="DO2130" s="228" t="s">
        <v>13487</v>
      </c>
      <c r="DP2130" s="141" t="s">
        <v>3150</v>
      </c>
      <c r="DQ2130" s="15">
        <v>22</v>
      </c>
      <c r="DR2130" s="15" t="str">
        <f t="shared" si="46"/>
        <v>2033-22</v>
      </c>
    </row>
    <row r="2131" spans="22:122" ht="12.75" x14ac:dyDescent="0.2">
      <c r="V2131"/>
      <c r="DO2131" s="228" t="s">
        <v>13488</v>
      </c>
      <c r="DP2131" s="141" t="s">
        <v>3151</v>
      </c>
      <c r="DQ2131" s="15">
        <v>22</v>
      </c>
      <c r="DR2131" s="15" t="str">
        <f t="shared" si="46"/>
        <v>2034-22</v>
      </c>
    </row>
    <row r="2132" spans="22:122" ht="12.75" x14ac:dyDescent="0.2">
      <c r="V2132"/>
      <c r="DO2132" s="228" t="s">
        <v>13489</v>
      </c>
      <c r="DP2132" s="141" t="s">
        <v>3152</v>
      </c>
      <c r="DQ2132" s="15">
        <v>22</v>
      </c>
      <c r="DR2132" s="15" t="str">
        <f t="shared" si="46"/>
        <v>2035-22</v>
      </c>
    </row>
    <row r="2133" spans="22:122" ht="12.75" x14ac:dyDescent="0.2">
      <c r="V2133"/>
      <c r="DO2133" s="228" t="s">
        <v>13490</v>
      </c>
      <c r="DP2133" s="141" t="s">
        <v>3153</v>
      </c>
      <c r="DQ2133" s="15">
        <v>22</v>
      </c>
      <c r="DR2133" s="15" t="str">
        <f t="shared" si="46"/>
        <v>2036-22</v>
      </c>
    </row>
    <row r="2134" spans="22:122" ht="12.75" x14ac:dyDescent="0.2">
      <c r="V2134"/>
      <c r="DO2134" s="228" t="s">
        <v>13491</v>
      </c>
      <c r="DP2134" s="141" t="s">
        <v>3154</v>
      </c>
      <c r="DQ2134" s="15">
        <v>22</v>
      </c>
      <c r="DR2134" s="15" t="str">
        <f t="shared" si="46"/>
        <v>2037-22</v>
      </c>
    </row>
    <row r="2135" spans="22:122" ht="12.75" x14ac:dyDescent="0.2">
      <c r="V2135"/>
      <c r="DO2135" s="228" t="s">
        <v>13492</v>
      </c>
      <c r="DP2135" s="141" t="s">
        <v>3155</v>
      </c>
      <c r="DQ2135" s="15">
        <v>22</v>
      </c>
      <c r="DR2135" s="15" t="str">
        <f t="shared" si="46"/>
        <v>2038-22</v>
      </c>
    </row>
    <row r="2136" spans="22:122" ht="12.75" x14ac:dyDescent="0.2">
      <c r="V2136"/>
      <c r="DO2136" s="228" t="s">
        <v>13493</v>
      </c>
      <c r="DP2136" s="141" t="s">
        <v>3156</v>
      </c>
      <c r="DQ2136" s="15">
        <v>22</v>
      </c>
      <c r="DR2136" s="15" t="str">
        <f t="shared" si="46"/>
        <v>2039-22</v>
      </c>
    </row>
    <row r="2137" spans="22:122" ht="12.75" x14ac:dyDescent="0.2">
      <c r="V2137"/>
      <c r="DO2137" s="228" t="s">
        <v>13494</v>
      </c>
      <c r="DP2137" s="141" t="s">
        <v>3157</v>
      </c>
      <c r="DQ2137" s="15">
        <v>22</v>
      </c>
      <c r="DR2137" s="15" t="str">
        <f t="shared" si="46"/>
        <v>2040-22</v>
      </c>
    </row>
    <row r="2138" spans="22:122" ht="12.75" x14ac:dyDescent="0.2">
      <c r="V2138"/>
      <c r="DO2138" s="228" t="s">
        <v>13495</v>
      </c>
      <c r="DP2138" s="141" t="s">
        <v>3158</v>
      </c>
      <c r="DQ2138" s="15">
        <v>22</v>
      </c>
      <c r="DR2138" s="15" t="str">
        <f t="shared" si="46"/>
        <v>2041-22</v>
      </c>
    </row>
    <row r="2139" spans="22:122" ht="12.75" x14ac:dyDescent="0.2">
      <c r="V2139"/>
      <c r="DO2139" s="228" t="s">
        <v>13496</v>
      </c>
      <c r="DP2139" s="141" t="s">
        <v>3159</v>
      </c>
      <c r="DQ2139" s="15">
        <v>22</v>
      </c>
      <c r="DR2139" s="15" t="str">
        <f t="shared" si="46"/>
        <v>2042-22</v>
      </c>
    </row>
    <row r="2140" spans="22:122" ht="12.75" x14ac:dyDescent="0.2">
      <c r="V2140"/>
      <c r="DO2140" s="228" t="s">
        <v>13497</v>
      </c>
      <c r="DP2140" s="141" t="s">
        <v>3160</v>
      </c>
      <c r="DQ2140" s="15">
        <v>22</v>
      </c>
      <c r="DR2140" s="15" t="str">
        <f t="shared" si="46"/>
        <v>2043-22</v>
      </c>
    </row>
    <row r="2141" spans="22:122" ht="12.75" x14ac:dyDescent="0.2">
      <c r="V2141"/>
      <c r="DO2141" s="228" t="s">
        <v>13498</v>
      </c>
      <c r="DP2141" s="141" t="s">
        <v>3161</v>
      </c>
      <c r="DQ2141" s="15">
        <v>22</v>
      </c>
      <c r="DR2141" s="15" t="str">
        <f t="shared" si="46"/>
        <v>2044-22</v>
      </c>
    </row>
    <row r="2142" spans="22:122" ht="12.75" x14ac:dyDescent="0.2">
      <c r="V2142"/>
      <c r="DO2142" s="228" t="s">
        <v>13499</v>
      </c>
      <c r="DP2142" s="141" t="s">
        <v>3162</v>
      </c>
      <c r="DQ2142" s="15">
        <v>22</v>
      </c>
      <c r="DR2142" s="15" t="str">
        <f t="shared" si="46"/>
        <v>2045-22</v>
      </c>
    </row>
    <row r="2143" spans="22:122" ht="12.75" x14ac:dyDescent="0.2">
      <c r="V2143"/>
      <c r="DO2143" s="228" t="s">
        <v>13500</v>
      </c>
      <c r="DP2143" s="141" t="s">
        <v>3163</v>
      </c>
      <c r="DQ2143" s="15">
        <v>22</v>
      </c>
      <c r="DR2143" s="15" t="str">
        <f t="shared" si="46"/>
        <v>2046-22</v>
      </c>
    </row>
    <row r="2144" spans="22:122" ht="12.75" x14ac:dyDescent="0.2">
      <c r="V2144"/>
      <c r="DO2144" s="228" t="s">
        <v>13501</v>
      </c>
      <c r="DP2144" s="141" t="s">
        <v>3164</v>
      </c>
      <c r="DQ2144" s="15">
        <v>22</v>
      </c>
      <c r="DR2144" s="15" t="str">
        <f t="shared" si="46"/>
        <v>2047-22</v>
      </c>
    </row>
    <row r="2145" spans="22:122" ht="12.75" x14ac:dyDescent="0.2">
      <c r="V2145"/>
      <c r="DO2145" s="228" t="s">
        <v>13502</v>
      </c>
      <c r="DP2145" s="141" t="s">
        <v>3165</v>
      </c>
      <c r="DQ2145" s="15">
        <v>22</v>
      </c>
      <c r="DR2145" s="15" t="str">
        <f t="shared" si="46"/>
        <v>2048-22</v>
      </c>
    </row>
    <row r="2146" spans="22:122" ht="12.75" x14ac:dyDescent="0.2">
      <c r="V2146"/>
      <c r="DO2146" s="228" t="s">
        <v>13503</v>
      </c>
      <c r="DP2146" s="141" t="s">
        <v>3166</v>
      </c>
      <c r="DQ2146" s="15">
        <v>22</v>
      </c>
      <c r="DR2146" s="15" t="str">
        <f t="shared" si="46"/>
        <v>2049-22</v>
      </c>
    </row>
    <row r="2147" spans="22:122" ht="12.75" x14ac:dyDescent="0.2">
      <c r="V2147"/>
      <c r="DO2147" s="228" t="s">
        <v>13504</v>
      </c>
      <c r="DP2147" s="141" t="s">
        <v>3167</v>
      </c>
      <c r="DQ2147" s="15">
        <v>22</v>
      </c>
      <c r="DR2147" s="15" t="str">
        <f t="shared" ref="DR2147:DR2210" si="47">CONCATENATE(DP2147,"-",DQ2147)</f>
        <v>2050-22</v>
      </c>
    </row>
    <row r="2148" spans="22:122" ht="12.75" x14ac:dyDescent="0.2">
      <c r="V2148"/>
      <c r="DO2148" s="228" t="s">
        <v>13505</v>
      </c>
      <c r="DP2148" s="141" t="s">
        <v>3168</v>
      </c>
      <c r="DQ2148" s="15">
        <v>22</v>
      </c>
      <c r="DR2148" s="15" t="str">
        <f t="shared" si="47"/>
        <v>2051-22</v>
      </c>
    </row>
    <row r="2149" spans="22:122" ht="12.75" x14ac:dyDescent="0.2">
      <c r="V2149"/>
      <c r="DO2149" s="228" t="s">
        <v>13506</v>
      </c>
      <c r="DP2149" s="141" t="s">
        <v>3169</v>
      </c>
      <c r="DQ2149" s="15">
        <v>22</v>
      </c>
      <c r="DR2149" s="15" t="str">
        <f t="shared" si="47"/>
        <v>2052-22</v>
      </c>
    </row>
    <row r="2150" spans="22:122" ht="12.75" x14ac:dyDescent="0.2">
      <c r="V2150"/>
      <c r="DO2150" s="228" t="s">
        <v>13507</v>
      </c>
      <c r="DP2150" s="141" t="s">
        <v>3170</v>
      </c>
      <c r="DQ2150" s="15">
        <v>22</v>
      </c>
      <c r="DR2150" s="15" t="str">
        <f t="shared" si="47"/>
        <v>2053-22</v>
      </c>
    </row>
    <row r="2151" spans="22:122" ht="12.75" x14ac:dyDescent="0.2">
      <c r="V2151"/>
      <c r="DO2151" s="228" t="s">
        <v>13508</v>
      </c>
      <c r="DP2151" s="141" t="s">
        <v>3171</v>
      </c>
      <c r="DQ2151" s="15">
        <v>22</v>
      </c>
      <c r="DR2151" s="15" t="str">
        <f t="shared" si="47"/>
        <v>2054-22</v>
      </c>
    </row>
    <row r="2152" spans="22:122" ht="12.75" x14ac:dyDescent="0.2">
      <c r="V2152"/>
      <c r="DO2152" s="228" t="s">
        <v>13509</v>
      </c>
      <c r="DP2152" s="141" t="s">
        <v>3172</v>
      </c>
      <c r="DQ2152" s="15">
        <v>22</v>
      </c>
      <c r="DR2152" s="15" t="str">
        <f t="shared" si="47"/>
        <v>2055-22</v>
      </c>
    </row>
    <row r="2153" spans="22:122" ht="12.75" x14ac:dyDescent="0.2">
      <c r="V2153"/>
      <c r="DO2153" s="228" t="s">
        <v>13510</v>
      </c>
      <c r="DP2153" s="141" t="s">
        <v>3173</v>
      </c>
      <c r="DQ2153" s="15">
        <v>22</v>
      </c>
      <c r="DR2153" s="15" t="str">
        <f t="shared" si="47"/>
        <v>2056-22</v>
      </c>
    </row>
    <row r="2154" spans="22:122" ht="12.75" x14ac:dyDescent="0.2">
      <c r="V2154"/>
      <c r="DO2154" s="228" t="s">
        <v>13511</v>
      </c>
      <c r="DP2154" s="141" t="s">
        <v>3174</v>
      </c>
      <c r="DQ2154" s="15">
        <v>22</v>
      </c>
      <c r="DR2154" s="15" t="str">
        <f t="shared" si="47"/>
        <v>2057-22</v>
      </c>
    </row>
    <row r="2155" spans="22:122" ht="12.75" x14ac:dyDescent="0.2">
      <c r="V2155"/>
      <c r="DO2155" s="228" t="s">
        <v>13512</v>
      </c>
      <c r="DP2155" s="141" t="s">
        <v>3175</v>
      </c>
      <c r="DQ2155" s="15">
        <v>22</v>
      </c>
      <c r="DR2155" s="15" t="str">
        <f t="shared" si="47"/>
        <v>2058-22</v>
      </c>
    </row>
    <row r="2156" spans="22:122" ht="12.75" x14ac:dyDescent="0.2">
      <c r="V2156"/>
      <c r="DO2156" s="228" t="s">
        <v>13513</v>
      </c>
      <c r="DP2156" s="141" t="s">
        <v>3176</v>
      </c>
      <c r="DQ2156" s="15">
        <v>22</v>
      </c>
      <c r="DR2156" s="15" t="str">
        <f t="shared" si="47"/>
        <v>2059-22</v>
      </c>
    </row>
    <row r="2157" spans="22:122" ht="12.75" x14ac:dyDescent="0.2">
      <c r="V2157"/>
      <c r="DO2157" s="228" t="s">
        <v>13514</v>
      </c>
      <c r="DP2157" s="141" t="s">
        <v>3177</v>
      </c>
      <c r="DQ2157" s="15">
        <v>22</v>
      </c>
      <c r="DR2157" s="15" t="str">
        <f t="shared" si="47"/>
        <v>2060-22</v>
      </c>
    </row>
    <row r="2158" spans="22:122" ht="12.75" x14ac:dyDescent="0.2">
      <c r="V2158"/>
      <c r="DO2158" s="228" t="s">
        <v>13515</v>
      </c>
      <c r="DP2158" s="141" t="s">
        <v>3178</v>
      </c>
      <c r="DQ2158" s="15">
        <v>22</v>
      </c>
      <c r="DR2158" s="15" t="str">
        <f t="shared" si="47"/>
        <v>2061-22</v>
      </c>
    </row>
    <row r="2159" spans="22:122" ht="12.75" x14ac:dyDescent="0.2">
      <c r="V2159"/>
      <c r="DO2159" s="228" t="s">
        <v>13516</v>
      </c>
      <c r="DP2159" s="141" t="s">
        <v>3179</v>
      </c>
      <c r="DQ2159" s="15">
        <v>22</v>
      </c>
      <c r="DR2159" s="15" t="str">
        <f t="shared" si="47"/>
        <v>2062-22</v>
      </c>
    </row>
    <row r="2160" spans="22:122" ht="12.75" x14ac:dyDescent="0.2">
      <c r="V2160"/>
      <c r="DO2160" s="228" t="s">
        <v>13517</v>
      </c>
      <c r="DP2160" s="141" t="s">
        <v>3180</v>
      </c>
      <c r="DQ2160" s="15">
        <v>22</v>
      </c>
      <c r="DR2160" s="15" t="str">
        <f t="shared" si="47"/>
        <v>2063-22</v>
      </c>
    </row>
    <row r="2161" spans="22:122" ht="12.75" x14ac:dyDescent="0.2">
      <c r="V2161"/>
      <c r="DO2161" s="228" t="s">
        <v>13518</v>
      </c>
      <c r="DP2161" s="141" t="s">
        <v>3181</v>
      </c>
      <c r="DQ2161" s="15">
        <v>22</v>
      </c>
      <c r="DR2161" s="15" t="str">
        <f t="shared" si="47"/>
        <v>2064-22</v>
      </c>
    </row>
    <row r="2162" spans="22:122" ht="12.75" x14ac:dyDescent="0.2">
      <c r="V2162"/>
      <c r="DO2162" s="228" t="s">
        <v>13519</v>
      </c>
      <c r="DP2162" s="141" t="s">
        <v>3182</v>
      </c>
      <c r="DQ2162" s="15">
        <v>22</v>
      </c>
      <c r="DR2162" s="15" t="str">
        <f t="shared" si="47"/>
        <v>2065-22</v>
      </c>
    </row>
    <row r="2163" spans="22:122" ht="12.75" x14ac:dyDescent="0.2">
      <c r="V2163"/>
      <c r="DO2163" s="228" t="s">
        <v>13520</v>
      </c>
      <c r="DP2163" s="141" t="s">
        <v>3183</v>
      </c>
      <c r="DQ2163" s="15">
        <v>22</v>
      </c>
      <c r="DR2163" s="15" t="str">
        <f t="shared" si="47"/>
        <v>2066-22</v>
      </c>
    </row>
    <row r="2164" spans="22:122" ht="12.75" x14ac:dyDescent="0.2">
      <c r="V2164"/>
      <c r="DO2164" s="228" t="s">
        <v>13521</v>
      </c>
      <c r="DP2164" s="141" t="s">
        <v>3184</v>
      </c>
      <c r="DQ2164" s="15">
        <v>22</v>
      </c>
      <c r="DR2164" s="15" t="str">
        <f t="shared" si="47"/>
        <v>2067-22</v>
      </c>
    </row>
    <row r="2165" spans="22:122" ht="12.75" x14ac:dyDescent="0.2">
      <c r="V2165"/>
      <c r="DO2165" s="228" t="s">
        <v>13522</v>
      </c>
      <c r="DP2165" s="141" t="s">
        <v>3185</v>
      </c>
      <c r="DQ2165" s="15">
        <v>22</v>
      </c>
      <c r="DR2165" s="15" t="str">
        <f t="shared" si="47"/>
        <v>2068-22</v>
      </c>
    </row>
    <row r="2166" spans="22:122" ht="12.75" x14ac:dyDescent="0.2">
      <c r="V2166"/>
      <c r="DO2166" s="228" t="s">
        <v>13523</v>
      </c>
      <c r="DP2166" s="141" t="s">
        <v>3186</v>
      </c>
      <c r="DQ2166" s="15">
        <v>22</v>
      </c>
      <c r="DR2166" s="15" t="str">
        <f t="shared" si="47"/>
        <v>2069-22</v>
      </c>
    </row>
    <row r="2167" spans="22:122" ht="12.75" x14ac:dyDescent="0.2">
      <c r="V2167"/>
      <c r="DO2167" s="228" t="s">
        <v>13524</v>
      </c>
      <c r="DP2167" s="141" t="s">
        <v>3187</v>
      </c>
      <c r="DQ2167" s="15">
        <v>22</v>
      </c>
      <c r="DR2167" s="15" t="str">
        <f t="shared" si="47"/>
        <v>2070-22</v>
      </c>
    </row>
    <row r="2168" spans="22:122" ht="12.75" x14ac:dyDescent="0.2">
      <c r="V2168"/>
      <c r="DO2168" s="228" t="s">
        <v>13525</v>
      </c>
      <c r="DP2168" s="141" t="s">
        <v>3188</v>
      </c>
      <c r="DQ2168" s="15">
        <v>22</v>
      </c>
      <c r="DR2168" s="15" t="str">
        <f t="shared" si="47"/>
        <v>2071-22</v>
      </c>
    </row>
    <row r="2169" spans="22:122" ht="12.75" x14ac:dyDescent="0.2">
      <c r="V2169"/>
      <c r="DO2169" s="228" t="s">
        <v>13526</v>
      </c>
      <c r="DP2169" s="141" t="s">
        <v>3189</v>
      </c>
      <c r="DQ2169" s="15">
        <v>22</v>
      </c>
      <c r="DR2169" s="15" t="str">
        <f t="shared" si="47"/>
        <v>2072-22</v>
      </c>
    </row>
    <row r="2170" spans="22:122" ht="12.75" x14ac:dyDescent="0.2">
      <c r="V2170"/>
      <c r="DO2170" s="228" t="s">
        <v>13527</v>
      </c>
      <c r="DP2170" s="141" t="s">
        <v>3190</v>
      </c>
      <c r="DQ2170" s="15">
        <v>22</v>
      </c>
      <c r="DR2170" s="15" t="str">
        <f t="shared" si="47"/>
        <v>2073-22</v>
      </c>
    </row>
    <row r="2171" spans="22:122" ht="12.75" x14ac:dyDescent="0.2">
      <c r="V2171"/>
      <c r="DO2171" s="228" t="s">
        <v>13528</v>
      </c>
      <c r="DP2171" s="141" t="s">
        <v>3191</v>
      </c>
      <c r="DQ2171" s="15">
        <v>22</v>
      </c>
      <c r="DR2171" s="15" t="str">
        <f t="shared" si="47"/>
        <v>2074-22</v>
      </c>
    </row>
    <row r="2172" spans="22:122" ht="12.75" x14ac:dyDescent="0.2">
      <c r="V2172"/>
      <c r="DO2172" s="228" t="s">
        <v>13529</v>
      </c>
      <c r="DP2172" s="141" t="s">
        <v>3192</v>
      </c>
      <c r="DQ2172" s="15">
        <v>22</v>
      </c>
      <c r="DR2172" s="15" t="str">
        <f t="shared" si="47"/>
        <v>2075-22</v>
      </c>
    </row>
    <row r="2173" spans="22:122" ht="12.75" x14ac:dyDescent="0.2">
      <c r="V2173"/>
      <c r="DO2173" s="228" t="s">
        <v>13530</v>
      </c>
      <c r="DP2173" s="141" t="s">
        <v>3193</v>
      </c>
      <c r="DQ2173" s="15">
        <v>22</v>
      </c>
      <c r="DR2173" s="15" t="str">
        <f t="shared" si="47"/>
        <v>2076-22</v>
      </c>
    </row>
    <row r="2174" spans="22:122" ht="12.75" x14ac:dyDescent="0.2">
      <c r="V2174"/>
      <c r="DO2174" s="228" t="s">
        <v>13531</v>
      </c>
      <c r="DP2174" s="141" t="s">
        <v>3194</v>
      </c>
      <c r="DQ2174" s="15">
        <v>22</v>
      </c>
      <c r="DR2174" s="15" t="str">
        <f t="shared" si="47"/>
        <v>2077-22</v>
      </c>
    </row>
    <row r="2175" spans="22:122" ht="12.75" x14ac:dyDescent="0.2">
      <c r="V2175"/>
      <c r="DO2175" s="228" t="s">
        <v>13532</v>
      </c>
      <c r="DP2175" s="141" t="s">
        <v>3195</v>
      </c>
      <c r="DQ2175" s="15">
        <v>22</v>
      </c>
      <c r="DR2175" s="15" t="str">
        <f t="shared" si="47"/>
        <v>2078-22</v>
      </c>
    </row>
    <row r="2176" spans="22:122" ht="12.75" x14ac:dyDescent="0.2">
      <c r="V2176"/>
      <c r="DO2176" s="228" t="s">
        <v>13533</v>
      </c>
      <c r="DP2176" s="141" t="s">
        <v>3196</v>
      </c>
      <c r="DQ2176" s="15">
        <v>22</v>
      </c>
      <c r="DR2176" s="15" t="str">
        <f t="shared" si="47"/>
        <v>2079-22</v>
      </c>
    </row>
    <row r="2177" spans="22:122" ht="12.75" x14ac:dyDescent="0.2">
      <c r="V2177"/>
      <c r="DO2177" s="228" t="s">
        <v>13534</v>
      </c>
      <c r="DP2177" s="141" t="s">
        <v>3197</v>
      </c>
      <c r="DQ2177" s="15">
        <v>22</v>
      </c>
      <c r="DR2177" s="15" t="str">
        <f t="shared" si="47"/>
        <v>2080-22</v>
      </c>
    </row>
    <row r="2178" spans="22:122" ht="12.75" x14ac:dyDescent="0.2">
      <c r="V2178"/>
      <c r="DO2178" s="228" t="s">
        <v>13535</v>
      </c>
      <c r="DP2178" s="141" t="s">
        <v>3198</v>
      </c>
      <c r="DQ2178" s="15">
        <v>22</v>
      </c>
      <c r="DR2178" s="15" t="str">
        <f t="shared" si="47"/>
        <v>2081-22</v>
      </c>
    </row>
    <row r="2179" spans="22:122" ht="12.75" x14ac:dyDescent="0.2">
      <c r="V2179"/>
      <c r="DO2179" s="228" t="s">
        <v>13536</v>
      </c>
      <c r="DP2179" s="141" t="s">
        <v>3199</v>
      </c>
      <c r="DQ2179" s="15">
        <v>22</v>
      </c>
      <c r="DR2179" s="15" t="str">
        <f t="shared" si="47"/>
        <v>2082-22</v>
      </c>
    </row>
    <row r="2180" spans="22:122" ht="12.75" x14ac:dyDescent="0.2">
      <c r="V2180"/>
      <c r="DO2180" s="228" t="s">
        <v>13537</v>
      </c>
      <c r="DP2180" s="141" t="s">
        <v>3200</v>
      </c>
      <c r="DQ2180" s="15">
        <v>22</v>
      </c>
      <c r="DR2180" s="15" t="str">
        <f t="shared" si="47"/>
        <v>2083-22</v>
      </c>
    </row>
    <row r="2181" spans="22:122" ht="12.75" x14ac:dyDescent="0.2">
      <c r="V2181"/>
      <c r="DO2181" s="228" t="s">
        <v>13538</v>
      </c>
      <c r="DP2181" s="141" t="s">
        <v>3201</v>
      </c>
      <c r="DQ2181" s="15">
        <v>22</v>
      </c>
      <c r="DR2181" s="15" t="str">
        <f t="shared" si="47"/>
        <v>2084-22</v>
      </c>
    </row>
    <row r="2182" spans="22:122" ht="12.75" x14ac:dyDescent="0.2">
      <c r="V2182"/>
      <c r="DO2182" s="228" t="s">
        <v>13539</v>
      </c>
      <c r="DP2182" s="141" t="s">
        <v>3202</v>
      </c>
      <c r="DQ2182" s="15">
        <v>22</v>
      </c>
      <c r="DR2182" s="15" t="str">
        <f t="shared" si="47"/>
        <v>2085-22</v>
      </c>
    </row>
    <row r="2183" spans="22:122" ht="12.75" x14ac:dyDescent="0.2">
      <c r="V2183"/>
      <c r="DO2183" s="228" t="s">
        <v>13540</v>
      </c>
      <c r="DP2183" s="141" t="s">
        <v>3203</v>
      </c>
      <c r="DQ2183" s="15">
        <v>22</v>
      </c>
      <c r="DR2183" s="15" t="str">
        <f t="shared" si="47"/>
        <v>2086-22</v>
      </c>
    </row>
    <row r="2184" spans="22:122" ht="12.75" x14ac:dyDescent="0.2">
      <c r="V2184"/>
      <c r="DO2184" s="228" t="s">
        <v>13541</v>
      </c>
      <c r="DP2184" s="141" t="s">
        <v>3204</v>
      </c>
      <c r="DQ2184" s="15">
        <v>22</v>
      </c>
      <c r="DR2184" s="15" t="str">
        <f t="shared" si="47"/>
        <v>2087-22</v>
      </c>
    </row>
    <row r="2185" spans="22:122" ht="12.75" x14ac:dyDescent="0.2">
      <c r="V2185"/>
      <c r="DO2185" s="228" t="s">
        <v>13542</v>
      </c>
      <c r="DP2185" s="141" t="s">
        <v>3205</v>
      </c>
      <c r="DQ2185" s="15">
        <v>22</v>
      </c>
      <c r="DR2185" s="15" t="str">
        <f t="shared" si="47"/>
        <v>2088-22</v>
      </c>
    </row>
    <row r="2186" spans="22:122" ht="12.75" x14ac:dyDescent="0.2">
      <c r="V2186"/>
      <c r="DO2186" s="228" t="s">
        <v>13543</v>
      </c>
      <c r="DP2186" s="141" t="s">
        <v>3206</v>
      </c>
      <c r="DQ2186" s="15">
        <v>22</v>
      </c>
      <c r="DR2186" s="15" t="str">
        <f t="shared" si="47"/>
        <v>2089-22</v>
      </c>
    </row>
    <row r="2187" spans="22:122" ht="12.75" x14ac:dyDescent="0.2">
      <c r="V2187"/>
      <c r="DO2187" s="228" t="s">
        <v>13544</v>
      </c>
      <c r="DP2187" s="141" t="s">
        <v>3207</v>
      </c>
      <c r="DQ2187" s="15">
        <v>22</v>
      </c>
      <c r="DR2187" s="15" t="str">
        <f t="shared" si="47"/>
        <v>2090-22</v>
      </c>
    </row>
    <row r="2188" spans="22:122" ht="12.75" x14ac:dyDescent="0.2">
      <c r="V2188"/>
      <c r="DO2188" s="228" t="s">
        <v>13545</v>
      </c>
      <c r="DP2188" s="141" t="s">
        <v>3208</v>
      </c>
      <c r="DQ2188" s="15">
        <v>22</v>
      </c>
      <c r="DR2188" s="15" t="str">
        <f t="shared" si="47"/>
        <v>2091-22</v>
      </c>
    </row>
    <row r="2189" spans="22:122" ht="12.75" x14ac:dyDescent="0.2">
      <c r="V2189"/>
      <c r="DO2189" s="228" t="s">
        <v>13546</v>
      </c>
      <c r="DP2189" s="141" t="s">
        <v>3209</v>
      </c>
      <c r="DQ2189" s="15">
        <v>22</v>
      </c>
      <c r="DR2189" s="15" t="str">
        <f t="shared" si="47"/>
        <v>2092-22</v>
      </c>
    </row>
    <row r="2190" spans="22:122" ht="12.75" x14ac:dyDescent="0.2">
      <c r="V2190"/>
      <c r="DO2190" s="228" t="s">
        <v>13547</v>
      </c>
      <c r="DP2190" s="141" t="s">
        <v>3210</v>
      </c>
      <c r="DQ2190" s="15">
        <v>22</v>
      </c>
      <c r="DR2190" s="15" t="str">
        <f t="shared" si="47"/>
        <v>2093-22</v>
      </c>
    </row>
    <row r="2191" spans="22:122" ht="12.75" x14ac:dyDescent="0.2">
      <c r="V2191"/>
      <c r="DO2191" s="228" t="s">
        <v>13548</v>
      </c>
      <c r="DP2191" s="141" t="s">
        <v>3211</v>
      </c>
      <c r="DQ2191" s="15">
        <v>22</v>
      </c>
      <c r="DR2191" s="15" t="str">
        <f t="shared" si="47"/>
        <v>2094-22</v>
      </c>
    </row>
    <row r="2192" spans="22:122" ht="12.75" x14ac:dyDescent="0.2">
      <c r="V2192"/>
      <c r="DO2192" s="228" t="s">
        <v>13549</v>
      </c>
      <c r="DP2192" s="141" t="s">
        <v>3212</v>
      </c>
      <c r="DQ2192" s="15">
        <v>22</v>
      </c>
      <c r="DR2192" s="15" t="str">
        <f t="shared" si="47"/>
        <v>2095-22</v>
      </c>
    </row>
    <row r="2193" spans="22:122" ht="12.75" x14ac:dyDescent="0.2">
      <c r="V2193"/>
      <c r="DO2193" s="228" t="s">
        <v>13550</v>
      </c>
      <c r="DP2193" s="141" t="s">
        <v>3213</v>
      </c>
      <c r="DQ2193" s="15">
        <v>22</v>
      </c>
      <c r="DR2193" s="15" t="str">
        <f t="shared" si="47"/>
        <v>2096-22</v>
      </c>
    </row>
    <row r="2194" spans="22:122" ht="12.75" x14ac:dyDescent="0.2">
      <c r="V2194"/>
      <c r="DO2194" s="228" t="s">
        <v>13551</v>
      </c>
      <c r="DP2194" s="141" t="s">
        <v>3214</v>
      </c>
      <c r="DQ2194" s="15">
        <v>22</v>
      </c>
      <c r="DR2194" s="15" t="str">
        <f t="shared" si="47"/>
        <v>2097-22</v>
      </c>
    </row>
    <row r="2195" spans="22:122" ht="12.75" x14ac:dyDescent="0.2">
      <c r="V2195"/>
      <c r="DO2195" s="228" t="s">
        <v>13552</v>
      </c>
      <c r="DP2195" s="141" t="s">
        <v>3215</v>
      </c>
      <c r="DQ2195" s="15">
        <v>22</v>
      </c>
      <c r="DR2195" s="15" t="str">
        <f t="shared" si="47"/>
        <v>2098-22</v>
      </c>
    </row>
    <row r="2196" spans="22:122" ht="12.75" x14ac:dyDescent="0.2">
      <c r="V2196"/>
      <c r="DO2196" s="228" t="s">
        <v>13553</v>
      </c>
      <c r="DP2196" s="141" t="s">
        <v>3216</v>
      </c>
      <c r="DQ2196" s="15">
        <v>22</v>
      </c>
      <c r="DR2196" s="15" t="str">
        <f t="shared" si="47"/>
        <v>2099-22</v>
      </c>
    </row>
    <row r="2197" spans="22:122" ht="12.75" x14ac:dyDescent="0.2">
      <c r="V2197"/>
      <c r="DO2197" s="228" t="s">
        <v>13554</v>
      </c>
      <c r="DP2197" s="141" t="s">
        <v>3217</v>
      </c>
      <c r="DQ2197" s="15">
        <v>22</v>
      </c>
      <c r="DR2197" s="15" t="str">
        <f t="shared" si="47"/>
        <v>2100-22</v>
      </c>
    </row>
    <row r="2198" spans="22:122" ht="12.75" x14ac:dyDescent="0.2">
      <c r="V2198"/>
      <c r="DO2198" s="228" t="s">
        <v>13555</v>
      </c>
      <c r="DP2198" s="141" t="s">
        <v>3218</v>
      </c>
      <c r="DQ2198" s="15">
        <v>22</v>
      </c>
      <c r="DR2198" s="15" t="str">
        <f t="shared" si="47"/>
        <v>2101-22</v>
      </c>
    </row>
    <row r="2199" spans="22:122" ht="12.75" x14ac:dyDescent="0.2">
      <c r="V2199"/>
      <c r="DO2199" s="228" t="s">
        <v>13556</v>
      </c>
      <c r="DP2199" s="141" t="s">
        <v>3219</v>
      </c>
      <c r="DQ2199" s="15">
        <v>22</v>
      </c>
      <c r="DR2199" s="15" t="str">
        <f t="shared" si="47"/>
        <v>2102-22</v>
      </c>
    </row>
    <row r="2200" spans="22:122" ht="12.75" x14ac:dyDescent="0.2">
      <c r="V2200"/>
      <c r="DO2200" s="228" t="s">
        <v>13557</v>
      </c>
      <c r="DP2200" s="141" t="s">
        <v>3220</v>
      </c>
      <c r="DQ2200" s="15">
        <v>22</v>
      </c>
      <c r="DR2200" s="15" t="str">
        <f t="shared" si="47"/>
        <v>2103-22</v>
      </c>
    </row>
    <row r="2201" spans="22:122" ht="12.75" x14ac:dyDescent="0.2">
      <c r="V2201"/>
      <c r="DO2201" s="228" t="s">
        <v>13558</v>
      </c>
      <c r="DP2201" s="141" t="s">
        <v>3221</v>
      </c>
      <c r="DQ2201" s="15">
        <v>22</v>
      </c>
      <c r="DR2201" s="15" t="str">
        <f t="shared" si="47"/>
        <v>2104-22</v>
      </c>
    </row>
    <row r="2202" spans="22:122" ht="12.75" x14ac:dyDescent="0.2">
      <c r="V2202"/>
      <c r="DO2202" s="228" t="s">
        <v>13559</v>
      </c>
      <c r="DP2202" s="141" t="s">
        <v>3222</v>
      </c>
      <c r="DQ2202" s="15">
        <v>22</v>
      </c>
      <c r="DR2202" s="15" t="str">
        <f t="shared" si="47"/>
        <v>2105-22</v>
      </c>
    </row>
    <row r="2203" spans="22:122" ht="12.75" x14ac:dyDescent="0.2">
      <c r="V2203"/>
      <c r="DO2203" s="228" t="s">
        <v>13560</v>
      </c>
      <c r="DP2203" s="141" t="s">
        <v>3223</v>
      </c>
      <c r="DQ2203" s="15">
        <v>22</v>
      </c>
      <c r="DR2203" s="15" t="str">
        <f t="shared" si="47"/>
        <v>2106-22</v>
      </c>
    </row>
    <row r="2204" spans="22:122" ht="12.75" x14ac:dyDescent="0.2">
      <c r="V2204"/>
      <c r="DO2204" s="228" t="s">
        <v>13561</v>
      </c>
      <c r="DP2204" s="141" t="s">
        <v>3224</v>
      </c>
      <c r="DQ2204" s="15">
        <v>22</v>
      </c>
      <c r="DR2204" s="15" t="str">
        <f t="shared" si="47"/>
        <v>2107-22</v>
      </c>
    </row>
    <row r="2205" spans="22:122" ht="12.75" x14ac:dyDescent="0.2">
      <c r="V2205"/>
      <c r="DO2205" s="228" t="s">
        <v>13562</v>
      </c>
      <c r="DP2205" s="141" t="s">
        <v>3225</v>
      </c>
      <c r="DQ2205" s="15">
        <v>22</v>
      </c>
      <c r="DR2205" s="15" t="str">
        <f t="shared" si="47"/>
        <v>2108-22</v>
      </c>
    </row>
    <row r="2206" spans="22:122" ht="12.75" x14ac:dyDescent="0.2">
      <c r="V2206"/>
      <c r="DO2206" s="228" t="s">
        <v>13563</v>
      </c>
      <c r="DP2206" s="141" t="s">
        <v>3226</v>
      </c>
      <c r="DQ2206" s="15">
        <v>22</v>
      </c>
      <c r="DR2206" s="15" t="str">
        <f t="shared" si="47"/>
        <v>2109-22</v>
      </c>
    </row>
    <row r="2207" spans="22:122" ht="12.75" x14ac:dyDescent="0.2">
      <c r="V2207"/>
      <c r="DO2207" s="228" t="s">
        <v>13564</v>
      </c>
      <c r="DP2207" s="141" t="s">
        <v>3227</v>
      </c>
      <c r="DQ2207" s="15">
        <v>22</v>
      </c>
      <c r="DR2207" s="15" t="str">
        <f t="shared" si="47"/>
        <v>2110-22</v>
      </c>
    </row>
    <row r="2208" spans="22:122" ht="12.75" x14ac:dyDescent="0.2">
      <c r="V2208"/>
      <c r="DO2208" s="228" t="s">
        <v>13565</v>
      </c>
      <c r="DP2208" s="141" t="s">
        <v>3228</v>
      </c>
      <c r="DQ2208" s="15">
        <v>22</v>
      </c>
      <c r="DR2208" s="15" t="str">
        <f t="shared" si="47"/>
        <v>2111-22</v>
      </c>
    </row>
    <row r="2209" spans="22:122" ht="12.75" x14ac:dyDescent="0.2">
      <c r="V2209"/>
      <c r="DO2209" s="228" t="s">
        <v>13566</v>
      </c>
      <c r="DP2209" s="141" t="s">
        <v>3229</v>
      </c>
      <c r="DQ2209" s="15">
        <v>22</v>
      </c>
      <c r="DR2209" s="15" t="str">
        <f t="shared" si="47"/>
        <v>2112-22</v>
      </c>
    </row>
    <row r="2210" spans="22:122" ht="12.75" x14ac:dyDescent="0.2">
      <c r="V2210"/>
      <c r="DO2210" s="228" t="s">
        <v>13567</v>
      </c>
      <c r="DP2210" s="141" t="s">
        <v>3230</v>
      </c>
      <c r="DQ2210" s="15">
        <v>22</v>
      </c>
      <c r="DR2210" s="15" t="str">
        <f t="shared" si="47"/>
        <v>2113-22</v>
      </c>
    </row>
    <row r="2211" spans="22:122" ht="12.75" x14ac:dyDescent="0.2">
      <c r="V2211"/>
      <c r="DO2211" s="228" t="s">
        <v>13568</v>
      </c>
      <c r="DP2211" s="141" t="s">
        <v>3231</v>
      </c>
      <c r="DQ2211" s="15">
        <v>22</v>
      </c>
      <c r="DR2211" s="15" t="str">
        <f t="shared" ref="DR2211:DR2274" si="48">CONCATENATE(DP2211,"-",DQ2211)</f>
        <v>2114-22</v>
      </c>
    </row>
    <row r="2212" spans="22:122" ht="12.75" x14ac:dyDescent="0.2">
      <c r="V2212"/>
      <c r="DO2212" s="228" t="s">
        <v>13569</v>
      </c>
      <c r="DP2212" s="141" t="s">
        <v>3232</v>
      </c>
      <c r="DQ2212" s="15">
        <v>22</v>
      </c>
      <c r="DR2212" s="15" t="str">
        <f t="shared" si="48"/>
        <v>2115-22</v>
      </c>
    </row>
    <row r="2213" spans="22:122" ht="12.75" x14ac:dyDescent="0.2">
      <c r="V2213"/>
      <c r="DO2213" s="228" t="s">
        <v>13570</v>
      </c>
      <c r="DP2213" s="141" t="s">
        <v>3233</v>
      </c>
      <c r="DQ2213" s="15">
        <v>22</v>
      </c>
      <c r="DR2213" s="15" t="str">
        <f t="shared" si="48"/>
        <v>2116-22</v>
      </c>
    </row>
    <row r="2214" spans="22:122" ht="12.75" x14ac:dyDescent="0.2">
      <c r="V2214"/>
      <c r="DO2214" s="228" t="s">
        <v>13571</v>
      </c>
      <c r="DP2214" s="141" t="s">
        <v>3234</v>
      </c>
      <c r="DQ2214" s="15">
        <v>22</v>
      </c>
      <c r="DR2214" s="15" t="str">
        <f t="shared" si="48"/>
        <v>2117-22</v>
      </c>
    </row>
    <row r="2215" spans="22:122" ht="12.75" x14ac:dyDescent="0.2">
      <c r="V2215"/>
      <c r="DO2215" s="228" t="s">
        <v>13572</v>
      </c>
      <c r="DP2215" s="141" t="s">
        <v>3235</v>
      </c>
      <c r="DQ2215" s="15">
        <v>22</v>
      </c>
      <c r="DR2215" s="15" t="str">
        <f t="shared" si="48"/>
        <v>2118-22</v>
      </c>
    </row>
    <row r="2216" spans="22:122" ht="12.75" x14ac:dyDescent="0.2">
      <c r="V2216"/>
      <c r="DO2216" s="228" t="s">
        <v>13573</v>
      </c>
      <c r="DP2216" s="141" t="s">
        <v>3236</v>
      </c>
      <c r="DQ2216" s="15">
        <v>22</v>
      </c>
      <c r="DR2216" s="15" t="str">
        <f t="shared" si="48"/>
        <v>2119-22</v>
      </c>
    </row>
    <row r="2217" spans="22:122" ht="12.75" x14ac:dyDescent="0.2">
      <c r="V2217"/>
      <c r="DO2217" s="228" t="s">
        <v>13574</v>
      </c>
      <c r="DP2217" s="141" t="s">
        <v>3237</v>
      </c>
      <c r="DQ2217" s="15">
        <v>22</v>
      </c>
      <c r="DR2217" s="15" t="str">
        <f t="shared" si="48"/>
        <v>2120-22</v>
      </c>
    </row>
    <row r="2218" spans="22:122" ht="12.75" x14ac:dyDescent="0.2">
      <c r="V2218"/>
      <c r="DO2218" s="228" t="s">
        <v>13575</v>
      </c>
      <c r="DP2218" s="141" t="s">
        <v>3238</v>
      </c>
      <c r="DQ2218" s="15">
        <v>22</v>
      </c>
      <c r="DR2218" s="15" t="str">
        <f t="shared" si="48"/>
        <v>2121-22</v>
      </c>
    </row>
    <row r="2219" spans="22:122" ht="12.75" x14ac:dyDescent="0.2">
      <c r="V2219"/>
      <c r="DO2219" s="228" t="s">
        <v>13576</v>
      </c>
      <c r="DP2219" s="141" t="s">
        <v>3239</v>
      </c>
      <c r="DQ2219" s="15">
        <v>22</v>
      </c>
      <c r="DR2219" s="15" t="str">
        <f t="shared" si="48"/>
        <v>2122-22</v>
      </c>
    </row>
    <row r="2220" spans="22:122" ht="12.75" x14ac:dyDescent="0.2">
      <c r="V2220"/>
      <c r="DO2220" s="228" t="s">
        <v>13577</v>
      </c>
      <c r="DP2220" s="141" t="s">
        <v>3240</v>
      </c>
      <c r="DQ2220" s="15">
        <v>22</v>
      </c>
      <c r="DR2220" s="15" t="str">
        <f t="shared" si="48"/>
        <v>2123-22</v>
      </c>
    </row>
    <row r="2221" spans="22:122" ht="12.75" x14ac:dyDescent="0.2">
      <c r="V2221"/>
      <c r="DO2221" s="228" t="s">
        <v>13578</v>
      </c>
      <c r="DP2221" s="141" t="s">
        <v>3241</v>
      </c>
      <c r="DQ2221" s="15">
        <v>22</v>
      </c>
      <c r="DR2221" s="15" t="str">
        <f t="shared" si="48"/>
        <v>2124-22</v>
      </c>
    </row>
    <row r="2222" spans="22:122" ht="12.75" x14ac:dyDescent="0.2">
      <c r="V2222"/>
      <c r="DO2222" s="228" t="s">
        <v>13579</v>
      </c>
      <c r="DP2222" s="141" t="s">
        <v>3242</v>
      </c>
      <c r="DQ2222" s="15">
        <v>22</v>
      </c>
      <c r="DR2222" s="15" t="str">
        <f t="shared" si="48"/>
        <v>2125-22</v>
      </c>
    </row>
    <row r="2223" spans="22:122" ht="12.75" x14ac:dyDescent="0.2">
      <c r="V2223"/>
      <c r="DO2223" s="228" t="s">
        <v>13580</v>
      </c>
      <c r="DP2223" s="141" t="s">
        <v>3243</v>
      </c>
      <c r="DQ2223" s="15">
        <v>22</v>
      </c>
      <c r="DR2223" s="15" t="str">
        <f t="shared" si="48"/>
        <v>2126-22</v>
      </c>
    </row>
    <row r="2224" spans="22:122" ht="12.75" x14ac:dyDescent="0.2">
      <c r="V2224"/>
      <c r="DO2224" s="228" t="s">
        <v>13581</v>
      </c>
      <c r="DP2224" s="141" t="s">
        <v>3244</v>
      </c>
      <c r="DQ2224" s="15">
        <v>22</v>
      </c>
      <c r="DR2224" s="15" t="str">
        <f t="shared" si="48"/>
        <v>2127-22</v>
      </c>
    </row>
    <row r="2225" spans="22:122" ht="12.75" x14ac:dyDescent="0.2">
      <c r="V2225"/>
      <c r="DO2225" s="228" t="s">
        <v>13582</v>
      </c>
      <c r="DP2225" s="141" t="s">
        <v>3245</v>
      </c>
      <c r="DQ2225" s="15">
        <v>22</v>
      </c>
      <c r="DR2225" s="15" t="str">
        <f t="shared" si="48"/>
        <v>2128-22</v>
      </c>
    </row>
    <row r="2226" spans="22:122" ht="12.75" x14ac:dyDescent="0.2">
      <c r="V2226"/>
      <c r="DO2226" s="228" t="s">
        <v>13583</v>
      </c>
      <c r="DP2226" s="141" t="s">
        <v>3246</v>
      </c>
      <c r="DQ2226" s="15">
        <v>22</v>
      </c>
      <c r="DR2226" s="15" t="str">
        <f t="shared" si="48"/>
        <v>2129-22</v>
      </c>
    </row>
    <row r="2227" spans="22:122" ht="12.75" x14ac:dyDescent="0.2">
      <c r="V2227"/>
      <c r="DO2227" s="228" t="s">
        <v>13584</v>
      </c>
      <c r="DP2227" s="141" t="s">
        <v>3247</v>
      </c>
      <c r="DQ2227" s="15">
        <v>22</v>
      </c>
      <c r="DR2227" s="15" t="str">
        <f t="shared" si="48"/>
        <v>2130-22</v>
      </c>
    </row>
    <row r="2228" spans="22:122" ht="12.75" x14ac:dyDescent="0.2">
      <c r="V2228"/>
      <c r="DO2228" s="228" t="s">
        <v>13585</v>
      </c>
      <c r="DP2228" s="141" t="s">
        <v>3248</v>
      </c>
      <c r="DQ2228" s="15">
        <v>22</v>
      </c>
      <c r="DR2228" s="15" t="str">
        <f t="shared" si="48"/>
        <v>2131-22</v>
      </c>
    </row>
    <row r="2229" spans="22:122" ht="12.75" x14ac:dyDescent="0.2">
      <c r="V2229"/>
      <c r="DO2229" s="228" t="s">
        <v>13586</v>
      </c>
      <c r="DP2229" s="141" t="s">
        <v>3249</v>
      </c>
      <c r="DQ2229" s="15">
        <v>22</v>
      </c>
      <c r="DR2229" s="15" t="str">
        <f t="shared" si="48"/>
        <v>2132-22</v>
      </c>
    </row>
    <row r="2230" spans="22:122" ht="12.75" x14ac:dyDescent="0.2">
      <c r="V2230"/>
      <c r="DO2230" s="228" t="s">
        <v>13587</v>
      </c>
      <c r="DP2230" s="141" t="s">
        <v>3250</v>
      </c>
      <c r="DQ2230" s="15">
        <v>22</v>
      </c>
      <c r="DR2230" s="15" t="str">
        <f t="shared" si="48"/>
        <v>2133-22</v>
      </c>
    </row>
    <row r="2231" spans="22:122" ht="12.75" x14ac:dyDescent="0.2">
      <c r="V2231"/>
      <c r="DO2231" s="228" t="s">
        <v>13588</v>
      </c>
      <c r="DP2231" s="141" t="s">
        <v>3251</v>
      </c>
      <c r="DQ2231" s="15">
        <v>22</v>
      </c>
      <c r="DR2231" s="15" t="str">
        <f t="shared" si="48"/>
        <v>2134-22</v>
      </c>
    </row>
    <row r="2232" spans="22:122" ht="12.75" x14ac:dyDescent="0.2">
      <c r="V2232"/>
      <c r="DO2232" s="228" t="s">
        <v>13589</v>
      </c>
      <c r="DP2232" s="141" t="s">
        <v>3252</v>
      </c>
      <c r="DQ2232" s="15">
        <v>22</v>
      </c>
      <c r="DR2232" s="15" t="str">
        <f t="shared" si="48"/>
        <v>2135-22</v>
      </c>
    </row>
    <row r="2233" spans="22:122" ht="12.75" x14ac:dyDescent="0.2">
      <c r="V2233"/>
      <c r="DO2233" s="228" t="s">
        <v>13590</v>
      </c>
      <c r="DP2233" s="141" t="s">
        <v>3253</v>
      </c>
      <c r="DQ2233" s="15">
        <v>22</v>
      </c>
      <c r="DR2233" s="15" t="str">
        <f t="shared" si="48"/>
        <v>2136-22</v>
      </c>
    </row>
    <row r="2234" spans="22:122" ht="12.75" x14ac:dyDescent="0.2">
      <c r="V2234"/>
      <c r="DO2234" s="228" t="s">
        <v>13591</v>
      </c>
      <c r="DP2234" s="141" t="s">
        <v>3254</v>
      </c>
      <c r="DQ2234" s="15">
        <v>22</v>
      </c>
      <c r="DR2234" s="15" t="str">
        <f t="shared" si="48"/>
        <v>2137-22</v>
      </c>
    </row>
    <row r="2235" spans="22:122" ht="12.75" x14ac:dyDescent="0.2">
      <c r="V2235"/>
      <c r="DO2235" s="228" t="s">
        <v>13592</v>
      </c>
      <c r="DP2235" s="141" t="s">
        <v>3255</v>
      </c>
      <c r="DQ2235" s="15">
        <v>22</v>
      </c>
      <c r="DR2235" s="15" t="str">
        <f t="shared" si="48"/>
        <v>2138-22</v>
      </c>
    </row>
    <row r="2236" spans="22:122" ht="12.75" x14ac:dyDescent="0.2">
      <c r="V2236"/>
      <c r="DO2236" s="228" t="s">
        <v>13593</v>
      </c>
      <c r="DP2236" s="141" t="s">
        <v>3256</v>
      </c>
      <c r="DQ2236" s="15">
        <v>22</v>
      </c>
      <c r="DR2236" s="15" t="str">
        <f t="shared" si="48"/>
        <v>2139-22</v>
      </c>
    </row>
    <row r="2237" spans="22:122" ht="12.75" x14ac:dyDescent="0.2">
      <c r="V2237"/>
      <c r="DO2237" s="228" t="s">
        <v>13594</v>
      </c>
      <c r="DP2237" s="141" t="s">
        <v>3257</v>
      </c>
      <c r="DQ2237" s="15">
        <v>22</v>
      </c>
      <c r="DR2237" s="15" t="str">
        <f t="shared" si="48"/>
        <v>2140-22</v>
      </c>
    </row>
    <row r="2238" spans="22:122" ht="12.75" x14ac:dyDescent="0.2">
      <c r="V2238"/>
      <c r="DO2238" s="228" t="s">
        <v>13595</v>
      </c>
      <c r="DP2238" s="141" t="s">
        <v>3258</v>
      </c>
      <c r="DQ2238" s="15">
        <v>22</v>
      </c>
      <c r="DR2238" s="15" t="str">
        <f t="shared" si="48"/>
        <v>2141-22</v>
      </c>
    </row>
    <row r="2239" spans="22:122" ht="12.75" x14ac:dyDescent="0.2">
      <c r="V2239"/>
      <c r="DO2239" s="228" t="s">
        <v>13596</v>
      </c>
      <c r="DP2239" s="141" t="s">
        <v>3259</v>
      </c>
      <c r="DQ2239" s="15">
        <v>22</v>
      </c>
      <c r="DR2239" s="15" t="str">
        <f t="shared" si="48"/>
        <v>2142-22</v>
      </c>
    </row>
    <row r="2240" spans="22:122" ht="12.75" x14ac:dyDescent="0.2">
      <c r="V2240"/>
      <c r="DO2240" s="228" t="s">
        <v>13597</v>
      </c>
      <c r="DP2240" s="141" t="s">
        <v>3260</v>
      </c>
      <c r="DQ2240" s="15">
        <v>22</v>
      </c>
      <c r="DR2240" s="15" t="str">
        <f t="shared" si="48"/>
        <v>2143-22</v>
      </c>
    </row>
    <row r="2241" spans="22:122" ht="12.75" x14ac:dyDescent="0.2">
      <c r="V2241"/>
      <c r="DO2241" s="228" t="s">
        <v>13598</v>
      </c>
      <c r="DP2241" s="141" t="s">
        <v>3261</v>
      </c>
      <c r="DQ2241" s="15">
        <v>22</v>
      </c>
      <c r="DR2241" s="15" t="str">
        <f t="shared" si="48"/>
        <v>2144-22</v>
      </c>
    </row>
    <row r="2242" spans="22:122" ht="12.75" x14ac:dyDescent="0.2">
      <c r="V2242"/>
      <c r="DO2242" s="228" t="s">
        <v>13599</v>
      </c>
      <c r="DP2242" s="141" t="s">
        <v>3262</v>
      </c>
      <c r="DQ2242" s="15">
        <v>22</v>
      </c>
      <c r="DR2242" s="15" t="str">
        <f t="shared" si="48"/>
        <v>2145-22</v>
      </c>
    </row>
    <row r="2243" spans="22:122" ht="12.75" x14ac:dyDescent="0.2">
      <c r="V2243"/>
      <c r="DO2243" s="228" t="s">
        <v>13600</v>
      </c>
      <c r="DP2243" s="141" t="s">
        <v>3263</v>
      </c>
      <c r="DQ2243" s="15">
        <v>22</v>
      </c>
      <c r="DR2243" s="15" t="str">
        <f t="shared" si="48"/>
        <v>2146-22</v>
      </c>
    </row>
    <row r="2244" spans="22:122" ht="12.75" x14ac:dyDescent="0.2">
      <c r="V2244"/>
      <c r="DO2244" s="228" t="s">
        <v>13601</v>
      </c>
      <c r="DP2244" s="141" t="s">
        <v>3264</v>
      </c>
      <c r="DQ2244" s="15">
        <v>22</v>
      </c>
      <c r="DR2244" s="15" t="str">
        <f t="shared" si="48"/>
        <v>2147-22</v>
      </c>
    </row>
    <row r="2245" spans="22:122" ht="12.75" x14ac:dyDescent="0.2">
      <c r="V2245"/>
      <c r="DO2245" s="228" t="s">
        <v>13602</v>
      </c>
      <c r="DP2245" s="141" t="s">
        <v>3265</v>
      </c>
      <c r="DQ2245" s="15">
        <v>22</v>
      </c>
      <c r="DR2245" s="15" t="str">
        <f t="shared" si="48"/>
        <v>2148-22</v>
      </c>
    </row>
    <row r="2246" spans="22:122" ht="12.75" x14ac:dyDescent="0.2">
      <c r="V2246"/>
      <c r="DO2246" s="228" t="s">
        <v>13603</v>
      </c>
      <c r="DP2246" s="141" t="s">
        <v>3266</v>
      </c>
      <c r="DQ2246" s="15">
        <v>22</v>
      </c>
      <c r="DR2246" s="15" t="str">
        <f t="shared" si="48"/>
        <v>2149-22</v>
      </c>
    </row>
    <row r="2247" spans="22:122" ht="12.75" x14ac:dyDescent="0.2">
      <c r="V2247"/>
      <c r="DO2247" s="228" t="s">
        <v>13604</v>
      </c>
      <c r="DP2247" s="141" t="s">
        <v>3267</v>
      </c>
      <c r="DQ2247" s="15">
        <v>22</v>
      </c>
      <c r="DR2247" s="15" t="str">
        <f t="shared" si="48"/>
        <v>2150-22</v>
      </c>
    </row>
    <row r="2248" spans="22:122" ht="12.75" x14ac:dyDescent="0.2">
      <c r="V2248"/>
      <c r="DO2248" s="228" t="s">
        <v>13605</v>
      </c>
      <c r="DP2248" s="141" t="s">
        <v>3268</v>
      </c>
      <c r="DQ2248" s="15">
        <v>22</v>
      </c>
      <c r="DR2248" s="15" t="str">
        <f t="shared" si="48"/>
        <v>2151-22</v>
      </c>
    </row>
    <row r="2249" spans="22:122" ht="12.75" x14ac:dyDescent="0.2">
      <c r="V2249"/>
      <c r="DO2249" s="228" t="s">
        <v>13606</v>
      </c>
      <c r="DP2249" s="141" t="s">
        <v>3269</v>
      </c>
      <c r="DQ2249" s="15">
        <v>22</v>
      </c>
      <c r="DR2249" s="15" t="str">
        <f t="shared" si="48"/>
        <v>2152-22</v>
      </c>
    </row>
    <row r="2250" spans="22:122" ht="12.75" x14ac:dyDescent="0.2">
      <c r="V2250"/>
      <c r="DO2250" s="228" t="s">
        <v>13607</v>
      </c>
      <c r="DP2250" s="141" t="s">
        <v>3270</v>
      </c>
      <c r="DQ2250" s="15">
        <v>22</v>
      </c>
      <c r="DR2250" s="15" t="str">
        <f t="shared" si="48"/>
        <v>2153-22</v>
      </c>
    </row>
    <row r="2251" spans="22:122" ht="12.75" x14ac:dyDescent="0.2">
      <c r="V2251"/>
      <c r="DO2251" s="228" t="s">
        <v>13608</v>
      </c>
      <c r="DP2251" s="141" t="s">
        <v>3271</v>
      </c>
      <c r="DQ2251" s="15">
        <v>22</v>
      </c>
      <c r="DR2251" s="15" t="str">
        <f t="shared" si="48"/>
        <v>2154-22</v>
      </c>
    </row>
    <row r="2252" spans="22:122" ht="12.75" x14ac:dyDescent="0.2">
      <c r="V2252"/>
      <c r="DO2252" s="228" t="s">
        <v>13609</v>
      </c>
      <c r="DP2252" s="141" t="s">
        <v>3272</v>
      </c>
      <c r="DQ2252" s="15">
        <v>22</v>
      </c>
      <c r="DR2252" s="15" t="str">
        <f t="shared" si="48"/>
        <v>2155-22</v>
      </c>
    </row>
    <row r="2253" spans="22:122" ht="12.75" x14ac:dyDescent="0.2">
      <c r="V2253"/>
      <c r="DO2253" s="228" t="s">
        <v>13610</v>
      </c>
      <c r="DP2253" s="141" t="s">
        <v>3273</v>
      </c>
      <c r="DQ2253" s="15">
        <v>22</v>
      </c>
      <c r="DR2253" s="15" t="str">
        <f t="shared" si="48"/>
        <v>2156-22</v>
      </c>
    </row>
    <row r="2254" spans="22:122" ht="12.75" x14ac:dyDescent="0.2">
      <c r="V2254"/>
      <c r="DO2254" s="228" t="s">
        <v>13611</v>
      </c>
      <c r="DP2254" s="141" t="s">
        <v>3274</v>
      </c>
      <c r="DQ2254" s="15">
        <v>22</v>
      </c>
      <c r="DR2254" s="15" t="str">
        <f t="shared" si="48"/>
        <v>2157-22</v>
      </c>
    </row>
    <row r="2255" spans="22:122" ht="12.75" x14ac:dyDescent="0.2">
      <c r="V2255"/>
      <c r="DO2255" s="228" t="s">
        <v>13612</v>
      </c>
      <c r="DP2255" s="141" t="s">
        <v>3275</v>
      </c>
      <c r="DQ2255" s="15">
        <v>22</v>
      </c>
      <c r="DR2255" s="15" t="str">
        <f t="shared" si="48"/>
        <v>2158-22</v>
      </c>
    </row>
    <row r="2256" spans="22:122" ht="12.75" x14ac:dyDescent="0.2">
      <c r="V2256"/>
      <c r="DO2256" s="228" t="s">
        <v>13613</v>
      </c>
      <c r="DP2256" s="141" t="s">
        <v>3276</v>
      </c>
      <c r="DQ2256" s="15">
        <v>22</v>
      </c>
      <c r="DR2256" s="15" t="str">
        <f t="shared" si="48"/>
        <v>2159-22</v>
      </c>
    </row>
    <row r="2257" spans="22:122" ht="12.75" x14ac:dyDescent="0.2">
      <c r="V2257"/>
      <c r="DO2257" s="228" t="s">
        <v>13614</v>
      </c>
      <c r="DP2257" s="141" t="s">
        <v>3277</v>
      </c>
      <c r="DQ2257" s="15">
        <v>22</v>
      </c>
      <c r="DR2257" s="15" t="str">
        <f t="shared" si="48"/>
        <v>2160-22</v>
      </c>
    </row>
    <row r="2258" spans="22:122" ht="12.75" x14ac:dyDescent="0.2">
      <c r="V2258"/>
      <c r="DO2258" s="228" t="s">
        <v>13615</v>
      </c>
      <c r="DP2258" s="141" t="s">
        <v>3278</v>
      </c>
      <c r="DQ2258" s="15">
        <v>22</v>
      </c>
      <c r="DR2258" s="15" t="str">
        <f t="shared" si="48"/>
        <v>2161-22</v>
      </c>
    </row>
    <row r="2259" spans="22:122" ht="12.75" x14ac:dyDescent="0.2">
      <c r="V2259"/>
      <c r="DO2259" s="228" t="s">
        <v>13616</v>
      </c>
      <c r="DP2259" s="141" t="s">
        <v>3279</v>
      </c>
      <c r="DQ2259" s="15">
        <v>22</v>
      </c>
      <c r="DR2259" s="15" t="str">
        <f t="shared" si="48"/>
        <v>2162-22</v>
      </c>
    </row>
    <row r="2260" spans="22:122" ht="12.75" x14ac:dyDescent="0.2">
      <c r="V2260"/>
      <c r="DO2260" s="228" t="s">
        <v>13617</v>
      </c>
      <c r="DP2260" s="141" t="s">
        <v>3280</v>
      </c>
      <c r="DQ2260" s="15">
        <v>22</v>
      </c>
      <c r="DR2260" s="15" t="str">
        <f t="shared" si="48"/>
        <v>2163-22</v>
      </c>
    </row>
    <row r="2261" spans="22:122" ht="12.75" x14ac:dyDescent="0.2">
      <c r="V2261"/>
      <c r="DO2261" s="228" t="s">
        <v>13618</v>
      </c>
      <c r="DP2261" s="141" t="s">
        <v>3281</v>
      </c>
      <c r="DQ2261" s="15">
        <v>22</v>
      </c>
      <c r="DR2261" s="15" t="str">
        <f t="shared" si="48"/>
        <v>2164-22</v>
      </c>
    </row>
    <row r="2262" spans="22:122" ht="12.75" x14ac:dyDescent="0.2">
      <c r="V2262"/>
      <c r="DO2262" s="228" t="s">
        <v>13619</v>
      </c>
      <c r="DP2262" s="141" t="s">
        <v>3282</v>
      </c>
      <c r="DQ2262" s="15">
        <v>22</v>
      </c>
      <c r="DR2262" s="15" t="str">
        <f t="shared" si="48"/>
        <v>2165-22</v>
      </c>
    </row>
    <row r="2263" spans="22:122" ht="12.75" x14ac:dyDescent="0.2">
      <c r="V2263"/>
      <c r="DO2263" s="228" t="s">
        <v>13620</v>
      </c>
      <c r="DP2263" s="141" t="s">
        <v>3283</v>
      </c>
      <c r="DQ2263" s="15">
        <v>22</v>
      </c>
      <c r="DR2263" s="15" t="str">
        <f t="shared" si="48"/>
        <v>2166-22</v>
      </c>
    </row>
    <row r="2264" spans="22:122" ht="12.75" x14ac:dyDescent="0.2">
      <c r="V2264"/>
      <c r="DO2264" s="228" t="s">
        <v>13621</v>
      </c>
      <c r="DP2264" s="141" t="s">
        <v>3284</v>
      </c>
      <c r="DQ2264" s="15">
        <v>22</v>
      </c>
      <c r="DR2264" s="15" t="str">
        <f t="shared" si="48"/>
        <v>2167-22</v>
      </c>
    </row>
    <row r="2265" spans="22:122" ht="12.75" x14ac:dyDescent="0.2">
      <c r="V2265"/>
      <c r="DO2265" s="228" t="s">
        <v>13622</v>
      </c>
      <c r="DP2265" s="141" t="s">
        <v>3285</v>
      </c>
      <c r="DQ2265" s="15">
        <v>22</v>
      </c>
      <c r="DR2265" s="15" t="str">
        <f t="shared" si="48"/>
        <v>2168-22</v>
      </c>
    </row>
    <row r="2266" spans="22:122" ht="12.75" x14ac:dyDescent="0.2">
      <c r="V2266"/>
      <c r="DO2266" s="228" t="s">
        <v>13623</v>
      </c>
      <c r="DP2266" s="141" t="s">
        <v>3286</v>
      </c>
      <c r="DQ2266" s="15">
        <v>22</v>
      </c>
      <c r="DR2266" s="15" t="str">
        <f t="shared" si="48"/>
        <v>2169-22</v>
      </c>
    </row>
    <row r="2267" spans="22:122" ht="12.75" x14ac:dyDescent="0.2">
      <c r="V2267"/>
      <c r="DO2267" s="228" t="s">
        <v>13624</v>
      </c>
      <c r="DP2267" s="141" t="s">
        <v>3287</v>
      </c>
      <c r="DQ2267" s="15">
        <v>22</v>
      </c>
      <c r="DR2267" s="15" t="str">
        <f t="shared" si="48"/>
        <v>2170-22</v>
      </c>
    </row>
    <row r="2268" spans="22:122" ht="12.75" x14ac:dyDescent="0.2">
      <c r="V2268"/>
      <c r="DO2268" s="228" t="s">
        <v>13625</v>
      </c>
      <c r="DP2268" s="141" t="s">
        <v>3288</v>
      </c>
      <c r="DQ2268" s="15">
        <v>22</v>
      </c>
      <c r="DR2268" s="15" t="str">
        <f t="shared" si="48"/>
        <v>2171-22</v>
      </c>
    </row>
    <row r="2269" spans="22:122" ht="12.75" x14ac:dyDescent="0.2">
      <c r="V2269"/>
      <c r="DO2269" s="228" t="s">
        <v>13626</v>
      </c>
      <c r="DP2269" s="141" t="s">
        <v>3289</v>
      </c>
      <c r="DQ2269" s="15">
        <v>22</v>
      </c>
      <c r="DR2269" s="15" t="str">
        <f t="shared" si="48"/>
        <v>2172-22</v>
      </c>
    </row>
    <row r="2270" spans="22:122" ht="12.75" x14ac:dyDescent="0.2">
      <c r="V2270"/>
      <c r="DO2270" s="228" t="s">
        <v>13627</v>
      </c>
      <c r="DP2270" s="141" t="s">
        <v>3290</v>
      </c>
      <c r="DQ2270" s="15">
        <v>22</v>
      </c>
      <c r="DR2270" s="15" t="str">
        <f t="shared" si="48"/>
        <v>2173-22</v>
      </c>
    </row>
    <row r="2271" spans="22:122" ht="12.75" x14ac:dyDescent="0.2">
      <c r="V2271"/>
      <c r="DO2271" s="228" t="s">
        <v>13628</v>
      </c>
      <c r="DP2271" s="141" t="s">
        <v>3291</v>
      </c>
      <c r="DQ2271" s="15">
        <v>22</v>
      </c>
      <c r="DR2271" s="15" t="str">
        <f t="shared" si="48"/>
        <v>2174-22</v>
      </c>
    </row>
    <row r="2272" spans="22:122" ht="12.75" x14ac:dyDescent="0.2">
      <c r="V2272"/>
      <c r="DO2272" s="228" t="s">
        <v>13629</v>
      </c>
      <c r="DP2272" s="141" t="s">
        <v>3292</v>
      </c>
      <c r="DQ2272" s="15">
        <v>22</v>
      </c>
      <c r="DR2272" s="15" t="str">
        <f t="shared" si="48"/>
        <v>2175-22</v>
      </c>
    </row>
    <row r="2273" spans="22:122" ht="12.75" x14ac:dyDescent="0.2">
      <c r="V2273"/>
      <c r="DO2273" s="228" t="s">
        <v>13630</v>
      </c>
      <c r="DP2273" s="141" t="s">
        <v>3293</v>
      </c>
      <c r="DQ2273" s="15">
        <v>22</v>
      </c>
      <c r="DR2273" s="15" t="str">
        <f t="shared" si="48"/>
        <v>2176-22</v>
      </c>
    </row>
    <row r="2274" spans="22:122" ht="12.75" x14ac:dyDescent="0.2">
      <c r="V2274"/>
      <c r="DO2274" s="228" t="s">
        <v>13631</v>
      </c>
      <c r="DP2274" s="141" t="s">
        <v>3294</v>
      </c>
      <c r="DQ2274" s="15">
        <v>22</v>
      </c>
      <c r="DR2274" s="15" t="str">
        <f t="shared" si="48"/>
        <v>2177-22</v>
      </c>
    </row>
    <row r="2275" spans="22:122" ht="12.75" x14ac:dyDescent="0.2">
      <c r="V2275"/>
      <c r="DO2275" s="228" t="s">
        <v>13632</v>
      </c>
      <c r="DP2275" s="141" t="s">
        <v>3295</v>
      </c>
      <c r="DQ2275" s="15">
        <v>22</v>
      </c>
      <c r="DR2275" s="15" t="str">
        <f t="shared" ref="DR2275:DR2338" si="49">CONCATENATE(DP2275,"-",DQ2275)</f>
        <v>2178-22</v>
      </c>
    </row>
    <row r="2276" spans="22:122" ht="12.75" x14ac:dyDescent="0.2">
      <c r="V2276"/>
      <c r="DO2276" s="228" t="s">
        <v>13633</v>
      </c>
      <c r="DP2276" s="141" t="s">
        <v>3296</v>
      </c>
      <c r="DQ2276" s="15">
        <v>22</v>
      </c>
      <c r="DR2276" s="15" t="str">
        <f t="shared" si="49"/>
        <v>2179-22</v>
      </c>
    </row>
    <row r="2277" spans="22:122" ht="12.75" x14ac:dyDescent="0.2">
      <c r="V2277"/>
      <c r="DO2277" s="228" t="s">
        <v>13634</v>
      </c>
      <c r="DP2277" s="141" t="s">
        <v>3297</v>
      </c>
      <c r="DQ2277" s="15">
        <v>22</v>
      </c>
      <c r="DR2277" s="15" t="str">
        <f t="shared" si="49"/>
        <v>2180-22</v>
      </c>
    </row>
    <row r="2278" spans="22:122" ht="12.75" x14ac:dyDescent="0.2">
      <c r="V2278"/>
      <c r="DO2278" s="228" t="s">
        <v>13635</v>
      </c>
      <c r="DP2278" s="141" t="s">
        <v>3298</v>
      </c>
      <c r="DQ2278" s="15">
        <v>22</v>
      </c>
      <c r="DR2278" s="15" t="str">
        <f t="shared" si="49"/>
        <v>2181-22</v>
      </c>
    </row>
    <row r="2279" spans="22:122" ht="12.75" x14ac:dyDescent="0.2">
      <c r="V2279"/>
      <c r="DO2279" s="228" t="s">
        <v>13636</v>
      </c>
      <c r="DP2279" s="141" t="s">
        <v>3299</v>
      </c>
      <c r="DQ2279" s="15">
        <v>22</v>
      </c>
      <c r="DR2279" s="15" t="str">
        <f t="shared" si="49"/>
        <v>2182-22</v>
      </c>
    </row>
    <row r="2280" spans="22:122" ht="12.75" x14ac:dyDescent="0.2">
      <c r="V2280"/>
      <c r="DO2280" s="228" t="s">
        <v>13637</v>
      </c>
      <c r="DP2280" s="141" t="s">
        <v>3300</v>
      </c>
      <c r="DQ2280" s="15">
        <v>22</v>
      </c>
      <c r="DR2280" s="15" t="str">
        <f t="shared" si="49"/>
        <v>2183-22</v>
      </c>
    </row>
    <row r="2281" spans="22:122" ht="12.75" x14ac:dyDescent="0.2">
      <c r="V2281"/>
      <c r="DO2281" s="228" t="s">
        <v>13638</v>
      </c>
      <c r="DP2281" s="141" t="s">
        <v>3301</v>
      </c>
      <c r="DQ2281" s="15">
        <v>22</v>
      </c>
      <c r="DR2281" s="15" t="str">
        <f t="shared" si="49"/>
        <v>2184-22</v>
      </c>
    </row>
    <row r="2282" spans="22:122" ht="12.75" x14ac:dyDescent="0.2">
      <c r="V2282"/>
      <c r="DO2282" s="228" t="s">
        <v>13639</v>
      </c>
      <c r="DP2282" s="141" t="s">
        <v>3302</v>
      </c>
      <c r="DQ2282" s="15">
        <v>22</v>
      </c>
      <c r="DR2282" s="15" t="str">
        <f t="shared" si="49"/>
        <v>2185-22</v>
      </c>
    </row>
    <row r="2283" spans="22:122" ht="12.75" x14ac:dyDescent="0.2">
      <c r="V2283"/>
      <c r="DO2283" s="228" t="s">
        <v>13640</v>
      </c>
      <c r="DP2283" s="141" t="s">
        <v>3303</v>
      </c>
      <c r="DQ2283" s="15">
        <v>22</v>
      </c>
      <c r="DR2283" s="15" t="str">
        <f t="shared" si="49"/>
        <v>2186-22</v>
      </c>
    </row>
    <row r="2284" spans="22:122" ht="12.75" x14ac:dyDescent="0.2">
      <c r="V2284"/>
      <c r="DO2284" s="228" t="s">
        <v>13641</v>
      </c>
      <c r="DP2284" s="141" t="s">
        <v>3304</v>
      </c>
      <c r="DQ2284" s="15">
        <v>22</v>
      </c>
      <c r="DR2284" s="15" t="str">
        <f t="shared" si="49"/>
        <v>2187-22</v>
      </c>
    </row>
    <row r="2285" spans="22:122" ht="12.75" x14ac:dyDescent="0.2">
      <c r="V2285"/>
      <c r="DO2285" s="228" t="s">
        <v>13642</v>
      </c>
      <c r="DP2285" s="141" t="s">
        <v>3305</v>
      </c>
      <c r="DQ2285" s="15">
        <v>22</v>
      </c>
      <c r="DR2285" s="15" t="str">
        <f t="shared" si="49"/>
        <v>2188-22</v>
      </c>
    </row>
    <row r="2286" spans="22:122" ht="12.75" x14ac:dyDescent="0.2">
      <c r="V2286"/>
      <c r="DO2286" s="228" t="s">
        <v>13643</v>
      </c>
      <c r="DP2286" s="141" t="s">
        <v>3306</v>
      </c>
      <c r="DQ2286" s="15">
        <v>22</v>
      </c>
      <c r="DR2286" s="15" t="str">
        <f t="shared" si="49"/>
        <v>2189-22</v>
      </c>
    </row>
    <row r="2287" spans="22:122" ht="12.75" x14ac:dyDescent="0.2">
      <c r="V2287"/>
      <c r="DO2287" s="228" t="s">
        <v>13644</v>
      </c>
      <c r="DP2287" s="141" t="s">
        <v>3307</v>
      </c>
      <c r="DQ2287" s="15">
        <v>22</v>
      </c>
      <c r="DR2287" s="15" t="str">
        <f t="shared" si="49"/>
        <v>2190-22</v>
      </c>
    </row>
    <row r="2288" spans="22:122" ht="12.75" x14ac:dyDescent="0.2">
      <c r="V2288"/>
      <c r="DO2288" s="228" t="s">
        <v>13645</v>
      </c>
      <c r="DP2288" s="141" t="s">
        <v>3308</v>
      </c>
      <c r="DQ2288" s="15">
        <v>22</v>
      </c>
      <c r="DR2288" s="15" t="str">
        <f t="shared" si="49"/>
        <v>2191-22</v>
      </c>
    </row>
    <row r="2289" spans="22:122" ht="12.75" x14ac:dyDescent="0.2">
      <c r="V2289"/>
      <c r="DO2289" s="228" t="s">
        <v>13646</v>
      </c>
      <c r="DP2289" s="141" t="s">
        <v>3309</v>
      </c>
      <c r="DQ2289" s="15">
        <v>22</v>
      </c>
      <c r="DR2289" s="15" t="str">
        <f t="shared" si="49"/>
        <v>2192-22</v>
      </c>
    </row>
    <row r="2290" spans="22:122" ht="12.75" x14ac:dyDescent="0.2">
      <c r="V2290"/>
      <c r="DO2290" s="228" t="s">
        <v>13647</v>
      </c>
      <c r="DP2290" s="141" t="s">
        <v>3310</v>
      </c>
      <c r="DQ2290" s="15">
        <v>22</v>
      </c>
      <c r="DR2290" s="15" t="str">
        <f t="shared" si="49"/>
        <v>2193-22</v>
      </c>
    </row>
    <row r="2291" spans="22:122" ht="12.75" x14ac:dyDescent="0.2">
      <c r="V2291"/>
      <c r="DO2291" s="228" t="s">
        <v>13648</v>
      </c>
      <c r="DP2291" s="141" t="s">
        <v>3311</v>
      </c>
      <c r="DQ2291" s="15">
        <v>22</v>
      </c>
      <c r="DR2291" s="15" t="str">
        <f t="shared" si="49"/>
        <v>2194-22</v>
      </c>
    </row>
    <row r="2292" spans="22:122" ht="12.75" x14ac:dyDescent="0.2">
      <c r="V2292"/>
      <c r="DO2292" s="228" t="s">
        <v>13649</v>
      </c>
      <c r="DP2292" s="141" t="s">
        <v>3312</v>
      </c>
      <c r="DQ2292" s="15">
        <v>22</v>
      </c>
      <c r="DR2292" s="15" t="str">
        <f t="shared" si="49"/>
        <v>2195-22</v>
      </c>
    </row>
    <row r="2293" spans="22:122" ht="12.75" x14ac:dyDescent="0.2">
      <c r="V2293"/>
      <c r="DO2293" s="228" t="s">
        <v>13650</v>
      </c>
      <c r="DP2293" s="141" t="s">
        <v>3313</v>
      </c>
      <c r="DQ2293" s="15">
        <v>22</v>
      </c>
      <c r="DR2293" s="15" t="str">
        <f t="shared" si="49"/>
        <v>2196-22</v>
      </c>
    </row>
    <row r="2294" spans="22:122" ht="12.75" x14ac:dyDescent="0.2">
      <c r="V2294"/>
      <c r="DO2294" s="228" t="s">
        <v>13651</v>
      </c>
      <c r="DP2294" s="141" t="s">
        <v>3314</v>
      </c>
      <c r="DQ2294" s="15">
        <v>22</v>
      </c>
      <c r="DR2294" s="15" t="str">
        <f t="shared" si="49"/>
        <v>2197-22</v>
      </c>
    </row>
    <row r="2295" spans="22:122" ht="12.75" x14ac:dyDescent="0.2">
      <c r="V2295"/>
      <c r="DO2295" s="228" t="s">
        <v>13652</v>
      </c>
      <c r="DP2295" s="141" t="s">
        <v>3315</v>
      </c>
      <c r="DQ2295" s="15">
        <v>22</v>
      </c>
      <c r="DR2295" s="15" t="str">
        <f t="shared" si="49"/>
        <v>2198-22</v>
      </c>
    </row>
    <row r="2296" spans="22:122" ht="12.75" x14ac:dyDescent="0.2">
      <c r="V2296"/>
      <c r="DO2296" s="228" t="s">
        <v>13653</v>
      </c>
      <c r="DP2296" s="141" t="s">
        <v>3316</v>
      </c>
      <c r="DQ2296" s="15">
        <v>22</v>
      </c>
      <c r="DR2296" s="15" t="str">
        <f t="shared" si="49"/>
        <v>2199-22</v>
      </c>
    </row>
    <row r="2297" spans="22:122" ht="12.75" x14ac:dyDescent="0.2">
      <c r="V2297"/>
      <c r="DO2297" s="228" t="s">
        <v>13654</v>
      </c>
      <c r="DP2297" s="141" t="s">
        <v>3317</v>
      </c>
      <c r="DQ2297" s="15">
        <v>22</v>
      </c>
      <c r="DR2297" s="15" t="str">
        <f t="shared" si="49"/>
        <v>2200-22</v>
      </c>
    </row>
    <row r="2298" spans="22:122" ht="12.75" x14ac:dyDescent="0.2">
      <c r="V2298"/>
      <c r="DO2298" s="228" t="s">
        <v>13655</v>
      </c>
      <c r="DP2298" s="141" t="s">
        <v>3318</v>
      </c>
      <c r="DQ2298" s="15">
        <v>22</v>
      </c>
      <c r="DR2298" s="15" t="str">
        <f t="shared" si="49"/>
        <v>2201-22</v>
      </c>
    </row>
    <row r="2299" spans="22:122" ht="12.75" x14ac:dyDescent="0.2">
      <c r="V2299"/>
      <c r="DO2299" s="228" t="s">
        <v>13656</v>
      </c>
      <c r="DP2299" s="141" t="s">
        <v>3319</v>
      </c>
      <c r="DQ2299" s="15">
        <v>22</v>
      </c>
      <c r="DR2299" s="15" t="str">
        <f t="shared" si="49"/>
        <v>2202-22</v>
      </c>
    </row>
    <row r="2300" spans="22:122" ht="12.75" x14ac:dyDescent="0.2">
      <c r="V2300"/>
      <c r="DO2300" s="228" t="s">
        <v>13657</v>
      </c>
      <c r="DP2300" s="141" t="s">
        <v>3320</v>
      </c>
      <c r="DQ2300" s="15">
        <v>22</v>
      </c>
      <c r="DR2300" s="15" t="str">
        <f t="shared" si="49"/>
        <v>2203-22</v>
      </c>
    </row>
    <row r="2301" spans="22:122" ht="12.75" x14ac:dyDescent="0.2">
      <c r="V2301"/>
      <c r="DO2301" s="228" t="s">
        <v>13658</v>
      </c>
      <c r="DP2301" s="141" t="s">
        <v>3321</v>
      </c>
      <c r="DQ2301" s="15">
        <v>22</v>
      </c>
      <c r="DR2301" s="15" t="str">
        <f t="shared" si="49"/>
        <v>2204-22</v>
      </c>
    </row>
    <row r="2302" spans="22:122" ht="12.75" x14ac:dyDescent="0.2">
      <c r="V2302"/>
      <c r="DO2302" s="228" t="s">
        <v>13659</v>
      </c>
      <c r="DP2302" s="141" t="s">
        <v>3322</v>
      </c>
      <c r="DQ2302" s="15">
        <v>22</v>
      </c>
      <c r="DR2302" s="15" t="str">
        <f t="shared" si="49"/>
        <v>2205-22</v>
      </c>
    </row>
    <row r="2303" spans="22:122" ht="12.75" x14ac:dyDescent="0.2">
      <c r="V2303"/>
      <c r="DO2303" s="228" t="s">
        <v>13660</v>
      </c>
      <c r="DP2303" s="141" t="s">
        <v>3323</v>
      </c>
      <c r="DQ2303" s="15">
        <v>22</v>
      </c>
      <c r="DR2303" s="15" t="str">
        <f t="shared" si="49"/>
        <v>2206-22</v>
      </c>
    </row>
    <row r="2304" spans="22:122" ht="12.75" x14ac:dyDescent="0.2">
      <c r="V2304"/>
      <c r="DO2304" s="228" t="s">
        <v>13661</v>
      </c>
      <c r="DP2304" s="141" t="s">
        <v>3324</v>
      </c>
      <c r="DQ2304" s="15">
        <v>22</v>
      </c>
      <c r="DR2304" s="15" t="str">
        <f t="shared" si="49"/>
        <v>2207-22</v>
      </c>
    </row>
    <row r="2305" spans="22:122" ht="12.75" x14ac:dyDescent="0.2">
      <c r="V2305"/>
      <c r="DO2305" s="228" t="s">
        <v>13662</v>
      </c>
      <c r="DP2305" s="141" t="s">
        <v>3325</v>
      </c>
      <c r="DQ2305" s="15">
        <v>22</v>
      </c>
      <c r="DR2305" s="15" t="str">
        <f t="shared" si="49"/>
        <v>2208-22</v>
      </c>
    </row>
    <row r="2306" spans="22:122" ht="12.75" x14ac:dyDescent="0.2">
      <c r="V2306"/>
      <c r="DO2306" s="228" t="s">
        <v>13663</v>
      </c>
      <c r="DP2306" s="141" t="s">
        <v>3326</v>
      </c>
      <c r="DQ2306" s="15">
        <v>22</v>
      </c>
      <c r="DR2306" s="15" t="str">
        <f t="shared" si="49"/>
        <v>2209-22</v>
      </c>
    </row>
    <row r="2307" spans="22:122" ht="12.75" x14ac:dyDescent="0.2">
      <c r="V2307"/>
      <c r="DO2307" s="228" t="s">
        <v>13664</v>
      </c>
      <c r="DP2307" s="141" t="s">
        <v>3327</v>
      </c>
      <c r="DQ2307" s="15">
        <v>22</v>
      </c>
      <c r="DR2307" s="15" t="str">
        <f t="shared" si="49"/>
        <v>2210-22</v>
      </c>
    </row>
    <row r="2308" spans="22:122" ht="12.75" x14ac:dyDescent="0.2">
      <c r="V2308"/>
      <c r="DO2308" s="228" t="s">
        <v>13665</v>
      </c>
      <c r="DP2308" s="141" t="s">
        <v>3328</v>
      </c>
      <c r="DQ2308" s="15">
        <v>22</v>
      </c>
      <c r="DR2308" s="15" t="str">
        <f t="shared" si="49"/>
        <v>2211-22</v>
      </c>
    </row>
    <row r="2309" spans="22:122" ht="12.75" x14ac:dyDescent="0.2">
      <c r="V2309"/>
      <c r="DO2309" s="228" t="s">
        <v>13666</v>
      </c>
      <c r="DP2309" s="141" t="s">
        <v>3329</v>
      </c>
      <c r="DQ2309" s="15">
        <v>22</v>
      </c>
      <c r="DR2309" s="15" t="str">
        <f t="shared" si="49"/>
        <v>2212-22</v>
      </c>
    </row>
    <row r="2310" spans="22:122" ht="12.75" x14ac:dyDescent="0.2">
      <c r="V2310"/>
      <c r="DO2310" s="228" t="s">
        <v>13667</v>
      </c>
      <c r="DP2310" s="141" t="s">
        <v>3330</v>
      </c>
      <c r="DQ2310" s="15">
        <v>22</v>
      </c>
      <c r="DR2310" s="15" t="str">
        <f t="shared" si="49"/>
        <v>2213-22</v>
      </c>
    </row>
    <row r="2311" spans="22:122" ht="12.75" x14ac:dyDescent="0.2">
      <c r="V2311"/>
      <c r="DO2311" s="228" t="s">
        <v>13668</v>
      </c>
      <c r="DP2311" s="141" t="s">
        <v>3331</v>
      </c>
      <c r="DQ2311" s="15">
        <v>22</v>
      </c>
      <c r="DR2311" s="15" t="str">
        <f t="shared" si="49"/>
        <v>2214-22</v>
      </c>
    </row>
    <row r="2312" spans="22:122" ht="12.75" x14ac:dyDescent="0.2">
      <c r="V2312"/>
      <c r="DO2312" s="228" t="s">
        <v>13669</v>
      </c>
      <c r="DP2312" s="141" t="s">
        <v>3332</v>
      </c>
      <c r="DQ2312" s="15">
        <v>22</v>
      </c>
      <c r="DR2312" s="15" t="str">
        <f t="shared" si="49"/>
        <v>2215-22</v>
      </c>
    </row>
    <row r="2313" spans="22:122" ht="12.75" x14ac:dyDescent="0.2">
      <c r="V2313"/>
      <c r="DO2313" s="228" t="s">
        <v>13670</v>
      </c>
      <c r="DP2313" s="141" t="s">
        <v>3333</v>
      </c>
      <c r="DQ2313" s="15">
        <v>22</v>
      </c>
      <c r="DR2313" s="15" t="str">
        <f t="shared" si="49"/>
        <v>2216-22</v>
      </c>
    </row>
    <row r="2314" spans="22:122" ht="12.75" x14ac:dyDescent="0.2">
      <c r="V2314"/>
      <c r="DO2314" s="228" t="s">
        <v>13671</v>
      </c>
      <c r="DP2314" s="141" t="s">
        <v>3334</v>
      </c>
      <c r="DQ2314" s="15">
        <v>22</v>
      </c>
      <c r="DR2314" s="15" t="str">
        <f t="shared" si="49"/>
        <v>2217-22</v>
      </c>
    </row>
    <row r="2315" spans="22:122" ht="12.75" x14ac:dyDescent="0.2">
      <c r="V2315"/>
      <c r="DO2315" s="228" t="s">
        <v>13672</v>
      </c>
      <c r="DP2315" s="141" t="s">
        <v>3335</v>
      </c>
      <c r="DQ2315" s="15">
        <v>22</v>
      </c>
      <c r="DR2315" s="15" t="str">
        <f t="shared" si="49"/>
        <v>2218-22</v>
      </c>
    </row>
    <row r="2316" spans="22:122" ht="12.75" x14ac:dyDescent="0.2">
      <c r="V2316"/>
      <c r="DO2316" s="228" t="s">
        <v>13673</v>
      </c>
      <c r="DP2316" s="141" t="s">
        <v>3336</v>
      </c>
      <c r="DQ2316" s="15">
        <v>22</v>
      </c>
      <c r="DR2316" s="15" t="str">
        <f t="shared" si="49"/>
        <v>2219-22</v>
      </c>
    </row>
    <row r="2317" spans="22:122" ht="12.75" x14ac:dyDescent="0.2">
      <c r="V2317"/>
      <c r="DO2317" s="228" t="s">
        <v>13674</v>
      </c>
      <c r="DP2317" s="141" t="s">
        <v>3337</v>
      </c>
      <c r="DQ2317" s="15">
        <v>22</v>
      </c>
      <c r="DR2317" s="15" t="str">
        <f t="shared" si="49"/>
        <v>2220-22</v>
      </c>
    </row>
    <row r="2318" spans="22:122" ht="12.75" x14ac:dyDescent="0.2">
      <c r="V2318"/>
      <c r="DO2318" s="228" t="s">
        <v>13675</v>
      </c>
      <c r="DP2318" s="141" t="s">
        <v>3338</v>
      </c>
      <c r="DQ2318" s="15">
        <v>22</v>
      </c>
      <c r="DR2318" s="15" t="str">
        <f t="shared" si="49"/>
        <v>2221-22</v>
      </c>
    </row>
    <row r="2319" spans="22:122" ht="12.75" x14ac:dyDescent="0.2">
      <c r="V2319"/>
      <c r="DO2319" s="228" t="s">
        <v>13676</v>
      </c>
      <c r="DP2319" s="141" t="s">
        <v>3339</v>
      </c>
      <c r="DQ2319" s="15">
        <v>22</v>
      </c>
      <c r="DR2319" s="15" t="str">
        <f t="shared" si="49"/>
        <v>2222-22</v>
      </c>
    </row>
    <row r="2320" spans="22:122" ht="12.75" x14ac:dyDescent="0.2">
      <c r="V2320"/>
      <c r="DO2320" s="228" t="s">
        <v>13677</v>
      </c>
      <c r="DP2320" s="141" t="s">
        <v>3340</v>
      </c>
      <c r="DQ2320" s="15">
        <v>22</v>
      </c>
      <c r="DR2320" s="15" t="str">
        <f t="shared" si="49"/>
        <v>2223-22</v>
      </c>
    </row>
    <row r="2321" spans="22:122" ht="12.75" x14ac:dyDescent="0.2">
      <c r="V2321"/>
      <c r="DO2321" s="228" t="s">
        <v>13678</v>
      </c>
      <c r="DP2321" s="141" t="s">
        <v>3341</v>
      </c>
      <c r="DQ2321" s="15">
        <v>22</v>
      </c>
      <c r="DR2321" s="15" t="str">
        <f t="shared" si="49"/>
        <v>2224-22</v>
      </c>
    </row>
    <row r="2322" spans="22:122" ht="12.75" x14ac:dyDescent="0.2">
      <c r="V2322"/>
      <c r="DO2322" s="228" t="s">
        <v>13679</v>
      </c>
      <c r="DP2322" s="141" t="s">
        <v>3342</v>
      </c>
      <c r="DQ2322" s="15">
        <v>22</v>
      </c>
      <c r="DR2322" s="15" t="str">
        <f t="shared" si="49"/>
        <v>2225-22</v>
      </c>
    </row>
    <row r="2323" spans="22:122" ht="12.75" x14ac:dyDescent="0.2">
      <c r="V2323"/>
      <c r="DO2323" s="228" t="s">
        <v>13680</v>
      </c>
      <c r="DP2323" s="141" t="s">
        <v>3343</v>
      </c>
      <c r="DQ2323" s="15">
        <v>22</v>
      </c>
      <c r="DR2323" s="15" t="str">
        <f t="shared" si="49"/>
        <v>2226-22</v>
      </c>
    </row>
    <row r="2324" spans="22:122" ht="12.75" x14ac:dyDescent="0.2">
      <c r="V2324"/>
      <c r="DO2324" s="228" t="s">
        <v>13681</v>
      </c>
      <c r="DP2324" s="141" t="s">
        <v>3344</v>
      </c>
      <c r="DQ2324" s="15">
        <v>22</v>
      </c>
      <c r="DR2324" s="15" t="str">
        <f t="shared" si="49"/>
        <v>2227-22</v>
      </c>
    </row>
    <row r="2325" spans="22:122" ht="12.75" x14ac:dyDescent="0.2">
      <c r="V2325"/>
      <c r="DO2325" s="228" t="s">
        <v>13682</v>
      </c>
      <c r="DP2325" s="141" t="s">
        <v>3345</v>
      </c>
      <c r="DQ2325" s="15">
        <v>22</v>
      </c>
      <c r="DR2325" s="15" t="str">
        <f t="shared" si="49"/>
        <v>2228-22</v>
      </c>
    </row>
    <row r="2326" spans="22:122" ht="12.75" x14ac:dyDescent="0.2">
      <c r="V2326"/>
      <c r="DO2326" s="228" t="s">
        <v>13683</v>
      </c>
      <c r="DP2326" s="141" t="s">
        <v>3346</v>
      </c>
      <c r="DQ2326" s="15">
        <v>22</v>
      </c>
      <c r="DR2326" s="15" t="str">
        <f t="shared" si="49"/>
        <v>2229-22</v>
      </c>
    </row>
    <row r="2327" spans="22:122" ht="12.75" x14ac:dyDescent="0.2">
      <c r="V2327"/>
      <c r="DO2327" s="228" t="s">
        <v>13684</v>
      </c>
      <c r="DP2327" s="141" t="s">
        <v>3347</v>
      </c>
      <c r="DQ2327" s="15">
        <v>22</v>
      </c>
      <c r="DR2327" s="15" t="str">
        <f t="shared" si="49"/>
        <v>2230-22</v>
      </c>
    </row>
    <row r="2328" spans="22:122" ht="12.75" x14ac:dyDescent="0.2">
      <c r="V2328"/>
      <c r="DO2328" s="228" t="s">
        <v>13685</v>
      </c>
      <c r="DP2328" s="141" t="s">
        <v>3348</v>
      </c>
      <c r="DQ2328" s="15">
        <v>22</v>
      </c>
      <c r="DR2328" s="15" t="str">
        <f t="shared" si="49"/>
        <v>2231-22</v>
      </c>
    </row>
    <row r="2329" spans="22:122" ht="12.75" x14ac:dyDescent="0.2">
      <c r="V2329"/>
      <c r="DO2329" s="228" t="s">
        <v>13686</v>
      </c>
      <c r="DP2329" s="141" t="s">
        <v>3349</v>
      </c>
      <c r="DQ2329" s="15">
        <v>22</v>
      </c>
      <c r="DR2329" s="15" t="str">
        <f t="shared" si="49"/>
        <v>2232-22</v>
      </c>
    </row>
    <row r="2330" spans="22:122" ht="12.75" x14ac:dyDescent="0.2">
      <c r="V2330"/>
      <c r="DO2330" s="228" t="s">
        <v>13687</v>
      </c>
      <c r="DP2330" s="141" t="s">
        <v>3350</v>
      </c>
      <c r="DQ2330" s="15">
        <v>22</v>
      </c>
      <c r="DR2330" s="15" t="str">
        <f t="shared" si="49"/>
        <v>2233-22</v>
      </c>
    </row>
    <row r="2331" spans="22:122" ht="12.75" x14ac:dyDescent="0.2">
      <c r="V2331"/>
      <c r="DO2331" s="228" t="s">
        <v>13688</v>
      </c>
      <c r="DP2331" s="141" t="s">
        <v>3351</v>
      </c>
      <c r="DQ2331" s="15">
        <v>22</v>
      </c>
      <c r="DR2331" s="15" t="str">
        <f t="shared" si="49"/>
        <v>2234-22</v>
      </c>
    </row>
    <row r="2332" spans="22:122" ht="12.75" x14ac:dyDescent="0.2">
      <c r="V2332"/>
      <c r="DO2332" s="228" t="s">
        <v>13689</v>
      </c>
      <c r="DP2332" s="141" t="s">
        <v>3352</v>
      </c>
      <c r="DQ2332" s="15">
        <v>22</v>
      </c>
      <c r="DR2332" s="15" t="str">
        <f t="shared" si="49"/>
        <v>2235-22</v>
      </c>
    </row>
    <row r="2333" spans="22:122" ht="12.75" x14ac:dyDescent="0.2">
      <c r="V2333"/>
      <c r="DO2333" s="228" t="s">
        <v>13690</v>
      </c>
      <c r="DP2333" s="141" t="s">
        <v>3353</v>
      </c>
      <c r="DQ2333" s="15">
        <v>22</v>
      </c>
      <c r="DR2333" s="15" t="str">
        <f t="shared" si="49"/>
        <v>2236-22</v>
      </c>
    </row>
    <row r="2334" spans="22:122" ht="12.75" x14ac:dyDescent="0.2">
      <c r="V2334"/>
      <c r="DO2334" s="228" t="s">
        <v>13691</v>
      </c>
      <c r="DP2334" s="141" t="s">
        <v>3354</v>
      </c>
      <c r="DQ2334" s="15">
        <v>22</v>
      </c>
      <c r="DR2334" s="15" t="str">
        <f t="shared" si="49"/>
        <v>2237-22</v>
      </c>
    </row>
    <row r="2335" spans="22:122" ht="12.75" x14ac:dyDescent="0.2">
      <c r="V2335"/>
      <c r="DO2335" s="228" t="s">
        <v>13692</v>
      </c>
      <c r="DP2335" s="141" t="s">
        <v>3355</v>
      </c>
      <c r="DQ2335" s="15">
        <v>22</v>
      </c>
      <c r="DR2335" s="15" t="str">
        <f t="shared" si="49"/>
        <v>2238-22</v>
      </c>
    </row>
    <row r="2336" spans="22:122" ht="12.75" x14ac:dyDescent="0.2">
      <c r="V2336"/>
      <c r="DO2336" s="228" t="s">
        <v>13693</v>
      </c>
      <c r="DP2336" s="141" t="s">
        <v>3356</v>
      </c>
      <c r="DQ2336" s="15">
        <v>22</v>
      </c>
      <c r="DR2336" s="15" t="str">
        <f t="shared" si="49"/>
        <v>2239-22</v>
      </c>
    </row>
    <row r="2337" spans="22:122" ht="12.75" x14ac:dyDescent="0.2">
      <c r="V2337"/>
      <c r="DO2337" s="228" t="s">
        <v>13694</v>
      </c>
      <c r="DP2337" s="141" t="s">
        <v>3357</v>
      </c>
      <c r="DQ2337" s="15">
        <v>22</v>
      </c>
      <c r="DR2337" s="15" t="str">
        <f t="shared" si="49"/>
        <v>2240-22</v>
      </c>
    </row>
    <row r="2338" spans="22:122" ht="12.75" x14ac:dyDescent="0.2">
      <c r="V2338"/>
      <c r="DO2338" s="228" t="s">
        <v>13695</v>
      </c>
      <c r="DP2338" s="141" t="s">
        <v>3358</v>
      </c>
      <c r="DQ2338" s="15">
        <v>22</v>
      </c>
      <c r="DR2338" s="15" t="str">
        <f t="shared" si="49"/>
        <v>2241-22</v>
      </c>
    </row>
    <row r="2339" spans="22:122" ht="12.75" x14ac:dyDescent="0.2">
      <c r="V2339"/>
      <c r="DO2339" s="228" t="s">
        <v>13696</v>
      </c>
      <c r="DP2339" s="141" t="s">
        <v>3359</v>
      </c>
      <c r="DQ2339" s="15">
        <v>22</v>
      </c>
      <c r="DR2339" s="15" t="str">
        <f t="shared" ref="DR2339:DR2402" si="50">CONCATENATE(DP2339,"-",DQ2339)</f>
        <v>2242-22</v>
      </c>
    </row>
    <row r="2340" spans="22:122" ht="12.75" x14ac:dyDescent="0.2">
      <c r="V2340"/>
      <c r="DO2340" s="228" t="s">
        <v>13697</v>
      </c>
      <c r="DP2340" s="141" t="s">
        <v>3360</v>
      </c>
      <c r="DQ2340" s="15">
        <v>22</v>
      </c>
      <c r="DR2340" s="15" t="str">
        <f t="shared" si="50"/>
        <v>2243-22</v>
      </c>
    </row>
    <row r="2341" spans="22:122" ht="12.75" x14ac:dyDescent="0.2">
      <c r="V2341"/>
      <c r="DO2341" s="228" t="s">
        <v>13698</v>
      </c>
      <c r="DP2341" s="141" t="s">
        <v>3361</v>
      </c>
      <c r="DQ2341" s="15">
        <v>22</v>
      </c>
      <c r="DR2341" s="15" t="str">
        <f t="shared" si="50"/>
        <v>2244-22</v>
      </c>
    </row>
    <row r="2342" spans="22:122" ht="12.75" x14ac:dyDescent="0.2">
      <c r="V2342"/>
      <c r="DO2342" s="228" t="s">
        <v>13699</v>
      </c>
      <c r="DP2342" s="141" t="s">
        <v>3362</v>
      </c>
      <c r="DQ2342" s="15">
        <v>22</v>
      </c>
      <c r="DR2342" s="15" t="str">
        <f t="shared" si="50"/>
        <v>2245-22</v>
      </c>
    </row>
    <row r="2343" spans="22:122" ht="12.75" x14ac:dyDescent="0.2">
      <c r="V2343"/>
      <c r="DO2343" s="228" t="s">
        <v>13700</v>
      </c>
      <c r="DP2343" s="141" t="s">
        <v>3363</v>
      </c>
      <c r="DQ2343" s="15">
        <v>22</v>
      </c>
      <c r="DR2343" s="15" t="str">
        <f t="shared" si="50"/>
        <v>2246-22</v>
      </c>
    </row>
    <row r="2344" spans="22:122" ht="12.75" x14ac:dyDescent="0.2">
      <c r="V2344"/>
      <c r="DO2344" s="228" t="s">
        <v>13701</v>
      </c>
      <c r="DP2344" s="141" t="s">
        <v>3364</v>
      </c>
      <c r="DQ2344" s="15">
        <v>22</v>
      </c>
      <c r="DR2344" s="15" t="str">
        <f t="shared" si="50"/>
        <v>2247-22</v>
      </c>
    </row>
    <row r="2345" spans="22:122" ht="12.75" x14ac:dyDescent="0.2">
      <c r="V2345"/>
      <c r="DO2345" s="228" t="s">
        <v>13702</v>
      </c>
      <c r="DP2345" s="141" t="s">
        <v>3365</v>
      </c>
      <c r="DQ2345" s="15">
        <v>22</v>
      </c>
      <c r="DR2345" s="15" t="str">
        <f t="shared" si="50"/>
        <v>2248-22</v>
      </c>
    </row>
    <row r="2346" spans="22:122" ht="12.75" x14ac:dyDescent="0.2">
      <c r="V2346"/>
      <c r="DO2346" s="228" t="s">
        <v>13703</v>
      </c>
      <c r="DP2346" s="141" t="s">
        <v>3366</v>
      </c>
      <c r="DQ2346" s="15">
        <v>22</v>
      </c>
      <c r="DR2346" s="15" t="str">
        <f t="shared" si="50"/>
        <v>2249-22</v>
      </c>
    </row>
    <row r="2347" spans="22:122" ht="12.75" x14ac:dyDescent="0.2">
      <c r="V2347"/>
      <c r="DO2347" s="228" t="s">
        <v>13704</v>
      </c>
      <c r="DP2347" s="141" t="s">
        <v>3367</v>
      </c>
      <c r="DQ2347" s="15">
        <v>22</v>
      </c>
      <c r="DR2347" s="15" t="str">
        <f t="shared" si="50"/>
        <v>2250-22</v>
      </c>
    </row>
    <row r="2348" spans="22:122" ht="12.75" x14ac:dyDescent="0.2">
      <c r="V2348"/>
      <c r="DO2348" s="228" t="s">
        <v>13705</v>
      </c>
      <c r="DP2348" s="141" t="s">
        <v>3368</v>
      </c>
      <c r="DQ2348" s="15">
        <v>22</v>
      </c>
      <c r="DR2348" s="15" t="str">
        <f t="shared" si="50"/>
        <v>2251-22</v>
      </c>
    </row>
    <row r="2349" spans="22:122" ht="12.75" x14ac:dyDescent="0.2">
      <c r="V2349"/>
      <c r="DO2349" s="228" t="s">
        <v>13706</v>
      </c>
      <c r="DP2349" s="141" t="s">
        <v>3369</v>
      </c>
      <c r="DQ2349" s="15">
        <v>22</v>
      </c>
      <c r="DR2349" s="15" t="str">
        <f t="shared" si="50"/>
        <v>2252-22</v>
      </c>
    </row>
    <row r="2350" spans="22:122" ht="12.75" x14ac:dyDescent="0.2">
      <c r="V2350"/>
      <c r="DO2350" s="228" t="s">
        <v>13707</v>
      </c>
      <c r="DP2350" s="141" t="s">
        <v>3370</v>
      </c>
      <c r="DQ2350" s="15">
        <v>22</v>
      </c>
      <c r="DR2350" s="15" t="str">
        <f t="shared" si="50"/>
        <v>2253-22</v>
      </c>
    </row>
    <row r="2351" spans="22:122" ht="12.75" x14ac:dyDescent="0.2">
      <c r="V2351"/>
      <c r="DO2351" s="228" t="s">
        <v>13708</v>
      </c>
      <c r="DP2351" s="141" t="s">
        <v>3371</v>
      </c>
      <c r="DQ2351" s="15">
        <v>22</v>
      </c>
      <c r="DR2351" s="15" t="str">
        <f t="shared" si="50"/>
        <v>2254-22</v>
      </c>
    </row>
    <row r="2352" spans="22:122" ht="12.75" x14ac:dyDescent="0.2">
      <c r="V2352"/>
      <c r="DO2352" s="228" t="s">
        <v>13709</v>
      </c>
      <c r="DP2352" s="141" t="s">
        <v>3372</v>
      </c>
      <c r="DQ2352" s="15">
        <v>22</v>
      </c>
      <c r="DR2352" s="15" t="str">
        <f t="shared" si="50"/>
        <v>2255-22</v>
      </c>
    </row>
    <row r="2353" spans="22:122" ht="12.75" x14ac:dyDescent="0.2">
      <c r="V2353"/>
      <c r="DO2353" s="228" t="s">
        <v>13710</v>
      </c>
      <c r="DP2353" s="141" t="s">
        <v>3373</v>
      </c>
      <c r="DQ2353" s="15">
        <v>22</v>
      </c>
      <c r="DR2353" s="15" t="str">
        <f t="shared" si="50"/>
        <v>2256-22</v>
      </c>
    </row>
    <row r="2354" spans="22:122" ht="12.75" x14ac:dyDescent="0.2">
      <c r="V2354"/>
      <c r="DO2354" s="228" t="s">
        <v>13711</v>
      </c>
      <c r="DP2354" s="141" t="s">
        <v>3374</v>
      </c>
      <c r="DQ2354" s="15">
        <v>22</v>
      </c>
      <c r="DR2354" s="15" t="str">
        <f t="shared" si="50"/>
        <v>2257-22</v>
      </c>
    </row>
    <row r="2355" spans="22:122" ht="12.75" x14ac:dyDescent="0.2">
      <c r="V2355"/>
      <c r="DO2355" s="228" t="s">
        <v>13712</v>
      </c>
      <c r="DP2355" s="141" t="s">
        <v>3375</v>
      </c>
      <c r="DQ2355" s="15">
        <v>22</v>
      </c>
      <c r="DR2355" s="15" t="str">
        <f t="shared" si="50"/>
        <v>2258-22</v>
      </c>
    </row>
    <row r="2356" spans="22:122" ht="12.75" x14ac:dyDescent="0.2">
      <c r="V2356"/>
      <c r="DO2356" s="228" t="s">
        <v>13713</v>
      </c>
      <c r="DP2356" s="141" t="s">
        <v>3376</v>
      </c>
      <c r="DQ2356" s="15">
        <v>22</v>
      </c>
      <c r="DR2356" s="15" t="str">
        <f t="shared" si="50"/>
        <v>2259-22</v>
      </c>
    </row>
    <row r="2357" spans="22:122" ht="12.75" x14ac:dyDescent="0.2">
      <c r="V2357"/>
      <c r="DO2357" s="228" t="s">
        <v>13714</v>
      </c>
      <c r="DP2357" s="141" t="s">
        <v>3377</v>
      </c>
      <c r="DQ2357" s="15">
        <v>22</v>
      </c>
      <c r="DR2357" s="15" t="str">
        <f t="shared" si="50"/>
        <v>2260-22</v>
      </c>
    </row>
    <row r="2358" spans="22:122" ht="12.75" x14ac:dyDescent="0.2">
      <c r="V2358"/>
      <c r="DO2358" s="228" t="s">
        <v>13715</v>
      </c>
      <c r="DP2358" s="141" t="s">
        <v>3378</v>
      </c>
      <c r="DQ2358" s="15">
        <v>22</v>
      </c>
      <c r="DR2358" s="15" t="str">
        <f t="shared" si="50"/>
        <v>2261-22</v>
      </c>
    </row>
    <row r="2359" spans="22:122" ht="12.75" x14ac:dyDescent="0.2">
      <c r="V2359"/>
      <c r="DO2359" s="228" t="s">
        <v>13716</v>
      </c>
      <c r="DP2359" s="141" t="s">
        <v>3379</v>
      </c>
      <c r="DQ2359" s="15">
        <v>22</v>
      </c>
      <c r="DR2359" s="15" t="str">
        <f t="shared" si="50"/>
        <v>2262-22</v>
      </c>
    </row>
    <row r="2360" spans="22:122" ht="12.75" x14ac:dyDescent="0.2">
      <c r="V2360"/>
      <c r="DO2360" s="228" t="s">
        <v>13717</v>
      </c>
      <c r="DP2360" s="141" t="s">
        <v>3380</v>
      </c>
      <c r="DQ2360" s="15">
        <v>22</v>
      </c>
      <c r="DR2360" s="15" t="str">
        <f t="shared" si="50"/>
        <v>2263-22</v>
      </c>
    </row>
    <row r="2361" spans="22:122" ht="12.75" x14ac:dyDescent="0.2">
      <c r="V2361"/>
      <c r="DO2361" s="228" t="s">
        <v>13718</v>
      </c>
      <c r="DP2361" s="141" t="s">
        <v>3381</v>
      </c>
      <c r="DQ2361" s="15">
        <v>22</v>
      </c>
      <c r="DR2361" s="15" t="str">
        <f t="shared" si="50"/>
        <v>2264-22</v>
      </c>
    </row>
    <row r="2362" spans="22:122" ht="12.75" x14ac:dyDescent="0.2">
      <c r="V2362"/>
      <c r="DO2362" s="228" t="s">
        <v>13719</v>
      </c>
      <c r="DP2362" s="141" t="s">
        <v>3382</v>
      </c>
      <c r="DQ2362" s="15">
        <v>22</v>
      </c>
      <c r="DR2362" s="15" t="str">
        <f t="shared" si="50"/>
        <v>2265-22</v>
      </c>
    </row>
    <row r="2363" spans="22:122" ht="12.75" x14ac:dyDescent="0.2">
      <c r="V2363"/>
      <c r="DO2363" s="228" t="s">
        <v>13720</v>
      </c>
      <c r="DP2363" s="141" t="s">
        <v>3383</v>
      </c>
      <c r="DQ2363" s="15">
        <v>22</v>
      </c>
      <c r="DR2363" s="15" t="str">
        <f t="shared" si="50"/>
        <v>2266-22</v>
      </c>
    </row>
    <row r="2364" spans="22:122" ht="12.75" x14ac:dyDescent="0.2">
      <c r="V2364"/>
      <c r="DO2364" s="228" t="s">
        <v>13721</v>
      </c>
      <c r="DP2364" s="141" t="s">
        <v>3384</v>
      </c>
      <c r="DQ2364" s="15">
        <v>22</v>
      </c>
      <c r="DR2364" s="15" t="str">
        <f t="shared" si="50"/>
        <v>2267-22</v>
      </c>
    </row>
    <row r="2365" spans="22:122" ht="12.75" x14ac:dyDescent="0.2">
      <c r="V2365"/>
      <c r="DO2365" s="228" t="s">
        <v>13722</v>
      </c>
      <c r="DP2365" s="141" t="s">
        <v>3385</v>
      </c>
      <c r="DQ2365" s="15">
        <v>22</v>
      </c>
      <c r="DR2365" s="15" t="str">
        <f t="shared" si="50"/>
        <v>2268-22</v>
      </c>
    </row>
    <row r="2366" spans="22:122" ht="12.75" x14ac:dyDescent="0.2">
      <c r="V2366"/>
      <c r="DO2366" s="228" t="s">
        <v>13723</v>
      </c>
      <c r="DP2366" s="141" t="s">
        <v>3386</v>
      </c>
      <c r="DQ2366" s="15">
        <v>22</v>
      </c>
      <c r="DR2366" s="15" t="str">
        <f t="shared" si="50"/>
        <v>2269-22</v>
      </c>
    </row>
    <row r="2367" spans="22:122" ht="12.75" x14ac:dyDescent="0.2">
      <c r="V2367"/>
      <c r="DO2367" s="228" t="s">
        <v>13724</v>
      </c>
      <c r="DP2367" s="141" t="s">
        <v>3387</v>
      </c>
      <c r="DQ2367" s="15">
        <v>22</v>
      </c>
      <c r="DR2367" s="15" t="str">
        <f t="shared" si="50"/>
        <v>2270-22</v>
      </c>
    </row>
    <row r="2368" spans="22:122" ht="12.75" x14ac:dyDescent="0.2">
      <c r="V2368"/>
      <c r="DO2368" s="228" t="s">
        <v>13725</v>
      </c>
      <c r="DP2368" s="141" t="s">
        <v>3388</v>
      </c>
      <c r="DQ2368" s="15">
        <v>22</v>
      </c>
      <c r="DR2368" s="15" t="str">
        <f t="shared" si="50"/>
        <v>2271-22</v>
      </c>
    </row>
    <row r="2369" spans="22:122" ht="12.75" x14ac:dyDescent="0.2">
      <c r="V2369"/>
      <c r="DO2369" s="228" t="s">
        <v>13726</v>
      </c>
      <c r="DP2369" s="141" t="s">
        <v>3389</v>
      </c>
      <c r="DQ2369" s="15">
        <v>22</v>
      </c>
      <c r="DR2369" s="15" t="str">
        <f t="shared" si="50"/>
        <v>2272-22</v>
      </c>
    </row>
    <row r="2370" spans="22:122" ht="12.75" x14ac:dyDescent="0.2">
      <c r="V2370"/>
      <c r="DO2370" s="228" t="s">
        <v>13727</v>
      </c>
      <c r="DP2370" s="141" t="s">
        <v>3390</v>
      </c>
      <c r="DQ2370" s="15">
        <v>22</v>
      </c>
      <c r="DR2370" s="15" t="str">
        <f t="shared" si="50"/>
        <v>2273-22</v>
      </c>
    </row>
    <row r="2371" spans="22:122" ht="12.75" x14ac:dyDescent="0.2">
      <c r="V2371"/>
      <c r="DO2371" s="228" t="s">
        <v>13728</v>
      </c>
      <c r="DP2371" s="141" t="s">
        <v>3391</v>
      </c>
      <c r="DQ2371" s="15">
        <v>22</v>
      </c>
      <c r="DR2371" s="15" t="str">
        <f t="shared" si="50"/>
        <v>2274-22</v>
      </c>
    </row>
    <row r="2372" spans="22:122" ht="12.75" x14ac:dyDescent="0.2">
      <c r="V2372"/>
      <c r="DO2372" s="228" t="s">
        <v>13729</v>
      </c>
      <c r="DP2372" s="141" t="s">
        <v>3392</v>
      </c>
      <c r="DQ2372" s="15">
        <v>22</v>
      </c>
      <c r="DR2372" s="15" t="str">
        <f t="shared" si="50"/>
        <v>2275-22</v>
      </c>
    </row>
    <row r="2373" spans="22:122" ht="12.75" x14ac:dyDescent="0.2">
      <c r="V2373"/>
      <c r="DO2373" s="228" t="s">
        <v>13730</v>
      </c>
      <c r="DP2373" s="141" t="s">
        <v>3393</v>
      </c>
      <c r="DQ2373" s="15">
        <v>22</v>
      </c>
      <c r="DR2373" s="15" t="str">
        <f t="shared" si="50"/>
        <v>2276-22</v>
      </c>
    </row>
    <row r="2374" spans="22:122" ht="12.75" x14ac:dyDescent="0.2">
      <c r="V2374"/>
      <c r="DO2374" s="228" t="s">
        <v>13731</v>
      </c>
      <c r="DP2374" s="141" t="s">
        <v>3394</v>
      </c>
      <c r="DQ2374" s="15">
        <v>22</v>
      </c>
      <c r="DR2374" s="15" t="str">
        <f t="shared" si="50"/>
        <v>2277-22</v>
      </c>
    </row>
    <row r="2375" spans="22:122" ht="12.75" x14ac:dyDescent="0.2">
      <c r="V2375"/>
      <c r="DO2375" s="228" t="s">
        <v>13732</v>
      </c>
      <c r="DP2375" s="141" t="s">
        <v>3395</v>
      </c>
      <c r="DQ2375" s="15">
        <v>22</v>
      </c>
      <c r="DR2375" s="15" t="str">
        <f t="shared" si="50"/>
        <v>2278-22</v>
      </c>
    </row>
    <row r="2376" spans="22:122" ht="12.75" x14ac:dyDescent="0.2">
      <c r="V2376"/>
      <c r="DO2376" s="228" t="s">
        <v>13733</v>
      </c>
      <c r="DP2376" s="141" t="s">
        <v>3396</v>
      </c>
      <c r="DQ2376" s="15">
        <v>22</v>
      </c>
      <c r="DR2376" s="15" t="str">
        <f t="shared" si="50"/>
        <v>2279-22</v>
      </c>
    </row>
    <row r="2377" spans="22:122" ht="12.75" x14ac:dyDescent="0.2">
      <c r="V2377"/>
      <c r="DO2377" s="228" t="s">
        <v>13734</v>
      </c>
      <c r="DP2377" s="141" t="s">
        <v>3397</v>
      </c>
      <c r="DQ2377" s="15">
        <v>22</v>
      </c>
      <c r="DR2377" s="15" t="str">
        <f t="shared" si="50"/>
        <v>2280-22</v>
      </c>
    </row>
    <row r="2378" spans="22:122" ht="12.75" x14ac:dyDescent="0.2">
      <c r="V2378"/>
      <c r="DO2378" s="228" t="s">
        <v>13735</v>
      </c>
      <c r="DP2378" s="141" t="s">
        <v>3398</v>
      </c>
      <c r="DQ2378" s="15">
        <v>22</v>
      </c>
      <c r="DR2378" s="15" t="str">
        <f t="shared" si="50"/>
        <v>2281-22</v>
      </c>
    </row>
    <row r="2379" spans="22:122" ht="12.75" x14ac:dyDescent="0.2">
      <c r="V2379"/>
      <c r="DO2379" s="228" t="s">
        <v>13736</v>
      </c>
      <c r="DP2379" s="141" t="s">
        <v>3399</v>
      </c>
      <c r="DQ2379" s="15">
        <v>22</v>
      </c>
      <c r="DR2379" s="15" t="str">
        <f t="shared" si="50"/>
        <v>2282-22</v>
      </c>
    </row>
    <row r="2380" spans="22:122" ht="12.75" x14ac:dyDescent="0.2">
      <c r="V2380"/>
      <c r="DO2380" s="228" t="s">
        <v>13737</v>
      </c>
      <c r="DP2380" s="141" t="s">
        <v>3400</v>
      </c>
      <c r="DQ2380" s="15">
        <v>22</v>
      </c>
      <c r="DR2380" s="15" t="str">
        <f t="shared" si="50"/>
        <v>2283-22</v>
      </c>
    </row>
    <row r="2381" spans="22:122" ht="12.75" x14ac:dyDescent="0.2">
      <c r="V2381"/>
      <c r="DO2381" s="228" t="s">
        <v>13738</v>
      </c>
      <c r="DP2381" s="141" t="s">
        <v>3401</v>
      </c>
      <c r="DQ2381" s="15">
        <v>22</v>
      </c>
      <c r="DR2381" s="15" t="str">
        <f t="shared" si="50"/>
        <v>2284-22</v>
      </c>
    </row>
    <row r="2382" spans="22:122" ht="12.75" x14ac:dyDescent="0.2">
      <c r="V2382"/>
      <c r="DO2382" s="228" t="s">
        <v>13739</v>
      </c>
      <c r="DP2382" s="141" t="s">
        <v>3402</v>
      </c>
      <c r="DQ2382" s="15">
        <v>22</v>
      </c>
      <c r="DR2382" s="15" t="str">
        <f t="shared" si="50"/>
        <v>2285-22</v>
      </c>
    </row>
    <row r="2383" spans="22:122" ht="12.75" x14ac:dyDescent="0.2">
      <c r="V2383"/>
      <c r="DO2383" s="228" t="s">
        <v>13740</v>
      </c>
      <c r="DP2383" s="141" t="s">
        <v>3403</v>
      </c>
      <c r="DQ2383" s="15">
        <v>22</v>
      </c>
      <c r="DR2383" s="15" t="str">
        <f t="shared" si="50"/>
        <v>2286-22</v>
      </c>
    </row>
    <row r="2384" spans="22:122" ht="12.75" x14ac:dyDescent="0.2">
      <c r="V2384"/>
      <c r="DO2384" s="228" t="s">
        <v>13741</v>
      </c>
      <c r="DP2384" s="141" t="s">
        <v>3404</v>
      </c>
      <c r="DQ2384" s="15">
        <v>22</v>
      </c>
      <c r="DR2384" s="15" t="str">
        <f t="shared" si="50"/>
        <v>2287-22</v>
      </c>
    </row>
    <row r="2385" spans="22:122" ht="12.75" x14ac:dyDescent="0.2">
      <c r="V2385"/>
      <c r="DO2385" s="228" t="s">
        <v>13742</v>
      </c>
      <c r="DP2385" s="141" t="s">
        <v>3405</v>
      </c>
      <c r="DQ2385" s="15">
        <v>22</v>
      </c>
      <c r="DR2385" s="15" t="str">
        <f t="shared" si="50"/>
        <v>2288-22</v>
      </c>
    </row>
    <row r="2386" spans="22:122" ht="12.75" x14ac:dyDescent="0.2">
      <c r="V2386"/>
      <c r="DO2386" s="228" t="s">
        <v>13743</v>
      </c>
      <c r="DP2386" s="141" t="s">
        <v>3406</v>
      </c>
      <c r="DQ2386" s="15">
        <v>22</v>
      </c>
      <c r="DR2386" s="15" t="str">
        <f t="shared" si="50"/>
        <v>2289-22</v>
      </c>
    </row>
    <row r="2387" spans="22:122" ht="12.75" x14ac:dyDescent="0.2">
      <c r="V2387"/>
      <c r="DO2387" s="228" t="s">
        <v>13744</v>
      </c>
      <c r="DP2387" s="141" t="s">
        <v>3407</v>
      </c>
      <c r="DQ2387" s="15">
        <v>22</v>
      </c>
      <c r="DR2387" s="15" t="str">
        <f t="shared" si="50"/>
        <v>2290-22</v>
      </c>
    </row>
    <row r="2388" spans="22:122" ht="12.75" x14ac:dyDescent="0.2">
      <c r="V2388"/>
      <c r="DO2388" s="228" t="s">
        <v>13745</v>
      </c>
      <c r="DP2388" s="141" t="s">
        <v>3408</v>
      </c>
      <c r="DQ2388" s="15">
        <v>22</v>
      </c>
      <c r="DR2388" s="15" t="str">
        <f t="shared" si="50"/>
        <v>2291-22</v>
      </c>
    </row>
    <row r="2389" spans="22:122" ht="12.75" x14ac:dyDescent="0.2">
      <c r="V2389"/>
      <c r="DO2389" s="228" t="s">
        <v>13746</v>
      </c>
      <c r="DP2389" s="141" t="s">
        <v>3409</v>
      </c>
      <c r="DQ2389" s="15">
        <v>22</v>
      </c>
      <c r="DR2389" s="15" t="str">
        <f t="shared" si="50"/>
        <v>2292-22</v>
      </c>
    </row>
    <row r="2390" spans="22:122" ht="12.75" x14ac:dyDescent="0.2">
      <c r="V2390"/>
      <c r="DO2390" s="228" t="s">
        <v>13747</v>
      </c>
      <c r="DP2390" s="141" t="s">
        <v>3410</v>
      </c>
      <c r="DQ2390" s="15">
        <v>22</v>
      </c>
      <c r="DR2390" s="15" t="str">
        <f t="shared" si="50"/>
        <v>2293-22</v>
      </c>
    </row>
    <row r="2391" spans="22:122" ht="12.75" x14ac:dyDescent="0.2">
      <c r="V2391"/>
      <c r="DO2391" s="228" t="s">
        <v>13748</v>
      </c>
      <c r="DP2391" s="141" t="s">
        <v>3411</v>
      </c>
      <c r="DQ2391" s="15">
        <v>22</v>
      </c>
      <c r="DR2391" s="15" t="str">
        <f t="shared" si="50"/>
        <v>2294-22</v>
      </c>
    </row>
    <row r="2392" spans="22:122" ht="12.75" x14ac:dyDescent="0.2">
      <c r="V2392"/>
      <c r="DO2392" s="228" t="s">
        <v>13749</v>
      </c>
      <c r="DP2392" s="141" t="s">
        <v>3412</v>
      </c>
      <c r="DQ2392" s="15">
        <v>22</v>
      </c>
      <c r="DR2392" s="15" t="str">
        <f t="shared" si="50"/>
        <v>2295-22</v>
      </c>
    </row>
    <row r="2393" spans="22:122" ht="12.75" x14ac:dyDescent="0.2">
      <c r="V2393"/>
      <c r="DO2393" s="228" t="s">
        <v>13750</v>
      </c>
      <c r="DP2393" s="141" t="s">
        <v>3413</v>
      </c>
      <c r="DQ2393" s="15">
        <v>22</v>
      </c>
      <c r="DR2393" s="15" t="str">
        <f t="shared" si="50"/>
        <v>2296-22</v>
      </c>
    </row>
    <row r="2394" spans="22:122" ht="12.75" x14ac:dyDescent="0.2">
      <c r="V2394"/>
      <c r="DO2394" s="228" t="s">
        <v>13751</v>
      </c>
      <c r="DP2394" s="141" t="s">
        <v>3414</v>
      </c>
      <c r="DQ2394" s="15">
        <v>22</v>
      </c>
      <c r="DR2394" s="15" t="str">
        <f t="shared" si="50"/>
        <v>2297-22</v>
      </c>
    </row>
    <row r="2395" spans="22:122" ht="12.75" x14ac:dyDescent="0.2">
      <c r="V2395"/>
      <c r="DO2395" s="228" t="s">
        <v>13752</v>
      </c>
      <c r="DP2395" s="141" t="s">
        <v>3415</v>
      </c>
      <c r="DQ2395" s="15">
        <v>22</v>
      </c>
      <c r="DR2395" s="15" t="str">
        <f t="shared" si="50"/>
        <v>2298-22</v>
      </c>
    </row>
    <row r="2396" spans="22:122" ht="12.75" x14ac:dyDescent="0.2">
      <c r="V2396"/>
      <c r="DO2396" s="228" t="s">
        <v>13753</v>
      </c>
      <c r="DP2396" s="141" t="s">
        <v>3416</v>
      </c>
      <c r="DQ2396" s="15">
        <v>22</v>
      </c>
      <c r="DR2396" s="15" t="str">
        <f t="shared" si="50"/>
        <v>2299-22</v>
      </c>
    </row>
    <row r="2397" spans="22:122" ht="12.75" x14ac:dyDescent="0.2">
      <c r="V2397"/>
      <c r="DO2397" s="228" t="s">
        <v>13754</v>
      </c>
      <c r="DP2397" s="141" t="s">
        <v>3417</v>
      </c>
      <c r="DQ2397" s="15">
        <v>22</v>
      </c>
      <c r="DR2397" s="15" t="str">
        <f t="shared" si="50"/>
        <v>2300-22</v>
      </c>
    </row>
    <row r="2398" spans="22:122" ht="12.75" x14ac:dyDescent="0.2">
      <c r="V2398"/>
      <c r="DO2398" s="228" t="s">
        <v>13755</v>
      </c>
      <c r="DP2398" s="141" t="s">
        <v>3418</v>
      </c>
      <c r="DQ2398" s="15">
        <v>22</v>
      </c>
      <c r="DR2398" s="15" t="str">
        <f t="shared" si="50"/>
        <v>2301-22</v>
      </c>
    </row>
    <row r="2399" spans="22:122" ht="12.75" x14ac:dyDescent="0.2">
      <c r="V2399"/>
      <c r="DO2399" s="228" t="s">
        <v>13756</v>
      </c>
      <c r="DP2399" s="141" t="s">
        <v>3419</v>
      </c>
      <c r="DQ2399" s="15">
        <v>22</v>
      </c>
      <c r="DR2399" s="15" t="str">
        <f t="shared" si="50"/>
        <v>2302-22</v>
      </c>
    </row>
    <row r="2400" spans="22:122" ht="12.75" x14ac:dyDescent="0.2">
      <c r="V2400"/>
      <c r="DO2400" s="228" t="s">
        <v>13757</v>
      </c>
      <c r="DP2400" s="141" t="s">
        <v>3420</v>
      </c>
      <c r="DQ2400" s="15">
        <v>22</v>
      </c>
      <c r="DR2400" s="15" t="str">
        <f t="shared" si="50"/>
        <v>2303-22</v>
      </c>
    </row>
    <row r="2401" spans="22:122" ht="12.75" x14ac:dyDescent="0.2">
      <c r="V2401"/>
      <c r="DO2401" s="228" t="s">
        <v>13758</v>
      </c>
      <c r="DP2401" s="141" t="s">
        <v>3421</v>
      </c>
      <c r="DQ2401" s="15">
        <v>22</v>
      </c>
      <c r="DR2401" s="15" t="str">
        <f t="shared" si="50"/>
        <v>2304-22</v>
      </c>
    </row>
    <row r="2402" spans="22:122" ht="12.75" x14ac:dyDescent="0.2">
      <c r="V2402"/>
      <c r="DO2402" s="228" t="s">
        <v>13759</v>
      </c>
      <c r="DP2402" s="141" t="s">
        <v>3422</v>
      </c>
      <c r="DQ2402" s="15">
        <v>22</v>
      </c>
      <c r="DR2402" s="15" t="str">
        <f t="shared" si="50"/>
        <v>2305-22</v>
      </c>
    </row>
    <row r="2403" spans="22:122" ht="12.75" x14ac:dyDescent="0.2">
      <c r="V2403"/>
      <c r="DO2403" s="228" t="s">
        <v>13760</v>
      </c>
      <c r="DP2403" s="141" t="s">
        <v>3423</v>
      </c>
      <c r="DQ2403" s="15">
        <v>22</v>
      </c>
      <c r="DR2403" s="15" t="str">
        <f t="shared" ref="DR2403:DR2466" si="51">CONCATENATE(DP2403,"-",DQ2403)</f>
        <v>2306-22</v>
      </c>
    </row>
    <row r="2404" spans="22:122" ht="12.75" x14ac:dyDescent="0.2">
      <c r="V2404"/>
      <c r="DO2404" s="228" t="s">
        <v>13761</v>
      </c>
      <c r="DP2404" s="141" t="s">
        <v>3424</v>
      </c>
      <c r="DQ2404" s="15">
        <v>22</v>
      </c>
      <c r="DR2404" s="15" t="str">
        <f t="shared" si="51"/>
        <v>2307-22</v>
      </c>
    </row>
    <row r="2405" spans="22:122" ht="12.75" x14ac:dyDescent="0.2">
      <c r="V2405"/>
      <c r="DO2405" s="228" t="s">
        <v>13762</v>
      </c>
      <c r="DP2405" s="141" t="s">
        <v>3425</v>
      </c>
      <c r="DQ2405" s="15">
        <v>22</v>
      </c>
      <c r="DR2405" s="15" t="str">
        <f t="shared" si="51"/>
        <v>2308-22</v>
      </c>
    </row>
    <row r="2406" spans="22:122" ht="12.75" x14ac:dyDescent="0.2">
      <c r="V2406"/>
      <c r="DO2406" s="228" t="s">
        <v>13763</v>
      </c>
      <c r="DP2406" s="141" t="s">
        <v>3426</v>
      </c>
      <c r="DQ2406" s="15">
        <v>22</v>
      </c>
      <c r="DR2406" s="15" t="str">
        <f t="shared" si="51"/>
        <v>2309-22</v>
      </c>
    </row>
    <row r="2407" spans="22:122" ht="12.75" x14ac:dyDescent="0.2">
      <c r="V2407"/>
      <c r="DO2407" s="228" t="s">
        <v>13764</v>
      </c>
      <c r="DP2407" s="141" t="s">
        <v>3427</v>
      </c>
      <c r="DQ2407" s="15">
        <v>22</v>
      </c>
      <c r="DR2407" s="15" t="str">
        <f t="shared" si="51"/>
        <v>2310-22</v>
      </c>
    </row>
    <row r="2408" spans="22:122" ht="12.75" x14ac:dyDescent="0.2">
      <c r="V2408"/>
      <c r="DO2408" s="228" t="s">
        <v>13765</v>
      </c>
      <c r="DP2408" s="141" t="s">
        <v>3428</v>
      </c>
      <c r="DQ2408" s="15">
        <v>22</v>
      </c>
      <c r="DR2408" s="15" t="str">
        <f t="shared" si="51"/>
        <v>2311-22</v>
      </c>
    </row>
    <row r="2409" spans="22:122" ht="12.75" x14ac:dyDescent="0.2">
      <c r="V2409"/>
      <c r="DO2409" s="228" t="s">
        <v>13766</v>
      </c>
      <c r="DP2409" s="141" t="s">
        <v>3429</v>
      </c>
      <c r="DQ2409" s="15">
        <v>22</v>
      </c>
      <c r="DR2409" s="15" t="str">
        <f t="shared" si="51"/>
        <v>2312-22</v>
      </c>
    </row>
    <row r="2410" spans="22:122" ht="12.75" x14ac:dyDescent="0.2">
      <c r="V2410"/>
      <c r="DO2410" s="228" t="s">
        <v>13767</v>
      </c>
      <c r="DP2410" s="141" t="s">
        <v>3430</v>
      </c>
      <c r="DQ2410" s="15">
        <v>22</v>
      </c>
      <c r="DR2410" s="15" t="str">
        <f t="shared" si="51"/>
        <v>2313-22</v>
      </c>
    </row>
    <row r="2411" spans="22:122" ht="12.75" x14ac:dyDescent="0.2">
      <c r="V2411"/>
      <c r="DO2411" s="228" t="s">
        <v>13768</v>
      </c>
      <c r="DP2411" s="141" t="s">
        <v>3431</v>
      </c>
      <c r="DQ2411" s="15">
        <v>22</v>
      </c>
      <c r="DR2411" s="15" t="str">
        <f t="shared" si="51"/>
        <v>2314-22</v>
      </c>
    </row>
    <row r="2412" spans="22:122" ht="12.75" x14ac:dyDescent="0.2">
      <c r="V2412"/>
      <c r="DO2412" s="228" t="s">
        <v>13769</v>
      </c>
      <c r="DP2412" s="141" t="s">
        <v>3432</v>
      </c>
      <c r="DQ2412" s="15">
        <v>22</v>
      </c>
      <c r="DR2412" s="15" t="str">
        <f t="shared" si="51"/>
        <v>2315-22</v>
      </c>
    </row>
    <row r="2413" spans="22:122" ht="12.75" x14ac:dyDescent="0.2">
      <c r="V2413"/>
      <c r="DO2413" s="228" t="s">
        <v>13770</v>
      </c>
      <c r="DP2413" s="141" t="s">
        <v>3433</v>
      </c>
      <c r="DQ2413" s="15">
        <v>22</v>
      </c>
      <c r="DR2413" s="15" t="str">
        <f t="shared" si="51"/>
        <v>2316-22</v>
      </c>
    </row>
    <row r="2414" spans="22:122" ht="12.75" x14ac:dyDescent="0.2">
      <c r="V2414"/>
      <c r="DO2414" s="228" t="s">
        <v>13771</v>
      </c>
      <c r="DP2414" s="141" t="s">
        <v>3434</v>
      </c>
      <c r="DQ2414" s="15">
        <v>22</v>
      </c>
      <c r="DR2414" s="15" t="str">
        <f t="shared" si="51"/>
        <v>2317-22</v>
      </c>
    </row>
    <row r="2415" spans="22:122" ht="12.75" x14ac:dyDescent="0.2">
      <c r="V2415"/>
      <c r="DO2415" s="228" t="s">
        <v>13772</v>
      </c>
      <c r="DP2415" s="141" t="s">
        <v>3435</v>
      </c>
      <c r="DQ2415" s="15">
        <v>22</v>
      </c>
      <c r="DR2415" s="15" t="str">
        <f t="shared" si="51"/>
        <v>2318-22</v>
      </c>
    </row>
    <row r="2416" spans="22:122" ht="12.75" x14ac:dyDescent="0.2">
      <c r="V2416"/>
      <c r="DO2416" s="228" t="s">
        <v>13773</v>
      </c>
      <c r="DP2416" s="141" t="s">
        <v>3436</v>
      </c>
      <c r="DQ2416" s="15">
        <v>22</v>
      </c>
      <c r="DR2416" s="15" t="str">
        <f t="shared" si="51"/>
        <v>2319-22</v>
      </c>
    </row>
    <row r="2417" spans="22:122" ht="12.75" x14ac:dyDescent="0.2">
      <c r="V2417"/>
      <c r="DO2417" s="228" t="s">
        <v>13774</v>
      </c>
      <c r="DP2417" s="141" t="s">
        <v>3437</v>
      </c>
      <c r="DQ2417" s="15">
        <v>22</v>
      </c>
      <c r="DR2417" s="15" t="str">
        <f t="shared" si="51"/>
        <v>2320-22</v>
      </c>
    </row>
    <row r="2418" spans="22:122" ht="12.75" x14ac:dyDescent="0.2">
      <c r="V2418"/>
      <c r="DO2418" s="228" t="s">
        <v>13775</v>
      </c>
      <c r="DP2418" s="141" t="s">
        <v>3438</v>
      </c>
      <c r="DQ2418" s="15">
        <v>22</v>
      </c>
      <c r="DR2418" s="15" t="str">
        <f t="shared" si="51"/>
        <v>2321-22</v>
      </c>
    </row>
    <row r="2419" spans="22:122" ht="12.75" x14ac:dyDescent="0.2">
      <c r="V2419"/>
      <c r="DO2419" s="228" t="s">
        <v>13776</v>
      </c>
      <c r="DP2419" s="141" t="s">
        <v>3439</v>
      </c>
      <c r="DQ2419" s="15">
        <v>22</v>
      </c>
      <c r="DR2419" s="15" t="str">
        <f t="shared" si="51"/>
        <v>2322-22</v>
      </c>
    </row>
    <row r="2420" spans="22:122" ht="12.75" x14ac:dyDescent="0.2">
      <c r="V2420"/>
      <c r="DO2420" s="228" t="s">
        <v>13777</v>
      </c>
      <c r="DP2420" s="141" t="s">
        <v>3440</v>
      </c>
      <c r="DQ2420" s="15">
        <v>22</v>
      </c>
      <c r="DR2420" s="15" t="str">
        <f t="shared" si="51"/>
        <v>2323-22</v>
      </c>
    </row>
    <row r="2421" spans="22:122" ht="12.75" x14ac:dyDescent="0.2">
      <c r="V2421"/>
      <c r="DO2421" s="228" t="s">
        <v>13778</v>
      </c>
      <c r="DP2421" s="141" t="s">
        <v>3441</v>
      </c>
      <c r="DQ2421" s="15">
        <v>22</v>
      </c>
      <c r="DR2421" s="15" t="str">
        <f t="shared" si="51"/>
        <v>2324-22</v>
      </c>
    </row>
    <row r="2422" spans="22:122" ht="12.75" x14ac:dyDescent="0.2">
      <c r="V2422"/>
      <c r="DO2422" s="228" t="s">
        <v>13779</v>
      </c>
      <c r="DP2422" s="141" t="s">
        <v>3442</v>
      </c>
      <c r="DQ2422" s="15">
        <v>22</v>
      </c>
      <c r="DR2422" s="15" t="str">
        <f t="shared" si="51"/>
        <v>2325-22</v>
      </c>
    </row>
    <row r="2423" spans="22:122" ht="12.75" x14ac:dyDescent="0.2">
      <c r="V2423"/>
      <c r="DO2423" s="228" t="s">
        <v>13780</v>
      </c>
      <c r="DP2423" s="141" t="s">
        <v>3443</v>
      </c>
      <c r="DQ2423" s="15">
        <v>22</v>
      </c>
      <c r="DR2423" s="15" t="str">
        <f t="shared" si="51"/>
        <v>2326-22</v>
      </c>
    </row>
    <row r="2424" spans="22:122" ht="12.75" x14ac:dyDescent="0.2">
      <c r="V2424"/>
      <c r="DO2424" s="228" t="s">
        <v>13781</v>
      </c>
      <c r="DP2424" s="141" t="s">
        <v>3444</v>
      </c>
      <c r="DQ2424" s="15">
        <v>22</v>
      </c>
      <c r="DR2424" s="15" t="str">
        <f t="shared" si="51"/>
        <v>2327-22</v>
      </c>
    </row>
    <row r="2425" spans="22:122" ht="12.75" x14ac:dyDescent="0.2">
      <c r="V2425"/>
      <c r="DO2425" s="228" t="s">
        <v>13782</v>
      </c>
      <c r="DP2425" s="141" t="s">
        <v>3445</v>
      </c>
      <c r="DQ2425" s="15">
        <v>22</v>
      </c>
      <c r="DR2425" s="15" t="str">
        <f t="shared" si="51"/>
        <v>2328-22</v>
      </c>
    </row>
    <row r="2426" spans="22:122" ht="12.75" x14ac:dyDescent="0.2">
      <c r="V2426"/>
      <c r="DO2426" s="228" t="s">
        <v>13783</v>
      </c>
      <c r="DP2426" s="141" t="s">
        <v>3446</v>
      </c>
      <c r="DQ2426" s="15">
        <v>22</v>
      </c>
      <c r="DR2426" s="15" t="str">
        <f t="shared" si="51"/>
        <v>2329-22</v>
      </c>
    </row>
    <row r="2427" spans="22:122" ht="12.75" x14ac:dyDescent="0.2">
      <c r="V2427"/>
      <c r="DO2427" s="228" t="s">
        <v>13784</v>
      </c>
      <c r="DP2427" s="141" t="s">
        <v>3447</v>
      </c>
      <c r="DQ2427" s="15">
        <v>22</v>
      </c>
      <c r="DR2427" s="15" t="str">
        <f t="shared" si="51"/>
        <v>2330-22</v>
      </c>
    </row>
    <row r="2428" spans="22:122" ht="12.75" x14ac:dyDescent="0.2">
      <c r="V2428"/>
      <c r="DO2428" s="228" t="s">
        <v>13785</v>
      </c>
      <c r="DP2428" s="141" t="s">
        <v>3448</v>
      </c>
      <c r="DQ2428" s="15">
        <v>22</v>
      </c>
      <c r="DR2428" s="15" t="str">
        <f t="shared" si="51"/>
        <v>2331-22</v>
      </c>
    </row>
    <row r="2429" spans="22:122" ht="12.75" x14ac:dyDescent="0.2">
      <c r="V2429"/>
      <c r="DO2429" s="228" t="s">
        <v>13786</v>
      </c>
      <c r="DP2429" s="141" t="s">
        <v>3449</v>
      </c>
      <c r="DQ2429" s="15">
        <v>22</v>
      </c>
      <c r="DR2429" s="15" t="str">
        <f t="shared" si="51"/>
        <v>2332-22</v>
      </c>
    </row>
    <row r="2430" spans="22:122" ht="12.75" x14ac:dyDescent="0.2">
      <c r="V2430"/>
      <c r="DO2430" s="228" t="s">
        <v>13787</v>
      </c>
      <c r="DP2430" s="141" t="s">
        <v>3450</v>
      </c>
      <c r="DQ2430" s="15">
        <v>22</v>
      </c>
      <c r="DR2430" s="15" t="str">
        <f t="shared" si="51"/>
        <v>2333-22</v>
      </c>
    </row>
    <row r="2431" spans="22:122" ht="12.75" x14ac:dyDescent="0.2">
      <c r="V2431"/>
      <c r="DO2431" s="228" t="s">
        <v>13788</v>
      </c>
      <c r="DP2431" s="141" t="s">
        <v>3451</v>
      </c>
      <c r="DQ2431" s="15">
        <v>22</v>
      </c>
      <c r="DR2431" s="15" t="str">
        <f t="shared" si="51"/>
        <v>2334-22</v>
      </c>
    </row>
    <row r="2432" spans="22:122" ht="12.75" x14ac:dyDescent="0.2">
      <c r="V2432"/>
      <c r="DO2432" s="228" t="s">
        <v>13789</v>
      </c>
      <c r="DP2432" s="141" t="s">
        <v>3452</v>
      </c>
      <c r="DQ2432" s="15">
        <v>22</v>
      </c>
      <c r="DR2432" s="15" t="str">
        <f t="shared" si="51"/>
        <v>2335-22</v>
      </c>
    </row>
    <row r="2433" spans="22:122" ht="12.75" x14ac:dyDescent="0.2">
      <c r="V2433"/>
      <c r="DO2433" s="228" t="s">
        <v>13790</v>
      </c>
      <c r="DP2433" s="141" t="s">
        <v>3453</v>
      </c>
      <c r="DQ2433" s="15">
        <v>22</v>
      </c>
      <c r="DR2433" s="15" t="str">
        <f t="shared" si="51"/>
        <v>2336-22</v>
      </c>
    </row>
    <row r="2434" spans="22:122" ht="12.75" x14ac:dyDescent="0.2">
      <c r="V2434"/>
      <c r="DO2434" s="228" t="s">
        <v>13791</v>
      </c>
      <c r="DP2434" s="141" t="s">
        <v>3454</v>
      </c>
      <c r="DQ2434" s="15">
        <v>22</v>
      </c>
      <c r="DR2434" s="15" t="str">
        <f t="shared" si="51"/>
        <v>2337-22</v>
      </c>
    </row>
    <row r="2435" spans="22:122" ht="12.75" x14ac:dyDescent="0.2">
      <c r="V2435"/>
      <c r="DO2435" s="228" t="s">
        <v>13792</v>
      </c>
      <c r="DP2435" s="141" t="s">
        <v>3455</v>
      </c>
      <c r="DQ2435" s="15">
        <v>22</v>
      </c>
      <c r="DR2435" s="15" t="str">
        <f t="shared" si="51"/>
        <v>2338-22</v>
      </c>
    </row>
    <row r="2436" spans="22:122" ht="12.75" x14ac:dyDescent="0.2">
      <c r="V2436"/>
      <c r="DO2436" s="228" t="s">
        <v>13793</v>
      </c>
      <c r="DP2436" s="141" t="s">
        <v>3456</v>
      </c>
      <c r="DQ2436" s="15">
        <v>22</v>
      </c>
      <c r="DR2436" s="15" t="str">
        <f t="shared" si="51"/>
        <v>2339-22</v>
      </c>
    </row>
    <row r="2437" spans="22:122" ht="12.75" x14ac:dyDescent="0.2">
      <c r="V2437"/>
      <c r="DO2437" s="228" t="s">
        <v>13794</v>
      </c>
      <c r="DP2437" s="141" t="s">
        <v>3457</v>
      </c>
      <c r="DQ2437" s="15">
        <v>22</v>
      </c>
      <c r="DR2437" s="15" t="str">
        <f t="shared" si="51"/>
        <v>2340-22</v>
      </c>
    </row>
    <row r="2438" spans="22:122" ht="12.75" x14ac:dyDescent="0.2">
      <c r="V2438"/>
      <c r="DO2438" s="228" t="s">
        <v>13795</v>
      </c>
      <c r="DP2438" s="141" t="s">
        <v>3458</v>
      </c>
      <c r="DQ2438" s="15">
        <v>22</v>
      </c>
      <c r="DR2438" s="15" t="str">
        <f t="shared" si="51"/>
        <v>2341-22</v>
      </c>
    </row>
    <row r="2439" spans="22:122" ht="12.75" x14ac:dyDescent="0.2">
      <c r="V2439"/>
      <c r="DO2439" s="228" t="s">
        <v>13796</v>
      </c>
      <c r="DP2439" s="141" t="s">
        <v>3459</v>
      </c>
      <c r="DQ2439" s="15">
        <v>22</v>
      </c>
      <c r="DR2439" s="15" t="str">
        <f t="shared" si="51"/>
        <v>2342-22</v>
      </c>
    </row>
    <row r="2440" spans="22:122" ht="12.75" x14ac:dyDescent="0.2">
      <c r="V2440"/>
      <c r="DO2440" s="228" t="s">
        <v>13797</v>
      </c>
      <c r="DP2440" s="141" t="s">
        <v>3460</v>
      </c>
      <c r="DQ2440" s="15">
        <v>22</v>
      </c>
      <c r="DR2440" s="15" t="str">
        <f t="shared" si="51"/>
        <v>2343-22</v>
      </c>
    </row>
    <row r="2441" spans="22:122" ht="12.75" x14ac:dyDescent="0.2">
      <c r="V2441"/>
      <c r="DO2441" s="228" t="s">
        <v>13798</v>
      </c>
      <c r="DP2441" s="141" t="s">
        <v>3461</v>
      </c>
      <c r="DQ2441" s="15">
        <v>22</v>
      </c>
      <c r="DR2441" s="15" t="str">
        <f t="shared" si="51"/>
        <v>2344-22</v>
      </c>
    </row>
    <row r="2442" spans="22:122" ht="12.75" x14ac:dyDescent="0.2">
      <c r="V2442"/>
      <c r="DO2442" s="228" t="s">
        <v>13799</v>
      </c>
      <c r="DP2442" s="141" t="s">
        <v>3462</v>
      </c>
      <c r="DQ2442" s="15">
        <v>22</v>
      </c>
      <c r="DR2442" s="15" t="str">
        <f t="shared" si="51"/>
        <v>2345-22</v>
      </c>
    </row>
    <row r="2443" spans="22:122" ht="12.75" x14ac:dyDescent="0.2">
      <c r="V2443"/>
      <c r="DO2443" s="228" t="s">
        <v>13800</v>
      </c>
      <c r="DP2443" s="141" t="s">
        <v>3463</v>
      </c>
      <c r="DQ2443" s="15">
        <v>22</v>
      </c>
      <c r="DR2443" s="15" t="str">
        <f t="shared" si="51"/>
        <v>2346-22</v>
      </c>
    </row>
    <row r="2444" spans="22:122" ht="12.75" x14ac:dyDescent="0.2">
      <c r="V2444"/>
      <c r="DO2444" s="228" t="s">
        <v>13801</v>
      </c>
      <c r="DP2444" s="141" t="s">
        <v>3464</v>
      </c>
      <c r="DQ2444" s="15">
        <v>22</v>
      </c>
      <c r="DR2444" s="15" t="str">
        <f t="shared" si="51"/>
        <v>2347-22</v>
      </c>
    </row>
    <row r="2445" spans="22:122" ht="12.75" x14ac:dyDescent="0.2">
      <c r="V2445"/>
      <c r="DO2445" s="228" t="s">
        <v>13802</v>
      </c>
      <c r="DP2445" s="141" t="s">
        <v>3465</v>
      </c>
      <c r="DQ2445" s="15">
        <v>22</v>
      </c>
      <c r="DR2445" s="15" t="str">
        <f t="shared" si="51"/>
        <v>2348-22</v>
      </c>
    </row>
    <row r="2446" spans="22:122" ht="12.75" x14ac:dyDescent="0.2">
      <c r="V2446"/>
      <c r="DO2446" s="228" t="s">
        <v>13803</v>
      </c>
      <c r="DP2446" s="141" t="s">
        <v>3466</v>
      </c>
      <c r="DQ2446" s="15">
        <v>22</v>
      </c>
      <c r="DR2446" s="15" t="str">
        <f t="shared" si="51"/>
        <v>2349-22</v>
      </c>
    </row>
    <row r="2447" spans="22:122" ht="12.75" x14ac:dyDescent="0.2">
      <c r="V2447"/>
      <c r="DO2447" s="228" t="s">
        <v>13804</v>
      </c>
      <c r="DP2447" s="141" t="s">
        <v>3467</v>
      </c>
      <c r="DQ2447" s="15">
        <v>22</v>
      </c>
      <c r="DR2447" s="15" t="str">
        <f t="shared" si="51"/>
        <v>2350-22</v>
      </c>
    </row>
    <row r="2448" spans="22:122" ht="12.75" x14ac:dyDescent="0.2">
      <c r="V2448"/>
      <c r="DO2448" s="228" t="s">
        <v>13805</v>
      </c>
      <c r="DP2448" s="141" t="s">
        <v>3468</v>
      </c>
      <c r="DQ2448" s="15">
        <v>22</v>
      </c>
      <c r="DR2448" s="15" t="str">
        <f t="shared" si="51"/>
        <v>2351-22</v>
      </c>
    </row>
    <row r="2449" spans="22:122" ht="12.75" x14ac:dyDescent="0.2">
      <c r="V2449"/>
      <c r="DO2449" s="228" t="s">
        <v>13806</v>
      </c>
      <c r="DP2449" s="141" t="s">
        <v>3469</v>
      </c>
      <c r="DQ2449" s="15">
        <v>22</v>
      </c>
      <c r="DR2449" s="15" t="str">
        <f t="shared" si="51"/>
        <v>2352-22</v>
      </c>
    </row>
    <row r="2450" spans="22:122" ht="12.75" x14ac:dyDescent="0.2">
      <c r="V2450"/>
      <c r="DO2450" s="228" t="s">
        <v>13807</v>
      </c>
      <c r="DP2450" s="141" t="s">
        <v>3470</v>
      </c>
      <c r="DQ2450" s="15">
        <v>22</v>
      </c>
      <c r="DR2450" s="15" t="str">
        <f t="shared" si="51"/>
        <v>2353-22</v>
      </c>
    </row>
    <row r="2451" spans="22:122" ht="12.75" x14ac:dyDescent="0.2">
      <c r="V2451"/>
      <c r="DO2451" s="228" t="s">
        <v>13808</v>
      </c>
      <c r="DP2451" s="141" t="s">
        <v>3471</v>
      </c>
      <c r="DQ2451" s="15">
        <v>22</v>
      </c>
      <c r="DR2451" s="15" t="str">
        <f t="shared" si="51"/>
        <v>2354-22</v>
      </c>
    </row>
    <row r="2452" spans="22:122" ht="12.75" x14ac:dyDescent="0.2">
      <c r="V2452"/>
      <c r="DO2452" s="228" t="s">
        <v>13809</v>
      </c>
      <c r="DP2452" s="141" t="s">
        <v>3472</v>
      </c>
      <c r="DQ2452" s="15">
        <v>22</v>
      </c>
      <c r="DR2452" s="15" t="str">
        <f t="shared" si="51"/>
        <v>2355-22</v>
      </c>
    </row>
    <row r="2453" spans="22:122" ht="12.75" x14ac:dyDescent="0.2">
      <c r="V2453"/>
      <c r="DO2453" s="228" t="s">
        <v>13810</v>
      </c>
      <c r="DP2453" s="141" t="s">
        <v>3473</v>
      </c>
      <c r="DQ2453" s="15">
        <v>22</v>
      </c>
      <c r="DR2453" s="15" t="str">
        <f t="shared" si="51"/>
        <v>2356-22</v>
      </c>
    </row>
    <row r="2454" spans="22:122" ht="12.75" x14ac:dyDescent="0.2">
      <c r="V2454"/>
      <c r="DO2454" s="228" t="s">
        <v>13811</v>
      </c>
      <c r="DP2454" s="141" t="s">
        <v>3474</v>
      </c>
      <c r="DQ2454" s="15">
        <v>22</v>
      </c>
      <c r="DR2454" s="15" t="str">
        <f t="shared" si="51"/>
        <v>2357-22</v>
      </c>
    </row>
    <row r="2455" spans="22:122" ht="12.75" x14ac:dyDescent="0.2">
      <c r="V2455"/>
      <c r="DO2455" s="228" t="s">
        <v>13812</v>
      </c>
      <c r="DP2455" s="141" t="s">
        <v>3475</v>
      </c>
      <c r="DQ2455" s="15">
        <v>22</v>
      </c>
      <c r="DR2455" s="15" t="str">
        <f t="shared" si="51"/>
        <v>2358-22</v>
      </c>
    </row>
    <row r="2456" spans="22:122" ht="12.75" x14ac:dyDescent="0.2">
      <c r="V2456"/>
      <c r="DO2456" s="228" t="s">
        <v>13813</v>
      </c>
      <c r="DP2456" s="141" t="s">
        <v>3476</v>
      </c>
      <c r="DQ2456" s="15">
        <v>22</v>
      </c>
      <c r="DR2456" s="15" t="str">
        <f t="shared" si="51"/>
        <v>2359-22</v>
      </c>
    </row>
    <row r="2457" spans="22:122" ht="12.75" x14ac:dyDescent="0.2">
      <c r="V2457"/>
      <c r="DO2457" s="228" t="s">
        <v>13814</v>
      </c>
      <c r="DP2457" s="141" t="s">
        <v>3477</v>
      </c>
      <c r="DQ2457" s="15">
        <v>22</v>
      </c>
      <c r="DR2457" s="15" t="str">
        <f t="shared" si="51"/>
        <v>2360-22</v>
      </c>
    </row>
    <row r="2458" spans="22:122" ht="12.75" x14ac:dyDescent="0.2">
      <c r="V2458"/>
      <c r="DO2458" s="228" t="s">
        <v>13815</v>
      </c>
      <c r="DP2458" s="141" t="s">
        <v>3478</v>
      </c>
      <c r="DQ2458" s="15">
        <v>22</v>
      </c>
      <c r="DR2458" s="15" t="str">
        <f t="shared" si="51"/>
        <v>2361-22</v>
      </c>
    </row>
    <row r="2459" spans="22:122" ht="12.75" x14ac:dyDescent="0.2">
      <c r="V2459"/>
      <c r="DO2459" s="228" t="s">
        <v>13816</v>
      </c>
      <c r="DP2459" s="141" t="s">
        <v>3479</v>
      </c>
      <c r="DQ2459" s="15">
        <v>22</v>
      </c>
      <c r="DR2459" s="15" t="str">
        <f t="shared" si="51"/>
        <v>2362-22</v>
      </c>
    </row>
    <row r="2460" spans="22:122" ht="12.75" x14ac:dyDescent="0.2">
      <c r="V2460"/>
      <c r="DO2460" s="228" t="s">
        <v>13817</v>
      </c>
      <c r="DP2460" s="141" t="s">
        <v>3480</v>
      </c>
      <c r="DQ2460" s="15">
        <v>22</v>
      </c>
      <c r="DR2460" s="15" t="str">
        <f t="shared" si="51"/>
        <v>2363-22</v>
      </c>
    </row>
    <row r="2461" spans="22:122" ht="12.75" x14ac:dyDescent="0.2">
      <c r="V2461"/>
      <c r="DO2461" s="228" t="s">
        <v>13818</v>
      </c>
      <c r="DP2461" s="141" t="s">
        <v>3481</v>
      </c>
      <c r="DQ2461" s="15">
        <v>22</v>
      </c>
      <c r="DR2461" s="15" t="str">
        <f t="shared" si="51"/>
        <v>2364-22</v>
      </c>
    </row>
    <row r="2462" spans="22:122" ht="12.75" x14ac:dyDescent="0.2">
      <c r="V2462"/>
      <c r="DO2462" s="228" t="s">
        <v>13819</v>
      </c>
      <c r="DP2462" s="141" t="s">
        <v>3482</v>
      </c>
      <c r="DQ2462" s="15">
        <v>22</v>
      </c>
      <c r="DR2462" s="15" t="str">
        <f t="shared" si="51"/>
        <v>2365-22</v>
      </c>
    </row>
    <row r="2463" spans="22:122" ht="12.75" x14ac:dyDescent="0.2">
      <c r="V2463"/>
      <c r="DO2463" s="228" t="s">
        <v>13820</v>
      </c>
      <c r="DP2463" s="141" t="s">
        <v>3483</v>
      </c>
      <c r="DQ2463" s="15">
        <v>22</v>
      </c>
      <c r="DR2463" s="15" t="str">
        <f t="shared" si="51"/>
        <v>2366-22</v>
      </c>
    </row>
    <row r="2464" spans="22:122" ht="12.75" x14ac:dyDescent="0.2">
      <c r="V2464"/>
      <c r="DO2464" s="228" t="s">
        <v>13821</v>
      </c>
      <c r="DP2464" s="141" t="s">
        <v>3484</v>
      </c>
      <c r="DQ2464" s="15">
        <v>22</v>
      </c>
      <c r="DR2464" s="15" t="str">
        <f t="shared" si="51"/>
        <v>2367-22</v>
      </c>
    </row>
    <row r="2465" spans="22:122" ht="12.75" x14ac:dyDescent="0.2">
      <c r="V2465"/>
      <c r="DO2465" s="228" t="s">
        <v>13822</v>
      </c>
      <c r="DP2465" s="141" t="s">
        <v>3485</v>
      </c>
      <c r="DQ2465" s="15">
        <v>22</v>
      </c>
      <c r="DR2465" s="15" t="str">
        <f t="shared" si="51"/>
        <v>2368-22</v>
      </c>
    </row>
    <row r="2466" spans="22:122" ht="12.75" x14ac:dyDescent="0.2">
      <c r="V2466"/>
      <c r="DO2466" s="228" t="s">
        <v>13823</v>
      </c>
      <c r="DP2466" s="141" t="s">
        <v>3486</v>
      </c>
      <c r="DQ2466" s="15">
        <v>22</v>
      </c>
      <c r="DR2466" s="15" t="str">
        <f t="shared" si="51"/>
        <v>2369-22</v>
      </c>
    </row>
    <row r="2467" spans="22:122" ht="12.75" x14ac:dyDescent="0.2">
      <c r="V2467"/>
      <c r="DO2467" s="228" t="s">
        <v>13824</v>
      </c>
      <c r="DP2467" s="141" t="s">
        <v>3487</v>
      </c>
      <c r="DQ2467" s="15">
        <v>22</v>
      </c>
      <c r="DR2467" s="15" t="str">
        <f t="shared" ref="DR2467:DR2530" si="52">CONCATENATE(DP2467,"-",DQ2467)</f>
        <v>2370-22</v>
      </c>
    </row>
    <row r="2468" spans="22:122" ht="12.75" x14ac:dyDescent="0.2">
      <c r="V2468"/>
      <c r="DO2468" s="228" t="s">
        <v>13825</v>
      </c>
      <c r="DP2468" s="141" t="s">
        <v>3488</v>
      </c>
      <c r="DQ2468" s="15">
        <v>22</v>
      </c>
      <c r="DR2468" s="15" t="str">
        <f t="shared" si="52"/>
        <v>2371-22</v>
      </c>
    </row>
    <row r="2469" spans="22:122" ht="12.75" x14ac:dyDescent="0.2">
      <c r="V2469"/>
      <c r="DO2469" s="228" t="s">
        <v>13826</v>
      </c>
      <c r="DP2469" s="141" t="s">
        <v>3489</v>
      </c>
      <c r="DQ2469" s="15">
        <v>22</v>
      </c>
      <c r="DR2469" s="15" t="str">
        <f t="shared" si="52"/>
        <v>2372-22</v>
      </c>
    </row>
    <row r="2470" spans="22:122" ht="12.75" x14ac:dyDescent="0.2">
      <c r="V2470"/>
      <c r="DO2470" s="228" t="s">
        <v>13827</v>
      </c>
      <c r="DP2470" s="141" t="s">
        <v>3490</v>
      </c>
      <c r="DQ2470" s="15">
        <v>22</v>
      </c>
      <c r="DR2470" s="15" t="str">
        <f t="shared" si="52"/>
        <v>2373-22</v>
      </c>
    </row>
    <row r="2471" spans="22:122" ht="12.75" x14ac:dyDescent="0.2">
      <c r="V2471"/>
      <c r="DO2471" s="228" t="s">
        <v>13828</v>
      </c>
      <c r="DP2471" s="141" t="s">
        <v>3491</v>
      </c>
      <c r="DQ2471" s="15">
        <v>22</v>
      </c>
      <c r="DR2471" s="15" t="str">
        <f t="shared" si="52"/>
        <v>2374-22</v>
      </c>
    </row>
    <row r="2472" spans="22:122" ht="12.75" x14ac:dyDescent="0.2">
      <c r="V2472"/>
      <c r="DO2472" s="228" t="s">
        <v>13829</v>
      </c>
      <c r="DP2472" s="141" t="s">
        <v>3492</v>
      </c>
      <c r="DQ2472" s="15">
        <v>22</v>
      </c>
      <c r="DR2472" s="15" t="str">
        <f t="shared" si="52"/>
        <v>2375-22</v>
      </c>
    </row>
    <row r="2473" spans="22:122" ht="12.75" x14ac:dyDescent="0.2">
      <c r="V2473"/>
      <c r="DO2473" s="228" t="s">
        <v>13830</v>
      </c>
      <c r="DP2473" s="141" t="s">
        <v>3493</v>
      </c>
      <c r="DQ2473" s="15">
        <v>22</v>
      </c>
      <c r="DR2473" s="15" t="str">
        <f t="shared" si="52"/>
        <v>2376-22</v>
      </c>
    </row>
    <row r="2474" spans="22:122" ht="12.75" x14ac:dyDescent="0.2">
      <c r="V2474"/>
      <c r="DO2474" s="228" t="s">
        <v>13831</v>
      </c>
      <c r="DP2474" s="141" t="s">
        <v>3494</v>
      </c>
      <c r="DQ2474" s="15">
        <v>22</v>
      </c>
      <c r="DR2474" s="15" t="str">
        <f t="shared" si="52"/>
        <v>2377-22</v>
      </c>
    </row>
    <row r="2475" spans="22:122" ht="12.75" x14ac:dyDescent="0.2">
      <c r="V2475"/>
      <c r="DO2475" s="228" t="s">
        <v>13832</v>
      </c>
      <c r="DP2475" s="141" t="s">
        <v>3495</v>
      </c>
      <c r="DQ2475" s="15">
        <v>22</v>
      </c>
      <c r="DR2475" s="15" t="str">
        <f t="shared" si="52"/>
        <v>2378-22</v>
      </c>
    </row>
    <row r="2476" spans="22:122" ht="12.75" x14ac:dyDescent="0.2">
      <c r="V2476"/>
      <c r="DO2476" s="228" t="s">
        <v>13833</v>
      </c>
      <c r="DP2476" s="141" t="s">
        <v>3496</v>
      </c>
      <c r="DQ2476" s="15">
        <v>22</v>
      </c>
      <c r="DR2476" s="15" t="str">
        <f t="shared" si="52"/>
        <v>2379-22</v>
      </c>
    </row>
    <row r="2477" spans="22:122" ht="12.75" x14ac:dyDescent="0.2">
      <c r="V2477"/>
      <c r="DO2477" s="228" t="s">
        <v>13834</v>
      </c>
      <c r="DP2477" s="141" t="s">
        <v>3497</v>
      </c>
      <c r="DQ2477" s="15">
        <v>22</v>
      </c>
      <c r="DR2477" s="15" t="str">
        <f t="shared" si="52"/>
        <v>2380-22</v>
      </c>
    </row>
    <row r="2478" spans="22:122" ht="12.75" x14ac:dyDescent="0.2">
      <c r="V2478"/>
      <c r="DO2478" s="228" t="s">
        <v>13835</v>
      </c>
      <c r="DP2478" s="141" t="s">
        <v>3498</v>
      </c>
      <c r="DQ2478" s="15">
        <v>22</v>
      </c>
      <c r="DR2478" s="15" t="str">
        <f t="shared" si="52"/>
        <v>2381-22</v>
      </c>
    </row>
    <row r="2479" spans="22:122" ht="12.75" x14ac:dyDescent="0.2">
      <c r="V2479"/>
      <c r="DO2479" s="228" t="s">
        <v>13836</v>
      </c>
      <c r="DP2479" s="141" t="s">
        <v>3499</v>
      </c>
      <c r="DQ2479" s="15">
        <v>22</v>
      </c>
      <c r="DR2479" s="15" t="str">
        <f t="shared" si="52"/>
        <v>2382-22</v>
      </c>
    </row>
    <row r="2480" spans="22:122" ht="12.75" x14ac:dyDescent="0.2">
      <c r="V2480"/>
      <c r="DO2480" s="228" t="s">
        <v>13837</v>
      </c>
      <c r="DP2480" s="141" t="s">
        <v>3500</v>
      </c>
      <c r="DQ2480" s="15">
        <v>22</v>
      </c>
      <c r="DR2480" s="15" t="str">
        <f t="shared" si="52"/>
        <v>2383-22</v>
      </c>
    </row>
    <row r="2481" spans="22:122" ht="12.75" x14ac:dyDescent="0.2">
      <c r="V2481"/>
      <c r="DO2481" s="228" t="s">
        <v>13838</v>
      </c>
      <c r="DP2481" s="141" t="s">
        <v>3501</v>
      </c>
      <c r="DQ2481" s="15">
        <v>22</v>
      </c>
      <c r="DR2481" s="15" t="str">
        <f t="shared" si="52"/>
        <v>2384-22</v>
      </c>
    </row>
    <row r="2482" spans="22:122" ht="12.75" x14ac:dyDescent="0.2">
      <c r="V2482"/>
      <c r="DO2482" s="228" t="s">
        <v>13839</v>
      </c>
      <c r="DP2482" s="141" t="s">
        <v>3502</v>
      </c>
      <c r="DQ2482" s="15">
        <v>22</v>
      </c>
      <c r="DR2482" s="15" t="str">
        <f t="shared" si="52"/>
        <v>2385-22</v>
      </c>
    </row>
    <row r="2483" spans="22:122" ht="12.75" x14ac:dyDescent="0.2">
      <c r="V2483"/>
      <c r="DO2483" s="228" t="s">
        <v>13840</v>
      </c>
      <c r="DP2483" s="141" t="s">
        <v>3503</v>
      </c>
      <c r="DQ2483" s="15">
        <v>22</v>
      </c>
      <c r="DR2483" s="15" t="str">
        <f t="shared" si="52"/>
        <v>2386-22</v>
      </c>
    </row>
    <row r="2484" spans="22:122" ht="12.75" x14ac:dyDescent="0.2">
      <c r="V2484"/>
      <c r="DO2484" s="228" t="s">
        <v>13841</v>
      </c>
      <c r="DP2484" s="141" t="s">
        <v>3504</v>
      </c>
      <c r="DQ2484" s="15">
        <v>22</v>
      </c>
      <c r="DR2484" s="15" t="str">
        <f t="shared" si="52"/>
        <v>2387-22</v>
      </c>
    </row>
    <row r="2485" spans="22:122" ht="12.75" x14ac:dyDescent="0.2">
      <c r="V2485"/>
      <c r="DO2485" s="228" t="s">
        <v>13842</v>
      </c>
      <c r="DP2485" s="141" t="s">
        <v>3505</v>
      </c>
      <c r="DQ2485" s="15">
        <v>22</v>
      </c>
      <c r="DR2485" s="15" t="str">
        <f t="shared" si="52"/>
        <v>2388-22</v>
      </c>
    </row>
    <row r="2486" spans="22:122" ht="12.75" x14ac:dyDescent="0.2">
      <c r="V2486"/>
      <c r="DO2486" s="228" t="s">
        <v>13843</v>
      </c>
      <c r="DP2486" s="141" t="s">
        <v>3506</v>
      </c>
      <c r="DQ2486" s="15">
        <v>22</v>
      </c>
      <c r="DR2486" s="15" t="str">
        <f t="shared" si="52"/>
        <v>2389-22</v>
      </c>
    </row>
    <row r="2487" spans="22:122" ht="12.75" x14ac:dyDescent="0.2">
      <c r="V2487"/>
      <c r="DO2487" s="228" t="s">
        <v>13844</v>
      </c>
      <c r="DP2487" s="141" t="s">
        <v>3507</v>
      </c>
      <c r="DQ2487" s="15">
        <v>22</v>
      </c>
      <c r="DR2487" s="15" t="str">
        <f t="shared" si="52"/>
        <v>2390-22</v>
      </c>
    </row>
    <row r="2488" spans="22:122" ht="12.75" x14ac:dyDescent="0.2">
      <c r="V2488"/>
      <c r="DO2488" s="228" t="s">
        <v>13845</v>
      </c>
      <c r="DP2488" s="141" t="s">
        <v>3508</v>
      </c>
      <c r="DQ2488" s="15">
        <v>22</v>
      </c>
      <c r="DR2488" s="15" t="str">
        <f t="shared" si="52"/>
        <v>2391-22</v>
      </c>
    </row>
    <row r="2489" spans="22:122" ht="12.75" x14ac:dyDescent="0.2">
      <c r="V2489"/>
      <c r="DO2489" s="228" t="s">
        <v>13846</v>
      </c>
      <c r="DP2489" s="141" t="s">
        <v>3509</v>
      </c>
      <c r="DQ2489" s="15">
        <v>22</v>
      </c>
      <c r="DR2489" s="15" t="str">
        <f t="shared" si="52"/>
        <v>2392-22</v>
      </c>
    </row>
    <row r="2490" spans="22:122" ht="12.75" x14ac:dyDescent="0.2">
      <c r="V2490"/>
      <c r="DO2490" s="228" t="s">
        <v>13847</v>
      </c>
      <c r="DP2490" s="141" t="s">
        <v>3510</v>
      </c>
      <c r="DQ2490" s="15">
        <v>22</v>
      </c>
      <c r="DR2490" s="15" t="str">
        <f t="shared" si="52"/>
        <v>2393-22</v>
      </c>
    </row>
    <row r="2491" spans="22:122" ht="12.75" x14ac:dyDescent="0.2">
      <c r="V2491"/>
      <c r="DO2491" s="228" t="s">
        <v>13848</v>
      </c>
      <c r="DP2491" s="141" t="s">
        <v>3511</v>
      </c>
      <c r="DQ2491" s="15">
        <v>22</v>
      </c>
      <c r="DR2491" s="15" t="str">
        <f t="shared" si="52"/>
        <v>2394-22</v>
      </c>
    </row>
    <row r="2492" spans="22:122" ht="12.75" x14ac:dyDescent="0.2">
      <c r="V2492"/>
      <c r="DO2492" s="228" t="s">
        <v>13849</v>
      </c>
      <c r="DP2492" s="141" t="s">
        <v>3512</v>
      </c>
      <c r="DQ2492" s="15">
        <v>22</v>
      </c>
      <c r="DR2492" s="15" t="str">
        <f t="shared" si="52"/>
        <v>2395-22</v>
      </c>
    </row>
    <row r="2493" spans="22:122" ht="12.75" x14ac:dyDescent="0.2">
      <c r="V2493"/>
      <c r="DO2493" s="228" t="s">
        <v>13850</v>
      </c>
      <c r="DP2493" s="141" t="s">
        <v>3513</v>
      </c>
      <c r="DQ2493" s="15">
        <v>22</v>
      </c>
      <c r="DR2493" s="15" t="str">
        <f t="shared" si="52"/>
        <v>2396-22</v>
      </c>
    </row>
    <row r="2494" spans="22:122" ht="12.75" x14ac:dyDescent="0.2">
      <c r="V2494"/>
      <c r="DO2494" s="228" t="s">
        <v>13851</v>
      </c>
      <c r="DP2494" s="141" t="s">
        <v>3514</v>
      </c>
      <c r="DQ2494" s="15">
        <v>22</v>
      </c>
      <c r="DR2494" s="15" t="str">
        <f t="shared" si="52"/>
        <v>2397-22</v>
      </c>
    </row>
    <row r="2495" spans="22:122" ht="12.75" x14ac:dyDescent="0.2">
      <c r="V2495"/>
      <c r="DO2495" s="228" t="s">
        <v>13852</v>
      </c>
      <c r="DP2495" s="141" t="s">
        <v>3515</v>
      </c>
      <c r="DQ2495" s="15">
        <v>22</v>
      </c>
      <c r="DR2495" s="15" t="str">
        <f t="shared" si="52"/>
        <v>2398-22</v>
      </c>
    </row>
    <row r="2496" spans="22:122" ht="12.75" x14ac:dyDescent="0.2">
      <c r="V2496"/>
      <c r="DO2496" s="228" t="s">
        <v>13853</v>
      </c>
      <c r="DP2496" s="141" t="s">
        <v>3516</v>
      </c>
      <c r="DQ2496" s="15">
        <v>22</v>
      </c>
      <c r="DR2496" s="15" t="str">
        <f t="shared" si="52"/>
        <v>2399-22</v>
      </c>
    </row>
    <row r="2497" spans="22:122" ht="12.75" x14ac:dyDescent="0.2">
      <c r="V2497"/>
      <c r="DO2497" s="228" t="s">
        <v>13854</v>
      </c>
      <c r="DP2497" s="141" t="s">
        <v>3517</v>
      </c>
      <c r="DQ2497" s="15">
        <v>22</v>
      </c>
      <c r="DR2497" s="15" t="str">
        <f t="shared" si="52"/>
        <v>2400-22</v>
      </c>
    </row>
    <row r="2498" spans="22:122" ht="12.75" x14ac:dyDescent="0.2">
      <c r="V2498"/>
      <c r="DO2498" s="228" t="s">
        <v>13855</v>
      </c>
      <c r="DP2498" s="141" t="s">
        <v>3518</v>
      </c>
      <c r="DQ2498" s="15">
        <v>22</v>
      </c>
      <c r="DR2498" s="15" t="str">
        <f t="shared" si="52"/>
        <v>2401-22</v>
      </c>
    </row>
    <row r="2499" spans="22:122" ht="12.75" x14ac:dyDescent="0.2">
      <c r="V2499"/>
      <c r="DO2499" s="228" t="s">
        <v>13856</v>
      </c>
      <c r="DP2499" s="141" t="s">
        <v>3519</v>
      </c>
      <c r="DQ2499" s="15">
        <v>22</v>
      </c>
      <c r="DR2499" s="15" t="str">
        <f t="shared" si="52"/>
        <v>2402-22</v>
      </c>
    </row>
    <row r="2500" spans="22:122" ht="12.75" x14ac:dyDescent="0.2">
      <c r="V2500"/>
      <c r="DO2500" s="228" t="s">
        <v>13857</v>
      </c>
      <c r="DP2500" s="141" t="s">
        <v>3520</v>
      </c>
      <c r="DQ2500" s="15">
        <v>22</v>
      </c>
      <c r="DR2500" s="15" t="str">
        <f t="shared" si="52"/>
        <v>2403-22</v>
      </c>
    </row>
    <row r="2501" spans="22:122" ht="12.75" x14ac:dyDescent="0.2">
      <c r="V2501"/>
      <c r="DO2501" s="228" t="s">
        <v>13858</v>
      </c>
      <c r="DP2501" s="141" t="s">
        <v>3521</v>
      </c>
      <c r="DQ2501" s="15">
        <v>22</v>
      </c>
      <c r="DR2501" s="15" t="str">
        <f t="shared" si="52"/>
        <v>2404-22</v>
      </c>
    </row>
    <row r="2502" spans="22:122" ht="12.75" x14ac:dyDescent="0.2">
      <c r="V2502"/>
      <c r="DO2502" s="228" t="s">
        <v>13859</v>
      </c>
      <c r="DP2502" s="141" t="s">
        <v>3522</v>
      </c>
      <c r="DQ2502" s="15">
        <v>22</v>
      </c>
      <c r="DR2502" s="15" t="str">
        <f t="shared" si="52"/>
        <v>2405-22</v>
      </c>
    </row>
    <row r="2503" spans="22:122" ht="12.75" x14ac:dyDescent="0.2">
      <c r="V2503"/>
      <c r="DO2503" s="228" t="s">
        <v>13860</v>
      </c>
      <c r="DP2503" s="141" t="s">
        <v>3523</v>
      </c>
      <c r="DQ2503" s="15">
        <v>22</v>
      </c>
      <c r="DR2503" s="15" t="str">
        <f t="shared" si="52"/>
        <v>2406-22</v>
      </c>
    </row>
    <row r="2504" spans="22:122" ht="12.75" x14ac:dyDescent="0.2">
      <c r="V2504"/>
      <c r="DO2504" s="228" t="s">
        <v>13861</v>
      </c>
      <c r="DP2504" s="141" t="s">
        <v>3524</v>
      </c>
      <c r="DQ2504" s="15">
        <v>22</v>
      </c>
      <c r="DR2504" s="15" t="str">
        <f t="shared" si="52"/>
        <v>2407-22</v>
      </c>
    </row>
    <row r="2505" spans="22:122" ht="12.75" x14ac:dyDescent="0.2">
      <c r="V2505"/>
      <c r="DO2505" s="228" t="s">
        <v>13862</v>
      </c>
      <c r="DP2505" s="141" t="s">
        <v>3525</v>
      </c>
      <c r="DQ2505" s="15">
        <v>22</v>
      </c>
      <c r="DR2505" s="15" t="str">
        <f t="shared" si="52"/>
        <v>2408-22</v>
      </c>
    </row>
    <row r="2506" spans="22:122" ht="12.75" x14ac:dyDescent="0.2">
      <c r="V2506"/>
      <c r="DO2506" s="228" t="s">
        <v>13863</v>
      </c>
      <c r="DP2506" s="141" t="s">
        <v>3526</v>
      </c>
      <c r="DQ2506" s="15">
        <v>22</v>
      </c>
      <c r="DR2506" s="15" t="str">
        <f t="shared" si="52"/>
        <v>2409-22</v>
      </c>
    </row>
    <row r="2507" spans="22:122" ht="12.75" x14ac:dyDescent="0.2">
      <c r="V2507"/>
      <c r="DO2507" s="228" t="s">
        <v>13864</v>
      </c>
      <c r="DP2507" s="141" t="s">
        <v>3527</v>
      </c>
      <c r="DQ2507" s="15">
        <v>22</v>
      </c>
      <c r="DR2507" s="15" t="str">
        <f t="shared" si="52"/>
        <v>2410-22</v>
      </c>
    </row>
    <row r="2508" spans="22:122" ht="12.75" x14ac:dyDescent="0.2">
      <c r="V2508"/>
      <c r="DO2508" s="228" t="s">
        <v>13865</v>
      </c>
      <c r="DP2508" s="141" t="s">
        <v>3528</v>
      </c>
      <c r="DQ2508" s="15">
        <v>22</v>
      </c>
      <c r="DR2508" s="15" t="str">
        <f t="shared" si="52"/>
        <v>2411-22</v>
      </c>
    </row>
    <row r="2509" spans="22:122" ht="12.75" x14ac:dyDescent="0.2">
      <c r="V2509"/>
      <c r="DO2509" s="228" t="s">
        <v>13866</v>
      </c>
      <c r="DP2509" s="141" t="s">
        <v>3529</v>
      </c>
      <c r="DQ2509" s="15">
        <v>22</v>
      </c>
      <c r="DR2509" s="15" t="str">
        <f t="shared" si="52"/>
        <v>2412-22</v>
      </c>
    </row>
    <row r="2510" spans="22:122" ht="12.75" x14ac:dyDescent="0.2">
      <c r="V2510"/>
      <c r="DO2510" s="228" t="s">
        <v>13867</v>
      </c>
      <c r="DP2510" s="141" t="s">
        <v>3530</v>
      </c>
      <c r="DQ2510" s="15">
        <v>22</v>
      </c>
      <c r="DR2510" s="15" t="str">
        <f t="shared" si="52"/>
        <v>2413-22</v>
      </c>
    </row>
    <row r="2511" spans="22:122" ht="12.75" x14ac:dyDescent="0.2">
      <c r="V2511"/>
      <c r="DO2511" s="228" t="s">
        <v>13868</v>
      </c>
      <c r="DP2511" s="141" t="s">
        <v>3531</v>
      </c>
      <c r="DQ2511" s="15">
        <v>22</v>
      </c>
      <c r="DR2511" s="15" t="str">
        <f t="shared" si="52"/>
        <v>2414-22</v>
      </c>
    </row>
    <row r="2512" spans="22:122" ht="12.75" x14ac:dyDescent="0.2">
      <c r="V2512"/>
      <c r="DO2512" s="228" t="s">
        <v>13869</v>
      </c>
      <c r="DP2512" s="141" t="s">
        <v>3532</v>
      </c>
      <c r="DQ2512" s="15">
        <v>22</v>
      </c>
      <c r="DR2512" s="15" t="str">
        <f t="shared" si="52"/>
        <v>2415-22</v>
      </c>
    </row>
    <row r="2513" spans="22:122" ht="12.75" x14ac:dyDescent="0.2">
      <c r="V2513"/>
      <c r="DO2513" s="228" t="s">
        <v>13870</v>
      </c>
      <c r="DP2513" s="141" t="s">
        <v>3533</v>
      </c>
      <c r="DQ2513" s="15">
        <v>22</v>
      </c>
      <c r="DR2513" s="15" t="str">
        <f t="shared" si="52"/>
        <v>2416-22</v>
      </c>
    </row>
    <row r="2514" spans="22:122" ht="12.75" x14ac:dyDescent="0.2">
      <c r="V2514"/>
      <c r="DO2514" s="228" t="s">
        <v>13871</v>
      </c>
      <c r="DP2514" s="141" t="s">
        <v>3534</v>
      </c>
      <c r="DQ2514" s="15">
        <v>22</v>
      </c>
      <c r="DR2514" s="15" t="str">
        <f t="shared" si="52"/>
        <v>2417-22</v>
      </c>
    </row>
    <row r="2515" spans="22:122" ht="12.75" x14ac:dyDescent="0.2">
      <c r="V2515"/>
      <c r="DO2515" s="228" t="s">
        <v>13872</v>
      </c>
      <c r="DP2515" s="141" t="s">
        <v>3535</v>
      </c>
      <c r="DQ2515" s="15">
        <v>22</v>
      </c>
      <c r="DR2515" s="15" t="str">
        <f t="shared" si="52"/>
        <v>2418-22</v>
      </c>
    </row>
    <row r="2516" spans="22:122" ht="12.75" x14ac:dyDescent="0.2">
      <c r="V2516"/>
      <c r="DO2516" s="228" t="s">
        <v>13873</v>
      </c>
      <c r="DP2516" s="141" t="s">
        <v>3536</v>
      </c>
      <c r="DQ2516" s="15">
        <v>22</v>
      </c>
      <c r="DR2516" s="15" t="str">
        <f t="shared" si="52"/>
        <v>2419-22</v>
      </c>
    </row>
    <row r="2517" spans="22:122" ht="12.75" x14ac:dyDescent="0.2">
      <c r="V2517"/>
      <c r="DO2517" s="228" t="s">
        <v>13874</v>
      </c>
      <c r="DP2517" s="141" t="s">
        <v>3537</v>
      </c>
      <c r="DQ2517" s="15">
        <v>22</v>
      </c>
      <c r="DR2517" s="15" t="str">
        <f t="shared" si="52"/>
        <v>2420-22</v>
      </c>
    </row>
    <row r="2518" spans="22:122" ht="12.75" x14ac:dyDescent="0.2">
      <c r="V2518"/>
      <c r="DO2518" s="228" t="s">
        <v>13875</v>
      </c>
      <c r="DP2518" s="141" t="s">
        <v>3538</v>
      </c>
      <c r="DQ2518" s="15">
        <v>22</v>
      </c>
      <c r="DR2518" s="15" t="str">
        <f t="shared" si="52"/>
        <v>2421-22</v>
      </c>
    </row>
    <row r="2519" spans="22:122" ht="12.75" x14ac:dyDescent="0.2">
      <c r="V2519"/>
      <c r="DO2519" s="228" t="s">
        <v>13876</v>
      </c>
      <c r="DP2519" s="141" t="s">
        <v>3539</v>
      </c>
      <c r="DQ2519" s="15">
        <v>22</v>
      </c>
      <c r="DR2519" s="15" t="str">
        <f t="shared" si="52"/>
        <v>2422-22</v>
      </c>
    </row>
    <row r="2520" spans="22:122" ht="12.75" x14ac:dyDescent="0.2">
      <c r="V2520"/>
      <c r="DO2520" s="228" t="s">
        <v>13877</v>
      </c>
      <c r="DP2520" s="141" t="s">
        <v>3540</v>
      </c>
      <c r="DQ2520" s="15">
        <v>22</v>
      </c>
      <c r="DR2520" s="15" t="str">
        <f t="shared" si="52"/>
        <v>2423-22</v>
      </c>
    </row>
    <row r="2521" spans="22:122" ht="12.75" x14ac:dyDescent="0.2">
      <c r="V2521"/>
      <c r="DO2521" s="228" t="s">
        <v>13878</v>
      </c>
      <c r="DP2521" s="141" t="s">
        <v>3541</v>
      </c>
      <c r="DQ2521" s="15">
        <v>22</v>
      </c>
      <c r="DR2521" s="15" t="str">
        <f t="shared" si="52"/>
        <v>2424-22</v>
      </c>
    </row>
    <row r="2522" spans="22:122" ht="12.75" x14ac:dyDescent="0.2">
      <c r="V2522"/>
      <c r="DO2522" s="228" t="s">
        <v>13879</v>
      </c>
      <c r="DP2522" s="141" t="s">
        <v>3542</v>
      </c>
      <c r="DQ2522" s="15">
        <v>22</v>
      </c>
      <c r="DR2522" s="15" t="str">
        <f t="shared" si="52"/>
        <v>2425-22</v>
      </c>
    </row>
    <row r="2523" spans="22:122" ht="12.75" x14ac:dyDescent="0.2">
      <c r="V2523"/>
      <c r="DO2523" s="228" t="s">
        <v>13880</v>
      </c>
      <c r="DP2523" s="141" t="s">
        <v>3543</v>
      </c>
      <c r="DQ2523" s="15">
        <v>22</v>
      </c>
      <c r="DR2523" s="15" t="str">
        <f t="shared" si="52"/>
        <v>2426-22</v>
      </c>
    </row>
    <row r="2524" spans="22:122" ht="12.75" x14ac:dyDescent="0.2">
      <c r="V2524"/>
      <c r="DO2524" s="228" t="s">
        <v>13881</v>
      </c>
      <c r="DP2524" s="141" t="s">
        <v>3544</v>
      </c>
      <c r="DQ2524" s="15">
        <v>22</v>
      </c>
      <c r="DR2524" s="15" t="str">
        <f t="shared" si="52"/>
        <v>2427-22</v>
      </c>
    </row>
    <row r="2525" spans="22:122" ht="12.75" x14ac:dyDescent="0.2">
      <c r="V2525" s="11"/>
      <c r="DO2525" s="228" t="s">
        <v>13882</v>
      </c>
      <c r="DP2525" s="141" t="s">
        <v>3545</v>
      </c>
      <c r="DQ2525" s="15">
        <v>22</v>
      </c>
      <c r="DR2525" s="15" t="str">
        <f t="shared" si="52"/>
        <v>2428-22</v>
      </c>
    </row>
    <row r="2526" spans="22:122" ht="12.75" x14ac:dyDescent="0.2">
      <c r="V2526"/>
      <c r="DO2526" s="228" t="s">
        <v>13883</v>
      </c>
      <c r="DP2526" s="141" t="s">
        <v>3546</v>
      </c>
      <c r="DQ2526" s="15">
        <v>22</v>
      </c>
      <c r="DR2526" s="15" t="str">
        <f t="shared" si="52"/>
        <v>2429-22</v>
      </c>
    </row>
    <row r="2527" spans="22:122" ht="12.75" x14ac:dyDescent="0.2">
      <c r="V2527"/>
      <c r="DO2527" s="228" t="s">
        <v>13884</v>
      </c>
      <c r="DP2527" s="141" t="s">
        <v>3547</v>
      </c>
      <c r="DQ2527" s="15">
        <v>22</v>
      </c>
      <c r="DR2527" s="15" t="str">
        <f t="shared" si="52"/>
        <v>2430-22</v>
      </c>
    </row>
    <row r="2528" spans="22:122" ht="12.75" x14ac:dyDescent="0.2">
      <c r="V2528"/>
      <c r="DO2528" s="228" t="s">
        <v>13885</v>
      </c>
      <c r="DP2528" s="141" t="s">
        <v>3548</v>
      </c>
      <c r="DQ2528" s="15">
        <v>22</v>
      </c>
      <c r="DR2528" s="15" t="str">
        <f t="shared" si="52"/>
        <v>2431-22</v>
      </c>
    </row>
    <row r="2529" spans="22:122" ht="12.75" x14ac:dyDescent="0.2">
      <c r="V2529"/>
      <c r="DO2529" s="228" t="s">
        <v>13886</v>
      </c>
      <c r="DP2529" s="141" t="s">
        <v>3549</v>
      </c>
      <c r="DQ2529" s="15">
        <v>22</v>
      </c>
      <c r="DR2529" s="15" t="str">
        <f t="shared" si="52"/>
        <v>2432-22</v>
      </c>
    </row>
    <row r="2530" spans="22:122" ht="12.75" x14ac:dyDescent="0.2">
      <c r="V2530" s="11"/>
      <c r="DO2530" s="228" t="s">
        <v>13887</v>
      </c>
      <c r="DP2530" s="141" t="s">
        <v>3550</v>
      </c>
      <c r="DQ2530" s="15">
        <v>22</v>
      </c>
      <c r="DR2530" s="15" t="str">
        <f t="shared" si="52"/>
        <v>2433-22</v>
      </c>
    </row>
    <row r="2531" spans="22:122" ht="12.75" x14ac:dyDescent="0.2">
      <c r="V2531"/>
      <c r="DO2531" s="228" t="s">
        <v>13888</v>
      </c>
      <c r="DP2531" s="141" t="s">
        <v>3551</v>
      </c>
      <c r="DQ2531" s="15">
        <v>22</v>
      </c>
      <c r="DR2531" s="15" t="str">
        <f t="shared" ref="DR2531:DR2594" si="53">CONCATENATE(DP2531,"-",DQ2531)</f>
        <v>2434-22</v>
      </c>
    </row>
    <row r="2532" spans="22:122" ht="12.75" x14ac:dyDescent="0.2">
      <c r="V2532"/>
      <c r="DO2532" s="228" t="s">
        <v>13889</v>
      </c>
      <c r="DP2532" s="141" t="s">
        <v>3552</v>
      </c>
      <c r="DQ2532" s="15">
        <v>22</v>
      </c>
      <c r="DR2532" s="15" t="str">
        <f t="shared" si="53"/>
        <v>2435-22</v>
      </c>
    </row>
    <row r="2533" spans="22:122" ht="12.75" x14ac:dyDescent="0.2">
      <c r="V2533"/>
      <c r="DO2533" s="228" t="s">
        <v>13890</v>
      </c>
      <c r="DP2533" s="141" t="s">
        <v>3553</v>
      </c>
      <c r="DQ2533" s="15">
        <v>22</v>
      </c>
      <c r="DR2533" s="15" t="str">
        <f t="shared" si="53"/>
        <v>2436-22</v>
      </c>
    </row>
    <row r="2534" spans="22:122" ht="12.75" x14ac:dyDescent="0.2">
      <c r="V2534"/>
      <c r="DO2534" s="228" t="s">
        <v>13891</v>
      </c>
      <c r="DP2534" s="141" t="s">
        <v>3554</v>
      </c>
      <c r="DQ2534" s="15">
        <v>22</v>
      </c>
      <c r="DR2534" s="15" t="str">
        <f t="shared" si="53"/>
        <v>2437-22</v>
      </c>
    </row>
    <row r="2535" spans="22:122" ht="12.75" x14ac:dyDescent="0.2">
      <c r="V2535"/>
      <c r="DO2535" s="228" t="s">
        <v>13892</v>
      </c>
      <c r="DP2535" s="141" t="s">
        <v>3555</v>
      </c>
      <c r="DQ2535" s="15">
        <v>22</v>
      </c>
      <c r="DR2535" s="15" t="str">
        <f t="shared" si="53"/>
        <v>2438-22</v>
      </c>
    </row>
    <row r="2536" spans="22:122" ht="12.75" x14ac:dyDescent="0.2">
      <c r="V2536"/>
      <c r="DO2536" s="228" t="s">
        <v>13893</v>
      </c>
      <c r="DP2536" s="141" t="s">
        <v>3556</v>
      </c>
      <c r="DQ2536" s="15">
        <v>22</v>
      </c>
      <c r="DR2536" s="15" t="str">
        <f t="shared" si="53"/>
        <v>2439-22</v>
      </c>
    </row>
    <row r="2537" spans="22:122" ht="12.75" x14ac:dyDescent="0.2">
      <c r="V2537"/>
      <c r="DO2537" s="228" t="s">
        <v>13894</v>
      </c>
      <c r="DP2537" s="141" t="s">
        <v>3557</v>
      </c>
      <c r="DQ2537" s="15">
        <v>22</v>
      </c>
      <c r="DR2537" s="15" t="str">
        <f t="shared" si="53"/>
        <v>2440-22</v>
      </c>
    </row>
    <row r="2538" spans="22:122" ht="12.75" x14ac:dyDescent="0.2">
      <c r="V2538"/>
      <c r="DO2538" s="228" t="s">
        <v>13895</v>
      </c>
      <c r="DP2538" s="141" t="s">
        <v>3558</v>
      </c>
      <c r="DQ2538" s="15">
        <v>22</v>
      </c>
      <c r="DR2538" s="15" t="str">
        <f t="shared" si="53"/>
        <v>2441-22</v>
      </c>
    </row>
    <row r="2539" spans="22:122" ht="12.75" x14ac:dyDescent="0.2">
      <c r="V2539"/>
      <c r="DO2539" s="228" t="s">
        <v>13896</v>
      </c>
      <c r="DP2539" s="141" t="s">
        <v>3559</v>
      </c>
      <c r="DQ2539" s="15">
        <v>22</v>
      </c>
      <c r="DR2539" s="15" t="str">
        <f t="shared" si="53"/>
        <v>2442-22</v>
      </c>
    </row>
    <row r="2540" spans="22:122" ht="12.75" x14ac:dyDescent="0.2">
      <c r="V2540"/>
      <c r="DO2540" s="228" t="s">
        <v>13897</v>
      </c>
      <c r="DP2540" s="141" t="s">
        <v>3560</v>
      </c>
      <c r="DQ2540" s="15">
        <v>22</v>
      </c>
      <c r="DR2540" s="15" t="str">
        <f t="shared" si="53"/>
        <v>2443-22</v>
      </c>
    </row>
    <row r="2541" spans="22:122" ht="12.75" x14ac:dyDescent="0.2">
      <c r="V2541"/>
      <c r="DO2541" s="228" t="s">
        <v>13898</v>
      </c>
      <c r="DP2541" s="141" t="s">
        <v>3561</v>
      </c>
      <c r="DQ2541" s="15">
        <v>22</v>
      </c>
      <c r="DR2541" s="15" t="str">
        <f t="shared" si="53"/>
        <v>2444-22</v>
      </c>
    </row>
    <row r="2542" spans="22:122" ht="12.75" x14ac:dyDescent="0.2">
      <c r="V2542"/>
      <c r="DO2542" s="228" t="s">
        <v>13899</v>
      </c>
      <c r="DP2542" s="141" t="s">
        <v>3562</v>
      </c>
      <c r="DQ2542" s="15">
        <v>22</v>
      </c>
      <c r="DR2542" s="15" t="str">
        <f t="shared" si="53"/>
        <v>2445-22</v>
      </c>
    </row>
    <row r="2543" spans="22:122" ht="12.75" x14ac:dyDescent="0.2">
      <c r="V2543"/>
      <c r="DO2543" s="228" t="s">
        <v>13900</v>
      </c>
      <c r="DP2543" s="141" t="s">
        <v>3563</v>
      </c>
      <c r="DQ2543" s="15">
        <v>22</v>
      </c>
      <c r="DR2543" s="15" t="str">
        <f t="shared" si="53"/>
        <v>2446-22</v>
      </c>
    </row>
    <row r="2544" spans="22:122" ht="12.75" x14ac:dyDescent="0.2">
      <c r="V2544"/>
      <c r="DO2544" s="228" t="s">
        <v>13901</v>
      </c>
      <c r="DP2544" s="141" t="s">
        <v>3564</v>
      </c>
      <c r="DQ2544" s="15">
        <v>22</v>
      </c>
      <c r="DR2544" s="15" t="str">
        <f t="shared" si="53"/>
        <v>2447-22</v>
      </c>
    </row>
    <row r="2545" spans="22:122" ht="12.75" x14ac:dyDescent="0.2">
      <c r="V2545"/>
      <c r="DO2545" s="228" t="s">
        <v>13902</v>
      </c>
      <c r="DP2545" s="141" t="s">
        <v>3565</v>
      </c>
      <c r="DQ2545" s="15">
        <v>22</v>
      </c>
      <c r="DR2545" s="15" t="str">
        <f t="shared" si="53"/>
        <v>2448-22</v>
      </c>
    </row>
    <row r="2546" spans="22:122" ht="12.75" x14ac:dyDescent="0.2">
      <c r="V2546"/>
      <c r="DO2546" s="228" t="s">
        <v>13903</v>
      </c>
      <c r="DP2546" s="141" t="s">
        <v>3566</v>
      </c>
      <c r="DQ2546" s="15">
        <v>22</v>
      </c>
      <c r="DR2546" s="15" t="str">
        <f t="shared" si="53"/>
        <v>2449-22</v>
      </c>
    </row>
    <row r="2547" spans="22:122" ht="12.75" x14ac:dyDescent="0.2">
      <c r="V2547"/>
      <c r="DO2547" s="228" t="s">
        <v>13904</v>
      </c>
      <c r="DP2547" s="141" t="s">
        <v>3567</v>
      </c>
      <c r="DQ2547" s="15">
        <v>22</v>
      </c>
      <c r="DR2547" s="15" t="str">
        <f t="shared" si="53"/>
        <v>2450-22</v>
      </c>
    </row>
    <row r="2548" spans="22:122" ht="12.75" x14ac:dyDescent="0.2">
      <c r="V2548"/>
      <c r="DO2548" s="228" t="s">
        <v>13905</v>
      </c>
      <c r="DP2548" s="141" t="s">
        <v>3568</v>
      </c>
      <c r="DQ2548" s="15">
        <v>22</v>
      </c>
      <c r="DR2548" s="15" t="str">
        <f t="shared" si="53"/>
        <v>2451-22</v>
      </c>
    </row>
    <row r="2549" spans="22:122" ht="12.75" x14ac:dyDescent="0.2">
      <c r="V2549"/>
      <c r="DO2549" s="228" t="s">
        <v>13906</v>
      </c>
      <c r="DP2549" s="141" t="s">
        <v>3569</v>
      </c>
      <c r="DQ2549" s="15">
        <v>22</v>
      </c>
      <c r="DR2549" s="15" t="str">
        <f t="shared" si="53"/>
        <v>2452-22</v>
      </c>
    </row>
    <row r="2550" spans="22:122" ht="12.75" x14ac:dyDescent="0.2">
      <c r="V2550"/>
      <c r="DO2550" s="228" t="s">
        <v>13907</v>
      </c>
      <c r="DP2550" s="141" t="s">
        <v>3570</v>
      </c>
      <c r="DQ2550" s="15">
        <v>22</v>
      </c>
      <c r="DR2550" s="15" t="str">
        <f t="shared" si="53"/>
        <v>2453-22</v>
      </c>
    </row>
    <row r="2551" spans="22:122" ht="12.75" x14ac:dyDescent="0.2">
      <c r="V2551"/>
      <c r="DO2551" s="228" t="s">
        <v>13908</v>
      </c>
      <c r="DP2551" s="141" t="s">
        <v>3571</v>
      </c>
      <c r="DQ2551" s="15">
        <v>22</v>
      </c>
      <c r="DR2551" s="15" t="str">
        <f t="shared" si="53"/>
        <v>2454-22</v>
      </c>
    </row>
    <row r="2552" spans="22:122" ht="12.75" x14ac:dyDescent="0.2">
      <c r="V2552"/>
      <c r="DO2552" s="228" t="s">
        <v>13909</v>
      </c>
      <c r="DP2552" s="141" t="s">
        <v>3572</v>
      </c>
      <c r="DQ2552" s="15">
        <v>22</v>
      </c>
      <c r="DR2552" s="15" t="str">
        <f t="shared" si="53"/>
        <v>2455-22</v>
      </c>
    </row>
    <row r="2553" spans="22:122" ht="12.75" x14ac:dyDescent="0.2">
      <c r="V2553"/>
      <c r="DO2553" s="228" t="s">
        <v>13910</v>
      </c>
      <c r="DP2553" s="141" t="s">
        <v>3573</v>
      </c>
      <c r="DQ2553" s="15">
        <v>22</v>
      </c>
      <c r="DR2553" s="15" t="str">
        <f t="shared" si="53"/>
        <v>2456-22</v>
      </c>
    </row>
    <row r="2554" spans="22:122" ht="12.75" x14ac:dyDescent="0.2">
      <c r="V2554"/>
      <c r="DO2554" s="228" t="s">
        <v>13911</v>
      </c>
      <c r="DP2554" s="141" t="s">
        <v>3574</v>
      </c>
      <c r="DQ2554" s="15">
        <v>22</v>
      </c>
      <c r="DR2554" s="15" t="str">
        <f t="shared" si="53"/>
        <v>2457-22</v>
      </c>
    </row>
    <row r="2555" spans="22:122" ht="12.75" x14ac:dyDescent="0.2">
      <c r="V2555"/>
      <c r="DO2555" s="228" t="s">
        <v>13912</v>
      </c>
      <c r="DP2555" s="141" t="s">
        <v>3575</v>
      </c>
      <c r="DQ2555" s="15">
        <v>22</v>
      </c>
      <c r="DR2555" s="15" t="str">
        <f t="shared" si="53"/>
        <v>2458-22</v>
      </c>
    </row>
    <row r="2556" spans="22:122" ht="15" x14ac:dyDescent="0.25">
      <c r="V2556" s="261"/>
      <c r="DO2556" s="228" t="s">
        <v>13913</v>
      </c>
      <c r="DP2556" s="141" t="s">
        <v>3576</v>
      </c>
      <c r="DQ2556" s="15">
        <v>22</v>
      </c>
      <c r="DR2556" s="15" t="str">
        <f t="shared" si="53"/>
        <v>2459-22</v>
      </c>
    </row>
    <row r="2557" spans="22:122" ht="12.75" x14ac:dyDescent="0.2">
      <c r="V2557"/>
      <c r="DO2557" s="228" t="s">
        <v>13914</v>
      </c>
      <c r="DP2557" s="141" t="s">
        <v>3577</v>
      </c>
      <c r="DQ2557" s="15">
        <v>22</v>
      </c>
      <c r="DR2557" s="15" t="str">
        <f t="shared" si="53"/>
        <v>2460-22</v>
      </c>
    </row>
    <row r="2558" spans="22:122" x14ac:dyDescent="0.2">
      <c r="DO2558" s="228" t="s">
        <v>13915</v>
      </c>
      <c r="DP2558" s="141" t="s">
        <v>3578</v>
      </c>
      <c r="DQ2558" s="15">
        <v>22</v>
      </c>
      <c r="DR2558" s="15" t="str">
        <f t="shared" si="53"/>
        <v>2461-22</v>
      </c>
    </row>
    <row r="2559" spans="22:122" x14ac:dyDescent="0.2">
      <c r="DO2559" s="228" t="s">
        <v>13916</v>
      </c>
      <c r="DP2559" s="141" t="s">
        <v>3579</v>
      </c>
      <c r="DQ2559" s="15">
        <v>22</v>
      </c>
      <c r="DR2559" s="15" t="str">
        <f t="shared" si="53"/>
        <v>2462-22</v>
      </c>
    </row>
    <row r="2560" spans="22:122" x14ac:dyDescent="0.2">
      <c r="DO2560" s="228" t="s">
        <v>13917</v>
      </c>
      <c r="DP2560" s="141" t="s">
        <v>3580</v>
      </c>
      <c r="DQ2560" s="15">
        <v>22</v>
      </c>
      <c r="DR2560" s="15" t="str">
        <f t="shared" si="53"/>
        <v>2463-22</v>
      </c>
    </row>
    <row r="2561" spans="22:122" ht="14.25" x14ac:dyDescent="0.2">
      <c r="V2561" s="262"/>
      <c r="DO2561" s="228" t="s">
        <v>13918</v>
      </c>
      <c r="DP2561" s="141" t="s">
        <v>3581</v>
      </c>
      <c r="DQ2561" s="15">
        <v>22</v>
      </c>
      <c r="DR2561" s="15" t="str">
        <f t="shared" si="53"/>
        <v>2464-22</v>
      </c>
    </row>
    <row r="2562" spans="22:122" x14ac:dyDescent="0.2">
      <c r="DO2562" s="228" t="s">
        <v>13919</v>
      </c>
      <c r="DP2562" s="141" t="s">
        <v>3582</v>
      </c>
      <c r="DQ2562" s="15">
        <v>22</v>
      </c>
      <c r="DR2562" s="15" t="str">
        <f t="shared" si="53"/>
        <v>2465-22</v>
      </c>
    </row>
    <row r="2563" spans="22:122" ht="15" x14ac:dyDescent="0.25">
      <c r="V2563" s="261"/>
      <c r="DO2563" s="228" t="s">
        <v>13920</v>
      </c>
      <c r="DP2563" s="141" t="s">
        <v>3583</v>
      </c>
      <c r="DQ2563" s="15">
        <v>22</v>
      </c>
      <c r="DR2563" s="15" t="str">
        <f t="shared" si="53"/>
        <v>2466-22</v>
      </c>
    </row>
    <row r="2564" spans="22:122" ht="12.75" x14ac:dyDescent="0.2">
      <c r="V2564" s="263"/>
      <c r="DO2564" s="228" t="s">
        <v>13921</v>
      </c>
      <c r="DP2564" s="141" t="s">
        <v>3584</v>
      </c>
      <c r="DQ2564" s="15">
        <v>22</v>
      </c>
      <c r="DR2564" s="15" t="str">
        <f t="shared" si="53"/>
        <v>2467-22</v>
      </c>
    </row>
    <row r="2565" spans="22:122" x14ac:dyDescent="0.2">
      <c r="DO2565" s="228" t="s">
        <v>13922</v>
      </c>
      <c r="DP2565" s="141" t="s">
        <v>3585</v>
      </c>
      <c r="DQ2565" s="15">
        <v>22</v>
      </c>
      <c r="DR2565" s="15" t="str">
        <f t="shared" si="53"/>
        <v>2468-22</v>
      </c>
    </row>
    <row r="2566" spans="22:122" ht="15" x14ac:dyDescent="0.2">
      <c r="V2566" s="264"/>
      <c r="DO2566" s="228" t="s">
        <v>13923</v>
      </c>
      <c r="DP2566" s="141" t="s">
        <v>3586</v>
      </c>
      <c r="DQ2566" s="15">
        <v>22</v>
      </c>
      <c r="DR2566" s="15" t="str">
        <f t="shared" si="53"/>
        <v>2469-22</v>
      </c>
    </row>
    <row r="2567" spans="22:122" ht="15" x14ac:dyDescent="0.25">
      <c r="V2567" s="265"/>
      <c r="DO2567" s="228" t="s">
        <v>13924</v>
      </c>
      <c r="DP2567" s="141" t="s">
        <v>3587</v>
      </c>
      <c r="DQ2567" s="15">
        <v>22</v>
      </c>
      <c r="DR2567" s="15" t="str">
        <f t="shared" si="53"/>
        <v>2470-22</v>
      </c>
    </row>
    <row r="2568" spans="22:122" x14ac:dyDescent="0.2">
      <c r="DO2568" s="228" t="s">
        <v>13925</v>
      </c>
      <c r="DP2568" s="141" t="s">
        <v>3588</v>
      </c>
      <c r="DQ2568" s="15">
        <v>22</v>
      </c>
      <c r="DR2568" s="15" t="str">
        <f t="shared" si="53"/>
        <v>2471-22</v>
      </c>
    </row>
    <row r="2569" spans="22:122" x14ac:dyDescent="0.2">
      <c r="DO2569" s="228" t="s">
        <v>13926</v>
      </c>
      <c r="DP2569" s="141" t="s">
        <v>3589</v>
      </c>
      <c r="DQ2569" s="15">
        <v>22</v>
      </c>
      <c r="DR2569" s="15" t="str">
        <f t="shared" si="53"/>
        <v>2472-22</v>
      </c>
    </row>
    <row r="2570" spans="22:122" x14ac:dyDescent="0.2">
      <c r="DO2570" s="228" t="s">
        <v>13927</v>
      </c>
      <c r="DP2570" s="141" t="s">
        <v>3590</v>
      </c>
      <c r="DQ2570" s="15">
        <v>22</v>
      </c>
      <c r="DR2570" s="15" t="str">
        <f t="shared" si="53"/>
        <v>2473-22</v>
      </c>
    </row>
    <row r="2571" spans="22:122" x14ac:dyDescent="0.2">
      <c r="DO2571" s="228" t="s">
        <v>13928</v>
      </c>
      <c r="DP2571" s="141" t="s">
        <v>3591</v>
      </c>
      <c r="DQ2571" s="15">
        <v>22</v>
      </c>
      <c r="DR2571" s="15" t="str">
        <f t="shared" si="53"/>
        <v>2474-22</v>
      </c>
    </row>
    <row r="2572" spans="22:122" x14ac:dyDescent="0.2">
      <c r="DO2572" s="228" t="s">
        <v>13929</v>
      </c>
      <c r="DP2572" s="141" t="s">
        <v>3592</v>
      </c>
      <c r="DQ2572" s="15">
        <v>22</v>
      </c>
      <c r="DR2572" s="15" t="str">
        <f t="shared" si="53"/>
        <v>2475-22</v>
      </c>
    </row>
    <row r="2573" spans="22:122" x14ac:dyDescent="0.2">
      <c r="DO2573" s="228" t="s">
        <v>13930</v>
      </c>
      <c r="DP2573" s="141" t="s">
        <v>3593</v>
      </c>
      <c r="DQ2573" s="15">
        <v>22</v>
      </c>
      <c r="DR2573" s="15" t="str">
        <f t="shared" si="53"/>
        <v>2476-22</v>
      </c>
    </row>
    <row r="2574" spans="22:122" x14ac:dyDescent="0.2">
      <c r="DO2574" s="228" t="s">
        <v>13931</v>
      </c>
      <c r="DP2574" s="141" t="s">
        <v>3594</v>
      </c>
      <c r="DQ2574" s="15">
        <v>22</v>
      </c>
      <c r="DR2574" s="15" t="str">
        <f t="shared" si="53"/>
        <v>2477-22</v>
      </c>
    </row>
    <row r="2575" spans="22:122" x14ac:dyDescent="0.2">
      <c r="DO2575" s="228" t="s">
        <v>13932</v>
      </c>
      <c r="DP2575" s="141" t="s">
        <v>3595</v>
      </c>
      <c r="DQ2575" s="15">
        <v>22</v>
      </c>
      <c r="DR2575" s="15" t="str">
        <f t="shared" si="53"/>
        <v>2478-22</v>
      </c>
    </row>
    <row r="2576" spans="22:122" x14ac:dyDescent="0.2">
      <c r="DO2576" s="228" t="s">
        <v>13933</v>
      </c>
      <c r="DP2576" s="141" t="s">
        <v>3596</v>
      </c>
      <c r="DQ2576" s="15">
        <v>22</v>
      </c>
      <c r="DR2576" s="15" t="str">
        <f t="shared" si="53"/>
        <v>2479-22</v>
      </c>
    </row>
    <row r="2577" spans="119:122" x14ac:dyDescent="0.2">
      <c r="DO2577" s="228" t="s">
        <v>13934</v>
      </c>
      <c r="DP2577" s="141" t="s">
        <v>3597</v>
      </c>
      <c r="DQ2577" s="15">
        <v>22</v>
      </c>
      <c r="DR2577" s="15" t="str">
        <f t="shared" si="53"/>
        <v>2480-22</v>
      </c>
    </row>
    <row r="2578" spans="119:122" x14ac:dyDescent="0.2">
      <c r="DO2578" s="228" t="s">
        <v>13935</v>
      </c>
      <c r="DP2578" s="141" t="s">
        <v>3598</v>
      </c>
      <c r="DQ2578" s="15">
        <v>22</v>
      </c>
      <c r="DR2578" s="15" t="str">
        <f t="shared" si="53"/>
        <v>2481-22</v>
      </c>
    </row>
    <row r="2579" spans="119:122" x14ac:dyDescent="0.2">
      <c r="DO2579" s="228" t="s">
        <v>13936</v>
      </c>
      <c r="DP2579" s="141" t="s">
        <v>3599</v>
      </c>
      <c r="DQ2579" s="15">
        <v>22</v>
      </c>
      <c r="DR2579" s="15" t="str">
        <f t="shared" si="53"/>
        <v>2482-22</v>
      </c>
    </row>
    <row r="2580" spans="119:122" x14ac:dyDescent="0.2">
      <c r="DO2580" s="228" t="s">
        <v>13937</v>
      </c>
      <c r="DP2580" s="141" t="s">
        <v>3600</v>
      </c>
      <c r="DQ2580" s="15">
        <v>22</v>
      </c>
      <c r="DR2580" s="15" t="str">
        <f t="shared" si="53"/>
        <v>2483-22</v>
      </c>
    </row>
    <row r="2581" spans="119:122" x14ac:dyDescent="0.2">
      <c r="DO2581" s="228" t="s">
        <v>13938</v>
      </c>
      <c r="DP2581" s="141" t="s">
        <v>3601</v>
      </c>
      <c r="DQ2581" s="15">
        <v>22</v>
      </c>
      <c r="DR2581" s="15" t="str">
        <f t="shared" si="53"/>
        <v>2484-22</v>
      </c>
    </row>
    <row r="2582" spans="119:122" x14ac:dyDescent="0.2">
      <c r="DO2582" s="228" t="s">
        <v>13939</v>
      </c>
      <c r="DP2582" s="141" t="s">
        <v>3602</v>
      </c>
      <c r="DQ2582" s="15">
        <v>22</v>
      </c>
      <c r="DR2582" s="15" t="str">
        <f t="shared" si="53"/>
        <v>2485-22</v>
      </c>
    </row>
    <row r="2583" spans="119:122" x14ac:dyDescent="0.2">
      <c r="DO2583" s="228" t="s">
        <v>13940</v>
      </c>
      <c r="DP2583" s="141" t="s">
        <v>3603</v>
      </c>
      <c r="DQ2583" s="15">
        <v>22</v>
      </c>
      <c r="DR2583" s="15" t="str">
        <f t="shared" si="53"/>
        <v>2486-22</v>
      </c>
    </row>
    <row r="2584" spans="119:122" x14ac:dyDescent="0.2">
      <c r="DO2584" s="228" t="s">
        <v>13941</v>
      </c>
      <c r="DP2584" s="141" t="s">
        <v>3604</v>
      </c>
      <c r="DQ2584" s="15">
        <v>22</v>
      </c>
      <c r="DR2584" s="15" t="str">
        <f t="shared" si="53"/>
        <v>2487-22</v>
      </c>
    </row>
    <row r="2585" spans="119:122" x14ac:dyDescent="0.2">
      <c r="DO2585" s="228" t="s">
        <v>13942</v>
      </c>
      <c r="DP2585" s="141" t="s">
        <v>3605</v>
      </c>
      <c r="DQ2585" s="15">
        <v>22</v>
      </c>
      <c r="DR2585" s="15" t="str">
        <f t="shared" si="53"/>
        <v>2488-22</v>
      </c>
    </row>
    <row r="2586" spans="119:122" x14ac:dyDescent="0.2">
      <c r="DO2586" s="228" t="s">
        <v>13943</v>
      </c>
      <c r="DP2586" s="141" t="s">
        <v>3606</v>
      </c>
      <c r="DQ2586" s="15">
        <v>22</v>
      </c>
      <c r="DR2586" s="15" t="str">
        <f t="shared" si="53"/>
        <v>2489-22</v>
      </c>
    </row>
    <row r="2587" spans="119:122" x14ac:dyDescent="0.2">
      <c r="DO2587" s="228" t="s">
        <v>13944</v>
      </c>
      <c r="DP2587" s="141" t="s">
        <v>3607</v>
      </c>
      <c r="DQ2587" s="15">
        <v>22</v>
      </c>
      <c r="DR2587" s="15" t="str">
        <f t="shared" si="53"/>
        <v>2490-22</v>
      </c>
    </row>
    <row r="2588" spans="119:122" x14ac:dyDescent="0.2">
      <c r="DO2588" s="228" t="s">
        <v>13945</v>
      </c>
      <c r="DP2588" s="141" t="s">
        <v>3608</v>
      </c>
      <c r="DQ2588" s="15">
        <v>22</v>
      </c>
      <c r="DR2588" s="15" t="str">
        <f t="shared" si="53"/>
        <v>2491-22</v>
      </c>
    </row>
    <row r="2589" spans="119:122" x14ac:dyDescent="0.2">
      <c r="DO2589" s="228" t="s">
        <v>13946</v>
      </c>
      <c r="DP2589" s="141" t="s">
        <v>3609</v>
      </c>
      <c r="DQ2589" s="15">
        <v>22</v>
      </c>
      <c r="DR2589" s="15" t="str">
        <f t="shared" si="53"/>
        <v>2492-22</v>
      </c>
    </row>
    <row r="2590" spans="119:122" x14ac:dyDescent="0.2">
      <c r="DO2590" s="228" t="s">
        <v>13947</v>
      </c>
      <c r="DP2590" s="141" t="s">
        <v>3610</v>
      </c>
      <c r="DQ2590" s="15">
        <v>22</v>
      </c>
      <c r="DR2590" s="15" t="str">
        <f t="shared" si="53"/>
        <v>2493-22</v>
      </c>
    </row>
    <row r="2591" spans="119:122" x14ac:dyDescent="0.2">
      <c r="DO2591" s="228" t="s">
        <v>13948</v>
      </c>
      <c r="DP2591" s="141" t="s">
        <v>3611</v>
      </c>
      <c r="DQ2591" s="15">
        <v>22</v>
      </c>
      <c r="DR2591" s="15" t="str">
        <f t="shared" si="53"/>
        <v>2494-22</v>
      </c>
    </row>
    <row r="2592" spans="119:122" x14ac:dyDescent="0.2">
      <c r="DO2592" s="228" t="s">
        <v>13949</v>
      </c>
      <c r="DP2592" s="141" t="s">
        <v>3612</v>
      </c>
      <c r="DQ2592" s="15">
        <v>22</v>
      </c>
      <c r="DR2592" s="15" t="str">
        <f t="shared" si="53"/>
        <v>2495-22</v>
      </c>
    </row>
    <row r="2593" spans="119:122" x14ac:dyDescent="0.2">
      <c r="DO2593" s="228" t="s">
        <v>13950</v>
      </c>
      <c r="DP2593" s="141" t="s">
        <v>3613</v>
      </c>
      <c r="DQ2593" s="15">
        <v>22</v>
      </c>
      <c r="DR2593" s="15" t="str">
        <f t="shared" si="53"/>
        <v>2496-22</v>
      </c>
    </row>
    <row r="2594" spans="119:122" x14ac:dyDescent="0.2">
      <c r="DO2594" s="228" t="s">
        <v>13951</v>
      </c>
      <c r="DP2594" s="141" t="s">
        <v>3614</v>
      </c>
      <c r="DQ2594" s="15">
        <v>22</v>
      </c>
      <c r="DR2594" s="15" t="str">
        <f t="shared" si="53"/>
        <v>2497-22</v>
      </c>
    </row>
    <row r="2595" spans="119:122" x14ac:dyDescent="0.2">
      <c r="DO2595" s="228" t="s">
        <v>13952</v>
      </c>
      <c r="DP2595" s="141" t="s">
        <v>3615</v>
      </c>
      <c r="DQ2595" s="15">
        <v>22</v>
      </c>
      <c r="DR2595" s="15" t="str">
        <f t="shared" ref="DR2595:DR2658" si="54">CONCATENATE(DP2595,"-",DQ2595)</f>
        <v>2498-22</v>
      </c>
    </row>
    <row r="2596" spans="119:122" x14ac:dyDescent="0.2">
      <c r="DO2596" s="228" t="s">
        <v>13953</v>
      </c>
      <c r="DP2596" s="141" t="s">
        <v>3616</v>
      </c>
      <c r="DQ2596" s="15">
        <v>22</v>
      </c>
      <c r="DR2596" s="15" t="str">
        <f t="shared" si="54"/>
        <v>2499-22</v>
      </c>
    </row>
    <row r="2597" spans="119:122" x14ac:dyDescent="0.2">
      <c r="DO2597" s="228" t="s">
        <v>13954</v>
      </c>
      <c r="DP2597" s="141" t="s">
        <v>3617</v>
      </c>
      <c r="DQ2597" s="15">
        <v>22</v>
      </c>
      <c r="DR2597" s="15" t="str">
        <f t="shared" si="54"/>
        <v>2500-22</v>
      </c>
    </row>
    <row r="2598" spans="119:122" x14ac:dyDescent="0.2">
      <c r="DO2598" s="228" t="s">
        <v>13955</v>
      </c>
      <c r="DP2598" s="141" t="s">
        <v>3618</v>
      </c>
      <c r="DQ2598" s="15">
        <v>22</v>
      </c>
      <c r="DR2598" s="15" t="str">
        <f t="shared" si="54"/>
        <v>2501-22</v>
      </c>
    </row>
    <row r="2599" spans="119:122" x14ac:dyDescent="0.2">
      <c r="DO2599" s="228" t="s">
        <v>13956</v>
      </c>
      <c r="DP2599" s="141" t="s">
        <v>3619</v>
      </c>
      <c r="DQ2599" s="15">
        <v>22</v>
      </c>
      <c r="DR2599" s="15" t="str">
        <f t="shared" si="54"/>
        <v>2502-22</v>
      </c>
    </row>
    <row r="2600" spans="119:122" x14ac:dyDescent="0.2">
      <c r="DO2600" s="228" t="s">
        <v>13957</v>
      </c>
      <c r="DP2600" s="141" t="s">
        <v>3620</v>
      </c>
      <c r="DQ2600" s="15">
        <v>22</v>
      </c>
      <c r="DR2600" s="15" t="str">
        <f t="shared" si="54"/>
        <v>2503-22</v>
      </c>
    </row>
    <row r="2601" spans="119:122" x14ac:dyDescent="0.2">
      <c r="DO2601" s="228" t="s">
        <v>13958</v>
      </c>
      <c r="DP2601" s="141" t="s">
        <v>3621</v>
      </c>
      <c r="DQ2601" s="15">
        <v>22</v>
      </c>
      <c r="DR2601" s="15" t="str">
        <f t="shared" si="54"/>
        <v>2504-22</v>
      </c>
    </row>
    <row r="2602" spans="119:122" x14ac:dyDescent="0.2">
      <c r="DO2602" s="228" t="s">
        <v>13959</v>
      </c>
      <c r="DP2602" s="141" t="s">
        <v>3622</v>
      </c>
      <c r="DQ2602" s="15">
        <v>22</v>
      </c>
      <c r="DR2602" s="15" t="str">
        <f t="shared" si="54"/>
        <v>2505-22</v>
      </c>
    </row>
    <row r="2603" spans="119:122" x14ac:dyDescent="0.2">
      <c r="DO2603" s="228" t="s">
        <v>13960</v>
      </c>
      <c r="DP2603" s="141" t="s">
        <v>3623</v>
      </c>
      <c r="DQ2603" s="15">
        <v>22</v>
      </c>
      <c r="DR2603" s="15" t="str">
        <f t="shared" si="54"/>
        <v>2506-22</v>
      </c>
    </row>
    <row r="2604" spans="119:122" x14ac:dyDescent="0.2">
      <c r="DO2604" s="228" t="s">
        <v>13961</v>
      </c>
      <c r="DP2604" s="141" t="s">
        <v>3624</v>
      </c>
      <c r="DQ2604" s="15">
        <v>22</v>
      </c>
      <c r="DR2604" s="15" t="str">
        <f t="shared" si="54"/>
        <v>2507-22</v>
      </c>
    </row>
    <row r="2605" spans="119:122" x14ac:dyDescent="0.2">
      <c r="DO2605" s="228" t="s">
        <v>13962</v>
      </c>
      <c r="DP2605" s="141" t="s">
        <v>3625</v>
      </c>
      <c r="DQ2605" s="15">
        <v>22</v>
      </c>
      <c r="DR2605" s="15" t="str">
        <f t="shared" si="54"/>
        <v>2508-22</v>
      </c>
    </row>
    <row r="2606" spans="119:122" x14ac:dyDescent="0.2">
      <c r="DO2606" s="228" t="s">
        <v>13963</v>
      </c>
      <c r="DP2606" s="141" t="s">
        <v>3626</v>
      </c>
      <c r="DQ2606" s="15">
        <v>22</v>
      </c>
      <c r="DR2606" s="15" t="str">
        <f t="shared" si="54"/>
        <v>2509-22</v>
      </c>
    </row>
    <row r="2607" spans="119:122" x14ac:dyDescent="0.2">
      <c r="DO2607" s="228" t="s">
        <v>13964</v>
      </c>
      <c r="DP2607" s="141" t="s">
        <v>3627</v>
      </c>
      <c r="DQ2607" s="15">
        <v>22</v>
      </c>
      <c r="DR2607" s="15" t="str">
        <f t="shared" si="54"/>
        <v>2510-22</v>
      </c>
    </row>
    <row r="2608" spans="119:122" x14ac:dyDescent="0.2">
      <c r="DO2608" s="228" t="s">
        <v>13965</v>
      </c>
      <c r="DP2608" s="141" t="s">
        <v>3628</v>
      </c>
      <c r="DQ2608" s="15">
        <v>22</v>
      </c>
      <c r="DR2608" s="15" t="str">
        <f t="shared" si="54"/>
        <v>2511-22</v>
      </c>
    </row>
    <row r="2609" spans="119:122" x14ac:dyDescent="0.2">
      <c r="DO2609" s="228" t="s">
        <v>13966</v>
      </c>
      <c r="DP2609" s="141" t="s">
        <v>3629</v>
      </c>
      <c r="DQ2609" s="15">
        <v>22</v>
      </c>
      <c r="DR2609" s="15" t="str">
        <f t="shared" si="54"/>
        <v>2512-22</v>
      </c>
    </row>
    <row r="2610" spans="119:122" x14ac:dyDescent="0.2">
      <c r="DO2610" s="228" t="s">
        <v>13967</v>
      </c>
      <c r="DP2610" s="141" t="s">
        <v>3630</v>
      </c>
      <c r="DQ2610" s="15">
        <v>22</v>
      </c>
      <c r="DR2610" s="15" t="str">
        <f t="shared" si="54"/>
        <v>2513-22</v>
      </c>
    </row>
    <row r="2611" spans="119:122" x14ac:dyDescent="0.2">
      <c r="DO2611" s="228" t="s">
        <v>13968</v>
      </c>
      <c r="DP2611" s="141" t="s">
        <v>3631</v>
      </c>
      <c r="DQ2611" s="15">
        <v>22</v>
      </c>
      <c r="DR2611" s="15" t="str">
        <f t="shared" si="54"/>
        <v>2514-22</v>
      </c>
    </row>
    <row r="2612" spans="119:122" x14ac:dyDescent="0.2">
      <c r="DO2612" s="228" t="s">
        <v>13969</v>
      </c>
      <c r="DP2612" s="141" t="s">
        <v>3632</v>
      </c>
      <c r="DQ2612" s="15">
        <v>22</v>
      </c>
      <c r="DR2612" s="15" t="str">
        <f t="shared" si="54"/>
        <v>2515-22</v>
      </c>
    </row>
    <row r="2613" spans="119:122" x14ac:dyDescent="0.2">
      <c r="DO2613" s="228" t="s">
        <v>13970</v>
      </c>
      <c r="DP2613" s="141" t="s">
        <v>3633</v>
      </c>
      <c r="DQ2613" s="15">
        <v>22</v>
      </c>
      <c r="DR2613" s="15" t="str">
        <f t="shared" si="54"/>
        <v>2516-22</v>
      </c>
    </row>
    <row r="2614" spans="119:122" x14ac:dyDescent="0.2">
      <c r="DO2614" s="228" t="s">
        <v>13971</v>
      </c>
      <c r="DP2614" s="141" t="s">
        <v>3634</v>
      </c>
      <c r="DQ2614" s="15">
        <v>22</v>
      </c>
      <c r="DR2614" s="15" t="str">
        <f t="shared" si="54"/>
        <v>2517-22</v>
      </c>
    </row>
    <row r="2615" spans="119:122" x14ac:dyDescent="0.2">
      <c r="DO2615" s="228" t="s">
        <v>13972</v>
      </c>
      <c r="DP2615" s="141" t="s">
        <v>3635</v>
      </c>
      <c r="DQ2615" s="15">
        <v>22</v>
      </c>
      <c r="DR2615" s="15" t="str">
        <f t="shared" si="54"/>
        <v>2518-22</v>
      </c>
    </row>
    <row r="2616" spans="119:122" x14ac:dyDescent="0.2">
      <c r="DO2616" s="228" t="s">
        <v>13973</v>
      </c>
      <c r="DP2616" s="141" t="s">
        <v>3636</v>
      </c>
      <c r="DQ2616" s="15">
        <v>22</v>
      </c>
      <c r="DR2616" s="15" t="str">
        <f t="shared" si="54"/>
        <v>2519-22</v>
      </c>
    </row>
    <row r="2617" spans="119:122" x14ac:dyDescent="0.2">
      <c r="DO2617" s="228" t="s">
        <v>13974</v>
      </c>
      <c r="DP2617" s="141" t="s">
        <v>3637</v>
      </c>
      <c r="DQ2617" s="15">
        <v>22</v>
      </c>
      <c r="DR2617" s="15" t="str">
        <f t="shared" si="54"/>
        <v>2520-22</v>
      </c>
    </row>
    <row r="2618" spans="119:122" x14ac:dyDescent="0.2">
      <c r="DO2618" s="228" t="s">
        <v>13975</v>
      </c>
      <c r="DP2618" s="141" t="s">
        <v>3638</v>
      </c>
      <c r="DQ2618" s="15">
        <v>22</v>
      </c>
      <c r="DR2618" s="15" t="str">
        <f t="shared" si="54"/>
        <v>2521-22</v>
      </c>
    </row>
    <row r="2619" spans="119:122" x14ac:dyDescent="0.2">
      <c r="DO2619" s="228" t="s">
        <v>13976</v>
      </c>
      <c r="DP2619" s="141" t="s">
        <v>3639</v>
      </c>
      <c r="DQ2619" s="15">
        <v>22</v>
      </c>
      <c r="DR2619" s="15" t="str">
        <f t="shared" si="54"/>
        <v>2522-22</v>
      </c>
    </row>
    <row r="2620" spans="119:122" x14ac:dyDescent="0.2">
      <c r="DO2620" s="228" t="s">
        <v>13977</v>
      </c>
      <c r="DP2620" s="141" t="s">
        <v>3640</v>
      </c>
      <c r="DQ2620" s="15">
        <v>22</v>
      </c>
      <c r="DR2620" s="15" t="str">
        <f t="shared" si="54"/>
        <v>2523-22</v>
      </c>
    </row>
    <row r="2621" spans="119:122" x14ac:dyDescent="0.2">
      <c r="DO2621" s="228" t="s">
        <v>13978</v>
      </c>
      <c r="DP2621" s="141" t="s">
        <v>3641</v>
      </c>
      <c r="DQ2621" s="15">
        <v>22</v>
      </c>
      <c r="DR2621" s="15" t="str">
        <f t="shared" si="54"/>
        <v>2524-22</v>
      </c>
    </row>
    <row r="2622" spans="119:122" x14ac:dyDescent="0.2">
      <c r="DO2622" s="228" t="s">
        <v>13979</v>
      </c>
      <c r="DP2622" s="141" t="s">
        <v>3642</v>
      </c>
      <c r="DQ2622" s="15">
        <v>22</v>
      </c>
      <c r="DR2622" s="15" t="str">
        <f t="shared" si="54"/>
        <v>2525-22</v>
      </c>
    </row>
    <row r="2623" spans="119:122" x14ac:dyDescent="0.2">
      <c r="DO2623" s="228" t="s">
        <v>13980</v>
      </c>
      <c r="DP2623" s="141" t="s">
        <v>3643</v>
      </c>
      <c r="DQ2623" s="15">
        <v>22</v>
      </c>
      <c r="DR2623" s="15" t="str">
        <f t="shared" si="54"/>
        <v>2526-22</v>
      </c>
    </row>
    <row r="2624" spans="119:122" x14ac:dyDescent="0.2">
      <c r="DO2624" s="228" t="s">
        <v>13981</v>
      </c>
      <c r="DP2624" s="141" t="s">
        <v>3644</v>
      </c>
      <c r="DQ2624" s="15">
        <v>22</v>
      </c>
      <c r="DR2624" s="15" t="str">
        <f t="shared" si="54"/>
        <v>2527-22</v>
      </c>
    </row>
    <row r="2625" spans="119:122" x14ac:dyDescent="0.2">
      <c r="DO2625" s="228" t="s">
        <v>13982</v>
      </c>
      <c r="DP2625" s="141" t="s">
        <v>3645</v>
      </c>
      <c r="DQ2625" s="15">
        <v>22</v>
      </c>
      <c r="DR2625" s="15" t="str">
        <f t="shared" si="54"/>
        <v>2528-22</v>
      </c>
    </row>
    <row r="2626" spans="119:122" x14ac:dyDescent="0.2">
      <c r="DO2626" s="228" t="s">
        <v>13983</v>
      </c>
      <c r="DP2626" s="141" t="s">
        <v>3646</v>
      </c>
      <c r="DQ2626" s="15">
        <v>22</v>
      </c>
      <c r="DR2626" s="15" t="str">
        <f t="shared" si="54"/>
        <v>2529-22</v>
      </c>
    </row>
    <row r="2627" spans="119:122" x14ac:dyDescent="0.2">
      <c r="DO2627" s="228" t="s">
        <v>13984</v>
      </c>
      <c r="DP2627" s="141" t="s">
        <v>3647</v>
      </c>
      <c r="DQ2627" s="15">
        <v>22</v>
      </c>
      <c r="DR2627" s="15" t="str">
        <f t="shared" si="54"/>
        <v>2530-22</v>
      </c>
    </row>
    <row r="2628" spans="119:122" x14ac:dyDescent="0.2">
      <c r="DO2628" s="228" t="s">
        <v>13985</v>
      </c>
      <c r="DP2628" s="141" t="s">
        <v>3648</v>
      </c>
      <c r="DQ2628" s="15">
        <v>22</v>
      </c>
      <c r="DR2628" s="15" t="str">
        <f t="shared" si="54"/>
        <v>2531-22</v>
      </c>
    </row>
    <row r="2629" spans="119:122" x14ac:dyDescent="0.2">
      <c r="DO2629" s="228" t="s">
        <v>13986</v>
      </c>
      <c r="DP2629" s="141" t="s">
        <v>3649</v>
      </c>
      <c r="DQ2629" s="15">
        <v>22</v>
      </c>
      <c r="DR2629" s="15" t="str">
        <f t="shared" si="54"/>
        <v>2532-22</v>
      </c>
    </row>
    <row r="2630" spans="119:122" x14ac:dyDescent="0.2">
      <c r="DO2630" s="228" t="s">
        <v>13987</v>
      </c>
      <c r="DP2630" s="141" t="s">
        <v>3650</v>
      </c>
      <c r="DQ2630" s="15">
        <v>22</v>
      </c>
      <c r="DR2630" s="15" t="str">
        <f t="shared" si="54"/>
        <v>2533-22</v>
      </c>
    </row>
    <row r="2631" spans="119:122" x14ac:dyDescent="0.2">
      <c r="DO2631" s="228" t="s">
        <v>13988</v>
      </c>
      <c r="DP2631" s="141" t="s">
        <v>3651</v>
      </c>
      <c r="DQ2631" s="15">
        <v>22</v>
      </c>
      <c r="DR2631" s="15" t="str">
        <f t="shared" si="54"/>
        <v>2534-22</v>
      </c>
    </row>
    <row r="2632" spans="119:122" x14ac:dyDescent="0.2">
      <c r="DO2632" s="228" t="s">
        <v>13989</v>
      </c>
      <c r="DP2632" s="141" t="s">
        <v>3652</v>
      </c>
      <c r="DQ2632" s="15">
        <v>22</v>
      </c>
      <c r="DR2632" s="15" t="str">
        <f t="shared" si="54"/>
        <v>2535-22</v>
      </c>
    </row>
    <row r="2633" spans="119:122" x14ac:dyDescent="0.2">
      <c r="DO2633" s="228" t="s">
        <v>13990</v>
      </c>
      <c r="DP2633" s="141" t="s">
        <v>3653</v>
      </c>
      <c r="DQ2633" s="15">
        <v>22</v>
      </c>
      <c r="DR2633" s="15" t="str">
        <f t="shared" si="54"/>
        <v>2536-22</v>
      </c>
    </row>
    <row r="2634" spans="119:122" x14ac:dyDescent="0.2">
      <c r="DO2634" s="228" t="s">
        <v>13991</v>
      </c>
      <c r="DP2634" s="141" t="s">
        <v>3654</v>
      </c>
      <c r="DQ2634" s="15">
        <v>22</v>
      </c>
      <c r="DR2634" s="15" t="str">
        <f t="shared" si="54"/>
        <v>2537-22</v>
      </c>
    </row>
    <row r="2635" spans="119:122" x14ac:dyDescent="0.2">
      <c r="DO2635" s="228" t="s">
        <v>13992</v>
      </c>
      <c r="DP2635" s="141" t="s">
        <v>3655</v>
      </c>
      <c r="DQ2635" s="15">
        <v>22</v>
      </c>
      <c r="DR2635" s="15" t="str">
        <f t="shared" si="54"/>
        <v>2538-22</v>
      </c>
    </row>
    <row r="2636" spans="119:122" x14ac:dyDescent="0.2">
      <c r="DO2636" s="228" t="s">
        <v>13993</v>
      </c>
      <c r="DP2636" s="141" t="s">
        <v>3656</v>
      </c>
      <c r="DQ2636" s="15">
        <v>22</v>
      </c>
      <c r="DR2636" s="15" t="str">
        <f t="shared" si="54"/>
        <v>2539-22</v>
      </c>
    </row>
    <row r="2637" spans="119:122" x14ac:dyDescent="0.2">
      <c r="DO2637" s="228" t="s">
        <v>13994</v>
      </c>
      <c r="DP2637" s="141" t="s">
        <v>3657</v>
      </c>
      <c r="DQ2637" s="15">
        <v>22</v>
      </c>
      <c r="DR2637" s="15" t="str">
        <f t="shared" si="54"/>
        <v>2540-22</v>
      </c>
    </row>
    <row r="2638" spans="119:122" x14ac:dyDescent="0.2">
      <c r="DO2638" s="228" t="s">
        <v>13995</v>
      </c>
      <c r="DP2638" s="141" t="s">
        <v>3658</v>
      </c>
      <c r="DQ2638" s="15">
        <v>22</v>
      </c>
      <c r="DR2638" s="15" t="str">
        <f t="shared" si="54"/>
        <v>2541-22</v>
      </c>
    </row>
    <row r="2639" spans="119:122" x14ac:dyDescent="0.2">
      <c r="DO2639" s="228" t="s">
        <v>13996</v>
      </c>
      <c r="DP2639" s="141" t="s">
        <v>3659</v>
      </c>
      <c r="DQ2639" s="15">
        <v>22</v>
      </c>
      <c r="DR2639" s="15" t="str">
        <f t="shared" si="54"/>
        <v>2542-22</v>
      </c>
    </row>
    <row r="2640" spans="119:122" x14ac:dyDescent="0.2">
      <c r="DO2640" s="228" t="s">
        <v>13997</v>
      </c>
      <c r="DP2640" s="141" t="s">
        <v>3660</v>
      </c>
      <c r="DQ2640" s="15">
        <v>22</v>
      </c>
      <c r="DR2640" s="15" t="str">
        <f t="shared" si="54"/>
        <v>2543-22</v>
      </c>
    </row>
    <row r="2641" spans="119:122" x14ac:dyDescent="0.2">
      <c r="DO2641" s="228" t="s">
        <v>13998</v>
      </c>
      <c r="DP2641" s="141" t="s">
        <v>3661</v>
      </c>
      <c r="DQ2641" s="15">
        <v>22</v>
      </c>
      <c r="DR2641" s="15" t="str">
        <f t="shared" si="54"/>
        <v>2544-22</v>
      </c>
    </row>
    <row r="2642" spans="119:122" x14ac:dyDescent="0.2">
      <c r="DO2642" s="228" t="s">
        <v>13999</v>
      </c>
      <c r="DP2642" s="141" t="s">
        <v>3662</v>
      </c>
      <c r="DQ2642" s="15">
        <v>22</v>
      </c>
      <c r="DR2642" s="15" t="str">
        <f t="shared" si="54"/>
        <v>2545-22</v>
      </c>
    </row>
    <row r="2643" spans="119:122" x14ac:dyDescent="0.2">
      <c r="DO2643" s="228" t="s">
        <v>14000</v>
      </c>
      <c r="DP2643" s="141" t="s">
        <v>3663</v>
      </c>
      <c r="DQ2643" s="15">
        <v>22</v>
      </c>
      <c r="DR2643" s="15" t="str">
        <f t="shared" si="54"/>
        <v>2546-22</v>
      </c>
    </row>
    <row r="2644" spans="119:122" x14ac:dyDescent="0.2">
      <c r="DO2644" s="228" t="s">
        <v>14001</v>
      </c>
      <c r="DP2644" s="141" t="s">
        <v>3664</v>
      </c>
      <c r="DQ2644" s="15">
        <v>22</v>
      </c>
      <c r="DR2644" s="15" t="str">
        <f t="shared" si="54"/>
        <v>2547-22</v>
      </c>
    </row>
    <row r="2645" spans="119:122" x14ac:dyDescent="0.2">
      <c r="DO2645" s="228" t="s">
        <v>14002</v>
      </c>
      <c r="DP2645" s="141" t="s">
        <v>3665</v>
      </c>
      <c r="DQ2645" s="15">
        <v>22</v>
      </c>
      <c r="DR2645" s="15" t="str">
        <f t="shared" si="54"/>
        <v>2548-22</v>
      </c>
    </row>
    <row r="2646" spans="119:122" x14ac:dyDescent="0.2">
      <c r="DO2646" s="228" t="s">
        <v>14003</v>
      </c>
      <c r="DP2646" s="141" t="s">
        <v>3666</v>
      </c>
      <c r="DQ2646" s="15">
        <v>22</v>
      </c>
      <c r="DR2646" s="15" t="str">
        <f t="shared" si="54"/>
        <v>2549-22</v>
      </c>
    </row>
    <row r="2647" spans="119:122" x14ac:dyDescent="0.2">
      <c r="DO2647" s="228" t="s">
        <v>14004</v>
      </c>
      <c r="DP2647" s="141" t="s">
        <v>3667</v>
      </c>
      <c r="DQ2647" s="15">
        <v>22</v>
      </c>
      <c r="DR2647" s="15" t="str">
        <f t="shared" si="54"/>
        <v>2550-22</v>
      </c>
    </row>
    <row r="2648" spans="119:122" x14ac:dyDescent="0.2">
      <c r="DO2648" s="228" t="s">
        <v>14005</v>
      </c>
      <c r="DP2648" s="141" t="s">
        <v>3668</v>
      </c>
      <c r="DQ2648" s="15">
        <v>22</v>
      </c>
      <c r="DR2648" s="15" t="str">
        <f t="shared" si="54"/>
        <v>2551-22</v>
      </c>
    </row>
    <row r="2649" spans="119:122" x14ac:dyDescent="0.2">
      <c r="DO2649" s="228" t="s">
        <v>14006</v>
      </c>
      <c r="DP2649" s="141" t="s">
        <v>3669</v>
      </c>
      <c r="DQ2649" s="15">
        <v>22</v>
      </c>
      <c r="DR2649" s="15" t="str">
        <f t="shared" si="54"/>
        <v>2552-22</v>
      </c>
    </row>
    <row r="2650" spans="119:122" x14ac:dyDescent="0.2">
      <c r="DO2650" s="228" t="s">
        <v>14007</v>
      </c>
      <c r="DP2650" s="141" t="s">
        <v>3670</v>
      </c>
      <c r="DQ2650" s="15">
        <v>22</v>
      </c>
      <c r="DR2650" s="15" t="str">
        <f t="shared" si="54"/>
        <v>2553-22</v>
      </c>
    </row>
    <row r="2651" spans="119:122" x14ac:dyDescent="0.2">
      <c r="DO2651" s="228" t="s">
        <v>14008</v>
      </c>
      <c r="DP2651" s="141" t="s">
        <v>3671</v>
      </c>
      <c r="DQ2651" s="15">
        <v>22</v>
      </c>
      <c r="DR2651" s="15" t="str">
        <f t="shared" si="54"/>
        <v>2554-22</v>
      </c>
    </row>
    <row r="2652" spans="119:122" x14ac:dyDescent="0.2">
      <c r="DO2652" s="228" t="s">
        <v>14009</v>
      </c>
      <c r="DP2652" s="141" t="s">
        <v>3672</v>
      </c>
      <c r="DQ2652" s="15">
        <v>22</v>
      </c>
      <c r="DR2652" s="15" t="str">
        <f t="shared" si="54"/>
        <v>2555-22</v>
      </c>
    </row>
    <row r="2653" spans="119:122" x14ac:dyDescent="0.2">
      <c r="DO2653" s="228" t="s">
        <v>14010</v>
      </c>
      <c r="DP2653" s="141" t="s">
        <v>3673</v>
      </c>
      <c r="DQ2653" s="15">
        <v>22</v>
      </c>
      <c r="DR2653" s="15" t="str">
        <f t="shared" si="54"/>
        <v>2556-22</v>
      </c>
    </row>
    <row r="2654" spans="119:122" x14ac:dyDescent="0.2">
      <c r="DO2654" s="228" t="s">
        <v>14011</v>
      </c>
      <c r="DP2654" s="141" t="s">
        <v>3674</v>
      </c>
      <c r="DQ2654" s="15">
        <v>22</v>
      </c>
      <c r="DR2654" s="15" t="str">
        <f t="shared" si="54"/>
        <v>2557-22</v>
      </c>
    </row>
    <row r="2655" spans="119:122" x14ac:dyDescent="0.2">
      <c r="DO2655" s="228" t="s">
        <v>14012</v>
      </c>
      <c r="DP2655" s="141" t="s">
        <v>3675</v>
      </c>
      <c r="DQ2655" s="15">
        <v>22</v>
      </c>
      <c r="DR2655" s="15" t="str">
        <f t="shared" si="54"/>
        <v>2558-22</v>
      </c>
    </row>
    <row r="2656" spans="119:122" x14ac:dyDescent="0.2">
      <c r="DO2656" s="228" t="s">
        <v>14013</v>
      </c>
      <c r="DP2656" s="141" t="s">
        <v>3676</v>
      </c>
      <c r="DQ2656" s="15">
        <v>22</v>
      </c>
      <c r="DR2656" s="15" t="str">
        <f t="shared" si="54"/>
        <v>2559-22</v>
      </c>
    </row>
    <row r="2657" spans="119:122" x14ac:dyDescent="0.2">
      <c r="DO2657" s="228" t="s">
        <v>14014</v>
      </c>
      <c r="DP2657" s="141" t="s">
        <v>3677</v>
      </c>
      <c r="DQ2657" s="15">
        <v>22</v>
      </c>
      <c r="DR2657" s="15" t="str">
        <f t="shared" si="54"/>
        <v>2560-22</v>
      </c>
    </row>
    <row r="2658" spans="119:122" x14ac:dyDescent="0.2">
      <c r="DO2658" s="228" t="s">
        <v>14015</v>
      </c>
      <c r="DP2658" s="141" t="s">
        <v>3678</v>
      </c>
      <c r="DQ2658" s="15">
        <v>22</v>
      </c>
      <c r="DR2658" s="15" t="str">
        <f t="shared" si="54"/>
        <v>2561-22</v>
      </c>
    </row>
    <row r="2659" spans="119:122" x14ac:dyDescent="0.2">
      <c r="DO2659" s="228" t="s">
        <v>14016</v>
      </c>
      <c r="DP2659" s="141" t="s">
        <v>3679</v>
      </c>
      <c r="DQ2659" s="15">
        <v>22</v>
      </c>
      <c r="DR2659" s="15" t="str">
        <f t="shared" ref="DR2659:DR2722" si="55">CONCATENATE(DP2659,"-",DQ2659)</f>
        <v>2562-22</v>
      </c>
    </row>
    <row r="2660" spans="119:122" x14ac:dyDescent="0.2">
      <c r="DO2660" s="228" t="s">
        <v>14017</v>
      </c>
      <c r="DP2660" s="141" t="s">
        <v>3680</v>
      </c>
      <c r="DQ2660" s="15">
        <v>22</v>
      </c>
      <c r="DR2660" s="15" t="str">
        <f t="shared" si="55"/>
        <v>2563-22</v>
      </c>
    </row>
    <row r="2661" spans="119:122" x14ac:dyDescent="0.2">
      <c r="DO2661" s="228" t="s">
        <v>14018</v>
      </c>
      <c r="DP2661" s="141" t="s">
        <v>3681</v>
      </c>
      <c r="DQ2661" s="15">
        <v>22</v>
      </c>
      <c r="DR2661" s="15" t="str">
        <f t="shared" si="55"/>
        <v>2564-22</v>
      </c>
    </row>
    <row r="2662" spans="119:122" x14ac:dyDescent="0.2">
      <c r="DO2662" s="228" t="s">
        <v>14019</v>
      </c>
      <c r="DP2662" s="141" t="s">
        <v>3682</v>
      </c>
      <c r="DQ2662" s="15">
        <v>22</v>
      </c>
      <c r="DR2662" s="15" t="str">
        <f t="shared" si="55"/>
        <v>2565-22</v>
      </c>
    </row>
    <row r="2663" spans="119:122" x14ac:dyDescent="0.2">
      <c r="DO2663" s="228" t="s">
        <v>14020</v>
      </c>
      <c r="DP2663" s="141" t="s">
        <v>3683</v>
      </c>
      <c r="DQ2663" s="15">
        <v>22</v>
      </c>
      <c r="DR2663" s="15" t="str">
        <f t="shared" si="55"/>
        <v>2566-22</v>
      </c>
    </row>
    <row r="2664" spans="119:122" x14ac:dyDescent="0.2">
      <c r="DO2664" s="228" t="s">
        <v>14021</v>
      </c>
      <c r="DP2664" s="141" t="s">
        <v>3684</v>
      </c>
      <c r="DQ2664" s="15">
        <v>22</v>
      </c>
      <c r="DR2664" s="15" t="str">
        <f t="shared" si="55"/>
        <v>2567-22</v>
      </c>
    </row>
    <row r="2665" spans="119:122" x14ac:dyDescent="0.2">
      <c r="DO2665" s="228" t="s">
        <v>14022</v>
      </c>
      <c r="DP2665" s="141" t="s">
        <v>3685</v>
      </c>
      <c r="DQ2665" s="15">
        <v>22</v>
      </c>
      <c r="DR2665" s="15" t="str">
        <f t="shared" si="55"/>
        <v>2568-22</v>
      </c>
    </row>
    <row r="2666" spans="119:122" x14ac:dyDescent="0.2">
      <c r="DO2666" s="228" t="s">
        <v>14023</v>
      </c>
      <c r="DP2666" s="141" t="s">
        <v>3686</v>
      </c>
      <c r="DQ2666" s="15">
        <v>22</v>
      </c>
      <c r="DR2666" s="15" t="str">
        <f t="shared" si="55"/>
        <v>2569-22</v>
      </c>
    </row>
    <row r="2667" spans="119:122" x14ac:dyDescent="0.2">
      <c r="DO2667" s="228" t="s">
        <v>14024</v>
      </c>
      <c r="DP2667" s="141" t="s">
        <v>3687</v>
      </c>
      <c r="DQ2667" s="15">
        <v>22</v>
      </c>
      <c r="DR2667" s="15" t="str">
        <f t="shared" si="55"/>
        <v>2570-22</v>
      </c>
    </row>
    <row r="2668" spans="119:122" x14ac:dyDescent="0.2">
      <c r="DO2668" s="228" t="s">
        <v>14025</v>
      </c>
      <c r="DP2668" s="141" t="s">
        <v>3688</v>
      </c>
      <c r="DQ2668" s="15">
        <v>22</v>
      </c>
      <c r="DR2668" s="15" t="str">
        <f t="shared" si="55"/>
        <v>2571-22</v>
      </c>
    </row>
    <row r="2669" spans="119:122" x14ac:dyDescent="0.2">
      <c r="DO2669" s="228" t="s">
        <v>14026</v>
      </c>
      <c r="DP2669" s="141" t="s">
        <v>3689</v>
      </c>
      <c r="DQ2669" s="15">
        <v>22</v>
      </c>
      <c r="DR2669" s="15" t="str">
        <f t="shared" si="55"/>
        <v>2572-22</v>
      </c>
    </row>
    <row r="2670" spans="119:122" x14ac:dyDescent="0.2">
      <c r="DO2670" s="228" t="s">
        <v>14027</v>
      </c>
      <c r="DP2670" s="141" t="s">
        <v>3690</v>
      </c>
      <c r="DQ2670" s="15">
        <v>22</v>
      </c>
      <c r="DR2670" s="15" t="str">
        <f t="shared" si="55"/>
        <v>2573-22</v>
      </c>
    </row>
    <row r="2671" spans="119:122" x14ac:dyDescent="0.2">
      <c r="DO2671" s="228" t="s">
        <v>14028</v>
      </c>
      <c r="DP2671" s="141" t="s">
        <v>3691</v>
      </c>
      <c r="DQ2671" s="15">
        <v>22</v>
      </c>
      <c r="DR2671" s="15" t="str">
        <f t="shared" si="55"/>
        <v>2574-22</v>
      </c>
    </row>
    <row r="2672" spans="119:122" x14ac:dyDescent="0.2">
      <c r="DO2672" s="228" t="s">
        <v>14029</v>
      </c>
      <c r="DP2672" s="141" t="s">
        <v>3692</v>
      </c>
      <c r="DQ2672" s="15">
        <v>22</v>
      </c>
      <c r="DR2672" s="15" t="str">
        <f t="shared" si="55"/>
        <v>2575-22</v>
      </c>
    </row>
    <row r="2673" spans="119:122" x14ac:dyDescent="0.2">
      <c r="DO2673" s="228" t="s">
        <v>14030</v>
      </c>
      <c r="DP2673" s="141" t="s">
        <v>3693</v>
      </c>
      <c r="DQ2673" s="15">
        <v>22</v>
      </c>
      <c r="DR2673" s="15" t="str">
        <f t="shared" si="55"/>
        <v>2576-22</v>
      </c>
    </row>
    <row r="2674" spans="119:122" x14ac:dyDescent="0.2">
      <c r="DO2674" s="228" t="s">
        <v>14031</v>
      </c>
      <c r="DP2674" s="141" t="s">
        <v>3694</v>
      </c>
      <c r="DQ2674" s="15">
        <v>22</v>
      </c>
      <c r="DR2674" s="15" t="str">
        <f t="shared" si="55"/>
        <v>2577-22</v>
      </c>
    </row>
    <row r="2675" spans="119:122" x14ac:dyDescent="0.2">
      <c r="DO2675" s="228" t="s">
        <v>14032</v>
      </c>
      <c r="DP2675" s="141" t="s">
        <v>3695</v>
      </c>
      <c r="DQ2675" s="15">
        <v>22</v>
      </c>
      <c r="DR2675" s="15" t="str">
        <f t="shared" si="55"/>
        <v>2578-22</v>
      </c>
    </row>
    <row r="2676" spans="119:122" x14ac:dyDescent="0.2">
      <c r="DO2676" s="228" t="s">
        <v>14033</v>
      </c>
      <c r="DP2676" s="141" t="s">
        <v>3696</v>
      </c>
      <c r="DQ2676" s="15">
        <v>22</v>
      </c>
      <c r="DR2676" s="15" t="str">
        <f t="shared" si="55"/>
        <v>2579-22</v>
      </c>
    </row>
    <row r="2677" spans="119:122" x14ac:dyDescent="0.2">
      <c r="DO2677" s="228" t="s">
        <v>14034</v>
      </c>
      <c r="DP2677" s="141" t="s">
        <v>3697</v>
      </c>
      <c r="DQ2677" s="15">
        <v>22</v>
      </c>
      <c r="DR2677" s="15" t="str">
        <f t="shared" si="55"/>
        <v>2580-22</v>
      </c>
    </row>
    <row r="2678" spans="119:122" x14ac:dyDescent="0.2">
      <c r="DO2678" s="228" t="s">
        <v>14035</v>
      </c>
      <c r="DP2678" s="141" t="s">
        <v>3698</v>
      </c>
      <c r="DQ2678" s="15">
        <v>22</v>
      </c>
      <c r="DR2678" s="15" t="str">
        <f t="shared" si="55"/>
        <v>2581-22</v>
      </c>
    </row>
    <row r="2679" spans="119:122" x14ac:dyDescent="0.2">
      <c r="DO2679" s="228" t="s">
        <v>14036</v>
      </c>
      <c r="DP2679" s="141" t="s">
        <v>3699</v>
      </c>
      <c r="DQ2679" s="15">
        <v>22</v>
      </c>
      <c r="DR2679" s="15" t="str">
        <f t="shared" si="55"/>
        <v>2582-22</v>
      </c>
    </row>
    <row r="2680" spans="119:122" x14ac:dyDescent="0.2">
      <c r="DO2680" s="228" t="s">
        <v>14037</v>
      </c>
      <c r="DP2680" s="141" t="s">
        <v>3700</v>
      </c>
      <c r="DQ2680" s="15">
        <v>22</v>
      </c>
      <c r="DR2680" s="15" t="str">
        <f t="shared" si="55"/>
        <v>2583-22</v>
      </c>
    </row>
    <row r="2681" spans="119:122" x14ac:dyDescent="0.2">
      <c r="DO2681" s="228" t="s">
        <v>14038</v>
      </c>
      <c r="DP2681" s="141" t="s">
        <v>3701</v>
      </c>
      <c r="DQ2681" s="15">
        <v>22</v>
      </c>
      <c r="DR2681" s="15" t="str">
        <f t="shared" si="55"/>
        <v>2584-22</v>
      </c>
    </row>
    <row r="2682" spans="119:122" x14ac:dyDescent="0.2">
      <c r="DO2682" s="228" t="s">
        <v>14039</v>
      </c>
      <c r="DP2682" s="141" t="s">
        <v>3702</v>
      </c>
      <c r="DQ2682" s="15">
        <v>22</v>
      </c>
      <c r="DR2682" s="15" t="str">
        <f t="shared" si="55"/>
        <v>2585-22</v>
      </c>
    </row>
    <row r="2683" spans="119:122" x14ac:dyDescent="0.2">
      <c r="DO2683" s="228" t="s">
        <v>14040</v>
      </c>
      <c r="DP2683" s="141" t="s">
        <v>3703</v>
      </c>
      <c r="DQ2683" s="15">
        <v>22</v>
      </c>
      <c r="DR2683" s="15" t="str">
        <f t="shared" si="55"/>
        <v>2586-22</v>
      </c>
    </row>
    <row r="2684" spans="119:122" x14ac:dyDescent="0.2">
      <c r="DO2684" s="228" t="s">
        <v>14041</v>
      </c>
      <c r="DP2684" s="141" t="s">
        <v>3704</v>
      </c>
      <c r="DQ2684" s="15">
        <v>22</v>
      </c>
      <c r="DR2684" s="15" t="str">
        <f t="shared" si="55"/>
        <v>2587-22</v>
      </c>
    </row>
    <row r="2685" spans="119:122" x14ac:dyDescent="0.2">
      <c r="DO2685" s="228" t="s">
        <v>14042</v>
      </c>
      <c r="DP2685" s="141" t="s">
        <v>3705</v>
      </c>
      <c r="DQ2685" s="15">
        <v>22</v>
      </c>
      <c r="DR2685" s="15" t="str">
        <f t="shared" si="55"/>
        <v>2588-22</v>
      </c>
    </row>
    <row r="2686" spans="119:122" x14ac:dyDescent="0.2">
      <c r="DO2686" s="228" t="s">
        <v>14043</v>
      </c>
      <c r="DP2686" s="141" t="s">
        <v>3706</v>
      </c>
      <c r="DQ2686" s="15">
        <v>22</v>
      </c>
      <c r="DR2686" s="15" t="str">
        <f t="shared" si="55"/>
        <v>2589-22</v>
      </c>
    </row>
    <row r="2687" spans="119:122" x14ac:dyDescent="0.2">
      <c r="DO2687" s="228" t="s">
        <v>14044</v>
      </c>
      <c r="DP2687" s="141" t="s">
        <v>3707</v>
      </c>
      <c r="DQ2687" s="15">
        <v>22</v>
      </c>
      <c r="DR2687" s="15" t="str">
        <f t="shared" si="55"/>
        <v>2590-22</v>
      </c>
    </row>
    <row r="2688" spans="119:122" x14ac:dyDescent="0.2">
      <c r="DO2688" s="228" t="s">
        <v>14045</v>
      </c>
      <c r="DP2688" s="141" t="s">
        <v>3708</v>
      </c>
      <c r="DQ2688" s="15">
        <v>22</v>
      </c>
      <c r="DR2688" s="15" t="str">
        <f t="shared" si="55"/>
        <v>2591-22</v>
      </c>
    </row>
    <row r="2689" spans="119:122" x14ac:dyDescent="0.2">
      <c r="DO2689" s="228" t="s">
        <v>14046</v>
      </c>
      <c r="DP2689" s="141" t="s">
        <v>3709</v>
      </c>
      <c r="DQ2689" s="15">
        <v>22</v>
      </c>
      <c r="DR2689" s="15" t="str">
        <f t="shared" si="55"/>
        <v>2592-22</v>
      </c>
    </row>
    <row r="2690" spans="119:122" x14ac:dyDescent="0.2">
      <c r="DO2690" s="228" t="s">
        <v>14047</v>
      </c>
      <c r="DP2690" s="141" t="s">
        <v>3710</v>
      </c>
      <c r="DQ2690" s="15">
        <v>22</v>
      </c>
      <c r="DR2690" s="15" t="str">
        <f t="shared" si="55"/>
        <v>2593-22</v>
      </c>
    </row>
    <row r="2691" spans="119:122" x14ac:dyDescent="0.2">
      <c r="DO2691" s="228" t="s">
        <v>14048</v>
      </c>
      <c r="DP2691" s="141" t="s">
        <v>3711</v>
      </c>
      <c r="DQ2691" s="15">
        <v>22</v>
      </c>
      <c r="DR2691" s="15" t="str">
        <f t="shared" si="55"/>
        <v>2594-22</v>
      </c>
    </row>
    <row r="2692" spans="119:122" x14ac:dyDescent="0.2">
      <c r="DO2692" s="228" t="s">
        <v>14049</v>
      </c>
      <c r="DP2692" s="141" t="s">
        <v>3712</v>
      </c>
      <c r="DQ2692" s="15">
        <v>22</v>
      </c>
      <c r="DR2692" s="15" t="str">
        <f t="shared" si="55"/>
        <v>2595-22</v>
      </c>
    </row>
    <row r="2693" spans="119:122" x14ac:dyDescent="0.2">
      <c r="DO2693" s="228" t="s">
        <v>14050</v>
      </c>
      <c r="DP2693" s="141" t="s">
        <v>3713</v>
      </c>
      <c r="DQ2693" s="15">
        <v>22</v>
      </c>
      <c r="DR2693" s="15" t="str">
        <f t="shared" si="55"/>
        <v>2596-22</v>
      </c>
    </row>
    <row r="2694" spans="119:122" x14ac:dyDescent="0.2">
      <c r="DO2694" s="228" t="s">
        <v>14051</v>
      </c>
      <c r="DP2694" s="141" t="s">
        <v>3714</v>
      </c>
      <c r="DQ2694" s="15">
        <v>22</v>
      </c>
      <c r="DR2694" s="15" t="str">
        <f t="shared" si="55"/>
        <v>2597-22</v>
      </c>
    </row>
    <row r="2695" spans="119:122" x14ac:dyDescent="0.2">
      <c r="DO2695" s="228" t="s">
        <v>14052</v>
      </c>
      <c r="DP2695" s="141" t="s">
        <v>3715</v>
      </c>
      <c r="DQ2695" s="15">
        <v>22</v>
      </c>
      <c r="DR2695" s="15" t="str">
        <f t="shared" si="55"/>
        <v>2598-22</v>
      </c>
    </row>
    <row r="2696" spans="119:122" x14ac:dyDescent="0.2">
      <c r="DO2696" s="228" t="s">
        <v>14053</v>
      </c>
      <c r="DP2696" s="141" t="s">
        <v>3716</v>
      </c>
      <c r="DQ2696" s="15">
        <v>22</v>
      </c>
      <c r="DR2696" s="15" t="str">
        <f t="shared" si="55"/>
        <v>2599-22</v>
      </c>
    </row>
    <row r="2697" spans="119:122" x14ac:dyDescent="0.2">
      <c r="DO2697" s="228" t="s">
        <v>14054</v>
      </c>
      <c r="DP2697" s="141" t="s">
        <v>3717</v>
      </c>
      <c r="DQ2697" s="15">
        <v>22</v>
      </c>
      <c r="DR2697" s="15" t="str">
        <f t="shared" si="55"/>
        <v>2600-22</v>
      </c>
    </row>
    <row r="2698" spans="119:122" x14ac:dyDescent="0.2">
      <c r="DO2698" s="228" t="s">
        <v>14055</v>
      </c>
      <c r="DP2698" s="141" t="s">
        <v>3718</v>
      </c>
      <c r="DQ2698" s="15">
        <v>22</v>
      </c>
      <c r="DR2698" s="15" t="str">
        <f t="shared" si="55"/>
        <v>2601-22</v>
      </c>
    </row>
    <row r="2699" spans="119:122" x14ac:dyDescent="0.2">
      <c r="DO2699" s="228" t="s">
        <v>14056</v>
      </c>
      <c r="DP2699" s="141" t="s">
        <v>3719</v>
      </c>
      <c r="DQ2699" s="15">
        <v>22</v>
      </c>
      <c r="DR2699" s="15" t="str">
        <f t="shared" si="55"/>
        <v>2602-22</v>
      </c>
    </row>
    <row r="2700" spans="119:122" x14ac:dyDescent="0.2">
      <c r="DO2700" s="228" t="s">
        <v>14057</v>
      </c>
      <c r="DP2700" s="141" t="s">
        <v>3720</v>
      </c>
      <c r="DQ2700" s="15">
        <v>22</v>
      </c>
      <c r="DR2700" s="15" t="str">
        <f t="shared" si="55"/>
        <v>2603-22</v>
      </c>
    </row>
    <row r="2701" spans="119:122" x14ac:dyDescent="0.2">
      <c r="DO2701" s="228" t="s">
        <v>14058</v>
      </c>
      <c r="DP2701" s="141" t="s">
        <v>3721</v>
      </c>
      <c r="DQ2701" s="15">
        <v>22</v>
      </c>
      <c r="DR2701" s="15" t="str">
        <f t="shared" si="55"/>
        <v>2604-22</v>
      </c>
    </row>
    <row r="2702" spans="119:122" x14ac:dyDescent="0.2">
      <c r="DO2702" s="228" t="s">
        <v>14059</v>
      </c>
      <c r="DP2702" s="141" t="s">
        <v>3722</v>
      </c>
      <c r="DQ2702" s="15">
        <v>22</v>
      </c>
      <c r="DR2702" s="15" t="str">
        <f t="shared" si="55"/>
        <v>2605-22</v>
      </c>
    </row>
    <row r="2703" spans="119:122" x14ac:dyDescent="0.2">
      <c r="DO2703" s="228" t="s">
        <v>14060</v>
      </c>
      <c r="DP2703" s="141" t="s">
        <v>3723</v>
      </c>
      <c r="DQ2703" s="15">
        <v>22</v>
      </c>
      <c r="DR2703" s="15" t="str">
        <f t="shared" si="55"/>
        <v>2606-22</v>
      </c>
    </row>
    <row r="2704" spans="119:122" x14ac:dyDescent="0.2">
      <c r="DO2704" s="228" t="s">
        <v>14061</v>
      </c>
      <c r="DP2704" s="141" t="s">
        <v>3724</v>
      </c>
      <c r="DQ2704" s="15">
        <v>22</v>
      </c>
      <c r="DR2704" s="15" t="str">
        <f t="shared" si="55"/>
        <v>2607-22</v>
      </c>
    </row>
    <row r="2705" spans="119:122" x14ac:dyDescent="0.2">
      <c r="DO2705" s="228" t="s">
        <v>14062</v>
      </c>
      <c r="DP2705" s="141" t="s">
        <v>3725</v>
      </c>
      <c r="DQ2705" s="15">
        <v>22</v>
      </c>
      <c r="DR2705" s="15" t="str">
        <f t="shared" si="55"/>
        <v>2608-22</v>
      </c>
    </row>
    <row r="2706" spans="119:122" x14ac:dyDescent="0.2">
      <c r="DO2706" s="228" t="s">
        <v>14063</v>
      </c>
      <c r="DP2706" s="141" t="s">
        <v>3726</v>
      </c>
      <c r="DQ2706" s="15">
        <v>22</v>
      </c>
      <c r="DR2706" s="15" t="str">
        <f t="shared" si="55"/>
        <v>2609-22</v>
      </c>
    </row>
    <row r="2707" spans="119:122" x14ac:dyDescent="0.2">
      <c r="DO2707" s="228" t="s">
        <v>14064</v>
      </c>
      <c r="DP2707" s="141" t="s">
        <v>3727</v>
      </c>
      <c r="DQ2707" s="15">
        <v>22</v>
      </c>
      <c r="DR2707" s="15" t="str">
        <f t="shared" si="55"/>
        <v>2610-22</v>
      </c>
    </row>
    <row r="2708" spans="119:122" x14ac:dyDescent="0.2">
      <c r="DO2708" s="228" t="s">
        <v>14065</v>
      </c>
      <c r="DP2708" s="141" t="s">
        <v>3728</v>
      </c>
      <c r="DQ2708" s="15">
        <v>22</v>
      </c>
      <c r="DR2708" s="15" t="str">
        <f t="shared" si="55"/>
        <v>2611-22</v>
      </c>
    </row>
    <row r="2709" spans="119:122" x14ac:dyDescent="0.2">
      <c r="DO2709" s="228" t="s">
        <v>14066</v>
      </c>
      <c r="DP2709" s="141" t="s">
        <v>3729</v>
      </c>
      <c r="DQ2709" s="15">
        <v>22</v>
      </c>
      <c r="DR2709" s="15" t="str">
        <f t="shared" si="55"/>
        <v>2612-22</v>
      </c>
    </row>
    <row r="2710" spans="119:122" x14ac:dyDescent="0.2">
      <c r="DO2710" s="228" t="s">
        <v>14067</v>
      </c>
      <c r="DP2710" s="141" t="s">
        <v>3730</v>
      </c>
      <c r="DQ2710" s="15">
        <v>22</v>
      </c>
      <c r="DR2710" s="15" t="str">
        <f t="shared" si="55"/>
        <v>2613-22</v>
      </c>
    </row>
    <row r="2711" spans="119:122" x14ac:dyDescent="0.2">
      <c r="DO2711" s="228" t="s">
        <v>14068</v>
      </c>
      <c r="DP2711" s="141" t="s">
        <v>3731</v>
      </c>
      <c r="DQ2711" s="15">
        <v>22</v>
      </c>
      <c r="DR2711" s="15" t="str">
        <f t="shared" si="55"/>
        <v>2614-22</v>
      </c>
    </row>
    <row r="2712" spans="119:122" x14ac:dyDescent="0.2">
      <c r="DO2712" s="228" t="s">
        <v>14069</v>
      </c>
      <c r="DP2712" s="141" t="s">
        <v>3732</v>
      </c>
      <c r="DQ2712" s="15">
        <v>22</v>
      </c>
      <c r="DR2712" s="15" t="str">
        <f t="shared" si="55"/>
        <v>2615-22</v>
      </c>
    </row>
    <row r="2713" spans="119:122" x14ac:dyDescent="0.2">
      <c r="DO2713" s="228" t="s">
        <v>14070</v>
      </c>
      <c r="DP2713" s="141" t="s">
        <v>3733</v>
      </c>
      <c r="DQ2713" s="15">
        <v>22</v>
      </c>
      <c r="DR2713" s="15" t="str">
        <f t="shared" si="55"/>
        <v>2616-22</v>
      </c>
    </row>
    <row r="2714" spans="119:122" x14ac:dyDescent="0.2">
      <c r="DO2714" s="228" t="s">
        <v>14071</v>
      </c>
      <c r="DP2714" s="141" t="s">
        <v>3734</v>
      </c>
      <c r="DQ2714" s="15">
        <v>22</v>
      </c>
      <c r="DR2714" s="15" t="str">
        <f t="shared" si="55"/>
        <v>2617-22</v>
      </c>
    </row>
    <row r="2715" spans="119:122" x14ac:dyDescent="0.2">
      <c r="DO2715" s="228" t="s">
        <v>14072</v>
      </c>
      <c r="DP2715" s="141" t="s">
        <v>3735</v>
      </c>
      <c r="DQ2715" s="15">
        <v>22</v>
      </c>
      <c r="DR2715" s="15" t="str">
        <f t="shared" si="55"/>
        <v>2618-22</v>
      </c>
    </row>
    <row r="2716" spans="119:122" x14ac:dyDescent="0.2">
      <c r="DO2716" s="228" t="s">
        <v>14073</v>
      </c>
      <c r="DP2716" s="141" t="s">
        <v>3736</v>
      </c>
      <c r="DQ2716" s="15">
        <v>22</v>
      </c>
      <c r="DR2716" s="15" t="str">
        <f t="shared" si="55"/>
        <v>2619-22</v>
      </c>
    </row>
    <row r="2717" spans="119:122" x14ac:dyDescent="0.2">
      <c r="DO2717" s="228" t="s">
        <v>14074</v>
      </c>
      <c r="DP2717" s="141" t="s">
        <v>3737</v>
      </c>
      <c r="DQ2717" s="15">
        <v>22</v>
      </c>
      <c r="DR2717" s="15" t="str">
        <f t="shared" si="55"/>
        <v>2620-22</v>
      </c>
    </row>
    <row r="2718" spans="119:122" x14ac:dyDescent="0.2">
      <c r="DO2718" s="228" t="s">
        <v>14075</v>
      </c>
      <c r="DP2718" s="141" t="s">
        <v>3738</v>
      </c>
      <c r="DQ2718" s="15">
        <v>22</v>
      </c>
      <c r="DR2718" s="15" t="str">
        <f t="shared" si="55"/>
        <v>2621-22</v>
      </c>
    </row>
    <row r="2719" spans="119:122" x14ac:dyDescent="0.2">
      <c r="DO2719" s="228" t="s">
        <v>14076</v>
      </c>
      <c r="DP2719" s="141" t="s">
        <v>3739</v>
      </c>
      <c r="DQ2719" s="15">
        <v>22</v>
      </c>
      <c r="DR2719" s="15" t="str">
        <f t="shared" si="55"/>
        <v>2622-22</v>
      </c>
    </row>
    <row r="2720" spans="119:122" x14ac:dyDescent="0.2">
      <c r="DO2720" s="228" t="s">
        <v>14077</v>
      </c>
      <c r="DP2720" s="141" t="s">
        <v>3740</v>
      </c>
      <c r="DQ2720" s="15">
        <v>22</v>
      </c>
      <c r="DR2720" s="15" t="str">
        <f t="shared" si="55"/>
        <v>2623-22</v>
      </c>
    </row>
    <row r="2721" spans="119:122" x14ac:dyDescent="0.2">
      <c r="DO2721" s="228" t="s">
        <v>14078</v>
      </c>
      <c r="DP2721" s="141" t="s">
        <v>3741</v>
      </c>
      <c r="DQ2721" s="15">
        <v>22</v>
      </c>
      <c r="DR2721" s="15" t="str">
        <f t="shared" si="55"/>
        <v>2624-22</v>
      </c>
    </row>
    <row r="2722" spans="119:122" x14ac:dyDescent="0.2">
      <c r="DO2722" s="228" t="s">
        <v>14079</v>
      </c>
      <c r="DP2722" s="141" t="s">
        <v>3742</v>
      </c>
      <c r="DQ2722" s="15">
        <v>22</v>
      </c>
      <c r="DR2722" s="15" t="str">
        <f t="shared" si="55"/>
        <v>2625-22</v>
      </c>
    </row>
    <row r="2723" spans="119:122" x14ac:dyDescent="0.2">
      <c r="DO2723" s="228" t="s">
        <v>14080</v>
      </c>
      <c r="DP2723" s="141" t="s">
        <v>3743</v>
      </c>
      <c r="DQ2723" s="15">
        <v>22</v>
      </c>
      <c r="DR2723" s="15" t="str">
        <f t="shared" ref="DR2723:DR2786" si="56">CONCATENATE(DP2723,"-",DQ2723)</f>
        <v>2626-22</v>
      </c>
    </row>
    <row r="2724" spans="119:122" x14ac:dyDescent="0.2">
      <c r="DO2724" s="228" t="s">
        <v>14081</v>
      </c>
      <c r="DP2724" s="141" t="s">
        <v>3744</v>
      </c>
      <c r="DQ2724" s="15">
        <v>22</v>
      </c>
      <c r="DR2724" s="15" t="str">
        <f t="shared" si="56"/>
        <v>2627-22</v>
      </c>
    </row>
    <row r="2725" spans="119:122" x14ac:dyDescent="0.2">
      <c r="DO2725" s="228" t="s">
        <v>14082</v>
      </c>
      <c r="DP2725" s="141" t="s">
        <v>3745</v>
      </c>
      <c r="DQ2725" s="15">
        <v>22</v>
      </c>
      <c r="DR2725" s="15" t="str">
        <f t="shared" si="56"/>
        <v>2628-22</v>
      </c>
    </row>
    <row r="2726" spans="119:122" x14ac:dyDescent="0.2">
      <c r="DO2726" s="228" t="s">
        <v>14083</v>
      </c>
      <c r="DP2726" s="141" t="s">
        <v>3746</v>
      </c>
      <c r="DQ2726" s="15">
        <v>22</v>
      </c>
      <c r="DR2726" s="15" t="str">
        <f t="shared" si="56"/>
        <v>2629-22</v>
      </c>
    </row>
    <row r="2727" spans="119:122" x14ac:dyDescent="0.2">
      <c r="DO2727" s="228" t="s">
        <v>14084</v>
      </c>
      <c r="DP2727" s="141" t="s">
        <v>3747</v>
      </c>
      <c r="DQ2727" s="15">
        <v>22</v>
      </c>
      <c r="DR2727" s="15" t="str">
        <f t="shared" si="56"/>
        <v>2630-22</v>
      </c>
    </row>
    <row r="2728" spans="119:122" x14ac:dyDescent="0.2">
      <c r="DO2728" s="228" t="s">
        <v>14085</v>
      </c>
      <c r="DP2728" s="141" t="s">
        <v>3748</v>
      </c>
      <c r="DQ2728" s="15">
        <v>22</v>
      </c>
      <c r="DR2728" s="15" t="str">
        <f t="shared" si="56"/>
        <v>2631-22</v>
      </c>
    </row>
    <row r="2729" spans="119:122" x14ac:dyDescent="0.2">
      <c r="DO2729" s="228" t="s">
        <v>14086</v>
      </c>
      <c r="DP2729" s="141" t="s">
        <v>3749</v>
      </c>
      <c r="DQ2729" s="15">
        <v>22</v>
      </c>
      <c r="DR2729" s="15" t="str">
        <f t="shared" si="56"/>
        <v>2632-22</v>
      </c>
    </row>
    <row r="2730" spans="119:122" x14ac:dyDescent="0.2">
      <c r="DO2730" s="228" t="s">
        <v>14087</v>
      </c>
      <c r="DP2730" s="141" t="s">
        <v>3750</v>
      </c>
      <c r="DQ2730" s="15">
        <v>22</v>
      </c>
      <c r="DR2730" s="15" t="str">
        <f t="shared" si="56"/>
        <v>2633-22</v>
      </c>
    </row>
    <row r="2731" spans="119:122" x14ac:dyDescent="0.2">
      <c r="DO2731" s="228" t="s">
        <v>14088</v>
      </c>
      <c r="DP2731" s="141" t="s">
        <v>3751</v>
      </c>
      <c r="DQ2731" s="15">
        <v>22</v>
      </c>
      <c r="DR2731" s="15" t="str">
        <f t="shared" si="56"/>
        <v>2634-22</v>
      </c>
    </row>
    <row r="2732" spans="119:122" x14ac:dyDescent="0.2">
      <c r="DO2732" s="228" t="s">
        <v>14089</v>
      </c>
      <c r="DP2732" s="141" t="s">
        <v>3752</v>
      </c>
      <c r="DQ2732" s="15">
        <v>22</v>
      </c>
      <c r="DR2732" s="15" t="str">
        <f t="shared" si="56"/>
        <v>2635-22</v>
      </c>
    </row>
    <row r="2733" spans="119:122" x14ac:dyDescent="0.2">
      <c r="DO2733" s="228" t="s">
        <v>14090</v>
      </c>
      <c r="DP2733" s="141" t="s">
        <v>3753</v>
      </c>
      <c r="DQ2733" s="15">
        <v>22</v>
      </c>
      <c r="DR2733" s="15" t="str">
        <f t="shared" si="56"/>
        <v>2636-22</v>
      </c>
    </row>
    <row r="2734" spans="119:122" x14ac:dyDescent="0.2">
      <c r="DO2734" s="228" t="s">
        <v>14091</v>
      </c>
      <c r="DP2734" s="141" t="s">
        <v>3754</v>
      </c>
      <c r="DQ2734" s="15">
        <v>22</v>
      </c>
      <c r="DR2734" s="15" t="str">
        <f t="shared" si="56"/>
        <v>2637-22</v>
      </c>
    </row>
    <row r="2735" spans="119:122" x14ac:dyDescent="0.2">
      <c r="DO2735" s="228" t="s">
        <v>14092</v>
      </c>
      <c r="DP2735" s="141" t="s">
        <v>3755</v>
      </c>
      <c r="DQ2735" s="15">
        <v>22</v>
      </c>
      <c r="DR2735" s="15" t="str">
        <f t="shared" si="56"/>
        <v>2638-22</v>
      </c>
    </row>
    <row r="2736" spans="119:122" x14ac:dyDescent="0.2">
      <c r="DO2736" s="228" t="s">
        <v>14093</v>
      </c>
      <c r="DP2736" s="141" t="s">
        <v>3756</v>
      </c>
      <c r="DQ2736" s="15">
        <v>22</v>
      </c>
      <c r="DR2736" s="15" t="str">
        <f t="shared" si="56"/>
        <v>2639-22</v>
      </c>
    </row>
    <row r="2737" spans="119:122" x14ac:dyDescent="0.2">
      <c r="DO2737" s="228" t="s">
        <v>14094</v>
      </c>
      <c r="DP2737" s="141" t="s">
        <v>3757</v>
      </c>
      <c r="DQ2737" s="15">
        <v>22</v>
      </c>
      <c r="DR2737" s="15" t="str">
        <f t="shared" si="56"/>
        <v>2640-22</v>
      </c>
    </row>
    <row r="2738" spans="119:122" x14ac:dyDescent="0.2">
      <c r="DO2738" s="228" t="s">
        <v>14095</v>
      </c>
      <c r="DP2738" s="141" t="s">
        <v>3758</v>
      </c>
      <c r="DQ2738" s="15">
        <v>22</v>
      </c>
      <c r="DR2738" s="15" t="str">
        <f t="shared" si="56"/>
        <v>2641-22</v>
      </c>
    </row>
    <row r="2739" spans="119:122" x14ac:dyDescent="0.2">
      <c r="DO2739" s="228" t="s">
        <v>14096</v>
      </c>
      <c r="DP2739" s="141" t="s">
        <v>3759</v>
      </c>
      <c r="DQ2739" s="15">
        <v>22</v>
      </c>
      <c r="DR2739" s="15" t="str">
        <f t="shared" si="56"/>
        <v>2642-22</v>
      </c>
    </row>
    <row r="2740" spans="119:122" x14ac:dyDescent="0.2">
      <c r="DO2740" s="228" t="s">
        <v>14097</v>
      </c>
      <c r="DP2740" s="141" t="s">
        <v>3760</v>
      </c>
      <c r="DQ2740" s="15">
        <v>22</v>
      </c>
      <c r="DR2740" s="15" t="str">
        <f t="shared" si="56"/>
        <v>2643-22</v>
      </c>
    </row>
    <row r="2741" spans="119:122" x14ac:dyDescent="0.2">
      <c r="DO2741" s="228" t="s">
        <v>14098</v>
      </c>
      <c r="DP2741" s="141" t="s">
        <v>3761</v>
      </c>
      <c r="DQ2741" s="15">
        <v>22</v>
      </c>
      <c r="DR2741" s="15" t="str">
        <f t="shared" si="56"/>
        <v>2644-22</v>
      </c>
    </row>
    <row r="2742" spans="119:122" x14ac:dyDescent="0.2">
      <c r="DO2742" s="228" t="s">
        <v>14099</v>
      </c>
      <c r="DP2742" s="141" t="s">
        <v>3762</v>
      </c>
      <c r="DQ2742" s="15">
        <v>22</v>
      </c>
      <c r="DR2742" s="15" t="str">
        <f t="shared" si="56"/>
        <v>2645-22</v>
      </c>
    </row>
    <row r="2743" spans="119:122" x14ac:dyDescent="0.2">
      <c r="DO2743" s="228" t="s">
        <v>14100</v>
      </c>
      <c r="DP2743" s="141" t="s">
        <v>3763</v>
      </c>
      <c r="DQ2743" s="15">
        <v>22</v>
      </c>
      <c r="DR2743" s="15" t="str">
        <f t="shared" si="56"/>
        <v>2646-22</v>
      </c>
    </row>
    <row r="2744" spans="119:122" x14ac:dyDescent="0.2">
      <c r="DO2744" s="228" t="s">
        <v>14101</v>
      </c>
      <c r="DP2744" s="141" t="s">
        <v>3764</v>
      </c>
      <c r="DQ2744" s="15">
        <v>22</v>
      </c>
      <c r="DR2744" s="15" t="str">
        <f t="shared" si="56"/>
        <v>2647-22</v>
      </c>
    </row>
    <row r="2745" spans="119:122" x14ac:dyDescent="0.2">
      <c r="DO2745" s="228" t="s">
        <v>14102</v>
      </c>
      <c r="DP2745" s="141" t="s">
        <v>3765</v>
      </c>
      <c r="DQ2745" s="15">
        <v>22</v>
      </c>
      <c r="DR2745" s="15" t="str">
        <f t="shared" si="56"/>
        <v>2648-22</v>
      </c>
    </row>
    <row r="2746" spans="119:122" x14ac:dyDescent="0.2">
      <c r="DO2746" s="228" t="s">
        <v>14103</v>
      </c>
      <c r="DP2746" s="141" t="s">
        <v>3766</v>
      </c>
      <c r="DQ2746" s="15">
        <v>22</v>
      </c>
      <c r="DR2746" s="15" t="str">
        <f t="shared" si="56"/>
        <v>2649-22</v>
      </c>
    </row>
    <row r="2747" spans="119:122" x14ac:dyDescent="0.2">
      <c r="DO2747" s="228" t="s">
        <v>14104</v>
      </c>
      <c r="DP2747" s="141" t="s">
        <v>3767</v>
      </c>
      <c r="DQ2747" s="15">
        <v>22</v>
      </c>
      <c r="DR2747" s="15" t="str">
        <f t="shared" si="56"/>
        <v>2650-22</v>
      </c>
    </row>
    <row r="2748" spans="119:122" x14ac:dyDescent="0.2">
      <c r="DO2748" s="228" t="s">
        <v>14105</v>
      </c>
      <c r="DP2748" s="141" t="s">
        <v>3768</v>
      </c>
      <c r="DQ2748" s="15">
        <v>22</v>
      </c>
      <c r="DR2748" s="15" t="str">
        <f t="shared" si="56"/>
        <v>2651-22</v>
      </c>
    </row>
    <row r="2749" spans="119:122" x14ac:dyDescent="0.2">
      <c r="DO2749" s="228" t="s">
        <v>14106</v>
      </c>
      <c r="DP2749" s="141" t="s">
        <v>3769</v>
      </c>
      <c r="DQ2749" s="15">
        <v>22</v>
      </c>
      <c r="DR2749" s="15" t="str">
        <f t="shared" si="56"/>
        <v>2652-22</v>
      </c>
    </row>
    <row r="2750" spans="119:122" x14ac:dyDescent="0.2">
      <c r="DO2750" s="228" t="s">
        <v>14107</v>
      </c>
      <c r="DP2750" s="141" t="s">
        <v>3770</v>
      </c>
      <c r="DQ2750" s="15">
        <v>22</v>
      </c>
      <c r="DR2750" s="15" t="str">
        <f t="shared" si="56"/>
        <v>2653-22</v>
      </c>
    </row>
    <row r="2751" spans="119:122" x14ac:dyDescent="0.2">
      <c r="DO2751" s="228" t="s">
        <v>14108</v>
      </c>
      <c r="DP2751" s="141" t="s">
        <v>3771</v>
      </c>
      <c r="DQ2751" s="15">
        <v>22</v>
      </c>
      <c r="DR2751" s="15" t="str">
        <f t="shared" si="56"/>
        <v>2654-22</v>
      </c>
    </row>
    <row r="2752" spans="119:122" x14ac:dyDescent="0.2">
      <c r="DO2752" s="228" t="s">
        <v>14109</v>
      </c>
      <c r="DP2752" s="141" t="s">
        <v>3772</v>
      </c>
      <c r="DQ2752" s="15">
        <v>22</v>
      </c>
      <c r="DR2752" s="15" t="str">
        <f t="shared" si="56"/>
        <v>2655-22</v>
      </c>
    </row>
    <row r="2753" spans="119:122" x14ac:dyDescent="0.2">
      <c r="DO2753" s="228" t="s">
        <v>14110</v>
      </c>
      <c r="DP2753" s="141" t="s">
        <v>3773</v>
      </c>
      <c r="DQ2753" s="15">
        <v>22</v>
      </c>
      <c r="DR2753" s="15" t="str">
        <f t="shared" si="56"/>
        <v>2656-22</v>
      </c>
    </row>
    <row r="2754" spans="119:122" x14ac:dyDescent="0.2">
      <c r="DO2754" s="228" t="s">
        <v>14111</v>
      </c>
      <c r="DP2754" s="141" t="s">
        <v>3774</v>
      </c>
      <c r="DQ2754" s="15">
        <v>22</v>
      </c>
      <c r="DR2754" s="15" t="str">
        <f t="shared" si="56"/>
        <v>2657-22</v>
      </c>
    </row>
    <row r="2755" spans="119:122" x14ac:dyDescent="0.2">
      <c r="DO2755" s="228" t="s">
        <v>14112</v>
      </c>
      <c r="DP2755" s="141" t="s">
        <v>3775</v>
      </c>
      <c r="DQ2755" s="15">
        <v>22</v>
      </c>
      <c r="DR2755" s="15" t="str">
        <f t="shared" si="56"/>
        <v>2658-22</v>
      </c>
    </row>
    <row r="2756" spans="119:122" x14ac:dyDescent="0.2">
      <c r="DO2756" s="228" t="s">
        <v>14113</v>
      </c>
      <c r="DP2756" s="141" t="s">
        <v>3776</v>
      </c>
      <c r="DQ2756" s="15">
        <v>22</v>
      </c>
      <c r="DR2756" s="15" t="str">
        <f t="shared" si="56"/>
        <v>2659-22</v>
      </c>
    </row>
    <row r="2757" spans="119:122" x14ac:dyDescent="0.2">
      <c r="DO2757" s="228" t="s">
        <v>14114</v>
      </c>
      <c r="DP2757" s="141" t="s">
        <v>3777</v>
      </c>
      <c r="DQ2757" s="15">
        <v>22</v>
      </c>
      <c r="DR2757" s="15" t="str">
        <f t="shared" si="56"/>
        <v>2660-22</v>
      </c>
    </row>
    <row r="2758" spans="119:122" x14ac:dyDescent="0.2">
      <c r="DO2758" s="228" t="s">
        <v>14115</v>
      </c>
      <c r="DP2758" s="141" t="s">
        <v>3778</v>
      </c>
      <c r="DQ2758" s="15">
        <v>22</v>
      </c>
      <c r="DR2758" s="15" t="str">
        <f t="shared" si="56"/>
        <v>2661-22</v>
      </c>
    </row>
    <row r="2759" spans="119:122" x14ac:dyDescent="0.2">
      <c r="DO2759" s="228" t="s">
        <v>14116</v>
      </c>
      <c r="DP2759" s="141" t="s">
        <v>3779</v>
      </c>
      <c r="DQ2759" s="15">
        <v>22</v>
      </c>
      <c r="DR2759" s="15" t="str">
        <f t="shared" si="56"/>
        <v>2662-22</v>
      </c>
    </row>
    <row r="2760" spans="119:122" x14ac:dyDescent="0.2">
      <c r="DO2760" s="228" t="s">
        <v>14117</v>
      </c>
      <c r="DP2760" s="141" t="s">
        <v>3780</v>
      </c>
      <c r="DQ2760" s="15">
        <v>22</v>
      </c>
      <c r="DR2760" s="15" t="str">
        <f t="shared" si="56"/>
        <v>2663-22</v>
      </c>
    </row>
    <row r="2761" spans="119:122" x14ac:dyDescent="0.2">
      <c r="DO2761" s="228" t="s">
        <v>14118</v>
      </c>
      <c r="DP2761" s="141" t="s">
        <v>3781</v>
      </c>
      <c r="DQ2761" s="15">
        <v>22</v>
      </c>
      <c r="DR2761" s="15" t="str">
        <f t="shared" si="56"/>
        <v>2664-22</v>
      </c>
    </row>
    <row r="2762" spans="119:122" x14ac:dyDescent="0.2">
      <c r="DO2762" s="228" t="s">
        <v>14119</v>
      </c>
      <c r="DP2762" s="141" t="s">
        <v>3782</v>
      </c>
      <c r="DQ2762" s="15">
        <v>22</v>
      </c>
      <c r="DR2762" s="15" t="str">
        <f t="shared" si="56"/>
        <v>2665-22</v>
      </c>
    </row>
    <row r="2763" spans="119:122" x14ac:dyDescent="0.2">
      <c r="DO2763" s="228" t="s">
        <v>14120</v>
      </c>
      <c r="DP2763" s="141" t="s">
        <v>3783</v>
      </c>
      <c r="DQ2763" s="15">
        <v>22</v>
      </c>
      <c r="DR2763" s="15" t="str">
        <f t="shared" si="56"/>
        <v>2666-22</v>
      </c>
    </row>
    <row r="2764" spans="119:122" x14ac:dyDescent="0.2">
      <c r="DO2764" s="228" t="s">
        <v>14121</v>
      </c>
      <c r="DP2764" s="141" t="s">
        <v>3784</v>
      </c>
      <c r="DQ2764" s="15">
        <v>22</v>
      </c>
      <c r="DR2764" s="15" t="str">
        <f t="shared" si="56"/>
        <v>2667-22</v>
      </c>
    </row>
    <row r="2765" spans="119:122" x14ac:dyDescent="0.2">
      <c r="DO2765" s="228" t="s">
        <v>14122</v>
      </c>
      <c r="DP2765" s="141" t="s">
        <v>3785</v>
      </c>
      <c r="DQ2765" s="15">
        <v>22</v>
      </c>
      <c r="DR2765" s="15" t="str">
        <f t="shared" si="56"/>
        <v>2668-22</v>
      </c>
    </row>
    <row r="2766" spans="119:122" x14ac:dyDescent="0.2">
      <c r="DO2766" s="228" t="s">
        <v>14123</v>
      </c>
      <c r="DP2766" s="141" t="s">
        <v>3786</v>
      </c>
      <c r="DQ2766" s="15">
        <v>22</v>
      </c>
      <c r="DR2766" s="15" t="str">
        <f t="shared" si="56"/>
        <v>2669-22</v>
      </c>
    </row>
    <row r="2767" spans="119:122" x14ac:dyDescent="0.2">
      <c r="DO2767" s="228" t="s">
        <v>14124</v>
      </c>
      <c r="DP2767" s="141" t="s">
        <v>3787</v>
      </c>
      <c r="DQ2767" s="15">
        <v>22</v>
      </c>
      <c r="DR2767" s="15" t="str">
        <f t="shared" si="56"/>
        <v>2670-22</v>
      </c>
    </row>
    <row r="2768" spans="119:122" x14ac:dyDescent="0.2">
      <c r="DO2768" s="228" t="s">
        <v>14125</v>
      </c>
      <c r="DP2768" s="141" t="s">
        <v>3788</v>
      </c>
      <c r="DQ2768" s="15">
        <v>22</v>
      </c>
      <c r="DR2768" s="15" t="str">
        <f t="shared" si="56"/>
        <v>2671-22</v>
      </c>
    </row>
    <row r="2769" spans="119:122" x14ac:dyDescent="0.2">
      <c r="DO2769" s="228" t="s">
        <v>14126</v>
      </c>
      <c r="DP2769" s="141" t="s">
        <v>3789</v>
      </c>
      <c r="DQ2769" s="15">
        <v>22</v>
      </c>
      <c r="DR2769" s="15" t="str">
        <f t="shared" si="56"/>
        <v>2672-22</v>
      </c>
    </row>
    <row r="2770" spans="119:122" x14ac:dyDescent="0.2">
      <c r="DO2770" s="228" t="s">
        <v>14127</v>
      </c>
      <c r="DP2770" s="141" t="s">
        <v>3790</v>
      </c>
      <c r="DQ2770" s="15">
        <v>22</v>
      </c>
      <c r="DR2770" s="15" t="str">
        <f t="shared" si="56"/>
        <v>2673-22</v>
      </c>
    </row>
    <row r="2771" spans="119:122" x14ac:dyDescent="0.2">
      <c r="DO2771" s="228" t="s">
        <v>14128</v>
      </c>
      <c r="DP2771" s="141" t="s">
        <v>3791</v>
      </c>
      <c r="DQ2771" s="15">
        <v>22</v>
      </c>
      <c r="DR2771" s="15" t="str">
        <f t="shared" si="56"/>
        <v>2674-22</v>
      </c>
    </row>
    <row r="2772" spans="119:122" x14ac:dyDescent="0.2">
      <c r="DO2772" s="228" t="s">
        <v>14129</v>
      </c>
      <c r="DP2772" s="141" t="s">
        <v>3792</v>
      </c>
      <c r="DQ2772" s="15">
        <v>22</v>
      </c>
      <c r="DR2772" s="15" t="str">
        <f t="shared" si="56"/>
        <v>2675-22</v>
      </c>
    </row>
    <row r="2773" spans="119:122" x14ac:dyDescent="0.2">
      <c r="DO2773" s="228" t="s">
        <v>14130</v>
      </c>
      <c r="DP2773" s="141" t="s">
        <v>3793</v>
      </c>
      <c r="DQ2773" s="15">
        <v>22</v>
      </c>
      <c r="DR2773" s="15" t="str">
        <f t="shared" si="56"/>
        <v>2676-22</v>
      </c>
    </row>
    <row r="2774" spans="119:122" x14ac:dyDescent="0.2">
      <c r="DO2774" s="228" t="s">
        <v>14131</v>
      </c>
      <c r="DP2774" s="141" t="s">
        <v>3794</v>
      </c>
      <c r="DQ2774" s="15">
        <v>22</v>
      </c>
      <c r="DR2774" s="15" t="str">
        <f t="shared" si="56"/>
        <v>2677-22</v>
      </c>
    </row>
    <row r="2775" spans="119:122" x14ac:dyDescent="0.2">
      <c r="DO2775" s="228" t="s">
        <v>14132</v>
      </c>
      <c r="DP2775" s="141" t="s">
        <v>3795</v>
      </c>
      <c r="DQ2775" s="15">
        <v>22</v>
      </c>
      <c r="DR2775" s="15" t="str">
        <f t="shared" si="56"/>
        <v>2678-22</v>
      </c>
    </row>
    <row r="2776" spans="119:122" x14ac:dyDescent="0.2">
      <c r="DO2776" s="228" t="s">
        <v>14133</v>
      </c>
      <c r="DP2776" s="141" t="s">
        <v>3796</v>
      </c>
      <c r="DQ2776" s="15">
        <v>22</v>
      </c>
      <c r="DR2776" s="15" t="str">
        <f t="shared" si="56"/>
        <v>2679-22</v>
      </c>
    </row>
    <row r="2777" spans="119:122" x14ac:dyDescent="0.2">
      <c r="DO2777" s="228" t="s">
        <v>14134</v>
      </c>
      <c r="DP2777" s="141" t="s">
        <v>3797</v>
      </c>
      <c r="DQ2777" s="15">
        <v>22</v>
      </c>
      <c r="DR2777" s="15" t="str">
        <f t="shared" si="56"/>
        <v>2680-22</v>
      </c>
    </row>
    <row r="2778" spans="119:122" x14ac:dyDescent="0.2">
      <c r="DO2778" s="228" t="s">
        <v>14135</v>
      </c>
      <c r="DP2778" s="141" t="s">
        <v>3798</v>
      </c>
      <c r="DQ2778" s="15">
        <v>22</v>
      </c>
      <c r="DR2778" s="15" t="str">
        <f t="shared" si="56"/>
        <v>2681-22</v>
      </c>
    </row>
    <row r="2779" spans="119:122" x14ac:dyDescent="0.2">
      <c r="DO2779" s="228" t="s">
        <v>14136</v>
      </c>
      <c r="DP2779" s="141" t="s">
        <v>3799</v>
      </c>
      <c r="DQ2779" s="15">
        <v>22</v>
      </c>
      <c r="DR2779" s="15" t="str">
        <f t="shared" si="56"/>
        <v>2682-22</v>
      </c>
    </row>
    <row r="2780" spans="119:122" x14ac:dyDescent="0.2">
      <c r="DO2780" s="228" t="s">
        <v>14137</v>
      </c>
      <c r="DP2780" s="141" t="s">
        <v>3800</v>
      </c>
      <c r="DQ2780" s="15">
        <v>22</v>
      </c>
      <c r="DR2780" s="15" t="str">
        <f t="shared" si="56"/>
        <v>2683-22</v>
      </c>
    </row>
    <row r="2781" spans="119:122" x14ac:dyDescent="0.2">
      <c r="DO2781" s="228" t="s">
        <v>14138</v>
      </c>
      <c r="DP2781" s="141" t="s">
        <v>3801</v>
      </c>
      <c r="DQ2781" s="15">
        <v>22</v>
      </c>
      <c r="DR2781" s="15" t="str">
        <f t="shared" si="56"/>
        <v>2684-22</v>
      </c>
    </row>
    <row r="2782" spans="119:122" x14ac:dyDescent="0.2">
      <c r="DO2782" s="228" t="s">
        <v>14139</v>
      </c>
      <c r="DP2782" s="141" t="s">
        <v>3802</v>
      </c>
      <c r="DQ2782" s="15">
        <v>22</v>
      </c>
      <c r="DR2782" s="15" t="str">
        <f t="shared" si="56"/>
        <v>2685-22</v>
      </c>
    </row>
    <row r="2783" spans="119:122" x14ac:dyDescent="0.2">
      <c r="DO2783" s="228" t="s">
        <v>14140</v>
      </c>
      <c r="DP2783" s="141" t="s">
        <v>3803</v>
      </c>
      <c r="DQ2783" s="15">
        <v>22</v>
      </c>
      <c r="DR2783" s="15" t="str">
        <f t="shared" si="56"/>
        <v>2686-22</v>
      </c>
    </row>
    <row r="2784" spans="119:122" x14ac:dyDescent="0.2">
      <c r="DO2784" s="228" t="s">
        <v>14141</v>
      </c>
      <c r="DP2784" s="141" t="s">
        <v>3804</v>
      </c>
      <c r="DQ2784" s="15">
        <v>22</v>
      </c>
      <c r="DR2784" s="15" t="str">
        <f t="shared" si="56"/>
        <v>2687-22</v>
      </c>
    </row>
    <row r="2785" spans="119:122" x14ac:dyDescent="0.2">
      <c r="DO2785" s="228" t="s">
        <v>14142</v>
      </c>
      <c r="DP2785" s="141" t="s">
        <v>3805</v>
      </c>
      <c r="DQ2785" s="15">
        <v>22</v>
      </c>
      <c r="DR2785" s="15" t="str">
        <f t="shared" si="56"/>
        <v>2688-22</v>
      </c>
    </row>
    <row r="2786" spans="119:122" x14ac:dyDescent="0.2">
      <c r="DO2786" s="228" t="s">
        <v>14143</v>
      </c>
      <c r="DP2786" s="141" t="s">
        <v>3806</v>
      </c>
      <c r="DQ2786" s="15">
        <v>22</v>
      </c>
      <c r="DR2786" s="15" t="str">
        <f t="shared" si="56"/>
        <v>2689-22</v>
      </c>
    </row>
    <row r="2787" spans="119:122" x14ac:dyDescent="0.2">
      <c r="DO2787" s="228" t="s">
        <v>14144</v>
      </c>
      <c r="DP2787" s="141" t="s">
        <v>3807</v>
      </c>
      <c r="DQ2787" s="15">
        <v>22</v>
      </c>
      <c r="DR2787" s="15" t="str">
        <f t="shared" ref="DR2787:DR2850" si="57">CONCATENATE(DP2787,"-",DQ2787)</f>
        <v>2690-22</v>
      </c>
    </row>
    <row r="2788" spans="119:122" x14ac:dyDescent="0.2">
      <c r="DO2788" s="228" t="s">
        <v>14145</v>
      </c>
      <c r="DP2788" s="141" t="s">
        <v>3808</v>
      </c>
      <c r="DQ2788" s="15">
        <v>22</v>
      </c>
      <c r="DR2788" s="15" t="str">
        <f t="shared" si="57"/>
        <v>2691-22</v>
      </c>
    </row>
    <row r="2789" spans="119:122" x14ac:dyDescent="0.2">
      <c r="DO2789" s="228" t="s">
        <v>14146</v>
      </c>
      <c r="DP2789" s="141" t="s">
        <v>3809</v>
      </c>
      <c r="DQ2789" s="15">
        <v>22</v>
      </c>
      <c r="DR2789" s="15" t="str">
        <f t="shared" si="57"/>
        <v>2692-22</v>
      </c>
    </row>
    <row r="2790" spans="119:122" x14ac:dyDescent="0.2">
      <c r="DO2790" s="228" t="s">
        <v>14147</v>
      </c>
      <c r="DP2790" s="141" t="s">
        <v>3810</v>
      </c>
      <c r="DQ2790" s="15">
        <v>22</v>
      </c>
      <c r="DR2790" s="15" t="str">
        <f t="shared" si="57"/>
        <v>2693-22</v>
      </c>
    </row>
    <row r="2791" spans="119:122" x14ac:dyDescent="0.2">
      <c r="DO2791" s="228" t="s">
        <v>14148</v>
      </c>
      <c r="DP2791" s="141" t="s">
        <v>3811</v>
      </c>
      <c r="DQ2791" s="15">
        <v>22</v>
      </c>
      <c r="DR2791" s="15" t="str">
        <f t="shared" si="57"/>
        <v>2694-22</v>
      </c>
    </row>
    <row r="2792" spans="119:122" x14ac:dyDescent="0.2">
      <c r="DO2792" s="228" t="s">
        <v>14149</v>
      </c>
      <c r="DP2792" s="141" t="s">
        <v>3812</v>
      </c>
      <c r="DQ2792" s="15">
        <v>22</v>
      </c>
      <c r="DR2792" s="15" t="str">
        <f t="shared" si="57"/>
        <v>2695-22</v>
      </c>
    </row>
    <row r="2793" spans="119:122" x14ac:dyDescent="0.2">
      <c r="DO2793" s="228" t="s">
        <v>14150</v>
      </c>
      <c r="DP2793" s="141" t="s">
        <v>3813</v>
      </c>
      <c r="DQ2793" s="15">
        <v>22</v>
      </c>
      <c r="DR2793" s="15" t="str">
        <f t="shared" si="57"/>
        <v>2696-22</v>
      </c>
    </row>
    <row r="2794" spans="119:122" x14ac:dyDescent="0.2">
      <c r="DO2794" s="228" t="s">
        <v>14151</v>
      </c>
      <c r="DP2794" s="141" t="s">
        <v>3814</v>
      </c>
      <c r="DQ2794" s="15">
        <v>22</v>
      </c>
      <c r="DR2794" s="15" t="str">
        <f t="shared" si="57"/>
        <v>2697-22</v>
      </c>
    </row>
    <row r="2795" spans="119:122" x14ac:dyDescent="0.2">
      <c r="DO2795" s="228" t="s">
        <v>14152</v>
      </c>
      <c r="DP2795" s="141" t="s">
        <v>3815</v>
      </c>
      <c r="DQ2795" s="15">
        <v>22</v>
      </c>
      <c r="DR2795" s="15" t="str">
        <f t="shared" si="57"/>
        <v>2698-22</v>
      </c>
    </row>
    <row r="2796" spans="119:122" x14ac:dyDescent="0.2">
      <c r="DO2796" s="228" t="s">
        <v>14153</v>
      </c>
      <c r="DP2796" s="141" t="s">
        <v>3816</v>
      </c>
      <c r="DQ2796" s="15">
        <v>22</v>
      </c>
      <c r="DR2796" s="15" t="str">
        <f t="shared" si="57"/>
        <v>2699-22</v>
      </c>
    </row>
    <row r="2797" spans="119:122" x14ac:dyDescent="0.2">
      <c r="DO2797" s="228" t="s">
        <v>14154</v>
      </c>
      <c r="DP2797" s="141" t="s">
        <v>3817</v>
      </c>
      <c r="DQ2797" s="15">
        <v>22</v>
      </c>
      <c r="DR2797" s="15" t="str">
        <f t="shared" si="57"/>
        <v>2700-22</v>
      </c>
    </row>
    <row r="2798" spans="119:122" x14ac:dyDescent="0.2">
      <c r="DO2798" s="228" t="s">
        <v>14155</v>
      </c>
      <c r="DP2798" s="141" t="s">
        <v>3818</v>
      </c>
      <c r="DQ2798" s="15">
        <v>22</v>
      </c>
      <c r="DR2798" s="15" t="str">
        <f t="shared" si="57"/>
        <v>2701-22</v>
      </c>
    </row>
    <row r="2799" spans="119:122" x14ac:dyDescent="0.2">
      <c r="DO2799" s="228" t="s">
        <v>14156</v>
      </c>
      <c r="DP2799" s="141" t="s">
        <v>3819</v>
      </c>
      <c r="DQ2799" s="15">
        <v>22</v>
      </c>
      <c r="DR2799" s="15" t="str">
        <f t="shared" si="57"/>
        <v>2702-22</v>
      </c>
    </row>
    <row r="2800" spans="119:122" x14ac:dyDescent="0.2">
      <c r="DO2800" s="228" t="s">
        <v>14157</v>
      </c>
      <c r="DP2800" s="141" t="s">
        <v>3820</v>
      </c>
      <c r="DQ2800" s="15">
        <v>22</v>
      </c>
      <c r="DR2800" s="15" t="str">
        <f t="shared" si="57"/>
        <v>2703-22</v>
      </c>
    </row>
    <row r="2801" spans="119:122" x14ac:dyDescent="0.2">
      <c r="DO2801" s="228" t="s">
        <v>14158</v>
      </c>
      <c r="DP2801" s="141" t="s">
        <v>3821</v>
      </c>
      <c r="DQ2801" s="15">
        <v>22</v>
      </c>
      <c r="DR2801" s="15" t="str">
        <f t="shared" si="57"/>
        <v>2704-22</v>
      </c>
    </row>
    <row r="2802" spans="119:122" x14ac:dyDescent="0.2">
      <c r="DO2802" s="228" t="s">
        <v>14159</v>
      </c>
      <c r="DP2802" s="141" t="s">
        <v>3822</v>
      </c>
      <c r="DQ2802" s="15">
        <v>22</v>
      </c>
      <c r="DR2802" s="15" t="str">
        <f t="shared" si="57"/>
        <v>2705-22</v>
      </c>
    </row>
    <row r="2803" spans="119:122" x14ac:dyDescent="0.2">
      <c r="DO2803" s="228" t="s">
        <v>14160</v>
      </c>
      <c r="DP2803" s="141" t="s">
        <v>3823</v>
      </c>
      <c r="DQ2803" s="15">
        <v>22</v>
      </c>
      <c r="DR2803" s="15" t="str">
        <f t="shared" si="57"/>
        <v>2706-22</v>
      </c>
    </row>
    <row r="2804" spans="119:122" x14ac:dyDescent="0.2">
      <c r="DO2804" s="228" t="s">
        <v>14161</v>
      </c>
      <c r="DP2804" s="141" t="s">
        <v>3824</v>
      </c>
      <c r="DQ2804" s="15">
        <v>22</v>
      </c>
      <c r="DR2804" s="15" t="str">
        <f t="shared" si="57"/>
        <v>2707-22</v>
      </c>
    </row>
    <row r="2805" spans="119:122" x14ac:dyDescent="0.2">
      <c r="DO2805" s="228" t="s">
        <v>14162</v>
      </c>
      <c r="DP2805" s="141" t="s">
        <v>3825</v>
      </c>
      <c r="DQ2805" s="15">
        <v>22</v>
      </c>
      <c r="DR2805" s="15" t="str">
        <f t="shared" si="57"/>
        <v>2708-22</v>
      </c>
    </row>
    <row r="2806" spans="119:122" x14ac:dyDescent="0.2">
      <c r="DO2806" s="228" t="s">
        <v>14163</v>
      </c>
      <c r="DP2806" s="141" t="s">
        <v>3826</v>
      </c>
      <c r="DQ2806" s="15">
        <v>22</v>
      </c>
      <c r="DR2806" s="15" t="str">
        <f t="shared" si="57"/>
        <v>2709-22</v>
      </c>
    </row>
    <row r="2807" spans="119:122" x14ac:dyDescent="0.2">
      <c r="DO2807" s="228" t="s">
        <v>14164</v>
      </c>
      <c r="DP2807" s="141" t="s">
        <v>3827</v>
      </c>
      <c r="DQ2807" s="15">
        <v>22</v>
      </c>
      <c r="DR2807" s="15" t="str">
        <f t="shared" si="57"/>
        <v>2710-22</v>
      </c>
    </row>
    <row r="2808" spans="119:122" x14ac:dyDescent="0.2">
      <c r="DO2808" s="228" t="s">
        <v>14165</v>
      </c>
      <c r="DP2808" s="141" t="s">
        <v>3828</v>
      </c>
      <c r="DQ2808" s="15">
        <v>22</v>
      </c>
      <c r="DR2808" s="15" t="str">
        <f t="shared" si="57"/>
        <v>2711-22</v>
      </c>
    </row>
    <row r="2809" spans="119:122" x14ac:dyDescent="0.2">
      <c r="DO2809" s="228" t="s">
        <v>14166</v>
      </c>
      <c r="DP2809" s="141" t="s">
        <v>3829</v>
      </c>
      <c r="DQ2809" s="15">
        <v>22</v>
      </c>
      <c r="DR2809" s="15" t="str">
        <f t="shared" si="57"/>
        <v>2712-22</v>
      </c>
    </row>
    <row r="2810" spans="119:122" x14ac:dyDescent="0.2">
      <c r="DO2810" s="228" t="s">
        <v>14167</v>
      </c>
      <c r="DP2810" s="141" t="s">
        <v>3830</v>
      </c>
      <c r="DQ2810" s="15">
        <v>22</v>
      </c>
      <c r="DR2810" s="15" t="str">
        <f t="shared" si="57"/>
        <v>2713-22</v>
      </c>
    </row>
    <row r="2811" spans="119:122" x14ac:dyDescent="0.2">
      <c r="DO2811" s="228" t="s">
        <v>14168</v>
      </c>
      <c r="DP2811" s="141" t="s">
        <v>3831</v>
      </c>
      <c r="DQ2811" s="15">
        <v>22</v>
      </c>
      <c r="DR2811" s="15" t="str">
        <f t="shared" si="57"/>
        <v>2714-22</v>
      </c>
    </row>
    <row r="2812" spans="119:122" x14ac:dyDescent="0.2">
      <c r="DO2812" s="228" t="s">
        <v>14169</v>
      </c>
      <c r="DP2812" s="141" t="s">
        <v>3832</v>
      </c>
      <c r="DQ2812" s="15">
        <v>22</v>
      </c>
      <c r="DR2812" s="15" t="str">
        <f t="shared" si="57"/>
        <v>2715-22</v>
      </c>
    </row>
    <row r="2813" spans="119:122" x14ac:dyDescent="0.2">
      <c r="DO2813" s="228" t="s">
        <v>14170</v>
      </c>
      <c r="DP2813" s="141" t="s">
        <v>3833</v>
      </c>
      <c r="DQ2813" s="15">
        <v>22</v>
      </c>
      <c r="DR2813" s="15" t="str">
        <f t="shared" si="57"/>
        <v>2716-22</v>
      </c>
    </row>
    <row r="2814" spans="119:122" x14ac:dyDescent="0.2">
      <c r="DO2814" s="228" t="s">
        <v>14171</v>
      </c>
      <c r="DP2814" s="141" t="s">
        <v>3834</v>
      </c>
      <c r="DQ2814" s="15">
        <v>22</v>
      </c>
      <c r="DR2814" s="15" t="str">
        <f t="shared" si="57"/>
        <v>2717-22</v>
      </c>
    </row>
    <row r="2815" spans="119:122" x14ac:dyDescent="0.2">
      <c r="DO2815" s="228" t="s">
        <v>14172</v>
      </c>
      <c r="DP2815" s="141" t="s">
        <v>3835</v>
      </c>
      <c r="DQ2815" s="15">
        <v>22</v>
      </c>
      <c r="DR2815" s="15" t="str">
        <f t="shared" si="57"/>
        <v>2718-22</v>
      </c>
    </row>
    <row r="2816" spans="119:122" x14ac:dyDescent="0.2">
      <c r="DO2816" s="228" t="s">
        <v>14173</v>
      </c>
      <c r="DP2816" s="141" t="s">
        <v>3836</v>
      </c>
      <c r="DQ2816" s="15">
        <v>22</v>
      </c>
      <c r="DR2816" s="15" t="str">
        <f t="shared" si="57"/>
        <v>2719-22</v>
      </c>
    </row>
    <row r="2817" spans="119:122" x14ac:dyDescent="0.2">
      <c r="DO2817" s="228" t="s">
        <v>14174</v>
      </c>
      <c r="DP2817" s="141" t="s">
        <v>3837</v>
      </c>
      <c r="DQ2817" s="15">
        <v>22</v>
      </c>
      <c r="DR2817" s="15" t="str">
        <f t="shared" si="57"/>
        <v>2720-22</v>
      </c>
    </row>
    <row r="2818" spans="119:122" x14ac:dyDescent="0.2">
      <c r="DO2818" s="228" t="s">
        <v>14175</v>
      </c>
      <c r="DP2818" s="141" t="s">
        <v>3838</v>
      </c>
      <c r="DQ2818" s="15">
        <v>22</v>
      </c>
      <c r="DR2818" s="15" t="str">
        <f t="shared" si="57"/>
        <v>2721-22</v>
      </c>
    </row>
    <row r="2819" spans="119:122" x14ac:dyDescent="0.2">
      <c r="DO2819" s="228" t="s">
        <v>14176</v>
      </c>
      <c r="DP2819" s="141" t="s">
        <v>3839</v>
      </c>
      <c r="DQ2819" s="15">
        <v>22</v>
      </c>
      <c r="DR2819" s="15" t="str">
        <f t="shared" si="57"/>
        <v>2722-22</v>
      </c>
    </row>
    <row r="2820" spans="119:122" x14ac:dyDescent="0.2">
      <c r="DO2820" s="228" t="s">
        <v>14177</v>
      </c>
      <c r="DP2820" s="141" t="s">
        <v>3840</v>
      </c>
      <c r="DQ2820" s="15">
        <v>22</v>
      </c>
      <c r="DR2820" s="15" t="str">
        <f t="shared" si="57"/>
        <v>2723-22</v>
      </c>
    </row>
    <row r="2821" spans="119:122" x14ac:dyDescent="0.2">
      <c r="DO2821" s="228" t="s">
        <v>14178</v>
      </c>
      <c r="DP2821" s="141" t="s">
        <v>3841</v>
      </c>
      <c r="DQ2821" s="15">
        <v>22</v>
      </c>
      <c r="DR2821" s="15" t="str">
        <f t="shared" si="57"/>
        <v>2724-22</v>
      </c>
    </row>
    <row r="2822" spans="119:122" x14ac:dyDescent="0.2">
      <c r="DO2822" s="228" t="s">
        <v>14179</v>
      </c>
      <c r="DP2822" s="141" t="s">
        <v>3842</v>
      </c>
      <c r="DQ2822" s="15">
        <v>22</v>
      </c>
      <c r="DR2822" s="15" t="str">
        <f t="shared" si="57"/>
        <v>2725-22</v>
      </c>
    </row>
    <row r="2823" spans="119:122" x14ac:dyDescent="0.2">
      <c r="DO2823" s="228" t="s">
        <v>14180</v>
      </c>
      <c r="DP2823" s="141" t="s">
        <v>3843</v>
      </c>
      <c r="DQ2823" s="15">
        <v>22</v>
      </c>
      <c r="DR2823" s="15" t="str">
        <f t="shared" si="57"/>
        <v>2726-22</v>
      </c>
    </row>
    <row r="2824" spans="119:122" x14ac:dyDescent="0.2">
      <c r="DO2824" s="228" t="s">
        <v>14181</v>
      </c>
      <c r="DP2824" s="141" t="s">
        <v>3844</v>
      </c>
      <c r="DQ2824" s="15">
        <v>22</v>
      </c>
      <c r="DR2824" s="15" t="str">
        <f t="shared" si="57"/>
        <v>2727-22</v>
      </c>
    </row>
    <row r="2825" spans="119:122" x14ac:dyDescent="0.2">
      <c r="DO2825" s="228" t="s">
        <v>14182</v>
      </c>
      <c r="DP2825" s="141" t="s">
        <v>3845</v>
      </c>
      <c r="DQ2825" s="15">
        <v>22</v>
      </c>
      <c r="DR2825" s="15" t="str">
        <f t="shared" si="57"/>
        <v>2728-22</v>
      </c>
    </row>
    <row r="2826" spans="119:122" x14ac:dyDescent="0.2">
      <c r="DO2826" s="228" t="s">
        <v>14183</v>
      </c>
      <c r="DP2826" s="141" t="s">
        <v>3846</v>
      </c>
      <c r="DQ2826" s="15">
        <v>22</v>
      </c>
      <c r="DR2826" s="15" t="str">
        <f t="shared" si="57"/>
        <v>2729-22</v>
      </c>
    </row>
    <row r="2827" spans="119:122" x14ac:dyDescent="0.2">
      <c r="DO2827" s="228" t="s">
        <v>14184</v>
      </c>
      <c r="DP2827" s="141" t="s">
        <v>3847</v>
      </c>
      <c r="DQ2827" s="15">
        <v>22</v>
      </c>
      <c r="DR2827" s="15" t="str">
        <f t="shared" si="57"/>
        <v>2730-22</v>
      </c>
    </row>
    <row r="2828" spans="119:122" x14ac:dyDescent="0.2">
      <c r="DO2828" s="228" t="s">
        <v>14185</v>
      </c>
      <c r="DP2828" s="141" t="s">
        <v>3848</v>
      </c>
      <c r="DQ2828" s="15">
        <v>22</v>
      </c>
      <c r="DR2828" s="15" t="str">
        <f t="shared" si="57"/>
        <v>2731-22</v>
      </c>
    </row>
    <row r="2829" spans="119:122" x14ac:dyDescent="0.2">
      <c r="DO2829" s="228" t="s">
        <v>14186</v>
      </c>
      <c r="DP2829" s="141" t="s">
        <v>3849</v>
      </c>
      <c r="DQ2829" s="15">
        <v>22</v>
      </c>
      <c r="DR2829" s="15" t="str">
        <f t="shared" si="57"/>
        <v>2732-22</v>
      </c>
    </row>
    <row r="2830" spans="119:122" x14ac:dyDescent="0.2">
      <c r="DO2830" s="228" t="s">
        <v>14187</v>
      </c>
      <c r="DP2830" s="141" t="s">
        <v>3850</v>
      </c>
      <c r="DQ2830" s="15">
        <v>22</v>
      </c>
      <c r="DR2830" s="15" t="str">
        <f t="shared" si="57"/>
        <v>2733-22</v>
      </c>
    </row>
    <row r="2831" spans="119:122" x14ac:dyDescent="0.2">
      <c r="DO2831" s="228" t="s">
        <v>14188</v>
      </c>
      <c r="DP2831" s="141" t="s">
        <v>3851</v>
      </c>
      <c r="DQ2831" s="15">
        <v>22</v>
      </c>
      <c r="DR2831" s="15" t="str">
        <f t="shared" si="57"/>
        <v>2734-22</v>
      </c>
    </row>
    <row r="2832" spans="119:122" x14ac:dyDescent="0.2">
      <c r="DO2832" s="228" t="s">
        <v>14189</v>
      </c>
      <c r="DP2832" s="141" t="s">
        <v>3852</v>
      </c>
      <c r="DQ2832" s="15">
        <v>22</v>
      </c>
      <c r="DR2832" s="15" t="str">
        <f t="shared" si="57"/>
        <v>2735-22</v>
      </c>
    </row>
    <row r="2833" spans="119:122" x14ac:dyDescent="0.2">
      <c r="DO2833" s="228" t="s">
        <v>14190</v>
      </c>
      <c r="DP2833" s="141" t="s">
        <v>3853</v>
      </c>
      <c r="DQ2833" s="15">
        <v>22</v>
      </c>
      <c r="DR2833" s="15" t="str">
        <f t="shared" si="57"/>
        <v>2736-22</v>
      </c>
    </row>
    <row r="2834" spans="119:122" x14ac:dyDescent="0.2">
      <c r="DO2834" s="228" t="s">
        <v>14191</v>
      </c>
      <c r="DP2834" s="141" t="s">
        <v>3854</v>
      </c>
      <c r="DQ2834" s="15">
        <v>22</v>
      </c>
      <c r="DR2834" s="15" t="str">
        <f t="shared" si="57"/>
        <v>2737-22</v>
      </c>
    </row>
    <row r="2835" spans="119:122" x14ac:dyDescent="0.2">
      <c r="DO2835" s="228" t="s">
        <v>14192</v>
      </c>
      <c r="DP2835" s="141" t="s">
        <v>3855</v>
      </c>
      <c r="DQ2835" s="15">
        <v>22</v>
      </c>
      <c r="DR2835" s="15" t="str">
        <f t="shared" si="57"/>
        <v>2738-22</v>
      </c>
    </row>
    <row r="2836" spans="119:122" x14ac:dyDescent="0.2">
      <c r="DO2836" s="228" t="s">
        <v>14193</v>
      </c>
      <c r="DP2836" s="141" t="s">
        <v>3856</v>
      </c>
      <c r="DQ2836" s="15">
        <v>22</v>
      </c>
      <c r="DR2836" s="15" t="str">
        <f t="shared" si="57"/>
        <v>2739-22</v>
      </c>
    </row>
    <row r="2837" spans="119:122" x14ac:dyDescent="0.2">
      <c r="DO2837" s="228" t="s">
        <v>14194</v>
      </c>
      <c r="DP2837" s="141" t="s">
        <v>3857</v>
      </c>
      <c r="DQ2837" s="15">
        <v>22</v>
      </c>
      <c r="DR2837" s="15" t="str">
        <f t="shared" si="57"/>
        <v>2740-22</v>
      </c>
    </row>
    <row r="2838" spans="119:122" x14ac:dyDescent="0.2">
      <c r="DO2838" s="228" t="s">
        <v>14195</v>
      </c>
      <c r="DP2838" s="141" t="s">
        <v>3858</v>
      </c>
      <c r="DQ2838" s="15">
        <v>22</v>
      </c>
      <c r="DR2838" s="15" t="str">
        <f t="shared" si="57"/>
        <v>2741-22</v>
      </c>
    </row>
    <row r="2839" spans="119:122" x14ac:dyDescent="0.2">
      <c r="DO2839" s="228" t="s">
        <v>14196</v>
      </c>
      <c r="DP2839" s="141" t="s">
        <v>3859</v>
      </c>
      <c r="DQ2839" s="15">
        <v>22</v>
      </c>
      <c r="DR2839" s="15" t="str">
        <f t="shared" si="57"/>
        <v>2742-22</v>
      </c>
    </row>
    <row r="2840" spans="119:122" x14ac:dyDescent="0.2">
      <c r="DO2840" s="228" t="s">
        <v>14197</v>
      </c>
      <c r="DP2840" s="141" t="s">
        <v>3860</v>
      </c>
      <c r="DQ2840" s="15">
        <v>22</v>
      </c>
      <c r="DR2840" s="15" t="str">
        <f t="shared" si="57"/>
        <v>2743-22</v>
      </c>
    </row>
    <row r="2841" spans="119:122" x14ac:dyDescent="0.2">
      <c r="DO2841" s="228" t="s">
        <v>14198</v>
      </c>
      <c r="DP2841" s="141" t="s">
        <v>3861</v>
      </c>
      <c r="DQ2841" s="15">
        <v>22</v>
      </c>
      <c r="DR2841" s="15" t="str">
        <f t="shared" si="57"/>
        <v>2744-22</v>
      </c>
    </row>
    <row r="2842" spans="119:122" x14ac:dyDescent="0.2">
      <c r="DO2842" s="228" t="s">
        <v>14199</v>
      </c>
      <c r="DP2842" s="141" t="s">
        <v>3862</v>
      </c>
      <c r="DQ2842" s="15">
        <v>22</v>
      </c>
      <c r="DR2842" s="15" t="str">
        <f t="shared" si="57"/>
        <v>2745-22</v>
      </c>
    </row>
    <row r="2843" spans="119:122" x14ac:dyDescent="0.2">
      <c r="DO2843" s="228" t="s">
        <v>14200</v>
      </c>
      <c r="DP2843" s="141" t="s">
        <v>3863</v>
      </c>
      <c r="DQ2843" s="15">
        <v>22</v>
      </c>
      <c r="DR2843" s="15" t="str">
        <f t="shared" si="57"/>
        <v>2746-22</v>
      </c>
    </row>
    <row r="2844" spans="119:122" x14ac:dyDescent="0.2">
      <c r="DO2844" s="228" t="s">
        <v>14201</v>
      </c>
      <c r="DP2844" s="141" t="s">
        <v>3864</v>
      </c>
      <c r="DQ2844" s="15">
        <v>22</v>
      </c>
      <c r="DR2844" s="15" t="str">
        <f t="shared" si="57"/>
        <v>2747-22</v>
      </c>
    </row>
    <row r="2845" spans="119:122" x14ac:dyDescent="0.2">
      <c r="DO2845" s="228" t="s">
        <v>14202</v>
      </c>
      <c r="DP2845" s="141" t="s">
        <v>3865</v>
      </c>
      <c r="DQ2845" s="15">
        <v>22</v>
      </c>
      <c r="DR2845" s="15" t="str">
        <f t="shared" si="57"/>
        <v>2748-22</v>
      </c>
    </row>
    <row r="2846" spans="119:122" x14ac:dyDescent="0.2">
      <c r="DO2846" s="228" t="s">
        <v>14203</v>
      </c>
      <c r="DP2846" s="141" t="s">
        <v>3866</v>
      </c>
      <c r="DQ2846" s="15">
        <v>22</v>
      </c>
      <c r="DR2846" s="15" t="str">
        <f t="shared" si="57"/>
        <v>2749-22</v>
      </c>
    </row>
    <row r="2847" spans="119:122" x14ac:dyDescent="0.2">
      <c r="DO2847" s="228" t="s">
        <v>14204</v>
      </c>
      <c r="DP2847" s="141" t="s">
        <v>3867</v>
      </c>
      <c r="DQ2847" s="15">
        <v>22</v>
      </c>
      <c r="DR2847" s="15" t="str">
        <f t="shared" si="57"/>
        <v>2750-22</v>
      </c>
    </row>
    <row r="2848" spans="119:122" x14ac:dyDescent="0.2">
      <c r="DO2848" s="228" t="s">
        <v>14205</v>
      </c>
      <c r="DP2848" s="141" t="s">
        <v>3868</v>
      </c>
      <c r="DQ2848" s="15">
        <v>22</v>
      </c>
      <c r="DR2848" s="15" t="str">
        <f t="shared" si="57"/>
        <v>2751-22</v>
      </c>
    </row>
    <row r="2849" spans="119:122" x14ac:dyDescent="0.2">
      <c r="DO2849" s="228" t="s">
        <v>14206</v>
      </c>
      <c r="DP2849" s="141" t="s">
        <v>3869</v>
      </c>
      <c r="DQ2849" s="15">
        <v>22</v>
      </c>
      <c r="DR2849" s="15" t="str">
        <f t="shared" si="57"/>
        <v>2752-22</v>
      </c>
    </row>
    <row r="2850" spans="119:122" x14ac:dyDescent="0.2">
      <c r="DO2850" s="228" t="s">
        <v>14207</v>
      </c>
      <c r="DP2850" s="141" t="s">
        <v>3870</v>
      </c>
      <c r="DQ2850" s="15">
        <v>22</v>
      </c>
      <c r="DR2850" s="15" t="str">
        <f t="shared" si="57"/>
        <v>2753-22</v>
      </c>
    </row>
    <row r="2851" spans="119:122" x14ac:dyDescent="0.2">
      <c r="DO2851" s="228" t="s">
        <v>14208</v>
      </c>
      <c r="DP2851" s="141" t="s">
        <v>3871</v>
      </c>
      <c r="DQ2851" s="15">
        <v>22</v>
      </c>
      <c r="DR2851" s="15" t="str">
        <f t="shared" ref="DR2851:DR2914" si="58">CONCATENATE(DP2851,"-",DQ2851)</f>
        <v>2754-22</v>
      </c>
    </row>
    <row r="2852" spans="119:122" x14ac:dyDescent="0.2">
      <c r="DO2852" s="228" t="s">
        <v>14209</v>
      </c>
      <c r="DP2852" s="141" t="s">
        <v>3872</v>
      </c>
      <c r="DQ2852" s="15">
        <v>22</v>
      </c>
      <c r="DR2852" s="15" t="str">
        <f t="shared" si="58"/>
        <v>2755-22</v>
      </c>
    </row>
    <row r="2853" spans="119:122" x14ac:dyDescent="0.2">
      <c r="DO2853" s="228" t="s">
        <v>14210</v>
      </c>
      <c r="DP2853" s="141" t="s">
        <v>3873</v>
      </c>
      <c r="DQ2853" s="15">
        <v>22</v>
      </c>
      <c r="DR2853" s="15" t="str">
        <f t="shared" si="58"/>
        <v>2756-22</v>
      </c>
    </row>
    <row r="2854" spans="119:122" x14ac:dyDescent="0.2">
      <c r="DO2854" s="228" t="s">
        <v>14211</v>
      </c>
      <c r="DP2854" s="141" t="s">
        <v>3874</v>
      </c>
      <c r="DQ2854" s="15">
        <v>22</v>
      </c>
      <c r="DR2854" s="15" t="str">
        <f t="shared" si="58"/>
        <v>2757-22</v>
      </c>
    </row>
    <row r="2855" spans="119:122" x14ac:dyDescent="0.2">
      <c r="DO2855" s="228" t="s">
        <v>14212</v>
      </c>
      <c r="DP2855" s="141" t="s">
        <v>3875</v>
      </c>
      <c r="DQ2855" s="15">
        <v>22</v>
      </c>
      <c r="DR2855" s="15" t="str">
        <f t="shared" si="58"/>
        <v>2758-22</v>
      </c>
    </row>
    <row r="2856" spans="119:122" x14ac:dyDescent="0.2">
      <c r="DO2856" s="228" t="s">
        <v>14213</v>
      </c>
      <c r="DP2856" s="141" t="s">
        <v>3876</v>
      </c>
      <c r="DQ2856" s="15">
        <v>22</v>
      </c>
      <c r="DR2856" s="15" t="str">
        <f t="shared" si="58"/>
        <v>2759-22</v>
      </c>
    </row>
    <row r="2857" spans="119:122" x14ac:dyDescent="0.2">
      <c r="DO2857" s="228" t="s">
        <v>14214</v>
      </c>
      <c r="DP2857" s="141" t="s">
        <v>3877</v>
      </c>
      <c r="DQ2857" s="15">
        <v>22</v>
      </c>
      <c r="DR2857" s="15" t="str">
        <f t="shared" si="58"/>
        <v>2760-22</v>
      </c>
    </row>
    <row r="2858" spans="119:122" x14ac:dyDescent="0.2">
      <c r="DO2858" s="228" t="s">
        <v>14215</v>
      </c>
      <c r="DP2858" s="141" t="s">
        <v>3878</v>
      </c>
      <c r="DQ2858" s="15">
        <v>22</v>
      </c>
      <c r="DR2858" s="15" t="str">
        <f t="shared" si="58"/>
        <v>2761-22</v>
      </c>
    </row>
    <row r="2859" spans="119:122" x14ac:dyDescent="0.2">
      <c r="DO2859" s="228" t="s">
        <v>14216</v>
      </c>
      <c r="DP2859" s="141" t="s">
        <v>3879</v>
      </c>
      <c r="DQ2859" s="15">
        <v>22</v>
      </c>
      <c r="DR2859" s="15" t="str">
        <f t="shared" si="58"/>
        <v>2762-22</v>
      </c>
    </row>
    <row r="2860" spans="119:122" x14ac:dyDescent="0.2">
      <c r="DO2860" s="228" t="s">
        <v>14217</v>
      </c>
      <c r="DP2860" s="141" t="s">
        <v>3880</v>
      </c>
      <c r="DQ2860" s="15">
        <v>22</v>
      </c>
      <c r="DR2860" s="15" t="str">
        <f t="shared" si="58"/>
        <v>2763-22</v>
      </c>
    </row>
    <row r="2861" spans="119:122" x14ac:dyDescent="0.2">
      <c r="DO2861" s="228" t="s">
        <v>14218</v>
      </c>
      <c r="DP2861" s="141" t="s">
        <v>3881</v>
      </c>
      <c r="DQ2861" s="15">
        <v>22</v>
      </c>
      <c r="DR2861" s="15" t="str">
        <f t="shared" si="58"/>
        <v>2764-22</v>
      </c>
    </row>
    <row r="2862" spans="119:122" x14ac:dyDescent="0.2">
      <c r="DO2862" s="228" t="s">
        <v>14219</v>
      </c>
      <c r="DP2862" s="141" t="s">
        <v>3882</v>
      </c>
      <c r="DQ2862" s="15">
        <v>22</v>
      </c>
      <c r="DR2862" s="15" t="str">
        <f t="shared" si="58"/>
        <v>2765-22</v>
      </c>
    </row>
    <row r="2863" spans="119:122" x14ac:dyDescent="0.2">
      <c r="DO2863" s="228" t="s">
        <v>14220</v>
      </c>
      <c r="DP2863" s="141" t="s">
        <v>3883</v>
      </c>
      <c r="DQ2863" s="15">
        <v>22</v>
      </c>
      <c r="DR2863" s="15" t="str">
        <f t="shared" si="58"/>
        <v>2766-22</v>
      </c>
    </row>
    <row r="2864" spans="119:122" x14ac:dyDescent="0.2">
      <c r="DO2864" s="228" t="s">
        <v>14221</v>
      </c>
      <c r="DP2864" s="141" t="s">
        <v>3884</v>
      </c>
      <c r="DQ2864" s="15">
        <v>22</v>
      </c>
      <c r="DR2864" s="15" t="str">
        <f t="shared" si="58"/>
        <v>2767-22</v>
      </c>
    </row>
    <row r="2865" spans="119:122" x14ac:dyDescent="0.2">
      <c r="DO2865" s="228" t="s">
        <v>14222</v>
      </c>
      <c r="DP2865" s="141" t="s">
        <v>3885</v>
      </c>
      <c r="DQ2865" s="15">
        <v>22</v>
      </c>
      <c r="DR2865" s="15" t="str">
        <f t="shared" si="58"/>
        <v>2768-22</v>
      </c>
    </row>
    <row r="2866" spans="119:122" x14ac:dyDescent="0.2">
      <c r="DO2866" s="228" t="s">
        <v>14223</v>
      </c>
      <c r="DP2866" s="141" t="s">
        <v>3886</v>
      </c>
      <c r="DQ2866" s="15">
        <v>22</v>
      </c>
      <c r="DR2866" s="15" t="str">
        <f t="shared" si="58"/>
        <v>2769-22</v>
      </c>
    </row>
    <row r="2867" spans="119:122" x14ac:dyDescent="0.2">
      <c r="DO2867" s="228" t="s">
        <v>14224</v>
      </c>
      <c r="DP2867" s="141" t="s">
        <v>3887</v>
      </c>
      <c r="DQ2867" s="15">
        <v>22</v>
      </c>
      <c r="DR2867" s="15" t="str">
        <f t="shared" si="58"/>
        <v>2770-22</v>
      </c>
    </row>
    <row r="2868" spans="119:122" x14ac:dyDescent="0.2">
      <c r="DO2868" s="228" t="s">
        <v>14225</v>
      </c>
      <c r="DP2868" s="141" t="s">
        <v>3888</v>
      </c>
      <c r="DQ2868" s="15">
        <v>22</v>
      </c>
      <c r="DR2868" s="15" t="str">
        <f t="shared" si="58"/>
        <v>2771-22</v>
      </c>
    </row>
    <row r="2869" spans="119:122" x14ac:dyDescent="0.2">
      <c r="DO2869" s="228" t="s">
        <v>14226</v>
      </c>
      <c r="DP2869" s="141" t="s">
        <v>3889</v>
      </c>
      <c r="DQ2869" s="15">
        <v>22</v>
      </c>
      <c r="DR2869" s="15" t="str">
        <f t="shared" si="58"/>
        <v>2772-22</v>
      </c>
    </row>
    <row r="2870" spans="119:122" x14ac:dyDescent="0.2">
      <c r="DO2870" s="228" t="s">
        <v>14227</v>
      </c>
      <c r="DP2870" s="141" t="s">
        <v>3890</v>
      </c>
      <c r="DQ2870" s="15">
        <v>22</v>
      </c>
      <c r="DR2870" s="15" t="str">
        <f t="shared" si="58"/>
        <v>2773-22</v>
      </c>
    </row>
    <row r="2871" spans="119:122" x14ac:dyDescent="0.2">
      <c r="DO2871" s="228" t="s">
        <v>14228</v>
      </c>
      <c r="DP2871" s="141" t="s">
        <v>3891</v>
      </c>
      <c r="DQ2871" s="15">
        <v>22</v>
      </c>
      <c r="DR2871" s="15" t="str">
        <f t="shared" si="58"/>
        <v>2774-22</v>
      </c>
    </row>
    <row r="2872" spans="119:122" x14ac:dyDescent="0.2">
      <c r="DO2872" s="228" t="s">
        <v>14229</v>
      </c>
      <c r="DP2872" s="141" t="s">
        <v>3892</v>
      </c>
      <c r="DQ2872" s="15">
        <v>22</v>
      </c>
      <c r="DR2872" s="15" t="str">
        <f t="shared" si="58"/>
        <v>2775-22</v>
      </c>
    </row>
    <row r="2873" spans="119:122" x14ac:dyDescent="0.2">
      <c r="DO2873" s="228" t="s">
        <v>14230</v>
      </c>
      <c r="DP2873" s="141" t="s">
        <v>3893</v>
      </c>
      <c r="DQ2873" s="15">
        <v>22</v>
      </c>
      <c r="DR2873" s="15" t="str">
        <f t="shared" si="58"/>
        <v>2776-22</v>
      </c>
    </row>
    <row r="2874" spans="119:122" x14ac:dyDescent="0.2">
      <c r="DO2874" s="228" t="s">
        <v>14231</v>
      </c>
      <c r="DP2874" s="141" t="s">
        <v>3894</v>
      </c>
      <c r="DQ2874" s="15">
        <v>22</v>
      </c>
      <c r="DR2874" s="15" t="str">
        <f t="shared" si="58"/>
        <v>2777-22</v>
      </c>
    </row>
    <row r="2875" spans="119:122" x14ac:dyDescent="0.2">
      <c r="DO2875" s="228" t="s">
        <v>14232</v>
      </c>
      <c r="DP2875" s="141" t="s">
        <v>3895</v>
      </c>
      <c r="DQ2875" s="15">
        <v>22</v>
      </c>
      <c r="DR2875" s="15" t="str">
        <f t="shared" si="58"/>
        <v>2778-22</v>
      </c>
    </row>
    <row r="2876" spans="119:122" x14ac:dyDescent="0.2">
      <c r="DO2876" s="228" t="s">
        <v>14233</v>
      </c>
      <c r="DP2876" s="141" t="s">
        <v>3896</v>
      </c>
      <c r="DQ2876" s="15">
        <v>22</v>
      </c>
      <c r="DR2876" s="15" t="str">
        <f t="shared" si="58"/>
        <v>2779-22</v>
      </c>
    </row>
    <row r="2877" spans="119:122" x14ac:dyDescent="0.2">
      <c r="DO2877" s="228" t="s">
        <v>14234</v>
      </c>
      <c r="DP2877" s="141" t="s">
        <v>3897</v>
      </c>
      <c r="DQ2877" s="15">
        <v>22</v>
      </c>
      <c r="DR2877" s="15" t="str">
        <f t="shared" si="58"/>
        <v>2780-22</v>
      </c>
    </row>
    <row r="2878" spans="119:122" x14ac:dyDescent="0.2">
      <c r="DO2878" s="228" t="s">
        <v>14235</v>
      </c>
      <c r="DP2878" s="141" t="s">
        <v>3898</v>
      </c>
      <c r="DQ2878" s="15">
        <v>22</v>
      </c>
      <c r="DR2878" s="15" t="str">
        <f t="shared" si="58"/>
        <v>2781-22</v>
      </c>
    </row>
    <row r="2879" spans="119:122" x14ac:dyDescent="0.2">
      <c r="DO2879" s="228" t="s">
        <v>14236</v>
      </c>
      <c r="DP2879" s="141" t="s">
        <v>3899</v>
      </c>
      <c r="DQ2879" s="15">
        <v>22</v>
      </c>
      <c r="DR2879" s="15" t="str">
        <f t="shared" si="58"/>
        <v>2782-22</v>
      </c>
    </row>
    <row r="2880" spans="119:122" x14ac:dyDescent="0.2">
      <c r="DO2880" s="228" t="s">
        <v>14237</v>
      </c>
      <c r="DP2880" s="141" t="s">
        <v>3900</v>
      </c>
      <c r="DQ2880" s="15">
        <v>22</v>
      </c>
      <c r="DR2880" s="15" t="str">
        <f t="shared" si="58"/>
        <v>2783-22</v>
      </c>
    </row>
    <row r="2881" spans="119:122" x14ac:dyDescent="0.2">
      <c r="DO2881" s="228" t="s">
        <v>14238</v>
      </c>
      <c r="DP2881" s="141" t="s">
        <v>3901</v>
      </c>
      <c r="DQ2881" s="15">
        <v>22</v>
      </c>
      <c r="DR2881" s="15" t="str">
        <f t="shared" si="58"/>
        <v>2784-22</v>
      </c>
    </row>
    <row r="2882" spans="119:122" x14ac:dyDescent="0.2">
      <c r="DO2882" s="228" t="s">
        <v>14239</v>
      </c>
      <c r="DP2882" s="141" t="s">
        <v>3902</v>
      </c>
      <c r="DQ2882" s="15">
        <v>22</v>
      </c>
      <c r="DR2882" s="15" t="str">
        <f t="shared" si="58"/>
        <v>2785-22</v>
      </c>
    </row>
    <row r="2883" spans="119:122" x14ac:dyDescent="0.2">
      <c r="DO2883" s="228" t="s">
        <v>14240</v>
      </c>
      <c r="DP2883" s="141" t="s">
        <v>3903</v>
      </c>
      <c r="DQ2883" s="15">
        <v>22</v>
      </c>
      <c r="DR2883" s="15" t="str">
        <f t="shared" si="58"/>
        <v>2786-22</v>
      </c>
    </row>
    <row r="2884" spans="119:122" x14ac:dyDescent="0.2">
      <c r="DO2884" s="228" t="s">
        <v>14241</v>
      </c>
      <c r="DP2884" s="141" t="s">
        <v>3904</v>
      </c>
      <c r="DQ2884" s="15">
        <v>22</v>
      </c>
      <c r="DR2884" s="15" t="str">
        <f t="shared" si="58"/>
        <v>2787-22</v>
      </c>
    </row>
    <row r="2885" spans="119:122" x14ac:dyDescent="0.2">
      <c r="DO2885" s="228" t="s">
        <v>14242</v>
      </c>
      <c r="DP2885" s="141" t="s">
        <v>3905</v>
      </c>
      <c r="DQ2885" s="15">
        <v>22</v>
      </c>
      <c r="DR2885" s="15" t="str">
        <f t="shared" si="58"/>
        <v>2788-22</v>
      </c>
    </row>
    <row r="2886" spans="119:122" x14ac:dyDescent="0.2">
      <c r="DO2886" s="228" t="s">
        <v>14243</v>
      </c>
      <c r="DP2886" s="141" t="s">
        <v>3906</v>
      </c>
      <c r="DQ2886" s="15">
        <v>22</v>
      </c>
      <c r="DR2886" s="15" t="str">
        <f t="shared" si="58"/>
        <v>2789-22</v>
      </c>
    </row>
    <row r="2887" spans="119:122" x14ac:dyDescent="0.2">
      <c r="DO2887" s="228" t="s">
        <v>14244</v>
      </c>
      <c r="DP2887" s="141" t="s">
        <v>3907</v>
      </c>
      <c r="DQ2887" s="15">
        <v>22</v>
      </c>
      <c r="DR2887" s="15" t="str">
        <f t="shared" si="58"/>
        <v>2790-22</v>
      </c>
    </row>
    <row r="2888" spans="119:122" x14ac:dyDescent="0.2">
      <c r="DO2888" s="228" t="s">
        <v>14245</v>
      </c>
      <c r="DP2888" s="141" t="s">
        <v>3908</v>
      </c>
      <c r="DQ2888" s="15">
        <v>22</v>
      </c>
      <c r="DR2888" s="15" t="str">
        <f t="shared" si="58"/>
        <v>2791-22</v>
      </c>
    </row>
    <row r="2889" spans="119:122" x14ac:dyDescent="0.2">
      <c r="DO2889" s="228" t="s">
        <v>14246</v>
      </c>
      <c r="DP2889" s="141" t="s">
        <v>3909</v>
      </c>
      <c r="DQ2889" s="15">
        <v>22</v>
      </c>
      <c r="DR2889" s="15" t="str">
        <f t="shared" si="58"/>
        <v>2792-22</v>
      </c>
    </row>
    <row r="2890" spans="119:122" x14ac:dyDescent="0.2">
      <c r="DO2890" s="228" t="s">
        <v>14247</v>
      </c>
      <c r="DP2890" s="141" t="s">
        <v>3910</v>
      </c>
      <c r="DQ2890" s="15">
        <v>22</v>
      </c>
      <c r="DR2890" s="15" t="str">
        <f t="shared" si="58"/>
        <v>2793-22</v>
      </c>
    </row>
    <row r="2891" spans="119:122" x14ac:dyDescent="0.2">
      <c r="DO2891" s="228" t="s">
        <v>14248</v>
      </c>
      <c r="DP2891" s="141" t="s">
        <v>3911</v>
      </c>
      <c r="DQ2891" s="15">
        <v>22</v>
      </c>
      <c r="DR2891" s="15" t="str">
        <f t="shared" si="58"/>
        <v>2794-22</v>
      </c>
    </row>
    <row r="2892" spans="119:122" x14ac:dyDescent="0.2">
      <c r="DO2892" s="228" t="s">
        <v>14249</v>
      </c>
      <c r="DP2892" s="141" t="s">
        <v>3912</v>
      </c>
      <c r="DQ2892" s="15">
        <v>22</v>
      </c>
      <c r="DR2892" s="15" t="str">
        <f t="shared" si="58"/>
        <v>2795-22</v>
      </c>
    </row>
    <row r="2893" spans="119:122" x14ac:dyDescent="0.2">
      <c r="DO2893" s="228" t="s">
        <v>14250</v>
      </c>
      <c r="DP2893" s="141" t="s">
        <v>3913</v>
      </c>
      <c r="DQ2893" s="15">
        <v>22</v>
      </c>
      <c r="DR2893" s="15" t="str">
        <f t="shared" si="58"/>
        <v>2796-22</v>
      </c>
    </row>
    <row r="2894" spans="119:122" x14ac:dyDescent="0.2">
      <c r="DO2894" s="228" t="s">
        <v>14251</v>
      </c>
      <c r="DP2894" s="141" t="s">
        <v>3914</v>
      </c>
      <c r="DQ2894" s="15">
        <v>22</v>
      </c>
      <c r="DR2894" s="15" t="str">
        <f t="shared" si="58"/>
        <v>2797-22</v>
      </c>
    </row>
    <row r="2895" spans="119:122" x14ac:dyDescent="0.2">
      <c r="DO2895" s="228" t="s">
        <v>14252</v>
      </c>
      <c r="DP2895" s="141" t="s">
        <v>3915</v>
      </c>
      <c r="DQ2895" s="15">
        <v>22</v>
      </c>
      <c r="DR2895" s="15" t="str">
        <f t="shared" si="58"/>
        <v>2798-22</v>
      </c>
    </row>
    <row r="2896" spans="119:122" x14ac:dyDescent="0.2">
      <c r="DO2896" s="228" t="s">
        <v>14253</v>
      </c>
      <c r="DP2896" s="141" t="s">
        <v>3916</v>
      </c>
      <c r="DQ2896" s="15">
        <v>22</v>
      </c>
      <c r="DR2896" s="15" t="str">
        <f t="shared" si="58"/>
        <v>2799-22</v>
      </c>
    </row>
    <row r="2897" spans="119:122" x14ac:dyDescent="0.2">
      <c r="DO2897" s="228" t="s">
        <v>14254</v>
      </c>
      <c r="DP2897" s="141" t="s">
        <v>3917</v>
      </c>
      <c r="DQ2897" s="15">
        <v>22</v>
      </c>
      <c r="DR2897" s="15" t="str">
        <f t="shared" si="58"/>
        <v>2800-22</v>
      </c>
    </row>
    <row r="2898" spans="119:122" x14ac:dyDescent="0.2">
      <c r="DO2898" s="228" t="s">
        <v>14255</v>
      </c>
      <c r="DP2898" s="141" t="s">
        <v>3918</v>
      </c>
      <c r="DQ2898" s="15">
        <v>22</v>
      </c>
      <c r="DR2898" s="15" t="str">
        <f t="shared" si="58"/>
        <v>2801-22</v>
      </c>
    </row>
    <row r="2899" spans="119:122" x14ac:dyDescent="0.2">
      <c r="DO2899" s="228" t="s">
        <v>14256</v>
      </c>
      <c r="DP2899" s="141" t="s">
        <v>3919</v>
      </c>
      <c r="DQ2899" s="15">
        <v>22</v>
      </c>
      <c r="DR2899" s="15" t="str">
        <f t="shared" si="58"/>
        <v>2802-22</v>
      </c>
    </row>
    <row r="2900" spans="119:122" x14ac:dyDescent="0.2">
      <c r="DO2900" s="228" t="s">
        <v>14257</v>
      </c>
      <c r="DP2900" s="141" t="s">
        <v>3920</v>
      </c>
      <c r="DQ2900" s="15">
        <v>22</v>
      </c>
      <c r="DR2900" s="15" t="str">
        <f t="shared" si="58"/>
        <v>2803-22</v>
      </c>
    </row>
    <row r="2901" spans="119:122" x14ac:dyDescent="0.2">
      <c r="DO2901" s="228" t="s">
        <v>14258</v>
      </c>
      <c r="DP2901" s="141" t="s">
        <v>3921</v>
      </c>
      <c r="DQ2901" s="15">
        <v>22</v>
      </c>
      <c r="DR2901" s="15" t="str">
        <f t="shared" si="58"/>
        <v>2804-22</v>
      </c>
    </row>
    <row r="2902" spans="119:122" x14ac:dyDescent="0.2">
      <c r="DO2902" s="228" t="s">
        <v>14259</v>
      </c>
      <c r="DP2902" s="141" t="s">
        <v>3922</v>
      </c>
      <c r="DQ2902" s="15">
        <v>22</v>
      </c>
      <c r="DR2902" s="15" t="str">
        <f t="shared" si="58"/>
        <v>2805-22</v>
      </c>
    </row>
    <row r="2903" spans="119:122" x14ac:dyDescent="0.2">
      <c r="DO2903" s="228" t="s">
        <v>14260</v>
      </c>
      <c r="DP2903" s="141" t="s">
        <v>3923</v>
      </c>
      <c r="DQ2903" s="15">
        <v>22</v>
      </c>
      <c r="DR2903" s="15" t="str">
        <f t="shared" si="58"/>
        <v>2806-22</v>
      </c>
    </row>
    <row r="2904" spans="119:122" x14ac:dyDescent="0.2">
      <c r="DO2904" s="228" t="s">
        <v>14261</v>
      </c>
      <c r="DP2904" s="141" t="s">
        <v>3924</v>
      </c>
      <c r="DQ2904" s="15">
        <v>22</v>
      </c>
      <c r="DR2904" s="15" t="str">
        <f t="shared" si="58"/>
        <v>2807-22</v>
      </c>
    </row>
    <row r="2905" spans="119:122" x14ac:dyDescent="0.2">
      <c r="DO2905" s="228" t="s">
        <v>14262</v>
      </c>
      <c r="DP2905" s="141" t="s">
        <v>3925</v>
      </c>
      <c r="DQ2905" s="15">
        <v>22</v>
      </c>
      <c r="DR2905" s="15" t="str">
        <f t="shared" si="58"/>
        <v>2808-22</v>
      </c>
    </row>
    <row r="2906" spans="119:122" x14ac:dyDescent="0.2">
      <c r="DO2906" s="228" t="s">
        <v>14263</v>
      </c>
      <c r="DP2906" s="141" t="s">
        <v>3926</v>
      </c>
      <c r="DQ2906" s="15">
        <v>22</v>
      </c>
      <c r="DR2906" s="15" t="str">
        <f t="shared" si="58"/>
        <v>2809-22</v>
      </c>
    </row>
    <row r="2907" spans="119:122" x14ac:dyDescent="0.2">
      <c r="DO2907" s="228" t="s">
        <v>14264</v>
      </c>
      <c r="DP2907" s="141" t="s">
        <v>3927</v>
      </c>
      <c r="DQ2907" s="15">
        <v>22</v>
      </c>
      <c r="DR2907" s="15" t="str">
        <f t="shared" si="58"/>
        <v>2810-22</v>
      </c>
    </row>
    <row r="2908" spans="119:122" x14ac:dyDescent="0.2">
      <c r="DO2908" s="228" t="s">
        <v>14265</v>
      </c>
      <c r="DP2908" s="141" t="s">
        <v>3928</v>
      </c>
      <c r="DQ2908" s="15">
        <v>22</v>
      </c>
      <c r="DR2908" s="15" t="str">
        <f t="shared" si="58"/>
        <v>2811-22</v>
      </c>
    </row>
    <row r="2909" spans="119:122" x14ac:dyDescent="0.2">
      <c r="DO2909" s="228" t="s">
        <v>14266</v>
      </c>
      <c r="DP2909" s="141" t="s">
        <v>3929</v>
      </c>
      <c r="DQ2909" s="15">
        <v>22</v>
      </c>
      <c r="DR2909" s="15" t="str">
        <f t="shared" si="58"/>
        <v>2812-22</v>
      </c>
    </row>
    <row r="2910" spans="119:122" x14ac:dyDescent="0.2">
      <c r="DO2910" s="228" t="s">
        <v>14267</v>
      </c>
      <c r="DP2910" s="141" t="s">
        <v>3930</v>
      </c>
      <c r="DQ2910" s="15">
        <v>22</v>
      </c>
      <c r="DR2910" s="15" t="str">
        <f t="shared" si="58"/>
        <v>2813-22</v>
      </c>
    </row>
    <row r="2911" spans="119:122" x14ac:dyDescent="0.2">
      <c r="DO2911" s="228" t="s">
        <v>14268</v>
      </c>
      <c r="DP2911" s="141" t="s">
        <v>3931</v>
      </c>
      <c r="DQ2911" s="15">
        <v>22</v>
      </c>
      <c r="DR2911" s="15" t="str">
        <f t="shared" si="58"/>
        <v>2814-22</v>
      </c>
    </row>
    <row r="2912" spans="119:122" x14ac:dyDescent="0.2">
      <c r="DO2912" s="228" t="s">
        <v>14269</v>
      </c>
      <c r="DP2912" s="141" t="s">
        <v>3932</v>
      </c>
      <c r="DQ2912" s="15">
        <v>22</v>
      </c>
      <c r="DR2912" s="15" t="str">
        <f t="shared" si="58"/>
        <v>2815-22</v>
      </c>
    </row>
    <row r="2913" spans="119:122" x14ac:dyDescent="0.2">
      <c r="DO2913" s="228" t="s">
        <v>14270</v>
      </c>
      <c r="DP2913" s="141" t="s">
        <v>3933</v>
      </c>
      <c r="DQ2913" s="15">
        <v>22</v>
      </c>
      <c r="DR2913" s="15" t="str">
        <f t="shared" si="58"/>
        <v>2816-22</v>
      </c>
    </row>
    <row r="2914" spans="119:122" x14ac:dyDescent="0.2">
      <c r="DO2914" s="228" t="s">
        <v>14271</v>
      </c>
      <c r="DP2914" s="141" t="s">
        <v>3934</v>
      </c>
      <c r="DQ2914" s="15">
        <v>22</v>
      </c>
      <c r="DR2914" s="15" t="str">
        <f t="shared" si="58"/>
        <v>2817-22</v>
      </c>
    </row>
    <row r="2915" spans="119:122" x14ac:dyDescent="0.2">
      <c r="DO2915" s="228" t="s">
        <v>14272</v>
      </c>
      <c r="DP2915" s="141" t="s">
        <v>3935</v>
      </c>
      <c r="DQ2915" s="15">
        <v>22</v>
      </c>
      <c r="DR2915" s="15" t="str">
        <f t="shared" ref="DR2915:DR2978" si="59">CONCATENATE(DP2915,"-",DQ2915)</f>
        <v>2818-22</v>
      </c>
    </row>
    <row r="2916" spans="119:122" x14ac:dyDescent="0.2">
      <c r="DO2916" s="228" t="s">
        <v>14273</v>
      </c>
      <c r="DP2916" s="141" t="s">
        <v>3936</v>
      </c>
      <c r="DQ2916" s="15">
        <v>22</v>
      </c>
      <c r="DR2916" s="15" t="str">
        <f t="shared" si="59"/>
        <v>2819-22</v>
      </c>
    </row>
    <row r="2917" spans="119:122" x14ac:dyDescent="0.2">
      <c r="DO2917" s="228" t="s">
        <v>14274</v>
      </c>
      <c r="DP2917" s="141" t="s">
        <v>3937</v>
      </c>
      <c r="DQ2917" s="15">
        <v>22</v>
      </c>
      <c r="DR2917" s="15" t="str">
        <f t="shared" si="59"/>
        <v>2820-22</v>
      </c>
    </row>
    <row r="2918" spans="119:122" x14ac:dyDescent="0.2">
      <c r="DO2918" s="228" t="s">
        <v>14275</v>
      </c>
      <c r="DP2918" s="141" t="s">
        <v>3938</v>
      </c>
      <c r="DQ2918" s="15">
        <v>22</v>
      </c>
      <c r="DR2918" s="15" t="str">
        <f t="shared" si="59"/>
        <v>2821-22</v>
      </c>
    </row>
    <row r="2919" spans="119:122" x14ac:dyDescent="0.2">
      <c r="DO2919" s="228" t="s">
        <v>14276</v>
      </c>
      <c r="DP2919" s="141" t="s">
        <v>3939</v>
      </c>
      <c r="DQ2919" s="15">
        <v>22</v>
      </c>
      <c r="DR2919" s="15" t="str">
        <f t="shared" si="59"/>
        <v>2822-22</v>
      </c>
    </row>
    <row r="2920" spans="119:122" x14ac:dyDescent="0.2">
      <c r="DO2920" s="228" t="s">
        <v>14277</v>
      </c>
      <c r="DP2920" s="141" t="s">
        <v>3940</v>
      </c>
      <c r="DQ2920" s="15">
        <v>22</v>
      </c>
      <c r="DR2920" s="15" t="str">
        <f t="shared" si="59"/>
        <v>2823-22</v>
      </c>
    </row>
    <row r="2921" spans="119:122" x14ac:dyDescent="0.2">
      <c r="DO2921" s="228" t="s">
        <v>14278</v>
      </c>
      <c r="DP2921" s="141" t="s">
        <v>3941</v>
      </c>
      <c r="DQ2921" s="15">
        <v>22</v>
      </c>
      <c r="DR2921" s="15" t="str">
        <f t="shared" si="59"/>
        <v>2824-22</v>
      </c>
    </row>
    <row r="2922" spans="119:122" x14ac:dyDescent="0.2">
      <c r="DO2922" s="228" t="s">
        <v>14279</v>
      </c>
      <c r="DP2922" s="141" t="s">
        <v>3942</v>
      </c>
      <c r="DQ2922" s="15">
        <v>22</v>
      </c>
      <c r="DR2922" s="15" t="str">
        <f t="shared" si="59"/>
        <v>2825-22</v>
      </c>
    </row>
    <row r="2923" spans="119:122" x14ac:dyDescent="0.2">
      <c r="DO2923" s="228" t="s">
        <v>14280</v>
      </c>
      <c r="DP2923" s="141" t="s">
        <v>3943</v>
      </c>
      <c r="DQ2923" s="15">
        <v>22</v>
      </c>
      <c r="DR2923" s="15" t="str">
        <f t="shared" si="59"/>
        <v>2826-22</v>
      </c>
    </row>
    <row r="2924" spans="119:122" x14ac:dyDescent="0.2">
      <c r="DO2924" s="228" t="s">
        <v>14281</v>
      </c>
      <c r="DP2924" s="141" t="s">
        <v>3944</v>
      </c>
      <c r="DQ2924" s="15">
        <v>22</v>
      </c>
      <c r="DR2924" s="15" t="str">
        <f t="shared" si="59"/>
        <v>2827-22</v>
      </c>
    </row>
    <row r="2925" spans="119:122" x14ac:dyDescent="0.2">
      <c r="DO2925" s="228" t="s">
        <v>14282</v>
      </c>
      <c r="DP2925" s="141" t="s">
        <v>3945</v>
      </c>
      <c r="DQ2925" s="15">
        <v>22</v>
      </c>
      <c r="DR2925" s="15" t="str">
        <f t="shared" si="59"/>
        <v>2828-22</v>
      </c>
    </row>
    <row r="2926" spans="119:122" x14ac:dyDescent="0.2">
      <c r="DO2926" s="228" t="s">
        <v>14283</v>
      </c>
      <c r="DP2926" s="141" t="s">
        <v>3946</v>
      </c>
      <c r="DQ2926" s="15">
        <v>22</v>
      </c>
      <c r="DR2926" s="15" t="str">
        <f t="shared" si="59"/>
        <v>2829-22</v>
      </c>
    </row>
    <row r="2927" spans="119:122" x14ac:dyDescent="0.2">
      <c r="DO2927" s="228" t="s">
        <v>14284</v>
      </c>
      <c r="DP2927" s="141" t="s">
        <v>3947</v>
      </c>
      <c r="DQ2927" s="15">
        <v>22</v>
      </c>
      <c r="DR2927" s="15" t="str">
        <f t="shared" si="59"/>
        <v>2830-22</v>
      </c>
    </row>
    <row r="2928" spans="119:122" x14ac:dyDescent="0.2">
      <c r="DO2928" s="228" t="s">
        <v>14285</v>
      </c>
      <c r="DP2928" s="141" t="s">
        <v>3948</v>
      </c>
      <c r="DQ2928" s="15">
        <v>22</v>
      </c>
      <c r="DR2928" s="15" t="str">
        <f t="shared" si="59"/>
        <v>2831-22</v>
      </c>
    </row>
    <row r="2929" spans="119:122" x14ac:dyDescent="0.2">
      <c r="DO2929" s="228" t="s">
        <v>14286</v>
      </c>
      <c r="DP2929" s="141" t="s">
        <v>3949</v>
      </c>
      <c r="DQ2929" s="15">
        <v>22</v>
      </c>
      <c r="DR2929" s="15" t="str">
        <f t="shared" si="59"/>
        <v>2832-22</v>
      </c>
    </row>
    <row r="2930" spans="119:122" x14ac:dyDescent="0.2">
      <c r="DO2930" s="228" t="s">
        <v>14287</v>
      </c>
      <c r="DP2930" s="141" t="s">
        <v>3950</v>
      </c>
      <c r="DQ2930" s="15">
        <v>22</v>
      </c>
      <c r="DR2930" s="15" t="str">
        <f t="shared" si="59"/>
        <v>2833-22</v>
      </c>
    </row>
    <row r="2931" spans="119:122" x14ac:dyDescent="0.2">
      <c r="DO2931" s="228" t="s">
        <v>14288</v>
      </c>
      <c r="DP2931" s="141" t="s">
        <v>3951</v>
      </c>
      <c r="DQ2931" s="15">
        <v>22</v>
      </c>
      <c r="DR2931" s="15" t="str">
        <f t="shared" si="59"/>
        <v>2834-22</v>
      </c>
    </row>
    <row r="2932" spans="119:122" x14ac:dyDescent="0.2">
      <c r="DO2932" s="228" t="s">
        <v>14289</v>
      </c>
      <c r="DP2932" s="141" t="s">
        <v>3952</v>
      </c>
      <c r="DQ2932" s="15">
        <v>22</v>
      </c>
      <c r="DR2932" s="15" t="str">
        <f t="shared" si="59"/>
        <v>2835-22</v>
      </c>
    </row>
    <row r="2933" spans="119:122" x14ac:dyDescent="0.2">
      <c r="DO2933" s="228" t="s">
        <v>14290</v>
      </c>
      <c r="DP2933" s="141" t="s">
        <v>3953</v>
      </c>
      <c r="DQ2933" s="15">
        <v>22</v>
      </c>
      <c r="DR2933" s="15" t="str">
        <f t="shared" si="59"/>
        <v>2836-22</v>
      </c>
    </row>
    <row r="2934" spans="119:122" x14ac:dyDescent="0.2">
      <c r="DO2934" s="228" t="s">
        <v>14291</v>
      </c>
      <c r="DP2934" s="141" t="s">
        <v>3954</v>
      </c>
      <c r="DQ2934" s="15">
        <v>22</v>
      </c>
      <c r="DR2934" s="15" t="str">
        <f t="shared" si="59"/>
        <v>2837-22</v>
      </c>
    </row>
    <row r="2935" spans="119:122" x14ac:dyDescent="0.2">
      <c r="DO2935" s="228" t="s">
        <v>14292</v>
      </c>
      <c r="DP2935" s="141" t="s">
        <v>3955</v>
      </c>
      <c r="DQ2935" s="15">
        <v>22</v>
      </c>
      <c r="DR2935" s="15" t="str">
        <f t="shared" si="59"/>
        <v>2838-22</v>
      </c>
    </row>
    <row r="2936" spans="119:122" x14ac:dyDescent="0.2">
      <c r="DO2936" s="228" t="s">
        <v>14293</v>
      </c>
      <c r="DP2936" s="141" t="s">
        <v>3956</v>
      </c>
      <c r="DQ2936" s="15">
        <v>22</v>
      </c>
      <c r="DR2936" s="15" t="str">
        <f t="shared" si="59"/>
        <v>2839-22</v>
      </c>
    </row>
    <row r="2937" spans="119:122" x14ac:dyDescent="0.2">
      <c r="DO2937" s="228" t="s">
        <v>14294</v>
      </c>
      <c r="DP2937" s="141" t="s">
        <v>3957</v>
      </c>
      <c r="DQ2937" s="15">
        <v>22</v>
      </c>
      <c r="DR2937" s="15" t="str">
        <f t="shared" si="59"/>
        <v>2840-22</v>
      </c>
    </row>
    <row r="2938" spans="119:122" x14ac:dyDescent="0.2">
      <c r="DO2938" s="228" t="s">
        <v>14295</v>
      </c>
      <c r="DP2938" s="141" t="s">
        <v>3958</v>
      </c>
      <c r="DQ2938" s="15">
        <v>22</v>
      </c>
      <c r="DR2938" s="15" t="str">
        <f t="shared" si="59"/>
        <v>2841-22</v>
      </c>
    </row>
    <row r="2939" spans="119:122" x14ac:dyDescent="0.2">
      <c r="DO2939" s="228" t="s">
        <v>14296</v>
      </c>
      <c r="DP2939" s="141" t="s">
        <v>3959</v>
      </c>
      <c r="DQ2939" s="15">
        <v>22</v>
      </c>
      <c r="DR2939" s="15" t="str">
        <f t="shared" si="59"/>
        <v>2842-22</v>
      </c>
    </row>
    <row r="2940" spans="119:122" x14ac:dyDescent="0.2">
      <c r="DO2940" s="228" t="s">
        <v>14297</v>
      </c>
      <c r="DP2940" s="141" t="s">
        <v>3960</v>
      </c>
      <c r="DQ2940" s="15">
        <v>22</v>
      </c>
      <c r="DR2940" s="15" t="str">
        <f t="shared" si="59"/>
        <v>2843-22</v>
      </c>
    </row>
    <row r="2941" spans="119:122" x14ac:dyDescent="0.2">
      <c r="DO2941" s="228" t="s">
        <v>14298</v>
      </c>
      <c r="DP2941" s="141" t="s">
        <v>3961</v>
      </c>
      <c r="DQ2941" s="15">
        <v>22</v>
      </c>
      <c r="DR2941" s="15" t="str">
        <f t="shared" si="59"/>
        <v>2844-22</v>
      </c>
    </row>
    <row r="2942" spans="119:122" x14ac:dyDescent="0.2">
      <c r="DO2942" s="228" t="s">
        <v>14299</v>
      </c>
      <c r="DP2942" s="141" t="s">
        <v>3962</v>
      </c>
      <c r="DQ2942" s="15">
        <v>22</v>
      </c>
      <c r="DR2942" s="15" t="str">
        <f t="shared" si="59"/>
        <v>2845-22</v>
      </c>
    </row>
    <row r="2943" spans="119:122" x14ac:dyDescent="0.2">
      <c r="DO2943" s="228" t="s">
        <v>14300</v>
      </c>
      <c r="DP2943" s="141" t="s">
        <v>3963</v>
      </c>
      <c r="DQ2943" s="15">
        <v>22</v>
      </c>
      <c r="DR2943" s="15" t="str">
        <f t="shared" si="59"/>
        <v>2846-22</v>
      </c>
    </row>
    <row r="2944" spans="119:122" x14ac:dyDescent="0.2">
      <c r="DO2944" s="228" t="s">
        <v>14301</v>
      </c>
      <c r="DP2944" s="141" t="s">
        <v>3964</v>
      </c>
      <c r="DQ2944" s="15">
        <v>22</v>
      </c>
      <c r="DR2944" s="15" t="str">
        <f t="shared" si="59"/>
        <v>2847-22</v>
      </c>
    </row>
    <row r="2945" spans="119:122" x14ac:dyDescent="0.2">
      <c r="DO2945" s="228" t="s">
        <v>14302</v>
      </c>
      <c r="DP2945" s="141" t="s">
        <v>3965</v>
      </c>
      <c r="DQ2945" s="15">
        <v>22</v>
      </c>
      <c r="DR2945" s="15" t="str">
        <f t="shared" si="59"/>
        <v>2848-22</v>
      </c>
    </row>
    <row r="2946" spans="119:122" x14ac:dyDescent="0.2">
      <c r="DO2946" s="228" t="s">
        <v>14303</v>
      </c>
      <c r="DP2946" s="141" t="s">
        <v>3966</v>
      </c>
      <c r="DQ2946" s="15">
        <v>22</v>
      </c>
      <c r="DR2946" s="15" t="str">
        <f t="shared" si="59"/>
        <v>2849-22</v>
      </c>
    </row>
    <row r="2947" spans="119:122" x14ac:dyDescent="0.2">
      <c r="DO2947" s="228" t="s">
        <v>14304</v>
      </c>
      <c r="DP2947" s="141" t="s">
        <v>3967</v>
      </c>
      <c r="DQ2947" s="15">
        <v>22</v>
      </c>
      <c r="DR2947" s="15" t="str">
        <f t="shared" si="59"/>
        <v>2850-22</v>
      </c>
    </row>
    <row r="2948" spans="119:122" x14ac:dyDescent="0.2">
      <c r="DO2948" s="228" t="s">
        <v>14305</v>
      </c>
      <c r="DP2948" s="141" t="s">
        <v>3968</v>
      </c>
      <c r="DQ2948" s="15">
        <v>22</v>
      </c>
      <c r="DR2948" s="15" t="str">
        <f t="shared" si="59"/>
        <v>2851-22</v>
      </c>
    </row>
    <row r="2949" spans="119:122" x14ac:dyDescent="0.2">
      <c r="DO2949" s="228" t="s">
        <v>14306</v>
      </c>
      <c r="DP2949" s="141" t="s">
        <v>3969</v>
      </c>
      <c r="DQ2949" s="15">
        <v>22</v>
      </c>
      <c r="DR2949" s="15" t="str">
        <f t="shared" si="59"/>
        <v>2852-22</v>
      </c>
    </row>
    <row r="2950" spans="119:122" x14ac:dyDescent="0.2">
      <c r="DO2950" s="228" t="s">
        <v>14307</v>
      </c>
      <c r="DP2950" s="141" t="s">
        <v>3970</v>
      </c>
      <c r="DQ2950" s="15">
        <v>22</v>
      </c>
      <c r="DR2950" s="15" t="str">
        <f t="shared" si="59"/>
        <v>2853-22</v>
      </c>
    </row>
    <row r="2951" spans="119:122" x14ac:dyDescent="0.2">
      <c r="DO2951" s="228" t="s">
        <v>14308</v>
      </c>
      <c r="DP2951" s="141" t="s">
        <v>3971</v>
      </c>
      <c r="DQ2951" s="15">
        <v>22</v>
      </c>
      <c r="DR2951" s="15" t="str">
        <f t="shared" si="59"/>
        <v>2854-22</v>
      </c>
    </row>
    <row r="2952" spans="119:122" x14ac:dyDescent="0.2">
      <c r="DO2952" s="228" t="s">
        <v>14309</v>
      </c>
      <c r="DP2952" s="141" t="s">
        <v>3972</v>
      </c>
      <c r="DQ2952" s="15">
        <v>22</v>
      </c>
      <c r="DR2952" s="15" t="str">
        <f t="shared" si="59"/>
        <v>2855-22</v>
      </c>
    </row>
    <row r="2953" spans="119:122" x14ac:dyDescent="0.2">
      <c r="DO2953" s="228" t="s">
        <v>14310</v>
      </c>
      <c r="DP2953" s="141" t="s">
        <v>3973</v>
      </c>
      <c r="DQ2953" s="15">
        <v>22</v>
      </c>
      <c r="DR2953" s="15" t="str">
        <f t="shared" si="59"/>
        <v>2856-22</v>
      </c>
    </row>
    <row r="2954" spans="119:122" x14ac:dyDescent="0.2">
      <c r="DO2954" s="228" t="s">
        <v>14311</v>
      </c>
      <c r="DP2954" s="141" t="s">
        <v>3974</v>
      </c>
      <c r="DQ2954" s="15">
        <v>22</v>
      </c>
      <c r="DR2954" s="15" t="str">
        <f t="shared" si="59"/>
        <v>2857-22</v>
      </c>
    </row>
    <row r="2955" spans="119:122" x14ac:dyDescent="0.2">
      <c r="DO2955" s="228" t="s">
        <v>14312</v>
      </c>
      <c r="DP2955" s="141" t="s">
        <v>3975</v>
      </c>
      <c r="DQ2955" s="15">
        <v>22</v>
      </c>
      <c r="DR2955" s="15" t="str">
        <f t="shared" si="59"/>
        <v>2858-22</v>
      </c>
    </row>
    <row r="2956" spans="119:122" x14ac:dyDescent="0.2">
      <c r="DO2956" s="228" t="s">
        <v>14313</v>
      </c>
      <c r="DP2956" s="141" t="s">
        <v>3976</v>
      </c>
      <c r="DQ2956" s="15">
        <v>22</v>
      </c>
      <c r="DR2956" s="15" t="str">
        <f t="shared" si="59"/>
        <v>2859-22</v>
      </c>
    </row>
    <row r="2957" spans="119:122" x14ac:dyDescent="0.2">
      <c r="DO2957" s="228" t="s">
        <v>14314</v>
      </c>
      <c r="DP2957" s="141" t="s">
        <v>3977</v>
      </c>
      <c r="DQ2957" s="15">
        <v>22</v>
      </c>
      <c r="DR2957" s="15" t="str">
        <f t="shared" si="59"/>
        <v>2860-22</v>
      </c>
    </row>
    <row r="2958" spans="119:122" x14ac:dyDescent="0.2">
      <c r="DO2958" s="228" t="s">
        <v>14315</v>
      </c>
      <c r="DP2958" s="141" t="s">
        <v>3978</v>
      </c>
      <c r="DQ2958" s="15">
        <v>22</v>
      </c>
      <c r="DR2958" s="15" t="str">
        <f t="shared" si="59"/>
        <v>2861-22</v>
      </c>
    </row>
    <row r="2959" spans="119:122" x14ac:dyDescent="0.2">
      <c r="DO2959" s="228" t="s">
        <v>14316</v>
      </c>
      <c r="DP2959" s="141" t="s">
        <v>3979</v>
      </c>
      <c r="DQ2959" s="15">
        <v>22</v>
      </c>
      <c r="DR2959" s="15" t="str">
        <f t="shared" si="59"/>
        <v>2862-22</v>
      </c>
    </row>
    <row r="2960" spans="119:122" x14ac:dyDescent="0.2">
      <c r="DO2960" s="228" t="s">
        <v>14317</v>
      </c>
      <c r="DP2960" s="141" t="s">
        <v>3980</v>
      </c>
      <c r="DQ2960" s="15">
        <v>22</v>
      </c>
      <c r="DR2960" s="15" t="str">
        <f t="shared" si="59"/>
        <v>2863-22</v>
      </c>
    </row>
    <row r="2961" spans="119:122" x14ac:dyDescent="0.2">
      <c r="DO2961" s="228" t="s">
        <v>14318</v>
      </c>
      <c r="DP2961" s="141" t="s">
        <v>3981</v>
      </c>
      <c r="DQ2961" s="15">
        <v>22</v>
      </c>
      <c r="DR2961" s="15" t="str">
        <f t="shared" si="59"/>
        <v>2864-22</v>
      </c>
    </row>
    <row r="2962" spans="119:122" x14ac:dyDescent="0.2">
      <c r="DO2962" s="228" t="s">
        <v>14319</v>
      </c>
      <c r="DP2962" s="141" t="s">
        <v>3982</v>
      </c>
      <c r="DQ2962" s="15">
        <v>22</v>
      </c>
      <c r="DR2962" s="15" t="str">
        <f t="shared" si="59"/>
        <v>2865-22</v>
      </c>
    </row>
    <row r="2963" spans="119:122" x14ac:dyDescent="0.2">
      <c r="DO2963" s="228" t="s">
        <v>14320</v>
      </c>
      <c r="DP2963" s="141" t="s">
        <v>3983</v>
      </c>
      <c r="DQ2963" s="15">
        <v>22</v>
      </c>
      <c r="DR2963" s="15" t="str">
        <f t="shared" si="59"/>
        <v>2866-22</v>
      </c>
    </row>
    <row r="2964" spans="119:122" x14ac:dyDescent="0.2">
      <c r="DO2964" s="228" t="s">
        <v>14321</v>
      </c>
      <c r="DP2964" s="141" t="s">
        <v>3984</v>
      </c>
      <c r="DQ2964" s="15">
        <v>22</v>
      </c>
      <c r="DR2964" s="15" t="str">
        <f t="shared" si="59"/>
        <v>2867-22</v>
      </c>
    </row>
    <row r="2965" spans="119:122" x14ac:dyDescent="0.2">
      <c r="DO2965" s="228" t="s">
        <v>14322</v>
      </c>
      <c r="DP2965" s="141" t="s">
        <v>3985</v>
      </c>
      <c r="DQ2965" s="15">
        <v>22</v>
      </c>
      <c r="DR2965" s="15" t="str">
        <f t="shared" si="59"/>
        <v>2868-22</v>
      </c>
    </row>
    <row r="2966" spans="119:122" x14ac:dyDescent="0.2">
      <c r="DO2966" s="228" t="s">
        <v>14323</v>
      </c>
      <c r="DP2966" s="141" t="s">
        <v>3986</v>
      </c>
      <c r="DQ2966" s="15">
        <v>22</v>
      </c>
      <c r="DR2966" s="15" t="str">
        <f t="shared" si="59"/>
        <v>2869-22</v>
      </c>
    </row>
    <row r="2967" spans="119:122" x14ac:dyDescent="0.2">
      <c r="DO2967" s="228" t="s">
        <v>14324</v>
      </c>
      <c r="DP2967" s="141" t="s">
        <v>3987</v>
      </c>
      <c r="DQ2967" s="15">
        <v>22</v>
      </c>
      <c r="DR2967" s="15" t="str">
        <f t="shared" si="59"/>
        <v>2870-22</v>
      </c>
    </row>
    <row r="2968" spans="119:122" x14ac:dyDescent="0.2">
      <c r="DO2968" s="228" t="s">
        <v>14325</v>
      </c>
      <c r="DP2968" s="141" t="s">
        <v>3988</v>
      </c>
      <c r="DQ2968" s="15">
        <v>22</v>
      </c>
      <c r="DR2968" s="15" t="str">
        <f t="shared" si="59"/>
        <v>2871-22</v>
      </c>
    </row>
    <row r="2969" spans="119:122" x14ac:dyDescent="0.2">
      <c r="DO2969" s="228" t="s">
        <v>14326</v>
      </c>
      <c r="DP2969" s="141" t="s">
        <v>3989</v>
      </c>
      <c r="DQ2969" s="15">
        <v>22</v>
      </c>
      <c r="DR2969" s="15" t="str">
        <f t="shared" si="59"/>
        <v>2872-22</v>
      </c>
    </row>
    <row r="2970" spans="119:122" x14ac:dyDescent="0.2">
      <c r="DO2970" s="228" t="s">
        <v>14327</v>
      </c>
      <c r="DP2970" s="141" t="s">
        <v>3990</v>
      </c>
      <c r="DQ2970" s="15">
        <v>22</v>
      </c>
      <c r="DR2970" s="15" t="str">
        <f t="shared" si="59"/>
        <v>2873-22</v>
      </c>
    </row>
    <row r="2971" spans="119:122" x14ac:dyDescent="0.2">
      <c r="DO2971" s="228" t="s">
        <v>14328</v>
      </c>
      <c r="DP2971" s="141" t="s">
        <v>3991</v>
      </c>
      <c r="DQ2971" s="15">
        <v>22</v>
      </c>
      <c r="DR2971" s="15" t="str">
        <f t="shared" si="59"/>
        <v>2874-22</v>
      </c>
    </row>
    <row r="2972" spans="119:122" x14ac:dyDescent="0.2">
      <c r="DO2972" s="228" t="s">
        <v>14329</v>
      </c>
      <c r="DP2972" s="141" t="s">
        <v>3992</v>
      </c>
      <c r="DQ2972" s="15">
        <v>22</v>
      </c>
      <c r="DR2972" s="15" t="str">
        <f t="shared" si="59"/>
        <v>2875-22</v>
      </c>
    </row>
    <row r="2973" spans="119:122" x14ac:dyDescent="0.2">
      <c r="DO2973" s="228" t="s">
        <v>14330</v>
      </c>
      <c r="DP2973" s="141" t="s">
        <v>3993</v>
      </c>
      <c r="DQ2973" s="15">
        <v>22</v>
      </c>
      <c r="DR2973" s="15" t="str">
        <f t="shared" si="59"/>
        <v>2876-22</v>
      </c>
    </row>
    <row r="2974" spans="119:122" x14ac:dyDescent="0.2">
      <c r="DO2974" s="228" t="s">
        <v>14331</v>
      </c>
      <c r="DP2974" s="141" t="s">
        <v>3994</v>
      </c>
      <c r="DQ2974" s="15">
        <v>22</v>
      </c>
      <c r="DR2974" s="15" t="str">
        <f t="shared" si="59"/>
        <v>2877-22</v>
      </c>
    </row>
    <row r="2975" spans="119:122" x14ac:dyDescent="0.2">
      <c r="DO2975" s="228" t="s">
        <v>14332</v>
      </c>
      <c r="DP2975" s="141" t="s">
        <v>3995</v>
      </c>
      <c r="DQ2975" s="15">
        <v>22</v>
      </c>
      <c r="DR2975" s="15" t="str">
        <f t="shared" si="59"/>
        <v>2878-22</v>
      </c>
    </row>
    <row r="2976" spans="119:122" x14ac:dyDescent="0.2">
      <c r="DO2976" s="228" t="s">
        <v>14333</v>
      </c>
      <c r="DP2976" s="141" t="s">
        <v>3996</v>
      </c>
      <c r="DQ2976" s="15">
        <v>22</v>
      </c>
      <c r="DR2976" s="15" t="str">
        <f t="shared" si="59"/>
        <v>2879-22</v>
      </c>
    </row>
    <row r="2977" spans="119:122" x14ac:dyDescent="0.2">
      <c r="DO2977" s="228" t="s">
        <v>14334</v>
      </c>
      <c r="DP2977" s="141" t="s">
        <v>3997</v>
      </c>
      <c r="DQ2977" s="15">
        <v>22</v>
      </c>
      <c r="DR2977" s="15" t="str">
        <f t="shared" si="59"/>
        <v>2880-22</v>
      </c>
    </row>
    <row r="2978" spans="119:122" x14ac:dyDescent="0.2">
      <c r="DO2978" s="228" t="s">
        <v>14335</v>
      </c>
      <c r="DP2978" s="141" t="s">
        <v>3998</v>
      </c>
      <c r="DQ2978" s="15">
        <v>22</v>
      </c>
      <c r="DR2978" s="15" t="str">
        <f t="shared" si="59"/>
        <v>2881-22</v>
      </c>
    </row>
    <row r="2979" spans="119:122" x14ac:dyDescent="0.2">
      <c r="DO2979" s="228" t="s">
        <v>14336</v>
      </c>
      <c r="DP2979" s="141" t="s">
        <v>3999</v>
      </c>
      <c r="DQ2979" s="15">
        <v>22</v>
      </c>
      <c r="DR2979" s="15" t="str">
        <f t="shared" ref="DR2979:DR3042" si="60">CONCATENATE(DP2979,"-",DQ2979)</f>
        <v>2882-22</v>
      </c>
    </row>
    <row r="2980" spans="119:122" x14ac:dyDescent="0.2">
      <c r="DO2980" s="228" t="s">
        <v>14337</v>
      </c>
      <c r="DP2980" s="141" t="s">
        <v>4000</v>
      </c>
      <c r="DQ2980" s="15">
        <v>22</v>
      </c>
      <c r="DR2980" s="15" t="str">
        <f t="shared" si="60"/>
        <v>2883-22</v>
      </c>
    </row>
    <row r="2981" spans="119:122" x14ac:dyDescent="0.2">
      <c r="DO2981" s="228" t="s">
        <v>14338</v>
      </c>
      <c r="DP2981" s="141" t="s">
        <v>4001</v>
      </c>
      <c r="DQ2981" s="15">
        <v>22</v>
      </c>
      <c r="DR2981" s="15" t="str">
        <f t="shared" si="60"/>
        <v>2884-22</v>
      </c>
    </row>
    <row r="2982" spans="119:122" x14ac:dyDescent="0.2">
      <c r="DO2982" s="228" t="s">
        <v>14339</v>
      </c>
      <c r="DP2982" s="141" t="s">
        <v>4002</v>
      </c>
      <c r="DQ2982" s="15">
        <v>22</v>
      </c>
      <c r="DR2982" s="15" t="str">
        <f t="shared" si="60"/>
        <v>2885-22</v>
      </c>
    </row>
    <row r="2983" spans="119:122" x14ac:dyDescent="0.2">
      <c r="DO2983" s="228" t="s">
        <v>14340</v>
      </c>
      <c r="DP2983" s="141" t="s">
        <v>4003</v>
      </c>
      <c r="DQ2983" s="15">
        <v>22</v>
      </c>
      <c r="DR2983" s="15" t="str">
        <f t="shared" si="60"/>
        <v>2886-22</v>
      </c>
    </row>
    <row r="2984" spans="119:122" x14ac:dyDescent="0.2">
      <c r="DO2984" s="228" t="s">
        <v>14341</v>
      </c>
      <c r="DP2984" s="141" t="s">
        <v>4004</v>
      </c>
      <c r="DQ2984" s="15">
        <v>22</v>
      </c>
      <c r="DR2984" s="15" t="str">
        <f t="shared" si="60"/>
        <v>2887-22</v>
      </c>
    </row>
    <row r="2985" spans="119:122" x14ac:dyDescent="0.2">
      <c r="DO2985" s="228" t="s">
        <v>14342</v>
      </c>
      <c r="DP2985" s="141" t="s">
        <v>4005</v>
      </c>
      <c r="DQ2985" s="15">
        <v>22</v>
      </c>
      <c r="DR2985" s="15" t="str">
        <f t="shared" si="60"/>
        <v>2888-22</v>
      </c>
    </row>
    <row r="2986" spans="119:122" x14ac:dyDescent="0.2">
      <c r="DO2986" s="228" t="s">
        <v>14343</v>
      </c>
      <c r="DP2986" s="141" t="s">
        <v>4006</v>
      </c>
      <c r="DQ2986" s="15">
        <v>22</v>
      </c>
      <c r="DR2986" s="15" t="str">
        <f t="shared" si="60"/>
        <v>2889-22</v>
      </c>
    </row>
    <row r="2987" spans="119:122" x14ac:dyDescent="0.2">
      <c r="DO2987" s="228" t="s">
        <v>14344</v>
      </c>
      <c r="DP2987" s="141" t="s">
        <v>4007</v>
      </c>
      <c r="DQ2987" s="15">
        <v>22</v>
      </c>
      <c r="DR2987" s="15" t="str">
        <f t="shared" si="60"/>
        <v>2890-22</v>
      </c>
    </row>
    <row r="2988" spans="119:122" x14ac:dyDescent="0.2">
      <c r="DO2988" s="228" t="s">
        <v>14345</v>
      </c>
      <c r="DP2988" s="141" t="s">
        <v>4008</v>
      </c>
      <c r="DQ2988" s="15">
        <v>22</v>
      </c>
      <c r="DR2988" s="15" t="str">
        <f t="shared" si="60"/>
        <v>2891-22</v>
      </c>
    </row>
    <row r="2989" spans="119:122" x14ac:dyDescent="0.2">
      <c r="DO2989" s="228" t="s">
        <v>14346</v>
      </c>
      <c r="DP2989" s="141" t="s">
        <v>4009</v>
      </c>
      <c r="DQ2989" s="15">
        <v>22</v>
      </c>
      <c r="DR2989" s="15" t="str">
        <f t="shared" si="60"/>
        <v>2892-22</v>
      </c>
    </row>
    <row r="2990" spans="119:122" x14ac:dyDescent="0.2">
      <c r="DO2990" s="228" t="s">
        <v>14347</v>
      </c>
      <c r="DP2990" s="141" t="s">
        <v>4010</v>
      </c>
      <c r="DQ2990" s="15">
        <v>22</v>
      </c>
      <c r="DR2990" s="15" t="str">
        <f t="shared" si="60"/>
        <v>2893-22</v>
      </c>
    </row>
    <row r="2991" spans="119:122" x14ac:dyDescent="0.2">
      <c r="DO2991" s="228" t="s">
        <v>14348</v>
      </c>
      <c r="DP2991" s="141" t="s">
        <v>4011</v>
      </c>
      <c r="DQ2991" s="15">
        <v>22</v>
      </c>
      <c r="DR2991" s="15" t="str">
        <f t="shared" si="60"/>
        <v>2894-22</v>
      </c>
    </row>
    <row r="2992" spans="119:122" x14ac:dyDescent="0.2">
      <c r="DO2992" s="228" t="s">
        <v>14349</v>
      </c>
      <c r="DP2992" s="141" t="s">
        <v>4012</v>
      </c>
      <c r="DQ2992" s="15">
        <v>22</v>
      </c>
      <c r="DR2992" s="15" t="str">
        <f t="shared" si="60"/>
        <v>2895-22</v>
      </c>
    </row>
    <row r="2993" spans="119:122" x14ac:dyDescent="0.2">
      <c r="DO2993" s="228" t="s">
        <v>14350</v>
      </c>
      <c r="DP2993" s="141" t="s">
        <v>4013</v>
      </c>
      <c r="DQ2993" s="15">
        <v>22</v>
      </c>
      <c r="DR2993" s="15" t="str">
        <f t="shared" si="60"/>
        <v>2896-22</v>
      </c>
    </row>
    <row r="2994" spans="119:122" x14ac:dyDescent="0.2">
      <c r="DO2994" s="228" t="s">
        <v>14351</v>
      </c>
      <c r="DP2994" s="141" t="s">
        <v>4014</v>
      </c>
      <c r="DQ2994" s="15">
        <v>22</v>
      </c>
      <c r="DR2994" s="15" t="str">
        <f t="shared" si="60"/>
        <v>2897-22</v>
      </c>
    </row>
    <row r="2995" spans="119:122" x14ac:dyDescent="0.2">
      <c r="DO2995" s="228" t="s">
        <v>14352</v>
      </c>
      <c r="DP2995" s="141" t="s">
        <v>4015</v>
      </c>
      <c r="DQ2995" s="15">
        <v>22</v>
      </c>
      <c r="DR2995" s="15" t="str">
        <f t="shared" si="60"/>
        <v>2898-22</v>
      </c>
    </row>
    <row r="2996" spans="119:122" x14ac:dyDescent="0.2">
      <c r="DO2996" s="228" t="s">
        <v>14353</v>
      </c>
      <c r="DP2996" s="141" t="s">
        <v>4016</v>
      </c>
      <c r="DQ2996" s="15">
        <v>22</v>
      </c>
      <c r="DR2996" s="15" t="str">
        <f t="shared" si="60"/>
        <v>2899-22</v>
      </c>
    </row>
    <row r="2997" spans="119:122" x14ac:dyDescent="0.2">
      <c r="DO2997" s="228" t="s">
        <v>14354</v>
      </c>
      <c r="DP2997" s="141" t="s">
        <v>4017</v>
      </c>
      <c r="DQ2997" s="15">
        <v>22</v>
      </c>
      <c r="DR2997" s="15" t="str">
        <f t="shared" si="60"/>
        <v>2900-22</v>
      </c>
    </row>
    <row r="2998" spans="119:122" x14ac:dyDescent="0.2">
      <c r="DO2998" s="228" t="s">
        <v>14355</v>
      </c>
      <c r="DP2998" s="141" t="s">
        <v>4018</v>
      </c>
      <c r="DQ2998" s="15">
        <v>22</v>
      </c>
      <c r="DR2998" s="15" t="str">
        <f t="shared" si="60"/>
        <v>2901-22</v>
      </c>
    </row>
    <row r="2999" spans="119:122" x14ac:dyDescent="0.2">
      <c r="DO2999" s="228" t="s">
        <v>14356</v>
      </c>
      <c r="DP2999" s="141" t="s">
        <v>4019</v>
      </c>
      <c r="DQ2999" s="15">
        <v>22</v>
      </c>
      <c r="DR2999" s="15" t="str">
        <f t="shared" si="60"/>
        <v>2902-22</v>
      </c>
    </row>
    <row r="3000" spans="119:122" x14ac:dyDescent="0.2">
      <c r="DO3000" s="228" t="s">
        <v>14357</v>
      </c>
      <c r="DP3000" s="141" t="s">
        <v>4020</v>
      </c>
      <c r="DQ3000" s="15">
        <v>22</v>
      </c>
      <c r="DR3000" s="15" t="str">
        <f t="shared" si="60"/>
        <v>2903-22</v>
      </c>
    </row>
    <row r="3001" spans="119:122" x14ac:dyDescent="0.2">
      <c r="DO3001" s="228" t="s">
        <v>14358</v>
      </c>
      <c r="DP3001" s="141" t="s">
        <v>4021</v>
      </c>
      <c r="DQ3001" s="15">
        <v>22</v>
      </c>
      <c r="DR3001" s="15" t="str">
        <f t="shared" si="60"/>
        <v>2904-22</v>
      </c>
    </row>
    <row r="3002" spans="119:122" x14ac:dyDescent="0.2">
      <c r="DO3002" s="228" t="s">
        <v>14359</v>
      </c>
      <c r="DP3002" s="141" t="s">
        <v>4022</v>
      </c>
      <c r="DQ3002" s="15">
        <v>22</v>
      </c>
      <c r="DR3002" s="15" t="str">
        <f t="shared" si="60"/>
        <v>2905-22</v>
      </c>
    </row>
    <row r="3003" spans="119:122" x14ac:dyDescent="0.2">
      <c r="DO3003" s="228" t="s">
        <v>14360</v>
      </c>
      <c r="DP3003" s="141" t="s">
        <v>4023</v>
      </c>
      <c r="DQ3003" s="15">
        <v>22</v>
      </c>
      <c r="DR3003" s="15" t="str">
        <f t="shared" si="60"/>
        <v>2906-22</v>
      </c>
    </row>
    <row r="3004" spans="119:122" x14ac:dyDescent="0.2">
      <c r="DO3004" s="228" t="s">
        <v>14361</v>
      </c>
      <c r="DP3004" s="141" t="s">
        <v>4024</v>
      </c>
      <c r="DQ3004" s="15">
        <v>22</v>
      </c>
      <c r="DR3004" s="15" t="str">
        <f t="shared" si="60"/>
        <v>2907-22</v>
      </c>
    </row>
    <row r="3005" spans="119:122" x14ac:dyDescent="0.2">
      <c r="DO3005" s="228" t="s">
        <v>14362</v>
      </c>
      <c r="DP3005" s="141" t="s">
        <v>4025</v>
      </c>
      <c r="DQ3005" s="15">
        <v>22</v>
      </c>
      <c r="DR3005" s="15" t="str">
        <f t="shared" si="60"/>
        <v>2908-22</v>
      </c>
    </row>
    <row r="3006" spans="119:122" x14ac:dyDescent="0.2">
      <c r="DO3006" s="228" t="s">
        <v>14363</v>
      </c>
      <c r="DP3006" s="141" t="s">
        <v>4026</v>
      </c>
      <c r="DQ3006" s="15">
        <v>22</v>
      </c>
      <c r="DR3006" s="15" t="str">
        <f t="shared" si="60"/>
        <v>2909-22</v>
      </c>
    </row>
    <row r="3007" spans="119:122" x14ac:dyDescent="0.2">
      <c r="DO3007" s="228" t="s">
        <v>14364</v>
      </c>
      <c r="DP3007" s="141" t="s">
        <v>4027</v>
      </c>
      <c r="DQ3007" s="15">
        <v>22</v>
      </c>
      <c r="DR3007" s="15" t="str">
        <f t="shared" si="60"/>
        <v>2910-22</v>
      </c>
    </row>
    <row r="3008" spans="119:122" x14ac:dyDescent="0.2">
      <c r="DO3008" s="228" t="s">
        <v>14365</v>
      </c>
      <c r="DP3008" s="141" t="s">
        <v>4028</v>
      </c>
      <c r="DQ3008" s="15">
        <v>22</v>
      </c>
      <c r="DR3008" s="15" t="str">
        <f t="shared" si="60"/>
        <v>2911-22</v>
      </c>
    </row>
    <row r="3009" spans="119:122" x14ac:dyDescent="0.2">
      <c r="DO3009" s="228" t="s">
        <v>14366</v>
      </c>
      <c r="DP3009" s="141" t="s">
        <v>4029</v>
      </c>
      <c r="DQ3009" s="15">
        <v>22</v>
      </c>
      <c r="DR3009" s="15" t="str">
        <f t="shared" si="60"/>
        <v>2912-22</v>
      </c>
    </row>
    <row r="3010" spans="119:122" x14ac:dyDescent="0.2">
      <c r="DO3010" s="228" t="s">
        <v>14367</v>
      </c>
      <c r="DP3010" s="141" t="s">
        <v>4030</v>
      </c>
      <c r="DQ3010" s="15">
        <v>22</v>
      </c>
      <c r="DR3010" s="15" t="str">
        <f t="shared" si="60"/>
        <v>2913-22</v>
      </c>
    </row>
    <row r="3011" spans="119:122" x14ac:dyDescent="0.2">
      <c r="DO3011" s="228" t="s">
        <v>14368</v>
      </c>
      <c r="DP3011" s="141" t="s">
        <v>4031</v>
      </c>
      <c r="DQ3011" s="15">
        <v>22</v>
      </c>
      <c r="DR3011" s="15" t="str">
        <f t="shared" si="60"/>
        <v>2914-22</v>
      </c>
    </row>
    <row r="3012" spans="119:122" x14ac:dyDescent="0.2">
      <c r="DO3012" s="228" t="s">
        <v>14369</v>
      </c>
      <c r="DP3012" s="141" t="s">
        <v>4032</v>
      </c>
      <c r="DQ3012" s="15">
        <v>22</v>
      </c>
      <c r="DR3012" s="15" t="str">
        <f t="shared" si="60"/>
        <v>2915-22</v>
      </c>
    </row>
    <row r="3013" spans="119:122" x14ac:dyDescent="0.2">
      <c r="DO3013" s="228" t="s">
        <v>14370</v>
      </c>
      <c r="DP3013" s="141" t="s">
        <v>4033</v>
      </c>
      <c r="DQ3013" s="15">
        <v>22</v>
      </c>
      <c r="DR3013" s="15" t="str">
        <f t="shared" si="60"/>
        <v>2916-22</v>
      </c>
    </row>
    <row r="3014" spans="119:122" x14ac:dyDescent="0.2">
      <c r="DO3014" s="228" t="s">
        <v>14371</v>
      </c>
      <c r="DP3014" s="141" t="s">
        <v>4034</v>
      </c>
      <c r="DQ3014" s="15">
        <v>22</v>
      </c>
      <c r="DR3014" s="15" t="str">
        <f t="shared" si="60"/>
        <v>2917-22</v>
      </c>
    </row>
    <row r="3015" spans="119:122" x14ac:dyDescent="0.2">
      <c r="DO3015" s="228" t="s">
        <v>14372</v>
      </c>
      <c r="DP3015" s="141" t="s">
        <v>4035</v>
      </c>
      <c r="DQ3015" s="15">
        <v>22</v>
      </c>
      <c r="DR3015" s="15" t="str">
        <f t="shared" si="60"/>
        <v>2918-22</v>
      </c>
    </row>
    <row r="3016" spans="119:122" x14ac:dyDescent="0.2">
      <c r="DO3016" s="228" t="s">
        <v>14373</v>
      </c>
      <c r="DP3016" s="141" t="s">
        <v>4036</v>
      </c>
      <c r="DQ3016" s="15">
        <v>22</v>
      </c>
      <c r="DR3016" s="15" t="str">
        <f t="shared" si="60"/>
        <v>2919-22</v>
      </c>
    </row>
    <row r="3017" spans="119:122" x14ac:dyDescent="0.2">
      <c r="DO3017" s="228" t="s">
        <v>14374</v>
      </c>
      <c r="DP3017" s="141" t="s">
        <v>4037</v>
      </c>
      <c r="DQ3017" s="15">
        <v>22</v>
      </c>
      <c r="DR3017" s="15" t="str">
        <f t="shared" si="60"/>
        <v>2920-22</v>
      </c>
    </row>
    <row r="3018" spans="119:122" x14ac:dyDescent="0.2">
      <c r="DO3018" s="228" t="s">
        <v>14375</v>
      </c>
      <c r="DP3018" s="141" t="s">
        <v>4038</v>
      </c>
      <c r="DQ3018" s="15">
        <v>22</v>
      </c>
      <c r="DR3018" s="15" t="str">
        <f t="shared" si="60"/>
        <v>2921-22</v>
      </c>
    </row>
    <row r="3019" spans="119:122" x14ac:dyDescent="0.2">
      <c r="DO3019" s="228" t="s">
        <v>14376</v>
      </c>
      <c r="DP3019" s="141" t="s">
        <v>4039</v>
      </c>
      <c r="DQ3019" s="15">
        <v>22</v>
      </c>
      <c r="DR3019" s="15" t="str">
        <f t="shared" si="60"/>
        <v>2922-22</v>
      </c>
    </row>
    <row r="3020" spans="119:122" x14ac:dyDescent="0.2">
      <c r="DO3020" s="228" t="s">
        <v>14377</v>
      </c>
      <c r="DP3020" s="141" t="s">
        <v>4040</v>
      </c>
      <c r="DQ3020" s="15">
        <v>22</v>
      </c>
      <c r="DR3020" s="15" t="str">
        <f t="shared" si="60"/>
        <v>2923-22</v>
      </c>
    </row>
    <row r="3021" spans="119:122" x14ac:dyDescent="0.2">
      <c r="DO3021" s="228" t="s">
        <v>14378</v>
      </c>
      <c r="DP3021" s="141" t="s">
        <v>4041</v>
      </c>
      <c r="DQ3021" s="15">
        <v>22</v>
      </c>
      <c r="DR3021" s="15" t="str">
        <f t="shared" si="60"/>
        <v>2924-22</v>
      </c>
    </row>
    <row r="3022" spans="119:122" x14ac:dyDescent="0.2">
      <c r="DO3022" s="228" t="s">
        <v>14379</v>
      </c>
      <c r="DP3022" s="141" t="s">
        <v>4042</v>
      </c>
      <c r="DQ3022" s="15">
        <v>22</v>
      </c>
      <c r="DR3022" s="15" t="str">
        <f t="shared" si="60"/>
        <v>2925-22</v>
      </c>
    </row>
    <row r="3023" spans="119:122" x14ac:dyDescent="0.2">
      <c r="DO3023" s="228" t="s">
        <v>14380</v>
      </c>
      <c r="DP3023" s="141" t="s">
        <v>4043</v>
      </c>
      <c r="DQ3023" s="15">
        <v>22</v>
      </c>
      <c r="DR3023" s="15" t="str">
        <f t="shared" si="60"/>
        <v>2926-22</v>
      </c>
    </row>
    <row r="3024" spans="119:122" x14ac:dyDescent="0.2">
      <c r="DO3024" s="228" t="s">
        <v>14381</v>
      </c>
      <c r="DP3024" s="141" t="s">
        <v>4044</v>
      </c>
      <c r="DQ3024" s="15">
        <v>22</v>
      </c>
      <c r="DR3024" s="15" t="str">
        <f t="shared" si="60"/>
        <v>2927-22</v>
      </c>
    </row>
    <row r="3025" spans="119:122" x14ac:dyDescent="0.2">
      <c r="DO3025" s="228" t="s">
        <v>14382</v>
      </c>
      <c r="DP3025" s="141" t="s">
        <v>4045</v>
      </c>
      <c r="DQ3025" s="15">
        <v>22</v>
      </c>
      <c r="DR3025" s="15" t="str">
        <f t="shared" si="60"/>
        <v>2928-22</v>
      </c>
    </row>
    <row r="3026" spans="119:122" x14ac:dyDescent="0.2">
      <c r="DO3026" s="228" t="s">
        <v>14383</v>
      </c>
      <c r="DP3026" s="141" t="s">
        <v>4046</v>
      </c>
      <c r="DQ3026" s="15">
        <v>22</v>
      </c>
      <c r="DR3026" s="15" t="str">
        <f t="shared" si="60"/>
        <v>2929-22</v>
      </c>
    </row>
    <row r="3027" spans="119:122" x14ac:dyDescent="0.2">
      <c r="DO3027" s="228" t="s">
        <v>14384</v>
      </c>
      <c r="DP3027" s="141" t="s">
        <v>4047</v>
      </c>
      <c r="DQ3027" s="15">
        <v>22</v>
      </c>
      <c r="DR3027" s="15" t="str">
        <f t="shared" si="60"/>
        <v>2930-22</v>
      </c>
    </row>
    <row r="3028" spans="119:122" x14ac:dyDescent="0.2">
      <c r="DO3028" s="228" t="s">
        <v>14385</v>
      </c>
      <c r="DP3028" s="141" t="s">
        <v>4048</v>
      </c>
      <c r="DQ3028" s="15">
        <v>22</v>
      </c>
      <c r="DR3028" s="15" t="str">
        <f t="shared" si="60"/>
        <v>2931-22</v>
      </c>
    </row>
    <row r="3029" spans="119:122" x14ac:dyDescent="0.2">
      <c r="DO3029" s="228" t="s">
        <v>14386</v>
      </c>
      <c r="DP3029" s="141" t="s">
        <v>4049</v>
      </c>
      <c r="DQ3029" s="15">
        <v>22</v>
      </c>
      <c r="DR3029" s="15" t="str">
        <f t="shared" si="60"/>
        <v>2932-22</v>
      </c>
    </row>
    <row r="3030" spans="119:122" x14ac:dyDescent="0.2">
      <c r="DO3030" s="228" t="s">
        <v>14387</v>
      </c>
      <c r="DP3030" s="141" t="s">
        <v>4050</v>
      </c>
      <c r="DQ3030" s="15">
        <v>22</v>
      </c>
      <c r="DR3030" s="15" t="str">
        <f t="shared" si="60"/>
        <v>2933-22</v>
      </c>
    </row>
    <row r="3031" spans="119:122" x14ac:dyDescent="0.2">
      <c r="DO3031" s="228" t="s">
        <v>14388</v>
      </c>
      <c r="DP3031" s="141" t="s">
        <v>4051</v>
      </c>
      <c r="DQ3031" s="15">
        <v>22</v>
      </c>
      <c r="DR3031" s="15" t="str">
        <f t="shared" si="60"/>
        <v>2934-22</v>
      </c>
    </row>
    <row r="3032" spans="119:122" x14ac:dyDescent="0.2">
      <c r="DO3032" s="228" t="s">
        <v>14389</v>
      </c>
      <c r="DP3032" s="141" t="s">
        <v>4052</v>
      </c>
      <c r="DQ3032" s="15">
        <v>22</v>
      </c>
      <c r="DR3032" s="15" t="str">
        <f t="shared" si="60"/>
        <v>2935-22</v>
      </c>
    </row>
    <row r="3033" spans="119:122" x14ac:dyDescent="0.2">
      <c r="DO3033" s="228" t="s">
        <v>14390</v>
      </c>
      <c r="DP3033" s="141" t="s">
        <v>4053</v>
      </c>
      <c r="DQ3033" s="15">
        <v>22</v>
      </c>
      <c r="DR3033" s="15" t="str">
        <f t="shared" si="60"/>
        <v>2936-22</v>
      </c>
    </row>
    <row r="3034" spans="119:122" x14ac:dyDescent="0.2">
      <c r="DO3034" s="228" t="s">
        <v>14391</v>
      </c>
      <c r="DP3034" s="141" t="s">
        <v>4054</v>
      </c>
      <c r="DQ3034" s="15">
        <v>22</v>
      </c>
      <c r="DR3034" s="15" t="str">
        <f t="shared" si="60"/>
        <v>2937-22</v>
      </c>
    </row>
    <row r="3035" spans="119:122" x14ac:dyDescent="0.2">
      <c r="DO3035" s="228" t="s">
        <v>14392</v>
      </c>
      <c r="DP3035" s="141" t="s">
        <v>4055</v>
      </c>
      <c r="DQ3035" s="15">
        <v>22</v>
      </c>
      <c r="DR3035" s="15" t="str">
        <f t="shared" si="60"/>
        <v>2938-22</v>
      </c>
    </row>
    <row r="3036" spans="119:122" x14ac:dyDescent="0.2">
      <c r="DO3036" s="228" t="s">
        <v>14393</v>
      </c>
      <c r="DP3036" s="141" t="s">
        <v>4056</v>
      </c>
      <c r="DQ3036" s="15">
        <v>22</v>
      </c>
      <c r="DR3036" s="15" t="str">
        <f t="shared" si="60"/>
        <v>2939-22</v>
      </c>
    </row>
    <row r="3037" spans="119:122" x14ac:dyDescent="0.2">
      <c r="DO3037" s="228" t="s">
        <v>14394</v>
      </c>
      <c r="DP3037" s="141" t="s">
        <v>4057</v>
      </c>
      <c r="DQ3037" s="15">
        <v>22</v>
      </c>
      <c r="DR3037" s="15" t="str">
        <f t="shared" si="60"/>
        <v>2940-22</v>
      </c>
    </row>
    <row r="3038" spans="119:122" x14ac:dyDescent="0.2">
      <c r="DO3038" s="228" t="s">
        <v>14395</v>
      </c>
      <c r="DP3038" s="141" t="s">
        <v>4058</v>
      </c>
      <c r="DQ3038" s="15">
        <v>22</v>
      </c>
      <c r="DR3038" s="15" t="str">
        <f t="shared" si="60"/>
        <v>2941-22</v>
      </c>
    </row>
    <row r="3039" spans="119:122" x14ac:dyDescent="0.2">
      <c r="DO3039" s="228" t="s">
        <v>14396</v>
      </c>
      <c r="DP3039" s="141" t="s">
        <v>4059</v>
      </c>
      <c r="DQ3039" s="15">
        <v>22</v>
      </c>
      <c r="DR3039" s="15" t="str">
        <f t="shared" si="60"/>
        <v>2942-22</v>
      </c>
    </row>
    <row r="3040" spans="119:122" x14ac:dyDescent="0.2">
      <c r="DO3040" s="228" t="s">
        <v>14397</v>
      </c>
      <c r="DP3040" s="141" t="s">
        <v>4060</v>
      </c>
      <c r="DQ3040" s="15">
        <v>22</v>
      </c>
      <c r="DR3040" s="15" t="str">
        <f t="shared" si="60"/>
        <v>2943-22</v>
      </c>
    </row>
    <row r="3041" spans="119:122" x14ac:dyDescent="0.2">
      <c r="DO3041" s="228" t="s">
        <v>14398</v>
      </c>
      <c r="DP3041" s="141" t="s">
        <v>4061</v>
      </c>
      <c r="DQ3041" s="15">
        <v>22</v>
      </c>
      <c r="DR3041" s="15" t="str">
        <f t="shared" si="60"/>
        <v>2944-22</v>
      </c>
    </row>
    <row r="3042" spans="119:122" x14ac:dyDescent="0.2">
      <c r="DO3042" s="228" t="s">
        <v>14399</v>
      </c>
      <c r="DP3042" s="141" t="s">
        <v>4062</v>
      </c>
      <c r="DQ3042" s="15">
        <v>22</v>
      </c>
      <c r="DR3042" s="15" t="str">
        <f t="shared" si="60"/>
        <v>2945-22</v>
      </c>
    </row>
    <row r="3043" spans="119:122" x14ac:dyDescent="0.2">
      <c r="DO3043" s="228" t="s">
        <v>14400</v>
      </c>
      <c r="DP3043" s="141" t="s">
        <v>4063</v>
      </c>
      <c r="DQ3043" s="15">
        <v>22</v>
      </c>
      <c r="DR3043" s="15" t="str">
        <f t="shared" ref="DR3043:DR3106" si="61">CONCATENATE(DP3043,"-",DQ3043)</f>
        <v>2946-22</v>
      </c>
    </row>
    <row r="3044" spans="119:122" x14ac:dyDescent="0.2">
      <c r="DO3044" s="228" t="s">
        <v>14401</v>
      </c>
      <c r="DP3044" s="141" t="s">
        <v>4064</v>
      </c>
      <c r="DQ3044" s="15">
        <v>22</v>
      </c>
      <c r="DR3044" s="15" t="str">
        <f t="shared" si="61"/>
        <v>2947-22</v>
      </c>
    </row>
    <row r="3045" spans="119:122" x14ac:dyDescent="0.2">
      <c r="DO3045" s="228" t="s">
        <v>14402</v>
      </c>
      <c r="DP3045" s="141" t="s">
        <v>4065</v>
      </c>
      <c r="DQ3045" s="15">
        <v>22</v>
      </c>
      <c r="DR3045" s="15" t="str">
        <f t="shared" si="61"/>
        <v>2948-22</v>
      </c>
    </row>
    <row r="3046" spans="119:122" x14ac:dyDescent="0.2">
      <c r="DO3046" s="228" t="s">
        <v>14403</v>
      </c>
      <c r="DP3046" s="141" t="s">
        <v>4066</v>
      </c>
      <c r="DQ3046" s="15">
        <v>22</v>
      </c>
      <c r="DR3046" s="15" t="str">
        <f t="shared" si="61"/>
        <v>2949-22</v>
      </c>
    </row>
    <row r="3047" spans="119:122" x14ac:dyDescent="0.2">
      <c r="DO3047" s="228" t="s">
        <v>14404</v>
      </c>
      <c r="DP3047" s="141" t="s">
        <v>4067</v>
      </c>
      <c r="DQ3047" s="15">
        <v>22</v>
      </c>
      <c r="DR3047" s="15" t="str">
        <f t="shared" si="61"/>
        <v>2950-22</v>
      </c>
    </row>
    <row r="3048" spans="119:122" x14ac:dyDescent="0.2">
      <c r="DO3048" s="228" t="s">
        <v>14405</v>
      </c>
      <c r="DP3048" s="141" t="s">
        <v>4068</v>
      </c>
      <c r="DQ3048" s="15">
        <v>22</v>
      </c>
      <c r="DR3048" s="15" t="str">
        <f t="shared" si="61"/>
        <v>2951-22</v>
      </c>
    </row>
    <row r="3049" spans="119:122" x14ac:dyDescent="0.2">
      <c r="DO3049" s="228" t="s">
        <v>14406</v>
      </c>
      <c r="DP3049" s="141" t="s">
        <v>4069</v>
      </c>
      <c r="DQ3049" s="15">
        <v>22</v>
      </c>
      <c r="DR3049" s="15" t="str">
        <f t="shared" si="61"/>
        <v>2952-22</v>
      </c>
    </row>
    <row r="3050" spans="119:122" x14ac:dyDescent="0.2">
      <c r="DO3050" s="228" t="s">
        <v>14407</v>
      </c>
      <c r="DP3050" s="141" t="s">
        <v>4070</v>
      </c>
      <c r="DQ3050" s="15">
        <v>22</v>
      </c>
      <c r="DR3050" s="15" t="str">
        <f t="shared" si="61"/>
        <v>2953-22</v>
      </c>
    </row>
    <row r="3051" spans="119:122" x14ac:dyDescent="0.2">
      <c r="DO3051" s="228" t="s">
        <v>14408</v>
      </c>
      <c r="DP3051" s="141" t="s">
        <v>4071</v>
      </c>
      <c r="DQ3051" s="15">
        <v>22</v>
      </c>
      <c r="DR3051" s="15" t="str">
        <f t="shared" si="61"/>
        <v>2954-22</v>
      </c>
    </row>
    <row r="3052" spans="119:122" x14ac:dyDescent="0.2">
      <c r="DO3052" s="228" t="s">
        <v>14409</v>
      </c>
      <c r="DP3052" s="141" t="s">
        <v>4072</v>
      </c>
      <c r="DQ3052" s="15">
        <v>22</v>
      </c>
      <c r="DR3052" s="15" t="str">
        <f t="shared" si="61"/>
        <v>2955-22</v>
      </c>
    </row>
    <row r="3053" spans="119:122" x14ac:dyDescent="0.2">
      <c r="DO3053" s="228" t="s">
        <v>14410</v>
      </c>
      <c r="DP3053" s="141" t="s">
        <v>4073</v>
      </c>
      <c r="DQ3053" s="15">
        <v>22</v>
      </c>
      <c r="DR3053" s="15" t="str">
        <f t="shared" si="61"/>
        <v>2956-22</v>
      </c>
    </row>
    <row r="3054" spans="119:122" x14ac:dyDescent="0.2">
      <c r="DO3054" s="228" t="s">
        <v>14411</v>
      </c>
      <c r="DP3054" s="141" t="s">
        <v>4074</v>
      </c>
      <c r="DQ3054" s="15">
        <v>22</v>
      </c>
      <c r="DR3054" s="15" t="str">
        <f t="shared" si="61"/>
        <v>2957-22</v>
      </c>
    </row>
    <row r="3055" spans="119:122" x14ac:dyDescent="0.2">
      <c r="DO3055" s="228" t="s">
        <v>14412</v>
      </c>
      <c r="DP3055" s="141" t="s">
        <v>4075</v>
      </c>
      <c r="DQ3055" s="15">
        <v>22</v>
      </c>
      <c r="DR3055" s="15" t="str">
        <f t="shared" si="61"/>
        <v>2958-22</v>
      </c>
    </row>
    <row r="3056" spans="119:122" x14ac:dyDescent="0.2">
      <c r="DO3056" s="228" t="s">
        <v>14413</v>
      </c>
      <c r="DP3056" s="141" t="s">
        <v>4076</v>
      </c>
      <c r="DQ3056" s="15">
        <v>22</v>
      </c>
      <c r="DR3056" s="15" t="str">
        <f t="shared" si="61"/>
        <v>2959-22</v>
      </c>
    </row>
    <row r="3057" spans="119:122" x14ac:dyDescent="0.2">
      <c r="DO3057" s="228" t="s">
        <v>14414</v>
      </c>
      <c r="DP3057" s="141" t="s">
        <v>4077</v>
      </c>
      <c r="DQ3057" s="15">
        <v>22</v>
      </c>
      <c r="DR3057" s="15" t="str">
        <f t="shared" si="61"/>
        <v>2960-22</v>
      </c>
    </row>
    <row r="3058" spans="119:122" x14ac:dyDescent="0.2">
      <c r="DO3058" s="228" t="s">
        <v>14415</v>
      </c>
      <c r="DP3058" s="141" t="s">
        <v>4078</v>
      </c>
      <c r="DQ3058" s="15">
        <v>22</v>
      </c>
      <c r="DR3058" s="15" t="str">
        <f t="shared" si="61"/>
        <v>2961-22</v>
      </c>
    </row>
    <row r="3059" spans="119:122" x14ac:dyDescent="0.2">
      <c r="DO3059" s="228" t="s">
        <v>14416</v>
      </c>
      <c r="DP3059" s="141" t="s">
        <v>4079</v>
      </c>
      <c r="DQ3059" s="15">
        <v>22</v>
      </c>
      <c r="DR3059" s="15" t="str">
        <f t="shared" si="61"/>
        <v>2962-22</v>
      </c>
    </row>
    <row r="3060" spans="119:122" x14ac:dyDescent="0.2">
      <c r="DO3060" s="228" t="s">
        <v>14417</v>
      </c>
      <c r="DP3060" s="141" t="s">
        <v>4080</v>
      </c>
      <c r="DQ3060" s="15">
        <v>22</v>
      </c>
      <c r="DR3060" s="15" t="str">
        <f t="shared" si="61"/>
        <v>2963-22</v>
      </c>
    </row>
    <row r="3061" spans="119:122" x14ac:dyDescent="0.2">
      <c r="DO3061" s="228" t="s">
        <v>14418</v>
      </c>
      <c r="DP3061" s="141" t="s">
        <v>4081</v>
      </c>
      <c r="DQ3061" s="15">
        <v>22</v>
      </c>
      <c r="DR3061" s="15" t="str">
        <f t="shared" si="61"/>
        <v>2964-22</v>
      </c>
    </row>
    <row r="3062" spans="119:122" x14ac:dyDescent="0.2">
      <c r="DO3062" s="228" t="s">
        <v>14419</v>
      </c>
      <c r="DP3062" s="141" t="s">
        <v>4082</v>
      </c>
      <c r="DQ3062" s="15">
        <v>22</v>
      </c>
      <c r="DR3062" s="15" t="str">
        <f t="shared" si="61"/>
        <v>2965-22</v>
      </c>
    </row>
    <row r="3063" spans="119:122" x14ac:dyDescent="0.2">
      <c r="DO3063" s="228" t="s">
        <v>14420</v>
      </c>
      <c r="DP3063" s="141" t="s">
        <v>4083</v>
      </c>
      <c r="DQ3063" s="15">
        <v>22</v>
      </c>
      <c r="DR3063" s="15" t="str">
        <f t="shared" si="61"/>
        <v>2966-22</v>
      </c>
    </row>
    <row r="3064" spans="119:122" x14ac:dyDescent="0.2">
      <c r="DO3064" s="228" t="s">
        <v>14421</v>
      </c>
      <c r="DP3064" s="141" t="s">
        <v>4084</v>
      </c>
      <c r="DQ3064" s="15">
        <v>22</v>
      </c>
      <c r="DR3064" s="15" t="str">
        <f t="shared" si="61"/>
        <v>2967-22</v>
      </c>
    </row>
    <row r="3065" spans="119:122" x14ac:dyDescent="0.2">
      <c r="DO3065" s="228" t="s">
        <v>14422</v>
      </c>
      <c r="DP3065" s="141" t="s">
        <v>4085</v>
      </c>
      <c r="DQ3065" s="15">
        <v>22</v>
      </c>
      <c r="DR3065" s="15" t="str">
        <f t="shared" si="61"/>
        <v>2968-22</v>
      </c>
    </row>
    <row r="3066" spans="119:122" x14ac:dyDescent="0.2">
      <c r="DO3066" s="228" t="s">
        <v>14423</v>
      </c>
      <c r="DP3066" s="141" t="s">
        <v>4086</v>
      </c>
      <c r="DQ3066" s="15">
        <v>22</v>
      </c>
      <c r="DR3066" s="15" t="str">
        <f t="shared" si="61"/>
        <v>2969-22</v>
      </c>
    </row>
    <row r="3067" spans="119:122" x14ac:dyDescent="0.2">
      <c r="DO3067" s="228" t="s">
        <v>14424</v>
      </c>
      <c r="DP3067" s="141" t="s">
        <v>4087</v>
      </c>
      <c r="DQ3067" s="15">
        <v>22</v>
      </c>
      <c r="DR3067" s="15" t="str">
        <f t="shared" si="61"/>
        <v>2970-22</v>
      </c>
    </row>
    <row r="3068" spans="119:122" x14ac:dyDescent="0.2">
      <c r="DO3068" s="228" t="s">
        <v>14425</v>
      </c>
      <c r="DP3068" s="141" t="s">
        <v>4088</v>
      </c>
      <c r="DQ3068" s="15">
        <v>22</v>
      </c>
      <c r="DR3068" s="15" t="str">
        <f t="shared" si="61"/>
        <v>2971-22</v>
      </c>
    </row>
    <row r="3069" spans="119:122" x14ac:dyDescent="0.2">
      <c r="DO3069" s="228" t="s">
        <v>14426</v>
      </c>
      <c r="DP3069" s="141" t="s">
        <v>4089</v>
      </c>
      <c r="DQ3069" s="15">
        <v>22</v>
      </c>
      <c r="DR3069" s="15" t="str">
        <f t="shared" si="61"/>
        <v>2972-22</v>
      </c>
    </row>
    <row r="3070" spans="119:122" x14ac:dyDescent="0.2">
      <c r="DO3070" s="228" t="s">
        <v>14427</v>
      </c>
      <c r="DP3070" s="141" t="s">
        <v>4090</v>
      </c>
      <c r="DQ3070" s="15">
        <v>22</v>
      </c>
      <c r="DR3070" s="15" t="str">
        <f t="shared" si="61"/>
        <v>2973-22</v>
      </c>
    </row>
    <row r="3071" spans="119:122" x14ac:dyDescent="0.2">
      <c r="DO3071" s="228" t="s">
        <v>14428</v>
      </c>
      <c r="DP3071" s="141" t="s">
        <v>4091</v>
      </c>
      <c r="DQ3071" s="15">
        <v>22</v>
      </c>
      <c r="DR3071" s="15" t="str">
        <f t="shared" si="61"/>
        <v>2974-22</v>
      </c>
    </row>
    <row r="3072" spans="119:122" x14ac:dyDescent="0.2">
      <c r="DO3072" s="228" t="s">
        <v>14429</v>
      </c>
      <c r="DP3072" s="141" t="s">
        <v>4092</v>
      </c>
      <c r="DQ3072" s="15">
        <v>22</v>
      </c>
      <c r="DR3072" s="15" t="str">
        <f t="shared" si="61"/>
        <v>2975-22</v>
      </c>
    </row>
    <row r="3073" spans="119:122" x14ac:dyDescent="0.2">
      <c r="DO3073" s="228" t="s">
        <v>14430</v>
      </c>
      <c r="DP3073" s="141" t="s">
        <v>4093</v>
      </c>
      <c r="DQ3073" s="15">
        <v>22</v>
      </c>
      <c r="DR3073" s="15" t="str">
        <f t="shared" si="61"/>
        <v>2976-22</v>
      </c>
    </row>
    <row r="3074" spans="119:122" x14ac:dyDescent="0.2">
      <c r="DO3074" s="228" t="s">
        <v>14431</v>
      </c>
      <c r="DP3074" s="141" t="s">
        <v>4094</v>
      </c>
      <c r="DQ3074" s="15">
        <v>22</v>
      </c>
      <c r="DR3074" s="15" t="str">
        <f t="shared" si="61"/>
        <v>2977-22</v>
      </c>
    </row>
    <row r="3075" spans="119:122" x14ac:dyDescent="0.2">
      <c r="DO3075" s="228" t="s">
        <v>14432</v>
      </c>
      <c r="DP3075" s="141" t="s">
        <v>4095</v>
      </c>
      <c r="DQ3075" s="15">
        <v>22</v>
      </c>
      <c r="DR3075" s="15" t="str">
        <f t="shared" si="61"/>
        <v>2978-22</v>
      </c>
    </row>
    <row r="3076" spans="119:122" x14ac:dyDescent="0.2">
      <c r="DO3076" s="228" t="s">
        <v>14433</v>
      </c>
      <c r="DP3076" s="141" t="s">
        <v>4096</v>
      </c>
      <c r="DQ3076" s="15">
        <v>22</v>
      </c>
      <c r="DR3076" s="15" t="str">
        <f t="shared" si="61"/>
        <v>2979-22</v>
      </c>
    </row>
    <row r="3077" spans="119:122" x14ac:dyDescent="0.2">
      <c r="DO3077" s="228" t="s">
        <v>14434</v>
      </c>
      <c r="DP3077" s="141" t="s">
        <v>4097</v>
      </c>
      <c r="DQ3077" s="15">
        <v>22</v>
      </c>
      <c r="DR3077" s="15" t="str">
        <f t="shared" si="61"/>
        <v>2980-22</v>
      </c>
    </row>
    <row r="3078" spans="119:122" x14ac:dyDescent="0.2">
      <c r="DO3078" s="228" t="s">
        <v>14435</v>
      </c>
      <c r="DP3078" s="141" t="s">
        <v>4098</v>
      </c>
      <c r="DQ3078" s="15">
        <v>22</v>
      </c>
      <c r="DR3078" s="15" t="str">
        <f t="shared" si="61"/>
        <v>2981-22</v>
      </c>
    </row>
    <row r="3079" spans="119:122" x14ac:dyDescent="0.2">
      <c r="DO3079" s="228" t="s">
        <v>14436</v>
      </c>
      <c r="DP3079" s="141" t="s">
        <v>4099</v>
      </c>
      <c r="DQ3079" s="15">
        <v>22</v>
      </c>
      <c r="DR3079" s="15" t="str">
        <f t="shared" si="61"/>
        <v>2982-22</v>
      </c>
    </row>
    <row r="3080" spans="119:122" x14ac:dyDescent="0.2">
      <c r="DO3080" s="228" t="s">
        <v>14437</v>
      </c>
      <c r="DP3080" s="141" t="s">
        <v>4100</v>
      </c>
      <c r="DQ3080" s="15">
        <v>22</v>
      </c>
      <c r="DR3080" s="15" t="str">
        <f t="shared" si="61"/>
        <v>2983-22</v>
      </c>
    </row>
    <row r="3081" spans="119:122" x14ac:dyDescent="0.2">
      <c r="DO3081" s="228" t="s">
        <v>14438</v>
      </c>
      <c r="DP3081" s="141" t="s">
        <v>4101</v>
      </c>
      <c r="DQ3081" s="15">
        <v>22</v>
      </c>
      <c r="DR3081" s="15" t="str">
        <f t="shared" si="61"/>
        <v>2984-22</v>
      </c>
    </row>
    <row r="3082" spans="119:122" x14ac:dyDescent="0.2">
      <c r="DO3082" s="228" t="s">
        <v>14439</v>
      </c>
      <c r="DP3082" s="141" t="s">
        <v>4102</v>
      </c>
      <c r="DQ3082" s="15">
        <v>22</v>
      </c>
      <c r="DR3082" s="15" t="str">
        <f t="shared" si="61"/>
        <v>2985-22</v>
      </c>
    </row>
    <row r="3083" spans="119:122" x14ac:dyDescent="0.2">
      <c r="DO3083" s="228" t="s">
        <v>14440</v>
      </c>
      <c r="DP3083" s="141" t="s">
        <v>4103</v>
      </c>
      <c r="DQ3083" s="15">
        <v>22</v>
      </c>
      <c r="DR3083" s="15" t="str">
        <f t="shared" si="61"/>
        <v>2986-22</v>
      </c>
    </row>
    <row r="3084" spans="119:122" x14ac:dyDescent="0.2">
      <c r="DO3084" s="228" t="s">
        <v>14441</v>
      </c>
      <c r="DP3084" s="141" t="s">
        <v>4104</v>
      </c>
      <c r="DQ3084" s="15">
        <v>22</v>
      </c>
      <c r="DR3084" s="15" t="str">
        <f t="shared" si="61"/>
        <v>2987-22</v>
      </c>
    </row>
    <row r="3085" spans="119:122" x14ac:dyDescent="0.2">
      <c r="DO3085" s="228" t="s">
        <v>14442</v>
      </c>
      <c r="DP3085" s="141" t="s">
        <v>4105</v>
      </c>
      <c r="DQ3085" s="15">
        <v>22</v>
      </c>
      <c r="DR3085" s="15" t="str">
        <f t="shared" si="61"/>
        <v>2988-22</v>
      </c>
    </row>
    <row r="3086" spans="119:122" x14ac:dyDescent="0.2">
      <c r="DO3086" s="228" t="s">
        <v>14443</v>
      </c>
      <c r="DP3086" s="141" t="s">
        <v>4106</v>
      </c>
      <c r="DQ3086" s="15">
        <v>22</v>
      </c>
      <c r="DR3086" s="15" t="str">
        <f t="shared" si="61"/>
        <v>2989-22</v>
      </c>
    </row>
    <row r="3087" spans="119:122" x14ac:dyDescent="0.2">
      <c r="DO3087" s="228" t="s">
        <v>14444</v>
      </c>
      <c r="DP3087" s="141" t="s">
        <v>4107</v>
      </c>
      <c r="DQ3087" s="15">
        <v>22</v>
      </c>
      <c r="DR3087" s="15" t="str">
        <f t="shared" si="61"/>
        <v>2990-22</v>
      </c>
    </row>
    <row r="3088" spans="119:122" x14ac:dyDescent="0.2">
      <c r="DO3088" s="228" t="s">
        <v>14445</v>
      </c>
      <c r="DP3088" s="141" t="s">
        <v>4108</v>
      </c>
      <c r="DQ3088" s="15">
        <v>22</v>
      </c>
      <c r="DR3088" s="15" t="str">
        <f t="shared" si="61"/>
        <v>2991-22</v>
      </c>
    </row>
    <row r="3089" spans="119:122" x14ac:dyDescent="0.2">
      <c r="DO3089" s="228" t="s">
        <v>14446</v>
      </c>
      <c r="DP3089" s="141" t="s">
        <v>4109</v>
      </c>
      <c r="DQ3089" s="15">
        <v>22</v>
      </c>
      <c r="DR3089" s="15" t="str">
        <f t="shared" si="61"/>
        <v>2992-22</v>
      </c>
    </row>
    <row r="3090" spans="119:122" x14ac:dyDescent="0.2">
      <c r="DO3090" s="228" t="s">
        <v>14447</v>
      </c>
      <c r="DP3090" s="141" t="s">
        <v>4110</v>
      </c>
      <c r="DQ3090" s="15">
        <v>22</v>
      </c>
      <c r="DR3090" s="15" t="str">
        <f t="shared" si="61"/>
        <v>2993-22</v>
      </c>
    </row>
    <row r="3091" spans="119:122" x14ac:dyDescent="0.2">
      <c r="DO3091" s="228" t="s">
        <v>14448</v>
      </c>
      <c r="DP3091" s="141" t="s">
        <v>4111</v>
      </c>
      <c r="DQ3091" s="15">
        <v>22</v>
      </c>
      <c r="DR3091" s="15" t="str">
        <f t="shared" si="61"/>
        <v>2994-22</v>
      </c>
    </row>
    <row r="3092" spans="119:122" x14ac:dyDescent="0.2">
      <c r="DO3092" s="228" t="s">
        <v>14449</v>
      </c>
      <c r="DP3092" s="141" t="s">
        <v>4112</v>
      </c>
      <c r="DQ3092" s="15">
        <v>22</v>
      </c>
      <c r="DR3092" s="15" t="str">
        <f t="shared" si="61"/>
        <v>2995-22</v>
      </c>
    </row>
    <row r="3093" spans="119:122" x14ac:dyDescent="0.2">
      <c r="DO3093" s="228" t="s">
        <v>14450</v>
      </c>
      <c r="DP3093" s="141" t="s">
        <v>4113</v>
      </c>
      <c r="DQ3093" s="15">
        <v>22</v>
      </c>
      <c r="DR3093" s="15" t="str">
        <f t="shared" si="61"/>
        <v>2996-22</v>
      </c>
    </row>
    <row r="3094" spans="119:122" x14ac:dyDescent="0.2">
      <c r="DO3094" s="228" t="s">
        <v>14451</v>
      </c>
      <c r="DP3094" s="141" t="s">
        <v>4114</v>
      </c>
      <c r="DQ3094" s="15">
        <v>22</v>
      </c>
      <c r="DR3094" s="15" t="str">
        <f t="shared" si="61"/>
        <v>2997-22</v>
      </c>
    </row>
    <row r="3095" spans="119:122" x14ac:dyDescent="0.2">
      <c r="DO3095" s="228" t="s">
        <v>14452</v>
      </c>
      <c r="DP3095" s="141" t="s">
        <v>4115</v>
      </c>
      <c r="DQ3095" s="15">
        <v>22</v>
      </c>
      <c r="DR3095" s="15" t="str">
        <f t="shared" si="61"/>
        <v>2998-22</v>
      </c>
    </row>
    <row r="3096" spans="119:122" x14ac:dyDescent="0.2">
      <c r="DO3096" s="228" t="s">
        <v>14453</v>
      </c>
      <c r="DP3096" s="141" t="s">
        <v>4116</v>
      </c>
      <c r="DQ3096" s="15">
        <v>22</v>
      </c>
      <c r="DR3096" s="15" t="str">
        <f t="shared" si="61"/>
        <v>2999-22</v>
      </c>
    </row>
    <row r="3097" spans="119:122" x14ac:dyDescent="0.2">
      <c r="DO3097" s="228" t="s">
        <v>14454</v>
      </c>
      <c r="DP3097" s="141" t="s">
        <v>4117</v>
      </c>
      <c r="DQ3097" s="15">
        <v>22</v>
      </c>
      <c r="DR3097" s="15" t="str">
        <f t="shared" si="61"/>
        <v>3000-22</v>
      </c>
    </row>
    <row r="3098" spans="119:122" x14ac:dyDescent="0.2">
      <c r="DO3098" s="228" t="s">
        <v>14455</v>
      </c>
      <c r="DP3098" s="141" t="s">
        <v>4118</v>
      </c>
      <c r="DQ3098" s="15">
        <v>22</v>
      </c>
      <c r="DR3098" s="15" t="str">
        <f t="shared" si="61"/>
        <v>3001-22</v>
      </c>
    </row>
    <row r="3099" spans="119:122" x14ac:dyDescent="0.2">
      <c r="DO3099" s="228" t="s">
        <v>14456</v>
      </c>
      <c r="DP3099" s="141" t="s">
        <v>4119</v>
      </c>
      <c r="DQ3099" s="15">
        <v>22</v>
      </c>
      <c r="DR3099" s="15" t="str">
        <f t="shared" si="61"/>
        <v>3002-22</v>
      </c>
    </row>
    <row r="3100" spans="119:122" x14ac:dyDescent="0.2">
      <c r="DO3100" s="228" t="s">
        <v>14457</v>
      </c>
      <c r="DP3100" s="141" t="s">
        <v>4120</v>
      </c>
      <c r="DQ3100" s="15">
        <v>22</v>
      </c>
      <c r="DR3100" s="15" t="str">
        <f t="shared" si="61"/>
        <v>3003-22</v>
      </c>
    </row>
    <row r="3101" spans="119:122" x14ac:dyDescent="0.2">
      <c r="DO3101" s="228" t="s">
        <v>14458</v>
      </c>
      <c r="DP3101" s="141" t="s">
        <v>4121</v>
      </c>
      <c r="DQ3101" s="15">
        <v>22</v>
      </c>
      <c r="DR3101" s="15" t="str">
        <f t="shared" si="61"/>
        <v>3004-22</v>
      </c>
    </row>
    <row r="3102" spans="119:122" x14ac:dyDescent="0.2">
      <c r="DO3102" s="228" t="s">
        <v>14459</v>
      </c>
      <c r="DP3102" s="141" t="s">
        <v>4122</v>
      </c>
      <c r="DQ3102" s="15">
        <v>22</v>
      </c>
      <c r="DR3102" s="15" t="str">
        <f t="shared" si="61"/>
        <v>3005-22</v>
      </c>
    </row>
    <row r="3103" spans="119:122" x14ac:dyDescent="0.2">
      <c r="DO3103" s="228" t="s">
        <v>14460</v>
      </c>
      <c r="DP3103" s="141" t="s">
        <v>4123</v>
      </c>
      <c r="DQ3103" s="15">
        <v>22</v>
      </c>
      <c r="DR3103" s="15" t="str">
        <f t="shared" si="61"/>
        <v>3006-22</v>
      </c>
    </row>
    <row r="3104" spans="119:122" x14ac:dyDescent="0.2">
      <c r="DO3104" s="228" t="s">
        <v>14461</v>
      </c>
      <c r="DP3104" s="141" t="s">
        <v>4124</v>
      </c>
      <c r="DQ3104" s="15">
        <v>22</v>
      </c>
      <c r="DR3104" s="15" t="str">
        <f t="shared" si="61"/>
        <v>3007-22</v>
      </c>
    </row>
    <row r="3105" spans="119:122" x14ac:dyDescent="0.2">
      <c r="DO3105" s="228" t="s">
        <v>14462</v>
      </c>
      <c r="DP3105" s="141" t="s">
        <v>4125</v>
      </c>
      <c r="DQ3105" s="15">
        <v>22</v>
      </c>
      <c r="DR3105" s="15" t="str">
        <f t="shared" si="61"/>
        <v>3008-22</v>
      </c>
    </row>
    <row r="3106" spans="119:122" x14ac:dyDescent="0.2">
      <c r="DO3106" s="228" t="s">
        <v>14463</v>
      </c>
      <c r="DP3106" s="141" t="s">
        <v>4126</v>
      </c>
      <c r="DQ3106" s="15">
        <v>22</v>
      </c>
      <c r="DR3106" s="15" t="str">
        <f t="shared" si="61"/>
        <v>3009-22</v>
      </c>
    </row>
    <row r="3107" spans="119:122" x14ac:dyDescent="0.2">
      <c r="DO3107" s="228" t="s">
        <v>14464</v>
      </c>
      <c r="DP3107" s="141" t="s">
        <v>4127</v>
      </c>
      <c r="DQ3107" s="15">
        <v>22</v>
      </c>
      <c r="DR3107" s="15" t="str">
        <f t="shared" ref="DR3107:DR3170" si="62">CONCATENATE(DP3107,"-",DQ3107)</f>
        <v>3010-22</v>
      </c>
    </row>
    <row r="3108" spans="119:122" x14ac:dyDescent="0.2">
      <c r="DO3108" s="228" t="s">
        <v>14465</v>
      </c>
      <c r="DP3108" s="141" t="s">
        <v>4128</v>
      </c>
      <c r="DQ3108" s="15">
        <v>22</v>
      </c>
      <c r="DR3108" s="15" t="str">
        <f t="shared" si="62"/>
        <v>3011-22</v>
      </c>
    </row>
    <row r="3109" spans="119:122" x14ac:dyDescent="0.2">
      <c r="DO3109" s="228" t="s">
        <v>14466</v>
      </c>
      <c r="DP3109" s="141" t="s">
        <v>4129</v>
      </c>
      <c r="DQ3109" s="15">
        <v>22</v>
      </c>
      <c r="DR3109" s="15" t="str">
        <f t="shared" si="62"/>
        <v>3012-22</v>
      </c>
    </row>
    <row r="3110" spans="119:122" x14ac:dyDescent="0.2">
      <c r="DO3110" s="228" t="s">
        <v>14467</v>
      </c>
      <c r="DP3110" s="141" t="s">
        <v>4130</v>
      </c>
      <c r="DQ3110" s="15">
        <v>22</v>
      </c>
      <c r="DR3110" s="15" t="str">
        <f t="shared" si="62"/>
        <v>3013-22</v>
      </c>
    </row>
    <row r="3111" spans="119:122" x14ac:dyDescent="0.2">
      <c r="DO3111" s="228" t="s">
        <v>14468</v>
      </c>
      <c r="DP3111" s="141" t="s">
        <v>4131</v>
      </c>
      <c r="DQ3111" s="15">
        <v>22</v>
      </c>
      <c r="DR3111" s="15" t="str">
        <f t="shared" si="62"/>
        <v>3014-22</v>
      </c>
    </row>
    <row r="3112" spans="119:122" x14ac:dyDescent="0.2">
      <c r="DO3112" s="228" t="s">
        <v>14469</v>
      </c>
      <c r="DP3112" s="141" t="s">
        <v>4132</v>
      </c>
      <c r="DQ3112" s="15">
        <v>22</v>
      </c>
      <c r="DR3112" s="15" t="str">
        <f t="shared" si="62"/>
        <v>3015-22</v>
      </c>
    </row>
    <row r="3113" spans="119:122" x14ac:dyDescent="0.2">
      <c r="DO3113" s="228" t="s">
        <v>14470</v>
      </c>
      <c r="DP3113" s="141" t="s">
        <v>4133</v>
      </c>
      <c r="DQ3113" s="15">
        <v>22</v>
      </c>
      <c r="DR3113" s="15" t="str">
        <f t="shared" si="62"/>
        <v>3016-22</v>
      </c>
    </row>
    <row r="3114" spans="119:122" x14ac:dyDescent="0.2">
      <c r="DO3114" s="228" t="s">
        <v>14471</v>
      </c>
      <c r="DP3114" s="141" t="s">
        <v>4134</v>
      </c>
      <c r="DQ3114" s="15">
        <v>22</v>
      </c>
      <c r="DR3114" s="15" t="str">
        <f t="shared" si="62"/>
        <v>3017-22</v>
      </c>
    </row>
    <row r="3115" spans="119:122" x14ac:dyDescent="0.2">
      <c r="DO3115" s="228" t="s">
        <v>14472</v>
      </c>
      <c r="DP3115" s="141" t="s">
        <v>4135</v>
      </c>
      <c r="DQ3115" s="15">
        <v>22</v>
      </c>
      <c r="DR3115" s="15" t="str">
        <f t="shared" si="62"/>
        <v>3018-22</v>
      </c>
    </row>
    <row r="3116" spans="119:122" x14ac:dyDescent="0.2">
      <c r="DO3116" s="228" t="s">
        <v>14473</v>
      </c>
      <c r="DP3116" s="141" t="s">
        <v>4136</v>
      </c>
      <c r="DQ3116" s="15">
        <v>22</v>
      </c>
      <c r="DR3116" s="15" t="str">
        <f t="shared" si="62"/>
        <v>3019-22</v>
      </c>
    </row>
    <row r="3117" spans="119:122" x14ac:dyDescent="0.2">
      <c r="DO3117" s="228" t="s">
        <v>14474</v>
      </c>
      <c r="DP3117" s="141" t="s">
        <v>4137</v>
      </c>
      <c r="DQ3117" s="15">
        <v>22</v>
      </c>
      <c r="DR3117" s="15" t="str">
        <f t="shared" si="62"/>
        <v>3020-22</v>
      </c>
    </row>
    <row r="3118" spans="119:122" x14ac:dyDescent="0.2">
      <c r="DO3118" s="228" t="s">
        <v>14475</v>
      </c>
      <c r="DP3118" s="141" t="s">
        <v>4138</v>
      </c>
      <c r="DQ3118" s="15">
        <v>22</v>
      </c>
      <c r="DR3118" s="15" t="str">
        <f t="shared" si="62"/>
        <v>3021-22</v>
      </c>
    </row>
    <row r="3119" spans="119:122" x14ac:dyDescent="0.2">
      <c r="DO3119" s="228" t="s">
        <v>14476</v>
      </c>
      <c r="DP3119" s="141" t="s">
        <v>4139</v>
      </c>
      <c r="DQ3119" s="15">
        <v>22</v>
      </c>
      <c r="DR3119" s="15" t="str">
        <f t="shared" si="62"/>
        <v>3022-22</v>
      </c>
    </row>
    <row r="3120" spans="119:122" x14ac:dyDescent="0.2">
      <c r="DO3120" s="228" t="s">
        <v>14477</v>
      </c>
      <c r="DP3120" s="141" t="s">
        <v>4140</v>
      </c>
      <c r="DQ3120" s="15">
        <v>22</v>
      </c>
      <c r="DR3120" s="15" t="str">
        <f t="shared" si="62"/>
        <v>3023-22</v>
      </c>
    </row>
    <row r="3121" spans="119:122" x14ac:dyDescent="0.2">
      <c r="DO3121" s="228" t="s">
        <v>14478</v>
      </c>
      <c r="DP3121" s="141" t="s">
        <v>4141</v>
      </c>
      <c r="DQ3121" s="15">
        <v>22</v>
      </c>
      <c r="DR3121" s="15" t="str">
        <f t="shared" si="62"/>
        <v>3024-22</v>
      </c>
    </row>
    <row r="3122" spans="119:122" x14ac:dyDescent="0.2">
      <c r="DO3122" s="228" t="s">
        <v>14479</v>
      </c>
      <c r="DP3122" s="141" t="s">
        <v>4142</v>
      </c>
      <c r="DQ3122" s="15">
        <v>22</v>
      </c>
      <c r="DR3122" s="15" t="str">
        <f t="shared" si="62"/>
        <v>3025-22</v>
      </c>
    </row>
    <row r="3123" spans="119:122" x14ac:dyDescent="0.2">
      <c r="DO3123" s="228" t="s">
        <v>14480</v>
      </c>
      <c r="DP3123" s="141" t="s">
        <v>4143</v>
      </c>
      <c r="DQ3123" s="15">
        <v>22</v>
      </c>
      <c r="DR3123" s="15" t="str">
        <f t="shared" si="62"/>
        <v>3026-22</v>
      </c>
    </row>
    <row r="3124" spans="119:122" x14ac:dyDescent="0.2">
      <c r="DO3124" s="228" t="s">
        <v>14481</v>
      </c>
      <c r="DP3124" s="141" t="s">
        <v>4144</v>
      </c>
      <c r="DQ3124" s="15">
        <v>22</v>
      </c>
      <c r="DR3124" s="15" t="str">
        <f t="shared" si="62"/>
        <v>3027-22</v>
      </c>
    </row>
    <row r="3125" spans="119:122" x14ac:dyDescent="0.2">
      <c r="DO3125" s="228" t="s">
        <v>14482</v>
      </c>
      <c r="DP3125" s="141" t="s">
        <v>4145</v>
      </c>
      <c r="DQ3125" s="15">
        <v>22</v>
      </c>
      <c r="DR3125" s="15" t="str">
        <f t="shared" si="62"/>
        <v>3028-22</v>
      </c>
    </row>
    <row r="3126" spans="119:122" x14ac:dyDescent="0.2">
      <c r="DO3126" s="228" t="s">
        <v>14483</v>
      </c>
      <c r="DP3126" s="141" t="s">
        <v>4146</v>
      </c>
      <c r="DQ3126" s="15">
        <v>22</v>
      </c>
      <c r="DR3126" s="15" t="str">
        <f t="shared" si="62"/>
        <v>3029-22</v>
      </c>
    </row>
    <row r="3127" spans="119:122" x14ac:dyDescent="0.2">
      <c r="DO3127" s="228" t="s">
        <v>14484</v>
      </c>
      <c r="DP3127" s="141" t="s">
        <v>4147</v>
      </c>
      <c r="DQ3127" s="15">
        <v>22</v>
      </c>
      <c r="DR3127" s="15" t="str">
        <f t="shared" si="62"/>
        <v>3030-22</v>
      </c>
    </row>
    <row r="3128" spans="119:122" x14ac:dyDescent="0.2">
      <c r="DO3128" s="228" t="s">
        <v>14485</v>
      </c>
      <c r="DP3128" s="141" t="s">
        <v>4148</v>
      </c>
      <c r="DQ3128" s="15">
        <v>22</v>
      </c>
      <c r="DR3128" s="15" t="str">
        <f t="shared" si="62"/>
        <v>3031-22</v>
      </c>
    </row>
    <row r="3129" spans="119:122" x14ac:dyDescent="0.2">
      <c r="DO3129" s="228" t="s">
        <v>14486</v>
      </c>
      <c r="DP3129" s="141" t="s">
        <v>4149</v>
      </c>
      <c r="DQ3129" s="15">
        <v>22</v>
      </c>
      <c r="DR3129" s="15" t="str">
        <f t="shared" si="62"/>
        <v>3032-22</v>
      </c>
    </row>
    <row r="3130" spans="119:122" x14ac:dyDescent="0.2">
      <c r="DO3130" s="228" t="s">
        <v>14487</v>
      </c>
      <c r="DP3130" s="141" t="s">
        <v>4150</v>
      </c>
      <c r="DQ3130" s="15">
        <v>22</v>
      </c>
      <c r="DR3130" s="15" t="str">
        <f t="shared" si="62"/>
        <v>3033-22</v>
      </c>
    </row>
    <row r="3131" spans="119:122" x14ac:dyDescent="0.2">
      <c r="DO3131" s="228" t="s">
        <v>14488</v>
      </c>
      <c r="DP3131" s="141" t="s">
        <v>4151</v>
      </c>
      <c r="DQ3131" s="15">
        <v>22</v>
      </c>
      <c r="DR3131" s="15" t="str">
        <f t="shared" si="62"/>
        <v>3034-22</v>
      </c>
    </row>
    <row r="3132" spans="119:122" x14ac:dyDescent="0.2">
      <c r="DO3132" s="228" t="s">
        <v>14489</v>
      </c>
      <c r="DP3132" s="141" t="s">
        <v>4152</v>
      </c>
      <c r="DQ3132" s="15">
        <v>22</v>
      </c>
      <c r="DR3132" s="15" t="str">
        <f t="shared" si="62"/>
        <v>3035-22</v>
      </c>
    </row>
    <row r="3133" spans="119:122" x14ac:dyDescent="0.2">
      <c r="DO3133" s="228" t="s">
        <v>14490</v>
      </c>
      <c r="DP3133" s="141" t="s">
        <v>4153</v>
      </c>
      <c r="DQ3133" s="15">
        <v>22</v>
      </c>
      <c r="DR3133" s="15" t="str">
        <f t="shared" si="62"/>
        <v>3036-22</v>
      </c>
    </row>
    <row r="3134" spans="119:122" x14ac:dyDescent="0.2">
      <c r="DO3134" s="228" t="s">
        <v>14491</v>
      </c>
      <c r="DP3134" s="141" t="s">
        <v>4154</v>
      </c>
      <c r="DQ3134" s="15">
        <v>22</v>
      </c>
      <c r="DR3134" s="15" t="str">
        <f t="shared" si="62"/>
        <v>3037-22</v>
      </c>
    </row>
    <row r="3135" spans="119:122" x14ac:dyDescent="0.2">
      <c r="DO3135" s="228" t="s">
        <v>14492</v>
      </c>
      <c r="DP3135" s="141" t="s">
        <v>4155</v>
      </c>
      <c r="DQ3135" s="15">
        <v>22</v>
      </c>
      <c r="DR3135" s="15" t="str">
        <f t="shared" si="62"/>
        <v>3038-22</v>
      </c>
    </row>
    <row r="3136" spans="119:122" x14ac:dyDescent="0.2">
      <c r="DO3136" s="228" t="s">
        <v>14493</v>
      </c>
      <c r="DP3136" s="141" t="s">
        <v>4156</v>
      </c>
      <c r="DQ3136" s="15">
        <v>22</v>
      </c>
      <c r="DR3136" s="15" t="str">
        <f t="shared" si="62"/>
        <v>3039-22</v>
      </c>
    </row>
    <row r="3137" spans="119:122" x14ac:dyDescent="0.2">
      <c r="DO3137" s="228" t="s">
        <v>14494</v>
      </c>
      <c r="DP3137" s="141" t="s">
        <v>4157</v>
      </c>
      <c r="DQ3137" s="15">
        <v>22</v>
      </c>
      <c r="DR3137" s="15" t="str">
        <f t="shared" si="62"/>
        <v>3040-22</v>
      </c>
    </row>
    <row r="3138" spans="119:122" x14ac:dyDescent="0.2">
      <c r="DO3138" s="228" t="s">
        <v>14495</v>
      </c>
      <c r="DP3138" s="141" t="s">
        <v>4158</v>
      </c>
      <c r="DQ3138" s="15">
        <v>22</v>
      </c>
      <c r="DR3138" s="15" t="str">
        <f t="shared" si="62"/>
        <v>3041-22</v>
      </c>
    </row>
    <row r="3139" spans="119:122" x14ac:dyDescent="0.2">
      <c r="DO3139" s="228" t="s">
        <v>14496</v>
      </c>
      <c r="DP3139" s="141" t="s">
        <v>4159</v>
      </c>
      <c r="DQ3139" s="15">
        <v>22</v>
      </c>
      <c r="DR3139" s="15" t="str">
        <f t="shared" si="62"/>
        <v>3042-22</v>
      </c>
    </row>
    <row r="3140" spans="119:122" x14ac:dyDescent="0.2">
      <c r="DO3140" s="228" t="s">
        <v>14497</v>
      </c>
      <c r="DP3140" s="141" t="s">
        <v>4160</v>
      </c>
      <c r="DQ3140" s="15">
        <v>22</v>
      </c>
      <c r="DR3140" s="15" t="str">
        <f t="shared" si="62"/>
        <v>3043-22</v>
      </c>
    </row>
    <row r="3141" spans="119:122" x14ac:dyDescent="0.2">
      <c r="DO3141" s="228" t="s">
        <v>14498</v>
      </c>
      <c r="DP3141" s="141" t="s">
        <v>4161</v>
      </c>
      <c r="DQ3141" s="15">
        <v>22</v>
      </c>
      <c r="DR3141" s="15" t="str">
        <f t="shared" si="62"/>
        <v>3044-22</v>
      </c>
    </row>
    <row r="3142" spans="119:122" x14ac:dyDescent="0.2">
      <c r="DO3142" s="228" t="s">
        <v>14499</v>
      </c>
      <c r="DP3142" s="141" t="s">
        <v>4162</v>
      </c>
      <c r="DQ3142" s="15">
        <v>22</v>
      </c>
      <c r="DR3142" s="15" t="str">
        <f t="shared" si="62"/>
        <v>3045-22</v>
      </c>
    </row>
    <row r="3143" spans="119:122" x14ac:dyDescent="0.2">
      <c r="DO3143" s="228" t="s">
        <v>14500</v>
      </c>
      <c r="DP3143" s="141" t="s">
        <v>4163</v>
      </c>
      <c r="DQ3143" s="15">
        <v>22</v>
      </c>
      <c r="DR3143" s="15" t="str">
        <f t="shared" si="62"/>
        <v>3046-22</v>
      </c>
    </row>
    <row r="3144" spans="119:122" x14ac:dyDescent="0.2">
      <c r="DO3144" s="228" t="s">
        <v>14501</v>
      </c>
      <c r="DP3144" s="141" t="s">
        <v>4164</v>
      </c>
      <c r="DQ3144" s="15">
        <v>22</v>
      </c>
      <c r="DR3144" s="15" t="str">
        <f t="shared" si="62"/>
        <v>3047-22</v>
      </c>
    </row>
    <row r="3145" spans="119:122" x14ac:dyDescent="0.2">
      <c r="DO3145" s="228" t="s">
        <v>14502</v>
      </c>
      <c r="DP3145" s="141" t="s">
        <v>4165</v>
      </c>
      <c r="DQ3145" s="15">
        <v>22</v>
      </c>
      <c r="DR3145" s="15" t="str">
        <f t="shared" si="62"/>
        <v>3048-22</v>
      </c>
    </row>
    <row r="3146" spans="119:122" x14ac:dyDescent="0.2">
      <c r="DO3146" s="228" t="s">
        <v>14503</v>
      </c>
      <c r="DP3146" s="141" t="s">
        <v>4166</v>
      </c>
      <c r="DQ3146" s="15">
        <v>22</v>
      </c>
      <c r="DR3146" s="15" t="str">
        <f t="shared" si="62"/>
        <v>3049-22</v>
      </c>
    </row>
    <row r="3147" spans="119:122" x14ac:dyDescent="0.2">
      <c r="DO3147" s="228" t="s">
        <v>14504</v>
      </c>
      <c r="DP3147" s="141" t="s">
        <v>4167</v>
      </c>
      <c r="DQ3147" s="15">
        <v>22</v>
      </c>
      <c r="DR3147" s="15" t="str">
        <f t="shared" si="62"/>
        <v>3050-22</v>
      </c>
    </row>
    <row r="3148" spans="119:122" x14ac:dyDescent="0.2">
      <c r="DO3148" s="228" t="s">
        <v>14505</v>
      </c>
      <c r="DP3148" s="141" t="s">
        <v>4168</v>
      </c>
      <c r="DQ3148" s="15">
        <v>22</v>
      </c>
      <c r="DR3148" s="15" t="str">
        <f t="shared" si="62"/>
        <v>3051-22</v>
      </c>
    </row>
    <row r="3149" spans="119:122" x14ac:dyDescent="0.2">
      <c r="DO3149" s="228" t="s">
        <v>14506</v>
      </c>
      <c r="DP3149" s="141" t="s">
        <v>4169</v>
      </c>
      <c r="DQ3149" s="15">
        <v>22</v>
      </c>
      <c r="DR3149" s="15" t="str">
        <f t="shared" si="62"/>
        <v>3052-22</v>
      </c>
    </row>
    <row r="3150" spans="119:122" x14ac:dyDescent="0.2">
      <c r="DO3150" s="228" t="s">
        <v>14507</v>
      </c>
      <c r="DP3150" s="141" t="s">
        <v>4170</v>
      </c>
      <c r="DQ3150" s="15">
        <v>22</v>
      </c>
      <c r="DR3150" s="15" t="str">
        <f t="shared" si="62"/>
        <v>3053-22</v>
      </c>
    </row>
    <row r="3151" spans="119:122" x14ac:dyDescent="0.2">
      <c r="DO3151" s="228" t="s">
        <v>14508</v>
      </c>
      <c r="DP3151" s="141" t="s">
        <v>4171</v>
      </c>
      <c r="DQ3151" s="15">
        <v>22</v>
      </c>
      <c r="DR3151" s="15" t="str">
        <f t="shared" si="62"/>
        <v>3054-22</v>
      </c>
    </row>
    <row r="3152" spans="119:122" x14ac:dyDescent="0.2">
      <c r="DO3152" s="228" t="s">
        <v>14509</v>
      </c>
      <c r="DP3152" s="141" t="s">
        <v>4172</v>
      </c>
      <c r="DQ3152" s="15">
        <v>22</v>
      </c>
      <c r="DR3152" s="15" t="str">
        <f t="shared" si="62"/>
        <v>3055-22</v>
      </c>
    </row>
    <row r="3153" spans="119:122" x14ac:dyDescent="0.2">
      <c r="DO3153" s="228" t="s">
        <v>14510</v>
      </c>
      <c r="DP3153" s="141" t="s">
        <v>4173</v>
      </c>
      <c r="DQ3153" s="15">
        <v>22</v>
      </c>
      <c r="DR3153" s="15" t="str">
        <f t="shared" si="62"/>
        <v>3056-22</v>
      </c>
    </row>
    <row r="3154" spans="119:122" x14ac:dyDescent="0.2">
      <c r="DO3154" s="228" t="s">
        <v>14511</v>
      </c>
      <c r="DP3154" s="141" t="s">
        <v>4174</v>
      </c>
      <c r="DQ3154" s="15">
        <v>22</v>
      </c>
      <c r="DR3154" s="15" t="str">
        <f t="shared" si="62"/>
        <v>3057-22</v>
      </c>
    </row>
    <row r="3155" spans="119:122" x14ac:dyDescent="0.2">
      <c r="DO3155" s="228" t="s">
        <v>14512</v>
      </c>
      <c r="DP3155" s="141" t="s">
        <v>4175</v>
      </c>
      <c r="DQ3155" s="15">
        <v>22</v>
      </c>
      <c r="DR3155" s="15" t="str">
        <f t="shared" si="62"/>
        <v>3058-22</v>
      </c>
    </row>
    <row r="3156" spans="119:122" x14ac:dyDescent="0.2">
      <c r="DO3156" s="228" t="s">
        <v>14513</v>
      </c>
      <c r="DP3156" s="141" t="s">
        <v>4176</v>
      </c>
      <c r="DQ3156" s="15">
        <v>22</v>
      </c>
      <c r="DR3156" s="15" t="str">
        <f t="shared" si="62"/>
        <v>3059-22</v>
      </c>
    </row>
    <row r="3157" spans="119:122" x14ac:dyDescent="0.2">
      <c r="DO3157" s="228" t="s">
        <v>14514</v>
      </c>
      <c r="DP3157" s="141" t="s">
        <v>4177</v>
      </c>
      <c r="DQ3157" s="15">
        <v>22</v>
      </c>
      <c r="DR3157" s="15" t="str">
        <f t="shared" si="62"/>
        <v>3060-22</v>
      </c>
    </row>
    <row r="3158" spans="119:122" x14ac:dyDescent="0.2">
      <c r="DO3158" s="228" t="s">
        <v>14515</v>
      </c>
      <c r="DP3158" s="141" t="s">
        <v>4178</v>
      </c>
      <c r="DQ3158" s="15">
        <v>22</v>
      </c>
      <c r="DR3158" s="15" t="str">
        <f t="shared" si="62"/>
        <v>3061-22</v>
      </c>
    </row>
    <row r="3159" spans="119:122" x14ac:dyDescent="0.2">
      <c r="DO3159" s="228" t="s">
        <v>14516</v>
      </c>
      <c r="DP3159" s="141" t="s">
        <v>4179</v>
      </c>
      <c r="DQ3159" s="15">
        <v>22</v>
      </c>
      <c r="DR3159" s="15" t="str">
        <f t="shared" si="62"/>
        <v>3062-22</v>
      </c>
    </row>
    <row r="3160" spans="119:122" x14ac:dyDescent="0.2">
      <c r="DO3160" s="228" t="s">
        <v>14517</v>
      </c>
      <c r="DP3160" s="141" t="s">
        <v>4180</v>
      </c>
      <c r="DQ3160" s="15">
        <v>22</v>
      </c>
      <c r="DR3160" s="15" t="str">
        <f t="shared" si="62"/>
        <v>3063-22</v>
      </c>
    </row>
    <row r="3161" spans="119:122" x14ac:dyDescent="0.2">
      <c r="DO3161" s="228" t="s">
        <v>14518</v>
      </c>
      <c r="DP3161" s="141" t="s">
        <v>4181</v>
      </c>
      <c r="DQ3161" s="15">
        <v>22</v>
      </c>
      <c r="DR3161" s="15" t="str">
        <f t="shared" si="62"/>
        <v>3064-22</v>
      </c>
    </row>
    <row r="3162" spans="119:122" x14ac:dyDescent="0.2">
      <c r="DO3162" s="228" t="s">
        <v>14519</v>
      </c>
      <c r="DP3162" s="141" t="s">
        <v>4182</v>
      </c>
      <c r="DQ3162" s="15">
        <v>22</v>
      </c>
      <c r="DR3162" s="15" t="str">
        <f t="shared" si="62"/>
        <v>3065-22</v>
      </c>
    </row>
    <row r="3163" spans="119:122" x14ac:dyDescent="0.2">
      <c r="DO3163" s="228" t="s">
        <v>14520</v>
      </c>
      <c r="DP3163" s="141" t="s">
        <v>4183</v>
      </c>
      <c r="DQ3163" s="15">
        <v>22</v>
      </c>
      <c r="DR3163" s="15" t="str">
        <f t="shared" si="62"/>
        <v>3066-22</v>
      </c>
    </row>
    <row r="3164" spans="119:122" x14ac:dyDescent="0.2">
      <c r="DO3164" s="228" t="s">
        <v>14521</v>
      </c>
      <c r="DP3164" s="141" t="s">
        <v>4184</v>
      </c>
      <c r="DQ3164" s="15">
        <v>22</v>
      </c>
      <c r="DR3164" s="15" t="str">
        <f t="shared" si="62"/>
        <v>3067-22</v>
      </c>
    </row>
    <row r="3165" spans="119:122" x14ac:dyDescent="0.2">
      <c r="DO3165" s="228" t="s">
        <v>14522</v>
      </c>
      <c r="DP3165" s="141" t="s">
        <v>4185</v>
      </c>
      <c r="DQ3165" s="15">
        <v>22</v>
      </c>
      <c r="DR3165" s="15" t="str">
        <f t="shared" si="62"/>
        <v>3068-22</v>
      </c>
    </row>
    <row r="3166" spans="119:122" x14ac:dyDescent="0.2">
      <c r="DO3166" s="228" t="s">
        <v>14523</v>
      </c>
      <c r="DP3166" s="141" t="s">
        <v>4186</v>
      </c>
      <c r="DQ3166" s="15">
        <v>22</v>
      </c>
      <c r="DR3166" s="15" t="str">
        <f t="shared" si="62"/>
        <v>3069-22</v>
      </c>
    </row>
    <row r="3167" spans="119:122" x14ac:dyDescent="0.2">
      <c r="DO3167" s="228" t="s">
        <v>14524</v>
      </c>
      <c r="DP3167" s="141" t="s">
        <v>4187</v>
      </c>
      <c r="DQ3167" s="15">
        <v>22</v>
      </c>
      <c r="DR3167" s="15" t="str">
        <f t="shared" si="62"/>
        <v>3070-22</v>
      </c>
    </row>
    <row r="3168" spans="119:122" x14ac:dyDescent="0.2">
      <c r="DO3168" s="228" t="s">
        <v>14525</v>
      </c>
      <c r="DP3168" s="141" t="s">
        <v>4188</v>
      </c>
      <c r="DQ3168" s="15">
        <v>22</v>
      </c>
      <c r="DR3168" s="15" t="str">
        <f t="shared" si="62"/>
        <v>3071-22</v>
      </c>
    </row>
    <row r="3169" spans="119:122" x14ac:dyDescent="0.2">
      <c r="DO3169" s="228" t="s">
        <v>14526</v>
      </c>
      <c r="DP3169" s="141" t="s">
        <v>4189</v>
      </c>
      <c r="DQ3169" s="15">
        <v>22</v>
      </c>
      <c r="DR3169" s="15" t="str">
        <f t="shared" si="62"/>
        <v>3072-22</v>
      </c>
    </row>
    <row r="3170" spans="119:122" x14ac:dyDescent="0.2">
      <c r="DO3170" s="228" t="s">
        <v>14527</v>
      </c>
      <c r="DP3170" s="141" t="s">
        <v>4190</v>
      </c>
      <c r="DQ3170" s="15">
        <v>22</v>
      </c>
      <c r="DR3170" s="15" t="str">
        <f t="shared" si="62"/>
        <v>3073-22</v>
      </c>
    </row>
    <row r="3171" spans="119:122" x14ac:dyDescent="0.2">
      <c r="DO3171" s="228" t="s">
        <v>14528</v>
      </c>
      <c r="DP3171" s="141" t="s">
        <v>4191</v>
      </c>
      <c r="DQ3171" s="15">
        <v>22</v>
      </c>
      <c r="DR3171" s="15" t="str">
        <f t="shared" ref="DR3171:DR3234" si="63">CONCATENATE(DP3171,"-",DQ3171)</f>
        <v>3074-22</v>
      </c>
    </row>
    <row r="3172" spans="119:122" x14ac:dyDescent="0.2">
      <c r="DO3172" s="228" t="s">
        <v>14529</v>
      </c>
      <c r="DP3172" s="141" t="s">
        <v>4192</v>
      </c>
      <c r="DQ3172" s="15">
        <v>22</v>
      </c>
      <c r="DR3172" s="15" t="str">
        <f t="shared" si="63"/>
        <v>3075-22</v>
      </c>
    </row>
    <row r="3173" spans="119:122" x14ac:dyDescent="0.2">
      <c r="DO3173" s="228" t="s">
        <v>14530</v>
      </c>
      <c r="DP3173" s="141" t="s">
        <v>4193</v>
      </c>
      <c r="DQ3173" s="15">
        <v>22</v>
      </c>
      <c r="DR3173" s="15" t="str">
        <f t="shared" si="63"/>
        <v>3076-22</v>
      </c>
    </row>
    <row r="3174" spans="119:122" x14ac:dyDescent="0.2">
      <c r="DO3174" s="228" t="s">
        <v>14531</v>
      </c>
      <c r="DP3174" s="141" t="s">
        <v>4194</v>
      </c>
      <c r="DQ3174" s="15">
        <v>22</v>
      </c>
      <c r="DR3174" s="15" t="str">
        <f t="shared" si="63"/>
        <v>3077-22</v>
      </c>
    </row>
    <row r="3175" spans="119:122" x14ac:dyDescent="0.2">
      <c r="DO3175" s="228" t="s">
        <v>14532</v>
      </c>
      <c r="DP3175" s="141" t="s">
        <v>4195</v>
      </c>
      <c r="DQ3175" s="15">
        <v>22</v>
      </c>
      <c r="DR3175" s="15" t="str">
        <f t="shared" si="63"/>
        <v>3078-22</v>
      </c>
    </row>
    <row r="3176" spans="119:122" x14ac:dyDescent="0.2">
      <c r="DO3176" s="228" t="s">
        <v>14533</v>
      </c>
      <c r="DP3176" s="141" t="s">
        <v>4196</v>
      </c>
      <c r="DQ3176" s="15">
        <v>22</v>
      </c>
      <c r="DR3176" s="15" t="str">
        <f t="shared" si="63"/>
        <v>3079-22</v>
      </c>
    </row>
    <row r="3177" spans="119:122" x14ac:dyDescent="0.2">
      <c r="DO3177" s="228" t="s">
        <v>14534</v>
      </c>
      <c r="DP3177" s="141" t="s">
        <v>4197</v>
      </c>
      <c r="DQ3177" s="15">
        <v>22</v>
      </c>
      <c r="DR3177" s="15" t="str">
        <f t="shared" si="63"/>
        <v>3080-22</v>
      </c>
    </row>
    <row r="3178" spans="119:122" x14ac:dyDescent="0.2">
      <c r="DO3178" s="228" t="s">
        <v>14535</v>
      </c>
      <c r="DP3178" s="141" t="s">
        <v>4198</v>
      </c>
      <c r="DQ3178" s="15">
        <v>22</v>
      </c>
      <c r="DR3178" s="15" t="str">
        <f t="shared" si="63"/>
        <v>3081-22</v>
      </c>
    </row>
    <row r="3179" spans="119:122" x14ac:dyDescent="0.2">
      <c r="DO3179" s="228" t="s">
        <v>14536</v>
      </c>
      <c r="DP3179" s="141" t="s">
        <v>4199</v>
      </c>
      <c r="DQ3179" s="15">
        <v>22</v>
      </c>
      <c r="DR3179" s="15" t="str">
        <f t="shared" si="63"/>
        <v>3082-22</v>
      </c>
    </row>
    <row r="3180" spans="119:122" x14ac:dyDescent="0.2">
      <c r="DO3180" s="228" t="s">
        <v>14537</v>
      </c>
      <c r="DP3180" s="141" t="s">
        <v>4200</v>
      </c>
      <c r="DQ3180" s="15">
        <v>22</v>
      </c>
      <c r="DR3180" s="15" t="str">
        <f t="shared" si="63"/>
        <v>3083-22</v>
      </c>
    </row>
    <row r="3181" spans="119:122" x14ac:dyDescent="0.2">
      <c r="DO3181" s="228" t="s">
        <v>14538</v>
      </c>
      <c r="DP3181" s="141" t="s">
        <v>4201</v>
      </c>
      <c r="DQ3181" s="15">
        <v>22</v>
      </c>
      <c r="DR3181" s="15" t="str">
        <f t="shared" si="63"/>
        <v>3084-22</v>
      </c>
    </row>
    <row r="3182" spans="119:122" x14ac:dyDescent="0.2">
      <c r="DO3182" s="228" t="s">
        <v>14539</v>
      </c>
      <c r="DP3182" s="141" t="s">
        <v>4202</v>
      </c>
      <c r="DQ3182" s="15">
        <v>22</v>
      </c>
      <c r="DR3182" s="15" t="str">
        <f t="shared" si="63"/>
        <v>3085-22</v>
      </c>
    </row>
    <row r="3183" spans="119:122" x14ac:dyDescent="0.2">
      <c r="DO3183" s="228" t="s">
        <v>14540</v>
      </c>
      <c r="DP3183" s="141" t="s">
        <v>4203</v>
      </c>
      <c r="DQ3183" s="15">
        <v>22</v>
      </c>
      <c r="DR3183" s="15" t="str">
        <f t="shared" si="63"/>
        <v>3086-22</v>
      </c>
    </row>
    <row r="3184" spans="119:122" x14ac:dyDescent="0.2">
      <c r="DO3184" s="228" t="s">
        <v>14541</v>
      </c>
      <c r="DP3184" s="141" t="s">
        <v>4204</v>
      </c>
      <c r="DQ3184" s="15">
        <v>22</v>
      </c>
      <c r="DR3184" s="15" t="str">
        <f t="shared" si="63"/>
        <v>3087-22</v>
      </c>
    </row>
    <row r="3185" spans="119:122" x14ac:dyDescent="0.2">
      <c r="DO3185" s="228" t="s">
        <v>14542</v>
      </c>
      <c r="DP3185" s="141" t="s">
        <v>4205</v>
      </c>
      <c r="DQ3185" s="15">
        <v>22</v>
      </c>
      <c r="DR3185" s="15" t="str">
        <f t="shared" si="63"/>
        <v>3088-22</v>
      </c>
    </row>
    <row r="3186" spans="119:122" x14ac:dyDescent="0.2">
      <c r="DO3186" s="228" t="s">
        <v>14543</v>
      </c>
      <c r="DP3186" s="141" t="s">
        <v>4206</v>
      </c>
      <c r="DQ3186" s="15">
        <v>22</v>
      </c>
      <c r="DR3186" s="15" t="str">
        <f t="shared" si="63"/>
        <v>3089-22</v>
      </c>
    </row>
    <row r="3187" spans="119:122" x14ac:dyDescent="0.2">
      <c r="DO3187" s="228" t="s">
        <v>14544</v>
      </c>
      <c r="DP3187" s="141" t="s">
        <v>4207</v>
      </c>
      <c r="DQ3187" s="15">
        <v>22</v>
      </c>
      <c r="DR3187" s="15" t="str">
        <f t="shared" si="63"/>
        <v>3090-22</v>
      </c>
    </row>
    <row r="3188" spans="119:122" x14ac:dyDescent="0.2">
      <c r="DO3188" s="228" t="s">
        <v>14545</v>
      </c>
      <c r="DP3188" s="141" t="s">
        <v>4208</v>
      </c>
      <c r="DQ3188" s="15">
        <v>22</v>
      </c>
      <c r="DR3188" s="15" t="str">
        <f t="shared" si="63"/>
        <v>3091-22</v>
      </c>
    </row>
    <row r="3189" spans="119:122" x14ac:dyDescent="0.2">
      <c r="DO3189" s="228" t="s">
        <v>14546</v>
      </c>
      <c r="DP3189" s="141" t="s">
        <v>4209</v>
      </c>
      <c r="DQ3189" s="15">
        <v>22</v>
      </c>
      <c r="DR3189" s="15" t="str">
        <f t="shared" si="63"/>
        <v>3092-22</v>
      </c>
    </row>
    <row r="3190" spans="119:122" x14ac:dyDescent="0.2">
      <c r="DO3190" s="228" t="s">
        <v>14547</v>
      </c>
      <c r="DP3190" s="141" t="s">
        <v>4210</v>
      </c>
      <c r="DQ3190" s="15">
        <v>22</v>
      </c>
      <c r="DR3190" s="15" t="str">
        <f t="shared" si="63"/>
        <v>3093-22</v>
      </c>
    </row>
    <row r="3191" spans="119:122" x14ac:dyDescent="0.2">
      <c r="DO3191" s="228" t="s">
        <v>14548</v>
      </c>
      <c r="DP3191" s="141" t="s">
        <v>4211</v>
      </c>
      <c r="DQ3191" s="15">
        <v>22</v>
      </c>
      <c r="DR3191" s="15" t="str">
        <f t="shared" si="63"/>
        <v>3094-22</v>
      </c>
    </row>
    <row r="3192" spans="119:122" x14ac:dyDescent="0.2">
      <c r="DO3192" s="228" t="s">
        <v>14549</v>
      </c>
      <c r="DP3192" s="141" t="s">
        <v>4212</v>
      </c>
      <c r="DQ3192" s="15">
        <v>22</v>
      </c>
      <c r="DR3192" s="15" t="str">
        <f t="shared" si="63"/>
        <v>3095-22</v>
      </c>
    </row>
    <row r="3193" spans="119:122" x14ac:dyDescent="0.2">
      <c r="DO3193" s="228" t="s">
        <v>14550</v>
      </c>
      <c r="DP3193" s="141" t="s">
        <v>4213</v>
      </c>
      <c r="DQ3193" s="15">
        <v>22</v>
      </c>
      <c r="DR3193" s="15" t="str">
        <f t="shared" si="63"/>
        <v>3096-22</v>
      </c>
    </row>
    <row r="3194" spans="119:122" x14ac:dyDescent="0.2">
      <c r="DO3194" s="228" t="s">
        <v>14551</v>
      </c>
      <c r="DP3194" s="141" t="s">
        <v>4214</v>
      </c>
      <c r="DQ3194" s="15">
        <v>22</v>
      </c>
      <c r="DR3194" s="15" t="str">
        <f t="shared" si="63"/>
        <v>3097-22</v>
      </c>
    </row>
    <row r="3195" spans="119:122" x14ac:dyDescent="0.2">
      <c r="DO3195" s="228" t="s">
        <v>14552</v>
      </c>
      <c r="DP3195" s="141" t="s">
        <v>4215</v>
      </c>
      <c r="DQ3195" s="15">
        <v>22</v>
      </c>
      <c r="DR3195" s="15" t="str">
        <f t="shared" si="63"/>
        <v>3098-22</v>
      </c>
    </row>
    <row r="3196" spans="119:122" x14ac:dyDescent="0.2">
      <c r="DO3196" s="228" t="s">
        <v>14553</v>
      </c>
      <c r="DP3196" s="141" t="s">
        <v>4216</v>
      </c>
      <c r="DQ3196" s="15">
        <v>22</v>
      </c>
      <c r="DR3196" s="15" t="str">
        <f t="shared" si="63"/>
        <v>3099-22</v>
      </c>
    </row>
    <row r="3197" spans="119:122" x14ac:dyDescent="0.2">
      <c r="DO3197" s="228" t="s">
        <v>14554</v>
      </c>
      <c r="DP3197" s="141" t="s">
        <v>4217</v>
      </c>
      <c r="DQ3197" s="15">
        <v>22</v>
      </c>
      <c r="DR3197" s="15" t="str">
        <f t="shared" si="63"/>
        <v>3100-22</v>
      </c>
    </row>
    <row r="3198" spans="119:122" x14ac:dyDescent="0.2">
      <c r="DO3198" s="228" t="s">
        <v>14555</v>
      </c>
      <c r="DP3198" s="141" t="s">
        <v>4218</v>
      </c>
      <c r="DQ3198" s="15">
        <v>22</v>
      </c>
      <c r="DR3198" s="15" t="str">
        <f t="shared" si="63"/>
        <v>3101-22</v>
      </c>
    </row>
    <row r="3199" spans="119:122" x14ac:dyDescent="0.2">
      <c r="DO3199" s="228" t="s">
        <v>14556</v>
      </c>
      <c r="DP3199" s="141" t="s">
        <v>4219</v>
      </c>
      <c r="DQ3199" s="15">
        <v>22</v>
      </c>
      <c r="DR3199" s="15" t="str">
        <f t="shared" si="63"/>
        <v>3102-22</v>
      </c>
    </row>
    <row r="3200" spans="119:122" x14ac:dyDescent="0.2">
      <c r="DO3200" s="228" t="s">
        <v>14557</v>
      </c>
      <c r="DP3200" s="141" t="s">
        <v>4220</v>
      </c>
      <c r="DQ3200" s="15">
        <v>22</v>
      </c>
      <c r="DR3200" s="15" t="str">
        <f t="shared" si="63"/>
        <v>3103-22</v>
      </c>
    </row>
    <row r="3201" spans="119:122" x14ac:dyDescent="0.2">
      <c r="DO3201" s="228" t="s">
        <v>14558</v>
      </c>
      <c r="DP3201" s="141" t="s">
        <v>4221</v>
      </c>
      <c r="DQ3201" s="15">
        <v>22</v>
      </c>
      <c r="DR3201" s="15" t="str">
        <f t="shared" si="63"/>
        <v>3104-22</v>
      </c>
    </row>
    <row r="3202" spans="119:122" x14ac:dyDescent="0.2">
      <c r="DO3202" s="228" t="s">
        <v>14559</v>
      </c>
      <c r="DP3202" s="141" t="s">
        <v>4222</v>
      </c>
      <c r="DQ3202" s="15">
        <v>22</v>
      </c>
      <c r="DR3202" s="15" t="str">
        <f t="shared" si="63"/>
        <v>3105-22</v>
      </c>
    </row>
    <row r="3203" spans="119:122" x14ac:dyDescent="0.2">
      <c r="DO3203" s="228" t="s">
        <v>14560</v>
      </c>
      <c r="DP3203" s="141" t="s">
        <v>4223</v>
      </c>
      <c r="DQ3203" s="15">
        <v>22</v>
      </c>
      <c r="DR3203" s="15" t="str">
        <f t="shared" si="63"/>
        <v>3106-22</v>
      </c>
    </row>
    <row r="3204" spans="119:122" x14ac:dyDescent="0.2">
      <c r="DO3204" s="228" t="s">
        <v>14561</v>
      </c>
      <c r="DP3204" s="141" t="s">
        <v>4224</v>
      </c>
      <c r="DQ3204" s="15">
        <v>22</v>
      </c>
      <c r="DR3204" s="15" t="str">
        <f t="shared" si="63"/>
        <v>3107-22</v>
      </c>
    </row>
    <row r="3205" spans="119:122" x14ac:dyDescent="0.2">
      <c r="DO3205" s="228" t="s">
        <v>14562</v>
      </c>
      <c r="DP3205" s="141" t="s">
        <v>4225</v>
      </c>
      <c r="DQ3205" s="15">
        <v>22</v>
      </c>
      <c r="DR3205" s="15" t="str">
        <f t="shared" si="63"/>
        <v>3108-22</v>
      </c>
    </row>
    <row r="3206" spans="119:122" x14ac:dyDescent="0.2">
      <c r="DO3206" s="228" t="s">
        <v>14563</v>
      </c>
      <c r="DP3206" s="141" t="s">
        <v>4226</v>
      </c>
      <c r="DQ3206" s="15">
        <v>22</v>
      </c>
      <c r="DR3206" s="15" t="str">
        <f t="shared" si="63"/>
        <v>3109-22</v>
      </c>
    </row>
    <row r="3207" spans="119:122" x14ac:dyDescent="0.2">
      <c r="DO3207" s="228" t="s">
        <v>14564</v>
      </c>
      <c r="DP3207" s="141" t="s">
        <v>4227</v>
      </c>
      <c r="DQ3207" s="15">
        <v>22</v>
      </c>
      <c r="DR3207" s="15" t="str">
        <f t="shared" si="63"/>
        <v>3110-22</v>
      </c>
    </row>
    <row r="3208" spans="119:122" x14ac:dyDescent="0.2">
      <c r="DO3208" s="228" t="s">
        <v>14565</v>
      </c>
      <c r="DP3208" s="141" t="s">
        <v>4228</v>
      </c>
      <c r="DQ3208" s="15">
        <v>22</v>
      </c>
      <c r="DR3208" s="15" t="str">
        <f t="shared" si="63"/>
        <v>3111-22</v>
      </c>
    </row>
    <row r="3209" spans="119:122" x14ac:dyDescent="0.2">
      <c r="DO3209" s="228" t="s">
        <v>14566</v>
      </c>
      <c r="DP3209" s="141" t="s">
        <v>4229</v>
      </c>
      <c r="DQ3209" s="15">
        <v>22</v>
      </c>
      <c r="DR3209" s="15" t="str">
        <f t="shared" si="63"/>
        <v>3112-22</v>
      </c>
    </row>
    <row r="3210" spans="119:122" x14ac:dyDescent="0.2">
      <c r="DO3210" s="228" t="s">
        <v>14567</v>
      </c>
      <c r="DP3210" s="141" t="s">
        <v>4230</v>
      </c>
      <c r="DQ3210" s="15">
        <v>22</v>
      </c>
      <c r="DR3210" s="15" t="str">
        <f t="shared" si="63"/>
        <v>3113-22</v>
      </c>
    </row>
    <row r="3211" spans="119:122" x14ac:dyDescent="0.2">
      <c r="DO3211" s="228" t="s">
        <v>14568</v>
      </c>
      <c r="DP3211" s="141" t="s">
        <v>4231</v>
      </c>
      <c r="DQ3211" s="15">
        <v>22</v>
      </c>
      <c r="DR3211" s="15" t="str">
        <f t="shared" si="63"/>
        <v>3114-22</v>
      </c>
    </row>
    <row r="3212" spans="119:122" x14ac:dyDescent="0.2">
      <c r="DO3212" s="228" t="s">
        <v>14569</v>
      </c>
      <c r="DP3212" s="141" t="s">
        <v>4232</v>
      </c>
      <c r="DQ3212" s="15">
        <v>22</v>
      </c>
      <c r="DR3212" s="15" t="str">
        <f t="shared" si="63"/>
        <v>3115-22</v>
      </c>
    </row>
    <row r="3213" spans="119:122" x14ac:dyDescent="0.2">
      <c r="DO3213" s="228" t="s">
        <v>14570</v>
      </c>
      <c r="DP3213" s="141" t="s">
        <v>4233</v>
      </c>
      <c r="DQ3213" s="15">
        <v>22</v>
      </c>
      <c r="DR3213" s="15" t="str">
        <f t="shared" si="63"/>
        <v>3116-22</v>
      </c>
    </row>
    <row r="3214" spans="119:122" x14ac:dyDescent="0.2">
      <c r="DO3214" s="228" t="s">
        <v>14571</v>
      </c>
      <c r="DP3214" s="141" t="s">
        <v>4234</v>
      </c>
      <c r="DQ3214" s="15">
        <v>22</v>
      </c>
      <c r="DR3214" s="15" t="str">
        <f t="shared" si="63"/>
        <v>3117-22</v>
      </c>
    </row>
    <row r="3215" spans="119:122" x14ac:dyDescent="0.2">
      <c r="DO3215" s="228" t="s">
        <v>14572</v>
      </c>
      <c r="DP3215" s="141" t="s">
        <v>4235</v>
      </c>
      <c r="DQ3215" s="15">
        <v>22</v>
      </c>
      <c r="DR3215" s="15" t="str">
        <f t="shared" si="63"/>
        <v>3118-22</v>
      </c>
    </row>
    <row r="3216" spans="119:122" x14ac:dyDescent="0.2">
      <c r="DO3216" s="228" t="s">
        <v>14573</v>
      </c>
      <c r="DP3216" s="141" t="s">
        <v>4236</v>
      </c>
      <c r="DQ3216" s="15">
        <v>22</v>
      </c>
      <c r="DR3216" s="15" t="str">
        <f t="shared" si="63"/>
        <v>3119-22</v>
      </c>
    </row>
    <row r="3217" spans="119:122" x14ac:dyDescent="0.2">
      <c r="DO3217" s="228" t="s">
        <v>14574</v>
      </c>
      <c r="DP3217" s="141" t="s">
        <v>4237</v>
      </c>
      <c r="DQ3217" s="15">
        <v>22</v>
      </c>
      <c r="DR3217" s="15" t="str">
        <f t="shared" si="63"/>
        <v>3120-22</v>
      </c>
    </row>
    <row r="3218" spans="119:122" x14ac:dyDescent="0.2">
      <c r="DO3218" s="228" t="s">
        <v>14575</v>
      </c>
      <c r="DP3218" s="141" t="s">
        <v>4238</v>
      </c>
      <c r="DQ3218" s="15">
        <v>22</v>
      </c>
      <c r="DR3218" s="15" t="str">
        <f t="shared" si="63"/>
        <v>3121-22</v>
      </c>
    </row>
    <row r="3219" spans="119:122" x14ac:dyDescent="0.2">
      <c r="DO3219" s="228" t="s">
        <v>14576</v>
      </c>
      <c r="DP3219" s="141" t="s">
        <v>4239</v>
      </c>
      <c r="DQ3219" s="15">
        <v>22</v>
      </c>
      <c r="DR3219" s="15" t="str">
        <f t="shared" si="63"/>
        <v>3122-22</v>
      </c>
    </row>
    <row r="3220" spans="119:122" x14ac:dyDescent="0.2">
      <c r="DO3220" s="228" t="s">
        <v>14577</v>
      </c>
      <c r="DP3220" s="141" t="s">
        <v>4240</v>
      </c>
      <c r="DQ3220" s="15">
        <v>22</v>
      </c>
      <c r="DR3220" s="15" t="str">
        <f t="shared" si="63"/>
        <v>3123-22</v>
      </c>
    </row>
    <row r="3221" spans="119:122" x14ac:dyDescent="0.2">
      <c r="DO3221" s="228" t="s">
        <v>14578</v>
      </c>
      <c r="DP3221" s="141" t="s">
        <v>4241</v>
      </c>
      <c r="DQ3221" s="15">
        <v>22</v>
      </c>
      <c r="DR3221" s="15" t="str">
        <f t="shared" si="63"/>
        <v>3124-22</v>
      </c>
    </row>
    <row r="3222" spans="119:122" x14ac:dyDescent="0.2">
      <c r="DO3222" s="228" t="s">
        <v>14579</v>
      </c>
      <c r="DP3222" s="141" t="s">
        <v>4242</v>
      </c>
      <c r="DQ3222" s="15">
        <v>22</v>
      </c>
      <c r="DR3222" s="15" t="str">
        <f t="shared" si="63"/>
        <v>3125-22</v>
      </c>
    </row>
    <row r="3223" spans="119:122" x14ac:dyDescent="0.2">
      <c r="DO3223" s="228" t="s">
        <v>14580</v>
      </c>
      <c r="DP3223" s="141" t="s">
        <v>4243</v>
      </c>
      <c r="DQ3223" s="15">
        <v>22</v>
      </c>
      <c r="DR3223" s="15" t="str">
        <f t="shared" si="63"/>
        <v>3126-22</v>
      </c>
    </row>
    <row r="3224" spans="119:122" x14ac:dyDescent="0.2">
      <c r="DO3224" s="228" t="s">
        <v>14581</v>
      </c>
      <c r="DP3224" s="141" t="s">
        <v>4244</v>
      </c>
      <c r="DQ3224" s="15">
        <v>22</v>
      </c>
      <c r="DR3224" s="15" t="str">
        <f t="shared" si="63"/>
        <v>3127-22</v>
      </c>
    </row>
    <row r="3225" spans="119:122" x14ac:dyDescent="0.2">
      <c r="DO3225" s="228" t="s">
        <v>14582</v>
      </c>
      <c r="DP3225" s="141" t="s">
        <v>4245</v>
      </c>
      <c r="DQ3225" s="15">
        <v>22</v>
      </c>
      <c r="DR3225" s="15" t="str">
        <f t="shared" si="63"/>
        <v>3128-22</v>
      </c>
    </row>
    <row r="3226" spans="119:122" x14ac:dyDescent="0.2">
      <c r="DO3226" s="228" t="s">
        <v>14583</v>
      </c>
      <c r="DP3226" s="141" t="s">
        <v>4246</v>
      </c>
      <c r="DQ3226" s="15">
        <v>22</v>
      </c>
      <c r="DR3226" s="15" t="str">
        <f t="shared" si="63"/>
        <v>3129-22</v>
      </c>
    </row>
    <row r="3227" spans="119:122" x14ac:dyDescent="0.2">
      <c r="DO3227" s="228" t="s">
        <v>14584</v>
      </c>
      <c r="DP3227" s="141" t="s">
        <v>4247</v>
      </c>
      <c r="DQ3227" s="15">
        <v>22</v>
      </c>
      <c r="DR3227" s="15" t="str">
        <f t="shared" si="63"/>
        <v>3130-22</v>
      </c>
    </row>
    <row r="3228" spans="119:122" x14ac:dyDescent="0.2">
      <c r="DO3228" s="228" t="s">
        <v>14585</v>
      </c>
      <c r="DP3228" s="141" t="s">
        <v>4248</v>
      </c>
      <c r="DQ3228" s="15">
        <v>22</v>
      </c>
      <c r="DR3228" s="15" t="str">
        <f t="shared" si="63"/>
        <v>3131-22</v>
      </c>
    </row>
    <row r="3229" spans="119:122" x14ac:dyDescent="0.2">
      <c r="DO3229" s="228" t="s">
        <v>14586</v>
      </c>
      <c r="DP3229" s="141" t="s">
        <v>4249</v>
      </c>
      <c r="DQ3229" s="15">
        <v>22</v>
      </c>
      <c r="DR3229" s="15" t="str">
        <f t="shared" si="63"/>
        <v>3132-22</v>
      </c>
    </row>
    <row r="3230" spans="119:122" x14ac:dyDescent="0.2">
      <c r="DO3230" s="228" t="s">
        <v>14587</v>
      </c>
      <c r="DP3230" s="141" t="s">
        <v>4250</v>
      </c>
      <c r="DQ3230" s="15">
        <v>22</v>
      </c>
      <c r="DR3230" s="15" t="str">
        <f t="shared" si="63"/>
        <v>3133-22</v>
      </c>
    </row>
    <row r="3231" spans="119:122" x14ac:dyDescent="0.2">
      <c r="DO3231" s="228" t="s">
        <v>14588</v>
      </c>
      <c r="DP3231" s="141" t="s">
        <v>4251</v>
      </c>
      <c r="DQ3231" s="15">
        <v>22</v>
      </c>
      <c r="DR3231" s="15" t="str">
        <f t="shared" si="63"/>
        <v>3134-22</v>
      </c>
    </row>
    <row r="3232" spans="119:122" x14ac:dyDescent="0.2">
      <c r="DO3232" s="228" t="s">
        <v>14589</v>
      </c>
      <c r="DP3232" s="141" t="s">
        <v>4252</v>
      </c>
      <c r="DQ3232" s="15">
        <v>22</v>
      </c>
      <c r="DR3232" s="15" t="str">
        <f t="shared" si="63"/>
        <v>3135-22</v>
      </c>
    </row>
    <row r="3233" spans="119:122" x14ac:dyDescent="0.2">
      <c r="DO3233" s="228" t="s">
        <v>14590</v>
      </c>
      <c r="DP3233" s="141" t="s">
        <v>4253</v>
      </c>
      <c r="DQ3233" s="15">
        <v>22</v>
      </c>
      <c r="DR3233" s="15" t="str">
        <f t="shared" si="63"/>
        <v>3136-22</v>
      </c>
    </row>
    <row r="3234" spans="119:122" x14ac:dyDescent="0.2">
      <c r="DO3234" s="228" t="s">
        <v>14591</v>
      </c>
      <c r="DP3234" s="141" t="s">
        <v>4254</v>
      </c>
      <c r="DQ3234" s="15">
        <v>22</v>
      </c>
      <c r="DR3234" s="15" t="str">
        <f t="shared" si="63"/>
        <v>3137-22</v>
      </c>
    </row>
    <row r="3235" spans="119:122" x14ac:dyDescent="0.2">
      <c r="DO3235" s="228" t="s">
        <v>14592</v>
      </c>
      <c r="DP3235" s="141" t="s">
        <v>4255</v>
      </c>
      <c r="DQ3235" s="15">
        <v>22</v>
      </c>
      <c r="DR3235" s="15" t="str">
        <f t="shared" ref="DR3235:DR3298" si="64">CONCATENATE(DP3235,"-",DQ3235)</f>
        <v>3138-22</v>
      </c>
    </row>
    <row r="3236" spans="119:122" x14ac:dyDescent="0.2">
      <c r="DO3236" s="228" t="s">
        <v>14593</v>
      </c>
      <c r="DP3236" s="141" t="s">
        <v>4256</v>
      </c>
      <c r="DQ3236" s="15">
        <v>22</v>
      </c>
      <c r="DR3236" s="15" t="str">
        <f t="shared" si="64"/>
        <v>3139-22</v>
      </c>
    </row>
    <row r="3237" spans="119:122" x14ac:dyDescent="0.2">
      <c r="DO3237" s="228" t="s">
        <v>14594</v>
      </c>
      <c r="DP3237" s="141" t="s">
        <v>4257</v>
      </c>
      <c r="DQ3237" s="15">
        <v>22</v>
      </c>
      <c r="DR3237" s="15" t="str">
        <f t="shared" si="64"/>
        <v>3140-22</v>
      </c>
    </row>
    <row r="3238" spans="119:122" x14ac:dyDescent="0.2">
      <c r="DO3238" s="228" t="s">
        <v>14595</v>
      </c>
      <c r="DP3238" s="141" t="s">
        <v>4258</v>
      </c>
      <c r="DQ3238" s="15">
        <v>22</v>
      </c>
      <c r="DR3238" s="15" t="str">
        <f t="shared" si="64"/>
        <v>3141-22</v>
      </c>
    </row>
    <row r="3239" spans="119:122" x14ac:dyDescent="0.2">
      <c r="DO3239" s="228" t="s">
        <v>14596</v>
      </c>
      <c r="DP3239" s="141" t="s">
        <v>4259</v>
      </c>
      <c r="DQ3239" s="15">
        <v>22</v>
      </c>
      <c r="DR3239" s="15" t="str">
        <f t="shared" si="64"/>
        <v>3142-22</v>
      </c>
    </row>
    <row r="3240" spans="119:122" x14ac:dyDescent="0.2">
      <c r="DO3240" s="228" t="s">
        <v>14597</v>
      </c>
      <c r="DP3240" s="141" t="s">
        <v>4260</v>
      </c>
      <c r="DQ3240" s="15">
        <v>22</v>
      </c>
      <c r="DR3240" s="15" t="str">
        <f t="shared" si="64"/>
        <v>3143-22</v>
      </c>
    </row>
    <row r="3241" spans="119:122" x14ac:dyDescent="0.2">
      <c r="DO3241" s="228" t="s">
        <v>14598</v>
      </c>
      <c r="DP3241" s="141" t="s">
        <v>4261</v>
      </c>
      <c r="DQ3241" s="15">
        <v>22</v>
      </c>
      <c r="DR3241" s="15" t="str">
        <f t="shared" si="64"/>
        <v>3144-22</v>
      </c>
    </row>
    <row r="3242" spans="119:122" x14ac:dyDescent="0.2">
      <c r="DO3242" s="228" t="s">
        <v>14599</v>
      </c>
      <c r="DP3242" s="141" t="s">
        <v>4262</v>
      </c>
      <c r="DQ3242" s="15">
        <v>22</v>
      </c>
      <c r="DR3242" s="15" t="str">
        <f t="shared" si="64"/>
        <v>3145-22</v>
      </c>
    </row>
    <row r="3243" spans="119:122" x14ac:dyDescent="0.2">
      <c r="DO3243" s="228" t="s">
        <v>14600</v>
      </c>
      <c r="DP3243" s="141" t="s">
        <v>4263</v>
      </c>
      <c r="DQ3243" s="15">
        <v>22</v>
      </c>
      <c r="DR3243" s="15" t="str">
        <f t="shared" si="64"/>
        <v>3146-22</v>
      </c>
    </row>
    <row r="3244" spans="119:122" x14ac:dyDescent="0.2">
      <c r="DO3244" s="228" t="s">
        <v>14601</v>
      </c>
      <c r="DP3244" s="141" t="s">
        <v>4264</v>
      </c>
      <c r="DQ3244" s="15">
        <v>22</v>
      </c>
      <c r="DR3244" s="15" t="str">
        <f t="shared" si="64"/>
        <v>3147-22</v>
      </c>
    </row>
    <row r="3245" spans="119:122" x14ac:dyDescent="0.2">
      <c r="DO3245" s="228" t="s">
        <v>14602</v>
      </c>
      <c r="DP3245" s="141" t="s">
        <v>4265</v>
      </c>
      <c r="DQ3245" s="15">
        <v>22</v>
      </c>
      <c r="DR3245" s="15" t="str">
        <f t="shared" si="64"/>
        <v>3148-22</v>
      </c>
    </row>
    <row r="3246" spans="119:122" x14ac:dyDescent="0.2">
      <c r="DO3246" s="228" t="s">
        <v>14603</v>
      </c>
      <c r="DP3246" s="141" t="s">
        <v>4266</v>
      </c>
      <c r="DQ3246" s="15">
        <v>22</v>
      </c>
      <c r="DR3246" s="15" t="str">
        <f t="shared" si="64"/>
        <v>3149-22</v>
      </c>
    </row>
    <row r="3247" spans="119:122" x14ac:dyDescent="0.2">
      <c r="DO3247" s="228" t="s">
        <v>14604</v>
      </c>
      <c r="DP3247" s="141" t="s">
        <v>4267</v>
      </c>
      <c r="DQ3247" s="15">
        <v>22</v>
      </c>
      <c r="DR3247" s="15" t="str">
        <f t="shared" si="64"/>
        <v>3150-22</v>
      </c>
    </row>
    <row r="3248" spans="119:122" x14ac:dyDescent="0.2">
      <c r="DO3248" s="228" t="s">
        <v>14605</v>
      </c>
      <c r="DP3248" s="141" t="s">
        <v>4268</v>
      </c>
      <c r="DQ3248" s="15">
        <v>22</v>
      </c>
      <c r="DR3248" s="15" t="str">
        <f t="shared" si="64"/>
        <v>3151-22</v>
      </c>
    </row>
    <row r="3249" spans="119:122" x14ac:dyDescent="0.2">
      <c r="DO3249" s="228" t="s">
        <v>14606</v>
      </c>
      <c r="DP3249" s="141" t="s">
        <v>4269</v>
      </c>
      <c r="DQ3249" s="15">
        <v>22</v>
      </c>
      <c r="DR3249" s="15" t="str">
        <f t="shared" si="64"/>
        <v>3152-22</v>
      </c>
    </row>
    <row r="3250" spans="119:122" x14ac:dyDescent="0.2">
      <c r="DO3250" s="228" t="s">
        <v>14607</v>
      </c>
      <c r="DP3250" s="141" t="s">
        <v>4270</v>
      </c>
      <c r="DQ3250" s="15">
        <v>22</v>
      </c>
      <c r="DR3250" s="15" t="str">
        <f t="shared" si="64"/>
        <v>3153-22</v>
      </c>
    </row>
    <row r="3251" spans="119:122" x14ac:dyDescent="0.2">
      <c r="DO3251" s="228" t="s">
        <v>14608</v>
      </c>
      <c r="DP3251" s="141" t="s">
        <v>4271</v>
      </c>
      <c r="DQ3251" s="15">
        <v>22</v>
      </c>
      <c r="DR3251" s="15" t="str">
        <f t="shared" si="64"/>
        <v>3154-22</v>
      </c>
    </row>
    <row r="3252" spans="119:122" x14ac:dyDescent="0.2">
      <c r="DO3252" s="228" t="s">
        <v>14609</v>
      </c>
      <c r="DP3252" s="141" t="s">
        <v>4272</v>
      </c>
      <c r="DQ3252" s="15">
        <v>22</v>
      </c>
      <c r="DR3252" s="15" t="str">
        <f t="shared" si="64"/>
        <v>3155-22</v>
      </c>
    </row>
    <row r="3253" spans="119:122" x14ac:dyDescent="0.2">
      <c r="DO3253" s="228" t="s">
        <v>14610</v>
      </c>
      <c r="DP3253" s="141" t="s">
        <v>4273</v>
      </c>
      <c r="DQ3253" s="15">
        <v>22</v>
      </c>
      <c r="DR3253" s="15" t="str">
        <f t="shared" si="64"/>
        <v>3156-22</v>
      </c>
    </row>
    <row r="3254" spans="119:122" x14ac:dyDescent="0.2">
      <c r="DO3254" s="228" t="s">
        <v>14611</v>
      </c>
      <c r="DP3254" s="141" t="s">
        <v>4274</v>
      </c>
      <c r="DQ3254" s="15">
        <v>22</v>
      </c>
      <c r="DR3254" s="15" t="str">
        <f t="shared" si="64"/>
        <v>3157-22</v>
      </c>
    </row>
    <row r="3255" spans="119:122" x14ac:dyDescent="0.2">
      <c r="DO3255" s="228" t="s">
        <v>14612</v>
      </c>
      <c r="DP3255" s="141" t="s">
        <v>4275</v>
      </c>
      <c r="DQ3255" s="15">
        <v>22</v>
      </c>
      <c r="DR3255" s="15" t="str">
        <f t="shared" si="64"/>
        <v>3158-22</v>
      </c>
    </row>
    <row r="3256" spans="119:122" x14ac:dyDescent="0.2">
      <c r="DO3256" s="228" t="s">
        <v>14613</v>
      </c>
      <c r="DP3256" s="141" t="s">
        <v>4276</v>
      </c>
      <c r="DQ3256" s="15">
        <v>22</v>
      </c>
      <c r="DR3256" s="15" t="str">
        <f t="shared" si="64"/>
        <v>3159-22</v>
      </c>
    </row>
    <row r="3257" spans="119:122" x14ac:dyDescent="0.2">
      <c r="DO3257" s="228" t="s">
        <v>14614</v>
      </c>
      <c r="DP3257" s="141" t="s">
        <v>4277</v>
      </c>
      <c r="DQ3257" s="15">
        <v>22</v>
      </c>
      <c r="DR3257" s="15" t="str">
        <f t="shared" si="64"/>
        <v>3160-22</v>
      </c>
    </row>
    <row r="3258" spans="119:122" x14ac:dyDescent="0.2">
      <c r="DO3258" s="228" t="s">
        <v>14615</v>
      </c>
      <c r="DP3258" s="141" t="s">
        <v>4278</v>
      </c>
      <c r="DQ3258" s="15">
        <v>22</v>
      </c>
      <c r="DR3258" s="15" t="str">
        <f t="shared" si="64"/>
        <v>3161-22</v>
      </c>
    </row>
    <row r="3259" spans="119:122" x14ac:dyDescent="0.2">
      <c r="DO3259" s="228" t="s">
        <v>14616</v>
      </c>
      <c r="DP3259" s="141" t="s">
        <v>4279</v>
      </c>
      <c r="DQ3259" s="15">
        <v>22</v>
      </c>
      <c r="DR3259" s="15" t="str">
        <f t="shared" si="64"/>
        <v>3162-22</v>
      </c>
    </row>
    <row r="3260" spans="119:122" x14ac:dyDescent="0.2">
      <c r="DO3260" s="228" t="s">
        <v>14617</v>
      </c>
      <c r="DP3260" s="141" t="s">
        <v>4280</v>
      </c>
      <c r="DQ3260" s="15">
        <v>22</v>
      </c>
      <c r="DR3260" s="15" t="str">
        <f t="shared" si="64"/>
        <v>3163-22</v>
      </c>
    </row>
    <row r="3261" spans="119:122" x14ac:dyDescent="0.2">
      <c r="DO3261" s="228" t="s">
        <v>14618</v>
      </c>
      <c r="DP3261" s="141" t="s">
        <v>4281</v>
      </c>
      <c r="DQ3261" s="15">
        <v>22</v>
      </c>
      <c r="DR3261" s="15" t="str">
        <f t="shared" si="64"/>
        <v>3164-22</v>
      </c>
    </row>
    <row r="3262" spans="119:122" x14ac:dyDescent="0.2">
      <c r="DO3262" s="228" t="s">
        <v>14619</v>
      </c>
      <c r="DP3262" s="141" t="s">
        <v>4282</v>
      </c>
      <c r="DQ3262" s="15">
        <v>22</v>
      </c>
      <c r="DR3262" s="15" t="str">
        <f t="shared" si="64"/>
        <v>3165-22</v>
      </c>
    </row>
    <row r="3263" spans="119:122" x14ac:dyDescent="0.2">
      <c r="DO3263" s="228" t="s">
        <v>14620</v>
      </c>
      <c r="DP3263" s="141" t="s">
        <v>4283</v>
      </c>
      <c r="DQ3263" s="15">
        <v>22</v>
      </c>
      <c r="DR3263" s="15" t="str">
        <f t="shared" si="64"/>
        <v>3166-22</v>
      </c>
    </row>
    <row r="3264" spans="119:122" x14ac:dyDescent="0.2">
      <c r="DO3264" s="228" t="s">
        <v>14621</v>
      </c>
      <c r="DP3264" s="141" t="s">
        <v>4284</v>
      </c>
      <c r="DQ3264" s="15">
        <v>22</v>
      </c>
      <c r="DR3264" s="15" t="str">
        <f t="shared" si="64"/>
        <v>3167-22</v>
      </c>
    </row>
    <row r="3265" spans="119:122" x14ac:dyDescent="0.2">
      <c r="DO3265" s="228" t="s">
        <v>14622</v>
      </c>
      <c r="DP3265" s="141" t="s">
        <v>4285</v>
      </c>
      <c r="DQ3265" s="15">
        <v>22</v>
      </c>
      <c r="DR3265" s="15" t="str">
        <f t="shared" si="64"/>
        <v>3168-22</v>
      </c>
    </row>
    <row r="3266" spans="119:122" x14ac:dyDescent="0.2">
      <c r="DO3266" s="228" t="s">
        <v>14623</v>
      </c>
      <c r="DP3266" s="141" t="s">
        <v>4286</v>
      </c>
      <c r="DQ3266" s="15">
        <v>22</v>
      </c>
      <c r="DR3266" s="15" t="str">
        <f t="shared" si="64"/>
        <v>3169-22</v>
      </c>
    </row>
    <row r="3267" spans="119:122" x14ac:dyDescent="0.2">
      <c r="DO3267" s="228" t="s">
        <v>14624</v>
      </c>
      <c r="DP3267" s="141" t="s">
        <v>4287</v>
      </c>
      <c r="DQ3267" s="15">
        <v>22</v>
      </c>
      <c r="DR3267" s="15" t="str">
        <f t="shared" si="64"/>
        <v>3170-22</v>
      </c>
    </row>
    <row r="3268" spans="119:122" x14ac:dyDescent="0.2">
      <c r="DO3268" s="228" t="s">
        <v>14625</v>
      </c>
      <c r="DP3268" s="141" t="s">
        <v>4288</v>
      </c>
      <c r="DQ3268" s="15">
        <v>22</v>
      </c>
      <c r="DR3268" s="15" t="str">
        <f t="shared" si="64"/>
        <v>3171-22</v>
      </c>
    </row>
    <row r="3269" spans="119:122" x14ac:dyDescent="0.2">
      <c r="DO3269" s="228" t="s">
        <v>14626</v>
      </c>
      <c r="DP3269" s="141" t="s">
        <v>4289</v>
      </c>
      <c r="DQ3269" s="15">
        <v>22</v>
      </c>
      <c r="DR3269" s="15" t="str">
        <f t="shared" si="64"/>
        <v>3172-22</v>
      </c>
    </row>
    <row r="3270" spans="119:122" x14ac:dyDescent="0.2">
      <c r="DO3270" s="228" t="s">
        <v>14627</v>
      </c>
      <c r="DP3270" s="141" t="s">
        <v>4290</v>
      </c>
      <c r="DQ3270" s="15">
        <v>22</v>
      </c>
      <c r="DR3270" s="15" t="str">
        <f t="shared" si="64"/>
        <v>3173-22</v>
      </c>
    </row>
    <row r="3271" spans="119:122" x14ac:dyDescent="0.2">
      <c r="DO3271" s="228" t="s">
        <v>14628</v>
      </c>
      <c r="DP3271" s="141" t="s">
        <v>4291</v>
      </c>
      <c r="DQ3271" s="15">
        <v>22</v>
      </c>
      <c r="DR3271" s="15" t="str">
        <f t="shared" si="64"/>
        <v>3174-22</v>
      </c>
    </row>
    <row r="3272" spans="119:122" x14ac:dyDescent="0.2">
      <c r="DO3272" s="228" t="s">
        <v>14629</v>
      </c>
      <c r="DP3272" s="141" t="s">
        <v>4292</v>
      </c>
      <c r="DQ3272" s="15">
        <v>22</v>
      </c>
      <c r="DR3272" s="15" t="str">
        <f t="shared" si="64"/>
        <v>3175-22</v>
      </c>
    </row>
    <row r="3273" spans="119:122" x14ac:dyDescent="0.2">
      <c r="DO3273" s="228" t="s">
        <v>14630</v>
      </c>
      <c r="DP3273" s="141" t="s">
        <v>4293</v>
      </c>
      <c r="DQ3273" s="15">
        <v>22</v>
      </c>
      <c r="DR3273" s="15" t="str">
        <f t="shared" si="64"/>
        <v>3176-22</v>
      </c>
    </row>
    <row r="3274" spans="119:122" x14ac:dyDescent="0.2">
      <c r="DO3274" s="228" t="s">
        <v>14631</v>
      </c>
      <c r="DP3274" s="141" t="s">
        <v>4294</v>
      </c>
      <c r="DQ3274" s="15">
        <v>22</v>
      </c>
      <c r="DR3274" s="15" t="str">
        <f t="shared" si="64"/>
        <v>3177-22</v>
      </c>
    </row>
    <row r="3275" spans="119:122" x14ac:dyDescent="0.2">
      <c r="DO3275" s="228" t="s">
        <v>14632</v>
      </c>
      <c r="DP3275" s="141" t="s">
        <v>4295</v>
      </c>
      <c r="DQ3275" s="15">
        <v>22</v>
      </c>
      <c r="DR3275" s="15" t="str">
        <f t="shared" si="64"/>
        <v>3178-22</v>
      </c>
    </row>
    <row r="3276" spans="119:122" x14ac:dyDescent="0.2">
      <c r="DO3276" s="228" t="s">
        <v>14633</v>
      </c>
      <c r="DP3276" s="141" t="s">
        <v>4296</v>
      </c>
      <c r="DQ3276" s="15">
        <v>22</v>
      </c>
      <c r="DR3276" s="15" t="str">
        <f t="shared" si="64"/>
        <v>3179-22</v>
      </c>
    </row>
    <row r="3277" spans="119:122" x14ac:dyDescent="0.2">
      <c r="DO3277" s="228" t="s">
        <v>14634</v>
      </c>
      <c r="DP3277" s="141" t="s">
        <v>4297</v>
      </c>
      <c r="DQ3277" s="15">
        <v>22</v>
      </c>
      <c r="DR3277" s="15" t="str">
        <f t="shared" si="64"/>
        <v>3180-22</v>
      </c>
    </row>
    <row r="3278" spans="119:122" x14ac:dyDescent="0.2">
      <c r="DO3278" s="228" t="s">
        <v>14635</v>
      </c>
      <c r="DP3278" s="141" t="s">
        <v>4298</v>
      </c>
      <c r="DQ3278" s="15">
        <v>22</v>
      </c>
      <c r="DR3278" s="15" t="str">
        <f t="shared" si="64"/>
        <v>3181-22</v>
      </c>
    </row>
    <row r="3279" spans="119:122" x14ac:dyDescent="0.2">
      <c r="DO3279" s="228" t="s">
        <v>14636</v>
      </c>
      <c r="DP3279" s="141" t="s">
        <v>4299</v>
      </c>
      <c r="DQ3279" s="15">
        <v>22</v>
      </c>
      <c r="DR3279" s="15" t="str">
        <f t="shared" si="64"/>
        <v>3182-22</v>
      </c>
    </row>
    <row r="3280" spans="119:122" x14ac:dyDescent="0.2">
      <c r="DO3280" s="228" t="s">
        <v>14637</v>
      </c>
      <c r="DP3280" s="141" t="s">
        <v>4300</v>
      </c>
      <c r="DQ3280" s="15">
        <v>22</v>
      </c>
      <c r="DR3280" s="15" t="str">
        <f t="shared" si="64"/>
        <v>3183-22</v>
      </c>
    </row>
    <row r="3281" spans="119:122" x14ac:dyDescent="0.2">
      <c r="DO3281" s="228" t="s">
        <v>14638</v>
      </c>
      <c r="DP3281" s="141" t="s">
        <v>4301</v>
      </c>
      <c r="DQ3281" s="15">
        <v>22</v>
      </c>
      <c r="DR3281" s="15" t="str">
        <f t="shared" si="64"/>
        <v>3184-22</v>
      </c>
    </row>
    <row r="3282" spans="119:122" x14ac:dyDescent="0.2">
      <c r="DO3282" s="228" t="s">
        <v>14639</v>
      </c>
      <c r="DP3282" s="141" t="s">
        <v>4302</v>
      </c>
      <c r="DQ3282" s="15">
        <v>22</v>
      </c>
      <c r="DR3282" s="15" t="str">
        <f t="shared" si="64"/>
        <v>3185-22</v>
      </c>
    </row>
    <row r="3283" spans="119:122" x14ac:dyDescent="0.2">
      <c r="DO3283" s="228" t="s">
        <v>14640</v>
      </c>
      <c r="DP3283" s="141" t="s">
        <v>4303</v>
      </c>
      <c r="DQ3283" s="15">
        <v>22</v>
      </c>
      <c r="DR3283" s="15" t="str">
        <f t="shared" si="64"/>
        <v>3186-22</v>
      </c>
    </row>
    <row r="3284" spans="119:122" x14ac:dyDescent="0.2">
      <c r="DO3284" s="228" t="s">
        <v>14641</v>
      </c>
      <c r="DP3284" s="141" t="s">
        <v>4304</v>
      </c>
      <c r="DQ3284" s="15">
        <v>22</v>
      </c>
      <c r="DR3284" s="15" t="str">
        <f t="shared" si="64"/>
        <v>3187-22</v>
      </c>
    </row>
    <row r="3285" spans="119:122" x14ac:dyDescent="0.2">
      <c r="DO3285" s="228" t="s">
        <v>14642</v>
      </c>
      <c r="DP3285" s="141" t="s">
        <v>4305</v>
      </c>
      <c r="DQ3285" s="15">
        <v>22</v>
      </c>
      <c r="DR3285" s="15" t="str">
        <f t="shared" si="64"/>
        <v>3188-22</v>
      </c>
    </row>
    <row r="3286" spans="119:122" x14ac:dyDescent="0.2">
      <c r="DO3286" s="228" t="s">
        <v>14643</v>
      </c>
      <c r="DP3286" s="141" t="s">
        <v>4306</v>
      </c>
      <c r="DQ3286" s="15">
        <v>22</v>
      </c>
      <c r="DR3286" s="15" t="str">
        <f t="shared" si="64"/>
        <v>3189-22</v>
      </c>
    </row>
    <row r="3287" spans="119:122" x14ac:dyDescent="0.2">
      <c r="DO3287" s="228" t="s">
        <v>14644</v>
      </c>
      <c r="DP3287" s="141" t="s">
        <v>4307</v>
      </c>
      <c r="DQ3287" s="15">
        <v>22</v>
      </c>
      <c r="DR3287" s="15" t="str">
        <f t="shared" si="64"/>
        <v>3190-22</v>
      </c>
    </row>
    <row r="3288" spans="119:122" x14ac:dyDescent="0.2">
      <c r="DO3288" s="228" t="s">
        <v>14645</v>
      </c>
      <c r="DP3288" s="141" t="s">
        <v>4308</v>
      </c>
      <c r="DQ3288" s="15">
        <v>22</v>
      </c>
      <c r="DR3288" s="15" t="str">
        <f t="shared" si="64"/>
        <v>3191-22</v>
      </c>
    </row>
    <row r="3289" spans="119:122" x14ac:dyDescent="0.2">
      <c r="DO3289" s="228" t="s">
        <v>14646</v>
      </c>
      <c r="DP3289" s="141" t="s">
        <v>4309</v>
      </c>
      <c r="DQ3289" s="15">
        <v>22</v>
      </c>
      <c r="DR3289" s="15" t="str">
        <f t="shared" si="64"/>
        <v>3192-22</v>
      </c>
    </row>
    <row r="3290" spans="119:122" x14ac:dyDescent="0.2">
      <c r="DO3290" s="228" t="s">
        <v>14647</v>
      </c>
      <c r="DP3290" s="141" t="s">
        <v>4310</v>
      </c>
      <c r="DQ3290" s="15">
        <v>22</v>
      </c>
      <c r="DR3290" s="15" t="str">
        <f t="shared" si="64"/>
        <v>3193-22</v>
      </c>
    </row>
    <row r="3291" spans="119:122" x14ac:dyDescent="0.2">
      <c r="DO3291" s="228" t="s">
        <v>14648</v>
      </c>
      <c r="DP3291" s="141" t="s">
        <v>4311</v>
      </c>
      <c r="DQ3291" s="15">
        <v>22</v>
      </c>
      <c r="DR3291" s="15" t="str">
        <f t="shared" si="64"/>
        <v>3194-22</v>
      </c>
    </row>
    <row r="3292" spans="119:122" x14ac:dyDescent="0.2">
      <c r="DO3292" s="228" t="s">
        <v>14649</v>
      </c>
      <c r="DP3292" s="141" t="s">
        <v>4312</v>
      </c>
      <c r="DQ3292" s="15">
        <v>22</v>
      </c>
      <c r="DR3292" s="15" t="str">
        <f t="shared" si="64"/>
        <v>3195-22</v>
      </c>
    </row>
    <row r="3293" spans="119:122" x14ac:dyDescent="0.2">
      <c r="DO3293" s="228" t="s">
        <v>14650</v>
      </c>
      <c r="DP3293" s="141" t="s">
        <v>4313</v>
      </c>
      <c r="DQ3293" s="15">
        <v>22</v>
      </c>
      <c r="DR3293" s="15" t="str">
        <f t="shared" si="64"/>
        <v>3196-22</v>
      </c>
    </row>
    <row r="3294" spans="119:122" x14ac:dyDescent="0.2">
      <c r="DO3294" s="228" t="s">
        <v>14651</v>
      </c>
      <c r="DP3294" s="141" t="s">
        <v>4314</v>
      </c>
      <c r="DQ3294" s="15">
        <v>22</v>
      </c>
      <c r="DR3294" s="15" t="str">
        <f t="shared" si="64"/>
        <v>3197-22</v>
      </c>
    </row>
    <row r="3295" spans="119:122" x14ac:dyDescent="0.2">
      <c r="DO3295" s="228" t="s">
        <v>14652</v>
      </c>
      <c r="DP3295" s="141" t="s">
        <v>4315</v>
      </c>
      <c r="DQ3295" s="15">
        <v>22</v>
      </c>
      <c r="DR3295" s="15" t="str">
        <f t="shared" si="64"/>
        <v>3198-22</v>
      </c>
    </row>
    <row r="3296" spans="119:122" x14ac:dyDescent="0.2">
      <c r="DO3296" s="228" t="s">
        <v>14653</v>
      </c>
      <c r="DP3296" s="141" t="s">
        <v>4316</v>
      </c>
      <c r="DQ3296" s="15">
        <v>22</v>
      </c>
      <c r="DR3296" s="15" t="str">
        <f t="shared" si="64"/>
        <v>3199-22</v>
      </c>
    </row>
    <row r="3297" spans="119:122" x14ac:dyDescent="0.2">
      <c r="DO3297" s="228" t="s">
        <v>14654</v>
      </c>
      <c r="DP3297" s="141" t="s">
        <v>4317</v>
      </c>
      <c r="DQ3297" s="15">
        <v>22</v>
      </c>
      <c r="DR3297" s="15" t="str">
        <f t="shared" si="64"/>
        <v>3200-22</v>
      </c>
    </row>
    <row r="3298" spans="119:122" x14ac:dyDescent="0.2">
      <c r="DO3298" s="228" t="s">
        <v>14655</v>
      </c>
      <c r="DP3298" s="141" t="s">
        <v>4318</v>
      </c>
      <c r="DQ3298" s="15">
        <v>22</v>
      </c>
      <c r="DR3298" s="15" t="str">
        <f t="shared" si="64"/>
        <v>3201-22</v>
      </c>
    </row>
    <row r="3299" spans="119:122" x14ac:dyDescent="0.2">
      <c r="DO3299" s="228" t="s">
        <v>14656</v>
      </c>
      <c r="DP3299" s="141" t="s">
        <v>4319</v>
      </c>
      <c r="DQ3299" s="15">
        <v>22</v>
      </c>
      <c r="DR3299" s="15" t="str">
        <f t="shared" ref="DR3299:DR3362" si="65">CONCATENATE(DP3299,"-",DQ3299)</f>
        <v>3202-22</v>
      </c>
    </row>
    <row r="3300" spans="119:122" x14ac:dyDescent="0.2">
      <c r="DO3300" s="228" t="s">
        <v>14657</v>
      </c>
      <c r="DP3300" s="141" t="s">
        <v>4320</v>
      </c>
      <c r="DQ3300" s="15">
        <v>22</v>
      </c>
      <c r="DR3300" s="15" t="str">
        <f t="shared" si="65"/>
        <v>3203-22</v>
      </c>
    </row>
    <row r="3301" spans="119:122" x14ac:dyDescent="0.2">
      <c r="DO3301" s="228" t="s">
        <v>14658</v>
      </c>
      <c r="DP3301" s="141" t="s">
        <v>4321</v>
      </c>
      <c r="DQ3301" s="15">
        <v>22</v>
      </c>
      <c r="DR3301" s="15" t="str">
        <f t="shared" si="65"/>
        <v>3204-22</v>
      </c>
    </row>
    <row r="3302" spans="119:122" x14ac:dyDescent="0.2">
      <c r="DO3302" s="228" t="s">
        <v>14659</v>
      </c>
      <c r="DP3302" s="141" t="s">
        <v>4322</v>
      </c>
      <c r="DQ3302" s="15">
        <v>22</v>
      </c>
      <c r="DR3302" s="15" t="str">
        <f t="shared" si="65"/>
        <v>3205-22</v>
      </c>
    </row>
    <row r="3303" spans="119:122" x14ac:dyDescent="0.2">
      <c r="DO3303" s="228" t="s">
        <v>14660</v>
      </c>
      <c r="DP3303" s="141" t="s">
        <v>4323</v>
      </c>
      <c r="DQ3303" s="15">
        <v>22</v>
      </c>
      <c r="DR3303" s="15" t="str">
        <f t="shared" si="65"/>
        <v>3206-22</v>
      </c>
    </row>
    <row r="3304" spans="119:122" x14ac:dyDescent="0.2">
      <c r="DO3304" s="228" t="s">
        <v>14661</v>
      </c>
      <c r="DP3304" s="141" t="s">
        <v>4324</v>
      </c>
      <c r="DQ3304" s="15">
        <v>22</v>
      </c>
      <c r="DR3304" s="15" t="str">
        <f t="shared" si="65"/>
        <v>3207-22</v>
      </c>
    </row>
    <row r="3305" spans="119:122" x14ac:dyDescent="0.2">
      <c r="DO3305" s="228" t="s">
        <v>14662</v>
      </c>
      <c r="DP3305" s="141" t="s">
        <v>4325</v>
      </c>
      <c r="DQ3305" s="15">
        <v>22</v>
      </c>
      <c r="DR3305" s="15" t="str">
        <f t="shared" si="65"/>
        <v>3208-22</v>
      </c>
    </row>
    <row r="3306" spans="119:122" x14ac:dyDescent="0.2">
      <c r="DO3306" s="228" t="s">
        <v>14663</v>
      </c>
      <c r="DP3306" s="141" t="s">
        <v>4326</v>
      </c>
      <c r="DQ3306" s="15">
        <v>22</v>
      </c>
      <c r="DR3306" s="15" t="str">
        <f t="shared" si="65"/>
        <v>3209-22</v>
      </c>
    </row>
    <row r="3307" spans="119:122" x14ac:dyDescent="0.2">
      <c r="DO3307" s="228" t="s">
        <v>14664</v>
      </c>
      <c r="DP3307" s="141" t="s">
        <v>4327</v>
      </c>
      <c r="DQ3307" s="15">
        <v>22</v>
      </c>
      <c r="DR3307" s="15" t="str">
        <f t="shared" si="65"/>
        <v>3210-22</v>
      </c>
    </row>
    <row r="3308" spans="119:122" x14ac:dyDescent="0.2">
      <c r="DO3308" s="228" t="s">
        <v>14665</v>
      </c>
      <c r="DP3308" s="141" t="s">
        <v>4328</v>
      </c>
      <c r="DQ3308" s="15">
        <v>22</v>
      </c>
      <c r="DR3308" s="15" t="str">
        <f t="shared" si="65"/>
        <v>3211-22</v>
      </c>
    </row>
    <row r="3309" spans="119:122" x14ac:dyDescent="0.2">
      <c r="DO3309" s="228" t="s">
        <v>14666</v>
      </c>
      <c r="DP3309" s="141" t="s">
        <v>4329</v>
      </c>
      <c r="DQ3309" s="15">
        <v>22</v>
      </c>
      <c r="DR3309" s="15" t="str">
        <f t="shared" si="65"/>
        <v>3212-22</v>
      </c>
    </row>
    <row r="3310" spans="119:122" x14ac:dyDescent="0.2">
      <c r="DO3310" s="228" t="s">
        <v>14667</v>
      </c>
      <c r="DP3310" s="141" t="s">
        <v>4330</v>
      </c>
      <c r="DQ3310" s="15">
        <v>22</v>
      </c>
      <c r="DR3310" s="15" t="str">
        <f t="shared" si="65"/>
        <v>3213-22</v>
      </c>
    </row>
    <row r="3311" spans="119:122" x14ac:dyDescent="0.2">
      <c r="DO3311" s="228" t="s">
        <v>14668</v>
      </c>
      <c r="DP3311" s="141" t="s">
        <v>4331</v>
      </c>
      <c r="DQ3311" s="15">
        <v>22</v>
      </c>
      <c r="DR3311" s="15" t="str">
        <f t="shared" si="65"/>
        <v>3214-22</v>
      </c>
    </row>
    <row r="3312" spans="119:122" x14ac:dyDescent="0.2">
      <c r="DO3312" s="228" t="s">
        <v>14669</v>
      </c>
      <c r="DP3312" s="141" t="s">
        <v>4332</v>
      </c>
      <c r="DQ3312" s="15">
        <v>22</v>
      </c>
      <c r="DR3312" s="15" t="str">
        <f t="shared" si="65"/>
        <v>3215-22</v>
      </c>
    </row>
    <row r="3313" spans="119:122" x14ac:dyDescent="0.2">
      <c r="DO3313" s="228" t="s">
        <v>14670</v>
      </c>
      <c r="DP3313" s="141" t="s">
        <v>4333</v>
      </c>
      <c r="DQ3313" s="15">
        <v>22</v>
      </c>
      <c r="DR3313" s="15" t="str">
        <f t="shared" si="65"/>
        <v>3216-22</v>
      </c>
    </row>
    <row r="3314" spans="119:122" x14ac:dyDescent="0.2">
      <c r="DO3314" s="228" t="s">
        <v>14671</v>
      </c>
      <c r="DP3314" s="141" t="s">
        <v>4334</v>
      </c>
      <c r="DQ3314" s="15">
        <v>22</v>
      </c>
      <c r="DR3314" s="15" t="str">
        <f t="shared" si="65"/>
        <v>3217-22</v>
      </c>
    </row>
    <row r="3315" spans="119:122" x14ac:dyDescent="0.2">
      <c r="DO3315" s="228" t="s">
        <v>14672</v>
      </c>
      <c r="DP3315" s="141" t="s">
        <v>4335</v>
      </c>
      <c r="DQ3315" s="15">
        <v>22</v>
      </c>
      <c r="DR3315" s="15" t="str">
        <f t="shared" si="65"/>
        <v>3218-22</v>
      </c>
    </row>
    <row r="3316" spans="119:122" x14ac:dyDescent="0.2">
      <c r="DO3316" s="228" t="s">
        <v>14673</v>
      </c>
      <c r="DP3316" s="141" t="s">
        <v>4336</v>
      </c>
      <c r="DQ3316" s="15">
        <v>22</v>
      </c>
      <c r="DR3316" s="15" t="str">
        <f t="shared" si="65"/>
        <v>3219-22</v>
      </c>
    </row>
    <row r="3317" spans="119:122" x14ac:dyDescent="0.2">
      <c r="DO3317" s="228" t="s">
        <v>14674</v>
      </c>
      <c r="DP3317" s="141" t="s">
        <v>4337</v>
      </c>
      <c r="DQ3317" s="15">
        <v>22</v>
      </c>
      <c r="DR3317" s="15" t="str">
        <f t="shared" si="65"/>
        <v>3220-22</v>
      </c>
    </row>
    <row r="3318" spans="119:122" x14ac:dyDescent="0.2">
      <c r="DO3318" s="228" t="s">
        <v>14675</v>
      </c>
      <c r="DP3318" s="141" t="s">
        <v>4338</v>
      </c>
      <c r="DQ3318" s="15">
        <v>22</v>
      </c>
      <c r="DR3318" s="15" t="str">
        <f t="shared" si="65"/>
        <v>3221-22</v>
      </c>
    </row>
    <row r="3319" spans="119:122" x14ac:dyDescent="0.2">
      <c r="DO3319" s="228" t="s">
        <v>14676</v>
      </c>
      <c r="DP3319" s="141" t="s">
        <v>4339</v>
      </c>
      <c r="DQ3319" s="15">
        <v>22</v>
      </c>
      <c r="DR3319" s="15" t="str">
        <f t="shared" si="65"/>
        <v>3222-22</v>
      </c>
    </row>
    <row r="3320" spans="119:122" x14ac:dyDescent="0.2">
      <c r="DO3320" s="228" t="s">
        <v>14677</v>
      </c>
      <c r="DP3320" s="141" t="s">
        <v>4340</v>
      </c>
      <c r="DQ3320" s="15">
        <v>22</v>
      </c>
      <c r="DR3320" s="15" t="str">
        <f t="shared" si="65"/>
        <v>3223-22</v>
      </c>
    </row>
    <row r="3321" spans="119:122" x14ac:dyDescent="0.2">
      <c r="DO3321" s="228" t="s">
        <v>14678</v>
      </c>
      <c r="DP3321" s="141" t="s">
        <v>4341</v>
      </c>
      <c r="DQ3321" s="15">
        <v>22</v>
      </c>
      <c r="DR3321" s="15" t="str">
        <f t="shared" si="65"/>
        <v>3224-22</v>
      </c>
    </row>
    <row r="3322" spans="119:122" x14ac:dyDescent="0.2">
      <c r="DO3322" s="228" t="s">
        <v>14679</v>
      </c>
      <c r="DP3322" s="141" t="s">
        <v>4342</v>
      </c>
      <c r="DQ3322" s="15">
        <v>22</v>
      </c>
      <c r="DR3322" s="15" t="str">
        <f t="shared" si="65"/>
        <v>3225-22</v>
      </c>
    </row>
    <row r="3323" spans="119:122" x14ac:dyDescent="0.2">
      <c r="DO3323" s="228" t="s">
        <v>14680</v>
      </c>
      <c r="DP3323" s="141" t="s">
        <v>4343</v>
      </c>
      <c r="DQ3323" s="15">
        <v>22</v>
      </c>
      <c r="DR3323" s="15" t="str">
        <f t="shared" si="65"/>
        <v>3226-22</v>
      </c>
    </row>
    <row r="3324" spans="119:122" x14ac:dyDescent="0.2">
      <c r="DO3324" s="228" t="s">
        <v>14681</v>
      </c>
      <c r="DP3324" s="141" t="s">
        <v>4344</v>
      </c>
      <c r="DQ3324" s="15">
        <v>22</v>
      </c>
      <c r="DR3324" s="15" t="str">
        <f t="shared" si="65"/>
        <v>3227-22</v>
      </c>
    </row>
    <row r="3325" spans="119:122" x14ac:dyDescent="0.2">
      <c r="DO3325" s="228" t="s">
        <v>14682</v>
      </c>
      <c r="DP3325" s="141" t="s">
        <v>4345</v>
      </c>
      <c r="DQ3325" s="15">
        <v>22</v>
      </c>
      <c r="DR3325" s="15" t="str">
        <f t="shared" si="65"/>
        <v>3228-22</v>
      </c>
    </row>
    <row r="3326" spans="119:122" x14ac:dyDescent="0.2">
      <c r="DO3326" s="228" t="s">
        <v>14683</v>
      </c>
      <c r="DP3326" s="141" t="s">
        <v>4346</v>
      </c>
      <c r="DQ3326" s="15">
        <v>22</v>
      </c>
      <c r="DR3326" s="15" t="str">
        <f t="shared" si="65"/>
        <v>3229-22</v>
      </c>
    </row>
    <row r="3327" spans="119:122" x14ac:dyDescent="0.2">
      <c r="DO3327" s="228" t="s">
        <v>14684</v>
      </c>
      <c r="DP3327" s="141" t="s">
        <v>4347</v>
      </c>
      <c r="DQ3327" s="15">
        <v>22</v>
      </c>
      <c r="DR3327" s="15" t="str">
        <f t="shared" si="65"/>
        <v>3230-22</v>
      </c>
    </row>
    <row r="3328" spans="119:122" x14ac:dyDescent="0.2">
      <c r="DO3328" s="228" t="s">
        <v>14685</v>
      </c>
      <c r="DP3328" s="141" t="s">
        <v>4348</v>
      </c>
      <c r="DQ3328" s="15">
        <v>22</v>
      </c>
      <c r="DR3328" s="15" t="str">
        <f t="shared" si="65"/>
        <v>3231-22</v>
      </c>
    </row>
    <row r="3329" spans="119:122" x14ac:dyDescent="0.2">
      <c r="DO3329" s="228" t="s">
        <v>14686</v>
      </c>
      <c r="DP3329" s="141" t="s">
        <v>4349</v>
      </c>
      <c r="DQ3329" s="15">
        <v>22</v>
      </c>
      <c r="DR3329" s="15" t="str">
        <f t="shared" si="65"/>
        <v>3232-22</v>
      </c>
    </row>
    <row r="3330" spans="119:122" x14ac:dyDescent="0.2">
      <c r="DO3330" s="228" t="s">
        <v>14687</v>
      </c>
      <c r="DP3330" s="141" t="s">
        <v>4350</v>
      </c>
      <c r="DQ3330" s="15">
        <v>22</v>
      </c>
      <c r="DR3330" s="15" t="str">
        <f t="shared" si="65"/>
        <v>3233-22</v>
      </c>
    </row>
    <row r="3331" spans="119:122" x14ac:dyDescent="0.2">
      <c r="DO3331" s="228" t="s">
        <v>14688</v>
      </c>
      <c r="DP3331" s="141" t="s">
        <v>4351</v>
      </c>
      <c r="DQ3331" s="15">
        <v>22</v>
      </c>
      <c r="DR3331" s="15" t="str">
        <f t="shared" si="65"/>
        <v>3234-22</v>
      </c>
    </row>
    <row r="3332" spans="119:122" x14ac:dyDescent="0.2">
      <c r="DO3332" s="228" t="s">
        <v>14689</v>
      </c>
      <c r="DP3332" s="141" t="s">
        <v>4352</v>
      </c>
      <c r="DQ3332" s="15">
        <v>22</v>
      </c>
      <c r="DR3332" s="15" t="str">
        <f t="shared" si="65"/>
        <v>3235-22</v>
      </c>
    </row>
    <row r="3333" spans="119:122" x14ac:dyDescent="0.2">
      <c r="DO3333" s="228" t="s">
        <v>14690</v>
      </c>
      <c r="DP3333" s="141" t="s">
        <v>4353</v>
      </c>
      <c r="DQ3333" s="15">
        <v>22</v>
      </c>
      <c r="DR3333" s="15" t="str">
        <f t="shared" si="65"/>
        <v>3236-22</v>
      </c>
    </row>
    <row r="3334" spans="119:122" x14ac:dyDescent="0.2">
      <c r="DO3334" s="228" t="s">
        <v>14691</v>
      </c>
      <c r="DP3334" s="141" t="s">
        <v>4354</v>
      </c>
      <c r="DQ3334" s="15">
        <v>22</v>
      </c>
      <c r="DR3334" s="15" t="str">
        <f t="shared" si="65"/>
        <v>3237-22</v>
      </c>
    </row>
    <row r="3335" spans="119:122" x14ac:dyDescent="0.2">
      <c r="DO3335" s="228" t="s">
        <v>14692</v>
      </c>
      <c r="DP3335" s="141" t="s">
        <v>4355</v>
      </c>
      <c r="DQ3335" s="15">
        <v>22</v>
      </c>
      <c r="DR3335" s="15" t="str">
        <f t="shared" si="65"/>
        <v>3238-22</v>
      </c>
    </row>
    <row r="3336" spans="119:122" x14ac:dyDescent="0.2">
      <c r="DO3336" s="228" t="s">
        <v>14693</v>
      </c>
      <c r="DP3336" s="141" t="s">
        <v>4356</v>
      </c>
      <c r="DQ3336" s="15">
        <v>22</v>
      </c>
      <c r="DR3336" s="15" t="str">
        <f t="shared" si="65"/>
        <v>3239-22</v>
      </c>
    </row>
    <row r="3337" spans="119:122" x14ac:dyDescent="0.2">
      <c r="DO3337" s="228" t="s">
        <v>14694</v>
      </c>
      <c r="DP3337" s="141" t="s">
        <v>4357</v>
      </c>
      <c r="DQ3337" s="15">
        <v>22</v>
      </c>
      <c r="DR3337" s="15" t="str">
        <f t="shared" si="65"/>
        <v>3240-22</v>
      </c>
    </row>
    <row r="3338" spans="119:122" x14ac:dyDescent="0.2">
      <c r="DO3338" s="228" t="s">
        <v>14695</v>
      </c>
      <c r="DP3338" s="141" t="s">
        <v>4358</v>
      </c>
      <c r="DQ3338" s="15">
        <v>22</v>
      </c>
      <c r="DR3338" s="15" t="str">
        <f t="shared" si="65"/>
        <v>3241-22</v>
      </c>
    </row>
    <row r="3339" spans="119:122" x14ac:dyDescent="0.2">
      <c r="DO3339" s="228" t="s">
        <v>14696</v>
      </c>
      <c r="DP3339" s="141" t="s">
        <v>4359</v>
      </c>
      <c r="DQ3339" s="15">
        <v>22</v>
      </c>
      <c r="DR3339" s="15" t="str">
        <f t="shared" si="65"/>
        <v>3242-22</v>
      </c>
    </row>
    <row r="3340" spans="119:122" x14ac:dyDescent="0.2">
      <c r="DO3340" s="228" t="s">
        <v>14697</v>
      </c>
      <c r="DP3340" s="141" t="s">
        <v>4360</v>
      </c>
      <c r="DQ3340" s="15">
        <v>22</v>
      </c>
      <c r="DR3340" s="15" t="str">
        <f t="shared" si="65"/>
        <v>3243-22</v>
      </c>
    </row>
    <row r="3341" spans="119:122" x14ac:dyDescent="0.2">
      <c r="DO3341" s="228" t="s">
        <v>14698</v>
      </c>
      <c r="DP3341" s="141" t="s">
        <v>4361</v>
      </c>
      <c r="DQ3341" s="15">
        <v>22</v>
      </c>
      <c r="DR3341" s="15" t="str">
        <f t="shared" si="65"/>
        <v>3244-22</v>
      </c>
    </row>
    <row r="3342" spans="119:122" x14ac:dyDescent="0.2">
      <c r="DO3342" s="228" t="s">
        <v>14699</v>
      </c>
      <c r="DP3342" s="141" t="s">
        <v>4362</v>
      </c>
      <c r="DQ3342" s="15">
        <v>22</v>
      </c>
      <c r="DR3342" s="15" t="str">
        <f t="shared" si="65"/>
        <v>3245-22</v>
      </c>
    </row>
    <row r="3343" spans="119:122" x14ac:dyDescent="0.2">
      <c r="DO3343" s="228" t="s">
        <v>14700</v>
      </c>
      <c r="DP3343" s="141" t="s">
        <v>4363</v>
      </c>
      <c r="DQ3343" s="15">
        <v>22</v>
      </c>
      <c r="DR3343" s="15" t="str">
        <f t="shared" si="65"/>
        <v>3246-22</v>
      </c>
    </row>
    <row r="3344" spans="119:122" x14ac:dyDescent="0.2">
      <c r="DO3344" s="228" t="s">
        <v>14701</v>
      </c>
      <c r="DP3344" s="141" t="s">
        <v>4364</v>
      </c>
      <c r="DQ3344" s="15">
        <v>22</v>
      </c>
      <c r="DR3344" s="15" t="str">
        <f t="shared" si="65"/>
        <v>3247-22</v>
      </c>
    </row>
    <row r="3345" spans="119:122" x14ac:dyDescent="0.2">
      <c r="DO3345" s="228" t="s">
        <v>14702</v>
      </c>
      <c r="DP3345" s="141" t="s">
        <v>4365</v>
      </c>
      <c r="DQ3345" s="15">
        <v>22</v>
      </c>
      <c r="DR3345" s="15" t="str">
        <f t="shared" si="65"/>
        <v>3248-22</v>
      </c>
    </row>
    <row r="3346" spans="119:122" x14ac:dyDescent="0.2">
      <c r="DO3346" s="228" t="s">
        <v>14703</v>
      </c>
      <c r="DP3346" s="141" t="s">
        <v>4366</v>
      </c>
      <c r="DQ3346" s="15">
        <v>22</v>
      </c>
      <c r="DR3346" s="15" t="str">
        <f t="shared" si="65"/>
        <v>3249-22</v>
      </c>
    </row>
    <row r="3347" spans="119:122" x14ac:dyDescent="0.2">
      <c r="DO3347" s="228" t="s">
        <v>14704</v>
      </c>
      <c r="DP3347" s="141" t="s">
        <v>4367</v>
      </c>
      <c r="DQ3347" s="15">
        <v>22</v>
      </c>
      <c r="DR3347" s="15" t="str">
        <f t="shared" si="65"/>
        <v>3250-22</v>
      </c>
    </row>
    <row r="3348" spans="119:122" x14ac:dyDescent="0.2">
      <c r="DO3348" s="228" t="s">
        <v>14705</v>
      </c>
      <c r="DP3348" s="141" t="s">
        <v>4368</v>
      </c>
      <c r="DQ3348" s="15">
        <v>22</v>
      </c>
      <c r="DR3348" s="15" t="str">
        <f t="shared" si="65"/>
        <v>3251-22</v>
      </c>
    </row>
    <row r="3349" spans="119:122" x14ac:dyDescent="0.2">
      <c r="DO3349" s="228" t="s">
        <v>14706</v>
      </c>
      <c r="DP3349" s="141" t="s">
        <v>4369</v>
      </c>
      <c r="DQ3349" s="15">
        <v>22</v>
      </c>
      <c r="DR3349" s="15" t="str">
        <f t="shared" si="65"/>
        <v>3252-22</v>
      </c>
    </row>
    <row r="3350" spans="119:122" x14ac:dyDescent="0.2">
      <c r="DO3350" s="228" t="s">
        <v>14707</v>
      </c>
      <c r="DP3350" s="141" t="s">
        <v>4370</v>
      </c>
      <c r="DQ3350" s="15">
        <v>22</v>
      </c>
      <c r="DR3350" s="15" t="str">
        <f t="shared" si="65"/>
        <v>3253-22</v>
      </c>
    </row>
    <row r="3351" spans="119:122" x14ac:dyDescent="0.2">
      <c r="DO3351" s="228" t="s">
        <v>14708</v>
      </c>
      <c r="DP3351" s="141" t="s">
        <v>4371</v>
      </c>
      <c r="DQ3351" s="15">
        <v>22</v>
      </c>
      <c r="DR3351" s="15" t="str">
        <f t="shared" si="65"/>
        <v>3254-22</v>
      </c>
    </row>
    <row r="3352" spans="119:122" x14ac:dyDescent="0.2">
      <c r="DO3352" s="228" t="s">
        <v>14709</v>
      </c>
      <c r="DP3352" s="141" t="s">
        <v>4372</v>
      </c>
      <c r="DQ3352" s="15">
        <v>22</v>
      </c>
      <c r="DR3352" s="15" t="str">
        <f t="shared" si="65"/>
        <v>3255-22</v>
      </c>
    </row>
    <row r="3353" spans="119:122" x14ac:dyDescent="0.2">
      <c r="DO3353" s="228" t="s">
        <v>14710</v>
      </c>
      <c r="DP3353" s="141" t="s">
        <v>4373</v>
      </c>
      <c r="DQ3353" s="15">
        <v>22</v>
      </c>
      <c r="DR3353" s="15" t="str">
        <f t="shared" si="65"/>
        <v>3256-22</v>
      </c>
    </row>
    <row r="3354" spans="119:122" x14ac:dyDescent="0.2">
      <c r="DO3354" s="228" t="s">
        <v>14711</v>
      </c>
      <c r="DP3354" s="141" t="s">
        <v>4374</v>
      </c>
      <c r="DQ3354" s="15">
        <v>22</v>
      </c>
      <c r="DR3354" s="15" t="str">
        <f t="shared" si="65"/>
        <v>3257-22</v>
      </c>
    </row>
    <row r="3355" spans="119:122" x14ac:dyDescent="0.2">
      <c r="DO3355" s="228" t="s">
        <v>14712</v>
      </c>
      <c r="DP3355" s="141" t="s">
        <v>4375</v>
      </c>
      <c r="DQ3355" s="15">
        <v>22</v>
      </c>
      <c r="DR3355" s="15" t="str">
        <f t="shared" si="65"/>
        <v>3258-22</v>
      </c>
    </row>
    <row r="3356" spans="119:122" x14ac:dyDescent="0.2">
      <c r="DO3356" s="228" t="s">
        <v>14713</v>
      </c>
      <c r="DP3356" s="141" t="s">
        <v>4376</v>
      </c>
      <c r="DQ3356" s="15">
        <v>22</v>
      </c>
      <c r="DR3356" s="15" t="str">
        <f t="shared" si="65"/>
        <v>3259-22</v>
      </c>
    </row>
    <row r="3357" spans="119:122" x14ac:dyDescent="0.2">
      <c r="DO3357" s="228" t="s">
        <v>14714</v>
      </c>
      <c r="DP3357" s="141" t="s">
        <v>4377</v>
      </c>
      <c r="DQ3357" s="15">
        <v>22</v>
      </c>
      <c r="DR3357" s="15" t="str">
        <f t="shared" si="65"/>
        <v>3260-22</v>
      </c>
    </row>
    <row r="3358" spans="119:122" x14ac:dyDescent="0.2">
      <c r="DO3358" s="228" t="s">
        <v>14715</v>
      </c>
      <c r="DP3358" s="141" t="s">
        <v>4378</v>
      </c>
      <c r="DQ3358" s="15">
        <v>22</v>
      </c>
      <c r="DR3358" s="15" t="str">
        <f t="shared" si="65"/>
        <v>3261-22</v>
      </c>
    </row>
    <row r="3359" spans="119:122" x14ac:dyDescent="0.2">
      <c r="DO3359" s="228" t="s">
        <v>14716</v>
      </c>
      <c r="DP3359" s="141" t="s">
        <v>4379</v>
      </c>
      <c r="DQ3359" s="15">
        <v>22</v>
      </c>
      <c r="DR3359" s="15" t="str">
        <f t="shared" si="65"/>
        <v>3262-22</v>
      </c>
    </row>
    <row r="3360" spans="119:122" x14ac:dyDescent="0.2">
      <c r="DO3360" s="228" t="s">
        <v>14717</v>
      </c>
      <c r="DP3360" s="141" t="s">
        <v>4380</v>
      </c>
      <c r="DQ3360" s="15">
        <v>22</v>
      </c>
      <c r="DR3360" s="15" t="str">
        <f t="shared" si="65"/>
        <v>3263-22</v>
      </c>
    </row>
    <row r="3361" spans="119:122" x14ac:dyDescent="0.2">
      <c r="DO3361" s="228" t="s">
        <v>14718</v>
      </c>
      <c r="DP3361" s="141" t="s">
        <v>4381</v>
      </c>
      <c r="DQ3361" s="15">
        <v>22</v>
      </c>
      <c r="DR3361" s="15" t="str">
        <f t="shared" si="65"/>
        <v>3264-22</v>
      </c>
    </row>
    <row r="3362" spans="119:122" x14ac:dyDescent="0.2">
      <c r="DO3362" s="228" t="s">
        <v>14719</v>
      </c>
      <c r="DP3362" s="141" t="s">
        <v>4382</v>
      </c>
      <c r="DQ3362" s="15">
        <v>22</v>
      </c>
      <c r="DR3362" s="15" t="str">
        <f t="shared" si="65"/>
        <v>3265-22</v>
      </c>
    </row>
    <row r="3363" spans="119:122" x14ac:dyDescent="0.2">
      <c r="DO3363" s="228" t="s">
        <v>14720</v>
      </c>
      <c r="DP3363" s="141" t="s">
        <v>4383</v>
      </c>
      <c r="DQ3363" s="15">
        <v>22</v>
      </c>
      <c r="DR3363" s="15" t="str">
        <f t="shared" ref="DR3363:DR3426" si="66">CONCATENATE(DP3363,"-",DQ3363)</f>
        <v>3266-22</v>
      </c>
    </row>
    <row r="3364" spans="119:122" x14ac:dyDescent="0.2">
      <c r="DO3364" s="228" t="s">
        <v>14721</v>
      </c>
      <c r="DP3364" s="141" t="s">
        <v>4384</v>
      </c>
      <c r="DQ3364" s="15">
        <v>22</v>
      </c>
      <c r="DR3364" s="15" t="str">
        <f t="shared" si="66"/>
        <v>3267-22</v>
      </c>
    </row>
    <row r="3365" spans="119:122" x14ac:dyDescent="0.2">
      <c r="DO3365" s="228" t="s">
        <v>14722</v>
      </c>
      <c r="DP3365" s="141" t="s">
        <v>4385</v>
      </c>
      <c r="DQ3365" s="15">
        <v>22</v>
      </c>
      <c r="DR3365" s="15" t="str">
        <f t="shared" si="66"/>
        <v>3268-22</v>
      </c>
    </row>
    <row r="3366" spans="119:122" x14ac:dyDescent="0.2">
      <c r="DO3366" s="228" t="s">
        <v>14723</v>
      </c>
      <c r="DP3366" s="141" t="s">
        <v>4386</v>
      </c>
      <c r="DQ3366" s="15">
        <v>22</v>
      </c>
      <c r="DR3366" s="15" t="str">
        <f t="shared" si="66"/>
        <v>3269-22</v>
      </c>
    </row>
    <row r="3367" spans="119:122" x14ac:dyDescent="0.2">
      <c r="DO3367" s="228" t="s">
        <v>14724</v>
      </c>
      <c r="DP3367" s="141" t="s">
        <v>4387</v>
      </c>
      <c r="DQ3367" s="15">
        <v>22</v>
      </c>
      <c r="DR3367" s="15" t="str">
        <f t="shared" si="66"/>
        <v>3270-22</v>
      </c>
    </row>
    <row r="3368" spans="119:122" x14ac:dyDescent="0.2">
      <c r="DO3368" s="228" t="s">
        <v>14725</v>
      </c>
      <c r="DP3368" s="141" t="s">
        <v>4388</v>
      </c>
      <c r="DQ3368" s="15">
        <v>22</v>
      </c>
      <c r="DR3368" s="15" t="str">
        <f t="shared" si="66"/>
        <v>3271-22</v>
      </c>
    </row>
    <row r="3369" spans="119:122" x14ac:dyDescent="0.2">
      <c r="DO3369" s="228" t="s">
        <v>14726</v>
      </c>
      <c r="DP3369" s="141" t="s">
        <v>4389</v>
      </c>
      <c r="DQ3369" s="15">
        <v>22</v>
      </c>
      <c r="DR3369" s="15" t="str">
        <f t="shared" si="66"/>
        <v>3272-22</v>
      </c>
    </row>
    <row r="3370" spans="119:122" x14ac:dyDescent="0.2">
      <c r="DO3370" s="228" t="s">
        <v>14727</v>
      </c>
      <c r="DP3370" s="141" t="s">
        <v>4390</v>
      </c>
      <c r="DQ3370" s="15">
        <v>22</v>
      </c>
      <c r="DR3370" s="15" t="str">
        <f t="shared" si="66"/>
        <v>3273-22</v>
      </c>
    </row>
    <row r="3371" spans="119:122" x14ac:dyDescent="0.2">
      <c r="DO3371" s="228" t="s">
        <v>14728</v>
      </c>
      <c r="DP3371" s="141" t="s">
        <v>4391</v>
      </c>
      <c r="DQ3371" s="15">
        <v>22</v>
      </c>
      <c r="DR3371" s="15" t="str">
        <f t="shared" si="66"/>
        <v>3274-22</v>
      </c>
    </row>
    <row r="3372" spans="119:122" x14ac:dyDescent="0.2">
      <c r="DO3372" s="228" t="s">
        <v>14729</v>
      </c>
      <c r="DP3372" s="141" t="s">
        <v>4392</v>
      </c>
      <c r="DQ3372" s="15">
        <v>22</v>
      </c>
      <c r="DR3372" s="15" t="str">
        <f t="shared" si="66"/>
        <v>3275-22</v>
      </c>
    </row>
    <row r="3373" spans="119:122" x14ac:dyDescent="0.2">
      <c r="DO3373" s="228" t="s">
        <v>14730</v>
      </c>
      <c r="DP3373" s="141" t="s">
        <v>4393</v>
      </c>
      <c r="DQ3373" s="15">
        <v>22</v>
      </c>
      <c r="DR3373" s="15" t="str">
        <f t="shared" si="66"/>
        <v>3276-22</v>
      </c>
    </row>
    <row r="3374" spans="119:122" x14ac:dyDescent="0.2">
      <c r="DO3374" s="228" t="s">
        <v>14731</v>
      </c>
      <c r="DP3374" s="141" t="s">
        <v>4394</v>
      </c>
      <c r="DQ3374" s="15">
        <v>22</v>
      </c>
      <c r="DR3374" s="15" t="str">
        <f t="shared" si="66"/>
        <v>3277-22</v>
      </c>
    </row>
    <row r="3375" spans="119:122" x14ac:dyDescent="0.2">
      <c r="DO3375" s="228" t="s">
        <v>14732</v>
      </c>
      <c r="DP3375" s="141" t="s">
        <v>4395</v>
      </c>
      <c r="DQ3375" s="15">
        <v>22</v>
      </c>
      <c r="DR3375" s="15" t="str">
        <f t="shared" si="66"/>
        <v>3278-22</v>
      </c>
    </row>
    <row r="3376" spans="119:122" x14ac:dyDescent="0.2">
      <c r="DO3376" s="228" t="s">
        <v>14733</v>
      </c>
      <c r="DP3376" s="141" t="s">
        <v>4396</v>
      </c>
      <c r="DQ3376" s="15">
        <v>22</v>
      </c>
      <c r="DR3376" s="15" t="str">
        <f t="shared" si="66"/>
        <v>3279-22</v>
      </c>
    </row>
    <row r="3377" spans="119:122" x14ac:dyDescent="0.2">
      <c r="DO3377" s="228" t="s">
        <v>14734</v>
      </c>
      <c r="DP3377" s="141" t="s">
        <v>4397</v>
      </c>
      <c r="DQ3377" s="15">
        <v>22</v>
      </c>
      <c r="DR3377" s="15" t="str">
        <f t="shared" si="66"/>
        <v>3280-22</v>
      </c>
    </row>
    <row r="3378" spans="119:122" x14ac:dyDescent="0.2">
      <c r="DO3378" s="228" t="s">
        <v>14735</v>
      </c>
      <c r="DP3378" s="141" t="s">
        <v>4398</v>
      </c>
      <c r="DQ3378" s="15">
        <v>22</v>
      </c>
      <c r="DR3378" s="15" t="str">
        <f t="shared" si="66"/>
        <v>3281-22</v>
      </c>
    </row>
    <row r="3379" spans="119:122" x14ac:dyDescent="0.2">
      <c r="DO3379" s="228" t="s">
        <v>14736</v>
      </c>
      <c r="DP3379" s="141" t="s">
        <v>4399</v>
      </c>
      <c r="DQ3379" s="15">
        <v>22</v>
      </c>
      <c r="DR3379" s="15" t="str">
        <f t="shared" si="66"/>
        <v>3282-22</v>
      </c>
    </row>
    <row r="3380" spans="119:122" x14ac:dyDescent="0.2">
      <c r="DO3380" s="228" t="s">
        <v>14737</v>
      </c>
      <c r="DP3380" s="141" t="s">
        <v>4400</v>
      </c>
      <c r="DQ3380" s="15">
        <v>22</v>
      </c>
      <c r="DR3380" s="15" t="str">
        <f t="shared" si="66"/>
        <v>3283-22</v>
      </c>
    </row>
    <row r="3381" spans="119:122" x14ac:dyDescent="0.2">
      <c r="DO3381" s="228" t="s">
        <v>14738</v>
      </c>
      <c r="DP3381" s="141" t="s">
        <v>4401</v>
      </c>
      <c r="DQ3381" s="15">
        <v>22</v>
      </c>
      <c r="DR3381" s="15" t="str">
        <f t="shared" si="66"/>
        <v>3284-22</v>
      </c>
    </row>
    <row r="3382" spans="119:122" x14ac:dyDescent="0.2">
      <c r="DO3382" s="228" t="s">
        <v>14739</v>
      </c>
      <c r="DP3382" s="141" t="s">
        <v>4402</v>
      </c>
      <c r="DQ3382" s="15">
        <v>22</v>
      </c>
      <c r="DR3382" s="15" t="str">
        <f t="shared" si="66"/>
        <v>3285-22</v>
      </c>
    </row>
    <row r="3383" spans="119:122" x14ac:dyDescent="0.2">
      <c r="DO3383" s="228" t="s">
        <v>14740</v>
      </c>
      <c r="DP3383" s="141" t="s">
        <v>4403</v>
      </c>
      <c r="DQ3383" s="15">
        <v>22</v>
      </c>
      <c r="DR3383" s="15" t="str">
        <f t="shared" si="66"/>
        <v>3286-22</v>
      </c>
    </row>
    <row r="3384" spans="119:122" x14ac:dyDescent="0.2">
      <c r="DO3384" s="228" t="s">
        <v>14741</v>
      </c>
      <c r="DP3384" s="141" t="s">
        <v>4404</v>
      </c>
      <c r="DQ3384" s="15">
        <v>22</v>
      </c>
      <c r="DR3384" s="15" t="str">
        <f t="shared" si="66"/>
        <v>3287-22</v>
      </c>
    </row>
    <row r="3385" spans="119:122" x14ac:dyDescent="0.2">
      <c r="DO3385" s="228" t="s">
        <v>14742</v>
      </c>
      <c r="DP3385" s="141" t="s">
        <v>4405</v>
      </c>
      <c r="DQ3385" s="15">
        <v>22</v>
      </c>
      <c r="DR3385" s="15" t="str">
        <f t="shared" si="66"/>
        <v>3288-22</v>
      </c>
    </row>
    <row r="3386" spans="119:122" x14ac:dyDescent="0.2">
      <c r="DO3386" s="228" t="s">
        <v>14743</v>
      </c>
      <c r="DP3386" s="141" t="s">
        <v>4406</v>
      </c>
      <c r="DQ3386" s="15">
        <v>22</v>
      </c>
      <c r="DR3386" s="15" t="str">
        <f t="shared" si="66"/>
        <v>3289-22</v>
      </c>
    </row>
    <row r="3387" spans="119:122" x14ac:dyDescent="0.2">
      <c r="DO3387" s="228" t="s">
        <v>14744</v>
      </c>
      <c r="DP3387" s="141" t="s">
        <v>4407</v>
      </c>
      <c r="DQ3387" s="15">
        <v>22</v>
      </c>
      <c r="DR3387" s="15" t="str">
        <f t="shared" si="66"/>
        <v>3290-22</v>
      </c>
    </row>
    <row r="3388" spans="119:122" x14ac:dyDescent="0.2">
      <c r="DO3388" s="228" t="s">
        <v>14745</v>
      </c>
      <c r="DP3388" s="141" t="s">
        <v>4408</v>
      </c>
      <c r="DQ3388" s="15">
        <v>22</v>
      </c>
      <c r="DR3388" s="15" t="str">
        <f t="shared" si="66"/>
        <v>3291-22</v>
      </c>
    </row>
    <row r="3389" spans="119:122" x14ac:dyDescent="0.2">
      <c r="DO3389" s="228" t="s">
        <v>14746</v>
      </c>
      <c r="DP3389" s="141" t="s">
        <v>4409</v>
      </c>
      <c r="DQ3389" s="15">
        <v>22</v>
      </c>
      <c r="DR3389" s="15" t="str">
        <f t="shared" si="66"/>
        <v>3292-22</v>
      </c>
    </row>
    <row r="3390" spans="119:122" x14ac:dyDescent="0.2">
      <c r="DO3390" s="228" t="s">
        <v>14747</v>
      </c>
      <c r="DP3390" s="141" t="s">
        <v>4410</v>
      </c>
      <c r="DQ3390" s="15">
        <v>22</v>
      </c>
      <c r="DR3390" s="15" t="str">
        <f t="shared" si="66"/>
        <v>3293-22</v>
      </c>
    </row>
    <row r="3391" spans="119:122" x14ac:dyDescent="0.2">
      <c r="DO3391" s="228" t="s">
        <v>14748</v>
      </c>
      <c r="DP3391" s="141" t="s">
        <v>4411</v>
      </c>
      <c r="DQ3391" s="15">
        <v>22</v>
      </c>
      <c r="DR3391" s="15" t="str">
        <f t="shared" si="66"/>
        <v>3294-22</v>
      </c>
    </row>
    <row r="3392" spans="119:122" x14ac:dyDescent="0.2">
      <c r="DO3392" s="228" t="s">
        <v>14749</v>
      </c>
      <c r="DP3392" s="141" t="s">
        <v>4412</v>
      </c>
      <c r="DQ3392" s="15">
        <v>22</v>
      </c>
      <c r="DR3392" s="15" t="str">
        <f t="shared" si="66"/>
        <v>3295-22</v>
      </c>
    </row>
    <row r="3393" spans="119:122" x14ac:dyDescent="0.2">
      <c r="DO3393" s="228" t="s">
        <v>14750</v>
      </c>
      <c r="DP3393" s="141" t="s">
        <v>4413</v>
      </c>
      <c r="DQ3393" s="15">
        <v>22</v>
      </c>
      <c r="DR3393" s="15" t="str">
        <f t="shared" si="66"/>
        <v>3296-22</v>
      </c>
    </row>
    <row r="3394" spans="119:122" x14ac:dyDescent="0.2">
      <c r="DO3394" s="228" t="s">
        <v>14751</v>
      </c>
      <c r="DP3394" s="141" t="s">
        <v>4414</v>
      </c>
      <c r="DQ3394" s="15">
        <v>22</v>
      </c>
      <c r="DR3394" s="15" t="str">
        <f t="shared" si="66"/>
        <v>3297-22</v>
      </c>
    </row>
    <row r="3395" spans="119:122" x14ac:dyDescent="0.2">
      <c r="DO3395" s="228" t="s">
        <v>14752</v>
      </c>
      <c r="DP3395" s="141" t="s">
        <v>4415</v>
      </c>
      <c r="DQ3395" s="15">
        <v>22</v>
      </c>
      <c r="DR3395" s="15" t="str">
        <f t="shared" si="66"/>
        <v>3298-22</v>
      </c>
    </row>
    <row r="3396" spans="119:122" x14ac:dyDescent="0.2">
      <c r="DO3396" s="228" t="s">
        <v>14753</v>
      </c>
      <c r="DP3396" s="141" t="s">
        <v>4416</v>
      </c>
      <c r="DQ3396" s="15">
        <v>22</v>
      </c>
      <c r="DR3396" s="15" t="str">
        <f t="shared" si="66"/>
        <v>3299-22</v>
      </c>
    </row>
    <row r="3397" spans="119:122" x14ac:dyDescent="0.2">
      <c r="DO3397" s="228" t="s">
        <v>14754</v>
      </c>
      <c r="DP3397" s="141" t="s">
        <v>4417</v>
      </c>
      <c r="DQ3397" s="15">
        <v>22</v>
      </c>
      <c r="DR3397" s="15" t="str">
        <f t="shared" si="66"/>
        <v>3300-22</v>
      </c>
    </row>
    <row r="3398" spans="119:122" x14ac:dyDescent="0.2">
      <c r="DO3398" s="228" t="s">
        <v>14755</v>
      </c>
      <c r="DP3398" s="141" t="s">
        <v>4418</v>
      </c>
      <c r="DQ3398" s="15">
        <v>22</v>
      </c>
      <c r="DR3398" s="15" t="str">
        <f t="shared" si="66"/>
        <v>3301-22</v>
      </c>
    </row>
    <row r="3399" spans="119:122" x14ac:dyDescent="0.2">
      <c r="DO3399" s="228" t="s">
        <v>14756</v>
      </c>
      <c r="DP3399" s="141" t="s">
        <v>4419</v>
      </c>
      <c r="DQ3399" s="15">
        <v>22</v>
      </c>
      <c r="DR3399" s="15" t="str">
        <f t="shared" si="66"/>
        <v>3302-22</v>
      </c>
    </row>
    <row r="3400" spans="119:122" x14ac:dyDescent="0.2">
      <c r="DO3400" s="228" t="s">
        <v>14757</v>
      </c>
      <c r="DP3400" s="141" t="s">
        <v>4420</v>
      </c>
      <c r="DQ3400" s="15">
        <v>22</v>
      </c>
      <c r="DR3400" s="15" t="str">
        <f t="shared" si="66"/>
        <v>3303-22</v>
      </c>
    </row>
    <row r="3401" spans="119:122" x14ac:dyDescent="0.2">
      <c r="DO3401" s="228" t="s">
        <v>14758</v>
      </c>
      <c r="DP3401" s="141" t="s">
        <v>4421</v>
      </c>
      <c r="DQ3401" s="15">
        <v>22</v>
      </c>
      <c r="DR3401" s="15" t="str">
        <f t="shared" si="66"/>
        <v>3304-22</v>
      </c>
    </row>
    <row r="3402" spans="119:122" x14ac:dyDescent="0.2">
      <c r="DO3402" s="228" t="s">
        <v>14759</v>
      </c>
      <c r="DP3402" s="141" t="s">
        <v>4422</v>
      </c>
      <c r="DQ3402" s="15">
        <v>22</v>
      </c>
      <c r="DR3402" s="15" t="str">
        <f t="shared" si="66"/>
        <v>3305-22</v>
      </c>
    </row>
    <row r="3403" spans="119:122" x14ac:dyDescent="0.2">
      <c r="DO3403" s="228" t="s">
        <v>14760</v>
      </c>
      <c r="DP3403" s="141" t="s">
        <v>4423</v>
      </c>
      <c r="DQ3403" s="15">
        <v>22</v>
      </c>
      <c r="DR3403" s="15" t="str">
        <f t="shared" si="66"/>
        <v>3306-22</v>
      </c>
    </row>
    <row r="3404" spans="119:122" x14ac:dyDescent="0.2">
      <c r="DO3404" s="228" t="s">
        <v>14761</v>
      </c>
      <c r="DP3404" s="141" t="s">
        <v>4424</v>
      </c>
      <c r="DQ3404" s="15">
        <v>22</v>
      </c>
      <c r="DR3404" s="15" t="str">
        <f t="shared" si="66"/>
        <v>3307-22</v>
      </c>
    </row>
    <row r="3405" spans="119:122" x14ac:dyDescent="0.2">
      <c r="DO3405" s="228" t="s">
        <v>14762</v>
      </c>
      <c r="DP3405" s="141" t="s">
        <v>4425</v>
      </c>
      <c r="DQ3405" s="15">
        <v>22</v>
      </c>
      <c r="DR3405" s="15" t="str">
        <f t="shared" si="66"/>
        <v>3308-22</v>
      </c>
    </row>
    <row r="3406" spans="119:122" x14ac:dyDescent="0.2">
      <c r="DO3406" s="228" t="s">
        <v>14763</v>
      </c>
      <c r="DP3406" s="141" t="s">
        <v>4426</v>
      </c>
      <c r="DQ3406" s="15">
        <v>22</v>
      </c>
      <c r="DR3406" s="15" t="str">
        <f t="shared" si="66"/>
        <v>3309-22</v>
      </c>
    </row>
    <row r="3407" spans="119:122" x14ac:dyDescent="0.2">
      <c r="DO3407" s="228" t="s">
        <v>14764</v>
      </c>
      <c r="DP3407" s="141" t="s">
        <v>4427</v>
      </c>
      <c r="DQ3407" s="15">
        <v>22</v>
      </c>
      <c r="DR3407" s="15" t="str">
        <f t="shared" si="66"/>
        <v>3310-22</v>
      </c>
    </row>
    <row r="3408" spans="119:122" x14ac:dyDescent="0.2">
      <c r="DO3408" s="228" t="s">
        <v>14765</v>
      </c>
      <c r="DP3408" s="141" t="s">
        <v>4428</v>
      </c>
      <c r="DQ3408" s="15">
        <v>22</v>
      </c>
      <c r="DR3408" s="15" t="str">
        <f t="shared" si="66"/>
        <v>3311-22</v>
      </c>
    </row>
    <row r="3409" spans="119:122" x14ac:dyDescent="0.2">
      <c r="DO3409" s="228" t="s">
        <v>14766</v>
      </c>
      <c r="DP3409" s="141" t="s">
        <v>4429</v>
      </c>
      <c r="DQ3409" s="15">
        <v>22</v>
      </c>
      <c r="DR3409" s="15" t="str">
        <f t="shared" si="66"/>
        <v>3312-22</v>
      </c>
    </row>
    <row r="3410" spans="119:122" x14ac:dyDescent="0.2">
      <c r="DO3410" s="228" t="s">
        <v>14767</v>
      </c>
      <c r="DP3410" s="141" t="s">
        <v>4430</v>
      </c>
      <c r="DQ3410" s="15">
        <v>22</v>
      </c>
      <c r="DR3410" s="15" t="str">
        <f t="shared" si="66"/>
        <v>3313-22</v>
      </c>
    </row>
    <row r="3411" spans="119:122" x14ac:dyDescent="0.2">
      <c r="DO3411" s="228" t="s">
        <v>14768</v>
      </c>
      <c r="DP3411" s="141" t="s">
        <v>4431</v>
      </c>
      <c r="DQ3411" s="15">
        <v>22</v>
      </c>
      <c r="DR3411" s="15" t="str">
        <f t="shared" si="66"/>
        <v>3314-22</v>
      </c>
    </row>
    <row r="3412" spans="119:122" x14ac:dyDescent="0.2">
      <c r="DO3412" s="228" t="s">
        <v>14769</v>
      </c>
      <c r="DP3412" s="141" t="s">
        <v>4432</v>
      </c>
      <c r="DQ3412" s="15">
        <v>22</v>
      </c>
      <c r="DR3412" s="15" t="str">
        <f t="shared" si="66"/>
        <v>3315-22</v>
      </c>
    </row>
    <row r="3413" spans="119:122" x14ac:dyDescent="0.2">
      <c r="DO3413" s="228" t="s">
        <v>14770</v>
      </c>
      <c r="DP3413" s="141" t="s">
        <v>4433</v>
      </c>
      <c r="DQ3413" s="15">
        <v>22</v>
      </c>
      <c r="DR3413" s="15" t="str">
        <f t="shared" si="66"/>
        <v>3316-22</v>
      </c>
    </row>
    <row r="3414" spans="119:122" x14ac:dyDescent="0.2">
      <c r="DO3414" s="228" t="s">
        <v>14771</v>
      </c>
      <c r="DP3414" s="141" t="s">
        <v>4434</v>
      </c>
      <c r="DQ3414" s="15">
        <v>22</v>
      </c>
      <c r="DR3414" s="15" t="str">
        <f t="shared" si="66"/>
        <v>3317-22</v>
      </c>
    </row>
    <row r="3415" spans="119:122" x14ac:dyDescent="0.2">
      <c r="DO3415" s="228" t="s">
        <v>14772</v>
      </c>
      <c r="DP3415" s="141" t="s">
        <v>4435</v>
      </c>
      <c r="DQ3415" s="15">
        <v>22</v>
      </c>
      <c r="DR3415" s="15" t="str">
        <f t="shared" si="66"/>
        <v>3318-22</v>
      </c>
    </row>
    <row r="3416" spans="119:122" x14ac:dyDescent="0.2">
      <c r="DO3416" s="228" t="s">
        <v>14773</v>
      </c>
      <c r="DP3416" s="141" t="s">
        <v>4436</v>
      </c>
      <c r="DQ3416" s="15">
        <v>22</v>
      </c>
      <c r="DR3416" s="15" t="str">
        <f t="shared" si="66"/>
        <v>3319-22</v>
      </c>
    </row>
    <row r="3417" spans="119:122" x14ac:dyDescent="0.2">
      <c r="DO3417" s="228" t="s">
        <v>14774</v>
      </c>
      <c r="DP3417" s="141" t="s">
        <v>4437</v>
      </c>
      <c r="DQ3417" s="15">
        <v>22</v>
      </c>
      <c r="DR3417" s="15" t="str">
        <f t="shared" si="66"/>
        <v>3320-22</v>
      </c>
    </row>
    <row r="3418" spans="119:122" x14ac:dyDescent="0.2">
      <c r="DO3418" s="228" t="s">
        <v>14775</v>
      </c>
      <c r="DP3418" s="141" t="s">
        <v>4438</v>
      </c>
      <c r="DQ3418" s="15">
        <v>22</v>
      </c>
      <c r="DR3418" s="15" t="str">
        <f t="shared" si="66"/>
        <v>3321-22</v>
      </c>
    </row>
    <row r="3419" spans="119:122" x14ac:dyDescent="0.2">
      <c r="DO3419" s="228" t="s">
        <v>14776</v>
      </c>
      <c r="DP3419" s="141" t="s">
        <v>4439</v>
      </c>
      <c r="DQ3419" s="15">
        <v>22</v>
      </c>
      <c r="DR3419" s="15" t="str">
        <f t="shared" si="66"/>
        <v>3322-22</v>
      </c>
    </row>
    <row r="3420" spans="119:122" x14ac:dyDescent="0.2">
      <c r="DO3420" s="228" t="s">
        <v>14777</v>
      </c>
      <c r="DP3420" s="141" t="s">
        <v>4440</v>
      </c>
      <c r="DQ3420" s="15">
        <v>22</v>
      </c>
      <c r="DR3420" s="15" t="str">
        <f t="shared" si="66"/>
        <v>3323-22</v>
      </c>
    </row>
    <row r="3421" spans="119:122" x14ac:dyDescent="0.2">
      <c r="DO3421" s="228" t="s">
        <v>14778</v>
      </c>
      <c r="DP3421" s="141" t="s">
        <v>4441</v>
      </c>
      <c r="DQ3421" s="15">
        <v>22</v>
      </c>
      <c r="DR3421" s="15" t="str">
        <f t="shared" si="66"/>
        <v>3324-22</v>
      </c>
    </row>
    <row r="3422" spans="119:122" x14ac:dyDescent="0.2">
      <c r="DO3422" s="228" t="s">
        <v>14779</v>
      </c>
      <c r="DP3422" s="141" t="s">
        <v>4442</v>
      </c>
      <c r="DQ3422" s="15">
        <v>22</v>
      </c>
      <c r="DR3422" s="15" t="str">
        <f t="shared" si="66"/>
        <v>3325-22</v>
      </c>
    </row>
    <row r="3423" spans="119:122" x14ac:dyDescent="0.2">
      <c r="DO3423" s="228" t="s">
        <v>14780</v>
      </c>
      <c r="DP3423" s="141" t="s">
        <v>4443</v>
      </c>
      <c r="DQ3423" s="15">
        <v>22</v>
      </c>
      <c r="DR3423" s="15" t="str">
        <f t="shared" si="66"/>
        <v>3326-22</v>
      </c>
    </row>
    <row r="3424" spans="119:122" x14ac:dyDescent="0.2">
      <c r="DO3424" s="228" t="s">
        <v>14781</v>
      </c>
      <c r="DP3424" s="141" t="s">
        <v>4444</v>
      </c>
      <c r="DQ3424" s="15">
        <v>22</v>
      </c>
      <c r="DR3424" s="15" t="str">
        <f t="shared" si="66"/>
        <v>3327-22</v>
      </c>
    </row>
    <row r="3425" spans="119:122" x14ac:dyDescent="0.2">
      <c r="DO3425" s="228" t="s">
        <v>14782</v>
      </c>
      <c r="DP3425" s="141" t="s">
        <v>4445</v>
      </c>
      <c r="DQ3425" s="15">
        <v>22</v>
      </c>
      <c r="DR3425" s="15" t="str">
        <f t="shared" si="66"/>
        <v>3328-22</v>
      </c>
    </row>
    <row r="3426" spans="119:122" x14ac:dyDescent="0.2">
      <c r="DO3426" s="228" t="s">
        <v>14783</v>
      </c>
      <c r="DP3426" s="141" t="s">
        <v>4446</v>
      </c>
      <c r="DQ3426" s="15">
        <v>22</v>
      </c>
      <c r="DR3426" s="15" t="str">
        <f t="shared" si="66"/>
        <v>3329-22</v>
      </c>
    </row>
    <row r="3427" spans="119:122" x14ac:dyDescent="0.2">
      <c r="DO3427" s="228" t="s">
        <v>14784</v>
      </c>
      <c r="DP3427" s="141" t="s">
        <v>4447</v>
      </c>
      <c r="DQ3427" s="15">
        <v>22</v>
      </c>
      <c r="DR3427" s="15" t="str">
        <f t="shared" ref="DR3427:DR3490" si="67">CONCATENATE(DP3427,"-",DQ3427)</f>
        <v>3330-22</v>
      </c>
    </row>
    <row r="3428" spans="119:122" x14ac:dyDescent="0.2">
      <c r="DO3428" s="228" t="s">
        <v>14785</v>
      </c>
      <c r="DP3428" s="141" t="s">
        <v>4448</v>
      </c>
      <c r="DQ3428" s="15">
        <v>22</v>
      </c>
      <c r="DR3428" s="15" t="str">
        <f t="shared" si="67"/>
        <v>3331-22</v>
      </c>
    </row>
    <row r="3429" spans="119:122" x14ac:dyDescent="0.2">
      <c r="DO3429" s="228" t="s">
        <v>14786</v>
      </c>
      <c r="DP3429" s="141" t="s">
        <v>4449</v>
      </c>
      <c r="DQ3429" s="15">
        <v>22</v>
      </c>
      <c r="DR3429" s="15" t="str">
        <f t="shared" si="67"/>
        <v>3332-22</v>
      </c>
    </row>
    <row r="3430" spans="119:122" x14ac:dyDescent="0.2">
      <c r="DO3430" s="228" t="s">
        <v>14787</v>
      </c>
      <c r="DP3430" s="141" t="s">
        <v>4450</v>
      </c>
      <c r="DQ3430" s="15">
        <v>22</v>
      </c>
      <c r="DR3430" s="15" t="str">
        <f t="shared" si="67"/>
        <v>3333-22</v>
      </c>
    </row>
    <row r="3431" spans="119:122" x14ac:dyDescent="0.2">
      <c r="DO3431" s="228" t="s">
        <v>14788</v>
      </c>
      <c r="DP3431" s="141" t="s">
        <v>4451</v>
      </c>
      <c r="DQ3431" s="15">
        <v>22</v>
      </c>
      <c r="DR3431" s="15" t="str">
        <f t="shared" si="67"/>
        <v>3334-22</v>
      </c>
    </row>
    <row r="3432" spans="119:122" x14ac:dyDescent="0.2">
      <c r="DO3432" s="228" t="s">
        <v>14789</v>
      </c>
      <c r="DP3432" s="141" t="s">
        <v>4452</v>
      </c>
      <c r="DQ3432" s="15">
        <v>22</v>
      </c>
      <c r="DR3432" s="15" t="str">
        <f t="shared" si="67"/>
        <v>3335-22</v>
      </c>
    </row>
    <row r="3433" spans="119:122" x14ac:dyDescent="0.2">
      <c r="DO3433" s="228" t="s">
        <v>14790</v>
      </c>
      <c r="DP3433" s="141" t="s">
        <v>4453</v>
      </c>
      <c r="DQ3433" s="15">
        <v>22</v>
      </c>
      <c r="DR3433" s="15" t="str">
        <f t="shared" si="67"/>
        <v>3336-22</v>
      </c>
    </row>
    <row r="3434" spans="119:122" x14ac:dyDescent="0.2">
      <c r="DO3434" s="228" t="s">
        <v>14791</v>
      </c>
      <c r="DP3434" s="141" t="s">
        <v>4454</v>
      </c>
      <c r="DQ3434" s="15">
        <v>22</v>
      </c>
      <c r="DR3434" s="15" t="str">
        <f t="shared" si="67"/>
        <v>3337-22</v>
      </c>
    </row>
    <row r="3435" spans="119:122" x14ac:dyDescent="0.2">
      <c r="DO3435" s="228" t="s">
        <v>14792</v>
      </c>
      <c r="DP3435" s="141" t="s">
        <v>4455</v>
      </c>
      <c r="DQ3435" s="15">
        <v>22</v>
      </c>
      <c r="DR3435" s="15" t="str">
        <f t="shared" si="67"/>
        <v>3338-22</v>
      </c>
    </row>
    <row r="3436" spans="119:122" x14ac:dyDescent="0.2">
      <c r="DO3436" s="228" t="s">
        <v>14793</v>
      </c>
      <c r="DP3436" s="141" t="s">
        <v>4456</v>
      </c>
      <c r="DQ3436" s="15">
        <v>22</v>
      </c>
      <c r="DR3436" s="15" t="str">
        <f t="shared" si="67"/>
        <v>3339-22</v>
      </c>
    </row>
    <row r="3437" spans="119:122" x14ac:dyDescent="0.2">
      <c r="DO3437" s="228" t="s">
        <v>14794</v>
      </c>
      <c r="DP3437" s="141" t="s">
        <v>4457</v>
      </c>
      <c r="DQ3437" s="15">
        <v>22</v>
      </c>
      <c r="DR3437" s="15" t="str">
        <f t="shared" si="67"/>
        <v>3340-22</v>
      </c>
    </row>
    <row r="3438" spans="119:122" x14ac:dyDescent="0.2">
      <c r="DO3438" s="228" t="s">
        <v>14795</v>
      </c>
      <c r="DP3438" s="141" t="s">
        <v>4458</v>
      </c>
      <c r="DQ3438" s="15">
        <v>22</v>
      </c>
      <c r="DR3438" s="15" t="str">
        <f t="shared" si="67"/>
        <v>3341-22</v>
      </c>
    </row>
    <row r="3439" spans="119:122" x14ac:dyDescent="0.2">
      <c r="DO3439" s="228" t="s">
        <v>14796</v>
      </c>
      <c r="DP3439" s="141" t="s">
        <v>4459</v>
      </c>
      <c r="DQ3439" s="15">
        <v>22</v>
      </c>
      <c r="DR3439" s="15" t="str">
        <f t="shared" si="67"/>
        <v>3342-22</v>
      </c>
    </row>
    <row r="3440" spans="119:122" x14ac:dyDescent="0.2">
      <c r="DO3440" s="228" t="s">
        <v>14797</v>
      </c>
      <c r="DP3440" s="141" t="s">
        <v>4460</v>
      </c>
      <c r="DQ3440" s="15">
        <v>22</v>
      </c>
      <c r="DR3440" s="15" t="str">
        <f t="shared" si="67"/>
        <v>3343-22</v>
      </c>
    </row>
    <row r="3441" spans="119:122" x14ac:dyDescent="0.2">
      <c r="DO3441" s="228" t="s">
        <v>14798</v>
      </c>
      <c r="DP3441" s="141" t="s">
        <v>4461</v>
      </c>
      <c r="DQ3441" s="15">
        <v>22</v>
      </c>
      <c r="DR3441" s="15" t="str">
        <f t="shared" si="67"/>
        <v>3344-22</v>
      </c>
    </row>
    <row r="3442" spans="119:122" x14ac:dyDescent="0.2">
      <c r="DO3442" s="228" t="s">
        <v>14799</v>
      </c>
      <c r="DP3442" s="141" t="s">
        <v>4462</v>
      </c>
      <c r="DQ3442" s="15">
        <v>22</v>
      </c>
      <c r="DR3442" s="15" t="str">
        <f t="shared" si="67"/>
        <v>3345-22</v>
      </c>
    </row>
    <row r="3443" spans="119:122" x14ac:dyDescent="0.2">
      <c r="DO3443" s="228" t="s">
        <v>14800</v>
      </c>
      <c r="DP3443" s="141" t="s">
        <v>4463</v>
      </c>
      <c r="DQ3443" s="15">
        <v>22</v>
      </c>
      <c r="DR3443" s="15" t="str">
        <f t="shared" si="67"/>
        <v>3346-22</v>
      </c>
    </row>
    <row r="3444" spans="119:122" x14ac:dyDescent="0.2">
      <c r="DO3444" s="228" t="s">
        <v>14801</v>
      </c>
      <c r="DP3444" s="141" t="s">
        <v>4464</v>
      </c>
      <c r="DQ3444" s="15">
        <v>22</v>
      </c>
      <c r="DR3444" s="15" t="str">
        <f t="shared" si="67"/>
        <v>3347-22</v>
      </c>
    </row>
    <row r="3445" spans="119:122" x14ac:dyDescent="0.2">
      <c r="DO3445" s="228" t="s">
        <v>14802</v>
      </c>
      <c r="DP3445" s="141" t="s">
        <v>4465</v>
      </c>
      <c r="DQ3445" s="15">
        <v>22</v>
      </c>
      <c r="DR3445" s="15" t="str">
        <f t="shared" si="67"/>
        <v>3348-22</v>
      </c>
    </row>
    <row r="3446" spans="119:122" x14ac:dyDescent="0.2">
      <c r="DO3446" s="228" t="s">
        <v>14803</v>
      </c>
      <c r="DP3446" s="141" t="s">
        <v>4466</v>
      </c>
      <c r="DQ3446" s="15">
        <v>22</v>
      </c>
      <c r="DR3446" s="15" t="str">
        <f t="shared" si="67"/>
        <v>3349-22</v>
      </c>
    </row>
    <row r="3447" spans="119:122" x14ac:dyDescent="0.2">
      <c r="DO3447" s="228" t="s">
        <v>14804</v>
      </c>
      <c r="DP3447" s="141" t="s">
        <v>4467</v>
      </c>
      <c r="DQ3447" s="15">
        <v>22</v>
      </c>
      <c r="DR3447" s="15" t="str">
        <f t="shared" si="67"/>
        <v>3350-22</v>
      </c>
    </row>
    <row r="3448" spans="119:122" x14ac:dyDescent="0.2">
      <c r="DO3448" s="228" t="s">
        <v>14805</v>
      </c>
      <c r="DP3448" s="141" t="s">
        <v>4468</v>
      </c>
      <c r="DQ3448" s="15">
        <v>22</v>
      </c>
      <c r="DR3448" s="15" t="str">
        <f t="shared" si="67"/>
        <v>3351-22</v>
      </c>
    </row>
    <row r="3449" spans="119:122" x14ac:dyDescent="0.2">
      <c r="DO3449" s="228" t="s">
        <v>14806</v>
      </c>
      <c r="DP3449" s="141" t="s">
        <v>4469</v>
      </c>
      <c r="DQ3449" s="15">
        <v>22</v>
      </c>
      <c r="DR3449" s="15" t="str">
        <f t="shared" si="67"/>
        <v>3352-22</v>
      </c>
    </row>
    <row r="3450" spans="119:122" x14ac:dyDescent="0.2">
      <c r="DO3450" s="228" t="s">
        <v>14807</v>
      </c>
      <c r="DP3450" s="141" t="s">
        <v>4470</v>
      </c>
      <c r="DQ3450" s="15">
        <v>22</v>
      </c>
      <c r="DR3450" s="15" t="str">
        <f t="shared" si="67"/>
        <v>3353-22</v>
      </c>
    </row>
    <row r="3451" spans="119:122" x14ac:dyDescent="0.2">
      <c r="DO3451" s="228" t="s">
        <v>14808</v>
      </c>
      <c r="DP3451" s="141" t="s">
        <v>4471</v>
      </c>
      <c r="DQ3451" s="15">
        <v>22</v>
      </c>
      <c r="DR3451" s="15" t="str">
        <f t="shared" si="67"/>
        <v>3354-22</v>
      </c>
    </row>
    <row r="3452" spans="119:122" x14ac:dyDescent="0.2">
      <c r="DO3452" s="228" t="s">
        <v>14809</v>
      </c>
      <c r="DP3452" s="141" t="s">
        <v>4472</v>
      </c>
      <c r="DQ3452" s="15">
        <v>22</v>
      </c>
      <c r="DR3452" s="15" t="str">
        <f t="shared" si="67"/>
        <v>3355-22</v>
      </c>
    </row>
    <row r="3453" spans="119:122" x14ac:dyDescent="0.2">
      <c r="DO3453" s="228" t="s">
        <v>14810</v>
      </c>
      <c r="DP3453" s="141" t="s">
        <v>4473</v>
      </c>
      <c r="DQ3453" s="15">
        <v>22</v>
      </c>
      <c r="DR3453" s="15" t="str">
        <f t="shared" si="67"/>
        <v>3356-22</v>
      </c>
    </row>
    <row r="3454" spans="119:122" x14ac:dyDescent="0.2">
      <c r="DO3454" s="228" t="s">
        <v>14811</v>
      </c>
      <c r="DP3454" s="141" t="s">
        <v>4474</v>
      </c>
      <c r="DQ3454" s="15">
        <v>22</v>
      </c>
      <c r="DR3454" s="15" t="str">
        <f t="shared" si="67"/>
        <v>3357-22</v>
      </c>
    </row>
    <row r="3455" spans="119:122" x14ac:dyDescent="0.2">
      <c r="DO3455" s="228" t="s">
        <v>14812</v>
      </c>
      <c r="DP3455" s="141" t="s">
        <v>4475</v>
      </c>
      <c r="DQ3455" s="15">
        <v>22</v>
      </c>
      <c r="DR3455" s="15" t="str">
        <f t="shared" si="67"/>
        <v>3358-22</v>
      </c>
    </row>
    <row r="3456" spans="119:122" x14ac:dyDescent="0.2">
      <c r="DO3456" s="228" t="s">
        <v>14813</v>
      </c>
      <c r="DP3456" s="141" t="s">
        <v>4476</v>
      </c>
      <c r="DQ3456" s="15">
        <v>22</v>
      </c>
      <c r="DR3456" s="15" t="str">
        <f t="shared" si="67"/>
        <v>3359-22</v>
      </c>
    </row>
    <row r="3457" spans="119:122" x14ac:dyDescent="0.2">
      <c r="DO3457" s="228" t="s">
        <v>14814</v>
      </c>
      <c r="DP3457" s="141" t="s">
        <v>4477</v>
      </c>
      <c r="DQ3457" s="15">
        <v>22</v>
      </c>
      <c r="DR3457" s="15" t="str">
        <f t="shared" si="67"/>
        <v>3360-22</v>
      </c>
    </row>
    <row r="3458" spans="119:122" x14ac:dyDescent="0.2">
      <c r="DO3458" s="228" t="s">
        <v>14815</v>
      </c>
      <c r="DP3458" s="141" t="s">
        <v>4478</v>
      </c>
      <c r="DQ3458" s="15">
        <v>22</v>
      </c>
      <c r="DR3458" s="15" t="str">
        <f t="shared" si="67"/>
        <v>3361-22</v>
      </c>
    </row>
    <row r="3459" spans="119:122" x14ac:dyDescent="0.2">
      <c r="DO3459" s="228" t="s">
        <v>14816</v>
      </c>
      <c r="DP3459" s="141" t="s">
        <v>4479</v>
      </c>
      <c r="DQ3459" s="15">
        <v>22</v>
      </c>
      <c r="DR3459" s="15" t="str">
        <f t="shared" si="67"/>
        <v>3362-22</v>
      </c>
    </row>
    <row r="3460" spans="119:122" x14ac:dyDescent="0.2">
      <c r="DO3460" s="228" t="s">
        <v>14817</v>
      </c>
      <c r="DP3460" s="141" t="s">
        <v>4480</v>
      </c>
      <c r="DQ3460" s="15">
        <v>22</v>
      </c>
      <c r="DR3460" s="15" t="str">
        <f t="shared" si="67"/>
        <v>3363-22</v>
      </c>
    </row>
    <row r="3461" spans="119:122" x14ac:dyDescent="0.2">
      <c r="DO3461" s="228" t="s">
        <v>14818</v>
      </c>
      <c r="DP3461" s="141" t="s">
        <v>4481</v>
      </c>
      <c r="DQ3461" s="15">
        <v>22</v>
      </c>
      <c r="DR3461" s="15" t="str">
        <f t="shared" si="67"/>
        <v>3364-22</v>
      </c>
    </row>
    <row r="3462" spans="119:122" x14ac:dyDescent="0.2">
      <c r="DO3462" s="228" t="s">
        <v>14819</v>
      </c>
      <c r="DP3462" s="141" t="s">
        <v>4482</v>
      </c>
      <c r="DQ3462" s="15">
        <v>22</v>
      </c>
      <c r="DR3462" s="15" t="str">
        <f t="shared" si="67"/>
        <v>3365-22</v>
      </c>
    </row>
    <row r="3463" spans="119:122" x14ac:dyDescent="0.2">
      <c r="DO3463" s="228" t="s">
        <v>14820</v>
      </c>
      <c r="DP3463" s="141" t="s">
        <v>4483</v>
      </c>
      <c r="DQ3463" s="15">
        <v>22</v>
      </c>
      <c r="DR3463" s="15" t="str">
        <f t="shared" si="67"/>
        <v>3366-22</v>
      </c>
    </row>
    <row r="3464" spans="119:122" x14ac:dyDescent="0.2">
      <c r="DO3464" s="228" t="s">
        <v>14821</v>
      </c>
      <c r="DP3464" s="141" t="s">
        <v>4484</v>
      </c>
      <c r="DQ3464" s="15">
        <v>22</v>
      </c>
      <c r="DR3464" s="15" t="str">
        <f t="shared" si="67"/>
        <v>3367-22</v>
      </c>
    </row>
    <row r="3465" spans="119:122" x14ac:dyDescent="0.2">
      <c r="DO3465" s="228" t="s">
        <v>14822</v>
      </c>
      <c r="DP3465" s="141" t="s">
        <v>4485</v>
      </c>
      <c r="DQ3465" s="15">
        <v>22</v>
      </c>
      <c r="DR3465" s="15" t="str">
        <f t="shared" si="67"/>
        <v>3368-22</v>
      </c>
    </row>
    <row r="3466" spans="119:122" x14ac:dyDescent="0.2">
      <c r="DO3466" s="228" t="s">
        <v>14823</v>
      </c>
      <c r="DP3466" s="141" t="s">
        <v>4486</v>
      </c>
      <c r="DQ3466" s="15">
        <v>22</v>
      </c>
      <c r="DR3466" s="15" t="str">
        <f t="shared" si="67"/>
        <v>3369-22</v>
      </c>
    </row>
    <row r="3467" spans="119:122" x14ac:dyDescent="0.2">
      <c r="DO3467" s="228" t="s">
        <v>14824</v>
      </c>
      <c r="DP3467" s="141" t="s">
        <v>4487</v>
      </c>
      <c r="DQ3467" s="15">
        <v>22</v>
      </c>
      <c r="DR3467" s="15" t="str">
        <f t="shared" si="67"/>
        <v>3370-22</v>
      </c>
    </row>
    <row r="3468" spans="119:122" x14ac:dyDescent="0.2">
      <c r="DO3468" s="228" t="s">
        <v>14825</v>
      </c>
      <c r="DP3468" s="141" t="s">
        <v>4488</v>
      </c>
      <c r="DQ3468" s="15">
        <v>22</v>
      </c>
      <c r="DR3468" s="15" t="str">
        <f t="shared" si="67"/>
        <v>3371-22</v>
      </c>
    </row>
    <row r="3469" spans="119:122" x14ac:dyDescent="0.2">
      <c r="DO3469" s="228" t="s">
        <v>14826</v>
      </c>
      <c r="DP3469" s="141" t="s">
        <v>4489</v>
      </c>
      <c r="DQ3469" s="15">
        <v>22</v>
      </c>
      <c r="DR3469" s="15" t="str">
        <f t="shared" si="67"/>
        <v>3372-22</v>
      </c>
    </row>
    <row r="3470" spans="119:122" x14ac:dyDescent="0.2">
      <c r="DO3470" s="228" t="s">
        <v>14827</v>
      </c>
      <c r="DP3470" s="141" t="s">
        <v>4490</v>
      </c>
      <c r="DQ3470" s="15">
        <v>22</v>
      </c>
      <c r="DR3470" s="15" t="str">
        <f t="shared" si="67"/>
        <v>3373-22</v>
      </c>
    </row>
    <row r="3471" spans="119:122" x14ac:dyDescent="0.2">
      <c r="DO3471" s="228" t="s">
        <v>14828</v>
      </c>
      <c r="DP3471" s="141" t="s">
        <v>4491</v>
      </c>
      <c r="DQ3471" s="15">
        <v>22</v>
      </c>
      <c r="DR3471" s="15" t="str">
        <f t="shared" si="67"/>
        <v>3374-22</v>
      </c>
    </row>
    <row r="3472" spans="119:122" x14ac:dyDescent="0.2">
      <c r="DO3472" s="228" t="s">
        <v>14829</v>
      </c>
      <c r="DP3472" s="141" t="s">
        <v>4492</v>
      </c>
      <c r="DQ3472" s="15">
        <v>22</v>
      </c>
      <c r="DR3472" s="15" t="str">
        <f t="shared" si="67"/>
        <v>3375-22</v>
      </c>
    </row>
    <row r="3473" spans="119:122" x14ac:dyDescent="0.2">
      <c r="DO3473" s="228" t="s">
        <v>14830</v>
      </c>
      <c r="DP3473" s="141" t="s">
        <v>4493</v>
      </c>
      <c r="DQ3473" s="15">
        <v>22</v>
      </c>
      <c r="DR3473" s="15" t="str">
        <f t="shared" si="67"/>
        <v>3376-22</v>
      </c>
    </row>
    <row r="3474" spans="119:122" x14ac:dyDescent="0.2">
      <c r="DO3474" s="228" t="s">
        <v>14831</v>
      </c>
      <c r="DP3474" s="141" t="s">
        <v>4494</v>
      </c>
      <c r="DQ3474" s="15">
        <v>22</v>
      </c>
      <c r="DR3474" s="15" t="str">
        <f t="shared" si="67"/>
        <v>3377-22</v>
      </c>
    </row>
    <row r="3475" spans="119:122" x14ac:dyDescent="0.2">
      <c r="DO3475" s="228" t="s">
        <v>14832</v>
      </c>
      <c r="DP3475" s="141" t="s">
        <v>4495</v>
      </c>
      <c r="DQ3475" s="15">
        <v>22</v>
      </c>
      <c r="DR3475" s="15" t="str">
        <f t="shared" si="67"/>
        <v>3378-22</v>
      </c>
    </row>
    <row r="3476" spans="119:122" x14ac:dyDescent="0.2">
      <c r="DO3476" s="228" t="s">
        <v>14833</v>
      </c>
      <c r="DP3476" s="141" t="s">
        <v>4496</v>
      </c>
      <c r="DQ3476" s="15">
        <v>22</v>
      </c>
      <c r="DR3476" s="15" t="str">
        <f t="shared" si="67"/>
        <v>3379-22</v>
      </c>
    </row>
    <row r="3477" spans="119:122" x14ac:dyDescent="0.2">
      <c r="DO3477" s="228" t="s">
        <v>14834</v>
      </c>
      <c r="DP3477" s="141" t="s">
        <v>4497</v>
      </c>
      <c r="DQ3477" s="15">
        <v>22</v>
      </c>
      <c r="DR3477" s="15" t="str">
        <f t="shared" si="67"/>
        <v>3380-22</v>
      </c>
    </row>
    <row r="3478" spans="119:122" x14ac:dyDescent="0.2">
      <c r="DO3478" s="228" t="s">
        <v>14835</v>
      </c>
      <c r="DP3478" s="141" t="s">
        <v>4498</v>
      </c>
      <c r="DQ3478" s="15">
        <v>22</v>
      </c>
      <c r="DR3478" s="15" t="str">
        <f t="shared" si="67"/>
        <v>3381-22</v>
      </c>
    </row>
    <row r="3479" spans="119:122" x14ac:dyDescent="0.2">
      <c r="DO3479" s="228" t="s">
        <v>14836</v>
      </c>
      <c r="DP3479" s="141" t="s">
        <v>4499</v>
      </c>
      <c r="DQ3479" s="15">
        <v>22</v>
      </c>
      <c r="DR3479" s="15" t="str">
        <f t="shared" si="67"/>
        <v>3382-22</v>
      </c>
    </row>
    <row r="3480" spans="119:122" x14ac:dyDescent="0.2">
      <c r="DO3480" s="228" t="s">
        <v>14837</v>
      </c>
      <c r="DP3480" s="141" t="s">
        <v>4500</v>
      </c>
      <c r="DQ3480" s="15">
        <v>22</v>
      </c>
      <c r="DR3480" s="15" t="str">
        <f t="shared" si="67"/>
        <v>3383-22</v>
      </c>
    </row>
    <row r="3481" spans="119:122" x14ac:dyDescent="0.2">
      <c r="DO3481" s="228" t="s">
        <v>14838</v>
      </c>
      <c r="DP3481" s="141" t="s">
        <v>4501</v>
      </c>
      <c r="DQ3481" s="15">
        <v>22</v>
      </c>
      <c r="DR3481" s="15" t="str">
        <f t="shared" si="67"/>
        <v>3384-22</v>
      </c>
    </row>
    <row r="3482" spans="119:122" x14ac:dyDescent="0.2">
      <c r="DO3482" s="228" t="s">
        <v>14839</v>
      </c>
      <c r="DP3482" s="141" t="s">
        <v>4502</v>
      </c>
      <c r="DQ3482" s="15">
        <v>22</v>
      </c>
      <c r="DR3482" s="15" t="str">
        <f t="shared" si="67"/>
        <v>3385-22</v>
      </c>
    </row>
    <row r="3483" spans="119:122" x14ac:dyDescent="0.2">
      <c r="DO3483" s="228" t="s">
        <v>14840</v>
      </c>
      <c r="DP3483" s="141" t="s">
        <v>4503</v>
      </c>
      <c r="DQ3483" s="15">
        <v>22</v>
      </c>
      <c r="DR3483" s="15" t="str">
        <f t="shared" si="67"/>
        <v>3386-22</v>
      </c>
    </row>
    <row r="3484" spans="119:122" x14ac:dyDescent="0.2">
      <c r="DO3484" s="228" t="s">
        <v>14841</v>
      </c>
      <c r="DP3484" s="141" t="s">
        <v>4504</v>
      </c>
      <c r="DQ3484" s="15">
        <v>22</v>
      </c>
      <c r="DR3484" s="15" t="str">
        <f t="shared" si="67"/>
        <v>3387-22</v>
      </c>
    </row>
    <row r="3485" spans="119:122" x14ac:dyDescent="0.2">
      <c r="DO3485" s="228" t="s">
        <v>14842</v>
      </c>
      <c r="DP3485" s="141" t="s">
        <v>4505</v>
      </c>
      <c r="DQ3485" s="15">
        <v>22</v>
      </c>
      <c r="DR3485" s="15" t="str">
        <f t="shared" si="67"/>
        <v>3388-22</v>
      </c>
    </row>
    <row r="3486" spans="119:122" x14ac:dyDescent="0.2">
      <c r="DO3486" s="228" t="s">
        <v>14843</v>
      </c>
      <c r="DP3486" s="141" t="s">
        <v>4506</v>
      </c>
      <c r="DQ3486" s="15">
        <v>22</v>
      </c>
      <c r="DR3486" s="15" t="str">
        <f t="shared" si="67"/>
        <v>3389-22</v>
      </c>
    </row>
    <row r="3487" spans="119:122" x14ac:dyDescent="0.2">
      <c r="DO3487" s="228" t="s">
        <v>14844</v>
      </c>
      <c r="DP3487" s="141" t="s">
        <v>4507</v>
      </c>
      <c r="DQ3487" s="15">
        <v>22</v>
      </c>
      <c r="DR3487" s="15" t="str">
        <f t="shared" si="67"/>
        <v>3390-22</v>
      </c>
    </row>
    <row r="3488" spans="119:122" x14ac:dyDescent="0.2">
      <c r="DO3488" s="228" t="s">
        <v>14845</v>
      </c>
      <c r="DP3488" s="141" t="s">
        <v>4508</v>
      </c>
      <c r="DQ3488" s="15">
        <v>22</v>
      </c>
      <c r="DR3488" s="15" t="str">
        <f t="shared" si="67"/>
        <v>3391-22</v>
      </c>
    </row>
    <row r="3489" spans="119:122" x14ac:dyDescent="0.2">
      <c r="DO3489" s="228" t="s">
        <v>14846</v>
      </c>
      <c r="DP3489" s="141" t="s">
        <v>4509</v>
      </c>
      <c r="DQ3489" s="15">
        <v>22</v>
      </c>
      <c r="DR3489" s="15" t="str">
        <f t="shared" si="67"/>
        <v>3392-22</v>
      </c>
    </row>
    <row r="3490" spans="119:122" x14ac:dyDescent="0.2">
      <c r="DO3490" s="228" t="s">
        <v>14847</v>
      </c>
      <c r="DP3490" s="141" t="s">
        <v>4510</v>
      </c>
      <c r="DQ3490" s="15">
        <v>22</v>
      </c>
      <c r="DR3490" s="15" t="str">
        <f t="shared" si="67"/>
        <v>3393-22</v>
      </c>
    </row>
    <row r="3491" spans="119:122" x14ac:dyDescent="0.2">
      <c r="DO3491" s="228" t="s">
        <v>14848</v>
      </c>
      <c r="DP3491" s="141" t="s">
        <v>4511</v>
      </c>
      <c r="DQ3491" s="15">
        <v>22</v>
      </c>
      <c r="DR3491" s="15" t="str">
        <f t="shared" ref="DR3491:DR3554" si="68">CONCATENATE(DP3491,"-",DQ3491)</f>
        <v>3394-22</v>
      </c>
    </row>
    <row r="3492" spans="119:122" x14ac:dyDescent="0.2">
      <c r="DO3492" s="228" t="s">
        <v>14849</v>
      </c>
      <c r="DP3492" s="141" t="s">
        <v>4512</v>
      </c>
      <c r="DQ3492" s="15">
        <v>22</v>
      </c>
      <c r="DR3492" s="15" t="str">
        <f t="shared" si="68"/>
        <v>3395-22</v>
      </c>
    </row>
    <row r="3493" spans="119:122" x14ac:dyDescent="0.2">
      <c r="DO3493" s="228" t="s">
        <v>14850</v>
      </c>
      <c r="DP3493" s="141" t="s">
        <v>4513</v>
      </c>
      <c r="DQ3493" s="15">
        <v>22</v>
      </c>
      <c r="DR3493" s="15" t="str">
        <f t="shared" si="68"/>
        <v>3396-22</v>
      </c>
    </row>
    <row r="3494" spans="119:122" x14ac:dyDescent="0.2">
      <c r="DO3494" s="228" t="s">
        <v>14851</v>
      </c>
      <c r="DP3494" s="141" t="s">
        <v>4514</v>
      </c>
      <c r="DQ3494" s="15">
        <v>22</v>
      </c>
      <c r="DR3494" s="15" t="str">
        <f t="shared" si="68"/>
        <v>3397-22</v>
      </c>
    </row>
    <row r="3495" spans="119:122" x14ac:dyDescent="0.2">
      <c r="DO3495" s="228" t="s">
        <v>14852</v>
      </c>
      <c r="DP3495" s="141" t="s">
        <v>4515</v>
      </c>
      <c r="DQ3495" s="15">
        <v>22</v>
      </c>
      <c r="DR3495" s="15" t="str">
        <f t="shared" si="68"/>
        <v>3398-22</v>
      </c>
    </row>
    <row r="3496" spans="119:122" x14ac:dyDescent="0.2">
      <c r="DO3496" s="228" t="s">
        <v>14853</v>
      </c>
      <c r="DP3496" s="141" t="s">
        <v>4516</v>
      </c>
      <c r="DQ3496" s="15">
        <v>22</v>
      </c>
      <c r="DR3496" s="15" t="str">
        <f t="shared" si="68"/>
        <v>3399-22</v>
      </c>
    </row>
    <row r="3497" spans="119:122" x14ac:dyDescent="0.2">
      <c r="DO3497" s="228" t="s">
        <v>14854</v>
      </c>
      <c r="DP3497" s="141" t="s">
        <v>4517</v>
      </c>
      <c r="DQ3497" s="15">
        <v>22</v>
      </c>
      <c r="DR3497" s="15" t="str">
        <f t="shared" si="68"/>
        <v>3400-22</v>
      </c>
    </row>
    <row r="3498" spans="119:122" x14ac:dyDescent="0.2">
      <c r="DO3498" s="228" t="s">
        <v>14855</v>
      </c>
      <c r="DP3498" s="141" t="s">
        <v>4518</v>
      </c>
      <c r="DQ3498" s="15">
        <v>22</v>
      </c>
      <c r="DR3498" s="15" t="str">
        <f t="shared" si="68"/>
        <v>3401-22</v>
      </c>
    </row>
    <row r="3499" spans="119:122" x14ac:dyDescent="0.2">
      <c r="DO3499" s="228" t="s">
        <v>14856</v>
      </c>
      <c r="DP3499" s="141" t="s">
        <v>4519</v>
      </c>
      <c r="DQ3499" s="15">
        <v>22</v>
      </c>
      <c r="DR3499" s="15" t="str">
        <f t="shared" si="68"/>
        <v>3402-22</v>
      </c>
    </row>
    <row r="3500" spans="119:122" x14ac:dyDescent="0.2">
      <c r="DO3500" s="228" t="s">
        <v>14857</v>
      </c>
      <c r="DP3500" s="141" t="s">
        <v>4520</v>
      </c>
      <c r="DQ3500" s="15">
        <v>22</v>
      </c>
      <c r="DR3500" s="15" t="str">
        <f t="shared" si="68"/>
        <v>3403-22</v>
      </c>
    </row>
    <row r="3501" spans="119:122" x14ac:dyDescent="0.2">
      <c r="DO3501" s="228" t="s">
        <v>14858</v>
      </c>
      <c r="DP3501" s="141" t="s">
        <v>4521</v>
      </c>
      <c r="DQ3501" s="15">
        <v>22</v>
      </c>
      <c r="DR3501" s="15" t="str">
        <f t="shared" si="68"/>
        <v>3404-22</v>
      </c>
    </row>
    <row r="3502" spans="119:122" x14ac:dyDescent="0.2">
      <c r="DO3502" s="228" t="s">
        <v>14859</v>
      </c>
      <c r="DP3502" s="141" t="s">
        <v>4522</v>
      </c>
      <c r="DQ3502" s="15">
        <v>22</v>
      </c>
      <c r="DR3502" s="15" t="str">
        <f t="shared" si="68"/>
        <v>3405-22</v>
      </c>
    </row>
    <row r="3503" spans="119:122" x14ac:dyDescent="0.2">
      <c r="DO3503" s="228" t="s">
        <v>14860</v>
      </c>
      <c r="DP3503" s="141" t="s">
        <v>4523</v>
      </c>
      <c r="DQ3503" s="15">
        <v>22</v>
      </c>
      <c r="DR3503" s="15" t="str">
        <f t="shared" si="68"/>
        <v>3406-22</v>
      </c>
    </row>
    <row r="3504" spans="119:122" x14ac:dyDescent="0.2">
      <c r="DO3504" s="228" t="s">
        <v>14861</v>
      </c>
      <c r="DP3504" s="141" t="s">
        <v>4524</v>
      </c>
      <c r="DQ3504" s="15">
        <v>22</v>
      </c>
      <c r="DR3504" s="15" t="str">
        <f t="shared" si="68"/>
        <v>3407-22</v>
      </c>
    </row>
    <row r="3505" spans="119:122" x14ac:dyDescent="0.2">
      <c r="DO3505" s="228" t="s">
        <v>14862</v>
      </c>
      <c r="DP3505" s="141" t="s">
        <v>4525</v>
      </c>
      <c r="DQ3505" s="15">
        <v>22</v>
      </c>
      <c r="DR3505" s="15" t="str">
        <f t="shared" si="68"/>
        <v>3408-22</v>
      </c>
    </row>
    <row r="3506" spans="119:122" x14ac:dyDescent="0.2">
      <c r="DO3506" s="228" t="s">
        <v>14863</v>
      </c>
      <c r="DP3506" s="141" t="s">
        <v>4526</v>
      </c>
      <c r="DQ3506" s="15">
        <v>22</v>
      </c>
      <c r="DR3506" s="15" t="str">
        <f t="shared" si="68"/>
        <v>3409-22</v>
      </c>
    </row>
    <row r="3507" spans="119:122" x14ac:dyDescent="0.2">
      <c r="DO3507" s="228" t="s">
        <v>14864</v>
      </c>
      <c r="DP3507" s="141" t="s">
        <v>4527</v>
      </c>
      <c r="DQ3507" s="15">
        <v>22</v>
      </c>
      <c r="DR3507" s="15" t="str">
        <f t="shared" si="68"/>
        <v>3410-22</v>
      </c>
    </row>
    <row r="3508" spans="119:122" x14ac:dyDescent="0.2">
      <c r="DO3508" s="228" t="s">
        <v>14865</v>
      </c>
      <c r="DP3508" s="141" t="s">
        <v>4528</v>
      </c>
      <c r="DQ3508" s="15">
        <v>22</v>
      </c>
      <c r="DR3508" s="15" t="str">
        <f t="shared" si="68"/>
        <v>3411-22</v>
      </c>
    </row>
    <row r="3509" spans="119:122" x14ac:dyDescent="0.2">
      <c r="DO3509" s="228" t="s">
        <v>14866</v>
      </c>
      <c r="DP3509" s="141" t="s">
        <v>4529</v>
      </c>
      <c r="DQ3509" s="15">
        <v>22</v>
      </c>
      <c r="DR3509" s="15" t="str">
        <f t="shared" si="68"/>
        <v>3412-22</v>
      </c>
    </row>
    <row r="3510" spans="119:122" x14ac:dyDescent="0.2">
      <c r="DO3510" s="228" t="s">
        <v>14867</v>
      </c>
      <c r="DP3510" s="141" t="s">
        <v>4530</v>
      </c>
      <c r="DQ3510" s="15">
        <v>22</v>
      </c>
      <c r="DR3510" s="15" t="str">
        <f t="shared" si="68"/>
        <v>3413-22</v>
      </c>
    </row>
    <row r="3511" spans="119:122" x14ac:dyDescent="0.2">
      <c r="DO3511" s="228" t="s">
        <v>14868</v>
      </c>
      <c r="DP3511" s="141" t="s">
        <v>4531</v>
      </c>
      <c r="DQ3511" s="15">
        <v>22</v>
      </c>
      <c r="DR3511" s="15" t="str">
        <f t="shared" si="68"/>
        <v>3414-22</v>
      </c>
    </row>
    <row r="3512" spans="119:122" x14ac:dyDescent="0.2">
      <c r="DO3512" s="228" t="s">
        <v>14869</v>
      </c>
      <c r="DP3512" s="141" t="s">
        <v>4532</v>
      </c>
      <c r="DQ3512" s="15">
        <v>22</v>
      </c>
      <c r="DR3512" s="15" t="str">
        <f t="shared" si="68"/>
        <v>3415-22</v>
      </c>
    </row>
    <row r="3513" spans="119:122" x14ac:dyDescent="0.2">
      <c r="DO3513" s="228" t="s">
        <v>14870</v>
      </c>
      <c r="DP3513" s="141" t="s">
        <v>4533</v>
      </c>
      <c r="DQ3513" s="15">
        <v>22</v>
      </c>
      <c r="DR3513" s="15" t="str">
        <f t="shared" si="68"/>
        <v>3416-22</v>
      </c>
    </row>
    <row r="3514" spans="119:122" x14ac:dyDescent="0.2">
      <c r="DO3514" s="228" t="s">
        <v>14871</v>
      </c>
      <c r="DP3514" s="141" t="s">
        <v>4534</v>
      </c>
      <c r="DQ3514" s="15">
        <v>22</v>
      </c>
      <c r="DR3514" s="15" t="str">
        <f t="shared" si="68"/>
        <v>3417-22</v>
      </c>
    </row>
    <row r="3515" spans="119:122" x14ac:dyDescent="0.2">
      <c r="DO3515" s="228" t="s">
        <v>14872</v>
      </c>
      <c r="DP3515" s="141" t="s">
        <v>4535</v>
      </c>
      <c r="DQ3515" s="15">
        <v>22</v>
      </c>
      <c r="DR3515" s="15" t="str">
        <f t="shared" si="68"/>
        <v>3418-22</v>
      </c>
    </row>
    <row r="3516" spans="119:122" x14ac:dyDescent="0.2">
      <c r="DO3516" s="228" t="s">
        <v>14873</v>
      </c>
      <c r="DP3516" s="141" t="s">
        <v>4536</v>
      </c>
      <c r="DQ3516" s="15">
        <v>22</v>
      </c>
      <c r="DR3516" s="15" t="str">
        <f t="shared" si="68"/>
        <v>3419-22</v>
      </c>
    </row>
    <row r="3517" spans="119:122" x14ac:dyDescent="0.2">
      <c r="DO3517" s="228" t="s">
        <v>14874</v>
      </c>
      <c r="DP3517" s="141" t="s">
        <v>4537</v>
      </c>
      <c r="DQ3517" s="15">
        <v>22</v>
      </c>
      <c r="DR3517" s="15" t="str">
        <f t="shared" si="68"/>
        <v>3420-22</v>
      </c>
    </row>
    <row r="3518" spans="119:122" x14ac:dyDescent="0.2">
      <c r="DO3518" s="228" t="s">
        <v>14875</v>
      </c>
      <c r="DP3518" s="141" t="s">
        <v>4538</v>
      </c>
      <c r="DQ3518" s="15">
        <v>22</v>
      </c>
      <c r="DR3518" s="15" t="str">
        <f t="shared" si="68"/>
        <v>3421-22</v>
      </c>
    </row>
    <row r="3519" spans="119:122" x14ac:dyDescent="0.2">
      <c r="DO3519" s="228" t="s">
        <v>14876</v>
      </c>
      <c r="DP3519" s="141" t="s">
        <v>4539</v>
      </c>
      <c r="DQ3519" s="15">
        <v>22</v>
      </c>
      <c r="DR3519" s="15" t="str">
        <f t="shared" si="68"/>
        <v>3422-22</v>
      </c>
    </row>
    <row r="3520" spans="119:122" x14ac:dyDescent="0.2">
      <c r="DO3520" s="228" t="s">
        <v>14877</v>
      </c>
      <c r="DP3520" s="141" t="s">
        <v>4540</v>
      </c>
      <c r="DQ3520" s="15">
        <v>22</v>
      </c>
      <c r="DR3520" s="15" t="str">
        <f t="shared" si="68"/>
        <v>3423-22</v>
      </c>
    </row>
    <row r="3521" spans="119:122" x14ac:dyDescent="0.2">
      <c r="DO3521" s="228" t="s">
        <v>14878</v>
      </c>
      <c r="DP3521" s="141" t="s">
        <v>4541</v>
      </c>
      <c r="DQ3521" s="15">
        <v>22</v>
      </c>
      <c r="DR3521" s="15" t="str">
        <f t="shared" si="68"/>
        <v>3424-22</v>
      </c>
    </row>
    <row r="3522" spans="119:122" x14ac:dyDescent="0.2">
      <c r="DO3522" s="228" t="s">
        <v>14879</v>
      </c>
      <c r="DP3522" s="141" t="s">
        <v>4542</v>
      </c>
      <c r="DQ3522" s="15">
        <v>22</v>
      </c>
      <c r="DR3522" s="15" t="str">
        <f t="shared" si="68"/>
        <v>3425-22</v>
      </c>
    </row>
    <row r="3523" spans="119:122" x14ac:dyDescent="0.2">
      <c r="DO3523" s="228" t="s">
        <v>14880</v>
      </c>
      <c r="DP3523" s="141" t="s">
        <v>4543</v>
      </c>
      <c r="DQ3523" s="15">
        <v>22</v>
      </c>
      <c r="DR3523" s="15" t="str">
        <f t="shared" si="68"/>
        <v>3426-22</v>
      </c>
    </row>
    <row r="3524" spans="119:122" x14ac:dyDescent="0.2">
      <c r="DO3524" s="228" t="s">
        <v>14881</v>
      </c>
      <c r="DP3524" s="141" t="s">
        <v>4544</v>
      </c>
      <c r="DQ3524" s="15">
        <v>22</v>
      </c>
      <c r="DR3524" s="15" t="str">
        <f t="shared" si="68"/>
        <v>3427-22</v>
      </c>
    </row>
    <row r="3525" spans="119:122" x14ac:dyDescent="0.2">
      <c r="DO3525" s="228" t="s">
        <v>14882</v>
      </c>
      <c r="DP3525" s="141" t="s">
        <v>4545</v>
      </c>
      <c r="DQ3525" s="15">
        <v>22</v>
      </c>
      <c r="DR3525" s="15" t="str">
        <f t="shared" si="68"/>
        <v>3428-22</v>
      </c>
    </row>
    <row r="3526" spans="119:122" x14ac:dyDescent="0.2">
      <c r="DO3526" s="228" t="s">
        <v>14883</v>
      </c>
      <c r="DP3526" s="141" t="s">
        <v>4546</v>
      </c>
      <c r="DQ3526" s="15">
        <v>22</v>
      </c>
      <c r="DR3526" s="15" t="str">
        <f t="shared" si="68"/>
        <v>3429-22</v>
      </c>
    </row>
    <row r="3527" spans="119:122" x14ac:dyDescent="0.2">
      <c r="DO3527" s="228" t="s">
        <v>14884</v>
      </c>
      <c r="DP3527" s="141" t="s">
        <v>4547</v>
      </c>
      <c r="DQ3527" s="15">
        <v>22</v>
      </c>
      <c r="DR3527" s="15" t="str">
        <f t="shared" si="68"/>
        <v>3430-22</v>
      </c>
    </row>
    <row r="3528" spans="119:122" x14ac:dyDescent="0.2">
      <c r="DO3528" s="228" t="s">
        <v>14885</v>
      </c>
      <c r="DP3528" s="141" t="s">
        <v>4548</v>
      </c>
      <c r="DQ3528" s="15">
        <v>22</v>
      </c>
      <c r="DR3528" s="15" t="str">
        <f t="shared" si="68"/>
        <v>3431-22</v>
      </c>
    </row>
    <row r="3529" spans="119:122" x14ac:dyDescent="0.2">
      <c r="DO3529" s="228" t="s">
        <v>14886</v>
      </c>
      <c r="DP3529" s="141" t="s">
        <v>4549</v>
      </c>
      <c r="DQ3529" s="15">
        <v>22</v>
      </c>
      <c r="DR3529" s="15" t="str">
        <f t="shared" si="68"/>
        <v>3432-22</v>
      </c>
    </row>
    <row r="3530" spans="119:122" x14ac:dyDescent="0.2">
      <c r="DO3530" s="228" t="s">
        <v>14887</v>
      </c>
      <c r="DP3530" s="141" t="s">
        <v>4550</v>
      </c>
      <c r="DQ3530" s="15">
        <v>22</v>
      </c>
      <c r="DR3530" s="15" t="str">
        <f t="shared" si="68"/>
        <v>3433-22</v>
      </c>
    </row>
    <row r="3531" spans="119:122" x14ac:dyDescent="0.2">
      <c r="DO3531" s="228" t="s">
        <v>14888</v>
      </c>
      <c r="DP3531" s="141" t="s">
        <v>4551</v>
      </c>
      <c r="DQ3531" s="15">
        <v>22</v>
      </c>
      <c r="DR3531" s="15" t="str">
        <f t="shared" si="68"/>
        <v>3434-22</v>
      </c>
    </row>
    <row r="3532" spans="119:122" x14ac:dyDescent="0.2">
      <c r="DO3532" s="228" t="s">
        <v>14889</v>
      </c>
      <c r="DP3532" s="141" t="s">
        <v>4552</v>
      </c>
      <c r="DQ3532" s="15">
        <v>22</v>
      </c>
      <c r="DR3532" s="15" t="str">
        <f t="shared" si="68"/>
        <v>3435-22</v>
      </c>
    </row>
    <row r="3533" spans="119:122" x14ac:dyDescent="0.2">
      <c r="DO3533" s="228" t="s">
        <v>14890</v>
      </c>
      <c r="DP3533" s="141" t="s">
        <v>4553</v>
      </c>
      <c r="DQ3533" s="15">
        <v>22</v>
      </c>
      <c r="DR3533" s="15" t="str">
        <f t="shared" si="68"/>
        <v>3436-22</v>
      </c>
    </row>
    <row r="3534" spans="119:122" x14ac:dyDescent="0.2">
      <c r="DO3534" s="228" t="s">
        <v>14891</v>
      </c>
      <c r="DP3534" s="141" t="s">
        <v>4554</v>
      </c>
      <c r="DQ3534" s="15">
        <v>22</v>
      </c>
      <c r="DR3534" s="15" t="str">
        <f t="shared" si="68"/>
        <v>3437-22</v>
      </c>
    </row>
    <row r="3535" spans="119:122" x14ac:dyDescent="0.2">
      <c r="DO3535" s="228" t="s">
        <v>14892</v>
      </c>
      <c r="DP3535" s="141" t="s">
        <v>4555</v>
      </c>
      <c r="DQ3535" s="15">
        <v>22</v>
      </c>
      <c r="DR3535" s="15" t="str">
        <f t="shared" si="68"/>
        <v>3438-22</v>
      </c>
    </row>
    <row r="3536" spans="119:122" x14ac:dyDescent="0.2">
      <c r="DO3536" s="228" t="s">
        <v>14893</v>
      </c>
      <c r="DP3536" s="141" t="s">
        <v>4556</v>
      </c>
      <c r="DQ3536" s="15">
        <v>22</v>
      </c>
      <c r="DR3536" s="15" t="str">
        <f t="shared" si="68"/>
        <v>3439-22</v>
      </c>
    </row>
    <row r="3537" spans="119:122" x14ac:dyDescent="0.2">
      <c r="DO3537" s="228" t="s">
        <v>14894</v>
      </c>
      <c r="DP3537" s="141" t="s">
        <v>4557</v>
      </c>
      <c r="DQ3537" s="15">
        <v>22</v>
      </c>
      <c r="DR3537" s="15" t="str">
        <f t="shared" si="68"/>
        <v>3440-22</v>
      </c>
    </row>
    <row r="3538" spans="119:122" x14ac:dyDescent="0.2">
      <c r="DO3538" s="228" t="s">
        <v>14895</v>
      </c>
      <c r="DP3538" s="141" t="s">
        <v>4558</v>
      </c>
      <c r="DQ3538" s="15">
        <v>22</v>
      </c>
      <c r="DR3538" s="15" t="str">
        <f t="shared" si="68"/>
        <v>3441-22</v>
      </c>
    </row>
    <row r="3539" spans="119:122" x14ac:dyDescent="0.2">
      <c r="DO3539" s="228" t="s">
        <v>14896</v>
      </c>
      <c r="DP3539" s="141" t="s">
        <v>4559</v>
      </c>
      <c r="DQ3539" s="15">
        <v>22</v>
      </c>
      <c r="DR3539" s="15" t="str">
        <f t="shared" si="68"/>
        <v>3442-22</v>
      </c>
    </row>
    <row r="3540" spans="119:122" x14ac:dyDescent="0.2">
      <c r="DO3540" s="228" t="s">
        <v>14897</v>
      </c>
      <c r="DP3540" s="141" t="s">
        <v>4560</v>
      </c>
      <c r="DQ3540" s="15">
        <v>22</v>
      </c>
      <c r="DR3540" s="15" t="str">
        <f t="shared" si="68"/>
        <v>3443-22</v>
      </c>
    </row>
    <row r="3541" spans="119:122" x14ac:dyDescent="0.2">
      <c r="DO3541" s="228" t="s">
        <v>14898</v>
      </c>
      <c r="DP3541" s="141" t="s">
        <v>4561</v>
      </c>
      <c r="DQ3541" s="15">
        <v>22</v>
      </c>
      <c r="DR3541" s="15" t="str">
        <f t="shared" si="68"/>
        <v>3444-22</v>
      </c>
    </row>
    <row r="3542" spans="119:122" x14ac:dyDescent="0.2">
      <c r="DO3542" s="228" t="s">
        <v>14899</v>
      </c>
      <c r="DP3542" s="141" t="s">
        <v>4562</v>
      </c>
      <c r="DQ3542" s="15">
        <v>22</v>
      </c>
      <c r="DR3542" s="15" t="str">
        <f t="shared" si="68"/>
        <v>3445-22</v>
      </c>
    </row>
    <row r="3543" spans="119:122" x14ac:dyDescent="0.2">
      <c r="DO3543" s="228" t="s">
        <v>14900</v>
      </c>
      <c r="DP3543" s="141" t="s">
        <v>4563</v>
      </c>
      <c r="DQ3543" s="15">
        <v>22</v>
      </c>
      <c r="DR3543" s="15" t="str">
        <f t="shared" si="68"/>
        <v>3446-22</v>
      </c>
    </row>
    <row r="3544" spans="119:122" x14ac:dyDescent="0.2">
      <c r="DO3544" s="228" t="s">
        <v>14901</v>
      </c>
      <c r="DP3544" s="141" t="s">
        <v>4564</v>
      </c>
      <c r="DQ3544" s="15">
        <v>22</v>
      </c>
      <c r="DR3544" s="15" t="str">
        <f t="shared" si="68"/>
        <v>3447-22</v>
      </c>
    </row>
    <row r="3545" spans="119:122" x14ac:dyDescent="0.2">
      <c r="DO3545" s="228" t="s">
        <v>14902</v>
      </c>
      <c r="DP3545" s="141" t="s">
        <v>4565</v>
      </c>
      <c r="DQ3545" s="15">
        <v>22</v>
      </c>
      <c r="DR3545" s="15" t="str">
        <f t="shared" si="68"/>
        <v>3448-22</v>
      </c>
    </row>
    <row r="3546" spans="119:122" x14ac:dyDescent="0.2">
      <c r="DO3546" s="228" t="s">
        <v>14903</v>
      </c>
      <c r="DP3546" s="141" t="s">
        <v>4566</v>
      </c>
      <c r="DQ3546" s="15">
        <v>22</v>
      </c>
      <c r="DR3546" s="15" t="str">
        <f t="shared" si="68"/>
        <v>3449-22</v>
      </c>
    </row>
    <row r="3547" spans="119:122" x14ac:dyDescent="0.2">
      <c r="DO3547" s="228" t="s">
        <v>14904</v>
      </c>
      <c r="DP3547" s="141" t="s">
        <v>4567</v>
      </c>
      <c r="DQ3547" s="15">
        <v>22</v>
      </c>
      <c r="DR3547" s="15" t="str">
        <f t="shared" si="68"/>
        <v>3450-22</v>
      </c>
    </row>
    <row r="3548" spans="119:122" x14ac:dyDescent="0.2">
      <c r="DO3548" s="228" t="s">
        <v>14905</v>
      </c>
      <c r="DP3548" s="141" t="s">
        <v>4568</v>
      </c>
      <c r="DQ3548" s="15">
        <v>22</v>
      </c>
      <c r="DR3548" s="15" t="str">
        <f t="shared" si="68"/>
        <v>3451-22</v>
      </c>
    </row>
    <row r="3549" spans="119:122" x14ac:dyDescent="0.2">
      <c r="DO3549" s="228" t="s">
        <v>14906</v>
      </c>
      <c r="DP3549" s="141" t="s">
        <v>4569</v>
      </c>
      <c r="DQ3549" s="15">
        <v>22</v>
      </c>
      <c r="DR3549" s="15" t="str">
        <f t="shared" si="68"/>
        <v>3452-22</v>
      </c>
    </row>
    <row r="3550" spans="119:122" x14ac:dyDescent="0.2">
      <c r="DO3550" s="228" t="s">
        <v>14907</v>
      </c>
      <c r="DP3550" s="141" t="s">
        <v>4570</v>
      </c>
      <c r="DQ3550" s="15">
        <v>22</v>
      </c>
      <c r="DR3550" s="15" t="str">
        <f t="shared" si="68"/>
        <v>3453-22</v>
      </c>
    </row>
    <row r="3551" spans="119:122" x14ac:dyDescent="0.2">
      <c r="DO3551" s="228" t="s">
        <v>14908</v>
      </c>
      <c r="DP3551" s="141" t="s">
        <v>4571</v>
      </c>
      <c r="DQ3551" s="15">
        <v>22</v>
      </c>
      <c r="DR3551" s="15" t="str">
        <f t="shared" si="68"/>
        <v>3454-22</v>
      </c>
    </row>
    <row r="3552" spans="119:122" x14ac:dyDescent="0.2">
      <c r="DO3552" s="228" t="s">
        <v>14909</v>
      </c>
      <c r="DP3552" s="141" t="s">
        <v>4572</v>
      </c>
      <c r="DQ3552" s="15">
        <v>22</v>
      </c>
      <c r="DR3552" s="15" t="str">
        <f t="shared" si="68"/>
        <v>3455-22</v>
      </c>
    </row>
    <row r="3553" spans="119:122" x14ac:dyDescent="0.2">
      <c r="DO3553" s="228" t="s">
        <v>14910</v>
      </c>
      <c r="DP3553" s="141" t="s">
        <v>4573</v>
      </c>
      <c r="DQ3553" s="15">
        <v>22</v>
      </c>
      <c r="DR3553" s="15" t="str">
        <f t="shared" si="68"/>
        <v>3456-22</v>
      </c>
    </row>
    <row r="3554" spans="119:122" x14ac:dyDescent="0.2">
      <c r="DO3554" s="228" t="s">
        <v>14911</v>
      </c>
      <c r="DP3554" s="141" t="s">
        <v>4574</v>
      </c>
      <c r="DQ3554" s="15">
        <v>22</v>
      </c>
      <c r="DR3554" s="15" t="str">
        <f t="shared" si="68"/>
        <v>3457-22</v>
      </c>
    </row>
    <row r="3555" spans="119:122" x14ac:dyDescent="0.2">
      <c r="DO3555" s="228" t="s">
        <v>14912</v>
      </c>
      <c r="DP3555" s="141" t="s">
        <v>4575</v>
      </c>
      <c r="DQ3555" s="15">
        <v>22</v>
      </c>
      <c r="DR3555" s="15" t="str">
        <f t="shared" ref="DR3555:DR3618" si="69">CONCATENATE(DP3555,"-",DQ3555)</f>
        <v>3458-22</v>
      </c>
    </row>
    <row r="3556" spans="119:122" x14ac:dyDescent="0.2">
      <c r="DO3556" s="228" t="s">
        <v>14913</v>
      </c>
      <c r="DP3556" s="141" t="s">
        <v>4576</v>
      </c>
      <c r="DQ3556" s="15">
        <v>22</v>
      </c>
      <c r="DR3556" s="15" t="str">
        <f t="shared" si="69"/>
        <v>3459-22</v>
      </c>
    </row>
    <row r="3557" spans="119:122" x14ac:dyDescent="0.2">
      <c r="DO3557" s="228" t="s">
        <v>14914</v>
      </c>
      <c r="DP3557" s="141" t="s">
        <v>4577</v>
      </c>
      <c r="DQ3557" s="15">
        <v>22</v>
      </c>
      <c r="DR3557" s="15" t="str">
        <f t="shared" si="69"/>
        <v>3460-22</v>
      </c>
    </row>
    <row r="3558" spans="119:122" x14ac:dyDescent="0.2">
      <c r="DO3558" s="228" t="s">
        <v>14915</v>
      </c>
      <c r="DP3558" s="141" t="s">
        <v>4578</v>
      </c>
      <c r="DQ3558" s="15">
        <v>22</v>
      </c>
      <c r="DR3558" s="15" t="str">
        <f t="shared" si="69"/>
        <v>3461-22</v>
      </c>
    </row>
    <row r="3559" spans="119:122" x14ac:dyDescent="0.2">
      <c r="DO3559" s="228" t="s">
        <v>14916</v>
      </c>
      <c r="DP3559" s="141" t="s">
        <v>4579</v>
      </c>
      <c r="DQ3559" s="15">
        <v>22</v>
      </c>
      <c r="DR3559" s="15" t="str">
        <f t="shared" si="69"/>
        <v>3462-22</v>
      </c>
    </row>
    <row r="3560" spans="119:122" x14ac:dyDescent="0.2">
      <c r="DO3560" s="228" t="s">
        <v>14917</v>
      </c>
      <c r="DP3560" s="141" t="s">
        <v>4580</v>
      </c>
      <c r="DQ3560" s="15">
        <v>22</v>
      </c>
      <c r="DR3560" s="15" t="str">
        <f t="shared" si="69"/>
        <v>3463-22</v>
      </c>
    </row>
    <row r="3561" spans="119:122" x14ac:dyDescent="0.2">
      <c r="DO3561" s="228" t="s">
        <v>14918</v>
      </c>
      <c r="DP3561" s="141" t="s">
        <v>4581</v>
      </c>
      <c r="DQ3561" s="15">
        <v>22</v>
      </c>
      <c r="DR3561" s="15" t="str">
        <f t="shared" si="69"/>
        <v>3464-22</v>
      </c>
    </row>
    <row r="3562" spans="119:122" x14ac:dyDescent="0.2">
      <c r="DO3562" s="228" t="s">
        <v>14919</v>
      </c>
      <c r="DP3562" s="141" t="s">
        <v>4582</v>
      </c>
      <c r="DQ3562" s="15">
        <v>22</v>
      </c>
      <c r="DR3562" s="15" t="str">
        <f t="shared" si="69"/>
        <v>3465-22</v>
      </c>
    </row>
    <row r="3563" spans="119:122" x14ac:dyDescent="0.2">
      <c r="DO3563" s="228" t="s">
        <v>14920</v>
      </c>
      <c r="DP3563" s="141" t="s">
        <v>4583</v>
      </c>
      <c r="DQ3563" s="15">
        <v>22</v>
      </c>
      <c r="DR3563" s="15" t="str">
        <f t="shared" si="69"/>
        <v>3466-22</v>
      </c>
    </row>
    <row r="3564" spans="119:122" x14ac:dyDescent="0.2">
      <c r="DO3564" s="228" t="s">
        <v>14921</v>
      </c>
      <c r="DP3564" s="141" t="s">
        <v>4584</v>
      </c>
      <c r="DQ3564" s="15">
        <v>22</v>
      </c>
      <c r="DR3564" s="15" t="str">
        <f t="shared" si="69"/>
        <v>3467-22</v>
      </c>
    </row>
    <row r="3565" spans="119:122" x14ac:dyDescent="0.2">
      <c r="DO3565" s="228" t="s">
        <v>14922</v>
      </c>
      <c r="DP3565" s="141" t="s">
        <v>4585</v>
      </c>
      <c r="DQ3565" s="15">
        <v>22</v>
      </c>
      <c r="DR3565" s="15" t="str">
        <f t="shared" si="69"/>
        <v>3468-22</v>
      </c>
    </row>
    <row r="3566" spans="119:122" x14ac:dyDescent="0.2">
      <c r="DO3566" s="228" t="s">
        <v>14923</v>
      </c>
      <c r="DP3566" s="141" t="s">
        <v>4586</v>
      </c>
      <c r="DQ3566" s="15">
        <v>22</v>
      </c>
      <c r="DR3566" s="15" t="str">
        <f t="shared" si="69"/>
        <v>3469-22</v>
      </c>
    </row>
    <row r="3567" spans="119:122" x14ac:dyDescent="0.2">
      <c r="DO3567" s="228" t="s">
        <v>14924</v>
      </c>
      <c r="DP3567" s="141" t="s">
        <v>4587</v>
      </c>
      <c r="DQ3567" s="15">
        <v>22</v>
      </c>
      <c r="DR3567" s="15" t="str">
        <f t="shared" si="69"/>
        <v>3470-22</v>
      </c>
    </row>
    <row r="3568" spans="119:122" x14ac:dyDescent="0.2">
      <c r="DO3568" s="228" t="s">
        <v>14925</v>
      </c>
      <c r="DP3568" s="141" t="s">
        <v>4588</v>
      </c>
      <c r="DQ3568" s="15">
        <v>22</v>
      </c>
      <c r="DR3568" s="15" t="str">
        <f t="shared" si="69"/>
        <v>3471-22</v>
      </c>
    </row>
    <row r="3569" spans="119:122" x14ac:dyDescent="0.2">
      <c r="DO3569" s="228" t="s">
        <v>14926</v>
      </c>
      <c r="DP3569" s="141" t="s">
        <v>4589</v>
      </c>
      <c r="DQ3569" s="15">
        <v>22</v>
      </c>
      <c r="DR3569" s="15" t="str">
        <f t="shared" si="69"/>
        <v>3472-22</v>
      </c>
    </row>
    <row r="3570" spans="119:122" x14ac:dyDescent="0.2">
      <c r="DO3570" s="228" t="s">
        <v>14927</v>
      </c>
      <c r="DP3570" s="141" t="s">
        <v>4590</v>
      </c>
      <c r="DQ3570" s="15">
        <v>22</v>
      </c>
      <c r="DR3570" s="15" t="str">
        <f t="shared" si="69"/>
        <v>3473-22</v>
      </c>
    </row>
    <row r="3571" spans="119:122" x14ac:dyDescent="0.2">
      <c r="DO3571" s="228" t="s">
        <v>14928</v>
      </c>
      <c r="DP3571" s="141" t="s">
        <v>4591</v>
      </c>
      <c r="DQ3571" s="15">
        <v>22</v>
      </c>
      <c r="DR3571" s="15" t="str">
        <f t="shared" si="69"/>
        <v>3474-22</v>
      </c>
    </row>
    <row r="3572" spans="119:122" x14ac:dyDescent="0.2">
      <c r="DO3572" s="228" t="s">
        <v>14929</v>
      </c>
      <c r="DP3572" s="141" t="s">
        <v>4592</v>
      </c>
      <c r="DQ3572" s="15">
        <v>22</v>
      </c>
      <c r="DR3572" s="15" t="str">
        <f t="shared" si="69"/>
        <v>3475-22</v>
      </c>
    </row>
    <row r="3573" spans="119:122" x14ac:dyDescent="0.2">
      <c r="DO3573" s="228" t="s">
        <v>14930</v>
      </c>
      <c r="DP3573" s="141" t="s">
        <v>4593</v>
      </c>
      <c r="DQ3573" s="15">
        <v>22</v>
      </c>
      <c r="DR3573" s="15" t="str">
        <f t="shared" si="69"/>
        <v>3476-22</v>
      </c>
    </row>
    <row r="3574" spans="119:122" x14ac:dyDescent="0.2">
      <c r="DO3574" s="228" t="s">
        <v>14931</v>
      </c>
      <c r="DP3574" s="141" t="s">
        <v>4594</v>
      </c>
      <c r="DQ3574" s="15">
        <v>22</v>
      </c>
      <c r="DR3574" s="15" t="str">
        <f t="shared" si="69"/>
        <v>3477-22</v>
      </c>
    </row>
    <row r="3575" spans="119:122" x14ac:dyDescent="0.2">
      <c r="DO3575" s="228" t="s">
        <v>14932</v>
      </c>
      <c r="DP3575" s="141" t="s">
        <v>4595</v>
      </c>
      <c r="DQ3575" s="15">
        <v>22</v>
      </c>
      <c r="DR3575" s="15" t="str">
        <f t="shared" si="69"/>
        <v>3478-22</v>
      </c>
    </row>
    <row r="3576" spans="119:122" x14ac:dyDescent="0.2">
      <c r="DO3576" s="228" t="s">
        <v>14933</v>
      </c>
      <c r="DP3576" s="141" t="s">
        <v>4596</v>
      </c>
      <c r="DQ3576" s="15">
        <v>22</v>
      </c>
      <c r="DR3576" s="15" t="str">
        <f t="shared" si="69"/>
        <v>3479-22</v>
      </c>
    </row>
    <row r="3577" spans="119:122" x14ac:dyDescent="0.2">
      <c r="DO3577" s="228" t="s">
        <v>14934</v>
      </c>
      <c r="DP3577" s="141" t="s">
        <v>4597</v>
      </c>
      <c r="DQ3577" s="15">
        <v>22</v>
      </c>
      <c r="DR3577" s="15" t="str">
        <f t="shared" si="69"/>
        <v>3480-22</v>
      </c>
    </row>
    <row r="3578" spans="119:122" x14ac:dyDescent="0.2">
      <c r="DO3578" s="228" t="s">
        <v>14935</v>
      </c>
      <c r="DP3578" s="141" t="s">
        <v>4598</v>
      </c>
      <c r="DQ3578" s="15">
        <v>22</v>
      </c>
      <c r="DR3578" s="15" t="str">
        <f t="shared" si="69"/>
        <v>3481-22</v>
      </c>
    </row>
    <row r="3579" spans="119:122" x14ac:dyDescent="0.2">
      <c r="DO3579" s="228" t="s">
        <v>14936</v>
      </c>
      <c r="DP3579" s="141" t="s">
        <v>4599</v>
      </c>
      <c r="DQ3579" s="15">
        <v>22</v>
      </c>
      <c r="DR3579" s="15" t="str">
        <f t="shared" si="69"/>
        <v>3482-22</v>
      </c>
    </row>
    <row r="3580" spans="119:122" x14ac:dyDescent="0.2">
      <c r="DO3580" s="228" t="s">
        <v>14937</v>
      </c>
      <c r="DP3580" s="141" t="s">
        <v>4600</v>
      </c>
      <c r="DQ3580" s="15">
        <v>22</v>
      </c>
      <c r="DR3580" s="15" t="str">
        <f t="shared" si="69"/>
        <v>3483-22</v>
      </c>
    </row>
    <row r="3581" spans="119:122" x14ac:dyDescent="0.2">
      <c r="DO3581" s="228" t="s">
        <v>14938</v>
      </c>
      <c r="DP3581" s="141" t="s">
        <v>4601</v>
      </c>
      <c r="DQ3581" s="15">
        <v>22</v>
      </c>
      <c r="DR3581" s="15" t="str">
        <f t="shared" si="69"/>
        <v>3484-22</v>
      </c>
    </row>
    <row r="3582" spans="119:122" x14ac:dyDescent="0.2">
      <c r="DO3582" s="228" t="s">
        <v>14939</v>
      </c>
      <c r="DP3582" s="141" t="s">
        <v>4602</v>
      </c>
      <c r="DQ3582" s="15">
        <v>22</v>
      </c>
      <c r="DR3582" s="15" t="str">
        <f t="shared" si="69"/>
        <v>3485-22</v>
      </c>
    </row>
    <row r="3583" spans="119:122" x14ac:dyDescent="0.2">
      <c r="DO3583" s="228" t="s">
        <v>14940</v>
      </c>
      <c r="DP3583" s="141" t="s">
        <v>4603</v>
      </c>
      <c r="DQ3583" s="15">
        <v>22</v>
      </c>
      <c r="DR3583" s="15" t="str">
        <f t="shared" si="69"/>
        <v>3486-22</v>
      </c>
    </row>
    <row r="3584" spans="119:122" x14ac:dyDescent="0.2">
      <c r="DO3584" s="228" t="s">
        <v>14941</v>
      </c>
      <c r="DP3584" s="141" t="s">
        <v>4604</v>
      </c>
      <c r="DQ3584" s="15">
        <v>22</v>
      </c>
      <c r="DR3584" s="15" t="str">
        <f t="shared" si="69"/>
        <v>3487-22</v>
      </c>
    </row>
    <row r="3585" spans="119:122" x14ac:dyDescent="0.2">
      <c r="DO3585" s="228" t="s">
        <v>14942</v>
      </c>
      <c r="DP3585" s="141" t="s">
        <v>4605</v>
      </c>
      <c r="DQ3585" s="15">
        <v>22</v>
      </c>
      <c r="DR3585" s="15" t="str">
        <f t="shared" si="69"/>
        <v>3488-22</v>
      </c>
    </row>
    <row r="3586" spans="119:122" x14ac:dyDescent="0.2">
      <c r="DO3586" s="228" t="s">
        <v>14943</v>
      </c>
      <c r="DP3586" s="141" t="s">
        <v>4606</v>
      </c>
      <c r="DQ3586" s="15">
        <v>22</v>
      </c>
      <c r="DR3586" s="15" t="str">
        <f t="shared" si="69"/>
        <v>3489-22</v>
      </c>
    </row>
    <row r="3587" spans="119:122" x14ac:dyDescent="0.2">
      <c r="DO3587" s="228" t="s">
        <v>14944</v>
      </c>
      <c r="DP3587" s="141" t="s">
        <v>4607</v>
      </c>
      <c r="DQ3587" s="15">
        <v>22</v>
      </c>
      <c r="DR3587" s="15" t="str">
        <f t="shared" si="69"/>
        <v>3490-22</v>
      </c>
    </row>
    <row r="3588" spans="119:122" x14ac:dyDescent="0.2">
      <c r="DO3588" s="228" t="s">
        <v>14945</v>
      </c>
      <c r="DP3588" s="141" t="s">
        <v>4608</v>
      </c>
      <c r="DQ3588" s="15">
        <v>22</v>
      </c>
      <c r="DR3588" s="15" t="str">
        <f t="shared" si="69"/>
        <v>3491-22</v>
      </c>
    </row>
    <row r="3589" spans="119:122" x14ac:dyDescent="0.2">
      <c r="DO3589" s="228" t="s">
        <v>14946</v>
      </c>
      <c r="DP3589" s="141" t="s">
        <v>4609</v>
      </c>
      <c r="DQ3589" s="15">
        <v>22</v>
      </c>
      <c r="DR3589" s="15" t="str">
        <f t="shared" si="69"/>
        <v>3492-22</v>
      </c>
    </row>
    <row r="3590" spans="119:122" x14ac:dyDescent="0.2">
      <c r="DO3590" s="228" t="s">
        <v>14947</v>
      </c>
      <c r="DP3590" s="141" t="s">
        <v>4610</v>
      </c>
      <c r="DQ3590" s="15">
        <v>22</v>
      </c>
      <c r="DR3590" s="15" t="str">
        <f t="shared" si="69"/>
        <v>3493-22</v>
      </c>
    </row>
    <row r="3591" spans="119:122" x14ac:dyDescent="0.2">
      <c r="DO3591" s="228" t="s">
        <v>14948</v>
      </c>
      <c r="DP3591" s="141" t="s">
        <v>4611</v>
      </c>
      <c r="DQ3591" s="15">
        <v>22</v>
      </c>
      <c r="DR3591" s="15" t="str">
        <f t="shared" si="69"/>
        <v>3494-22</v>
      </c>
    </row>
    <row r="3592" spans="119:122" x14ac:dyDescent="0.2">
      <c r="DO3592" s="228" t="s">
        <v>14949</v>
      </c>
      <c r="DP3592" s="141" t="s">
        <v>4612</v>
      </c>
      <c r="DQ3592" s="15">
        <v>22</v>
      </c>
      <c r="DR3592" s="15" t="str">
        <f t="shared" si="69"/>
        <v>3495-22</v>
      </c>
    </row>
    <row r="3593" spans="119:122" x14ac:dyDescent="0.2">
      <c r="DO3593" s="228" t="s">
        <v>14950</v>
      </c>
      <c r="DP3593" s="141" t="s">
        <v>4613</v>
      </c>
      <c r="DQ3593" s="15">
        <v>22</v>
      </c>
      <c r="DR3593" s="15" t="str">
        <f t="shared" si="69"/>
        <v>3496-22</v>
      </c>
    </row>
    <row r="3594" spans="119:122" x14ac:dyDescent="0.2">
      <c r="DO3594" s="228" t="s">
        <v>14951</v>
      </c>
      <c r="DP3594" s="141" t="s">
        <v>4614</v>
      </c>
      <c r="DQ3594" s="15">
        <v>22</v>
      </c>
      <c r="DR3594" s="15" t="str">
        <f t="shared" si="69"/>
        <v>3497-22</v>
      </c>
    </row>
    <row r="3595" spans="119:122" x14ac:dyDescent="0.2">
      <c r="DO3595" s="228" t="s">
        <v>14952</v>
      </c>
      <c r="DP3595" s="141" t="s">
        <v>4615</v>
      </c>
      <c r="DQ3595" s="15">
        <v>22</v>
      </c>
      <c r="DR3595" s="15" t="str">
        <f t="shared" si="69"/>
        <v>3498-22</v>
      </c>
    </row>
    <row r="3596" spans="119:122" x14ac:dyDescent="0.2">
      <c r="DO3596" s="228" t="s">
        <v>14953</v>
      </c>
      <c r="DP3596" s="141" t="s">
        <v>4616</v>
      </c>
      <c r="DQ3596" s="15">
        <v>22</v>
      </c>
      <c r="DR3596" s="15" t="str">
        <f t="shared" si="69"/>
        <v>3499-22</v>
      </c>
    </row>
    <row r="3597" spans="119:122" x14ac:dyDescent="0.2">
      <c r="DO3597" s="228" t="s">
        <v>14954</v>
      </c>
      <c r="DP3597" s="141" t="s">
        <v>4617</v>
      </c>
      <c r="DQ3597" s="15">
        <v>22</v>
      </c>
      <c r="DR3597" s="15" t="str">
        <f t="shared" si="69"/>
        <v>3500-22</v>
      </c>
    </row>
    <row r="3598" spans="119:122" x14ac:dyDescent="0.2">
      <c r="DO3598" s="228" t="s">
        <v>14955</v>
      </c>
      <c r="DP3598" s="141" t="s">
        <v>4618</v>
      </c>
      <c r="DQ3598" s="15">
        <v>22</v>
      </c>
      <c r="DR3598" s="15" t="str">
        <f t="shared" si="69"/>
        <v>3501-22</v>
      </c>
    </row>
    <row r="3599" spans="119:122" x14ac:dyDescent="0.2">
      <c r="DO3599" s="228" t="s">
        <v>14956</v>
      </c>
      <c r="DP3599" s="141" t="s">
        <v>4619</v>
      </c>
      <c r="DQ3599" s="15">
        <v>22</v>
      </c>
      <c r="DR3599" s="15" t="str">
        <f t="shared" si="69"/>
        <v>3502-22</v>
      </c>
    </row>
    <row r="3600" spans="119:122" x14ac:dyDescent="0.2">
      <c r="DO3600" s="228" t="s">
        <v>14957</v>
      </c>
      <c r="DP3600" s="141" t="s">
        <v>4620</v>
      </c>
      <c r="DQ3600" s="15">
        <v>22</v>
      </c>
      <c r="DR3600" s="15" t="str">
        <f t="shared" si="69"/>
        <v>3503-22</v>
      </c>
    </row>
    <row r="3601" spans="119:122" x14ac:dyDescent="0.2">
      <c r="DO3601" s="228" t="s">
        <v>14958</v>
      </c>
      <c r="DP3601" s="141" t="s">
        <v>4621</v>
      </c>
      <c r="DQ3601" s="15">
        <v>22</v>
      </c>
      <c r="DR3601" s="15" t="str">
        <f t="shared" si="69"/>
        <v>3504-22</v>
      </c>
    </row>
    <row r="3602" spans="119:122" x14ac:dyDescent="0.2">
      <c r="DO3602" s="228" t="s">
        <v>14959</v>
      </c>
      <c r="DP3602" s="141" t="s">
        <v>4622</v>
      </c>
      <c r="DQ3602" s="15">
        <v>22</v>
      </c>
      <c r="DR3602" s="15" t="str">
        <f t="shared" si="69"/>
        <v>3505-22</v>
      </c>
    </row>
    <row r="3603" spans="119:122" x14ac:dyDescent="0.2">
      <c r="DO3603" s="228" t="s">
        <v>14960</v>
      </c>
      <c r="DP3603" s="141" t="s">
        <v>4623</v>
      </c>
      <c r="DQ3603" s="15">
        <v>22</v>
      </c>
      <c r="DR3603" s="15" t="str">
        <f t="shared" si="69"/>
        <v>3506-22</v>
      </c>
    </row>
    <row r="3604" spans="119:122" x14ac:dyDescent="0.2">
      <c r="DO3604" s="228" t="s">
        <v>14961</v>
      </c>
      <c r="DP3604" s="141" t="s">
        <v>4624</v>
      </c>
      <c r="DQ3604" s="15">
        <v>22</v>
      </c>
      <c r="DR3604" s="15" t="str">
        <f t="shared" si="69"/>
        <v>3507-22</v>
      </c>
    </row>
    <row r="3605" spans="119:122" x14ac:dyDescent="0.2">
      <c r="DO3605" s="228" t="s">
        <v>14962</v>
      </c>
      <c r="DP3605" s="141" t="s">
        <v>4625</v>
      </c>
      <c r="DQ3605" s="15">
        <v>22</v>
      </c>
      <c r="DR3605" s="15" t="str">
        <f t="shared" si="69"/>
        <v>3508-22</v>
      </c>
    </row>
    <row r="3606" spans="119:122" x14ac:dyDescent="0.2">
      <c r="DO3606" s="228" t="s">
        <v>14963</v>
      </c>
      <c r="DP3606" s="141" t="s">
        <v>4626</v>
      </c>
      <c r="DQ3606" s="15">
        <v>22</v>
      </c>
      <c r="DR3606" s="15" t="str">
        <f t="shared" si="69"/>
        <v>3509-22</v>
      </c>
    </row>
    <row r="3607" spans="119:122" x14ac:dyDescent="0.2">
      <c r="DO3607" s="228" t="s">
        <v>14964</v>
      </c>
      <c r="DP3607" s="141" t="s">
        <v>4627</v>
      </c>
      <c r="DQ3607" s="15">
        <v>22</v>
      </c>
      <c r="DR3607" s="15" t="str">
        <f t="shared" si="69"/>
        <v>3510-22</v>
      </c>
    </row>
    <row r="3608" spans="119:122" x14ac:dyDescent="0.2">
      <c r="DO3608" s="228" t="s">
        <v>14965</v>
      </c>
      <c r="DP3608" s="141" t="s">
        <v>4628</v>
      </c>
      <c r="DQ3608" s="15">
        <v>22</v>
      </c>
      <c r="DR3608" s="15" t="str">
        <f t="shared" si="69"/>
        <v>3511-22</v>
      </c>
    </row>
    <row r="3609" spans="119:122" x14ac:dyDescent="0.2">
      <c r="DO3609" s="228" t="s">
        <v>14966</v>
      </c>
      <c r="DP3609" s="141" t="s">
        <v>4629</v>
      </c>
      <c r="DQ3609" s="15">
        <v>22</v>
      </c>
      <c r="DR3609" s="15" t="str">
        <f t="shared" si="69"/>
        <v>3512-22</v>
      </c>
    </row>
    <row r="3610" spans="119:122" x14ac:dyDescent="0.2">
      <c r="DO3610" s="228" t="s">
        <v>14967</v>
      </c>
      <c r="DP3610" s="141" t="s">
        <v>4630</v>
      </c>
      <c r="DQ3610" s="15">
        <v>22</v>
      </c>
      <c r="DR3610" s="15" t="str">
        <f t="shared" si="69"/>
        <v>3513-22</v>
      </c>
    </row>
    <row r="3611" spans="119:122" x14ac:dyDescent="0.2">
      <c r="DO3611" s="228" t="s">
        <v>14968</v>
      </c>
      <c r="DP3611" s="141" t="s">
        <v>4631</v>
      </c>
      <c r="DQ3611" s="15">
        <v>22</v>
      </c>
      <c r="DR3611" s="15" t="str">
        <f t="shared" si="69"/>
        <v>3514-22</v>
      </c>
    </row>
    <row r="3612" spans="119:122" x14ac:dyDescent="0.2">
      <c r="DO3612" s="228" t="s">
        <v>14969</v>
      </c>
      <c r="DP3612" s="141" t="s">
        <v>4632</v>
      </c>
      <c r="DQ3612" s="15">
        <v>22</v>
      </c>
      <c r="DR3612" s="15" t="str">
        <f t="shared" si="69"/>
        <v>3515-22</v>
      </c>
    </row>
    <row r="3613" spans="119:122" x14ac:dyDescent="0.2">
      <c r="DO3613" s="228" t="s">
        <v>14970</v>
      </c>
      <c r="DP3613" s="141" t="s">
        <v>4633</v>
      </c>
      <c r="DQ3613" s="15">
        <v>22</v>
      </c>
      <c r="DR3613" s="15" t="str">
        <f t="shared" si="69"/>
        <v>3516-22</v>
      </c>
    </row>
    <row r="3614" spans="119:122" x14ac:dyDescent="0.2">
      <c r="DO3614" s="228" t="s">
        <v>14971</v>
      </c>
      <c r="DP3614" s="141" t="s">
        <v>4634</v>
      </c>
      <c r="DQ3614" s="15">
        <v>22</v>
      </c>
      <c r="DR3614" s="15" t="str">
        <f t="shared" si="69"/>
        <v>3517-22</v>
      </c>
    </row>
    <row r="3615" spans="119:122" x14ac:dyDescent="0.2">
      <c r="DO3615" s="228" t="s">
        <v>14972</v>
      </c>
      <c r="DP3615" s="141" t="s">
        <v>4635</v>
      </c>
      <c r="DQ3615" s="15">
        <v>22</v>
      </c>
      <c r="DR3615" s="15" t="str">
        <f t="shared" si="69"/>
        <v>3518-22</v>
      </c>
    </row>
    <row r="3616" spans="119:122" x14ac:dyDescent="0.2">
      <c r="DO3616" s="228" t="s">
        <v>14973</v>
      </c>
      <c r="DP3616" s="141" t="s">
        <v>4636</v>
      </c>
      <c r="DQ3616" s="15">
        <v>22</v>
      </c>
      <c r="DR3616" s="15" t="str">
        <f t="shared" si="69"/>
        <v>3519-22</v>
      </c>
    </row>
    <row r="3617" spans="119:122" x14ac:dyDescent="0.2">
      <c r="DO3617" s="228" t="s">
        <v>14974</v>
      </c>
      <c r="DP3617" s="141" t="s">
        <v>4637</v>
      </c>
      <c r="DQ3617" s="15">
        <v>22</v>
      </c>
      <c r="DR3617" s="15" t="str">
        <f t="shared" si="69"/>
        <v>3520-22</v>
      </c>
    </row>
    <row r="3618" spans="119:122" x14ac:dyDescent="0.2">
      <c r="DO3618" s="228" t="s">
        <v>14975</v>
      </c>
      <c r="DP3618" s="141" t="s">
        <v>4638</v>
      </c>
      <c r="DQ3618" s="15">
        <v>22</v>
      </c>
      <c r="DR3618" s="15" t="str">
        <f t="shared" si="69"/>
        <v>3521-22</v>
      </c>
    </row>
    <row r="3619" spans="119:122" x14ac:dyDescent="0.2">
      <c r="DO3619" s="228" t="s">
        <v>14976</v>
      </c>
      <c r="DP3619" s="141" t="s">
        <v>4639</v>
      </c>
      <c r="DQ3619" s="15">
        <v>22</v>
      </c>
      <c r="DR3619" s="15" t="str">
        <f t="shared" ref="DR3619:DR3682" si="70">CONCATENATE(DP3619,"-",DQ3619)</f>
        <v>3522-22</v>
      </c>
    </row>
    <row r="3620" spans="119:122" x14ac:dyDescent="0.2">
      <c r="DO3620" s="228" t="s">
        <v>14977</v>
      </c>
      <c r="DP3620" s="141" t="s">
        <v>4640</v>
      </c>
      <c r="DQ3620" s="15">
        <v>22</v>
      </c>
      <c r="DR3620" s="15" t="str">
        <f t="shared" si="70"/>
        <v>3523-22</v>
      </c>
    </row>
    <row r="3621" spans="119:122" x14ac:dyDescent="0.2">
      <c r="DO3621" s="228" t="s">
        <v>14978</v>
      </c>
      <c r="DP3621" s="141" t="s">
        <v>4641</v>
      </c>
      <c r="DQ3621" s="15">
        <v>22</v>
      </c>
      <c r="DR3621" s="15" t="str">
        <f t="shared" si="70"/>
        <v>3524-22</v>
      </c>
    </row>
    <row r="3622" spans="119:122" x14ac:dyDescent="0.2">
      <c r="DO3622" s="228" t="s">
        <v>14979</v>
      </c>
      <c r="DP3622" s="141" t="s">
        <v>4642</v>
      </c>
      <c r="DQ3622" s="15">
        <v>22</v>
      </c>
      <c r="DR3622" s="15" t="str">
        <f t="shared" si="70"/>
        <v>3525-22</v>
      </c>
    </row>
    <row r="3623" spans="119:122" x14ac:dyDescent="0.2">
      <c r="DO3623" s="228" t="s">
        <v>14980</v>
      </c>
      <c r="DP3623" s="141" t="s">
        <v>4643</v>
      </c>
      <c r="DQ3623" s="15">
        <v>22</v>
      </c>
      <c r="DR3623" s="15" t="str">
        <f t="shared" si="70"/>
        <v>3526-22</v>
      </c>
    </row>
    <row r="3624" spans="119:122" x14ac:dyDescent="0.2">
      <c r="DO3624" s="228" t="s">
        <v>14981</v>
      </c>
      <c r="DP3624" s="141" t="s">
        <v>4644</v>
      </c>
      <c r="DQ3624" s="15">
        <v>22</v>
      </c>
      <c r="DR3624" s="15" t="str">
        <f t="shared" si="70"/>
        <v>3527-22</v>
      </c>
    </row>
    <row r="3625" spans="119:122" x14ac:dyDescent="0.2">
      <c r="DO3625" s="228" t="s">
        <v>14982</v>
      </c>
      <c r="DP3625" s="141" t="s">
        <v>4645</v>
      </c>
      <c r="DQ3625" s="15">
        <v>22</v>
      </c>
      <c r="DR3625" s="15" t="str">
        <f t="shared" si="70"/>
        <v>3528-22</v>
      </c>
    </row>
    <row r="3626" spans="119:122" x14ac:dyDescent="0.2">
      <c r="DO3626" s="228" t="s">
        <v>14983</v>
      </c>
      <c r="DP3626" s="141" t="s">
        <v>4646</v>
      </c>
      <c r="DQ3626" s="15">
        <v>22</v>
      </c>
      <c r="DR3626" s="15" t="str">
        <f t="shared" si="70"/>
        <v>3529-22</v>
      </c>
    </row>
    <row r="3627" spans="119:122" x14ac:dyDescent="0.2">
      <c r="DO3627" s="228" t="s">
        <v>14984</v>
      </c>
      <c r="DP3627" s="141" t="s">
        <v>4647</v>
      </c>
      <c r="DQ3627" s="15">
        <v>22</v>
      </c>
      <c r="DR3627" s="15" t="str">
        <f t="shared" si="70"/>
        <v>3530-22</v>
      </c>
    </row>
    <row r="3628" spans="119:122" x14ac:dyDescent="0.2">
      <c r="DO3628" s="228" t="s">
        <v>14985</v>
      </c>
      <c r="DP3628" s="141" t="s">
        <v>4648</v>
      </c>
      <c r="DQ3628" s="15">
        <v>22</v>
      </c>
      <c r="DR3628" s="15" t="str">
        <f t="shared" si="70"/>
        <v>3531-22</v>
      </c>
    </row>
    <row r="3629" spans="119:122" x14ac:dyDescent="0.2">
      <c r="DO3629" s="228" t="s">
        <v>14986</v>
      </c>
      <c r="DP3629" s="141" t="s">
        <v>4649</v>
      </c>
      <c r="DQ3629" s="15">
        <v>22</v>
      </c>
      <c r="DR3629" s="15" t="str">
        <f t="shared" si="70"/>
        <v>3532-22</v>
      </c>
    </row>
    <row r="3630" spans="119:122" x14ac:dyDescent="0.2">
      <c r="DO3630" s="228" t="s">
        <v>14987</v>
      </c>
      <c r="DP3630" s="141" t="s">
        <v>4650</v>
      </c>
      <c r="DQ3630" s="15">
        <v>22</v>
      </c>
      <c r="DR3630" s="15" t="str">
        <f t="shared" si="70"/>
        <v>3533-22</v>
      </c>
    </row>
    <row r="3631" spans="119:122" x14ac:dyDescent="0.2">
      <c r="DO3631" s="228" t="s">
        <v>14988</v>
      </c>
      <c r="DP3631" s="141" t="s">
        <v>4651</v>
      </c>
      <c r="DQ3631" s="15">
        <v>22</v>
      </c>
      <c r="DR3631" s="15" t="str">
        <f t="shared" si="70"/>
        <v>3534-22</v>
      </c>
    </row>
    <row r="3632" spans="119:122" x14ac:dyDescent="0.2">
      <c r="DO3632" s="228" t="s">
        <v>14989</v>
      </c>
      <c r="DP3632" s="141" t="s">
        <v>4652</v>
      </c>
      <c r="DQ3632" s="15">
        <v>22</v>
      </c>
      <c r="DR3632" s="15" t="str">
        <f t="shared" si="70"/>
        <v>3535-22</v>
      </c>
    </row>
    <row r="3633" spans="119:122" x14ac:dyDescent="0.2">
      <c r="DO3633" s="228" t="s">
        <v>14990</v>
      </c>
      <c r="DP3633" s="141" t="s">
        <v>4653</v>
      </c>
      <c r="DQ3633" s="15">
        <v>22</v>
      </c>
      <c r="DR3633" s="15" t="str">
        <f t="shared" si="70"/>
        <v>3536-22</v>
      </c>
    </row>
    <row r="3634" spans="119:122" x14ac:dyDescent="0.2">
      <c r="DO3634" s="228" t="s">
        <v>14991</v>
      </c>
      <c r="DP3634" s="141" t="s">
        <v>4654</v>
      </c>
      <c r="DQ3634" s="15">
        <v>22</v>
      </c>
      <c r="DR3634" s="15" t="str">
        <f t="shared" si="70"/>
        <v>3537-22</v>
      </c>
    </row>
    <row r="3635" spans="119:122" x14ac:dyDescent="0.2">
      <c r="DO3635" s="228" t="s">
        <v>14992</v>
      </c>
      <c r="DP3635" s="141" t="s">
        <v>4655</v>
      </c>
      <c r="DQ3635" s="15">
        <v>22</v>
      </c>
      <c r="DR3635" s="15" t="str">
        <f t="shared" si="70"/>
        <v>3538-22</v>
      </c>
    </row>
    <row r="3636" spans="119:122" x14ac:dyDescent="0.2">
      <c r="DO3636" s="228" t="s">
        <v>14993</v>
      </c>
      <c r="DP3636" s="141" t="s">
        <v>4656</v>
      </c>
      <c r="DQ3636" s="15">
        <v>22</v>
      </c>
      <c r="DR3636" s="15" t="str">
        <f t="shared" si="70"/>
        <v>3539-22</v>
      </c>
    </row>
    <row r="3637" spans="119:122" x14ac:dyDescent="0.2">
      <c r="DO3637" s="228" t="s">
        <v>14994</v>
      </c>
      <c r="DP3637" s="141" t="s">
        <v>4657</v>
      </c>
      <c r="DQ3637" s="15">
        <v>22</v>
      </c>
      <c r="DR3637" s="15" t="str">
        <f t="shared" si="70"/>
        <v>3540-22</v>
      </c>
    </row>
    <row r="3638" spans="119:122" x14ac:dyDescent="0.2">
      <c r="DO3638" s="228" t="s">
        <v>14995</v>
      </c>
      <c r="DP3638" s="141" t="s">
        <v>4658</v>
      </c>
      <c r="DQ3638" s="15">
        <v>22</v>
      </c>
      <c r="DR3638" s="15" t="str">
        <f t="shared" si="70"/>
        <v>3541-22</v>
      </c>
    </row>
    <row r="3639" spans="119:122" x14ac:dyDescent="0.2">
      <c r="DO3639" s="228" t="s">
        <v>14996</v>
      </c>
      <c r="DP3639" s="141" t="s">
        <v>4659</v>
      </c>
      <c r="DQ3639" s="15">
        <v>22</v>
      </c>
      <c r="DR3639" s="15" t="str">
        <f t="shared" si="70"/>
        <v>3542-22</v>
      </c>
    </row>
    <row r="3640" spans="119:122" x14ac:dyDescent="0.2">
      <c r="DO3640" s="228" t="s">
        <v>14997</v>
      </c>
      <c r="DP3640" s="141" t="s">
        <v>4660</v>
      </c>
      <c r="DQ3640" s="15">
        <v>22</v>
      </c>
      <c r="DR3640" s="15" t="str">
        <f t="shared" si="70"/>
        <v>3543-22</v>
      </c>
    </row>
    <row r="3641" spans="119:122" x14ac:dyDescent="0.2">
      <c r="DO3641" s="228" t="s">
        <v>14998</v>
      </c>
      <c r="DP3641" s="141" t="s">
        <v>4661</v>
      </c>
      <c r="DQ3641" s="15">
        <v>22</v>
      </c>
      <c r="DR3641" s="15" t="str">
        <f t="shared" si="70"/>
        <v>3544-22</v>
      </c>
    </row>
    <row r="3642" spans="119:122" x14ac:dyDescent="0.2">
      <c r="DO3642" s="228" t="s">
        <v>14999</v>
      </c>
      <c r="DP3642" s="141" t="s">
        <v>4662</v>
      </c>
      <c r="DQ3642" s="15">
        <v>22</v>
      </c>
      <c r="DR3642" s="15" t="str">
        <f t="shared" si="70"/>
        <v>3545-22</v>
      </c>
    </row>
    <row r="3643" spans="119:122" x14ac:dyDescent="0.2">
      <c r="DO3643" s="228" t="s">
        <v>15000</v>
      </c>
      <c r="DP3643" s="141" t="s">
        <v>4663</v>
      </c>
      <c r="DQ3643" s="15">
        <v>22</v>
      </c>
      <c r="DR3643" s="15" t="str">
        <f t="shared" si="70"/>
        <v>3546-22</v>
      </c>
    </row>
    <row r="3644" spans="119:122" x14ac:dyDescent="0.2">
      <c r="DO3644" s="228" t="s">
        <v>15001</v>
      </c>
      <c r="DP3644" s="141" t="s">
        <v>4664</v>
      </c>
      <c r="DQ3644" s="15">
        <v>22</v>
      </c>
      <c r="DR3644" s="15" t="str">
        <f t="shared" si="70"/>
        <v>3547-22</v>
      </c>
    </row>
    <row r="3645" spans="119:122" x14ac:dyDescent="0.2">
      <c r="DO3645" s="228" t="s">
        <v>15002</v>
      </c>
      <c r="DP3645" s="141" t="s">
        <v>4665</v>
      </c>
      <c r="DQ3645" s="15">
        <v>22</v>
      </c>
      <c r="DR3645" s="15" t="str">
        <f t="shared" si="70"/>
        <v>3548-22</v>
      </c>
    </row>
    <row r="3646" spans="119:122" x14ac:dyDescent="0.2">
      <c r="DO3646" s="228" t="s">
        <v>15003</v>
      </c>
      <c r="DP3646" s="141" t="s">
        <v>4666</v>
      </c>
      <c r="DQ3646" s="15">
        <v>22</v>
      </c>
      <c r="DR3646" s="15" t="str">
        <f t="shared" si="70"/>
        <v>3549-22</v>
      </c>
    </row>
    <row r="3647" spans="119:122" x14ac:dyDescent="0.2">
      <c r="DO3647" s="228" t="s">
        <v>15004</v>
      </c>
      <c r="DP3647" s="141" t="s">
        <v>4667</v>
      </c>
      <c r="DQ3647" s="15">
        <v>22</v>
      </c>
      <c r="DR3647" s="15" t="str">
        <f t="shared" si="70"/>
        <v>3550-22</v>
      </c>
    </row>
    <row r="3648" spans="119:122" x14ac:dyDescent="0.2">
      <c r="DO3648" s="228" t="s">
        <v>15005</v>
      </c>
      <c r="DP3648" s="141" t="s">
        <v>4668</v>
      </c>
      <c r="DQ3648" s="15">
        <v>22</v>
      </c>
      <c r="DR3648" s="15" t="str">
        <f t="shared" si="70"/>
        <v>3551-22</v>
      </c>
    </row>
    <row r="3649" spans="119:122" x14ac:dyDescent="0.2">
      <c r="DO3649" s="228" t="s">
        <v>15006</v>
      </c>
      <c r="DP3649" s="141" t="s">
        <v>4669</v>
      </c>
      <c r="DQ3649" s="15">
        <v>22</v>
      </c>
      <c r="DR3649" s="15" t="str">
        <f t="shared" si="70"/>
        <v>3552-22</v>
      </c>
    </row>
    <row r="3650" spans="119:122" x14ac:dyDescent="0.2">
      <c r="DO3650" s="228" t="s">
        <v>15007</v>
      </c>
      <c r="DP3650" s="141" t="s">
        <v>4670</v>
      </c>
      <c r="DQ3650" s="15">
        <v>22</v>
      </c>
      <c r="DR3650" s="15" t="str">
        <f t="shared" si="70"/>
        <v>3553-22</v>
      </c>
    </row>
    <row r="3651" spans="119:122" x14ac:dyDescent="0.2">
      <c r="DO3651" s="228" t="s">
        <v>15008</v>
      </c>
      <c r="DP3651" s="141" t="s">
        <v>4671</v>
      </c>
      <c r="DQ3651" s="15">
        <v>22</v>
      </c>
      <c r="DR3651" s="15" t="str">
        <f t="shared" si="70"/>
        <v>3554-22</v>
      </c>
    </row>
    <row r="3652" spans="119:122" x14ac:dyDescent="0.2">
      <c r="DO3652" s="228" t="s">
        <v>15009</v>
      </c>
      <c r="DP3652" s="141" t="s">
        <v>4672</v>
      </c>
      <c r="DQ3652" s="15">
        <v>22</v>
      </c>
      <c r="DR3652" s="15" t="str">
        <f t="shared" si="70"/>
        <v>3555-22</v>
      </c>
    </row>
    <row r="3653" spans="119:122" x14ac:dyDescent="0.2">
      <c r="DO3653" s="228" t="s">
        <v>15010</v>
      </c>
      <c r="DP3653" s="141" t="s">
        <v>4673</v>
      </c>
      <c r="DQ3653" s="15">
        <v>22</v>
      </c>
      <c r="DR3653" s="15" t="str">
        <f t="shared" si="70"/>
        <v>3556-22</v>
      </c>
    </row>
    <row r="3654" spans="119:122" x14ac:dyDescent="0.2">
      <c r="DO3654" s="228" t="s">
        <v>15011</v>
      </c>
      <c r="DP3654" s="141" t="s">
        <v>4674</v>
      </c>
      <c r="DQ3654" s="15">
        <v>22</v>
      </c>
      <c r="DR3654" s="15" t="str">
        <f t="shared" si="70"/>
        <v>3557-22</v>
      </c>
    </row>
    <row r="3655" spans="119:122" x14ac:dyDescent="0.2">
      <c r="DO3655" s="228" t="s">
        <v>15012</v>
      </c>
      <c r="DP3655" s="141" t="s">
        <v>4675</v>
      </c>
      <c r="DQ3655" s="15">
        <v>22</v>
      </c>
      <c r="DR3655" s="15" t="str">
        <f t="shared" si="70"/>
        <v>3558-22</v>
      </c>
    </row>
    <row r="3656" spans="119:122" x14ac:dyDescent="0.2">
      <c r="DO3656" s="228" t="s">
        <v>15013</v>
      </c>
      <c r="DP3656" s="141" t="s">
        <v>4676</v>
      </c>
      <c r="DQ3656" s="15">
        <v>22</v>
      </c>
      <c r="DR3656" s="15" t="str">
        <f t="shared" si="70"/>
        <v>3559-22</v>
      </c>
    </row>
    <row r="3657" spans="119:122" x14ac:dyDescent="0.2">
      <c r="DO3657" s="228" t="s">
        <v>15014</v>
      </c>
      <c r="DP3657" s="141" t="s">
        <v>4677</v>
      </c>
      <c r="DQ3657" s="15">
        <v>22</v>
      </c>
      <c r="DR3657" s="15" t="str">
        <f t="shared" si="70"/>
        <v>3560-22</v>
      </c>
    </row>
    <row r="3658" spans="119:122" x14ac:dyDescent="0.2">
      <c r="DO3658" s="228" t="s">
        <v>15015</v>
      </c>
      <c r="DP3658" s="141" t="s">
        <v>4678</v>
      </c>
      <c r="DQ3658" s="15">
        <v>22</v>
      </c>
      <c r="DR3658" s="15" t="str">
        <f t="shared" si="70"/>
        <v>3561-22</v>
      </c>
    </row>
    <row r="3659" spans="119:122" x14ac:dyDescent="0.2">
      <c r="DO3659" s="228" t="s">
        <v>15016</v>
      </c>
      <c r="DP3659" s="141" t="s">
        <v>4679</v>
      </c>
      <c r="DQ3659" s="15">
        <v>22</v>
      </c>
      <c r="DR3659" s="15" t="str">
        <f t="shared" si="70"/>
        <v>3562-22</v>
      </c>
    </row>
    <row r="3660" spans="119:122" x14ac:dyDescent="0.2">
      <c r="DO3660" s="228" t="s">
        <v>15017</v>
      </c>
      <c r="DP3660" s="141" t="s">
        <v>4680</v>
      </c>
      <c r="DQ3660" s="15">
        <v>22</v>
      </c>
      <c r="DR3660" s="15" t="str">
        <f t="shared" si="70"/>
        <v>3563-22</v>
      </c>
    </row>
    <row r="3661" spans="119:122" x14ac:dyDescent="0.2">
      <c r="DO3661" s="228" t="s">
        <v>15018</v>
      </c>
      <c r="DP3661" s="141" t="s">
        <v>4681</v>
      </c>
      <c r="DQ3661" s="15">
        <v>22</v>
      </c>
      <c r="DR3661" s="15" t="str">
        <f t="shared" si="70"/>
        <v>3564-22</v>
      </c>
    </row>
    <row r="3662" spans="119:122" x14ac:dyDescent="0.2">
      <c r="DO3662" s="228" t="s">
        <v>15019</v>
      </c>
      <c r="DP3662" s="141" t="s">
        <v>4682</v>
      </c>
      <c r="DQ3662" s="15">
        <v>22</v>
      </c>
      <c r="DR3662" s="15" t="str">
        <f t="shared" si="70"/>
        <v>3565-22</v>
      </c>
    </row>
    <row r="3663" spans="119:122" x14ac:dyDescent="0.2">
      <c r="DO3663" s="228" t="s">
        <v>15020</v>
      </c>
      <c r="DP3663" s="141" t="s">
        <v>4683</v>
      </c>
      <c r="DQ3663" s="15">
        <v>22</v>
      </c>
      <c r="DR3663" s="15" t="str">
        <f t="shared" si="70"/>
        <v>3566-22</v>
      </c>
    </row>
    <row r="3664" spans="119:122" x14ac:dyDescent="0.2">
      <c r="DO3664" s="228" t="s">
        <v>15021</v>
      </c>
      <c r="DP3664" s="141" t="s">
        <v>4684</v>
      </c>
      <c r="DQ3664" s="15">
        <v>22</v>
      </c>
      <c r="DR3664" s="15" t="str">
        <f t="shared" si="70"/>
        <v>3567-22</v>
      </c>
    </row>
    <row r="3665" spans="119:122" x14ac:dyDescent="0.2">
      <c r="DO3665" s="228" t="s">
        <v>15022</v>
      </c>
      <c r="DP3665" s="141" t="s">
        <v>4685</v>
      </c>
      <c r="DQ3665" s="15">
        <v>22</v>
      </c>
      <c r="DR3665" s="15" t="str">
        <f t="shared" si="70"/>
        <v>3568-22</v>
      </c>
    </row>
    <row r="3666" spans="119:122" x14ac:dyDescent="0.2">
      <c r="DO3666" s="228" t="s">
        <v>15023</v>
      </c>
      <c r="DP3666" s="141" t="s">
        <v>4686</v>
      </c>
      <c r="DQ3666" s="15">
        <v>22</v>
      </c>
      <c r="DR3666" s="15" t="str">
        <f t="shared" si="70"/>
        <v>3569-22</v>
      </c>
    </row>
    <row r="3667" spans="119:122" x14ac:dyDescent="0.2">
      <c r="DO3667" s="228" t="s">
        <v>15024</v>
      </c>
      <c r="DP3667" s="141" t="s">
        <v>4687</v>
      </c>
      <c r="DQ3667" s="15">
        <v>22</v>
      </c>
      <c r="DR3667" s="15" t="str">
        <f t="shared" si="70"/>
        <v>3570-22</v>
      </c>
    </row>
    <row r="3668" spans="119:122" x14ac:dyDescent="0.2">
      <c r="DO3668" s="228" t="s">
        <v>15025</v>
      </c>
      <c r="DP3668" s="141" t="s">
        <v>4688</v>
      </c>
      <c r="DQ3668" s="15">
        <v>22</v>
      </c>
      <c r="DR3668" s="15" t="str">
        <f t="shared" si="70"/>
        <v>3571-22</v>
      </c>
    </row>
    <row r="3669" spans="119:122" x14ac:dyDescent="0.2">
      <c r="DO3669" s="228" t="s">
        <v>15026</v>
      </c>
      <c r="DP3669" s="141" t="s">
        <v>4689</v>
      </c>
      <c r="DQ3669" s="15">
        <v>22</v>
      </c>
      <c r="DR3669" s="15" t="str">
        <f t="shared" si="70"/>
        <v>3572-22</v>
      </c>
    </row>
    <row r="3670" spans="119:122" x14ac:dyDescent="0.2">
      <c r="DO3670" s="228" t="s">
        <v>15027</v>
      </c>
      <c r="DP3670" s="141" t="s">
        <v>4690</v>
      </c>
      <c r="DQ3670" s="15">
        <v>22</v>
      </c>
      <c r="DR3670" s="15" t="str">
        <f t="shared" si="70"/>
        <v>3573-22</v>
      </c>
    </row>
    <row r="3671" spans="119:122" x14ac:dyDescent="0.2">
      <c r="DO3671" s="228" t="s">
        <v>15028</v>
      </c>
      <c r="DP3671" s="141" t="s">
        <v>4691</v>
      </c>
      <c r="DQ3671" s="15">
        <v>22</v>
      </c>
      <c r="DR3671" s="15" t="str">
        <f t="shared" si="70"/>
        <v>3574-22</v>
      </c>
    </row>
    <row r="3672" spans="119:122" x14ac:dyDescent="0.2">
      <c r="DO3672" s="228" t="s">
        <v>15029</v>
      </c>
      <c r="DP3672" s="141" t="s">
        <v>4692</v>
      </c>
      <c r="DQ3672" s="15">
        <v>22</v>
      </c>
      <c r="DR3672" s="15" t="str">
        <f t="shared" si="70"/>
        <v>3575-22</v>
      </c>
    </row>
    <row r="3673" spans="119:122" x14ac:dyDescent="0.2">
      <c r="DO3673" s="228" t="s">
        <v>15030</v>
      </c>
      <c r="DP3673" s="141" t="s">
        <v>4693</v>
      </c>
      <c r="DQ3673" s="15">
        <v>22</v>
      </c>
      <c r="DR3673" s="15" t="str">
        <f t="shared" si="70"/>
        <v>3576-22</v>
      </c>
    </row>
    <row r="3674" spans="119:122" x14ac:dyDescent="0.2">
      <c r="DO3674" s="228" t="s">
        <v>15031</v>
      </c>
      <c r="DP3674" s="141" t="s">
        <v>4694</v>
      </c>
      <c r="DQ3674" s="15">
        <v>22</v>
      </c>
      <c r="DR3674" s="15" t="str">
        <f t="shared" si="70"/>
        <v>3577-22</v>
      </c>
    </row>
    <row r="3675" spans="119:122" x14ac:dyDescent="0.2">
      <c r="DO3675" s="228" t="s">
        <v>15032</v>
      </c>
      <c r="DP3675" s="141" t="s">
        <v>4695</v>
      </c>
      <c r="DQ3675" s="15">
        <v>22</v>
      </c>
      <c r="DR3675" s="15" t="str">
        <f t="shared" si="70"/>
        <v>3578-22</v>
      </c>
    </row>
    <row r="3676" spans="119:122" x14ac:dyDescent="0.2">
      <c r="DO3676" s="228" t="s">
        <v>15033</v>
      </c>
      <c r="DP3676" s="141" t="s">
        <v>4696</v>
      </c>
      <c r="DQ3676" s="15">
        <v>22</v>
      </c>
      <c r="DR3676" s="15" t="str">
        <f t="shared" si="70"/>
        <v>3579-22</v>
      </c>
    </row>
    <row r="3677" spans="119:122" x14ac:dyDescent="0.2">
      <c r="DO3677" s="228" t="s">
        <v>15034</v>
      </c>
      <c r="DP3677" s="141" t="s">
        <v>4697</v>
      </c>
      <c r="DQ3677" s="15">
        <v>22</v>
      </c>
      <c r="DR3677" s="15" t="str">
        <f t="shared" si="70"/>
        <v>3580-22</v>
      </c>
    </row>
    <row r="3678" spans="119:122" x14ac:dyDescent="0.2">
      <c r="DO3678" s="228" t="s">
        <v>15035</v>
      </c>
      <c r="DP3678" s="141" t="s">
        <v>4698</v>
      </c>
      <c r="DQ3678" s="15">
        <v>22</v>
      </c>
      <c r="DR3678" s="15" t="str">
        <f t="shared" si="70"/>
        <v>3581-22</v>
      </c>
    </row>
    <row r="3679" spans="119:122" x14ac:dyDescent="0.2">
      <c r="DO3679" s="228" t="s">
        <v>15036</v>
      </c>
      <c r="DP3679" s="141" t="s">
        <v>4699</v>
      </c>
      <c r="DQ3679" s="15">
        <v>22</v>
      </c>
      <c r="DR3679" s="15" t="str">
        <f t="shared" si="70"/>
        <v>3582-22</v>
      </c>
    </row>
    <row r="3680" spans="119:122" x14ac:dyDescent="0.2">
      <c r="DO3680" s="228" t="s">
        <v>15037</v>
      </c>
      <c r="DP3680" s="141" t="s">
        <v>4700</v>
      </c>
      <c r="DQ3680" s="15">
        <v>22</v>
      </c>
      <c r="DR3680" s="15" t="str">
        <f t="shared" si="70"/>
        <v>3583-22</v>
      </c>
    </row>
    <row r="3681" spans="119:122" x14ac:dyDescent="0.2">
      <c r="DO3681" s="228" t="s">
        <v>15038</v>
      </c>
      <c r="DP3681" s="141" t="s">
        <v>4701</v>
      </c>
      <c r="DQ3681" s="15">
        <v>22</v>
      </c>
      <c r="DR3681" s="15" t="str">
        <f t="shared" si="70"/>
        <v>3584-22</v>
      </c>
    </row>
    <row r="3682" spans="119:122" x14ac:dyDescent="0.2">
      <c r="DO3682" s="228" t="s">
        <v>15039</v>
      </c>
      <c r="DP3682" s="141" t="s">
        <v>4702</v>
      </c>
      <c r="DQ3682" s="15">
        <v>22</v>
      </c>
      <c r="DR3682" s="15" t="str">
        <f t="shared" si="70"/>
        <v>3585-22</v>
      </c>
    </row>
    <row r="3683" spans="119:122" x14ac:dyDescent="0.2">
      <c r="DO3683" s="228" t="s">
        <v>15040</v>
      </c>
      <c r="DP3683" s="141" t="s">
        <v>4703</v>
      </c>
      <c r="DQ3683" s="15">
        <v>22</v>
      </c>
      <c r="DR3683" s="15" t="str">
        <f t="shared" ref="DR3683:DR3746" si="71">CONCATENATE(DP3683,"-",DQ3683)</f>
        <v>3586-22</v>
      </c>
    </row>
    <row r="3684" spans="119:122" x14ac:dyDescent="0.2">
      <c r="DO3684" s="228" t="s">
        <v>15041</v>
      </c>
      <c r="DP3684" s="141" t="s">
        <v>4704</v>
      </c>
      <c r="DQ3684" s="15">
        <v>22</v>
      </c>
      <c r="DR3684" s="15" t="str">
        <f t="shared" si="71"/>
        <v>3587-22</v>
      </c>
    </row>
    <row r="3685" spans="119:122" x14ac:dyDescent="0.2">
      <c r="DO3685" s="228" t="s">
        <v>15042</v>
      </c>
      <c r="DP3685" s="141" t="s">
        <v>4705</v>
      </c>
      <c r="DQ3685" s="15">
        <v>22</v>
      </c>
      <c r="DR3685" s="15" t="str">
        <f t="shared" si="71"/>
        <v>3588-22</v>
      </c>
    </row>
    <row r="3686" spans="119:122" x14ac:dyDescent="0.2">
      <c r="DO3686" s="228" t="s">
        <v>15043</v>
      </c>
      <c r="DP3686" s="141" t="s">
        <v>4706</v>
      </c>
      <c r="DQ3686" s="15">
        <v>22</v>
      </c>
      <c r="DR3686" s="15" t="str">
        <f t="shared" si="71"/>
        <v>3589-22</v>
      </c>
    </row>
    <row r="3687" spans="119:122" x14ac:dyDescent="0.2">
      <c r="DO3687" s="228" t="s">
        <v>15044</v>
      </c>
      <c r="DP3687" s="141" t="s">
        <v>4707</v>
      </c>
      <c r="DQ3687" s="15">
        <v>22</v>
      </c>
      <c r="DR3687" s="15" t="str">
        <f t="shared" si="71"/>
        <v>3590-22</v>
      </c>
    </row>
    <row r="3688" spans="119:122" x14ac:dyDescent="0.2">
      <c r="DO3688" s="228" t="s">
        <v>15045</v>
      </c>
      <c r="DP3688" s="141" t="s">
        <v>4708</v>
      </c>
      <c r="DQ3688" s="15">
        <v>22</v>
      </c>
      <c r="DR3688" s="15" t="str">
        <f t="shared" si="71"/>
        <v>3591-22</v>
      </c>
    </row>
    <row r="3689" spans="119:122" x14ac:dyDescent="0.2">
      <c r="DO3689" s="228" t="s">
        <v>15046</v>
      </c>
      <c r="DP3689" s="141" t="s">
        <v>4709</v>
      </c>
      <c r="DQ3689" s="15">
        <v>22</v>
      </c>
      <c r="DR3689" s="15" t="str">
        <f t="shared" si="71"/>
        <v>3592-22</v>
      </c>
    </row>
    <row r="3690" spans="119:122" x14ac:dyDescent="0.2">
      <c r="DO3690" s="228" t="s">
        <v>15047</v>
      </c>
      <c r="DP3690" s="141" t="s">
        <v>4710</v>
      </c>
      <c r="DQ3690" s="15">
        <v>22</v>
      </c>
      <c r="DR3690" s="15" t="str">
        <f t="shared" si="71"/>
        <v>3593-22</v>
      </c>
    </row>
    <row r="3691" spans="119:122" x14ac:dyDescent="0.2">
      <c r="DO3691" s="228" t="s">
        <v>15048</v>
      </c>
      <c r="DP3691" s="141" t="s">
        <v>4711</v>
      </c>
      <c r="DQ3691" s="15">
        <v>22</v>
      </c>
      <c r="DR3691" s="15" t="str">
        <f t="shared" si="71"/>
        <v>3594-22</v>
      </c>
    </row>
    <row r="3692" spans="119:122" x14ac:dyDescent="0.2">
      <c r="DO3692" s="228" t="s">
        <v>15049</v>
      </c>
      <c r="DP3692" s="141" t="s">
        <v>4712</v>
      </c>
      <c r="DQ3692" s="15">
        <v>22</v>
      </c>
      <c r="DR3692" s="15" t="str">
        <f t="shared" si="71"/>
        <v>3595-22</v>
      </c>
    </row>
    <row r="3693" spans="119:122" x14ac:dyDescent="0.2">
      <c r="DO3693" s="228" t="s">
        <v>15050</v>
      </c>
      <c r="DP3693" s="141" t="s">
        <v>4713</v>
      </c>
      <c r="DQ3693" s="15">
        <v>22</v>
      </c>
      <c r="DR3693" s="15" t="str">
        <f t="shared" si="71"/>
        <v>3596-22</v>
      </c>
    </row>
    <row r="3694" spans="119:122" x14ac:dyDescent="0.2">
      <c r="DO3694" s="228" t="s">
        <v>15051</v>
      </c>
      <c r="DP3694" s="141" t="s">
        <v>4714</v>
      </c>
      <c r="DQ3694" s="15">
        <v>22</v>
      </c>
      <c r="DR3694" s="15" t="str">
        <f t="shared" si="71"/>
        <v>3597-22</v>
      </c>
    </row>
    <row r="3695" spans="119:122" x14ac:dyDescent="0.2">
      <c r="DO3695" s="228" t="s">
        <v>15052</v>
      </c>
      <c r="DP3695" s="141" t="s">
        <v>4715</v>
      </c>
      <c r="DQ3695" s="15">
        <v>22</v>
      </c>
      <c r="DR3695" s="15" t="str">
        <f t="shared" si="71"/>
        <v>3598-22</v>
      </c>
    </row>
    <row r="3696" spans="119:122" x14ac:dyDescent="0.2">
      <c r="DO3696" s="228" t="s">
        <v>15053</v>
      </c>
      <c r="DP3696" s="141" t="s">
        <v>4716</v>
      </c>
      <c r="DQ3696" s="15">
        <v>22</v>
      </c>
      <c r="DR3696" s="15" t="str">
        <f t="shared" si="71"/>
        <v>3599-22</v>
      </c>
    </row>
    <row r="3697" spans="119:122" x14ac:dyDescent="0.2">
      <c r="DO3697" s="228" t="s">
        <v>15054</v>
      </c>
      <c r="DP3697" s="141" t="s">
        <v>4717</v>
      </c>
      <c r="DQ3697" s="15">
        <v>22</v>
      </c>
      <c r="DR3697" s="15" t="str">
        <f t="shared" si="71"/>
        <v>3600-22</v>
      </c>
    </row>
    <row r="3698" spans="119:122" x14ac:dyDescent="0.2">
      <c r="DO3698" s="228" t="s">
        <v>15055</v>
      </c>
      <c r="DP3698" s="141" t="s">
        <v>4718</v>
      </c>
      <c r="DQ3698" s="15">
        <v>22</v>
      </c>
      <c r="DR3698" s="15" t="str">
        <f t="shared" si="71"/>
        <v>3601-22</v>
      </c>
    </row>
    <row r="3699" spans="119:122" x14ac:dyDescent="0.2">
      <c r="DO3699" s="228" t="s">
        <v>15056</v>
      </c>
      <c r="DP3699" s="141" t="s">
        <v>4719</v>
      </c>
      <c r="DQ3699" s="15">
        <v>22</v>
      </c>
      <c r="DR3699" s="15" t="str">
        <f t="shared" si="71"/>
        <v>3602-22</v>
      </c>
    </row>
    <row r="3700" spans="119:122" x14ac:dyDescent="0.2">
      <c r="DO3700" s="228" t="s">
        <v>15057</v>
      </c>
      <c r="DP3700" s="141" t="s">
        <v>4720</v>
      </c>
      <c r="DQ3700" s="15">
        <v>22</v>
      </c>
      <c r="DR3700" s="15" t="str">
        <f t="shared" si="71"/>
        <v>3603-22</v>
      </c>
    </row>
    <row r="3701" spans="119:122" x14ac:dyDescent="0.2">
      <c r="DO3701" s="228" t="s">
        <v>15058</v>
      </c>
      <c r="DP3701" s="141" t="s">
        <v>4721</v>
      </c>
      <c r="DQ3701" s="15">
        <v>22</v>
      </c>
      <c r="DR3701" s="15" t="str">
        <f t="shared" si="71"/>
        <v>3604-22</v>
      </c>
    </row>
    <row r="3702" spans="119:122" x14ac:dyDescent="0.2">
      <c r="DO3702" s="228" t="s">
        <v>15059</v>
      </c>
      <c r="DP3702" s="141" t="s">
        <v>4722</v>
      </c>
      <c r="DQ3702" s="15">
        <v>22</v>
      </c>
      <c r="DR3702" s="15" t="str">
        <f t="shared" si="71"/>
        <v>3605-22</v>
      </c>
    </row>
    <row r="3703" spans="119:122" x14ac:dyDescent="0.2">
      <c r="DO3703" s="228" t="s">
        <v>15060</v>
      </c>
      <c r="DP3703" s="141" t="s">
        <v>4723</v>
      </c>
      <c r="DQ3703" s="15">
        <v>22</v>
      </c>
      <c r="DR3703" s="15" t="str">
        <f t="shared" si="71"/>
        <v>3606-22</v>
      </c>
    </row>
    <row r="3704" spans="119:122" x14ac:dyDescent="0.2">
      <c r="DO3704" s="228" t="s">
        <v>15061</v>
      </c>
      <c r="DP3704" s="141" t="s">
        <v>4724</v>
      </c>
      <c r="DQ3704" s="15">
        <v>22</v>
      </c>
      <c r="DR3704" s="15" t="str">
        <f t="shared" si="71"/>
        <v>3607-22</v>
      </c>
    </row>
    <row r="3705" spans="119:122" x14ac:dyDescent="0.2">
      <c r="DO3705" s="228" t="s">
        <v>15062</v>
      </c>
      <c r="DP3705" s="141" t="s">
        <v>4725</v>
      </c>
      <c r="DQ3705" s="15">
        <v>22</v>
      </c>
      <c r="DR3705" s="15" t="str">
        <f t="shared" si="71"/>
        <v>3608-22</v>
      </c>
    </row>
    <row r="3706" spans="119:122" x14ac:dyDescent="0.2">
      <c r="DO3706" s="228" t="s">
        <v>15063</v>
      </c>
      <c r="DP3706" s="141" t="s">
        <v>4726</v>
      </c>
      <c r="DQ3706" s="15">
        <v>22</v>
      </c>
      <c r="DR3706" s="15" t="str">
        <f t="shared" si="71"/>
        <v>3609-22</v>
      </c>
    </row>
    <row r="3707" spans="119:122" x14ac:dyDescent="0.2">
      <c r="DO3707" s="228" t="s">
        <v>15064</v>
      </c>
      <c r="DP3707" s="141" t="s">
        <v>4727</v>
      </c>
      <c r="DQ3707" s="15">
        <v>22</v>
      </c>
      <c r="DR3707" s="15" t="str">
        <f t="shared" si="71"/>
        <v>3610-22</v>
      </c>
    </row>
    <row r="3708" spans="119:122" x14ac:dyDescent="0.2">
      <c r="DO3708" s="228" t="s">
        <v>15065</v>
      </c>
      <c r="DP3708" s="141" t="s">
        <v>4728</v>
      </c>
      <c r="DQ3708" s="15">
        <v>22</v>
      </c>
      <c r="DR3708" s="15" t="str">
        <f t="shared" si="71"/>
        <v>3611-22</v>
      </c>
    </row>
    <row r="3709" spans="119:122" x14ac:dyDescent="0.2">
      <c r="DO3709" s="228" t="s">
        <v>15066</v>
      </c>
      <c r="DP3709" s="141" t="s">
        <v>4729</v>
      </c>
      <c r="DQ3709" s="15">
        <v>22</v>
      </c>
      <c r="DR3709" s="15" t="str">
        <f t="shared" si="71"/>
        <v>3612-22</v>
      </c>
    </row>
    <row r="3710" spans="119:122" x14ac:dyDescent="0.2">
      <c r="DO3710" s="228" t="s">
        <v>15067</v>
      </c>
      <c r="DP3710" s="141" t="s">
        <v>4730</v>
      </c>
      <c r="DQ3710" s="15">
        <v>22</v>
      </c>
      <c r="DR3710" s="15" t="str">
        <f t="shared" si="71"/>
        <v>3613-22</v>
      </c>
    </row>
    <row r="3711" spans="119:122" x14ac:dyDescent="0.2">
      <c r="DO3711" s="228" t="s">
        <v>15068</v>
      </c>
      <c r="DP3711" s="141" t="s">
        <v>4731</v>
      </c>
      <c r="DQ3711" s="15">
        <v>22</v>
      </c>
      <c r="DR3711" s="15" t="str">
        <f t="shared" si="71"/>
        <v>3614-22</v>
      </c>
    </row>
    <row r="3712" spans="119:122" x14ac:dyDescent="0.2">
      <c r="DO3712" s="228" t="s">
        <v>15069</v>
      </c>
      <c r="DP3712" s="141" t="s">
        <v>4732</v>
      </c>
      <c r="DQ3712" s="15">
        <v>22</v>
      </c>
      <c r="DR3712" s="15" t="str">
        <f t="shared" si="71"/>
        <v>3615-22</v>
      </c>
    </row>
    <row r="3713" spans="119:122" x14ac:dyDescent="0.2">
      <c r="DO3713" s="228" t="s">
        <v>15070</v>
      </c>
      <c r="DP3713" s="141" t="s">
        <v>4733</v>
      </c>
      <c r="DQ3713" s="15">
        <v>22</v>
      </c>
      <c r="DR3713" s="15" t="str">
        <f t="shared" si="71"/>
        <v>3616-22</v>
      </c>
    </row>
    <row r="3714" spans="119:122" x14ac:dyDescent="0.2">
      <c r="DO3714" s="228" t="s">
        <v>15071</v>
      </c>
      <c r="DP3714" s="141" t="s">
        <v>4734</v>
      </c>
      <c r="DQ3714" s="15">
        <v>22</v>
      </c>
      <c r="DR3714" s="15" t="str">
        <f t="shared" si="71"/>
        <v>3617-22</v>
      </c>
    </row>
    <row r="3715" spans="119:122" x14ac:dyDescent="0.2">
      <c r="DO3715" s="228" t="s">
        <v>15072</v>
      </c>
      <c r="DP3715" s="141" t="s">
        <v>4735</v>
      </c>
      <c r="DQ3715" s="15">
        <v>22</v>
      </c>
      <c r="DR3715" s="15" t="str">
        <f t="shared" si="71"/>
        <v>3618-22</v>
      </c>
    </row>
    <row r="3716" spans="119:122" x14ac:dyDescent="0.2">
      <c r="DO3716" s="228" t="s">
        <v>15073</v>
      </c>
      <c r="DP3716" s="141" t="s">
        <v>4736</v>
      </c>
      <c r="DQ3716" s="15">
        <v>22</v>
      </c>
      <c r="DR3716" s="15" t="str">
        <f t="shared" si="71"/>
        <v>3619-22</v>
      </c>
    </row>
    <row r="3717" spans="119:122" x14ac:dyDescent="0.2">
      <c r="DO3717" s="228" t="s">
        <v>15074</v>
      </c>
      <c r="DP3717" s="141" t="s">
        <v>4737</v>
      </c>
      <c r="DQ3717" s="15">
        <v>22</v>
      </c>
      <c r="DR3717" s="15" t="str">
        <f t="shared" si="71"/>
        <v>3620-22</v>
      </c>
    </row>
    <row r="3718" spans="119:122" x14ac:dyDescent="0.2">
      <c r="DO3718" s="228" t="s">
        <v>15075</v>
      </c>
      <c r="DP3718" s="141" t="s">
        <v>4738</v>
      </c>
      <c r="DQ3718" s="15">
        <v>22</v>
      </c>
      <c r="DR3718" s="15" t="str">
        <f t="shared" si="71"/>
        <v>3621-22</v>
      </c>
    </row>
    <row r="3719" spans="119:122" x14ac:dyDescent="0.2">
      <c r="DO3719" s="228" t="s">
        <v>15076</v>
      </c>
      <c r="DP3719" s="141" t="s">
        <v>4739</v>
      </c>
      <c r="DQ3719" s="15">
        <v>22</v>
      </c>
      <c r="DR3719" s="15" t="str">
        <f t="shared" si="71"/>
        <v>3622-22</v>
      </c>
    </row>
    <row r="3720" spans="119:122" x14ac:dyDescent="0.2">
      <c r="DO3720" s="228" t="s">
        <v>15077</v>
      </c>
      <c r="DP3720" s="141" t="s">
        <v>4740</v>
      </c>
      <c r="DQ3720" s="15">
        <v>22</v>
      </c>
      <c r="DR3720" s="15" t="str">
        <f t="shared" si="71"/>
        <v>3623-22</v>
      </c>
    </row>
    <row r="3721" spans="119:122" x14ac:dyDescent="0.2">
      <c r="DO3721" s="228" t="s">
        <v>15078</v>
      </c>
      <c r="DP3721" s="141" t="s">
        <v>4741</v>
      </c>
      <c r="DQ3721" s="15">
        <v>22</v>
      </c>
      <c r="DR3721" s="15" t="str">
        <f t="shared" si="71"/>
        <v>3624-22</v>
      </c>
    </row>
    <row r="3722" spans="119:122" x14ac:dyDescent="0.2">
      <c r="DO3722" s="228" t="s">
        <v>15079</v>
      </c>
      <c r="DP3722" s="141" t="s">
        <v>4742</v>
      </c>
      <c r="DQ3722" s="15">
        <v>22</v>
      </c>
      <c r="DR3722" s="15" t="str">
        <f t="shared" si="71"/>
        <v>3625-22</v>
      </c>
    </row>
    <row r="3723" spans="119:122" x14ac:dyDescent="0.2">
      <c r="DO3723" s="228" t="s">
        <v>15080</v>
      </c>
      <c r="DP3723" s="141" t="s">
        <v>4743</v>
      </c>
      <c r="DQ3723" s="15">
        <v>22</v>
      </c>
      <c r="DR3723" s="15" t="str">
        <f t="shared" si="71"/>
        <v>3626-22</v>
      </c>
    </row>
    <row r="3724" spans="119:122" x14ac:dyDescent="0.2">
      <c r="DO3724" s="228" t="s">
        <v>15081</v>
      </c>
      <c r="DP3724" s="141" t="s">
        <v>4744</v>
      </c>
      <c r="DQ3724" s="15">
        <v>22</v>
      </c>
      <c r="DR3724" s="15" t="str">
        <f t="shared" si="71"/>
        <v>3627-22</v>
      </c>
    </row>
    <row r="3725" spans="119:122" x14ac:dyDescent="0.2">
      <c r="DO3725" s="228" t="s">
        <v>15082</v>
      </c>
      <c r="DP3725" s="141" t="s">
        <v>4745</v>
      </c>
      <c r="DQ3725" s="15">
        <v>22</v>
      </c>
      <c r="DR3725" s="15" t="str">
        <f t="shared" si="71"/>
        <v>3628-22</v>
      </c>
    </row>
    <row r="3726" spans="119:122" x14ac:dyDescent="0.2">
      <c r="DO3726" s="228" t="s">
        <v>15083</v>
      </c>
      <c r="DP3726" s="141" t="s">
        <v>4746</v>
      </c>
      <c r="DQ3726" s="15">
        <v>22</v>
      </c>
      <c r="DR3726" s="15" t="str">
        <f t="shared" si="71"/>
        <v>3629-22</v>
      </c>
    </row>
    <row r="3727" spans="119:122" x14ac:dyDescent="0.2">
      <c r="DO3727" s="228" t="s">
        <v>15084</v>
      </c>
      <c r="DP3727" s="141" t="s">
        <v>4747</v>
      </c>
      <c r="DQ3727" s="15">
        <v>22</v>
      </c>
      <c r="DR3727" s="15" t="str">
        <f t="shared" si="71"/>
        <v>3630-22</v>
      </c>
    </row>
    <row r="3728" spans="119:122" x14ac:dyDescent="0.2">
      <c r="DO3728" s="228" t="s">
        <v>15085</v>
      </c>
      <c r="DP3728" s="141" t="s">
        <v>4748</v>
      </c>
      <c r="DQ3728" s="15">
        <v>22</v>
      </c>
      <c r="DR3728" s="15" t="str">
        <f t="shared" si="71"/>
        <v>3631-22</v>
      </c>
    </row>
    <row r="3729" spans="119:122" x14ac:dyDescent="0.2">
      <c r="DO3729" s="228" t="s">
        <v>15086</v>
      </c>
      <c r="DP3729" s="141" t="s">
        <v>4749</v>
      </c>
      <c r="DQ3729" s="15">
        <v>22</v>
      </c>
      <c r="DR3729" s="15" t="str">
        <f t="shared" si="71"/>
        <v>3632-22</v>
      </c>
    </row>
    <row r="3730" spans="119:122" x14ac:dyDescent="0.2">
      <c r="DO3730" s="228" t="s">
        <v>15087</v>
      </c>
      <c r="DP3730" s="141" t="s">
        <v>4750</v>
      </c>
      <c r="DQ3730" s="15">
        <v>22</v>
      </c>
      <c r="DR3730" s="15" t="str">
        <f t="shared" si="71"/>
        <v>3633-22</v>
      </c>
    </row>
    <row r="3731" spans="119:122" x14ac:dyDescent="0.2">
      <c r="DO3731" s="228" t="s">
        <v>15088</v>
      </c>
      <c r="DP3731" s="141" t="s">
        <v>4751</v>
      </c>
      <c r="DQ3731" s="15">
        <v>22</v>
      </c>
      <c r="DR3731" s="15" t="str">
        <f t="shared" si="71"/>
        <v>3634-22</v>
      </c>
    </row>
    <row r="3732" spans="119:122" x14ac:dyDescent="0.2">
      <c r="DO3732" s="228" t="s">
        <v>15089</v>
      </c>
      <c r="DP3732" s="141" t="s">
        <v>4752</v>
      </c>
      <c r="DQ3732" s="15">
        <v>22</v>
      </c>
      <c r="DR3732" s="15" t="str">
        <f t="shared" si="71"/>
        <v>3635-22</v>
      </c>
    </row>
    <row r="3733" spans="119:122" x14ac:dyDescent="0.2">
      <c r="DO3733" s="228" t="s">
        <v>15090</v>
      </c>
      <c r="DP3733" s="141" t="s">
        <v>4753</v>
      </c>
      <c r="DQ3733" s="15">
        <v>22</v>
      </c>
      <c r="DR3733" s="15" t="str">
        <f t="shared" si="71"/>
        <v>3636-22</v>
      </c>
    </row>
    <row r="3734" spans="119:122" x14ac:dyDescent="0.2">
      <c r="DO3734" s="228" t="s">
        <v>15091</v>
      </c>
      <c r="DP3734" s="141" t="s">
        <v>4754</v>
      </c>
      <c r="DQ3734" s="15">
        <v>22</v>
      </c>
      <c r="DR3734" s="15" t="str">
        <f t="shared" si="71"/>
        <v>3637-22</v>
      </c>
    </row>
    <row r="3735" spans="119:122" x14ac:dyDescent="0.2">
      <c r="DO3735" s="228" t="s">
        <v>15092</v>
      </c>
      <c r="DP3735" s="141" t="s">
        <v>4755</v>
      </c>
      <c r="DQ3735" s="15">
        <v>22</v>
      </c>
      <c r="DR3735" s="15" t="str">
        <f t="shared" si="71"/>
        <v>3638-22</v>
      </c>
    </row>
    <row r="3736" spans="119:122" x14ac:dyDescent="0.2">
      <c r="DO3736" s="228" t="s">
        <v>15093</v>
      </c>
      <c r="DP3736" s="141" t="s">
        <v>4756</v>
      </c>
      <c r="DQ3736" s="15">
        <v>22</v>
      </c>
      <c r="DR3736" s="15" t="str">
        <f t="shared" si="71"/>
        <v>3639-22</v>
      </c>
    </row>
    <row r="3737" spans="119:122" x14ac:dyDescent="0.2">
      <c r="DO3737" s="228" t="s">
        <v>15094</v>
      </c>
      <c r="DP3737" s="141" t="s">
        <v>4757</v>
      </c>
      <c r="DQ3737" s="15">
        <v>22</v>
      </c>
      <c r="DR3737" s="15" t="str">
        <f t="shared" si="71"/>
        <v>3640-22</v>
      </c>
    </row>
    <row r="3738" spans="119:122" x14ac:dyDescent="0.2">
      <c r="DO3738" s="228" t="s">
        <v>15095</v>
      </c>
      <c r="DP3738" s="141" t="s">
        <v>4758</v>
      </c>
      <c r="DQ3738" s="15">
        <v>22</v>
      </c>
      <c r="DR3738" s="15" t="str">
        <f t="shared" si="71"/>
        <v>3641-22</v>
      </c>
    </row>
    <row r="3739" spans="119:122" x14ac:dyDescent="0.2">
      <c r="DO3739" s="228" t="s">
        <v>15096</v>
      </c>
      <c r="DP3739" s="141" t="s">
        <v>4759</v>
      </c>
      <c r="DQ3739" s="15">
        <v>22</v>
      </c>
      <c r="DR3739" s="15" t="str">
        <f t="shared" si="71"/>
        <v>3642-22</v>
      </c>
    </row>
    <row r="3740" spans="119:122" x14ac:dyDescent="0.2">
      <c r="DO3740" s="228" t="s">
        <v>15097</v>
      </c>
      <c r="DP3740" s="141" t="s">
        <v>4760</v>
      </c>
      <c r="DQ3740" s="15">
        <v>22</v>
      </c>
      <c r="DR3740" s="15" t="str">
        <f t="shared" si="71"/>
        <v>3643-22</v>
      </c>
    </row>
    <row r="3741" spans="119:122" x14ac:dyDescent="0.2">
      <c r="DO3741" s="228" t="s">
        <v>15098</v>
      </c>
      <c r="DP3741" s="141" t="s">
        <v>4761</v>
      </c>
      <c r="DQ3741" s="15">
        <v>22</v>
      </c>
      <c r="DR3741" s="15" t="str">
        <f t="shared" si="71"/>
        <v>3644-22</v>
      </c>
    </row>
    <row r="3742" spans="119:122" x14ac:dyDescent="0.2">
      <c r="DO3742" s="228" t="s">
        <v>15099</v>
      </c>
      <c r="DP3742" s="141" t="s">
        <v>4762</v>
      </c>
      <c r="DQ3742" s="15">
        <v>22</v>
      </c>
      <c r="DR3742" s="15" t="str">
        <f t="shared" si="71"/>
        <v>3645-22</v>
      </c>
    </row>
    <row r="3743" spans="119:122" x14ac:dyDescent="0.2">
      <c r="DO3743" s="228" t="s">
        <v>15100</v>
      </c>
      <c r="DP3743" s="141" t="s">
        <v>4763</v>
      </c>
      <c r="DQ3743" s="15">
        <v>22</v>
      </c>
      <c r="DR3743" s="15" t="str">
        <f t="shared" si="71"/>
        <v>3646-22</v>
      </c>
    </row>
    <row r="3744" spans="119:122" x14ac:dyDescent="0.2">
      <c r="DO3744" s="228" t="s">
        <v>15101</v>
      </c>
      <c r="DP3744" s="141" t="s">
        <v>4764</v>
      </c>
      <c r="DQ3744" s="15">
        <v>22</v>
      </c>
      <c r="DR3744" s="15" t="str">
        <f t="shared" si="71"/>
        <v>3647-22</v>
      </c>
    </row>
    <row r="3745" spans="119:122" x14ac:dyDescent="0.2">
      <c r="DO3745" s="228" t="s">
        <v>15102</v>
      </c>
      <c r="DP3745" s="141" t="s">
        <v>4765</v>
      </c>
      <c r="DQ3745" s="15">
        <v>22</v>
      </c>
      <c r="DR3745" s="15" t="str">
        <f t="shared" si="71"/>
        <v>3648-22</v>
      </c>
    </row>
    <row r="3746" spans="119:122" x14ac:dyDescent="0.2">
      <c r="DO3746" s="228" t="s">
        <v>15103</v>
      </c>
      <c r="DP3746" s="141" t="s">
        <v>4766</v>
      </c>
      <c r="DQ3746" s="15">
        <v>22</v>
      </c>
      <c r="DR3746" s="15" t="str">
        <f t="shared" si="71"/>
        <v>3649-22</v>
      </c>
    </row>
    <row r="3747" spans="119:122" x14ac:dyDescent="0.2">
      <c r="DO3747" s="228" t="s">
        <v>15104</v>
      </c>
      <c r="DP3747" s="141" t="s">
        <v>4767</v>
      </c>
      <c r="DQ3747" s="15">
        <v>22</v>
      </c>
      <c r="DR3747" s="15" t="str">
        <f t="shared" ref="DR3747:DR3810" si="72">CONCATENATE(DP3747,"-",DQ3747)</f>
        <v>3650-22</v>
      </c>
    </row>
    <row r="3748" spans="119:122" x14ac:dyDescent="0.2">
      <c r="DO3748" s="228" t="s">
        <v>15105</v>
      </c>
      <c r="DP3748" s="141" t="s">
        <v>4768</v>
      </c>
      <c r="DQ3748" s="15">
        <v>22</v>
      </c>
      <c r="DR3748" s="15" t="str">
        <f t="shared" si="72"/>
        <v>3651-22</v>
      </c>
    </row>
    <row r="3749" spans="119:122" x14ac:dyDescent="0.2">
      <c r="DO3749" s="228" t="s">
        <v>15106</v>
      </c>
      <c r="DP3749" s="141" t="s">
        <v>4769</v>
      </c>
      <c r="DQ3749" s="15">
        <v>22</v>
      </c>
      <c r="DR3749" s="15" t="str">
        <f t="shared" si="72"/>
        <v>3652-22</v>
      </c>
    </row>
    <row r="3750" spans="119:122" x14ac:dyDescent="0.2">
      <c r="DO3750" s="228" t="s">
        <v>15107</v>
      </c>
      <c r="DP3750" s="141" t="s">
        <v>4770</v>
      </c>
      <c r="DQ3750" s="15">
        <v>22</v>
      </c>
      <c r="DR3750" s="15" t="str">
        <f t="shared" si="72"/>
        <v>3653-22</v>
      </c>
    </row>
    <row r="3751" spans="119:122" x14ac:dyDescent="0.2">
      <c r="DO3751" s="228" t="s">
        <v>15108</v>
      </c>
      <c r="DP3751" s="141" t="s">
        <v>4771</v>
      </c>
      <c r="DQ3751" s="15">
        <v>22</v>
      </c>
      <c r="DR3751" s="15" t="str">
        <f t="shared" si="72"/>
        <v>3654-22</v>
      </c>
    </row>
    <row r="3752" spans="119:122" x14ac:dyDescent="0.2">
      <c r="DO3752" s="228" t="s">
        <v>15109</v>
      </c>
      <c r="DP3752" s="141" t="s">
        <v>4772</v>
      </c>
      <c r="DQ3752" s="15">
        <v>22</v>
      </c>
      <c r="DR3752" s="15" t="str">
        <f t="shared" si="72"/>
        <v>3655-22</v>
      </c>
    </row>
    <row r="3753" spans="119:122" x14ac:dyDescent="0.2">
      <c r="DO3753" s="228" t="s">
        <v>15110</v>
      </c>
      <c r="DP3753" s="141" t="s">
        <v>4773</v>
      </c>
      <c r="DQ3753" s="15">
        <v>22</v>
      </c>
      <c r="DR3753" s="15" t="str">
        <f t="shared" si="72"/>
        <v>3656-22</v>
      </c>
    </row>
    <row r="3754" spans="119:122" x14ac:dyDescent="0.2">
      <c r="DO3754" s="228" t="s">
        <v>15111</v>
      </c>
      <c r="DP3754" s="141" t="s">
        <v>4774</v>
      </c>
      <c r="DQ3754" s="15">
        <v>22</v>
      </c>
      <c r="DR3754" s="15" t="str">
        <f t="shared" si="72"/>
        <v>3657-22</v>
      </c>
    </row>
    <row r="3755" spans="119:122" x14ac:dyDescent="0.2">
      <c r="DO3755" s="228" t="s">
        <v>15112</v>
      </c>
      <c r="DP3755" s="141" t="s">
        <v>4775</v>
      </c>
      <c r="DQ3755" s="15">
        <v>22</v>
      </c>
      <c r="DR3755" s="15" t="str">
        <f t="shared" si="72"/>
        <v>3658-22</v>
      </c>
    </row>
    <row r="3756" spans="119:122" x14ac:dyDescent="0.2">
      <c r="DO3756" s="228" t="s">
        <v>15113</v>
      </c>
      <c r="DP3756" s="141" t="s">
        <v>4776</v>
      </c>
      <c r="DQ3756" s="15">
        <v>22</v>
      </c>
      <c r="DR3756" s="15" t="str">
        <f t="shared" si="72"/>
        <v>3659-22</v>
      </c>
    </row>
    <row r="3757" spans="119:122" x14ac:dyDescent="0.2">
      <c r="DO3757" s="228" t="s">
        <v>15114</v>
      </c>
      <c r="DP3757" s="141" t="s">
        <v>4777</v>
      </c>
      <c r="DQ3757" s="15">
        <v>22</v>
      </c>
      <c r="DR3757" s="15" t="str">
        <f t="shared" si="72"/>
        <v>3660-22</v>
      </c>
    </row>
    <row r="3758" spans="119:122" x14ac:dyDescent="0.2">
      <c r="DO3758" s="228" t="s">
        <v>15115</v>
      </c>
      <c r="DP3758" s="141" t="s">
        <v>4778</v>
      </c>
      <c r="DQ3758" s="15">
        <v>22</v>
      </c>
      <c r="DR3758" s="15" t="str">
        <f t="shared" si="72"/>
        <v>3661-22</v>
      </c>
    </row>
    <row r="3759" spans="119:122" x14ac:dyDescent="0.2">
      <c r="DO3759" s="228" t="s">
        <v>15116</v>
      </c>
      <c r="DP3759" s="141" t="s">
        <v>4779</v>
      </c>
      <c r="DQ3759" s="15">
        <v>22</v>
      </c>
      <c r="DR3759" s="15" t="str">
        <f t="shared" si="72"/>
        <v>3662-22</v>
      </c>
    </row>
    <row r="3760" spans="119:122" x14ac:dyDescent="0.2">
      <c r="DO3760" s="228" t="s">
        <v>15117</v>
      </c>
      <c r="DP3760" s="141" t="s">
        <v>4780</v>
      </c>
      <c r="DQ3760" s="15">
        <v>22</v>
      </c>
      <c r="DR3760" s="15" t="str">
        <f t="shared" si="72"/>
        <v>3663-22</v>
      </c>
    </row>
    <row r="3761" spans="119:122" x14ac:dyDescent="0.2">
      <c r="DO3761" s="228" t="s">
        <v>15118</v>
      </c>
      <c r="DP3761" s="141" t="s">
        <v>4781</v>
      </c>
      <c r="DQ3761" s="15">
        <v>22</v>
      </c>
      <c r="DR3761" s="15" t="str">
        <f t="shared" si="72"/>
        <v>3664-22</v>
      </c>
    </row>
    <row r="3762" spans="119:122" x14ac:dyDescent="0.2">
      <c r="DO3762" s="228" t="s">
        <v>15119</v>
      </c>
      <c r="DP3762" s="141" t="s">
        <v>4782</v>
      </c>
      <c r="DQ3762" s="15">
        <v>22</v>
      </c>
      <c r="DR3762" s="15" t="str">
        <f t="shared" si="72"/>
        <v>3665-22</v>
      </c>
    </row>
    <row r="3763" spans="119:122" x14ac:dyDescent="0.2">
      <c r="DO3763" s="228" t="s">
        <v>15120</v>
      </c>
      <c r="DP3763" s="141" t="s">
        <v>4783</v>
      </c>
      <c r="DQ3763" s="15">
        <v>22</v>
      </c>
      <c r="DR3763" s="15" t="str">
        <f t="shared" si="72"/>
        <v>3666-22</v>
      </c>
    </row>
    <row r="3764" spans="119:122" x14ac:dyDescent="0.2">
      <c r="DO3764" s="228" t="s">
        <v>15121</v>
      </c>
      <c r="DP3764" s="141" t="s">
        <v>4784</v>
      </c>
      <c r="DQ3764" s="15">
        <v>22</v>
      </c>
      <c r="DR3764" s="15" t="str">
        <f t="shared" si="72"/>
        <v>3667-22</v>
      </c>
    </row>
    <row r="3765" spans="119:122" x14ac:dyDescent="0.2">
      <c r="DO3765" s="228" t="s">
        <v>15122</v>
      </c>
      <c r="DP3765" s="141" t="s">
        <v>4785</v>
      </c>
      <c r="DQ3765" s="15">
        <v>22</v>
      </c>
      <c r="DR3765" s="15" t="str">
        <f t="shared" si="72"/>
        <v>3668-22</v>
      </c>
    </row>
    <row r="3766" spans="119:122" x14ac:dyDescent="0.2">
      <c r="DO3766" s="228" t="s">
        <v>15123</v>
      </c>
      <c r="DP3766" s="141" t="s">
        <v>4786</v>
      </c>
      <c r="DQ3766" s="15">
        <v>22</v>
      </c>
      <c r="DR3766" s="15" t="str">
        <f t="shared" si="72"/>
        <v>3669-22</v>
      </c>
    </row>
    <row r="3767" spans="119:122" x14ac:dyDescent="0.2">
      <c r="DO3767" s="228" t="s">
        <v>15124</v>
      </c>
      <c r="DP3767" s="141" t="s">
        <v>4787</v>
      </c>
      <c r="DQ3767" s="15">
        <v>22</v>
      </c>
      <c r="DR3767" s="15" t="str">
        <f t="shared" si="72"/>
        <v>3670-22</v>
      </c>
    </row>
    <row r="3768" spans="119:122" x14ac:dyDescent="0.2">
      <c r="DO3768" s="228" t="s">
        <v>15125</v>
      </c>
      <c r="DP3768" s="141" t="s">
        <v>4788</v>
      </c>
      <c r="DQ3768" s="15">
        <v>22</v>
      </c>
      <c r="DR3768" s="15" t="str">
        <f t="shared" si="72"/>
        <v>3671-22</v>
      </c>
    </row>
    <row r="3769" spans="119:122" x14ac:dyDescent="0.2">
      <c r="DO3769" s="228" t="s">
        <v>15126</v>
      </c>
      <c r="DP3769" s="141" t="s">
        <v>4789</v>
      </c>
      <c r="DQ3769" s="15">
        <v>22</v>
      </c>
      <c r="DR3769" s="15" t="str">
        <f t="shared" si="72"/>
        <v>3672-22</v>
      </c>
    </row>
    <row r="3770" spans="119:122" x14ac:dyDescent="0.2">
      <c r="DO3770" s="228" t="s">
        <v>15127</v>
      </c>
      <c r="DP3770" s="141" t="s">
        <v>4790</v>
      </c>
      <c r="DQ3770" s="15">
        <v>22</v>
      </c>
      <c r="DR3770" s="15" t="str">
        <f t="shared" si="72"/>
        <v>3673-22</v>
      </c>
    </row>
    <row r="3771" spans="119:122" x14ac:dyDescent="0.2">
      <c r="DO3771" s="228" t="s">
        <v>15128</v>
      </c>
      <c r="DP3771" s="141" t="s">
        <v>4791</v>
      </c>
      <c r="DQ3771" s="15">
        <v>22</v>
      </c>
      <c r="DR3771" s="15" t="str">
        <f t="shared" si="72"/>
        <v>3674-22</v>
      </c>
    </row>
    <row r="3772" spans="119:122" x14ac:dyDescent="0.2">
      <c r="DO3772" s="228" t="s">
        <v>15129</v>
      </c>
      <c r="DP3772" s="141" t="s">
        <v>4792</v>
      </c>
      <c r="DQ3772" s="15">
        <v>22</v>
      </c>
      <c r="DR3772" s="15" t="str">
        <f t="shared" si="72"/>
        <v>3675-22</v>
      </c>
    </row>
    <row r="3773" spans="119:122" x14ac:dyDescent="0.2">
      <c r="DO3773" s="228" t="s">
        <v>15130</v>
      </c>
      <c r="DP3773" s="141" t="s">
        <v>4793</v>
      </c>
      <c r="DQ3773" s="15">
        <v>22</v>
      </c>
      <c r="DR3773" s="15" t="str">
        <f t="shared" si="72"/>
        <v>3676-22</v>
      </c>
    </row>
    <row r="3774" spans="119:122" x14ac:dyDescent="0.2">
      <c r="DO3774" s="228" t="s">
        <v>15131</v>
      </c>
      <c r="DP3774" s="141" t="s">
        <v>4794</v>
      </c>
      <c r="DQ3774" s="15">
        <v>22</v>
      </c>
      <c r="DR3774" s="15" t="str">
        <f t="shared" si="72"/>
        <v>3677-22</v>
      </c>
    </row>
    <row r="3775" spans="119:122" x14ac:dyDescent="0.2">
      <c r="DO3775" s="228" t="s">
        <v>15132</v>
      </c>
      <c r="DP3775" s="141" t="s">
        <v>4795</v>
      </c>
      <c r="DQ3775" s="15">
        <v>22</v>
      </c>
      <c r="DR3775" s="15" t="str">
        <f t="shared" si="72"/>
        <v>3678-22</v>
      </c>
    </row>
    <row r="3776" spans="119:122" x14ac:dyDescent="0.2">
      <c r="DO3776" s="228" t="s">
        <v>15133</v>
      </c>
      <c r="DP3776" s="141" t="s">
        <v>4796</v>
      </c>
      <c r="DQ3776" s="15">
        <v>22</v>
      </c>
      <c r="DR3776" s="15" t="str">
        <f t="shared" si="72"/>
        <v>3679-22</v>
      </c>
    </row>
    <row r="3777" spans="119:122" x14ac:dyDescent="0.2">
      <c r="DO3777" s="228" t="s">
        <v>15134</v>
      </c>
      <c r="DP3777" s="141" t="s">
        <v>4797</v>
      </c>
      <c r="DQ3777" s="15">
        <v>22</v>
      </c>
      <c r="DR3777" s="15" t="str">
        <f t="shared" si="72"/>
        <v>3680-22</v>
      </c>
    </row>
    <row r="3778" spans="119:122" x14ac:dyDescent="0.2">
      <c r="DO3778" s="228" t="s">
        <v>15135</v>
      </c>
      <c r="DP3778" s="141" t="s">
        <v>4798</v>
      </c>
      <c r="DQ3778" s="15">
        <v>22</v>
      </c>
      <c r="DR3778" s="15" t="str">
        <f t="shared" si="72"/>
        <v>3681-22</v>
      </c>
    </row>
    <row r="3779" spans="119:122" x14ac:dyDescent="0.2">
      <c r="DO3779" s="228" t="s">
        <v>15136</v>
      </c>
      <c r="DP3779" s="141" t="s">
        <v>4799</v>
      </c>
      <c r="DQ3779" s="15">
        <v>22</v>
      </c>
      <c r="DR3779" s="15" t="str">
        <f t="shared" si="72"/>
        <v>3682-22</v>
      </c>
    </row>
    <row r="3780" spans="119:122" x14ac:dyDescent="0.2">
      <c r="DO3780" s="228" t="s">
        <v>15137</v>
      </c>
      <c r="DP3780" s="141" t="s">
        <v>4800</v>
      </c>
      <c r="DQ3780" s="15">
        <v>22</v>
      </c>
      <c r="DR3780" s="15" t="str">
        <f t="shared" si="72"/>
        <v>3683-22</v>
      </c>
    </row>
    <row r="3781" spans="119:122" x14ac:dyDescent="0.2">
      <c r="DO3781" s="228" t="s">
        <v>15138</v>
      </c>
      <c r="DP3781" s="141" t="s">
        <v>4801</v>
      </c>
      <c r="DQ3781" s="15">
        <v>22</v>
      </c>
      <c r="DR3781" s="15" t="str">
        <f t="shared" si="72"/>
        <v>3684-22</v>
      </c>
    </row>
    <row r="3782" spans="119:122" x14ac:dyDescent="0.2">
      <c r="DO3782" s="228" t="s">
        <v>15139</v>
      </c>
      <c r="DP3782" s="141" t="s">
        <v>4802</v>
      </c>
      <c r="DQ3782" s="15">
        <v>22</v>
      </c>
      <c r="DR3782" s="15" t="str">
        <f t="shared" si="72"/>
        <v>3685-22</v>
      </c>
    </row>
    <row r="3783" spans="119:122" x14ac:dyDescent="0.2">
      <c r="DO3783" s="228" t="s">
        <v>15140</v>
      </c>
      <c r="DP3783" s="141" t="s">
        <v>4803</v>
      </c>
      <c r="DQ3783" s="15">
        <v>22</v>
      </c>
      <c r="DR3783" s="15" t="str">
        <f t="shared" si="72"/>
        <v>3686-22</v>
      </c>
    </row>
    <row r="3784" spans="119:122" x14ac:dyDescent="0.2">
      <c r="DO3784" s="228" t="s">
        <v>15141</v>
      </c>
      <c r="DP3784" s="141" t="s">
        <v>4804</v>
      </c>
      <c r="DQ3784" s="15">
        <v>22</v>
      </c>
      <c r="DR3784" s="15" t="str">
        <f t="shared" si="72"/>
        <v>3687-22</v>
      </c>
    </row>
    <row r="3785" spans="119:122" x14ac:dyDescent="0.2">
      <c r="DO3785" s="228" t="s">
        <v>15142</v>
      </c>
      <c r="DP3785" s="141" t="s">
        <v>4805</v>
      </c>
      <c r="DQ3785" s="15">
        <v>22</v>
      </c>
      <c r="DR3785" s="15" t="str">
        <f t="shared" si="72"/>
        <v>3688-22</v>
      </c>
    </row>
    <row r="3786" spans="119:122" x14ac:dyDescent="0.2">
      <c r="DO3786" s="228" t="s">
        <v>15143</v>
      </c>
      <c r="DP3786" s="141" t="s">
        <v>4806</v>
      </c>
      <c r="DQ3786" s="15">
        <v>22</v>
      </c>
      <c r="DR3786" s="15" t="str">
        <f t="shared" si="72"/>
        <v>3689-22</v>
      </c>
    </row>
    <row r="3787" spans="119:122" x14ac:dyDescent="0.2">
      <c r="DO3787" s="228" t="s">
        <v>15144</v>
      </c>
      <c r="DP3787" s="141" t="s">
        <v>4807</v>
      </c>
      <c r="DQ3787" s="15">
        <v>22</v>
      </c>
      <c r="DR3787" s="15" t="str">
        <f t="shared" si="72"/>
        <v>3690-22</v>
      </c>
    </row>
    <row r="3788" spans="119:122" x14ac:dyDescent="0.2">
      <c r="DO3788" s="228" t="s">
        <v>15145</v>
      </c>
      <c r="DP3788" s="141" t="s">
        <v>4808</v>
      </c>
      <c r="DQ3788" s="15">
        <v>22</v>
      </c>
      <c r="DR3788" s="15" t="str">
        <f t="shared" si="72"/>
        <v>3691-22</v>
      </c>
    </row>
    <row r="3789" spans="119:122" x14ac:dyDescent="0.2">
      <c r="DO3789" s="228" t="s">
        <v>15146</v>
      </c>
      <c r="DP3789" s="141" t="s">
        <v>4809</v>
      </c>
      <c r="DQ3789" s="15">
        <v>22</v>
      </c>
      <c r="DR3789" s="15" t="str">
        <f t="shared" si="72"/>
        <v>3692-22</v>
      </c>
    </row>
    <row r="3790" spans="119:122" x14ac:dyDescent="0.2">
      <c r="DO3790" s="228" t="s">
        <v>15147</v>
      </c>
      <c r="DP3790" s="141" t="s">
        <v>4810</v>
      </c>
      <c r="DQ3790" s="15">
        <v>22</v>
      </c>
      <c r="DR3790" s="15" t="str">
        <f t="shared" si="72"/>
        <v>3693-22</v>
      </c>
    </row>
    <row r="3791" spans="119:122" x14ac:dyDescent="0.2">
      <c r="DO3791" s="228" t="s">
        <v>15148</v>
      </c>
      <c r="DP3791" s="141" t="s">
        <v>4811</v>
      </c>
      <c r="DQ3791" s="15">
        <v>22</v>
      </c>
      <c r="DR3791" s="15" t="str">
        <f t="shared" si="72"/>
        <v>3694-22</v>
      </c>
    </row>
    <row r="3792" spans="119:122" x14ac:dyDescent="0.2">
      <c r="DO3792" s="228" t="s">
        <v>15149</v>
      </c>
      <c r="DP3792" s="141" t="s">
        <v>4812</v>
      </c>
      <c r="DQ3792" s="15">
        <v>22</v>
      </c>
      <c r="DR3792" s="15" t="str">
        <f t="shared" si="72"/>
        <v>3695-22</v>
      </c>
    </row>
    <row r="3793" spans="119:122" x14ac:dyDescent="0.2">
      <c r="DO3793" s="228" t="s">
        <v>15150</v>
      </c>
      <c r="DP3793" s="141" t="s">
        <v>4813</v>
      </c>
      <c r="DQ3793" s="15">
        <v>22</v>
      </c>
      <c r="DR3793" s="15" t="str">
        <f t="shared" si="72"/>
        <v>3696-22</v>
      </c>
    </row>
    <row r="3794" spans="119:122" x14ac:dyDescent="0.2">
      <c r="DO3794" s="228" t="s">
        <v>15151</v>
      </c>
      <c r="DP3794" s="141" t="s">
        <v>4814</v>
      </c>
      <c r="DQ3794" s="15">
        <v>22</v>
      </c>
      <c r="DR3794" s="15" t="str">
        <f t="shared" si="72"/>
        <v>3697-22</v>
      </c>
    </row>
    <row r="3795" spans="119:122" x14ac:dyDescent="0.2">
      <c r="DO3795" s="228" t="s">
        <v>15152</v>
      </c>
      <c r="DP3795" s="141" t="s">
        <v>4815</v>
      </c>
      <c r="DQ3795" s="15">
        <v>22</v>
      </c>
      <c r="DR3795" s="15" t="str">
        <f t="shared" si="72"/>
        <v>3698-22</v>
      </c>
    </row>
    <row r="3796" spans="119:122" x14ac:dyDescent="0.2">
      <c r="DO3796" s="228" t="s">
        <v>15153</v>
      </c>
      <c r="DP3796" s="141" t="s">
        <v>4816</v>
      </c>
      <c r="DQ3796" s="15">
        <v>22</v>
      </c>
      <c r="DR3796" s="15" t="str">
        <f t="shared" si="72"/>
        <v>3699-22</v>
      </c>
    </row>
    <row r="3797" spans="119:122" x14ac:dyDescent="0.2">
      <c r="DO3797" s="228" t="s">
        <v>15154</v>
      </c>
      <c r="DP3797" s="141" t="s">
        <v>4817</v>
      </c>
      <c r="DQ3797" s="15">
        <v>22</v>
      </c>
      <c r="DR3797" s="15" t="str">
        <f t="shared" si="72"/>
        <v>3700-22</v>
      </c>
    </row>
    <row r="3798" spans="119:122" x14ac:dyDescent="0.2">
      <c r="DO3798" s="228" t="s">
        <v>15155</v>
      </c>
      <c r="DP3798" s="141" t="s">
        <v>4818</v>
      </c>
      <c r="DQ3798" s="15">
        <v>22</v>
      </c>
      <c r="DR3798" s="15" t="str">
        <f t="shared" si="72"/>
        <v>3701-22</v>
      </c>
    </row>
    <row r="3799" spans="119:122" x14ac:dyDescent="0.2">
      <c r="DO3799" s="228" t="s">
        <v>15156</v>
      </c>
      <c r="DP3799" s="141" t="s">
        <v>4819</v>
      </c>
      <c r="DQ3799" s="15">
        <v>22</v>
      </c>
      <c r="DR3799" s="15" t="str">
        <f t="shared" si="72"/>
        <v>3702-22</v>
      </c>
    </row>
    <row r="3800" spans="119:122" x14ac:dyDescent="0.2">
      <c r="DO3800" s="228" t="s">
        <v>15157</v>
      </c>
      <c r="DP3800" s="141" t="s">
        <v>4820</v>
      </c>
      <c r="DQ3800" s="15">
        <v>22</v>
      </c>
      <c r="DR3800" s="15" t="str">
        <f t="shared" si="72"/>
        <v>3703-22</v>
      </c>
    </row>
    <row r="3801" spans="119:122" x14ac:dyDescent="0.2">
      <c r="DO3801" s="228" t="s">
        <v>15158</v>
      </c>
      <c r="DP3801" s="141" t="s">
        <v>4821</v>
      </c>
      <c r="DQ3801" s="15">
        <v>22</v>
      </c>
      <c r="DR3801" s="15" t="str">
        <f t="shared" si="72"/>
        <v>3704-22</v>
      </c>
    </row>
    <row r="3802" spans="119:122" x14ac:dyDescent="0.2">
      <c r="DO3802" s="228" t="s">
        <v>15159</v>
      </c>
      <c r="DP3802" s="141" t="s">
        <v>4822</v>
      </c>
      <c r="DQ3802" s="15">
        <v>22</v>
      </c>
      <c r="DR3802" s="15" t="str">
        <f t="shared" si="72"/>
        <v>3705-22</v>
      </c>
    </row>
    <row r="3803" spans="119:122" x14ac:dyDescent="0.2">
      <c r="DO3803" s="228" t="s">
        <v>15160</v>
      </c>
      <c r="DP3803" s="141" t="s">
        <v>4823</v>
      </c>
      <c r="DQ3803" s="15">
        <v>22</v>
      </c>
      <c r="DR3803" s="15" t="str">
        <f t="shared" si="72"/>
        <v>3706-22</v>
      </c>
    </row>
    <row r="3804" spans="119:122" x14ac:dyDescent="0.2">
      <c r="DO3804" s="228" t="s">
        <v>15161</v>
      </c>
      <c r="DP3804" s="141" t="s">
        <v>4824</v>
      </c>
      <c r="DQ3804" s="15">
        <v>22</v>
      </c>
      <c r="DR3804" s="15" t="str">
        <f t="shared" si="72"/>
        <v>3707-22</v>
      </c>
    </row>
    <row r="3805" spans="119:122" x14ac:dyDescent="0.2">
      <c r="DO3805" s="228" t="s">
        <v>15162</v>
      </c>
      <c r="DP3805" s="141" t="s">
        <v>4825</v>
      </c>
      <c r="DQ3805" s="15">
        <v>22</v>
      </c>
      <c r="DR3805" s="15" t="str">
        <f t="shared" si="72"/>
        <v>3708-22</v>
      </c>
    </row>
    <row r="3806" spans="119:122" x14ac:dyDescent="0.2">
      <c r="DO3806" s="228" t="s">
        <v>15163</v>
      </c>
      <c r="DP3806" s="141" t="s">
        <v>4826</v>
      </c>
      <c r="DQ3806" s="15">
        <v>22</v>
      </c>
      <c r="DR3806" s="15" t="str">
        <f t="shared" si="72"/>
        <v>3709-22</v>
      </c>
    </row>
    <row r="3807" spans="119:122" x14ac:dyDescent="0.2">
      <c r="DO3807" s="228" t="s">
        <v>15164</v>
      </c>
      <c r="DP3807" s="141" t="s">
        <v>4827</v>
      </c>
      <c r="DQ3807" s="15">
        <v>22</v>
      </c>
      <c r="DR3807" s="15" t="str">
        <f t="shared" si="72"/>
        <v>3710-22</v>
      </c>
    </row>
    <row r="3808" spans="119:122" x14ac:dyDescent="0.2">
      <c r="DO3808" s="228" t="s">
        <v>15165</v>
      </c>
      <c r="DP3808" s="141" t="s">
        <v>4828</v>
      </c>
      <c r="DQ3808" s="15">
        <v>22</v>
      </c>
      <c r="DR3808" s="15" t="str">
        <f t="shared" si="72"/>
        <v>3711-22</v>
      </c>
    </row>
    <row r="3809" spans="119:122" x14ac:dyDescent="0.2">
      <c r="DO3809" s="228" t="s">
        <v>15166</v>
      </c>
      <c r="DP3809" s="141" t="s">
        <v>4829</v>
      </c>
      <c r="DQ3809" s="15">
        <v>22</v>
      </c>
      <c r="DR3809" s="15" t="str">
        <f t="shared" si="72"/>
        <v>3712-22</v>
      </c>
    </row>
    <row r="3810" spans="119:122" x14ac:dyDescent="0.2">
      <c r="DO3810" s="228" t="s">
        <v>15167</v>
      </c>
      <c r="DP3810" s="141" t="s">
        <v>4830</v>
      </c>
      <c r="DQ3810" s="15">
        <v>22</v>
      </c>
      <c r="DR3810" s="15" t="str">
        <f t="shared" si="72"/>
        <v>3713-22</v>
      </c>
    </row>
    <row r="3811" spans="119:122" x14ac:dyDescent="0.2">
      <c r="DO3811" s="228" t="s">
        <v>15168</v>
      </c>
      <c r="DP3811" s="141" t="s">
        <v>4831</v>
      </c>
      <c r="DQ3811" s="15">
        <v>22</v>
      </c>
      <c r="DR3811" s="15" t="str">
        <f t="shared" ref="DR3811:DR3874" si="73">CONCATENATE(DP3811,"-",DQ3811)</f>
        <v>3714-22</v>
      </c>
    </row>
    <row r="3812" spans="119:122" x14ac:dyDescent="0.2">
      <c r="DO3812" s="228" t="s">
        <v>15169</v>
      </c>
      <c r="DP3812" s="141" t="s">
        <v>4832</v>
      </c>
      <c r="DQ3812" s="15">
        <v>22</v>
      </c>
      <c r="DR3812" s="15" t="str">
        <f t="shared" si="73"/>
        <v>3715-22</v>
      </c>
    </row>
    <row r="3813" spans="119:122" x14ac:dyDescent="0.2">
      <c r="DO3813" s="228" t="s">
        <v>15170</v>
      </c>
      <c r="DP3813" s="141" t="s">
        <v>4833</v>
      </c>
      <c r="DQ3813" s="15">
        <v>22</v>
      </c>
      <c r="DR3813" s="15" t="str">
        <f t="shared" si="73"/>
        <v>3716-22</v>
      </c>
    </row>
    <row r="3814" spans="119:122" x14ac:dyDescent="0.2">
      <c r="DO3814" s="228" t="s">
        <v>15171</v>
      </c>
      <c r="DP3814" s="141" t="s">
        <v>4834</v>
      </c>
      <c r="DQ3814" s="15">
        <v>22</v>
      </c>
      <c r="DR3814" s="15" t="str">
        <f t="shared" si="73"/>
        <v>3717-22</v>
      </c>
    </row>
    <row r="3815" spans="119:122" x14ac:dyDescent="0.2">
      <c r="DO3815" s="228" t="s">
        <v>15172</v>
      </c>
      <c r="DP3815" s="141" t="s">
        <v>4835</v>
      </c>
      <c r="DQ3815" s="15">
        <v>22</v>
      </c>
      <c r="DR3815" s="15" t="str">
        <f t="shared" si="73"/>
        <v>3718-22</v>
      </c>
    </row>
    <row r="3816" spans="119:122" x14ac:dyDescent="0.2">
      <c r="DO3816" s="228" t="s">
        <v>15173</v>
      </c>
      <c r="DP3816" s="141" t="s">
        <v>4836</v>
      </c>
      <c r="DQ3816" s="15">
        <v>22</v>
      </c>
      <c r="DR3816" s="15" t="str">
        <f t="shared" si="73"/>
        <v>3719-22</v>
      </c>
    </row>
    <row r="3817" spans="119:122" x14ac:dyDescent="0.2">
      <c r="DO3817" s="228" t="s">
        <v>15174</v>
      </c>
      <c r="DP3817" s="141" t="s">
        <v>4837</v>
      </c>
      <c r="DQ3817" s="15">
        <v>22</v>
      </c>
      <c r="DR3817" s="15" t="str">
        <f t="shared" si="73"/>
        <v>3720-22</v>
      </c>
    </row>
    <row r="3818" spans="119:122" x14ac:dyDescent="0.2">
      <c r="DO3818" s="228" t="s">
        <v>15175</v>
      </c>
      <c r="DP3818" s="141" t="s">
        <v>4838</v>
      </c>
      <c r="DQ3818" s="15">
        <v>22</v>
      </c>
      <c r="DR3818" s="15" t="str">
        <f t="shared" si="73"/>
        <v>3721-22</v>
      </c>
    </row>
    <row r="3819" spans="119:122" x14ac:dyDescent="0.2">
      <c r="DO3819" s="228" t="s">
        <v>15176</v>
      </c>
      <c r="DP3819" s="141" t="s">
        <v>4839</v>
      </c>
      <c r="DQ3819" s="15">
        <v>22</v>
      </c>
      <c r="DR3819" s="15" t="str">
        <f t="shared" si="73"/>
        <v>3722-22</v>
      </c>
    </row>
    <row r="3820" spans="119:122" x14ac:dyDescent="0.2">
      <c r="DO3820" s="228" t="s">
        <v>15177</v>
      </c>
      <c r="DP3820" s="141" t="s">
        <v>4840</v>
      </c>
      <c r="DQ3820" s="15">
        <v>22</v>
      </c>
      <c r="DR3820" s="15" t="str">
        <f t="shared" si="73"/>
        <v>3723-22</v>
      </c>
    </row>
    <row r="3821" spans="119:122" x14ac:dyDescent="0.2">
      <c r="DO3821" s="228" t="s">
        <v>15178</v>
      </c>
      <c r="DP3821" s="141" t="s">
        <v>4841</v>
      </c>
      <c r="DQ3821" s="15">
        <v>22</v>
      </c>
      <c r="DR3821" s="15" t="str">
        <f t="shared" si="73"/>
        <v>3724-22</v>
      </c>
    </row>
    <row r="3822" spans="119:122" x14ac:dyDescent="0.2">
      <c r="DO3822" s="228" t="s">
        <v>15179</v>
      </c>
      <c r="DP3822" s="141" t="s">
        <v>4842</v>
      </c>
      <c r="DQ3822" s="15">
        <v>22</v>
      </c>
      <c r="DR3822" s="15" t="str">
        <f t="shared" si="73"/>
        <v>3725-22</v>
      </c>
    </row>
    <row r="3823" spans="119:122" x14ac:dyDescent="0.2">
      <c r="DO3823" s="228" t="s">
        <v>15180</v>
      </c>
      <c r="DP3823" s="141" t="s">
        <v>4843</v>
      </c>
      <c r="DQ3823" s="15">
        <v>22</v>
      </c>
      <c r="DR3823" s="15" t="str">
        <f t="shared" si="73"/>
        <v>3726-22</v>
      </c>
    </row>
    <row r="3824" spans="119:122" x14ac:dyDescent="0.2">
      <c r="DO3824" s="228" t="s">
        <v>15181</v>
      </c>
      <c r="DP3824" s="141" t="s">
        <v>4844</v>
      </c>
      <c r="DQ3824" s="15">
        <v>22</v>
      </c>
      <c r="DR3824" s="15" t="str">
        <f t="shared" si="73"/>
        <v>3727-22</v>
      </c>
    </row>
    <row r="3825" spans="119:122" x14ac:dyDescent="0.2">
      <c r="DO3825" s="228" t="s">
        <v>15182</v>
      </c>
      <c r="DP3825" s="141" t="s">
        <v>4845</v>
      </c>
      <c r="DQ3825" s="15">
        <v>22</v>
      </c>
      <c r="DR3825" s="15" t="str">
        <f t="shared" si="73"/>
        <v>3728-22</v>
      </c>
    </row>
    <row r="3826" spans="119:122" x14ac:dyDescent="0.2">
      <c r="DO3826" s="228" t="s">
        <v>15183</v>
      </c>
      <c r="DP3826" s="141" t="s">
        <v>4846</v>
      </c>
      <c r="DQ3826" s="15">
        <v>22</v>
      </c>
      <c r="DR3826" s="15" t="str">
        <f t="shared" si="73"/>
        <v>3729-22</v>
      </c>
    </row>
    <row r="3827" spans="119:122" x14ac:dyDescent="0.2">
      <c r="DO3827" s="228" t="s">
        <v>15184</v>
      </c>
      <c r="DP3827" s="141" t="s">
        <v>4847</v>
      </c>
      <c r="DQ3827" s="15">
        <v>22</v>
      </c>
      <c r="DR3827" s="15" t="str">
        <f t="shared" si="73"/>
        <v>3730-22</v>
      </c>
    </row>
    <row r="3828" spans="119:122" x14ac:dyDescent="0.2">
      <c r="DO3828" s="228" t="s">
        <v>15185</v>
      </c>
      <c r="DP3828" s="141" t="s">
        <v>4848</v>
      </c>
      <c r="DQ3828" s="15">
        <v>22</v>
      </c>
      <c r="DR3828" s="15" t="str">
        <f t="shared" si="73"/>
        <v>3731-22</v>
      </c>
    </row>
    <row r="3829" spans="119:122" x14ac:dyDescent="0.2">
      <c r="DO3829" s="228" t="s">
        <v>15186</v>
      </c>
      <c r="DP3829" s="141" t="s">
        <v>4849</v>
      </c>
      <c r="DQ3829" s="15">
        <v>22</v>
      </c>
      <c r="DR3829" s="15" t="str">
        <f t="shared" si="73"/>
        <v>3732-22</v>
      </c>
    </row>
    <row r="3830" spans="119:122" x14ac:dyDescent="0.2">
      <c r="DO3830" s="228" t="s">
        <v>15187</v>
      </c>
      <c r="DP3830" s="141" t="s">
        <v>4850</v>
      </c>
      <c r="DQ3830" s="15">
        <v>22</v>
      </c>
      <c r="DR3830" s="15" t="str">
        <f t="shared" si="73"/>
        <v>3733-22</v>
      </c>
    </row>
    <row r="3831" spans="119:122" x14ac:dyDescent="0.2">
      <c r="DO3831" s="228" t="s">
        <v>15188</v>
      </c>
      <c r="DP3831" s="141" t="s">
        <v>4851</v>
      </c>
      <c r="DQ3831" s="15">
        <v>22</v>
      </c>
      <c r="DR3831" s="15" t="str">
        <f t="shared" si="73"/>
        <v>3734-22</v>
      </c>
    </row>
    <row r="3832" spans="119:122" x14ac:dyDescent="0.2">
      <c r="DO3832" s="228" t="s">
        <v>15189</v>
      </c>
      <c r="DP3832" s="141" t="s">
        <v>4852</v>
      </c>
      <c r="DQ3832" s="15">
        <v>22</v>
      </c>
      <c r="DR3832" s="15" t="str">
        <f t="shared" si="73"/>
        <v>3735-22</v>
      </c>
    </row>
    <row r="3833" spans="119:122" x14ac:dyDescent="0.2">
      <c r="DO3833" s="228" t="s">
        <v>15190</v>
      </c>
      <c r="DP3833" s="141" t="s">
        <v>4853</v>
      </c>
      <c r="DQ3833" s="15">
        <v>22</v>
      </c>
      <c r="DR3833" s="15" t="str">
        <f t="shared" si="73"/>
        <v>3736-22</v>
      </c>
    </row>
    <row r="3834" spans="119:122" x14ac:dyDescent="0.2">
      <c r="DO3834" s="228" t="s">
        <v>15191</v>
      </c>
      <c r="DP3834" s="141" t="s">
        <v>4854</v>
      </c>
      <c r="DQ3834" s="15">
        <v>22</v>
      </c>
      <c r="DR3834" s="15" t="str">
        <f t="shared" si="73"/>
        <v>3737-22</v>
      </c>
    </row>
    <row r="3835" spans="119:122" x14ac:dyDescent="0.2">
      <c r="DO3835" s="228" t="s">
        <v>15192</v>
      </c>
      <c r="DP3835" s="141" t="s">
        <v>4855</v>
      </c>
      <c r="DQ3835" s="15">
        <v>22</v>
      </c>
      <c r="DR3835" s="15" t="str">
        <f t="shared" si="73"/>
        <v>3738-22</v>
      </c>
    </row>
    <row r="3836" spans="119:122" x14ac:dyDescent="0.2">
      <c r="DO3836" s="228" t="s">
        <v>15193</v>
      </c>
      <c r="DP3836" s="141" t="s">
        <v>4856</v>
      </c>
      <c r="DQ3836" s="15">
        <v>22</v>
      </c>
      <c r="DR3836" s="15" t="str">
        <f t="shared" si="73"/>
        <v>3739-22</v>
      </c>
    </row>
    <row r="3837" spans="119:122" x14ac:dyDescent="0.2">
      <c r="DO3837" s="228" t="s">
        <v>15194</v>
      </c>
      <c r="DP3837" s="141" t="s">
        <v>4857</v>
      </c>
      <c r="DQ3837" s="15">
        <v>22</v>
      </c>
      <c r="DR3837" s="15" t="str">
        <f t="shared" si="73"/>
        <v>3740-22</v>
      </c>
    </row>
    <row r="3838" spans="119:122" x14ac:dyDescent="0.2">
      <c r="DO3838" s="228" t="s">
        <v>15195</v>
      </c>
      <c r="DP3838" s="141" t="s">
        <v>4858</v>
      </c>
      <c r="DQ3838" s="15">
        <v>22</v>
      </c>
      <c r="DR3838" s="15" t="str">
        <f t="shared" si="73"/>
        <v>3741-22</v>
      </c>
    </row>
    <row r="3839" spans="119:122" x14ac:dyDescent="0.2">
      <c r="DO3839" s="228" t="s">
        <v>15196</v>
      </c>
      <c r="DP3839" s="141" t="s">
        <v>4859</v>
      </c>
      <c r="DQ3839" s="15">
        <v>22</v>
      </c>
      <c r="DR3839" s="15" t="str">
        <f t="shared" si="73"/>
        <v>3742-22</v>
      </c>
    </row>
    <row r="3840" spans="119:122" x14ac:dyDescent="0.2">
      <c r="DO3840" s="228" t="s">
        <v>15197</v>
      </c>
      <c r="DP3840" s="141" t="s">
        <v>4860</v>
      </c>
      <c r="DQ3840" s="15">
        <v>22</v>
      </c>
      <c r="DR3840" s="15" t="str">
        <f t="shared" si="73"/>
        <v>3743-22</v>
      </c>
    </row>
    <row r="3841" spans="119:122" x14ac:dyDescent="0.2">
      <c r="DO3841" s="228" t="s">
        <v>15198</v>
      </c>
      <c r="DP3841" s="141" t="s">
        <v>4861</v>
      </c>
      <c r="DQ3841" s="15">
        <v>22</v>
      </c>
      <c r="DR3841" s="15" t="str">
        <f t="shared" si="73"/>
        <v>3744-22</v>
      </c>
    </row>
    <row r="3842" spans="119:122" x14ac:dyDescent="0.2">
      <c r="DO3842" s="228" t="s">
        <v>15199</v>
      </c>
      <c r="DP3842" s="141" t="s">
        <v>4862</v>
      </c>
      <c r="DQ3842" s="15">
        <v>22</v>
      </c>
      <c r="DR3842" s="15" t="str">
        <f t="shared" si="73"/>
        <v>3745-22</v>
      </c>
    </row>
    <row r="3843" spans="119:122" x14ac:dyDescent="0.2">
      <c r="DO3843" s="228" t="s">
        <v>15200</v>
      </c>
      <c r="DP3843" s="141" t="s">
        <v>4863</v>
      </c>
      <c r="DQ3843" s="15">
        <v>22</v>
      </c>
      <c r="DR3843" s="15" t="str">
        <f t="shared" si="73"/>
        <v>3746-22</v>
      </c>
    </row>
    <row r="3844" spans="119:122" x14ac:dyDescent="0.2">
      <c r="DO3844" s="228" t="s">
        <v>15201</v>
      </c>
      <c r="DP3844" s="141" t="s">
        <v>4864</v>
      </c>
      <c r="DQ3844" s="15">
        <v>22</v>
      </c>
      <c r="DR3844" s="15" t="str">
        <f t="shared" si="73"/>
        <v>3747-22</v>
      </c>
    </row>
    <row r="3845" spans="119:122" x14ac:dyDescent="0.2">
      <c r="DO3845" s="228" t="s">
        <v>15202</v>
      </c>
      <c r="DP3845" s="141" t="s">
        <v>4865</v>
      </c>
      <c r="DQ3845" s="15">
        <v>22</v>
      </c>
      <c r="DR3845" s="15" t="str">
        <f t="shared" si="73"/>
        <v>3748-22</v>
      </c>
    </row>
    <row r="3846" spans="119:122" x14ac:dyDescent="0.2">
      <c r="DO3846" s="228" t="s">
        <v>15203</v>
      </c>
      <c r="DP3846" s="141" t="s">
        <v>4866</v>
      </c>
      <c r="DQ3846" s="15">
        <v>22</v>
      </c>
      <c r="DR3846" s="15" t="str">
        <f t="shared" si="73"/>
        <v>3749-22</v>
      </c>
    </row>
    <row r="3847" spans="119:122" x14ac:dyDescent="0.2">
      <c r="DO3847" s="228" t="s">
        <v>15204</v>
      </c>
      <c r="DP3847" s="141" t="s">
        <v>4867</v>
      </c>
      <c r="DQ3847" s="15">
        <v>22</v>
      </c>
      <c r="DR3847" s="15" t="str">
        <f t="shared" si="73"/>
        <v>3750-22</v>
      </c>
    </row>
    <row r="3848" spans="119:122" x14ac:dyDescent="0.2">
      <c r="DO3848" s="228" t="s">
        <v>15205</v>
      </c>
      <c r="DP3848" s="141" t="s">
        <v>4868</v>
      </c>
      <c r="DQ3848" s="15">
        <v>22</v>
      </c>
      <c r="DR3848" s="15" t="str">
        <f t="shared" si="73"/>
        <v>3751-22</v>
      </c>
    </row>
    <row r="3849" spans="119:122" x14ac:dyDescent="0.2">
      <c r="DO3849" s="228" t="s">
        <v>15206</v>
      </c>
      <c r="DP3849" s="141" t="s">
        <v>4869</v>
      </c>
      <c r="DQ3849" s="15">
        <v>22</v>
      </c>
      <c r="DR3849" s="15" t="str">
        <f t="shared" si="73"/>
        <v>3752-22</v>
      </c>
    </row>
    <row r="3850" spans="119:122" x14ac:dyDescent="0.2">
      <c r="DO3850" s="228" t="s">
        <v>15207</v>
      </c>
      <c r="DP3850" s="141" t="s">
        <v>4870</v>
      </c>
      <c r="DQ3850" s="15">
        <v>22</v>
      </c>
      <c r="DR3850" s="15" t="str">
        <f t="shared" si="73"/>
        <v>3753-22</v>
      </c>
    </row>
    <row r="3851" spans="119:122" x14ac:dyDescent="0.2">
      <c r="DO3851" s="228" t="s">
        <v>15208</v>
      </c>
      <c r="DP3851" s="141" t="s">
        <v>4871</v>
      </c>
      <c r="DQ3851" s="15">
        <v>22</v>
      </c>
      <c r="DR3851" s="15" t="str">
        <f t="shared" si="73"/>
        <v>3754-22</v>
      </c>
    </row>
    <row r="3852" spans="119:122" x14ac:dyDescent="0.2">
      <c r="DO3852" s="228" t="s">
        <v>15209</v>
      </c>
      <c r="DP3852" s="141" t="s">
        <v>4872</v>
      </c>
      <c r="DQ3852" s="15">
        <v>22</v>
      </c>
      <c r="DR3852" s="15" t="str">
        <f t="shared" si="73"/>
        <v>3755-22</v>
      </c>
    </row>
    <row r="3853" spans="119:122" x14ac:dyDescent="0.2">
      <c r="DO3853" s="228" t="s">
        <v>15210</v>
      </c>
      <c r="DP3853" s="141" t="s">
        <v>4873</v>
      </c>
      <c r="DQ3853" s="15">
        <v>22</v>
      </c>
      <c r="DR3853" s="15" t="str">
        <f t="shared" si="73"/>
        <v>3756-22</v>
      </c>
    </row>
    <row r="3854" spans="119:122" x14ac:dyDescent="0.2">
      <c r="DO3854" s="228" t="s">
        <v>15211</v>
      </c>
      <c r="DP3854" s="141" t="s">
        <v>4874</v>
      </c>
      <c r="DQ3854" s="15">
        <v>22</v>
      </c>
      <c r="DR3854" s="15" t="str">
        <f t="shared" si="73"/>
        <v>3757-22</v>
      </c>
    </row>
    <row r="3855" spans="119:122" x14ac:dyDescent="0.2">
      <c r="DO3855" s="228" t="s">
        <v>15212</v>
      </c>
      <c r="DP3855" s="141" t="s">
        <v>4875</v>
      </c>
      <c r="DQ3855" s="15">
        <v>22</v>
      </c>
      <c r="DR3855" s="15" t="str">
        <f t="shared" si="73"/>
        <v>3758-22</v>
      </c>
    </row>
    <row r="3856" spans="119:122" x14ac:dyDescent="0.2">
      <c r="DO3856" s="228" t="s">
        <v>15213</v>
      </c>
      <c r="DP3856" s="141" t="s">
        <v>4876</v>
      </c>
      <c r="DQ3856" s="15">
        <v>22</v>
      </c>
      <c r="DR3856" s="15" t="str">
        <f t="shared" si="73"/>
        <v>3759-22</v>
      </c>
    </row>
    <row r="3857" spans="119:122" x14ac:dyDescent="0.2">
      <c r="DO3857" s="228" t="s">
        <v>15214</v>
      </c>
      <c r="DP3857" s="141" t="s">
        <v>4877</v>
      </c>
      <c r="DQ3857" s="15">
        <v>22</v>
      </c>
      <c r="DR3857" s="15" t="str">
        <f t="shared" si="73"/>
        <v>3760-22</v>
      </c>
    </row>
    <row r="3858" spans="119:122" x14ac:dyDescent="0.2">
      <c r="DO3858" s="228" t="s">
        <v>15215</v>
      </c>
      <c r="DP3858" s="141" t="s">
        <v>4878</v>
      </c>
      <c r="DQ3858" s="15">
        <v>22</v>
      </c>
      <c r="DR3858" s="15" t="str">
        <f t="shared" si="73"/>
        <v>3761-22</v>
      </c>
    </row>
    <row r="3859" spans="119:122" x14ac:dyDescent="0.2">
      <c r="DO3859" s="228" t="s">
        <v>15216</v>
      </c>
      <c r="DP3859" s="141" t="s">
        <v>4879</v>
      </c>
      <c r="DQ3859" s="15">
        <v>22</v>
      </c>
      <c r="DR3859" s="15" t="str">
        <f t="shared" si="73"/>
        <v>3762-22</v>
      </c>
    </row>
    <row r="3860" spans="119:122" x14ac:dyDescent="0.2">
      <c r="DO3860" s="228" t="s">
        <v>15217</v>
      </c>
      <c r="DP3860" s="141" t="s">
        <v>4880</v>
      </c>
      <c r="DQ3860" s="15">
        <v>22</v>
      </c>
      <c r="DR3860" s="15" t="str">
        <f t="shared" si="73"/>
        <v>3763-22</v>
      </c>
    </row>
    <row r="3861" spans="119:122" x14ac:dyDescent="0.2">
      <c r="DO3861" s="228" t="s">
        <v>15218</v>
      </c>
      <c r="DP3861" s="141" t="s">
        <v>4881</v>
      </c>
      <c r="DQ3861" s="15">
        <v>22</v>
      </c>
      <c r="DR3861" s="15" t="str">
        <f t="shared" si="73"/>
        <v>3764-22</v>
      </c>
    </row>
    <row r="3862" spans="119:122" x14ac:dyDescent="0.2">
      <c r="DO3862" s="228" t="s">
        <v>15219</v>
      </c>
      <c r="DP3862" s="141" t="s">
        <v>4882</v>
      </c>
      <c r="DQ3862" s="15">
        <v>22</v>
      </c>
      <c r="DR3862" s="15" t="str">
        <f t="shared" si="73"/>
        <v>3765-22</v>
      </c>
    </row>
    <row r="3863" spans="119:122" x14ac:dyDescent="0.2">
      <c r="DO3863" s="228" t="s">
        <v>15220</v>
      </c>
      <c r="DP3863" s="141" t="s">
        <v>4883</v>
      </c>
      <c r="DQ3863" s="15">
        <v>22</v>
      </c>
      <c r="DR3863" s="15" t="str">
        <f t="shared" si="73"/>
        <v>3766-22</v>
      </c>
    </row>
    <row r="3864" spans="119:122" x14ac:dyDescent="0.2">
      <c r="DO3864" s="228" t="s">
        <v>15221</v>
      </c>
      <c r="DP3864" s="141" t="s">
        <v>4884</v>
      </c>
      <c r="DQ3864" s="15">
        <v>22</v>
      </c>
      <c r="DR3864" s="15" t="str">
        <f t="shared" si="73"/>
        <v>3767-22</v>
      </c>
    </row>
    <row r="3865" spans="119:122" x14ac:dyDescent="0.2">
      <c r="DO3865" s="228" t="s">
        <v>15222</v>
      </c>
      <c r="DP3865" s="141" t="s">
        <v>4885</v>
      </c>
      <c r="DQ3865" s="15">
        <v>22</v>
      </c>
      <c r="DR3865" s="15" t="str">
        <f t="shared" si="73"/>
        <v>3768-22</v>
      </c>
    </row>
    <row r="3866" spans="119:122" x14ac:dyDescent="0.2">
      <c r="DO3866" s="228" t="s">
        <v>15223</v>
      </c>
      <c r="DP3866" s="141" t="s">
        <v>4886</v>
      </c>
      <c r="DQ3866" s="15">
        <v>22</v>
      </c>
      <c r="DR3866" s="15" t="str">
        <f t="shared" si="73"/>
        <v>3769-22</v>
      </c>
    </row>
    <row r="3867" spans="119:122" x14ac:dyDescent="0.2">
      <c r="DO3867" s="228" t="s">
        <v>15224</v>
      </c>
      <c r="DP3867" s="141" t="s">
        <v>4887</v>
      </c>
      <c r="DQ3867" s="15">
        <v>22</v>
      </c>
      <c r="DR3867" s="15" t="str">
        <f t="shared" si="73"/>
        <v>3770-22</v>
      </c>
    </row>
    <row r="3868" spans="119:122" x14ac:dyDescent="0.2">
      <c r="DO3868" s="228" t="s">
        <v>15225</v>
      </c>
      <c r="DP3868" s="141" t="s">
        <v>4888</v>
      </c>
      <c r="DQ3868" s="15">
        <v>22</v>
      </c>
      <c r="DR3868" s="15" t="str">
        <f t="shared" si="73"/>
        <v>3771-22</v>
      </c>
    </row>
    <row r="3869" spans="119:122" x14ac:dyDescent="0.2">
      <c r="DO3869" s="228" t="s">
        <v>15226</v>
      </c>
      <c r="DP3869" s="141" t="s">
        <v>4889</v>
      </c>
      <c r="DQ3869" s="15">
        <v>22</v>
      </c>
      <c r="DR3869" s="15" t="str">
        <f t="shared" si="73"/>
        <v>3772-22</v>
      </c>
    </row>
    <row r="3870" spans="119:122" x14ac:dyDescent="0.2">
      <c r="DO3870" s="228" t="s">
        <v>15227</v>
      </c>
      <c r="DP3870" s="141" t="s">
        <v>4890</v>
      </c>
      <c r="DQ3870" s="15">
        <v>22</v>
      </c>
      <c r="DR3870" s="15" t="str">
        <f t="shared" si="73"/>
        <v>3773-22</v>
      </c>
    </row>
    <row r="3871" spans="119:122" x14ac:dyDescent="0.2">
      <c r="DO3871" s="228" t="s">
        <v>15228</v>
      </c>
      <c r="DP3871" s="141" t="s">
        <v>4891</v>
      </c>
      <c r="DQ3871" s="15">
        <v>22</v>
      </c>
      <c r="DR3871" s="15" t="str">
        <f t="shared" si="73"/>
        <v>3774-22</v>
      </c>
    </row>
    <row r="3872" spans="119:122" x14ac:dyDescent="0.2">
      <c r="DO3872" s="228" t="s">
        <v>15229</v>
      </c>
      <c r="DP3872" s="141" t="s">
        <v>4892</v>
      </c>
      <c r="DQ3872" s="15">
        <v>22</v>
      </c>
      <c r="DR3872" s="15" t="str">
        <f t="shared" si="73"/>
        <v>3775-22</v>
      </c>
    </row>
    <row r="3873" spans="119:122" x14ac:dyDescent="0.2">
      <c r="DO3873" s="228" t="s">
        <v>15230</v>
      </c>
      <c r="DP3873" s="141" t="s">
        <v>4893</v>
      </c>
      <c r="DQ3873" s="15">
        <v>22</v>
      </c>
      <c r="DR3873" s="15" t="str">
        <f t="shared" si="73"/>
        <v>3776-22</v>
      </c>
    </row>
    <row r="3874" spans="119:122" x14ac:dyDescent="0.2">
      <c r="DO3874" s="228" t="s">
        <v>15231</v>
      </c>
      <c r="DP3874" s="141" t="s">
        <v>4894</v>
      </c>
      <c r="DQ3874" s="15">
        <v>22</v>
      </c>
      <c r="DR3874" s="15" t="str">
        <f t="shared" si="73"/>
        <v>3777-22</v>
      </c>
    </row>
    <row r="3875" spans="119:122" x14ac:dyDescent="0.2">
      <c r="DO3875" s="228" t="s">
        <v>15232</v>
      </c>
      <c r="DP3875" s="141" t="s">
        <v>4895</v>
      </c>
      <c r="DQ3875" s="15">
        <v>22</v>
      </c>
      <c r="DR3875" s="15" t="str">
        <f t="shared" ref="DR3875:DR3938" si="74">CONCATENATE(DP3875,"-",DQ3875)</f>
        <v>3778-22</v>
      </c>
    </row>
    <row r="3876" spans="119:122" x14ac:dyDescent="0.2">
      <c r="DO3876" s="228" t="s">
        <v>15233</v>
      </c>
      <c r="DP3876" s="141" t="s">
        <v>4896</v>
      </c>
      <c r="DQ3876" s="15">
        <v>22</v>
      </c>
      <c r="DR3876" s="15" t="str">
        <f t="shared" si="74"/>
        <v>3779-22</v>
      </c>
    </row>
    <row r="3877" spans="119:122" x14ac:dyDescent="0.2">
      <c r="DO3877" s="228" t="s">
        <v>15234</v>
      </c>
      <c r="DP3877" s="141" t="s">
        <v>4897</v>
      </c>
      <c r="DQ3877" s="15">
        <v>22</v>
      </c>
      <c r="DR3877" s="15" t="str">
        <f t="shared" si="74"/>
        <v>3780-22</v>
      </c>
    </row>
    <row r="3878" spans="119:122" x14ac:dyDescent="0.2">
      <c r="DO3878" s="228" t="s">
        <v>15235</v>
      </c>
      <c r="DP3878" s="141" t="s">
        <v>4898</v>
      </c>
      <c r="DQ3878" s="15">
        <v>22</v>
      </c>
      <c r="DR3878" s="15" t="str">
        <f t="shared" si="74"/>
        <v>3781-22</v>
      </c>
    </row>
    <row r="3879" spans="119:122" x14ac:dyDescent="0.2">
      <c r="DO3879" s="228" t="s">
        <v>15236</v>
      </c>
      <c r="DP3879" s="141" t="s">
        <v>4899</v>
      </c>
      <c r="DQ3879" s="15">
        <v>22</v>
      </c>
      <c r="DR3879" s="15" t="str">
        <f t="shared" si="74"/>
        <v>3782-22</v>
      </c>
    </row>
    <row r="3880" spans="119:122" x14ac:dyDescent="0.2">
      <c r="DO3880" s="228" t="s">
        <v>15237</v>
      </c>
      <c r="DP3880" s="141" t="s">
        <v>4900</v>
      </c>
      <c r="DQ3880" s="15">
        <v>22</v>
      </c>
      <c r="DR3880" s="15" t="str">
        <f t="shared" si="74"/>
        <v>3783-22</v>
      </c>
    </row>
    <row r="3881" spans="119:122" x14ac:dyDescent="0.2">
      <c r="DO3881" s="228" t="s">
        <v>15238</v>
      </c>
      <c r="DP3881" s="141" t="s">
        <v>4901</v>
      </c>
      <c r="DQ3881" s="15">
        <v>22</v>
      </c>
      <c r="DR3881" s="15" t="str">
        <f t="shared" si="74"/>
        <v>3784-22</v>
      </c>
    </row>
    <row r="3882" spans="119:122" x14ac:dyDescent="0.2">
      <c r="DO3882" s="228" t="s">
        <v>15239</v>
      </c>
      <c r="DP3882" s="141" t="s">
        <v>4902</v>
      </c>
      <c r="DQ3882" s="15">
        <v>22</v>
      </c>
      <c r="DR3882" s="15" t="str">
        <f t="shared" si="74"/>
        <v>3785-22</v>
      </c>
    </row>
    <row r="3883" spans="119:122" x14ac:dyDescent="0.2">
      <c r="DO3883" s="228" t="s">
        <v>15240</v>
      </c>
      <c r="DP3883" s="141" t="s">
        <v>4903</v>
      </c>
      <c r="DQ3883" s="15">
        <v>22</v>
      </c>
      <c r="DR3883" s="15" t="str">
        <f t="shared" si="74"/>
        <v>3786-22</v>
      </c>
    </row>
    <row r="3884" spans="119:122" x14ac:dyDescent="0.2">
      <c r="DO3884" s="228" t="s">
        <v>15241</v>
      </c>
      <c r="DP3884" s="141" t="s">
        <v>4904</v>
      </c>
      <c r="DQ3884" s="15">
        <v>22</v>
      </c>
      <c r="DR3884" s="15" t="str">
        <f t="shared" si="74"/>
        <v>3787-22</v>
      </c>
    </row>
    <row r="3885" spans="119:122" x14ac:dyDescent="0.2">
      <c r="DO3885" s="228" t="s">
        <v>15242</v>
      </c>
      <c r="DP3885" s="141" t="s">
        <v>4905</v>
      </c>
      <c r="DQ3885" s="15">
        <v>22</v>
      </c>
      <c r="DR3885" s="15" t="str">
        <f t="shared" si="74"/>
        <v>3788-22</v>
      </c>
    </row>
    <row r="3886" spans="119:122" x14ac:dyDescent="0.2">
      <c r="DO3886" s="228" t="s">
        <v>15243</v>
      </c>
      <c r="DP3886" s="141" t="s">
        <v>4906</v>
      </c>
      <c r="DQ3886" s="15">
        <v>22</v>
      </c>
      <c r="DR3886" s="15" t="str">
        <f t="shared" si="74"/>
        <v>3789-22</v>
      </c>
    </row>
    <row r="3887" spans="119:122" x14ac:dyDescent="0.2">
      <c r="DO3887" s="228" t="s">
        <v>15244</v>
      </c>
      <c r="DP3887" s="141" t="s">
        <v>4907</v>
      </c>
      <c r="DQ3887" s="15">
        <v>22</v>
      </c>
      <c r="DR3887" s="15" t="str">
        <f t="shared" si="74"/>
        <v>3790-22</v>
      </c>
    </row>
    <row r="3888" spans="119:122" x14ac:dyDescent="0.2">
      <c r="DO3888" s="228" t="s">
        <v>15245</v>
      </c>
      <c r="DP3888" s="141" t="s">
        <v>4908</v>
      </c>
      <c r="DQ3888" s="15">
        <v>22</v>
      </c>
      <c r="DR3888" s="15" t="str">
        <f t="shared" si="74"/>
        <v>3791-22</v>
      </c>
    </row>
    <row r="3889" spans="119:122" x14ac:dyDescent="0.2">
      <c r="DO3889" s="228" t="s">
        <v>15246</v>
      </c>
      <c r="DP3889" s="141" t="s">
        <v>4909</v>
      </c>
      <c r="DQ3889" s="15">
        <v>22</v>
      </c>
      <c r="DR3889" s="15" t="str">
        <f t="shared" si="74"/>
        <v>3792-22</v>
      </c>
    </row>
    <row r="3890" spans="119:122" x14ac:dyDescent="0.2">
      <c r="DO3890" s="228" t="s">
        <v>15247</v>
      </c>
      <c r="DP3890" s="141" t="s">
        <v>4910</v>
      </c>
      <c r="DQ3890" s="15">
        <v>22</v>
      </c>
      <c r="DR3890" s="15" t="str">
        <f t="shared" si="74"/>
        <v>3793-22</v>
      </c>
    </row>
    <row r="3891" spans="119:122" x14ac:dyDescent="0.2">
      <c r="DO3891" s="228" t="s">
        <v>15248</v>
      </c>
      <c r="DP3891" s="141" t="s">
        <v>4911</v>
      </c>
      <c r="DQ3891" s="15">
        <v>22</v>
      </c>
      <c r="DR3891" s="15" t="str">
        <f t="shared" si="74"/>
        <v>3794-22</v>
      </c>
    </row>
    <row r="3892" spans="119:122" x14ac:dyDescent="0.2">
      <c r="DO3892" s="228" t="s">
        <v>15249</v>
      </c>
      <c r="DP3892" s="141" t="s">
        <v>4912</v>
      </c>
      <c r="DQ3892" s="15">
        <v>22</v>
      </c>
      <c r="DR3892" s="15" t="str">
        <f t="shared" si="74"/>
        <v>3795-22</v>
      </c>
    </row>
    <row r="3893" spans="119:122" x14ac:dyDescent="0.2">
      <c r="DO3893" s="228" t="s">
        <v>15250</v>
      </c>
      <c r="DP3893" s="141" t="s">
        <v>4913</v>
      </c>
      <c r="DQ3893" s="15">
        <v>22</v>
      </c>
      <c r="DR3893" s="15" t="str">
        <f t="shared" si="74"/>
        <v>3796-22</v>
      </c>
    </row>
    <row r="3894" spans="119:122" x14ac:dyDescent="0.2">
      <c r="DO3894" s="228" t="s">
        <v>15251</v>
      </c>
      <c r="DP3894" s="141" t="s">
        <v>4914</v>
      </c>
      <c r="DQ3894" s="15">
        <v>22</v>
      </c>
      <c r="DR3894" s="15" t="str">
        <f t="shared" si="74"/>
        <v>3797-22</v>
      </c>
    </row>
    <row r="3895" spans="119:122" x14ac:dyDescent="0.2">
      <c r="DO3895" s="228" t="s">
        <v>15252</v>
      </c>
      <c r="DP3895" s="141" t="s">
        <v>4915</v>
      </c>
      <c r="DQ3895" s="15">
        <v>22</v>
      </c>
      <c r="DR3895" s="15" t="str">
        <f t="shared" si="74"/>
        <v>3798-22</v>
      </c>
    </row>
    <row r="3896" spans="119:122" x14ac:dyDescent="0.2">
      <c r="DO3896" s="228" t="s">
        <v>15253</v>
      </c>
      <c r="DP3896" s="141" t="s">
        <v>4916</v>
      </c>
      <c r="DQ3896" s="15">
        <v>22</v>
      </c>
      <c r="DR3896" s="15" t="str">
        <f t="shared" si="74"/>
        <v>3799-22</v>
      </c>
    </row>
    <row r="3897" spans="119:122" x14ac:dyDescent="0.2">
      <c r="DO3897" s="228" t="s">
        <v>15254</v>
      </c>
      <c r="DP3897" s="141" t="s">
        <v>4917</v>
      </c>
      <c r="DQ3897" s="15">
        <v>22</v>
      </c>
      <c r="DR3897" s="15" t="str">
        <f t="shared" si="74"/>
        <v>3800-22</v>
      </c>
    </row>
    <row r="3898" spans="119:122" x14ac:dyDescent="0.2">
      <c r="DO3898" s="228" t="s">
        <v>15255</v>
      </c>
      <c r="DP3898" s="141" t="s">
        <v>4918</v>
      </c>
      <c r="DQ3898" s="15">
        <v>22</v>
      </c>
      <c r="DR3898" s="15" t="str">
        <f t="shared" si="74"/>
        <v>3801-22</v>
      </c>
    </row>
    <row r="3899" spans="119:122" x14ac:dyDescent="0.2">
      <c r="DO3899" s="228" t="s">
        <v>15256</v>
      </c>
      <c r="DP3899" s="141" t="s">
        <v>4919</v>
      </c>
      <c r="DQ3899" s="15">
        <v>22</v>
      </c>
      <c r="DR3899" s="15" t="str">
        <f t="shared" si="74"/>
        <v>3802-22</v>
      </c>
    </row>
    <row r="3900" spans="119:122" x14ac:dyDescent="0.2">
      <c r="DO3900" s="228" t="s">
        <v>15257</v>
      </c>
      <c r="DP3900" s="141" t="s">
        <v>4920</v>
      </c>
      <c r="DQ3900" s="15">
        <v>22</v>
      </c>
      <c r="DR3900" s="15" t="str">
        <f t="shared" si="74"/>
        <v>3803-22</v>
      </c>
    </row>
    <row r="3901" spans="119:122" x14ac:dyDescent="0.2">
      <c r="DO3901" s="228" t="s">
        <v>15258</v>
      </c>
      <c r="DP3901" s="141" t="s">
        <v>4921</v>
      </c>
      <c r="DQ3901" s="15">
        <v>22</v>
      </c>
      <c r="DR3901" s="15" t="str">
        <f t="shared" si="74"/>
        <v>3804-22</v>
      </c>
    </row>
    <row r="3902" spans="119:122" x14ac:dyDescent="0.2">
      <c r="DO3902" s="228" t="s">
        <v>15259</v>
      </c>
      <c r="DP3902" s="141" t="s">
        <v>4922</v>
      </c>
      <c r="DQ3902" s="15">
        <v>22</v>
      </c>
      <c r="DR3902" s="15" t="str">
        <f t="shared" si="74"/>
        <v>3805-22</v>
      </c>
    </row>
    <row r="3903" spans="119:122" x14ac:dyDescent="0.2">
      <c r="DO3903" s="228" t="s">
        <v>15260</v>
      </c>
      <c r="DP3903" s="141" t="s">
        <v>4923</v>
      </c>
      <c r="DQ3903" s="15">
        <v>22</v>
      </c>
      <c r="DR3903" s="15" t="str">
        <f t="shared" si="74"/>
        <v>3806-22</v>
      </c>
    </row>
    <row r="3904" spans="119:122" x14ac:dyDescent="0.2">
      <c r="DO3904" s="228" t="s">
        <v>15261</v>
      </c>
      <c r="DP3904" s="141" t="s">
        <v>4924</v>
      </c>
      <c r="DQ3904" s="15">
        <v>22</v>
      </c>
      <c r="DR3904" s="15" t="str">
        <f t="shared" si="74"/>
        <v>3807-22</v>
      </c>
    </row>
    <row r="3905" spans="119:122" x14ac:dyDescent="0.2">
      <c r="DO3905" s="228" t="s">
        <v>15262</v>
      </c>
      <c r="DP3905" s="141" t="s">
        <v>4925</v>
      </c>
      <c r="DQ3905" s="15">
        <v>22</v>
      </c>
      <c r="DR3905" s="15" t="str">
        <f t="shared" si="74"/>
        <v>3808-22</v>
      </c>
    </row>
    <row r="3906" spans="119:122" x14ac:dyDescent="0.2">
      <c r="DO3906" s="228" t="s">
        <v>15263</v>
      </c>
      <c r="DP3906" s="141" t="s">
        <v>4926</v>
      </c>
      <c r="DQ3906" s="15">
        <v>22</v>
      </c>
      <c r="DR3906" s="15" t="str">
        <f t="shared" si="74"/>
        <v>3809-22</v>
      </c>
    </row>
    <row r="3907" spans="119:122" x14ac:dyDescent="0.2">
      <c r="DO3907" s="228" t="s">
        <v>15264</v>
      </c>
      <c r="DP3907" s="141" t="s">
        <v>4927</v>
      </c>
      <c r="DQ3907" s="15">
        <v>22</v>
      </c>
      <c r="DR3907" s="15" t="str">
        <f t="shared" si="74"/>
        <v>3810-22</v>
      </c>
    </row>
    <row r="3908" spans="119:122" x14ac:dyDescent="0.2">
      <c r="DO3908" s="228" t="s">
        <v>15265</v>
      </c>
      <c r="DP3908" s="141" t="s">
        <v>4928</v>
      </c>
      <c r="DQ3908" s="15">
        <v>22</v>
      </c>
      <c r="DR3908" s="15" t="str">
        <f t="shared" si="74"/>
        <v>3811-22</v>
      </c>
    </row>
    <row r="3909" spans="119:122" x14ac:dyDescent="0.2">
      <c r="DO3909" s="228" t="s">
        <v>15266</v>
      </c>
      <c r="DP3909" s="141" t="s">
        <v>4929</v>
      </c>
      <c r="DQ3909" s="15">
        <v>22</v>
      </c>
      <c r="DR3909" s="15" t="str">
        <f t="shared" si="74"/>
        <v>3812-22</v>
      </c>
    </row>
    <row r="3910" spans="119:122" x14ac:dyDescent="0.2">
      <c r="DO3910" s="228" t="s">
        <v>15267</v>
      </c>
      <c r="DP3910" s="141" t="s">
        <v>4930</v>
      </c>
      <c r="DQ3910" s="15">
        <v>22</v>
      </c>
      <c r="DR3910" s="15" t="str">
        <f t="shared" si="74"/>
        <v>3813-22</v>
      </c>
    </row>
    <row r="3911" spans="119:122" x14ac:dyDescent="0.2">
      <c r="DO3911" s="228" t="s">
        <v>15268</v>
      </c>
      <c r="DP3911" s="141" t="s">
        <v>4931</v>
      </c>
      <c r="DQ3911" s="15">
        <v>22</v>
      </c>
      <c r="DR3911" s="15" t="str">
        <f t="shared" si="74"/>
        <v>3814-22</v>
      </c>
    </row>
    <row r="3912" spans="119:122" x14ac:dyDescent="0.2">
      <c r="DO3912" s="228" t="s">
        <v>15269</v>
      </c>
      <c r="DP3912" s="141" t="s">
        <v>4932</v>
      </c>
      <c r="DQ3912" s="15">
        <v>22</v>
      </c>
      <c r="DR3912" s="15" t="str">
        <f t="shared" si="74"/>
        <v>3815-22</v>
      </c>
    </row>
    <row r="3913" spans="119:122" x14ac:dyDescent="0.2">
      <c r="DO3913" s="228" t="s">
        <v>15270</v>
      </c>
      <c r="DP3913" s="141" t="s">
        <v>4933</v>
      </c>
      <c r="DQ3913" s="15">
        <v>22</v>
      </c>
      <c r="DR3913" s="15" t="str">
        <f t="shared" si="74"/>
        <v>3816-22</v>
      </c>
    </row>
    <row r="3914" spans="119:122" x14ac:dyDescent="0.2">
      <c r="DO3914" s="228" t="s">
        <v>15271</v>
      </c>
      <c r="DP3914" s="141" t="s">
        <v>4934</v>
      </c>
      <c r="DQ3914" s="15">
        <v>22</v>
      </c>
      <c r="DR3914" s="15" t="str">
        <f t="shared" si="74"/>
        <v>3817-22</v>
      </c>
    </row>
    <row r="3915" spans="119:122" x14ac:dyDescent="0.2">
      <c r="DO3915" s="228" t="s">
        <v>15272</v>
      </c>
      <c r="DP3915" s="141" t="s">
        <v>4935</v>
      </c>
      <c r="DQ3915" s="15">
        <v>22</v>
      </c>
      <c r="DR3915" s="15" t="str">
        <f t="shared" si="74"/>
        <v>3818-22</v>
      </c>
    </row>
    <row r="3916" spans="119:122" x14ac:dyDescent="0.2">
      <c r="DO3916" s="228" t="s">
        <v>15273</v>
      </c>
      <c r="DP3916" s="141" t="s">
        <v>4936</v>
      </c>
      <c r="DQ3916" s="15">
        <v>22</v>
      </c>
      <c r="DR3916" s="15" t="str">
        <f t="shared" si="74"/>
        <v>3819-22</v>
      </c>
    </row>
    <row r="3917" spans="119:122" x14ac:dyDescent="0.2">
      <c r="DO3917" s="228" t="s">
        <v>15274</v>
      </c>
      <c r="DP3917" s="141" t="s">
        <v>4937</v>
      </c>
      <c r="DQ3917" s="15">
        <v>22</v>
      </c>
      <c r="DR3917" s="15" t="str">
        <f t="shared" si="74"/>
        <v>3820-22</v>
      </c>
    </row>
    <row r="3918" spans="119:122" x14ac:dyDescent="0.2">
      <c r="DO3918" s="228" t="s">
        <v>15275</v>
      </c>
      <c r="DP3918" s="141" t="s">
        <v>4938</v>
      </c>
      <c r="DQ3918" s="15">
        <v>22</v>
      </c>
      <c r="DR3918" s="15" t="str">
        <f t="shared" si="74"/>
        <v>3821-22</v>
      </c>
    </row>
    <row r="3919" spans="119:122" x14ac:dyDescent="0.2">
      <c r="DO3919" s="228" t="s">
        <v>15276</v>
      </c>
      <c r="DP3919" s="141" t="s">
        <v>4939</v>
      </c>
      <c r="DQ3919" s="15">
        <v>22</v>
      </c>
      <c r="DR3919" s="15" t="str">
        <f t="shared" si="74"/>
        <v>3822-22</v>
      </c>
    </row>
    <row r="3920" spans="119:122" x14ac:dyDescent="0.2">
      <c r="DO3920" s="228" t="s">
        <v>15277</v>
      </c>
      <c r="DP3920" s="141" t="s">
        <v>4940</v>
      </c>
      <c r="DQ3920" s="15">
        <v>22</v>
      </c>
      <c r="DR3920" s="15" t="str">
        <f t="shared" si="74"/>
        <v>3823-22</v>
      </c>
    </row>
    <row r="3921" spans="119:122" x14ac:dyDescent="0.2">
      <c r="DO3921" s="228" t="s">
        <v>15278</v>
      </c>
      <c r="DP3921" s="141" t="s">
        <v>4941</v>
      </c>
      <c r="DQ3921" s="15">
        <v>22</v>
      </c>
      <c r="DR3921" s="15" t="str">
        <f t="shared" si="74"/>
        <v>3824-22</v>
      </c>
    </row>
    <row r="3922" spans="119:122" x14ac:dyDescent="0.2">
      <c r="DO3922" s="228" t="s">
        <v>15279</v>
      </c>
      <c r="DP3922" s="141" t="s">
        <v>4942</v>
      </c>
      <c r="DQ3922" s="15">
        <v>22</v>
      </c>
      <c r="DR3922" s="15" t="str">
        <f t="shared" si="74"/>
        <v>3825-22</v>
      </c>
    </row>
    <row r="3923" spans="119:122" x14ac:dyDescent="0.2">
      <c r="DO3923" s="228" t="s">
        <v>15280</v>
      </c>
      <c r="DP3923" s="141" t="s">
        <v>4943</v>
      </c>
      <c r="DQ3923" s="15">
        <v>22</v>
      </c>
      <c r="DR3923" s="15" t="str">
        <f t="shared" si="74"/>
        <v>3826-22</v>
      </c>
    </row>
    <row r="3924" spans="119:122" x14ac:dyDescent="0.2">
      <c r="DO3924" s="228" t="s">
        <v>15281</v>
      </c>
      <c r="DP3924" s="141" t="s">
        <v>4944</v>
      </c>
      <c r="DQ3924" s="15">
        <v>22</v>
      </c>
      <c r="DR3924" s="15" t="str">
        <f t="shared" si="74"/>
        <v>3827-22</v>
      </c>
    </row>
    <row r="3925" spans="119:122" x14ac:dyDescent="0.2">
      <c r="DO3925" s="228" t="s">
        <v>15282</v>
      </c>
      <c r="DP3925" s="141" t="s">
        <v>4945</v>
      </c>
      <c r="DQ3925" s="15">
        <v>22</v>
      </c>
      <c r="DR3925" s="15" t="str">
        <f t="shared" si="74"/>
        <v>3828-22</v>
      </c>
    </row>
    <row r="3926" spans="119:122" x14ac:dyDescent="0.2">
      <c r="DO3926" s="228" t="s">
        <v>15283</v>
      </c>
      <c r="DP3926" s="141" t="s">
        <v>4946</v>
      </c>
      <c r="DQ3926" s="15">
        <v>22</v>
      </c>
      <c r="DR3926" s="15" t="str">
        <f t="shared" si="74"/>
        <v>3829-22</v>
      </c>
    </row>
    <row r="3927" spans="119:122" x14ac:dyDescent="0.2">
      <c r="DO3927" s="228" t="s">
        <v>15284</v>
      </c>
      <c r="DP3927" s="141" t="s">
        <v>4947</v>
      </c>
      <c r="DQ3927" s="15">
        <v>22</v>
      </c>
      <c r="DR3927" s="15" t="str">
        <f t="shared" si="74"/>
        <v>3830-22</v>
      </c>
    </row>
    <row r="3928" spans="119:122" x14ac:dyDescent="0.2">
      <c r="DO3928" s="228" t="s">
        <v>15285</v>
      </c>
      <c r="DP3928" s="141" t="s">
        <v>4948</v>
      </c>
      <c r="DQ3928" s="15">
        <v>22</v>
      </c>
      <c r="DR3928" s="15" t="str">
        <f t="shared" si="74"/>
        <v>3831-22</v>
      </c>
    </row>
    <row r="3929" spans="119:122" x14ac:dyDescent="0.2">
      <c r="DO3929" s="228" t="s">
        <v>15286</v>
      </c>
      <c r="DP3929" s="141" t="s">
        <v>4949</v>
      </c>
      <c r="DQ3929" s="15">
        <v>22</v>
      </c>
      <c r="DR3929" s="15" t="str">
        <f t="shared" si="74"/>
        <v>3832-22</v>
      </c>
    </row>
    <row r="3930" spans="119:122" x14ac:dyDescent="0.2">
      <c r="DO3930" s="228" t="s">
        <v>15287</v>
      </c>
      <c r="DP3930" s="141" t="s">
        <v>4950</v>
      </c>
      <c r="DQ3930" s="15">
        <v>22</v>
      </c>
      <c r="DR3930" s="15" t="str">
        <f t="shared" si="74"/>
        <v>3833-22</v>
      </c>
    </row>
    <row r="3931" spans="119:122" x14ac:dyDescent="0.2">
      <c r="DO3931" s="228" t="s">
        <v>15288</v>
      </c>
      <c r="DP3931" s="141" t="s">
        <v>4951</v>
      </c>
      <c r="DQ3931" s="15">
        <v>22</v>
      </c>
      <c r="DR3931" s="15" t="str">
        <f t="shared" si="74"/>
        <v>3834-22</v>
      </c>
    </row>
    <row r="3932" spans="119:122" x14ac:dyDescent="0.2">
      <c r="DO3932" s="228" t="s">
        <v>15289</v>
      </c>
      <c r="DP3932" s="141" t="s">
        <v>4952</v>
      </c>
      <c r="DQ3932" s="15">
        <v>22</v>
      </c>
      <c r="DR3932" s="15" t="str">
        <f t="shared" si="74"/>
        <v>3835-22</v>
      </c>
    </row>
    <row r="3933" spans="119:122" x14ac:dyDescent="0.2">
      <c r="DO3933" s="228" t="s">
        <v>15290</v>
      </c>
      <c r="DP3933" s="141" t="s">
        <v>4953</v>
      </c>
      <c r="DQ3933" s="15">
        <v>22</v>
      </c>
      <c r="DR3933" s="15" t="str">
        <f t="shared" si="74"/>
        <v>3836-22</v>
      </c>
    </row>
    <row r="3934" spans="119:122" x14ac:dyDescent="0.2">
      <c r="DO3934" s="228" t="s">
        <v>15291</v>
      </c>
      <c r="DP3934" s="141" t="s">
        <v>4954</v>
      </c>
      <c r="DQ3934" s="15">
        <v>22</v>
      </c>
      <c r="DR3934" s="15" t="str">
        <f t="shared" si="74"/>
        <v>3837-22</v>
      </c>
    </row>
    <row r="3935" spans="119:122" x14ac:dyDescent="0.2">
      <c r="DO3935" s="228" t="s">
        <v>15292</v>
      </c>
      <c r="DP3935" s="141" t="s">
        <v>4955</v>
      </c>
      <c r="DQ3935" s="15">
        <v>22</v>
      </c>
      <c r="DR3935" s="15" t="str">
        <f t="shared" si="74"/>
        <v>3838-22</v>
      </c>
    </row>
    <row r="3936" spans="119:122" x14ac:dyDescent="0.2">
      <c r="DO3936" s="228" t="s">
        <v>15293</v>
      </c>
      <c r="DP3936" s="141" t="s">
        <v>4956</v>
      </c>
      <c r="DQ3936" s="15">
        <v>22</v>
      </c>
      <c r="DR3936" s="15" t="str">
        <f t="shared" si="74"/>
        <v>3839-22</v>
      </c>
    </row>
    <row r="3937" spans="119:122" x14ac:dyDescent="0.2">
      <c r="DO3937" s="228" t="s">
        <v>15294</v>
      </c>
      <c r="DP3937" s="141" t="s">
        <v>4957</v>
      </c>
      <c r="DQ3937" s="15">
        <v>22</v>
      </c>
      <c r="DR3937" s="15" t="str">
        <f t="shared" si="74"/>
        <v>3840-22</v>
      </c>
    </row>
    <row r="3938" spans="119:122" x14ac:dyDescent="0.2">
      <c r="DO3938" s="228" t="s">
        <v>15295</v>
      </c>
      <c r="DP3938" s="141" t="s">
        <v>4958</v>
      </c>
      <c r="DQ3938" s="15">
        <v>22</v>
      </c>
      <c r="DR3938" s="15" t="str">
        <f t="shared" si="74"/>
        <v>3841-22</v>
      </c>
    </row>
    <row r="3939" spans="119:122" x14ac:dyDescent="0.2">
      <c r="DO3939" s="228" t="s">
        <v>15296</v>
      </c>
      <c r="DP3939" s="141" t="s">
        <v>4959</v>
      </c>
      <c r="DQ3939" s="15">
        <v>22</v>
      </c>
      <c r="DR3939" s="15" t="str">
        <f t="shared" ref="DR3939:DR4002" si="75">CONCATENATE(DP3939,"-",DQ3939)</f>
        <v>3842-22</v>
      </c>
    </row>
    <row r="3940" spans="119:122" x14ac:dyDescent="0.2">
      <c r="DO3940" s="228" t="s">
        <v>15297</v>
      </c>
      <c r="DP3940" s="141" t="s">
        <v>4960</v>
      </c>
      <c r="DQ3940" s="15">
        <v>22</v>
      </c>
      <c r="DR3940" s="15" t="str">
        <f t="shared" si="75"/>
        <v>3843-22</v>
      </c>
    </row>
    <row r="3941" spans="119:122" x14ac:dyDescent="0.2">
      <c r="DO3941" s="228" t="s">
        <v>15298</v>
      </c>
      <c r="DP3941" s="141" t="s">
        <v>4961</v>
      </c>
      <c r="DQ3941" s="15">
        <v>22</v>
      </c>
      <c r="DR3941" s="15" t="str">
        <f t="shared" si="75"/>
        <v>3844-22</v>
      </c>
    </row>
    <row r="3942" spans="119:122" x14ac:dyDescent="0.2">
      <c r="DO3942" s="228" t="s">
        <v>15299</v>
      </c>
      <c r="DP3942" s="141" t="s">
        <v>4962</v>
      </c>
      <c r="DQ3942" s="15">
        <v>22</v>
      </c>
      <c r="DR3942" s="15" t="str">
        <f t="shared" si="75"/>
        <v>3845-22</v>
      </c>
    </row>
    <row r="3943" spans="119:122" x14ac:dyDescent="0.2">
      <c r="DO3943" s="228" t="s">
        <v>15300</v>
      </c>
      <c r="DP3943" s="141" t="s">
        <v>4963</v>
      </c>
      <c r="DQ3943" s="15">
        <v>22</v>
      </c>
      <c r="DR3943" s="15" t="str">
        <f t="shared" si="75"/>
        <v>3846-22</v>
      </c>
    </row>
    <row r="3944" spans="119:122" x14ac:dyDescent="0.2">
      <c r="DO3944" s="228" t="s">
        <v>15301</v>
      </c>
      <c r="DP3944" s="141" t="s">
        <v>4964</v>
      </c>
      <c r="DQ3944" s="15">
        <v>22</v>
      </c>
      <c r="DR3944" s="15" t="str">
        <f t="shared" si="75"/>
        <v>3847-22</v>
      </c>
    </row>
    <row r="3945" spans="119:122" x14ac:dyDescent="0.2">
      <c r="DO3945" s="228" t="s">
        <v>15302</v>
      </c>
      <c r="DP3945" s="141" t="s">
        <v>4965</v>
      </c>
      <c r="DQ3945" s="15">
        <v>22</v>
      </c>
      <c r="DR3945" s="15" t="str">
        <f t="shared" si="75"/>
        <v>3848-22</v>
      </c>
    </row>
    <row r="3946" spans="119:122" x14ac:dyDescent="0.2">
      <c r="DO3946" s="228" t="s">
        <v>15303</v>
      </c>
      <c r="DP3946" s="141" t="s">
        <v>4966</v>
      </c>
      <c r="DQ3946" s="15">
        <v>22</v>
      </c>
      <c r="DR3946" s="15" t="str">
        <f t="shared" si="75"/>
        <v>3849-22</v>
      </c>
    </row>
    <row r="3947" spans="119:122" x14ac:dyDescent="0.2">
      <c r="DO3947" s="228" t="s">
        <v>15304</v>
      </c>
      <c r="DP3947" s="141" t="s">
        <v>4967</v>
      </c>
      <c r="DQ3947" s="15">
        <v>22</v>
      </c>
      <c r="DR3947" s="15" t="str">
        <f t="shared" si="75"/>
        <v>3850-22</v>
      </c>
    </row>
    <row r="3948" spans="119:122" x14ac:dyDescent="0.2">
      <c r="DO3948" s="228" t="s">
        <v>15305</v>
      </c>
      <c r="DP3948" s="141" t="s">
        <v>4968</v>
      </c>
      <c r="DQ3948" s="15">
        <v>22</v>
      </c>
      <c r="DR3948" s="15" t="str">
        <f t="shared" si="75"/>
        <v>3851-22</v>
      </c>
    </row>
    <row r="3949" spans="119:122" x14ac:dyDescent="0.2">
      <c r="DO3949" s="228" t="s">
        <v>15306</v>
      </c>
      <c r="DP3949" s="141" t="s">
        <v>4969</v>
      </c>
      <c r="DQ3949" s="15">
        <v>22</v>
      </c>
      <c r="DR3949" s="15" t="str">
        <f t="shared" si="75"/>
        <v>3852-22</v>
      </c>
    </row>
    <row r="3950" spans="119:122" x14ac:dyDescent="0.2">
      <c r="DO3950" s="228" t="s">
        <v>15307</v>
      </c>
      <c r="DP3950" s="141" t="s">
        <v>4970</v>
      </c>
      <c r="DQ3950" s="15">
        <v>22</v>
      </c>
      <c r="DR3950" s="15" t="str">
        <f t="shared" si="75"/>
        <v>3853-22</v>
      </c>
    </row>
    <row r="3951" spans="119:122" x14ac:dyDescent="0.2">
      <c r="DO3951" s="228" t="s">
        <v>15308</v>
      </c>
      <c r="DP3951" s="141" t="s">
        <v>4971</v>
      </c>
      <c r="DQ3951" s="15">
        <v>22</v>
      </c>
      <c r="DR3951" s="15" t="str">
        <f t="shared" si="75"/>
        <v>3854-22</v>
      </c>
    </row>
    <row r="3952" spans="119:122" x14ac:dyDescent="0.2">
      <c r="DO3952" s="228" t="s">
        <v>15309</v>
      </c>
      <c r="DP3952" s="141" t="s">
        <v>4972</v>
      </c>
      <c r="DQ3952" s="15">
        <v>22</v>
      </c>
      <c r="DR3952" s="15" t="str">
        <f t="shared" si="75"/>
        <v>3855-22</v>
      </c>
    </row>
    <row r="3953" spans="119:122" x14ac:dyDescent="0.2">
      <c r="DO3953" s="228" t="s">
        <v>15310</v>
      </c>
      <c r="DP3953" s="141" t="s">
        <v>4973</v>
      </c>
      <c r="DQ3953" s="15">
        <v>22</v>
      </c>
      <c r="DR3953" s="15" t="str">
        <f t="shared" si="75"/>
        <v>3856-22</v>
      </c>
    </row>
    <row r="3954" spans="119:122" x14ac:dyDescent="0.2">
      <c r="DO3954" s="228" t="s">
        <v>15311</v>
      </c>
      <c r="DP3954" s="141" t="s">
        <v>4974</v>
      </c>
      <c r="DQ3954" s="15">
        <v>22</v>
      </c>
      <c r="DR3954" s="15" t="str">
        <f t="shared" si="75"/>
        <v>3857-22</v>
      </c>
    </row>
    <row r="3955" spans="119:122" x14ac:dyDescent="0.2">
      <c r="DO3955" s="228" t="s">
        <v>15312</v>
      </c>
      <c r="DP3955" s="141" t="s">
        <v>4975</v>
      </c>
      <c r="DQ3955" s="15">
        <v>22</v>
      </c>
      <c r="DR3955" s="15" t="str">
        <f t="shared" si="75"/>
        <v>3858-22</v>
      </c>
    </row>
    <row r="3956" spans="119:122" x14ac:dyDescent="0.2">
      <c r="DO3956" s="228" t="s">
        <v>15313</v>
      </c>
      <c r="DP3956" s="141" t="s">
        <v>4976</v>
      </c>
      <c r="DQ3956" s="15">
        <v>22</v>
      </c>
      <c r="DR3956" s="15" t="str">
        <f t="shared" si="75"/>
        <v>3859-22</v>
      </c>
    </row>
    <row r="3957" spans="119:122" x14ac:dyDescent="0.2">
      <c r="DO3957" s="228" t="s">
        <v>15314</v>
      </c>
      <c r="DP3957" s="141" t="s">
        <v>4977</v>
      </c>
      <c r="DQ3957" s="15">
        <v>22</v>
      </c>
      <c r="DR3957" s="15" t="str">
        <f t="shared" si="75"/>
        <v>3860-22</v>
      </c>
    </row>
    <row r="3958" spans="119:122" x14ac:dyDescent="0.2">
      <c r="DO3958" s="228" t="s">
        <v>15315</v>
      </c>
      <c r="DP3958" s="141" t="s">
        <v>4978</v>
      </c>
      <c r="DQ3958" s="15">
        <v>22</v>
      </c>
      <c r="DR3958" s="15" t="str">
        <f t="shared" si="75"/>
        <v>3861-22</v>
      </c>
    </row>
    <row r="3959" spans="119:122" x14ac:dyDescent="0.2">
      <c r="DO3959" s="228" t="s">
        <v>15316</v>
      </c>
      <c r="DP3959" s="141" t="s">
        <v>4979</v>
      </c>
      <c r="DQ3959" s="15">
        <v>22</v>
      </c>
      <c r="DR3959" s="15" t="str">
        <f t="shared" si="75"/>
        <v>3862-22</v>
      </c>
    </row>
    <row r="3960" spans="119:122" x14ac:dyDescent="0.2">
      <c r="DO3960" s="228" t="s">
        <v>15317</v>
      </c>
      <c r="DP3960" s="141" t="s">
        <v>4980</v>
      </c>
      <c r="DQ3960" s="15">
        <v>22</v>
      </c>
      <c r="DR3960" s="15" t="str">
        <f t="shared" si="75"/>
        <v>3863-22</v>
      </c>
    </row>
    <row r="3961" spans="119:122" x14ac:dyDescent="0.2">
      <c r="DO3961" s="228" t="s">
        <v>15318</v>
      </c>
      <c r="DP3961" s="141" t="s">
        <v>4981</v>
      </c>
      <c r="DQ3961" s="15">
        <v>22</v>
      </c>
      <c r="DR3961" s="15" t="str">
        <f t="shared" si="75"/>
        <v>3864-22</v>
      </c>
    </row>
    <row r="3962" spans="119:122" x14ac:dyDescent="0.2">
      <c r="DO3962" s="228" t="s">
        <v>15319</v>
      </c>
      <c r="DP3962" s="141" t="s">
        <v>4982</v>
      </c>
      <c r="DQ3962" s="15">
        <v>22</v>
      </c>
      <c r="DR3962" s="15" t="str">
        <f t="shared" si="75"/>
        <v>3865-22</v>
      </c>
    </row>
    <row r="3963" spans="119:122" x14ac:dyDescent="0.2">
      <c r="DO3963" s="228" t="s">
        <v>15320</v>
      </c>
      <c r="DP3963" s="141" t="s">
        <v>4983</v>
      </c>
      <c r="DQ3963" s="15">
        <v>22</v>
      </c>
      <c r="DR3963" s="15" t="str">
        <f t="shared" si="75"/>
        <v>3866-22</v>
      </c>
    </row>
    <row r="3964" spans="119:122" x14ac:dyDescent="0.2">
      <c r="DO3964" s="228" t="s">
        <v>15321</v>
      </c>
      <c r="DP3964" s="141" t="s">
        <v>4984</v>
      </c>
      <c r="DQ3964" s="15">
        <v>22</v>
      </c>
      <c r="DR3964" s="15" t="str">
        <f t="shared" si="75"/>
        <v>3867-22</v>
      </c>
    </row>
    <row r="3965" spans="119:122" x14ac:dyDescent="0.2">
      <c r="DO3965" s="228" t="s">
        <v>15322</v>
      </c>
      <c r="DP3965" s="141" t="s">
        <v>4985</v>
      </c>
      <c r="DQ3965" s="15">
        <v>22</v>
      </c>
      <c r="DR3965" s="15" t="str">
        <f t="shared" si="75"/>
        <v>3868-22</v>
      </c>
    </row>
    <row r="3966" spans="119:122" x14ac:dyDescent="0.2">
      <c r="DO3966" s="228" t="s">
        <v>15323</v>
      </c>
      <c r="DP3966" s="141" t="s">
        <v>4986</v>
      </c>
      <c r="DQ3966" s="15">
        <v>22</v>
      </c>
      <c r="DR3966" s="15" t="str">
        <f t="shared" si="75"/>
        <v>3869-22</v>
      </c>
    </row>
    <row r="3967" spans="119:122" x14ac:dyDescent="0.2">
      <c r="DO3967" s="228" t="s">
        <v>15324</v>
      </c>
      <c r="DP3967" s="141" t="s">
        <v>4987</v>
      </c>
      <c r="DQ3967" s="15">
        <v>22</v>
      </c>
      <c r="DR3967" s="15" t="str">
        <f t="shared" si="75"/>
        <v>3870-22</v>
      </c>
    </row>
    <row r="3968" spans="119:122" x14ac:dyDescent="0.2">
      <c r="DO3968" s="228" t="s">
        <v>15325</v>
      </c>
      <c r="DP3968" s="141" t="s">
        <v>4988</v>
      </c>
      <c r="DQ3968" s="15">
        <v>22</v>
      </c>
      <c r="DR3968" s="15" t="str">
        <f t="shared" si="75"/>
        <v>3871-22</v>
      </c>
    </row>
    <row r="3969" spans="119:122" x14ac:dyDescent="0.2">
      <c r="DO3969" s="228" t="s">
        <v>15326</v>
      </c>
      <c r="DP3969" s="141" t="s">
        <v>4989</v>
      </c>
      <c r="DQ3969" s="15">
        <v>22</v>
      </c>
      <c r="DR3969" s="15" t="str">
        <f t="shared" si="75"/>
        <v>3872-22</v>
      </c>
    </row>
    <row r="3970" spans="119:122" x14ac:dyDescent="0.2">
      <c r="DO3970" s="228" t="s">
        <v>15327</v>
      </c>
      <c r="DP3970" s="141" t="s">
        <v>4990</v>
      </c>
      <c r="DQ3970" s="15">
        <v>22</v>
      </c>
      <c r="DR3970" s="15" t="str">
        <f t="shared" si="75"/>
        <v>3873-22</v>
      </c>
    </row>
    <row r="3971" spans="119:122" x14ac:dyDescent="0.2">
      <c r="DO3971" s="228" t="s">
        <v>15328</v>
      </c>
      <c r="DP3971" s="141" t="s">
        <v>4991</v>
      </c>
      <c r="DQ3971" s="15">
        <v>22</v>
      </c>
      <c r="DR3971" s="15" t="str">
        <f t="shared" si="75"/>
        <v>3874-22</v>
      </c>
    </row>
    <row r="3972" spans="119:122" x14ac:dyDescent="0.2">
      <c r="DO3972" s="228" t="s">
        <v>15329</v>
      </c>
      <c r="DP3972" s="141" t="s">
        <v>4992</v>
      </c>
      <c r="DQ3972" s="15">
        <v>22</v>
      </c>
      <c r="DR3972" s="15" t="str">
        <f t="shared" si="75"/>
        <v>3875-22</v>
      </c>
    </row>
    <row r="3973" spans="119:122" x14ac:dyDescent="0.2">
      <c r="DO3973" s="228" t="s">
        <v>15330</v>
      </c>
      <c r="DP3973" s="141" t="s">
        <v>4993</v>
      </c>
      <c r="DQ3973" s="15">
        <v>22</v>
      </c>
      <c r="DR3973" s="15" t="str">
        <f t="shared" si="75"/>
        <v>3876-22</v>
      </c>
    </row>
    <row r="3974" spans="119:122" x14ac:dyDescent="0.2">
      <c r="DO3974" s="228" t="s">
        <v>15331</v>
      </c>
      <c r="DP3974" s="141" t="s">
        <v>4994</v>
      </c>
      <c r="DQ3974" s="15">
        <v>22</v>
      </c>
      <c r="DR3974" s="15" t="str">
        <f t="shared" si="75"/>
        <v>3877-22</v>
      </c>
    </row>
    <row r="3975" spans="119:122" x14ac:dyDescent="0.2">
      <c r="DO3975" s="228" t="s">
        <v>15332</v>
      </c>
      <c r="DP3975" s="141" t="s">
        <v>4995</v>
      </c>
      <c r="DQ3975" s="15">
        <v>22</v>
      </c>
      <c r="DR3975" s="15" t="str">
        <f t="shared" si="75"/>
        <v>3878-22</v>
      </c>
    </row>
    <row r="3976" spans="119:122" x14ac:dyDescent="0.2">
      <c r="DO3976" s="228" t="s">
        <v>15333</v>
      </c>
      <c r="DP3976" s="141" t="s">
        <v>4996</v>
      </c>
      <c r="DQ3976" s="15">
        <v>22</v>
      </c>
      <c r="DR3976" s="15" t="str">
        <f t="shared" si="75"/>
        <v>3879-22</v>
      </c>
    </row>
    <row r="3977" spans="119:122" x14ac:dyDescent="0.2">
      <c r="DO3977" s="228" t="s">
        <v>15334</v>
      </c>
      <c r="DP3977" s="141" t="s">
        <v>4997</v>
      </c>
      <c r="DQ3977" s="15">
        <v>22</v>
      </c>
      <c r="DR3977" s="15" t="str">
        <f t="shared" si="75"/>
        <v>3880-22</v>
      </c>
    </row>
    <row r="3978" spans="119:122" x14ac:dyDescent="0.2">
      <c r="DO3978" s="228" t="s">
        <v>15335</v>
      </c>
      <c r="DP3978" s="141" t="s">
        <v>4998</v>
      </c>
      <c r="DQ3978" s="15">
        <v>22</v>
      </c>
      <c r="DR3978" s="15" t="str">
        <f t="shared" si="75"/>
        <v>3881-22</v>
      </c>
    </row>
    <row r="3979" spans="119:122" x14ac:dyDescent="0.2">
      <c r="DO3979" s="228" t="s">
        <v>15336</v>
      </c>
      <c r="DP3979" s="141" t="s">
        <v>4999</v>
      </c>
      <c r="DQ3979" s="15">
        <v>22</v>
      </c>
      <c r="DR3979" s="15" t="str">
        <f t="shared" si="75"/>
        <v>3882-22</v>
      </c>
    </row>
    <row r="3980" spans="119:122" x14ac:dyDescent="0.2">
      <c r="DO3980" s="228" t="s">
        <v>15337</v>
      </c>
      <c r="DP3980" s="141" t="s">
        <v>5000</v>
      </c>
      <c r="DQ3980" s="15">
        <v>22</v>
      </c>
      <c r="DR3980" s="15" t="str">
        <f t="shared" si="75"/>
        <v>3883-22</v>
      </c>
    </row>
    <row r="3981" spans="119:122" x14ac:dyDescent="0.2">
      <c r="DO3981" s="228" t="s">
        <v>15338</v>
      </c>
      <c r="DP3981" s="141" t="s">
        <v>5001</v>
      </c>
      <c r="DQ3981" s="15">
        <v>22</v>
      </c>
      <c r="DR3981" s="15" t="str">
        <f t="shared" si="75"/>
        <v>3884-22</v>
      </c>
    </row>
    <row r="3982" spans="119:122" x14ac:dyDescent="0.2">
      <c r="DO3982" s="228" t="s">
        <v>15339</v>
      </c>
      <c r="DP3982" s="141" t="s">
        <v>5002</v>
      </c>
      <c r="DQ3982" s="15">
        <v>22</v>
      </c>
      <c r="DR3982" s="15" t="str">
        <f t="shared" si="75"/>
        <v>3885-22</v>
      </c>
    </row>
    <row r="3983" spans="119:122" x14ac:dyDescent="0.2">
      <c r="DO3983" s="228" t="s">
        <v>15340</v>
      </c>
      <c r="DP3983" s="141" t="s">
        <v>5003</v>
      </c>
      <c r="DQ3983" s="15">
        <v>22</v>
      </c>
      <c r="DR3983" s="15" t="str">
        <f t="shared" si="75"/>
        <v>3886-22</v>
      </c>
    </row>
    <row r="3984" spans="119:122" x14ac:dyDescent="0.2">
      <c r="DO3984" s="228" t="s">
        <v>15341</v>
      </c>
      <c r="DP3984" s="141" t="s">
        <v>5004</v>
      </c>
      <c r="DQ3984" s="15">
        <v>22</v>
      </c>
      <c r="DR3984" s="15" t="str">
        <f t="shared" si="75"/>
        <v>3887-22</v>
      </c>
    </row>
    <row r="3985" spans="119:122" x14ac:dyDescent="0.2">
      <c r="DO3985" s="228" t="s">
        <v>15342</v>
      </c>
      <c r="DP3985" s="141" t="s">
        <v>5005</v>
      </c>
      <c r="DQ3985" s="15">
        <v>22</v>
      </c>
      <c r="DR3985" s="15" t="str">
        <f t="shared" si="75"/>
        <v>3888-22</v>
      </c>
    </row>
    <row r="3986" spans="119:122" x14ac:dyDescent="0.2">
      <c r="DO3986" s="228" t="s">
        <v>15343</v>
      </c>
      <c r="DP3986" s="141" t="s">
        <v>5006</v>
      </c>
      <c r="DQ3986" s="15">
        <v>22</v>
      </c>
      <c r="DR3986" s="15" t="str">
        <f t="shared" si="75"/>
        <v>3889-22</v>
      </c>
    </row>
    <row r="3987" spans="119:122" x14ac:dyDescent="0.2">
      <c r="DO3987" s="228" t="s">
        <v>15344</v>
      </c>
      <c r="DP3987" s="141" t="s">
        <v>5007</v>
      </c>
      <c r="DQ3987" s="15">
        <v>22</v>
      </c>
      <c r="DR3987" s="15" t="str">
        <f t="shared" si="75"/>
        <v>3890-22</v>
      </c>
    </row>
    <row r="3988" spans="119:122" x14ac:dyDescent="0.2">
      <c r="DO3988" s="228" t="s">
        <v>15345</v>
      </c>
      <c r="DP3988" s="141" t="s">
        <v>5008</v>
      </c>
      <c r="DQ3988" s="15">
        <v>22</v>
      </c>
      <c r="DR3988" s="15" t="str">
        <f t="shared" si="75"/>
        <v>3891-22</v>
      </c>
    </row>
    <row r="3989" spans="119:122" x14ac:dyDescent="0.2">
      <c r="DO3989" s="228" t="s">
        <v>15346</v>
      </c>
      <c r="DP3989" s="141" t="s">
        <v>5009</v>
      </c>
      <c r="DQ3989" s="15">
        <v>22</v>
      </c>
      <c r="DR3989" s="15" t="str">
        <f t="shared" si="75"/>
        <v>3892-22</v>
      </c>
    </row>
    <row r="3990" spans="119:122" x14ac:dyDescent="0.2">
      <c r="DO3990" s="228" t="s">
        <v>15347</v>
      </c>
      <c r="DP3990" s="141" t="s">
        <v>5010</v>
      </c>
      <c r="DQ3990" s="15">
        <v>22</v>
      </c>
      <c r="DR3990" s="15" t="str">
        <f t="shared" si="75"/>
        <v>3893-22</v>
      </c>
    </row>
    <row r="3991" spans="119:122" x14ac:dyDescent="0.2">
      <c r="DO3991" s="228" t="s">
        <v>15348</v>
      </c>
      <c r="DP3991" s="141" t="s">
        <v>5011</v>
      </c>
      <c r="DQ3991" s="15">
        <v>22</v>
      </c>
      <c r="DR3991" s="15" t="str">
        <f t="shared" si="75"/>
        <v>3894-22</v>
      </c>
    </row>
    <row r="3992" spans="119:122" x14ac:dyDescent="0.2">
      <c r="DO3992" s="228" t="s">
        <v>15349</v>
      </c>
      <c r="DP3992" s="141" t="s">
        <v>5012</v>
      </c>
      <c r="DQ3992" s="15">
        <v>22</v>
      </c>
      <c r="DR3992" s="15" t="str">
        <f t="shared" si="75"/>
        <v>3895-22</v>
      </c>
    </row>
    <row r="3993" spans="119:122" x14ac:dyDescent="0.2">
      <c r="DO3993" s="228" t="s">
        <v>15350</v>
      </c>
      <c r="DP3993" s="141" t="s">
        <v>5013</v>
      </c>
      <c r="DQ3993" s="15">
        <v>22</v>
      </c>
      <c r="DR3993" s="15" t="str">
        <f t="shared" si="75"/>
        <v>3896-22</v>
      </c>
    </row>
    <row r="3994" spans="119:122" x14ac:dyDescent="0.2">
      <c r="DO3994" s="228" t="s">
        <v>15351</v>
      </c>
      <c r="DP3994" s="141" t="s">
        <v>5014</v>
      </c>
      <c r="DQ3994" s="15">
        <v>22</v>
      </c>
      <c r="DR3994" s="15" t="str">
        <f t="shared" si="75"/>
        <v>3897-22</v>
      </c>
    </row>
    <row r="3995" spans="119:122" x14ac:dyDescent="0.2">
      <c r="DO3995" s="228" t="s">
        <v>15352</v>
      </c>
      <c r="DP3995" s="141" t="s">
        <v>5015</v>
      </c>
      <c r="DQ3995" s="15">
        <v>22</v>
      </c>
      <c r="DR3995" s="15" t="str">
        <f t="shared" si="75"/>
        <v>3898-22</v>
      </c>
    </row>
    <row r="3996" spans="119:122" x14ac:dyDescent="0.2">
      <c r="DO3996" s="228" t="s">
        <v>15353</v>
      </c>
      <c r="DP3996" s="141" t="s">
        <v>5016</v>
      </c>
      <c r="DQ3996" s="15">
        <v>22</v>
      </c>
      <c r="DR3996" s="15" t="str">
        <f t="shared" si="75"/>
        <v>3899-22</v>
      </c>
    </row>
    <row r="3997" spans="119:122" x14ac:dyDescent="0.2">
      <c r="DO3997" s="228" t="s">
        <v>15354</v>
      </c>
      <c r="DP3997" s="141" t="s">
        <v>5017</v>
      </c>
      <c r="DQ3997" s="15">
        <v>22</v>
      </c>
      <c r="DR3997" s="15" t="str">
        <f t="shared" si="75"/>
        <v>3900-22</v>
      </c>
    </row>
    <row r="3998" spans="119:122" x14ac:dyDescent="0.2">
      <c r="DO3998" s="228" t="s">
        <v>15355</v>
      </c>
      <c r="DP3998" s="141" t="s">
        <v>5018</v>
      </c>
      <c r="DQ3998" s="15">
        <v>22</v>
      </c>
      <c r="DR3998" s="15" t="str">
        <f t="shared" si="75"/>
        <v>3901-22</v>
      </c>
    </row>
    <row r="3999" spans="119:122" x14ac:dyDescent="0.2">
      <c r="DO3999" s="228" t="s">
        <v>15356</v>
      </c>
      <c r="DP3999" s="141" t="s">
        <v>5019</v>
      </c>
      <c r="DQ3999" s="15">
        <v>22</v>
      </c>
      <c r="DR3999" s="15" t="str">
        <f t="shared" si="75"/>
        <v>3902-22</v>
      </c>
    </row>
    <row r="4000" spans="119:122" x14ac:dyDescent="0.2">
      <c r="DO4000" s="228" t="s">
        <v>15357</v>
      </c>
      <c r="DP4000" s="141" t="s">
        <v>5020</v>
      </c>
      <c r="DQ4000" s="15">
        <v>22</v>
      </c>
      <c r="DR4000" s="15" t="str">
        <f t="shared" si="75"/>
        <v>3903-22</v>
      </c>
    </row>
    <row r="4001" spans="119:122" x14ac:dyDescent="0.2">
      <c r="DO4001" s="228" t="s">
        <v>15358</v>
      </c>
      <c r="DP4001" s="141" t="s">
        <v>5021</v>
      </c>
      <c r="DQ4001" s="15">
        <v>22</v>
      </c>
      <c r="DR4001" s="15" t="str">
        <f t="shared" si="75"/>
        <v>3904-22</v>
      </c>
    </row>
    <row r="4002" spans="119:122" x14ac:dyDescent="0.2">
      <c r="DO4002" s="228" t="s">
        <v>15359</v>
      </c>
      <c r="DP4002" s="141" t="s">
        <v>5022</v>
      </c>
      <c r="DQ4002" s="15">
        <v>22</v>
      </c>
      <c r="DR4002" s="15" t="str">
        <f t="shared" si="75"/>
        <v>3905-22</v>
      </c>
    </row>
    <row r="4003" spans="119:122" x14ac:dyDescent="0.2">
      <c r="DO4003" s="228" t="s">
        <v>15360</v>
      </c>
      <c r="DP4003" s="141" t="s">
        <v>5023</v>
      </c>
      <c r="DQ4003" s="15">
        <v>22</v>
      </c>
      <c r="DR4003" s="15" t="str">
        <f t="shared" ref="DR4003:DR4066" si="76">CONCATENATE(DP4003,"-",DQ4003)</f>
        <v>3906-22</v>
      </c>
    </row>
    <row r="4004" spans="119:122" x14ac:dyDescent="0.2">
      <c r="DO4004" s="228" t="s">
        <v>15361</v>
      </c>
      <c r="DP4004" s="141" t="s">
        <v>5024</v>
      </c>
      <c r="DQ4004" s="15">
        <v>22</v>
      </c>
      <c r="DR4004" s="15" t="str">
        <f t="shared" si="76"/>
        <v>3907-22</v>
      </c>
    </row>
    <row r="4005" spans="119:122" x14ac:dyDescent="0.2">
      <c r="DO4005" s="228" t="s">
        <v>15362</v>
      </c>
      <c r="DP4005" s="141" t="s">
        <v>5025</v>
      </c>
      <c r="DQ4005" s="15">
        <v>22</v>
      </c>
      <c r="DR4005" s="15" t="str">
        <f t="shared" si="76"/>
        <v>3908-22</v>
      </c>
    </row>
    <row r="4006" spans="119:122" x14ac:dyDescent="0.2">
      <c r="DO4006" s="228" t="s">
        <v>15363</v>
      </c>
      <c r="DP4006" s="141" t="s">
        <v>5026</v>
      </c>
      <c r="DQ4006" s="15">
        <v>22</v>
      </c>
      <c r="DR4006" s="15" t="str">
        <f t="shared" si="76"/>
        <v>3909-22</v>
      </c>
    </row>
    <row r="4007" spans="119:122" x14ac:dyDescent="0.2">
      <c r="DO4007" s="228" t="s">
        <v>15364</v>
      </c>
      <c r="DP4007" s="141" t="s">
        <v>5027</v>
      </c>
      <c r="DQ4007" s="15">
        <v>22</v>
      </c>
      <c r="DR4007" s="15" t="str">
        <f t="shared" si="76"/>
        <v>3910-22</v>
      </c>
    </row>
    <row r="4008" spans="119:122" x14ac:dyDescent="0.2">
      <c r="DO4008" s="228" t="s">
        <v>15365</v>
      </c>
      <c r="DP4008" s="141" t="s">
        <v>5028</v>
      </c>
      <c r="DQ4008" s="15">
        <v>22</v>
      </c>
      <c r="DR4008" s="15" t="str">
        <f t="shared" si="76"/>
        <v>3911-22</v>
      </c>
    </row>
    <row r="4009" spans="119:122" x14ac:dyDescent="0.2">
      <c r="DO4009" s="228" t="s">
        <v>15366</v>
      </c>
      <c r="DP4009" s="141" t="s">
        <v>5029</v>
      </c>
      <c r="DQ4009" s="15">
        <v>22</v>
      </c>
      <c r="DR4009" s="15" t="str">
        <f t="shared" si="76"/>
        <v>3912-22</v>
      </c>
    </row>
    <row r="4010" spans="119:122" x14ac:dyDescent="0.2">
      <c r="DO4010" s="228" t="s">
        <v>15367</v>
      </c>
      <c r="DP4010" s="141" t="s">
        <v>5030</v>
      </c>
      <c r="DQ4010" s="15">
        <v>22</v>
      </c>
      <c r="DR4010" s="15" t="str">
        <f t="shared" si="76"/>
        <v>3913-22</v>
      </c>
    </row>
    <row r="4011" spans="119:122" x14ac:dyDescent="0.2">
      <c r="DO4011" s="228" t="s">
        <v>15368</v>
      </c>
      <c r="DP4011" s="141" t="s">
        <v>5031</v>
      </c>
      <c r="DQ4011" s="15">
        <v>22</v>
      </c>
      <c r="DR4011" s="15" t="str">
        <f t="shared" si="76"/>
        <v>3914-22</v>
      </c>
    </row>
    <row r="4012" spans="119:122" x14ac:dyDescent="0.2">
      <c r="DO4012" s="228" t="s">
        <v>15369</v>
      </c>
      <c r="DP4012" s="141" t="s">
        <v>5032</v>
      </c>
      <c r="DQ4012" s="15">
        <v>22</v>
      </c>
      <c r="DR4012" s="15" t="str">
        <f t="shared" si="76"/>
        <v>3915-22</v>
      </c>
    </row>
    <row r="4013" spans="119:122" x14ac:dyDescent="0.2">
      <c r="DO4013" s="228" t="s">
        <v>15370</v>
      </c>
      <c r="DP4013" s="141" t="s">
        <v>5033</v>
      </c>
      <c r="DQ4013" s="15">
        <v>22</v>
      </c>
      <c r="DR4013" s="15" t="str">
        <f t="shared" si="76"/>
        <v>3916-22</v>
      </c>
    </row>
    <row r="4014" spans="119:122" x14ac:dyDescent="0.2">
      <c r="DO4014" s="228" t="s">
        <v>15371</v>
      </c>
      <c r="DP4014" s="141" t="s">
        <v>5034</v>
      </c>
      <c r="DQ4014" s="15">
        <v>22</v>
      </c>
      <c r="DR4014" s="15" t="str">
        <f t="shared" si="76"/>
        <v>3917-22</v>
      </c>
    </row>
    <row r="4015" spans="119:122" x14ac:dyDescent="0.2">
      <c r="DO4015" s="228" t="s">
        <v>15372</v>
      </c>
      <c r="DP4015" s="141" t="s">
        <v>5035</v>
      </c>
      <c r="DQ4015" s="15">
        <v>22</v>
      </c>
      <c r="DR4015" s="15" t="str">
        <f t="shared" si="76"/>
        <v>3918-22</v>
      </c>
    </row>
    <row r="4016" spans="119:122" x14ac:dyDescent="0.2">
      <c r="DO4016" s="228" t="s">
        <v>15373</v>
      </c>
      <c r="DP4016" s="141" t="s">
        <v>5036</v>
      </c>
      <c r="DQ4016" s="15">
        <v>22</v>
      </c>
      <c r="DR4016" s="15" t="str">
        <f t="shared" si="76"/>
        <v>3919-22</v>
      </c>
    </row>
    <row r="4017" spans="119:122" x14ac:dyDescent="0.2">
      <c r="DO4017" s="228" t="s">
        <v>15374</v>
      </c>
      <c r="DP4017" s="141" t="s">
        <v>5037</v>
      </c>
      <c r="DQ4017" s="15">
        <v>22</v>
      </c>
      <c r="DR4017" s="15" t="str">
        <f t="shared" si="76"/>
        <v>3920-22</v>
      </c>
    </row>
    <row r="4018" spans="119:122" x14ac:dyDescent="0.2">
      <c r="DO4018" s="228" t="s">
        <v>15375</v>
      </c>
      <c r="DP4018" s="141" t="s">
        <v>5038</v>
      </c>
      <c r="DQ4018" s="15">
        <v>22</v>
      </c>
      <c r="DR4018" s="15" t="str">
        <f t="shared" si="76"/>
        <v>3921-22</v>
      </c>
    </row>
    <row r="4019" spans="119:122" x14ac:dyDescent="0.2">
      <c r="DO4019" s="228" t="s">
        <v>15376</v>
      </c>
      <c r="DP4019" s="141" t="s">
        <v>5039</v>
      </c>
      <c r="DQ4019" s="15">
        <v>22</v>
      </c>
      <c r="DR4019" s="15" t="str">
        <f t="shared" si="76"/>
        <v>3922-22</v>
      </c>
    </row>
    <row r="4020" spans="119:122" x14ac:dyDescent="0.2">
      <c r="DO4020" s="228" t="s">
        <v>15377</v>
      </c>
      <c r="DP4020" s="141" t="s">
        <v>5040</v>
      </c>
      <c r="DQ4020" s="15">
        <v>22</v>
      </c>
      <c r="DR4020" s="15" t="str">
        <f t="shared" si="76"/>
        <v>3923-22</v>
      </c>
    </row>
    <row r="4021" spans="119:122" x14ac:dyDescent="0.2">
      <c r="DO4021" s="228" t="s">
        <v>15378</v>
      </c>
      <c r="DP4021" s="141" t="s">
        <v>5041</v>
      </c>
      <c r="DQ4021" s="15">
        <v>22</v>
      </c>
      <c r="DR4021" s="15" t="str">
        <f t="shared" si="76"/>
        <v>3924-22</v>
      </c>
    </row>
    <row r="4022" spans="119:122" x14ac:dyDescent="0.2">
      <c r="DO4022" s="228" t="s">
        <v>15379</v>
      </c>
      <c r="DP4022" s="141" t="s">
        <v>5042</v>
      </c>
      <c r="DQ4022" s="15">
        <v>22</v>
      </c>
      <c r="DR4022" s="15" t="str">
        <f t="shared" si="76"/>
        <v>3925-22</v>
      </c>
    </row>
    <row r="4023" spans="119:122" x14ac:dyDescent="0.2">
      <c r="DO4023" s="228" t="s">
        <v>15380</v>
      </c>
      <c r="DP4023" s="141" t="s">
        <v>5043</v>
      </c>
      <c r="DQ4023" s="15">
        <v>22</v>
      </c>
      <c r="DR4023" s="15" t="str">
        <f t="shared" si="76"/>
        <v>3926-22</v>
      </c>
    </row>
    <row r="4024" spans="119:122" x14ac:dyDescent="0.2">
      <c r="DO4024" s="228" t="s">
        <v>15381</v>
      </c>
      <c r="DP4024" s="141" t="s">
        <v>5044</v>
      </c>
      <c r="DQ4024" s="15">
        <v>22</v>
      </c>
      <c r="DR4024" s="15" t="str">
        <f t="shared" si="76"/>
        <v>3927-22</v>
      </c>
    </row>
    <row r="4025" spans="119:122" x14ac:dyDescent="0.2">
      <c r="DO4025" s="228" t="s">
        <v>15382</v>
      </c>
      <c r="DP4025" s="141" t="s">
        <v>5045</v>
      </c>
      <c r="DQ4025" s="15">
        <v>22</v>
      </c>
      <c r="DR4025" s="15" t="str">
        <f t="shared" si="76"/>
        <v>3928-22</v>
      </c>
    </row>
    <row r="4026" spans="119:122" x14ac:dyDescent="0.2">
      <c r="DO4026" s="228" t="s">
        <v>15383</v>
      </c>
      <c r="DP4026" s="141" t="s">
        <v>5046</v>
      </c>
      <c r="DQ4026" s="15">
        <v>22</v>
      </c>
      <c r="DR4026" s="15" t="str">
        <f t="shared" si="76"/>
        <v>3929-22</v>
      </c>
    </row>
    <row r="4027" spans="119:122" x14ac:dyDescent="0.2">
      <c r="DO4027" s="228" t="s">
        <v>15384</v>
      </c>
      <c r="DP4027" s="141" t="s">
        <v>5047</v>
      </c>
      <c r="DQ4027" s="15">
        <v>22</v>
      </c>
      <c r="DR4027" s="15" t="str">
        <f t="shared" si="76"/>
        <v>3930-22</v>
      </c>
    </row>
    <row r="4028" spans="119:122" x14ac:dyDescent="0.2">
      <c r="DO4028" s="228" t="s">
        <v>15385</v>
      </c>
      <c r="DP4028" s="141" t="s">
        <v>5048</v>
      </c>
      <c r="DQ4028" s="15">
        <v>22</v>
      </c>
      <c r="DR4028" s="15" t="str">
        <f t="shared" si="76"/>
        <v>3931-22</v>
      </c>
    </row>
    <row r="4029" spans="119:122" x14ac:dyDescent="0.2">
      <c r="DO4029" s="228" t="s">
        <v>15386</v>
      </c>
      <c r="DP4029" s="141" t="s">
        <v>5049</v>
      </c>
      <c r="DQ4029" s="15">
        <v>22</v>
      </c>
      <c r="DR4029" s="15" t="str">
        <f t="shared" si="76"/>
        <v>3932-22</v>
      </c>
    </row>
    <row r="4030" spans="119:122" x14ac:dyDescent="0.2">
      <c r="DO4030" s="228" t="s">
        <v>15387</v>
      </c>
      <c r="DP4030" s="141" t="s">
        <v>5050</v>
      </c>
      <c r="DQ4030" s="15">
        <v>22</v>
      </c>
      <c r="DR4030" s="15" t="str">
        <f t="shared" si="76"/>
        <v>3933-22</v>
      </c>
    </row>
    <row r="4031" spans="119:122" x14ac:dyDescent="0.2">
      <c r="DO4031" s="228" t="s">
        <v>15388</v>
      </c>
      <c r="DP4031" s="141" t="s">
        <v>5051</v>
      </c>
      <c r="DQ4031" s="15">
        <v>22</v>
      </c>
      <c r="DR4031" s="15" t="str">
        <f t="shared" si="76"/>
        <v>3934-22</v>
      </c>
    </row>
    <row r="4032" spans="119:122" x14ac:dyDescent="0.2">
      <c r="DO4032" s="228" t="s">
        <v>15389</v>
      </c>
      <c r="DP4032" s="141" t="s">
        <v>5052</v>
      </c>
      <c r="DQ4032" s="15">
        <v>22</v>
      </c>
      <c r="DR4032" s="15" t="str">
        <f t="shared" si="76"/>
        <v>3935-22</v>
      </c>
    </row>
    <row r="4033" spans="119:122" x14ac:dyDescent="0.2">
      <c r="DO4033" s="228" t="s">
        <v>15390</v>
      </c>
      <c r="DP4033" s="141" t="s">
        <v>5053</v>
      </c>
      <c r="DQ4033" s="15">
        <v>22</v>
      </c>
      <c r="DR4033" s="15" t="str">
        <f t="shared" si="76"/>
        <v>3936-22</v>
      </c>
    </row>
    <row r="4034" spans="119:122" x14ac:dyDescent="0.2">
      <c r="DO4034" s="228" t="s">
        <v>15391</v>
      </c>
      <c r="DP4034" s="141" t="s">
        <v>5054</v>
      </c>
      <c r="DQ4034" s="15">
        <v>22</v>
      </c>
      <c r="DR4034" s="15" t="str">
        <f t="shared" si="76"/>
        <v>3937-22</v>
      </c>
    </row>
    <row r="4035" spans="119:122" x14ac:dyDescent="0.2">
      <c r="DO4035" s="228" t="s">
        <v>15392</v>
      </c>
      <c r="DP4035" s="141" t="s">
        <v>5055</v>
      </c>
      <c r="DQ4035" s="15">
        <v>22</v>
      </c>
      <c r="DR4035" s="15" t="str">
        <f t="shared" si="76"/>
        <v>3938-22</v>
      </c>
    </row>
    <row r="4036" spans="119:122" x14ac:dyDescent="0.2">
      <c r="DO4036" s="228" t="s">
        <v>15393</v>
      </c>
      <c r="DP4036" s="141" t="s">
        <v>5056</v>
      </c>
      <c r="DQ4036" s="15">
        <v>22</v>
      </c>
      <c r="DR4036" s="15" t="str">
        <f t="shared" si="76"/>
        <v>3939-22</v>
      </c>
    </row>
    <row r="4037" spans="119:122" x14ac:dyDescent="0.2">
      <c r="DO4037" s="228" t="s">
        <v>15394</v>
      </c>
      <c r="DP4037" s="141" t="s">
        <v>5057</v>
      </c>
      <c r="DQ4037" s="15">
        <v>22</v>
      </c>
      <c r="DR4037" s="15" t="str">
        <f t="shared" si="76"/>
        <v>3940-22</v>
      </c>
    </row>
    <row r="4038" spans="119:122" x14ac:dyDescent="0.2">
      <c r="DO4038" s="228" t="s">
        <v>15395</v>
      </c>
      <c r="DP4038" s="141" t="s">
        <v>5058</v>
      </c>
      <c r="DQ4038" s="15">
        <v>22</v>
      </c>
      <c r="DR4038" s="15" t="str">
        <f t="shared" si="76"/>
        <v>3941-22</v>
      </c>
    </row>
    <row r="4039" spans="119:122" x14ac:dyDescent="0.2">
      <c r="DO4039" s="228" t="s">
        <v>15396</v>
      </c>
      <c r="DP4039" s="141" t="s">
        <v>5059</v>
      </c>
      <c r="DQ4039" s="15">
        <v>22</v>
      </c>
      <c r="DR4039" s="15" t="str">
        <f t="shared" si="76"/>
        <v>3942-22</v>
      </c>
    </row>
    <row r="4040" spans="119:122" x14ac:dyDescent="0.2">
      <c r="DO4040" s="228" t="s">
        <v>15397</v>
      </c>
      <c r="DP4040" s="141" t="s">
        <v>5060</v>
      </c>
      <c r="DQ4040" s="15">
        <v>22</v>
      </c>
      <c r="DR4040" s="15" t="str">
        <f t="shared" si="76"/>
        <v>3943-22</v>
      </c>
    </row>
    <row r="4041" spans="119:122" x14ac:dyDescent="0.2">
      <c r="DO4041" s="228" t="s">
        <v>15398</v>
      </c>
      <c r="DP4041" s="141" t="s">
        <v>5061</v>
      </c>
      <c r="DQ4041" s="15">
        <v>22</v>
      </c>
      <c r="DR4041" s="15" t="str">
        <f t="shared" si="76"/>
        <v>3944-22</v>
      </c>
    </row>
    <row r="4042" spans="119:122" x14ac:dyDescent="0.2">
      <c r="DO4042" s="228" t="s">
        <v>15399</v>
      </c>
      <c r="DP4042" s="141" t="s">
        <v>5062</v>
      </c>
      <c r="DQ4042" s="15">
        <v>22</v>
      </c>
      <c r="DR4042" s="15" t="str">
        <f t="shared" si="76"/>
        <v>3945-22</v>
      </c>
    </row>
    <row r="4043" spans="119:122" x14ac:dyDescent="0.2">
      <c r="DO4043" s="228" t="s">
        <v>15400</v>
      </c>
      <c r="DP4043" s="141" t="s">
        <v>5063</v>
      </c>
      <c r="DQ4043" s="15">
        <v>22</v>
      </c>
      <c r="DR4043" s="15" t="str">
        <f t="shared" si="76"/>
        <v>3946-22</v>
      </c>
    </row>
    <row r="4044" spans="119:122" x14ac:dyDescent="0.2">
      <c r="DO4044" s="228" t="s">
        <v>15401</v>
      </c>
      <c r="DP4044" s="141" t="s">
        <v>5064</v>
      </c>
      <c r="DQ4044" s="15">
        <v>22</v>
      </c>
      <c r="DR4044" s="15" t="str">
        <f t="shared" si="76"/>
        <v>3947-22</v>
      </c>
    </row>
    <row r="4045" spans="119:122" x14ac:dyDescent="0.2">
      <c r="DO4045" s="228" t="s">
        <v>15402</v>
      </c>
      <c r="DP4045" s="141" t="s">
        <v>5065</v>
      </c>
      <c r="DQ4045" s="15">
        <v>22</v>
      </c>
      <c r="DR4045" s="15" t="str">
        <f t="shared" si="76"/>
        <v>3948-22</v>
      </c>
    </row>
    <row r="4046" spans="119:122" x14ac:dyDescent="0.2">
      <c r="DO4046" s="228" t="s">
        <v>15403</v>
      </c>
      <c r="DP4046" s="141" t="s">
        <v>5066</v>
      </c>
      <c r="DQ4046" s="15">
        <v>22</v>
      </c>
      <c r="DR4046" s="15" t="str">
        <f t="shared" si="76"/>
        <v>3949-22</v>
      </c>
    </row>
    <row r="4047" spans="119:122" x14ac:dyDescent="0.2">
      <c r="DO4047" s="228" t="s">
        <v>15404</v>
      </c>
      <c r="DP4047" s="141" t="s">
        <v>5067</v>
      </c>
      <c r="DQ4047" s="15">
        <v>22</v>
      </c>
      <c r="DR4047" s="15" t="str">
        <f t="shared" si="76"/>
        <v>3950-22</v>
      </c>
    </row>
    <row r="4048" spans="119:122" x14ac:dyDescent="0.2">
      <c r="DO4048" s="228" t="s">
        <v>15405</v>
      </c>
      <c r="DP4048" s="141" t="s">
        <v>5068</v>
      </c>
      <c r="DQ4048" s="15">
        <v>22</v>
      </c>
      <c r="DR4048" s="15" t="str">
        <f t="shared" si="76"/>
        <v>3951-22</v>
      </c>
    </row>
    <row r="4049" spans="119:122" x14ac:dyDescent="0.2">
      <c r="DO4049" s="228" t="s">
        <v>15406</v>
      </c>
      <c r="DP4049" s="141" t="s">
        <v>5069</v>
      </c>
      <c r="DQ4049" s="15">
        <v>22</v>
      </c>
      <c r="DR4049" s="15" t="str">
        <f t="shared" si="76"/>
        <v>3952-22</v>
      </c>
    </row>
    <row r="4050" spans="119:122" x14ac:dyDescent="0.2">
      <c r="DO4050" s="228" t="s">
        <v>15407</v>
      </c>
      <c r="DP4050" s="141" t="s">
        <v>5070</v>
      </c>
      <c r="DQ4050" s="15">
        <v>22</v>
      </c>
      <c r="DR4050" s="15" t="str">
        <f t="shared" si="76"/>
        <v>3953-22</v>
      </c>
    </row>
    <row r="4051" spans="119:122" x14ac:dyDescent="0.2">
      <c r="DO4051" s="228" t="s">
        <v>15408</v>
      </c>
      <c r="DP4051" s="141" t="s">
        <v>5071</v>
      </c>
      <c r="DQ4051" s="15">
        <v>22</v>
      </c>
      <c r="DR4051" s="15" t="str">
        <f t="shared" si="76"/>
        <v>3954-22</v>
      </c>
    </row>
    <row r="4052" spans="119:122" x14ac:dyDescent="0.2">
      <c r="DO4052" s="228" t="s">
        <v>15409</v>
      </c>
      <c r="DP4052" s="141" t="s">
        <v>5072</v>
      </c>
      <c r="DQ4052" s="15">
        <v>22</v>
      </c>
      <c r="DR4052" s="15" t="str">
        <f t="shared" si="76"/>
        <v>3955-22</v>
      </c>
    </row>
    <row r="4053" spans="119:122" x14ac:dyDescent="0.2">
      <c r="DO4053" s="228" t="s">
        <v>15410</v>
      </c>
      <c r="DP4053" s="141" t="s">
        <v>5073</v>
      </c>
      <c r="DQ4053" s="15">
        <v>22</v>
      </c>
      <c r="DR4053" s="15" t="str">
        <f t="shared" si="76"/>
        <v>3956-22</v>
      </c>
    </row>
    <row r="4054" spans="119:122" x14ac:dyDescent="0.2">
      <c r="DO4054" s="228" t="s">
        <v>15411</v>
      </c>
      <c r="DP4054" s="141" t="s">
        <v>5074</v>
      </c>
      <c r="DQ4054" s="15">
        <v>22</v>
      </c>
      <c r="DR4054" s="15" t="str">
        <f t="shared" si="76"/>
        <v>3957-22</v>
      </c>
    </row>
    <row r="4055" spans="119:122" x14ac:dyDescent="0.2">
      <c r="DO4055" s="228" t="s">
        <v>15412</v>
      </c>
      <c r="DP4055" s="141" t="s">
        <v>5075</v>
      </c>
      <c r="DQ4055" s="15">
        <v>22</v>
      </c>
      <c r="DR4055" s="15" t="str">
        <f t="shared" si="76"/>
        <v>3958-22</v>
      </c>
    </row>
    <row r="4056" spans="119:122" x14ac:dyDescent="0.2">
      <c r="DO4056" s="228" t="s">
        <v>15413</v>
      </c>
      <c r="DP4056" s="141" t="s">
        <v>5076</v>
      </c>
      <c r="DQ4056" s="15">
        <v>22</v>
      </c>
      <c r="DR4056" s="15" t="str">
        <f t="shared" si="76"/>
        <v>3959-22</v>
      </c>
    </row>
    <row r="4057" spans="119:122" x14ac:dyDescent="0.2">
      <c r="DO4057" s="228" t="s">
        <v>15414</v>
      </c>
      <c r="DP4057" s="141" t="s">
        <v>5077</v>
      </c>
      <c r="DQ4057" s="15">
        <v>22</v>
      </c>
      <c r="DR4057" s="15" t="str">
        <f t="shared" si="76"/>
        <v>3960-22</v>
      </c>
    </row>
    <row r="4058" spans="119:122" x14ac:dyDescent="0.2">
      <c r="DO4058" s="228" t="s">
        <v>15415</v>
      </c>
      <c r="DP4058" s="141" t="s">
        <v>5078</v>
      </c>
      <c r="DQ4058" s="15">
        <v>22</v>
      </c>
      <c r="DR4058" s="15" t="str">
        <f t="shared" si="76"/>
        <v>3961-22</v>
      </c>
    </row>
    <row r="4059" spans="119:122" x14ac:dyDescent="0.2">
      <c r="DO4059" s="228" t="s">
        <v>15416</v>
      </c>
      <c r="DP4059" s="141" t="s">
        <v>5079</v>
      </c>
      <c r="DQ4059" s="15">
        <v>22</v>
      </c>
      <c r="DR4059" s="15" t="str">
        <f t="shared" si="76"/>
        <v>3962-22</v>
      </c>
    </row>
    <row r="4060" spans="119:122" x14ac:dyDescent="0.2">
      <c r="DO4060" s="228" t="s">
        <v>15417</v>
      </c>
      <c r="DP4060" s="141" t="s">
        <v>5080</v>
      </c>
      <c r="DQ4060" s="15">
        <v>22</v>
      </c>
      <c r="DR4060" s="15" t="str">
        <f t="shared" si="76"/>
        <v>3963-22</v>
      </c>
    </row>
    <row r="4061" spans="119:122" x14ac:dyDescent="0.2">
      <c r="DO4061" s="228" t="s">
        <v>15418</v>
      </c>
      <c r="DP4061" s="141" t="s">
        <v>5081</v>
      </c>
      <c r="DQ4061" s="15">
        <v>22</v>
      </c>
      <c r="DR4061" s="15" t="str">
        <f t="shared" si="76"/>
        <v>3964-22</v>
      </c>
    </row>
    <row r="4062" spans="119:122" x14ac:dyDescent="0.2">
      <c r="DO4062" s="228" t="s">
        <v>15419</v>
      </c>
      <c r="DP4062" s="141" t="s">
        <v>5082</v>
      </c>
      <c r="DQ4062" s="15">
        <v>22</v>
      </c>
      <c r="DR4062" s="15" t="str">
        <f t="shared" si="76"/>
        <v>3965-22</v>
      </c>
    </row>
    <row r="4063" spans="119:122" x14ac:dyDescent="0.2">
      <c r="DO4063" s="228" t="s">
        <v>15420</v>
      </c>
      <c r="DP4063" s="141" t="s">
        <v>5083</v>
      </c>
      <c r="DQ4063" s="15">
        <v>22</v>
      </c>
      <c r="DR4063" s="15" t="str">
        <f t="shared" si="76"/>
        <v>3966-22</v>
      </c>
    </row>
    <row r="4064" spans="119:122" x14ac:dyDescent="0.2">
      <c r="DO4064" s="228" t="s">
        <v>15421</v>
      </c>
      <c r="DP4064" s="141" t="s">
        <v>5084</v>
      </c>
      <c r="DQ4064" s="15">
        <v>22</v>
      </c>
      <c r="DR4064" s="15" t="str">
        <f t="shared" si="76"/>
        <v>3967-22</v>
      </c>
    </row>
    <row r="4065" spans="119:122" x14ac:dyDescent="0.2">
      <c r="DO4065" s="228" t="s">
        <v>15422</v>
      </c>
      <c r="DP4065" s="141" t="s">
        <v>5085</v>
      </c>
      <c r="DQ4065" s="15">
        <v>22</v>
      </c>
      <c r="DR4065" s="15" t="str">
        <f t="shared" si="76"/>
        <v>3968-22</v>
      </c>
    </row>
    <row r="4066" spans="119:122" x14ac:dyDescent="0.2">
      <c r="DO4066" s="228" t="s">
        <v>15423</v>
      </c>
      <c r="DP4066" s="141" t="s">
        <v>5086</v>
      </c>
      <c r="DQ4066" s="15">
        <v>22</v>
      </c>
      <c r="DR4066" s="15" t="str">
        <f t="shared" si="76"/>
        <v>3969-22</v>
      </c>
    </row>
    <row r="4067" spans="119:122" x14ac:dyDescent="0.2">
      <c r="DO4067" s="228" t="s">
        <v>15424</v>
      </c>
      <c r="DP4067" s="141" t="s">
        <v>5087</v>
      </c>
      <c r="DQ4067" s="15">
        <v>22</v>
      </c>
      <c r="DR4067" s="15" t="str">
        <f t="shared" ref="DR4067:DR4130" si="77">CONCATENATE(DP4067,"-",DQ4067)</f>
        <v>3970-22</v>
      </c>
    </row>
    <row r="4068" spans="119:122" x14ac:dyDescent="0.2">
      <c r="DO4068" s="228" t="s">
        <v>15425</v>
      </c>
      <c r="DP4068" s="141" t="s">
        <v>5088</v>
      </c>
      <c r="DQ4068" s="15">
        <v>22</v>
      </c>
      <c r="DR4068" s="15" t="str">
        <f t="shared" si="77"/>
        <v>3971-22</v>
      </c>
    </row>
    <row r="4069" spans="119:122" x14ac:dyDescent="0.2">
      <c r="DO4069" s="228" t="s">
        <v>15426</v>
      </c>
      <c r="DP4069" s="141" t="s">
        <v>5089</v>
      </c>
      <c r="DQ4069" s="15">
        <v>22</v>
      </c>
      <c r="DR4069" s="15" t="str">
        <f t="shared" si="77"/>
        <v>3972-22</v>
      </c>
    </row>
    <row r="4070" spans="119:122" x14ac:dyDescent="0.2">
      <c r="DO4070" s="228" t="s">
        <v>15427</v>
      </c>
      <c r="DP4070" s="141" t="s">
        <v>5090</v>
      </c>
      <c r="DQ4070" s="15">
        <v>22</v>
      </c>
      <c r="DR4070" s="15" t="str">
        <f t="shared" si="77"/>
        <v>3973-22</v>
      </c>
    </row>
    <row r="4071" spans="119:122" x14ac:dyDescent="0.2">
      <c r="DO4071" s="228" t="s">
        <v>15428</v>
      </c>
      <c r="DP4071" s="141" t="s">
        <v>5091</v>
      </c>
      <c r="DQ4071" s="15">
        <v>22</v>
      </c>
      <c r="DR4071" s="15" t="str">
        <f t="shared" si="77"/>
        <v>3974-22</v>
      </c>
    </row>
    <row r="4072" spans="119:122" x14ac:dyDescent="0.2">
      <c r="DO4072" s="228" t="s">
        <v>15429</v>
      </c>
      <c r="DP4072" s="141" t="s">
        <v>5092</v>
      </c>
      <c r="DQ4072" s="15">
        <v>22</v>
      </c>
      <c r="DR4072" s="15" t="str">
        <f t="shared" si="77"/>
        <v>3975-22</v>
      </c>
    </row>
    <row r="4073" spans="119:122" x14ac:dyDescent="0.2">
      <c r="DO4073" s="228" t="s">
        <v>15430</v>
      </c>
      <c r="DP4073" s="141" t="s">
        <v>5093</v>
      </c>
      <c r="DQ4073" s="15">
        <v>22</v>
      </c>
      <c r="DR4073" s="15" t="str">
        <f t="shared" si="77"/>
        <v>3976-22</v>
      </c>
    </row>
    <row r="4074" spans="119:122" x14ac:dyDescent="0.2">
      <c r="DO4074" s="228" t="s">
        <v>15431</v>
      </c>
      <c r="DP4074" s="141" t="s">
        <v>5094</v>
      </c>
      <c r="DQ4074" s="15">
        <v>22</v>
      </c>
      <c r="DR4074" s="15" t="str">
        <f t="shared" si="77"/>
        <v>3977-22</v>
      </c>
    </row>
    <row r="4075" spans="119:122" x14ac:dyDescent="0.2">
      <c r="DO4075" s="228" t="s">
        <v>15432</v>
      </c>
      <c r="DP4075" s="141" t="s">
        <v>5095</v>
      </c>
      <c r="DQ4075" s="15">
        <v>22</v>
      </c>
      <c r="DR4075" s="15" t="str">
        <f t="shared" si="77"/>
        <v>3978-22</v>
      </c>
    </row>
    <row r="4076" spans="119:122" x14ac:dyDescent="0.2">
      <c r="DO4076" s="228" t="s">
        <v>15433</v>
      </c>
      <c r="DP4076" s="141" t="s">
        <v>5096</v>
      </c>
      <c r="DQ4076" s="15">
        <v>22</v>
      </c>
      <c r="DR4076" s="15" t="str">
        <f t="shared" si="77"/>
        <v>3979-22</v>
      </c>
    </row>
    <row r="4077" spans="119:122" x14ac:dyDescent="0.2">
      <c r="DO4077" s="228" t="s">
        <v>15434</v>
      </c>
      <c r="DP4077" s="141" t="s">
        <v>5097</v>
      </c>
      <c r="DQ4077" s="15">
        <v>22</v>
      </c>
      <c r="DR4077" s="15" t="str">
        <f t="shared" si="77"/>
        <v>3980-22</v>
      </c>
    </row>
    <row r="4078" spans="119:122" x14ac:dyDescent="0.2">
      <c r="DO4078" s="228" t="s">
        <v>15435</v>
      </c>
      <c r="DP4078" s="141" t="s">
        <v>5098</v>
      </c>
      <c r="DQ4078" s="15">
        <v>22</v>
      </c>
      <c r="DR4078" s="15" t="str">
        <f t="shared" si="77"/>
        <v>3981-22</v>
      </c>
    </row>
    <row r="4079" spans="119:122" x14ac:dyDescent="0.2">
      <c r="DO4079" s="228" t="s">
        <v>15436</v>
      </c>
      <c r="DP4079" s="141" t="s">
        <v>5099</v>
      </c>
      <c r="DQ4079" s="15">
        <v>22</v>
      </c>
      <c r="DR4079" s="15" t="str">
        <f t="shared" si="77"/>
        <v>3982-22</v>
      </c>
    </row>
    <row r="4080" spans="119:122" x14ac:dyDescent="0.2">
      <c r="DO4080" s="228" t="s">
        <v>15437</v>
      </c>
      <c r="DP4080" s="141" t="s">
        <v>5100</v>
      </c>
      <c r="DQ4080" s="15">
        <v>22</v>
      </c>
      <c r="DR4080" s="15" t="str">
        <f t="shared" si="77"/>
        <v>3983-22</v>
      </c>
    </row>
    <row r="4081" spans="119:122" x14ac:dyDescent="0.2">
      <c r="DO4081" s="228" t="s">
        <v>15438</v>
      </c>
      <c r="DP4081" s="141" t="s">
        <v>5101</v>
      </c>
      <c r="DQ4081" s="15">
        <v>22</v>
      </c>
      <c r="DR4081" s="15" t="str">
        <f t="shared" si="77"/>
        <v>3984-22</v>
      </c>
    </row>
    <row r="4082" spans="119:122" x14ac:dyDescent="0.2">
      <c r="DO4082" s="228" t="s">
        <v>15439</v>
      </c>
      <c r="DP4082" s="141" t="s">
        <v>5102</v>
      </c>
      <c r="DQ4082" s="15">
        <v>22</v>
      </c>
      <c r="DR4082" s="15" t="str">
        <f t="shared" si="77"/>
        <v>3985-22</v>
      </c>
    </row>
    <row r="4083" spans="119:122" x14ac:dyDescent="0.2">
      <c r="DO4083" s="228" t="s">
        <v>15440</v>
      </c>
      <c r="DP4083" s="141" t="s">
        <v>5103</v>
      </c>
      <c r="DQ4083" s="15">
        <v>22</v>
      </c>
      <c r="DR4083" s="15" t="str">
        <f t="shared" si="77"/>
        <v>3986-22</v>
      </c>
    </row>
    <row r="4084" spans="119:122" x14ac:dyDescent="0.2">
      <c r="DO4084" s="228" t="s">
        <v>15441</v>
      </c>
      <c r="DP4084" s="141" t="s">
        <v>5104</v>
      </c>
      <c r="DQ4084" s="15">
        <v>22</v>
      </c>
      <c r="DR4084" s="15" t="str">
        <f t="shared" si="77"/>
        <v>3987-22</v>
      </c>
    </row>
    <row r="4085" spans="119:122" x14ac:dyDescent="0.2">
      <c r="DO4085" s="228" t="s">
        <v>15442</v>
      </c>
      <c r="DP4085" s="141" t="s">
        <v>5105</v>
      </c>
      <c r="DQ4085" s="15">
        <v>22</v>
      </c>
      <c r="DR4085" s="15" t="str">
        <f t="shared" si="77"/>
        <v>3988-22</v>
      </c>
    </row>
    <row r="4086" spans="119:122" x14ac:dyDescent="0.2">
      <c r="DO4086" s="228" t="s">
        <v>15443</v>
      </c>
      <c r="DP4086" s="141" t="s">
        <v>5106</v>
      </c>
      <c r="DQ4086" s="15">
        <v>22</v>
      </c>
      <c r="DR4086" s="15" t="str">
        <f t="shared" si="77"/>
        <v>3989-22</v>
      </c>
    </row>
    <row r="4087" spans="119:122" x14ac:dyDescent="0.2">
      <c r="DO4087" s="228" t="s">
        <v>15444</v>
      </c>
      <c r="DP4087" s="141" t="s">
        <v>5107</v>
      </c>
      <c r="DQ4087" s="15">
        <v>22</v>
      </c>
      <c r="DR4087" s="15" t="str">
        <f t="shared" si="77"/>
        <v>3990-22</v>
      </c>
    </row>
    <row r="4088" spans="119:122" x14ac:dyDescent="0.2">
      <c r="DO4088" s="228" t="s">
        <v>15445</v>
      </c>
      <c r="DP4088" s="141" t="s">
        <v>5108</v>
      </c>
      <c r="DQ4088" s="15">
        <v>22</v>
      </c>
      <c r="DR4088" s="15" t="str">
        <f t="shared" si="77"/>
        <v>3991-22</v>
      </c>
    </row>
    <row r="4089" spans="119:122" x14ac:dyDescent="0.2">
      <c r="DO4089" s="228" t="s">
        <v>15446</v>
      </c>
      <c r="DP4089" s="141" t="s">
        <v>5109</v>
      </c>
      <c r="DQ4089" s="15">
        <v>22</v>
      </c>
      <c r="DR4089" s="15" t="str">
        <f t="shared" si="77"/>
        <v>3992-22</v>
      </c>
    </row>
    <row r="4090" spans="119:122" x14ac:dyDescent="0.2">
      <c r="DO4090" s="228" t="s">
        <v>15447</v>
      </c>
      <c r="DP4090" s="141" t="s">
        <v>5110</v>
      </c>
      <c r="DQ4090" s="15">
        <v>22</v>
      </c>
      <c r="DR4090" s="15" t="str">
        <f t="shared" si="77"/>
        <v>3993-22</v>
      </c>
    </row>
    <row r="4091" spans="119:122" x14ac:dyDescent="0.2">
      <c r="DO4091" s="228" t="s">
        <v>15448</v>
      </c>
      <c r="DP4091" s="141" t="s">
        <v>5111</v>
      </c>
      <c r="DQ4091" s="15">
        <v>22</v>
      </c>
      <c r="DR4091" s="15" t="str">
        <f t="shared" si="77"/>
        <v>3994-22</v>
      </c>
    </row>
    <row r="4092" spans="119:122" x14ac:dyDescent="0.2">
      <c r="DO4092" s="228" t="s">
        <v>15449</v>
      </c>
      <c r="DP4092" s="141" t="s">
        <v>5112</v>
      </c>
      <c r="DQ4092" s="15">
        <v>22</v>
      </c>
      <c r="DR4092" s="15" t="str">
        <f t="shared" si="77"/>
        <v>3995-22</v>
      </c>
    </row>
    <row r="4093" spans="119:122" x14ac:dyDescent="0.2">
      <c r="DO4093" s="228" t="s">
        <v>15450</v>
      </c>
      <c r="DP4093" s="141" t="s">
        <v>5113</v>
      </c>
      <c r="DQ4093" s="15">
        <v>22</v>
      </c>
      <c r="DR4093" s="15" t="str">
        <f t="shared" si="77"/>
        <v>3996-22</v>
      </c>
    </row>
    <row r="4094" spans="119:122" x14ac:dyDescent="0.2">
      <c r="DO4094" s="228" t="s">
        <v>15451</v>
      </c>
      <c r="DP4094" s="141" t="s">
        <v>5114</v>
      </c>
      <c r="DQ4094" s="15">
        <v>22</v>
      </c>
      <c r="DR4094" s="15" t="str">
        <f t="shared" si="77"/>
        <v>3997-22</v>
      </c>
    </row>
    <row r="4095" spans="119:122" x14ac:dyDescent="0.2">
      <c r="DO4095" s="228" t="s">
        <v>15452</v>
      </c>
      <c r="DP4095" s="141" t="s">
        <v>5115</v>
      </c>
      <c r="DQ4095" s="15">
        <v>22</v>
      </c>
      <c r="DR4095" s="15" t="str">
        <f t="shared" si="77"/>
        <v>3998-22</v>
      </c>
    </row>
    <row r="4096" spans="119:122" x14ac:dyDescent="0.2">
      <c r="DO4096" s="228" t="s">
        <v>15453</v>
      </c>
      <c r="DP4096" s="141" t="s">
        <v>5116</v>
      </c>
      <c r="DQ4096" s="15">
        <v>22</v>
      </c>
      <c r="DR4096" s="15" t="str">
        <f t="shared" si="77"/>
        <v>3999-22</v>
      </c>
    </row>
    <row r="4097" spans="119:122" x14ac:dyDescent="0.2">
      <c r="DO4097" s="228" t="s">
        <v>15454</v>
      </c>
      <c r="DP4097" s="141" t="s">
        <v>5117</v>
      </c>
      <c r="DQ4097" s="15">
        <v>22</v>
      </c>
      <c r="DR4097" s="15" t="str">
        <f t="shared" si="77"/>
        <v>4000-22</v>
      </c>
    </row>
    <row r="4098" spans="119:122" x14ac:dyDescent="0.2">
      <c r="DO4098" s="228" t="s">
        <v>15455</v>
      </c>
      <c r="DP4098" s="141" t="s">
        <v>5118</v>
      </c>
      <c r="DQ4098" s="15">
        <v>22</v>
      </c>
      <c r="DR4098" s="15" t="str">
        <f t="shared" si="77"/>
        <v>4001-22</v>
      </c>
    </row>
    <row r="4099" spans="119:122" x14ac:dyDescent="0.2">
      <c r="DO4099" s="228" t="s">
        <v>15456</v>
      </c>
      <c r="DP4099" s="141" t="s">
        <v>5119</v>
      </c>
      <c r="DQ4099" s="15">
        <v>22</v>
      </c>
      <c r="DR4099" s="15" t="str">
        <f t="shared" si="77"/>
        <v>4002-22</v>
      </c>
    </row>
    <row r="4100" spans="119:122" x14ac:dyDescent="0.2">
      <c r="DO4100" s="228" t="s">
        <v>15457</v>
      </c>
      <c r="DP4100" s="141" t="s">
        <v>5120</v>
      </c>
      <c r="DQ4100" s="15">
        <v>22</v>
      </c>
      <c r="DR4100" s="15" t="str">
        <f t="shared" si="77"/>
        <v>4003-22</v>
      </c>
    </row>
    <row r="4101" spans="119:122" x14ac:dyDescent="0.2">
      <c r="DO4101" s="228" t="s">
        <v>15458</v>
      </c>
      <c r="DP4101" s="141" t="s">
        <v>5121</v>
      </c>
      <c r="DQ4101" s="15">
        <v>22</v>
      </c>
      <c r="DR4101" s="15" t="str">
        <f t="shared" si="77"/>
        <v>4004-22</v>
      </c>
    </row>
    <row r="4102" spans="119:122" x14ac:dyDescent="0.2">
      <c r="DO4102" s="228" t="s">
        <v>15459</v>
      </c>
      <c r="DP4102" s="141" t="s">
        <v>5122</v>
      </c>
      <c r="DQ4102" s="15">
        <v>22</v>
      </c>
      <c r="DR4102" s="15" t="str">
        <f t="shared" si="77"/>
        <v>4005-22</v>
      </c>
    </row>
    <row r="4103" spans="119:122" x14ac:dyDescent="0.2">
      <c r="DO4103" s="228" t="s">
        <v>15460</v>
      </c>
      <c r="DP4103" s="141" t="s">
        <v>5123</v>
      </c>
      <c r="DQ4103" s="15">
        <v>22</v>
      </c>
      <c r="DR4103" s="15" t="str">
        <f t="shared" si="77"/>
        <v>4006-22</v>
      </c>
    </row>
    <row r="4104" spans="119:122" x14ac:dyDescent="0.2">
      <c r="DO4104" s="228" t="s">
        <v>15461</v>
      </c>
      <c r="DP4104" s="141" t="s">
        <v>5124</v>
      </c>
      <c r="DQ4104" s="15">
        <v>22</v>
      </c>
      <c r="DR4104" s="15" t="str">
        <f t="shared" si="77"/>
        <v>4007-22</v>
      </c>
    </row>
    <row r="4105" spans="119:122" x14ac:dyDescent="0.2">
      <c r="DO4105" s="228" t="s">
        <v>15462</v>
      </c>
      <c r="DP4105" s="141" t="s">
        <v>5125</v>
      </c>
      <c r="DQ4105" s="15">
        <v>22</v>
      </c>
      <c r="DR4105" s="15" t="str">
        <f t="shared" si="77"/>
        <v>4008-22</v>
      </c>
    </row>
    <row r="4106" spans="119:122" x14ac:dyDescent="0.2">
      <c r="DO4106" s="228" t="s">
        <v>15463</v>
      </c>
      <c r="DP4106" s="141" t="s">
        <v>5126</v>
      </c>
      <c r="DQ4106" s="15">
        <v>22</v>
      </c>
      <c r="DR4106" s="15" t="str">
        <f t="shared" si="77"/>
        <v>4009-22</v>
      </c>
    </row>
    <row r="4107" spans="119:122" x14ac:dyDescent="0.2">
      <c r="DO4107" s="228" t="s">
        <v>15464</v>
      </c>
      <c r="DP4107" s="141" t="s">
        <v>5127</v>
      </c>
      <c r="DQ4107" s="15">
        <v>22</v>
      </c>
      <c r="DR4107" s="15" t="str">
        <f t="shared" si="77"/>
        <v>4010-22</v>
      </c>
    </row>
    <row r="4108" spans="119:122" x14ac:dyDescent="0.2">
      <c r="DO4108" s="228" t="s">
        <v>15465</v>
      </c>
      <c r="DP4108" s="141" t="s">
        <v>5128</v>
      </c>
      <c r="DQ4108" s="15">
        <v>22</v>
      </c>
      <c r="DR4108" s="15" t="str">
        <f t="shared" si="77"/>
        <v>4011-22</v>
      </c>
    </row>
    <row r="4109" spans="119:122" x14ac:dyDescent="0.2">
      <c r="DO4109" s="228" t="s">
        <v>15466</v>
      </c>
      <c r="DP4109" s="141" t="s">
        <v>5129</v>
      </c>
      <c r="DQ4109" s="15">
        <v>22</v>
      </c>
      <c r="DR4109" s="15" t="str">
        <f t="shared" si="77"/>
        <v>4012-22</v>
      </c>
    </row>
    <row r="4110" spans="119:122" x14ac:dyDescent="0.2">
      <c r="DO4110" s="228" t="s">
        <v>15467</v>
      </c>
      <c r="DP4110" s="141" t="s">
        <v>5130</v>
      </c>
      <c r="DQ4110" s="15">
        <v>22</v>
      </c>
      <c r="DR4110" s="15" t="str">
        <f t="shared" si="77"/>
        <v>4013-22</v>
      </c>
    </row>
    <row r="4111" spans="119:122" x14ac:dyDescent="0.2">
      <c r="DO4111" s="228" t="s">
        <v>15468</v>
      </c>
      <c r="DP4111" s="141" t="s">
        <v>5131</v>
      </c>
      <c r="DQ4111" s="15">
        <v>22</v>
      </c>
      <c r="DR4111" s="15" t="str">
        <f t="shared" si="77"/>
        <v>4014-22</v>
      </c>
    </row>
    <row r="4112" spans="119:122" x14ac:dyDescent="0.2">
      <c r="DO4112" s="228" t="s">
        <v>15469</v>
      </c>
      <c r="DP4112" s="141" t="s">
        <v>5132</v>
      </c>
      <c r="DQ4112" s="15">
        <v>22</v>
      </c>
      <c r="DR4112" s="15" t="str">
        <f t="shared" si="77"/>
        <v>4015-22</v>
      </c>
    </row>
    <row r="4113" spans="119:122" x14ac:dyDescent="0.2">
      <c r="DO4113" s="228" t="s">
        <v>15470</v>
      </c>
      <c r="DP4113" s="141" t="s">
        <v>5133</v>
      </c>
      <c r="DQ4113" s="15">
        <v>22</v>
      </c>
      <c r="DR4113" s="15" t="str">
        <f t="shared" si="77"/>
        <v>4016-22</v>
      </c>
    </row>
    <row r="4114" spans="119:122" x14ac:dyDescent="0.2">
      <c r="DO4114" s="228" t="s">
        <v>15471</v>
      </c>
      <c r="DP4114" s="141" t="s">
        <v>5134</v>
      </c>
      <c r="DQ4114" s="15">
        <v>22</v>
      </c>
      <c r="DR4114" s="15" t="str">
        <f t="shared" si="77"/>
        <v>4017-22</v>
      </c>
    </row>
    <row r="4115" spans="119:122" x14ac:dyDescent="0.2">
      <c r="DO4115" s="228" t="s">
        <v>15472</v>
      </c>
      <c r="DP4115" s="141" t="s">
        <v>5135</v>
      </c>
      <c r="DQ4115" s="15">
        <v>22</v>
      </c>
      <c r="DR4115" s="15" t="str">
        <f t="shared" si="77"/>
        <v>4018-22</v>
      </c>
    </row>
    <row r="4116" spans="119:122" x14ac:dyDescent="0.2">
      <c r="DO4116" s="228" t="s">
        <v>15473</v>
      </c>
      <c r="DP4116" s="141" t="s">
        <v>5136</v>
      </c>
      <c r="DQ4116" s="15">
        <v>22</v>
      </c>
      <c r="DR4116" s="15" t="str">
        <f t="shared" si="77"/>
        <v>4019-22</v>
      </c>
    </row>
    <row r="4117" spans="119:122" x14ac:dyDescent="0.2">
      <c r="DO4117" s="228" t="s">
        <v>15474</v>
      </c>
      <c r="DP4117" s="141" t="s">
        <v>5137</v>
      </c>
      <c r="DQ4117" s="15">
        <v>22</v>
      </c>
      <c r="DR4117" s="15" t="str">
        <f t="shared" si="77"/>
        <v>4020-22</v>
      </c>
    </row>
    <row r="4118" spans="119:122" x14ac:dyDescent="0.2">
      <c r="DO4118" s="228" t="s">
        <v>15475</v>
      </c>
      <c r="DP4118" s="141" t="s">
        <v>5138</v>
      </c>
      <c r="DQ4118" s="15">
        <v>22</v>
      </c>
      <c r="DR4118" s="15" t="str">
        <f t="shared" si="77"/>
        <v>4021-22</v>
      </c>
    </row>
    <row r="4119" spans="119:122" x14ac:dyDescent="0.2">
      <c r="DO4119" s="228" t="s">
        <v>15476</v>
      </c>
      <c r="DP4119" s="141" t="s">
        <v>5139</v>
      </c>
      <c r="DQ4119" s="15">
        <v>22</v>
      </c>
      <c r="DR4119" s="15" t="str">
        <f t="shared" si="77"/>
        <v>4022-22</v>
      </c>
    </row>
    <row r="4120" spans="119:122" x14ac:dyDescent="0.2">
      <c r="DO4120" s="228" t="s">
        <v>15477</v>
      </c>
      <c r="DP4120" s="141" t="s">
        <v>5140</v>
      </c>
      <c r="DQ4120" s="15">
        <v>22</v>
      </c>
      <c r="DR4120" s="15" t="str">
        <f t="shared" si="77"/>
        <v>4023-22</v>
      </c>
    </row>
    <row r="4121" spans="119:122" x14ac:dyDescent="0.2">
      <c r="DO4121" s="228" t="s">
        <v>15478</v>
      </c>
      <c r="DP4121" s="141" t="s">
        <v>5141</v>
      </c>
      <c r="DQ4121" s="15">
        <v>22</v>
      </c>
      <c r="DR4121" s="15" t="str">
        <f t="shared" si="77"/>
        <v>4024-22</v>
      </c>
    </row>
    <row r="4122" spans="119:122" x14ac:dyDescent="0.2">
      <c r="DO4122" s="228" t="s">
        <v>15479</v>
      </c>
      <c r="DP4122" s="141" t="s">
        <v>5142</v>
      </c>
      <c r="DQ4122" s="15">
        <v>22</v>
      </c>
      <c r="DR4122" s="15" t="str">
        <f t="shared" si="77"/>
        <v>4025-22</v>
      </c>
    </row>
    <row r="4123" spans="119:122" x14ac:dyDescent="0.2">
      <c r="DO4123" s="228" t="s">
        <v>15480</v>
      </c>
      <c r="DP4123" s="141" t="s">
        <v>5143</v>
      </c>
      <c r="DQ4123" s="15">
        <v>22</v>
      </c>
      <c r="DR4123" s="15" t="str">
        <f t="shared" si="77"/>
        <v>4026-22</v>
      </c>
    </row>
    <row r="4124" spans="119:122" x14ac:dyDescent="0.2">
      <c r="DO4124" s="228" t="s">
        <v>15481</v>
      </c>
      <c r="DP4124" s="141" t="s">
        <v>5144</v>
      </c>
      <c r="DQ4124" s="15">
        <v>22</v>
      </c>
      <c r="DR4124" s="15" t="str">
        <f t="shared" si="77"/>
        <v>4027-22</v>
      </c>
    </row>
    <row r="4125" spans="119:122" x14ac:dyDescent="0.2">
      <c r="DO4125" s="228" t="s">
        <v>15482</v>
      </c>
      <c r="DP4125" s="141" t="s">
        <v>5145</v>
      </c>
      <c r="DQ4125" s="15">
        <v>22</v>
      </c>
      <c r="DR4125" s="15" t="str">
        <f t="shared" si="77"/>
        <v>4028-22</v>
      </c>
    </row>
    <row r="4126" spans="119:122" x14ac:dyDescent="0.2">
      <c r="DO4126" s="228" t="s">
        <v>15483</v>
      </c>
      <c r="DP4126" s="141" t="s">
        <v>5146</v>
      </c>
      <c r="DQ4126" s="15">
        <v>22</v>
      </c>
      <c r="DR4126" s="15" t="str">
        <f t="shared" si="77"/>
        <v>4029-22</v>
      </c>
    </row>
    <row r="4127" spans="119:122" x14ac:dyDescent="0.2">
      <c r="DO4127" s="228" t="s">
        <v>15484</v>
      </c>
      <c r="DP4127" s="141" t="s">
        <v>5147</v>
      </c>
      <c r="DQ4127" s="15">
        <v>22</v>
      </c>
      <c r="DR4127" s="15" t="str">
        <f t="shared" si="77"/>
        <v>4030-22</v>
      </c>
    </row>
    <row r="4128" spans="119:122" x14ac:dyDescent="0.2">
      <c r="DO4128" s="228" t="s">
        <v>15485</v>
      </c>
      <c r="DP4128" s="141" t="s">
        <v>5148</v>
      </c>
      <c r="DQ4128" s="15">
        <v>22</v>
      </c>
      <c r="DR4128" s="15" t="str">
        <f t="shared" si="77"/>
        <v>4031-22</v>
      </c>
    </row>
    <row r="4129" spans="119:122" x14ac:dyDescent="0.2">
      <c r="DO4129" s="228" t="s">
        <v>15486</v>
      </c>
      <c r="DP4129" s="141" t="s">
        <v>5149</v>
      </c>
      <c r="DQ4129" s="15">
        <v>22</v>
      </c>
      <c r="DR4129" s="15" t="str">
        <f t="shared" si="77"/>
        <v>4032-22</v>
      </c>
    </row>
    <row r="4130" spans="119:122" x14ac:dyDescent="0.2">
      <c r="DO4130" s="228" t="s">
        <v>15487</v>
      </c>
      <c r="DP4130" s="141" t="s">
        <v>5150</v>
      </c>
      <c r="DQ4130" s="15">
        <v>22</v>
      </c>
      <c r="DR4130" s="15" t="str">
        <f t="shared" si="77"/>
        <v>4033-22</v>
      </c>
    </row>
    <row r="4131" spans="119:122" x14ac:dyDescent="0.2">
      <c r="DO4131" s="228" t="s">
        <v>15488</v>
      </c>
      <c r="DP4131" s="141" t="s">
        <v>5151</v>
      </c>
      <c r="DQ4131" s="15">
        <v>22</v>
      </c>
      <c r="DR4131" s="15" t="str">
        <f t="shared" ref="DR4131:DR4194" si="78">CONCATENATE(DP4131,"-",DQ4131)</f>
        <v>4034-22</v>
      </c>
    </row>
    <row r="4132" spans="119:122" x14ac:dyDescent="0.2">
      <c r="DO4132" s="228" t="s">
        <v>15489</v>
      </c>
      <c r="DP4132" s="141" t="s">
        <v>5152</v>
      </c>
      <c r="DQ4132" s="15">
        <v>22</v>
      </c>
      <c r="DR4132" s="15" t="str">
        <f t="shared" si="78"/>
        <v>4035-22</v>
      </c>
    </row>
    <row r="4133" spans="119:122" x14ac:dyDescent="0.2">
      <c r="DO4133" s="228" t="s">
        <v>15490</v>
      </c>
      <c r="DP4133" s="141" t="s">
        <v>5153</v>
      </c>
      <c r="DQ4133" s="15">
        <v>22</v>
      </c>
      <c r="DR4133" s="15" t="str">
        <f t="shared" si="78"/>
        <v>4036-22</v>
      </c>
    </row>
    <row r="4134" spans="119:122" x14ac:dyDescent="0.2">
      <c r="DO4134" s="228" t="s">
        <v>15491</v>
      </c>
      <c r="DP4134" s="141" t="s">
        <v>5154</v>
      </c>
      <c r="DQ4134" s="15">
        <v>22</v>
      </c>
      <c r="DR4134" s="15" t="str">
        <f t="shared" si="78"/>
        <v>4037-22</v>
      </c>
    </row>
    <row r="4135" spans="119:122" x14ac:dyDescent="0.2">
      <c r="DO4135" s="228" t="s">
        <v>15492</v>
      </c>
      <c r="DP4135" s="141" t="s">
        <v>5155</v>
      </c>
      <c r="DQ4135" s="15">
        <v>22</v>
      </c>
      <c r="DR4135" s="15" t="str">
        <f t="shared" si="78"/>
        <v>4038-22</v>
      </c>
    </row>
    <row r="4136" spans="119:122" x14ac:dyDescent="0.2">
      <c r="DO4136" s="228" t="s">
        <v>15493</v>
      </c>
      <c r="DP4136" s="141" t="s">
        <v>5156</v>
      </c>
      <c r="DQ4136" s="15">
        <v>22</v>
      </c>
      <c r="DR4136" s="15" t="str">
        <f t="shared" si="78"/>
        <v>4039-22</v>
      </c>
    </row>
    <row r="4137" spans="119:122" x14ac:dyDescent="0.2">
      <c r="DO4137" s="228" t="s">
        <v>15494</v>
      </c>
      <c r="DP4137" s="141" t="s">
        <v>5157</v>
      </c>
      <c r="DQ4137" s="15">
        <v>22</v>
      </c>
      <c r="DR4137" s="15" t="str">
        <f t="shared" si="78"/>
        <v>4040-22</v>
      </c>
    </row>
    <row r="4138" spans="119:122" x14ac:dyDescent="0.2">
      <c r="DO4138" s="228" t="s">
        <v>15495</v>
      </c>
      <c r="DP4138" s="141" t="s">
        <v>5158</v>
      </c>
      <c r="DQ4138" s="15">
        <v>22</v>
      </c>
      <c r="DR4138" s="15" t="str">
        <f t="shared" si="78"/>
        <v>4041-22</v>
      </c>
    </row>
    <row r="4139" spans="119:122" x14ac:dyDescent="0.2">
      <c r="DO4139" s="228" t="s">
        <v>15496</v>
      </c>
      <c r="DP4139" s="141" t="s">
        <v>5159</v>
      </c>
      <c r="DQ4139" s="15">
        <v>22</v>
      </c>
      <c r="DR4139" s="15" t="str">
        <f t="shared" si="78"/>
        <v>4042-22</v>
      </c>
    </row>
    <row r="4140" spans="119:122" x14ac:dyDescent="0.2">
      <c r="DO4140" s="228" t="s">
        <v>15497</v>
      </c>
      <c r="DP4140" s="141" t="s">
        <v>5160</v>
      </c>
      <c r="DQ4140" s="15">
        <v>22</v>
      </c>
      <c r="DR4140" s="15" t="str">
        <f t="shared" si="78"/>
        <v>4043-22</v>
      </c>
    </row>
    <row r="4141" spans="119:122" x14ac:dyDescent="0.2">
      <c r="DO4141" s="228" t="s">
        <v>15498</v>
      </c>
      <c r="DP4141" s="141" t="s">
        <v>5161</v>
      </c>
      <c r="DQ4141" s="15">
        <v>22</v>
      </c>
      <c r="DR4141" s="15" t="str">
        <f t="shared" si="78"/>
        <v>4044-22</v>
      </c>
    </row>
    <row r="4142" spans="119:122" x14ac:dyDescent="0.2">
      <c r="DO4142" s="228" t="s">
        <v>15499</v>
      </c>
      <c r="DP4142" s="141" t="s">
        <v>5162</v>
      </c>
      <c r="DQ4142" s="15">
        <v>22</v>
      </c>
      <c r="DR4142" s="15" t="str">
        <f t="shared" si="78"/>
        <v>4045-22</v>
      </c>
    </row>
    <row r="4143" spans="119:122" x14ac:dyDescent="0.2">
      <c r="DO4143" s="228" t="s">
        <v>15500</v>
      </c>
      <c r="DP4143" s="141" t="s">
        <v>5163</v>
      </c>
      <c r="DQ4143" s="15">
        <v>22</v>
      </c>
      <c r="DR4143" s="15" t="str">
        <f t="shared" si="78"/>
        <v>4046-22</v>
      </c>
    </row>
    <row r="4144" spans="119:122" x14ac:dyDescent="0.2">
      <c r="DO4144" s="228" t="s">
        <v>15501</v>
      </c>
      <c r="DP4144" s="141" t="s">
        <v>5164</v>
      </c>
      <c r="DQ4144" s="15">
        <v>22</v>
      </c>
      <c r="DR4144" s="15" t="str">
        <f t="shared" si="78"/>
        <v>4047-22</v>
      </c>
    </row>
    <row r="4145" spans="119:122" x14ac:dyDescent="0.2">
      <c r="DO4145" s="228" t="s">
        <v>15502</v>
      </c>
      <c r="DP4145" s="141" t="s">
        <v>5165</v>
      </c>
      <c r="DQ4145" s="15">
        <v>22</v>
      </c>
      <c r="DR4145" s="15" t="str">
        <f t="shared" si="78"/>
        <v>4048-22</v>
      </c>
    </row>
    <row r="4146" spans="119:122" x14ac:dyDescent="0.2">
      <c r="DO4146" s="228" t="s">
        <v>15503</v>
      </c>
      <c r="DP4146" s="141" t="s">
        <v>5166</v>
      </c>
      <c r="DQ4146" s="15">
        <v>22</v>
      </c>
      <c r="DR4146" s="15" t="str">
        <f t="shared" si="78"/>
        <v>4049-22</v>
      </c>
    </row>
    <row r="4147" spans="119:122" x14ac:dyDescent="0.2">
      <c r="DO4147" s="228" t="s">
        <v>15504</v>
      </c>
      <c r="DP4147" s="141" t="s">
        <v>5167</v>
      </c>
      <c r="DQ4147" s="15">
        <v>22</v>
      </c>
      <c r="DR4147" s="15" t="str">
        <f t="shared" si="78"/>
        <v>4050-22</v>
      </c>
    </row>
    <row r="4148" spans="119:122" x14ac:dyDescent="0.2">
      <c r="DO4148" s="228" t="s">
        <v>15505</v>
      </c>
      <c r="DP4148" s="141" t="s">
        <v>5168</v>
      </c>
      <c r="DQ4148" s="15">
        <v>22</v>
      </c>
      <c r="DR4148" s="15" t="str">
        <f t="shared" si="78"/>
        <v>4051-22</v>
      </c>
    </row>
    <row r="4149" spans="119:122" x14ac:dyDescent="0.2">
      <c r="DO4149" s="228" t="s">
        <v>15506</v>
      </c>
      <c r="DP4149" s="141" t="s">
        <v>5169</v>
      </c>
      <c r="DQ4149" s="15">
        <v>22</v>
      </c>
      <c r="DR4149" s="15" t="str">
        <f t="shared" si="78"/>
        <v>4052-22</v>
      </c>
    </row>
    <row r="4150" spans="119:122" x14ac:dyDescent="0.2">
      <c r="DO4150" s="228" t="s">
        <v>15507</v>
      </c>
      <c r="DP4150" s="141" t="s">
        <v>5170</v>
      </c>
      <c r="DQ4150" s="15">
        <v>22</v>
      </c>
      <c r="DR4150" s="15" t="str">
        <f t="shared" si="78"/>
        <v>4053-22</v>
      </c>
    </row>
    <row r="4151" spans="119:122" x14ac:dyDescent="0.2">
      <c r="DO4151" s="228" t="s">
        <v>15508</v>
      </c>
      <c r="DP4151" s="141" t="s">
        <v>5171</v>
      </c>
      <c r="DQ4151" s="15">
        <v>22</v>
      </c>
      <c r="DR4151" s="15" t="str">
        <f t="shared" si="78"/>
        <v>4054-22</v>
      </c>
    </row>
    <row r="4152" spans="119:122" x14ac:dyDescent="0.2">
      <c r="DO4152" s="228" t="s">
        <v>15509</v>
      </c>
      <c r="DP4152" s="141" t="s">
        <v>5172</v>
      </c>
      <c r="DQ4152" s="15">
        <v>22</v>
      </c>
      <c r="DR4152" s="15" t="str">
        <f t="shared" si="78"/>
        <v>4055-22</v>
      </c>
    </row>
    <row r="4153" spans="119:122" x14ac:dyDescent="0.2">
      <c r="DO4153" s="228" t="s">
        <v>15510</v>
      </c>
      <c r="DP4153" s="141" t="s">
        <v>5173</v>
      </c>
      <c r="DQ4153" s="15">
        <v>22</v>
      </c>
      <c r="DR4153" s="15" t="str">
        <f t="shared" si="78"/>
        <v>4056-22</v>
      </c>
    </row>
    <row r="4154" spans="119:122" x14ac:dyDescent="0.2">
      <c r="DO4154" s="228" t="s">
        <v>15511</v>
      </c>
      <c r="DP4154" s="141" t="s">
        <v>5174</v>
      </c>
      <c r="DQ4154" s="15">
        <v>22</v>
      </c>
      <c r="DR4154" s="15" t="str">
        <f t="shared" si="78"/>
        <v>4057-22</v>
      </c>
    </row>
    <row r="4155" spans="119:122" x14ac:dyDescent="0.2">
      <c r="DO4155" s="228" t="s">
        <v>15512</v>
      </c>
      <c r="DP4155" s="141" t="s">
        <v>5175</v>
      </c>
      <c r="DQ4155" s="15">
        <v>22</v>
      </c>
      <c r="DR4155" s="15" t="str">
        <f t="shared" si="78"/>
        <v>4058-22</v>
      </c>
    </row>
    <row r="4156" spans="119:122" x14ac:dyDescent="0.2">
      <c r="DO4156" s="228" t="s">
        <v>15513</v>
      </c>
      <c r="DP4156" s="141" t="s">
        <v>5176</v>
      </c>
      <c r="DQ4156" s="15">
        <v>22</v>
      </c>
      <c r="DR4156" s="15" t="str">
        <f t="shared" si="78"/>
        <v>4059-22</v>
      </c>
    </row>
    <row r="4157" spans="119:122" x14ac:dyDescent="0.2">
      <c r="DO4157" s="228" t="s">
        <v>15514</v>
      </c>
      <c r="DP4157" s="141" t="s">
        <v>5177</v>
      </c>
      <c r="DQ4157" s="15">
        <v>22</v>
      </c>
      <c r="DR4157" s="15" t="str">
        <f t="shared" si="78"/>
        <v>4060-22</v>
      </c>
    </row>
    <row r="4158" spans="119:122" x14ac:dyDescent="0.2">
      <c r="DO4158" s="228" t="s">
        <v>15515</v>
      </c>
      <c r="DP4158" s="141" t="s">
        <v>5178</v>
      </c>
      <c r="DQ4158" s="15">
        <v>22</v>
      </c>
      <c r="DR4158" s="15" t="str">
        <f t="shared" si="78"/>
        <v>4061-22</v>
      </c>
    </row>
    <row r="4159" spans="119:122" x14ac:dyDescent="0.2">
      <c r="DO4159" s="228" t="s">
        <v>15516</v>
      </c>
      <c r="DP4159" s="141" t="s">
        <v>5179</v>
      </c>
      <c r="DQ4159" s="15">
        <v>22</v>
      </c>
      <c r="DR4159" s="15" t="str">
        <f t="shared" si="78"/>
        <v>4062-22</v>
      </c>
    </row>
    <row r="4160" spans="119:122" x14ac:dyDescent="0.2">
      <c r="DO4160" s="228" t="s">
        <v>15517</v>
      </c>
      <c r="DP4160" s="141" t="s">
        <v>5180</v>
      </c>
      <c r="DQ4160" s="15">
        <v>22</v>
      </c>
      <c r="DR4160" s="15" t="str">
        <f t="shared" si="78"/>
        <v>4063-22</v>
      </c>
    </row>
    <row r="4161" spans="119:122" x14ac:dyDescent="0.2">
      <c r="DO4161" s="228" t="s">
        <v>15518</v>
      </c>
      <c r="DP4161" s="141" t="s">
        <v>5181</v>
      </c>
      <c r="DQ4161" s="15">
        <v>22</v>
      </c>
      <c r="DR4161" s="15" t="str">
        <f t="shared" si="78"/>
        <v>4064-22</v>
      </c>
    </row>
    <row r="4162" spans="119:122" x14ac:dyDescent="0.2">
      <c r="DO4162" s="228" t="s">
        <v>15519</v>
      </c>
      <c r="DP4162" s="141" t="s">
        <v>5182</v>
      </c>
      <c r="DQ4162" s="15">
        <v>22</v>
      </c>
      <c r="DR4162" s="15" t="str">
        <f t="shared" si="78"/>
        <v>4065-22</v>
      </c>
    </row>
    <row r="4163" spans="119:122" x14ac:dyDescent="0.2">
      <c r="DO4163" s="228" t="s">
        <v>15520</v>
      </c>
      <c r="DP4163" s="141" t="s">
        <v>5183</v>
      </c>
      <c r="DQ4163" s="15">
        <v>22</v>
      </c>
      <c r="DR4163" s="15" t="str">
        <f t="shared" si="78"/>
        <v>4066-22</v>
      </c>
    </row>
    <row r="4164" spans="119:122" x14ac:dyDescent="0.2">
      <c r="DO4164" s="228" t="s">
        <v>15521</v>
      </c>
      <c r="DP4164" s="141" t="s">
        <v>5184</v>
      </c>
      <c r="DQ4164" s="15">
        <v>22</v>
      </c>
      <c r="DR4164" s="15" t="str">
        <f t="shared" si="78"/>
        <v>4067-22</v>
      </c>
    </row>
    <row r="4165" spans="119:122" x14ac:dyDescent="0.2">
      <c r="DO4165" s="228" t="s">
        <v>15522</v>
      </c>
      <c r="DP4165" s="141" t="s">
        <v>5185</v>
      </c>
      <c r="DQ4165" s="15">
        <v>22</v>
      </c>
      <c r="DR4165" s="15" t="str">
        <f t="shared" si="78"/>
        <v>4068-22</v>
      </c>
    </row>
    <row r="4166" spans="119:122" x14ac:dyDescent="0.2">
      <c r="DO4166" s="228" t="s">
        <v>15523</v>
      </c>
      <c r="DP4166" s="141" t="s">
        <v>5186</v>
      </c>
      <c r="DQ4166" s="15">
        <v>22</v>
      </c>
      <c r="DR4166" s="15" t="str">
        <f t="shared" si="78"/>
        <v>4069-22</v>
      </c>
    </row>
    <row r="4167" spans="119:122" x14ac:dyDescent="0.2">
      <c r="DO4167" s="228" t="s">
        <v>15524</v>
      </c>
      <c r="DP4167" s="141" t="s">
        <v>5187</v>
      </c>
      <c r="DQ4167" s="15">
        <v>22</v>
      </c>
      <c r="DR4167" s="15" t="str">
        <f t="shared" si="78"/>
        <v>4070-22</v>
      </c>
    </row>
    <row r="4168" spans="119:122" x14ac:dyDescent="0.2">
      <c r="DO4168" s="228" t="s">
        <v>15525</v>
      </c>
      <c r="DP4168" s="141" t="s">
        <v>5188</v>
      </c>
      <c r="DQ4168" s="15">
        <v>22</v>
      </c>
      <c r="DR4168" s="15" t="str">
        <f t="shared" si="78"/>
        <v>4071-22</v>
      </c>
    </row>
    <row r="4169" spans="119:122" x14ac:dyDescent="0.2">
      <c r="DO4169" s="228" t="s">
        <v>15526</v>
      </c>
      <c r="DP4169" s="141" t="s">
        <v>5189</v>
      </c>
      <c r="DQ4169" s="15">
        <v>22</v>
      </c>
      <c r="DR4169" s="15" t="str">
        <f t="shared" si="78"/>
        <v>4072-22</v>
      </c>
    </row>
    <row r="4170" spans="119:122" x14ac:dyDescent="0.2">
      <c r="DO4170" s="228" t="s">
        <v>15527</v>
      </c>
      <c r="DP4170" s="141" t="s">
        <v>5190</v>
      </c>
      <c r="DQ4170" s="15">
        <v>22</v>
      </c>
      <c r="DR4170" s="15" t="str">
        <f t="shared" si="78"/>
        <v>4073-22</v>
      </c>
    </row>
    <row r="4171" spans="119:122" x14ac:dyDescent="0.2">
      <c r="DO4171" s="228" t="s">
        <v>15528</v>
      </c>
      <c r="DP4171" s="141" t="s">
        <v>5191</v>
      </c>
      <c r="DQ4171" s="15">
        <v>22</v>
      </c>
      <c r="DR4171" s="15" t="str">
        <f t="shared" si="78"/>
        <v>4074-22</v>
      </c>
    </row>
    <row r="4172" spans="119:122" x14ac:dyDescent="0.2">
      <c r="DO4172" s="228" t="s">
        <v>15529</v>
      </c>
      <c r="DP4172" s="141" t="s">
        <v>5192</v>
      </c>
      <c r="DQ4172" s="15">
        <v>22</v>
      </c>
      <c r="DR4172" s="15" t="str">
        <f t="shared" si="78"/>
        <v>4075-22</v>
      </c>
    </row>
    <row r="4173" spans="119:122" x14ac:dyDescent="0.2">
      <c r="DO4173" s="228" t="s">
        <v>15530</v>
      </c>
      <c r="DP4173" s="141" t="s">
        <v>5193</v>
      </c>
      <c r="DQ4173" s="15">
        <v>22</v>
      </c>
      <c r="DR4173" s="15" t="str">
        <f t="shared" si="78"/>
        <v>4076-22</v>
      </c>
    </row>
    <row r="4174" spans="119:122" x14ac:dyDescent="0.2">
      <c r="DO4174" s="228" t="s">
        <v>15531</v>
      </c>
      <c r="DP4174" s="141" t="s">
        <v>5194</v>
      </c>
      <c r="DQ4174" s="15">
        <v>22</v>
      </c>
      <c r="DR4174" s="15" t="str">
        <f t="shared" si="78"/>
        <v>4077-22</v>
      </c>
    </row>
    <row r="4175" spans="119:122" x14ac:dyDescent="0.2">
      <c r="DO4175" s="228" t="s">
        <v>15532</v>
      </c>
      <c r="DP4175" s="141" t="s">
        <v>5195</v>
      </c>
      <c r="DQ4175" s="15">
        <v>22</v>
      </c>
      <c r="DR4175" s="15" t="str">
        <f t="shared" si="78"/>
        <v>4078-22</v>
      </c>
    </row>
    <row r="4176" spans="119:122" x14ac:dyDescent="0.2">
      <c r="DO4176" s="228" t="s">
        <v>15533</v>
      </c>
      <c r="DP4176" s="141" t="s">
        <v>5196</v>
      </c>
      <c r="DQ4176" s="15">
        <v>22</v>
      </c>
      <c r="DR4176" s="15" t="str">
        <f t="shared" si="78"/>
        <v>4079-22</v>
      </c>
    </row>
    <row r="4177" spans="119:122" x14ac:dyDescent="0.2">
      <c r="DO4177" s="228" t="s">
        <v>15534</v>
      </c>
      <c r="DP4177" s="141" t="s">
        <v>5197</v>
      </c>
      <c r="DQ4177" s="15">
        <v>22</v>
      </c>
      <c r="DR4177" s="15" t="str">
        <f t="shared" si="78"/>
        <v>4080-22</v>
      </c>
    </row>
    <row r="4178" spans="119:122" x14ac:dyDescent="0.2">
      <c r="DO4178" s="228" t="s">
        <v>15535</v>
      </c>
      <c r="DP4178" s="141" t="s">
        <v>5198</v>
      </c>
      <c r="DQ4178" s="15">
        <v>22</v>
      </c>
      <c r="DR4178" s="15" t="str">
        <f t="shared" si="78"/>
        <v>4081-22</v>
      </c>
    </row>
    <row r="4179" spans="119:122" x14ac:dyDescent="0.2">
      <c r="DO4179" s="228" t="s">
        <v>15536</v>
      </c>
      <c r="DP4179" s="141" t="s">
        <v>5199</v>
      </c>
      <c r="DQ4179" s="15">
        <v>22</v>
      </c>
      <c r="DR4179" s="15" t="str">
        <f t="shared" si="78"/>
        <v>4082-22</v>
      </c>
    </row>
    <row r="4180" spans="119:122" x14ac:dyDescent="0.2">
      <c r="DO4180" s="228" t="s">
        <v>15537</v>
      </c>
      <c r="DP4180" s="141" t="s">
        <v>5200</v>
      </c>
      <c r="DQ4180" s="15">
        <v>22</v>
      </c>
      <c r="DR4180" s="15" t="str">
        <f t="shared" si="78"/>
        <v>4083-22</v>
      </c>
    </row>
    <row r="4181" spans="119:122" x14ac:dyDescent="0.2">
      <c r="DO4181" s="228" t="s">
        <v>15538</v>
      </c>
      <c r="DP4181" s="141" t="s">
        <v>5201</v>
      </c>
      <c r="DQ4181" s="15">
        <v>22</v>
      </c>
      <c r="DR4181" s="15" t="str">
        <f t="shared" si="78"/>
        <v>4084-22</v>
      </c>
    </row>
    <row r="4182" spans="119:122" x14ac:dyDescent="0.2">
      <c r="DO4182" s="228" t="s">
        <v>15539</v>
      </c>
      <c r="DP4182" s="141" t="s">
        <v>5202</v>
      </c>
      <c r="DQ4182" s="15">
        <v>22</v>
      </c>
      <c r="DR4182" s="15" t="str">
        <f t="shared" si="78"/>
        <v>4085-22</v>
      </c>
    </row>
    <row r="4183" spans="119:122" x14ac:dyDescent="0.2">
      <c r="DO4183" s="228" t="s">
        <v>15540</v>
      </c>
      <c r="DP4183" s="141" t="s">
        <v>5203</v>
      </c>
      <c r="DQ4183" s="15">
        <v>22</v>
      </c>
      <c r="DR4183" s="15" t="str">
        <f t="shared" si="78"/>
        <v>4086-22</v>
      </c>
    </row>
    <row r="4184" spans="119:122" x14ac:dyDescent="0.2">
      <c r="DO4184" s="228" t="s">
        <v>15541</v>
      </c>
      <c r="DP4184" s="141" t="s">
        <v>5204</v>
      </c>
      <c r="DQ4184" s="15">
        <v>22</v>
      </c>
      <c r="DR4184" s="15" t="str">
        <f t="shared" si="78"/>
        <v>4087-22</v>
      </c>
    </row>
    <row r="4185" spans="119:122" x14ac:dyDescent="0.2">
      <c r="DO4185" s="228" t="s">
        <v>15542</v>
      </c>
      <c r="DP4185" s="141" t="s">
        <v>5205</v>
      </c>
      <c r="DQ4185" s="15">
        <v>22</v>
      </c>
      <c r="DR4185" s="15" t="str">
        <f t="shared" si="78"/>
        <v>4088-22</v>
      </c>
    </row>
    <row r="4186" spans="119:122" x14ac:dyDescent="0.2">
      <c r="DO4186" s="228" t="s">
        <v>15543</v>
      </c>
      <c r="DP4186" s="141" t="s">
        <v>5206</v>
      </c>
      <c r="DQ4186" s="15">
        <v>22</v>
      </c>
      <c r="DR4186" s="15" t="str">
        <f t="shared" si="78"/>
        <v>4089-22</v>
      </c>
    </row>
    <row r="4187" spans="119:122" x14ac:dyDescent="0.2">
      <c r="DO4187" s="228" t="s">
        <v>15544</v>
      </c>
      <c r="DP4187" s="141" t="s">
        <v>5207</v>
      </c>
      <c r="DQ4187" s="15">
        <v>22</v>
      </c>
      <c r="DR4187" s="15" t="str">
        <f t="shared" si="78"/>
        <v>4090-22</v>
      </c>
    </row>
    <row r="4188" spans="119:122" x14ac:dyDescent="0.2">
      <c r="DO4188" s="228" t="s">
        <v>15545</v>
      </c>
      <c r="DP4188" s="141" t="s">
        <v>5208</v>
      </c>
      <c r="DQ4188" s="15">
        <v>22</v>
      </c>
      <c r="DR4188" s="15" t="str">
        <f t="shared" si="78"/>
        <v>4091-22</v>
      </c>
    </row>
    <row r="4189" spans="119:122" x14ac:dyDescent="0.2">
      <c r="DO4189" s="228" t="s">
        <v>15546</v>
      </c>
      <c r="DP4189" s="141" t="s">
        <v>5209</v>
      </c>
      <c r="DQ4189" s="15">
        <v>22</v>
      </c>
      <c r="DR4189" s="15" t="str">
        <f t="shared" si="78"/>
        <v>4092-22</v>
      </c>
    </row>
    <row r="4190" spans="119:122" x14ac:dyDescent="0.2">
      <c r="DO4190" s="228" t="s">
        <v>15547</v>
      </c>
      <c r="DP4190" s="141" t="s">
        <v>5210</v>
      </c>
      <c r="DQ4190" s="15">
        <v>22</v>
      </c>
      <c r="DR4190" s="15" t="str">
        <f t="shared" si="78"/>
        <v>4093-22</v>
      </c>
    </row>
    <row r="4191" spans="119:122" x14ac:dyDescent="0.2">
      <c r="DO4191" s="228" t="s">
        <v>15548</v>
      </c>
      <c r="DP4191" s="141" t="s">
        <v>5211</v>
      </c>
      <c r="DQ4191" s="15">
        <v>22</v>
      </c>
      <c r="DR4191" s="15" t="str">
        <f t="shared" si="78"/>
        <v>4094-22</v>
      </c>
    </row>
    <row r="4192" spans="119:122" x14ac:dyDescent="0.2">
      <c r="DO4192" s="228" t="s">
        <v>15549</v>
      </c>
      <c r="DP4192" s="141" t="s">
        <v>5212</v>
      </c>
      <c r="DQ4192" s="15">
        <v>22</v>
      </c>
      <c r="DR4192" s="15" t="str">
        <f t="shared" si="78"/>
        <v>4095-22</v>
      </c>
    </row>
    <row r="4193" spans="119:122" x14ac:dyDescent="0.2">
      <c r="DO4193" s="228" t="s">
        <v>15550</v>
      </c>
      <c r="DP4193" s="141" t="s">
        <v>5213</v>
      </c>
      <c r="DQ4193" s="15">
        <v>22</v>
      </c>
      <c r="DR4193" s="15" t="str">
        <f t="shared" si="78"/>
        <v>4096-22</v>
      </c>
    </row>
    <row r="4194" spans="119:122" x14ac:dyDescent="0.2">
      <c r="DO4194" s="228" t="s">
        <v>15551</v>
      </c>
      <c r="DP4194" s="141" t="s">
        <v>5214</v>
      </c>
      <c r="DQ4194" s="15">
        <v>22</v>
      </c>
      <c r="DR4194" s="15" t="str">
        <f t="shared" si="78"/>
        <v>4097-22</v>
      </c>
    </row>
    <row r="4195" spans="119:122" x14ac:dyDescent="0.2">
      <c r="DO4195" s="228" t="s">
        <v>15552</v>
      </c>
      <c r="DP4195" s="141" t="s">
        <v>5215</v>
      </c>
      <c r="DQ4195" s="15">
        <v>22</v>
      </c>
      <c r="DR4195" s="15" t="str">
        <f t="shared" ref="DR4195:DR4258" si="79">CONCATENATE(DP4195,"-",DQ4195)</f>
        <v>4098-22</v>
      </c>
    </row>
    <row r="4196" spans="119:122" x14ac:dyDescent="0.2">
      <c r="DO4196" s="228" t="s">
        <v>15553</v>
      </c>
      <c r="DP4196" s="141" t="s">
        <v>5216</v>
      </c>
      <c r="DQ4196" s="15">
        <v>22</v>
      </c>
      <c r="DR4196" s="15" t="str">
        <f t="shared" si="79"/>
        <v>4099-22</v>
      </c>
    </row>
    <row r="4197" spans="119:122" x14ac:dyDescent="0.2">
      <c r="DO4197" s="228" t="s">
        <v>15554</v>
      </c>
      <c r="DP4197" s="141" t="s">
        <v>5217</v>
      </c>
      <c r="DQ4197" s="15">
        <v>22</v>
      </c>
      <c r="DR4197" s="15" t="str">
        <f t="shared" si="79"/>
        <v>4100-22</v>
      </c>
    </row>
    <row r="4198" spans="119:122" x14ac:dyDescent="0.2">
      <c r="DO4198" s="228" t="s">
        <v>15555</v>
      </c>
      <c r="DP4198" s="141" t="s">
        <v>5218</v>
      </c>
      <c r="DQ4198" s="15">
        <v>22</v>
      </c>
      <c r="DR4198" s="15" t="str">
        <f t="shared" si="79"/>
        <v>4101-22</v>
      </c>
    </row>
    <row r="4199" spans="119:122" x14ac:dyDescent="0.2">
      <c r="DO4199" s="228" t="s">
        <v>15556</v>
      </c>
      <c r="DP4199" s="141" t="s">
        <v>5219</v>
      </c>
      <c r="DQ4199" s="15">
        <v>22</v>
      </c>
      <c r="DR4199" s="15" t="str">
        <f t="shared" si="79"/>
        <v>4102-22</v>
      </c>
    </row>
    <row r="4200" spans="119:122" x14ac:dyDescent="0.2">
      <c r="DO4200" s="228" t="s">
        <v>15557</v>
      </c>
      <c r="DP4200" s="141" t="s">
        <v>5220</v>
      </c>
      <c r="DQ4200" s="15">
        <v>22</v>
      </c>
      <c r="DR4200" s="15" t="str">
        <f t="shared" si="79"/>
        <v>4103-22</v>
      </c>
    </row>
    <row r="4201" spans="119:122" x14ac:dyDescent="0.2">
      <c r="DO4201" s="228" t="s">
        <v>15558</v>
      </c>
      <c r="DP4201" s="141" t="s">
        <v>5221</v>
      </c>
      <c r="DQ4201" s="15">
        <v>22</v>
      </c>
      <c r="DR4201" s="15" t="str">
        <f t="shared" si="79"/>
        <v>4104-22</v>
      </c>
    </row>
    <row r="4202" spans="119:122" x14ac:dyDescent="0.2">
      <c r="DO4202" s="228" t="s">
        <v>15559</v>
      </c>
      <c r="DP4202" s="141" t="s">
        <v>5222</v>
      </c>
      <c r="DQ4202" s="15">
        <v>22</v>
      </c>
      <c r="DR4202" s="15" t="str">
        <f t="shared" si="79"/>
        <v>4105-22</v>
      </c>
    </row>
    <row r="4203" spans="119:122" x14ac:dyDescent="0.2">
      <c r="DO4203" s="228" t="s">
        <v>15560</v>
      </c>
      <c r="DP4203" s="141" t="s">
        <v>5223</v>
      </c>
      <c r="DQ4203" s="15">
        <v>22</v>
      </c>
      <c r="DR4203" s="15" t="str">
        <f t="shared" si="79"/>
        <v>4106-22</v>
      </c>
    </row>
    <row r="4204" spans="119:122" x14ac:dyDescent="0.2">
      <c r="DO4204" s="228" t="s">
        <v>15561</v>
      </c>
      <c r="DP4204" s="141" t="s">
        <v>5224</v>
      </c>
      <c r="DQ4204" s="15">
        <v>22</v>
      </c>
      <c r="DR4204" s="15" t="str">
        <f t="shared" si="79"/>
        <v>4107-22</v>
      </c>
    </row>
    <row r="4205" spans="119:122" x14ac:dyDescent="0.2">
      <c r="DO4205" s="228" t="s">
        <v>15562</v>
      </c>
      <c r="DP4205" s="141" t="s">
        <v>5225</v>
      </c>
      <c r="DQ4205" s="15">
        <v>22</v>
      </c>
      <c r="DR4205" s="15" t="str">
        <f t="shared" si="79"/>
        <v>4108-22</v>
      </c>
    </row>
    <row r="4206" spans="119:122" x14ac:dyDescent="0.2">
      <c r="DO4206" s="228" t="s">
        <v>15563</v>
      </c>
      <c r="DP4206" s="141" t="s">
        <v>5226</v>
      </c>
      <c r="DQ4206" s="15">
        <v>22</v>
      </c>
      <c r="DR4206" s="15" t="str">
        <f t="shared" si="79"/>
        <v>4109-22</v>
      </c>
    </row>
    <row r="4207" spans="119:122" x14ac:dyDescent="0.2">
      <c r="DO4207" s="228" t="s">
        <v>15564</v>
      </c>
      <c r="DP4207" s="141" t="s">
        <v>5227</v>
      </c>
      <c r="DQ4207" s="15">
        <v>22</v>
      </c>
      <c r="DR4207" s="15" t="str">
        <f t="shared" si="79"/>
        <v>4110-22</v>
      </c>
    </row>
    <row r="4208" spans="119:122" x14ac:dyDescent="0.2">
      <c r="DO4208" s="228" t="s">
        <v>15565</v>
      </c>
      <c r="DP4208" s="141" t="s">
        <v>5228</v>
      </c>
      <c r="DQ4208" s="15">
        <v>22</v>
      </c>
      <c r="DR4208" s="15" t="str">
        <f t="shared" si="79"/>
        <v>4111-22</v>
      </c>
    </row>
    <row r="4209" spans="119:122" x14ac:dyDescent="0.2">
      <c r="DO4209" s="228" t="s">
        <v>15566</v>
      </c>
      <c r="DP4209" s="141" t="s">
        <v>5229</v>
      </c>
      <c r="DQ4209" s="15">
        <v>22</v>
      </c>
      <c r="DR4209" s="15" t="str">
        <f t="shared" si="79"/>
        <v>4112-22</v>
      </c>
    </row>
    <row r="4210" spans="119:122" x14ac:dyDescent="0.2">
      <c r="DO4210" s="228" t="s">
        <v>15567</v>
      </c>
      <c r="DP4210" s="141" t="s">
        <v>5230</v>
      </c>
      <c r="DQ4210" s="15">
        <v>22</v>
      </c>
      <c r="DR4210" s="15" t="str">
        <f t="shared" si="79"/>
        <v>4113-22</v>
      </c>
    </row>
    <row r="4211" spans="119:122" x14ac:dyDescent="0.2">
      <c r="DO4211" s="228" t="s">
        <v>15568</v>
      </c>
      <c r="DP4211" s="141" t="s">
        <v>5231</v>
      </c>
      <c r="DQ4211" s="15">
        <v>22</v>
      </c>
      <c r="DR4211" s="15" t="str">
        <f t="shared" si="79"/>
        <v>4114-22</v>
      </c>
    </row>
    <row r="4212" spans="119:122" x14ac:dyDescent="0.2">
      <c r="DO4212" s="228" t="s">
        <v>15569</v>
      </c>
      <c r="DP4212" s="141" t="s">
        <v>5232</v>
      </c>
      <c r="DQ4212" s="15">
        <v>22</v>
      </c>
      <c r="DR4212" s="15" t="str">
        <f t="shared" si="79"/>
        <v>4115-22</v>
      </c>
    </row>
    <row r="4213" spans="119:122" x14ac:dyDescent="0.2">
      <c r="DO4213" s="228" t="s">
        <v>15570</v>
      </c>
      <c r="DP4213" s="141" t="s">
        <v>5233</v>
      </c>
      <c r="DQ4213" s="15">
        <v>22</v>
      </c>
      <c r="DR4213" s="15" t="str">
        <f t="shared" si="79"/>
        <v>4116-22</v>
      </c>
    </row>
    <row r="4214" spans="119:122" x14ac:dyDescent="0.2">
      <c r="DO4214" s="228" t="s">
        <v>15571</v>
      </c>
      <c r="DP4214" s="141" t="s">
        <v>5234</v>
      </c>
      <c r="DQ4214" s="15">
        <v>22</v>
      </c>
      <c r="DR4214" s="15" t="str">
        <f t="shared" si="79"/>
        <v>4117-22</v>
      </c>
    </row>
    <row r="4215" spans="119:122" x14ac:dyDescent="0.2">
      <c r="DO4215" s="228" t="s">
        <v>15572</v>
      </c>
      <c r="DP4215" s="141" t="s">
        <v>5235</v>
      </c>
      <c r="DQ4215" s="15">
        <v>22</v>
      </c>
      <c r="DR4215" s="15" t="str">
        <f t="shared" si="79"/>
        <v>4118-22</v>
      </c>
    </row>
    <row r="4216" spans="119:122" x14ac:dyDescent="0.2">
      <c r="DO4216" s="228" t="s">
        <v>15573</v>
      </c>
      <c r="DP4216" s="141" t="s">
        <v>5236</v>
      </c>
      <c r="DQ4216" s="15">
        <v>22</v>
      </c>
      <c r="DR4216" s="15" t="str">
        <f t="shared" si="79"/>
        <v>4119-22</v>
      </c>
    </row>
    <row r="4217" spans="119:122" x14ac:dyDescent="0.2">
      <c r="DO4217" s="228" t="s">
        <v>15574</v>
      </c>
      <c r="DP4217" s="141" t="s">
        <v>5237</v>
      </c>
      <c r="DQ4217" s="15">
        <v>22</v>
      </c>
      <c r="DR4217" s="15" t="str">
        <f t="shared" si="79"/>
        <v>4120-22</v>
      </c>
    </row>
    <row r="4218" spans="119:122" x14ac:dyDescent="0.2">
      <c r="DO4218" s="228" t="s">
        <v>15575</v>
      </c>
      <c r="DP4218" s="141" t="s">
        <v>5238</v>
      </c>
      <c r="DQ4218" s="15">
        <v>22</v>
      </c>
      <c r="DR4218" s="15" t="str">
        <f t="shared" si="79"/>
        <v>4121-22</v>
      </c>
    </row>
    <row r="4219" spans="119:122" x14ac:dyDescent="0.2">
      <c r="DO4219" s="228" t="s">
        <v>15576</v>
      </c>
      <c r="DP4219" s="141" t="s">
        <v>5239</v>
      </c>
      <c r="DQ4219" s="15">
        <v>22</v>
      </c>
      <c r="DR4219" s="15" t="str">
        <f t="shared" si="79"/>
        <v>4122-22</v>
      </c>
    </row>
    <row r="4220" spans="119:122" x14ac:dyDescent="0.2">
      <c r="DO4220" s="228" t="s">
        <v>15577</v>
      </c>
      <c r="DP4220" s="141" t="s">
        <v>5240</v>
      </c>
      <c r="DQ4220" s="15">
        <v>22</v>
      </c>
      <c r="DR4220" s="15" t="str">
        <f t="shared" si="79"/>
        <v>4123-22</v>
      </c>
    </row>
    <row r="4221" spans="119:122" x14ac:dyDescent="0.2">
      <c r="DO4221" s="228" t="s">
        <v>15578</v>
      </c>
      <c r="DP4221" s="141" t="s">
        <v>5241</v>
      </c>
      <c r="DQ4221" s="15">
        <v>22</v>
      </c>
      <c r="DR4221" s="15" t="str">
        <f t="shared" si="79"/>
        <v>4124-22</v>
      </c>
    </row>
    <row r="4222" spans="119:122" x14ac:dyDescent="0.2">
      <c r="DO4222" s="228" t="s">
        <v>15579</v>
      </c>
      <c r="DP4222" s="141" t="s">
        <v>5242</v>
      </c>
      <c r="DQ4222" s="15">
        <v>22</v>
      </c>
      <c r="DR4222" s="15" t="str">
        <f t="shared" si="79"/>
        <v>4125-22</v>
      </c>
    </row>
    <row r="4223" spans="119:122" x14ac:dyDescent="0.2">
      <c r="DO4223" s="228" t="s">
        <v>15580</v>
      </c>
      <c r="DP4223" s="141" t="s">
        <v>5243</v>
      </c>
      <c r="DQ4223" s="15">
        <v>22</v>
      </c>
      <c r="DR4223" s="15" t="str">
        <f t="shared" si="79"/>
        <v>4126-22</v>
      </c>
    </row>
    <row r="4224" spans="119:122" x14ac:dyDescent="0.2">
      <c r="DO4224" s="228" t="s">
        <v>15581</v>
      </c>
      <c r="DP4224" s="141" t="s">
        <v>5244</v>
      </c>
      <c r="DQ4224" s="15">
        <v>22</v>
      </c>
      <c r="DR4224" s="15" t="str">
        <f t="shared" si="79"/>
        <v>4127-22</v>
      </c>
    </row>
    <row r="4225" spans="119:122" x14ac:dyDescent="0.2">
      <c r="DO4225" s="228" t="s">
        <v>15582</v>
      </c>
      <c r="DP4225" s="141" t="s">
        <v>5245</v>
      </c>
      <c r="DQ4225" s="15">
        <v>22</v>
      </c>
      <c r="DR4225" s="15" t="str">
        <f t="shared" si="79"/>
        <v>4128-22</v>
      </c>
    </row>
    <row r="4226" spans="119:122" x14ac:dyDescent="0.2">
      <c r="DO4226" s="228" t="s">
        <v>15583</v>
      </c>
      <c r="DP4226" s="141" t="s">
        <v>5246</v>
      </c>
      <c r="DQ4226" s="15">
        <v>22</v>
      </c>
      <c r="DR4226" s="15" t="str">
        <f t="shared" si="79"/>
        <v>4129-22</v>
      </c>
    </row>
    <row r="4227" spans="119:122" x14ac:dyDescent="0.2">
      <c r="DO4227" s="228" t="s">
        <v>15584</v>
      </c>
      <c r="DP4227" s="141" t="s">
        <v>5247</v>
      </c>
      <c r="DQ4227" s="15">
        <v>22</v>
      </c>
      <c r="DR4227" s="15" t="str">
        <f t="shared" si="79"/>
        <v>4130-22</v>
      </c>
    </row>
    <row r="4228" spans="119:122" x14ac:dyDescent="0.2">
      <c r="DO4228" s="228" t="s">
        <v>15585</v>
      </c>
      <c r="DP4228" s="141" t="s">
        <v>5248</v>
      </c>
      <c r="DQ4228" s="15">
        <v>22</v>
      </c>
      <c r="DR4228" s="15" t="str">
        <f t="shared" si="79"/>
        <v>4131-22</v>
      </c>
    </row>
    <row r="4229" spans="119:122" x14ac:dyDescent="0.2">
      <c r="DO4229" s="228" t="s">
        <v>15586</v>
      </c>
      <c r="DP4229" s="141" t="s">
        <v>5249</v>
      </c>
      <c r="DQ4229" s="15">
        <v>22</v>
      </c>
      <c r="DR4229" s="15" t="str">
        <f t="shared" si="79"/>
        <v>4132-22</v>
      </c>
    </row>
    <row r="4230" spans="119:122" x14ac:dyDescent="0.2">
      <c r="DO4230" s="228" t="s">
        <v>15587</v>
      </c>
      <c r="DP4230" s="141" t="s">
        <v>5250</v>
      </c>
      <c r="DQ4230" s="15">
        <v>22</v>
      </c>
      <c r="DR4230" s="15" t="str">
        <f t="shared" si="79"/>
        <v>4133-22</v>
      </c>
    </row>
    <row r="4231" spans="119:122" x14ac:dyDescent="0.2">
      <c r="DO4231" s="228" t="s">
        <v>15588</v>
      </c>
      <c r="DP4231" s="141" t="s">
        <v>5251</v>
      </c>
      <c r="DQ4231" s="15">
        <v>22</v>
      </c>
      <c r="DR4231" s="15" t="str">
        <f t="shared" si="79"/>
        <v>4134-22</v>
      </c>
    </row>
    <row r="4232" spans="119:122" x14ac:dyDescent="0.2">
      <c r="DO4232" s="228" t="s">
        <v>15589</v>
      </c>
      <c r="DP4232" s="141" t="s">
        <v>5252</v>
      </c>
      <c r="DQ4232" s="15">
        <v>22</v>
      </c>
      <c r="DR4232" s="15" t="str">
        <f t="shared" si="79"/>
        <v>4135-22</v>
      </c>
    </row>
    <row r="4233" spans="119:122" x14ac:dyDescent="0.2">
      <c r="DO4233" s="228" t="s">
        <v>15590</v>
      </c>
      <c r="DP4233" s="141" t="s">
        <v>5253</v>
      </c>
      <c r="DQ4233" s="15">
        <v>22</v>
      </c>
      <c r="DR4233" s="15" t="str">
        <f t="shared" si="79"/>
        <v>4136-22</v>
      </c>
    </row>
    <row r="4234" spans="119:122" x14ac:dyDescent="0.2">
      <c r="DO4234" s="228" t="s">
        <v>15591</v>
      </c>
      <c r="DP4234" s="141" t="s">
        <v>5254</v>
      </c>
      <c r="DQ4234" s="15">
        <v>22</v>
      </c>
      <c r="DR4234" s="15" t="str">
        <f t="shared" si="79"/>
        <v>4137-22</v>
      </c>
    </row>
    <row r="4235" spans="119:122" x14ac:dyDescent="0.2">
      <c r="DO4235" s="228" t="s">
        <v>15592</v>
      </c>
      <c r="DP4235" s="141" t="s">
        <v>5255</v>
      </c>
      <c r="DQ4235" s="15">
        <v>22</v>
      </c>
      <c r="DR4235" s="15" t="str">
        <f t="shared" si="79"/>
        <v>4138-22</v>
      </c>
    </row>
    <row r="4236" spans="119:122" x14ac:dyDescent="0.2">
      <c r="DO4236" s="228" t="s">
        <v>15593</v>
      </c>
      <c r="DP4236" s="141" t="s">
        <v>5256</v>
      </c>
      <c r="DQ4236" s="15">
        <v>22</v>
      </c>
      <c r="DR4236" s="15" t="str">
        <f t="shared" si="79"/>
        <v>4139-22</v>
      </c>
    </row>
    <row r="4237" spans="119:122" x14ac:dyDescent="0.2">
      <c r="DO4237" s="228" t="s">
        <v>15594</v>
      </c>
      <c r="DP4237" s="141" t="s">
        <v>5257</v>
      </c>
      <c r="DQ4237" s="15">
        <v>22</v>
      </c>
      <c r="DR4237" s="15" t="str">
        <f t="shared" si="79"/>
        <v>4140-22</v>
      </c>
    </row>
    <row r="4238" spans="119:122" x14ac:dyDescent="0.2">
      <c r="DO4238" s="228" t="s">
        <v>15595</v>
      </c>
      <c r="DP4238" s="141" t="s">
        <v>5258</v>
      </c>
      <c r="DQ4238" s="15">
        <v>22</v>
      </c>
      <c r="DR4238" s="15" t="str">
        <f t="shared" si="79"/>
        <v>4141-22</v>
      </c>
    </row>
    <row r="4239" spans="119:122" x14ac:dyDescent="0.2">
      <c r="DO4239" s="228" t="s">
        <v>15596</v>
      </c>
      <c r="DP4239" s="141" t="s">
        <v>5259</v>
      </c>
      <c r="DQ4239" s="15">
        <v>22</v>
      </c>
      <c r="DR4239" s="15" t="str">
        <f t="shared" si="79"/>
        <v>4142-22</v>
      </c>
    </row>
    <row r="4240" spans="119:122" x14ac:dyDescent="0.2">
      <c r="DO4240" s="228" t="s">
        <v>15597</v>
      </c>
      <c r="DP4240" s="141" t="s">
        <v>5260</v>
      </c>
      <c r="DQ4240" s="15">
        <v>22</v>
      </c>
      <c r="DR4240" s="15" t="str">
        <f t="shared" si="79"/>
        <v>4143-22</v>
      </c>
    </row>
    <row r="4241" spans="119:122" x14ac:dyDescent="0.2">
      <c r="DO4241" s="228" t="s">
        <v>15598</v>
      </c>
      <c r="DP4241" s="141" t="s">
        <v>5261</v>
      </c>
      <c r="DQ4241" s="15">
        <v>22</v>
      </c>
      <c r="DR4241" s="15" t="str">
        <f t="shared" si="79"/>
        <v>4144-22</v>
      </c>
    </row>
    <row r="4242" spans="119:122" x14ac:dyDescent="0.2">
      <c r="DO4242" s="228" t="s">
        <v>15599</v>
      </c>
      <c r="DP4242" s="141" t="s">
        <v>5262</v>
      </c>
      <c r="DQ4242" s="15">
        <v>22</v>
      </c>
      <c r="DR4242" s="15" t="str">
        <f t="shared" si="79"/>
        <v>4145-22</v>
      </c>
    </row>
    <row r="4243" spans="119:122" x14ac:dyDescent="0.2">
      <c r="DO4243" s="228" t="s">
        <v>15600</v>
      </c>
      <c r="DP4243" s="141" t="s">
        <v>5263</v>
      </c>
      <c r="DQ4243" s="15">
        <v>22</v>
      </c>
      <c r="DR4243" s="15" t="str">
        <f t="shared" si="79"/>
        <v>4146-22</v>
      </c>
    </row>
    <row r="4244" spans="119:122" x14ac:dyDescent="0.2">
      <c r="DO4244" s="228" t="s">
        <v>15601</v>
      </c>
      <c r="DP4244" s="141" t="s">
        <v>5264</v>
      </c>
      <c r="DQ4244" s="15">
        <v>22</v>
      </c>
      <c r="DR4244" s="15" t="str">
        <f t="shared" si="79"/>
        <v>4147-22</v>
      </c>
    </row>
    <row r="4245" spans="119:122" x14ac:dyDescent="0.2">
      <c r="DO4245" s="228" t="s">
        <v>15602</v>
      </c>
      <c r="DP4245" s="141" t="s">
        <v>5265</v>
      </c>
      <c r="DQ4245" s="15">
        <v>22</v>
      </c>
      <c r="DR4245" s="15" t="str">
        <f t="shared" si="79"/>
        <v>4148-22</v>
      </c>
    </row>
    <row r="4246" spans="119:122" x14ac:dyDescent="0.2">
      <c r="DO4246" s="228" t="s">
        <v>15603</v>
      </c>
      <c r="DP4246" s="141" t="s">
        <v>5266</v>
      </c>
      <c r="DQ4246" s="15">
        <v>22</v>
      </c>
      <c r="DR4246" s="15" t="str">
        <f t="shared" si="79"/>
        <v>4149-22</v>
      </c>
    </row>
    <row r="4247" spans="119:122" x14ac:dyDescent="0.2">
      <c r="DO4247" s="228" t="s">
        <v>15604</v>
      </c>
      <c r="DP4247" s="141" t="s">
        <v>5267</v>
      </c>
      <c r="DQ4247" s="15">
        <v>22</v>
      </c>
      <c r="DR4247" s="15" t="str">
        <f t="shared" si="79"/>
        <v>4150-22</v>
      </c>
    </row>
    <row r="4248" spans="119:122" x14ac:dyDescent="0.2">
      <c r="DO4248" s="228" t="s">
        <v>15605</v>
      </c>
      <c r="DP4248" s="141" t="s">
        <v>5268</v>
      </c>
      <c r="DQ4248" s="15">
        <v>22</v>
      </c>
      <c r="DR4248" s="15" t="str">
        <f t="shared" si="79"/>
        <v>4151-22</v>
      </c>
    </row>
    <row r="4249" spans="119:122" x14ac:dyDescent="0.2">
      <c r="DO4249" s="228" t="s">
        <v>15606</v>
      </c>
      <c r="DP4249" s="141" t="s">
        <v>5269</v>
      </c>
      <c r="DQ4249" s="15">
        <v>22</v>
      </c>
      <c r="DR4249" s="15" t="str">
        <f t="shared" si="79"/>
        <v>4152-22</v>
      </c>
    </row>
    <row r="4250" spans="119:122" x14ac:dyDescent="0.2">
      <c r="DO4250" s="228" t="s">
        <v>15607</v>
      </c>
      <c r="DP4250" s="141" t="s">
        <v>5270</v>
      </c>
      <c r="DQ4250" s="15">
        <v>22</v>
      </c>
      <c r="DR4250" s="15" t="str">
        <f t="shared" si="79"/>
        <v>4153-22</v>
      </c>
    </row>
    <row r="4251" spans="119:122" x14ac:dyDescent="0.2">
      <c r="DO4251" s="228" t="s">
        <v>15608</v>
      </c>
      <c r="DP4251" s="141" t="s">
        <v>5271</v>
      </c>
      <c r="DQ4251" s="15">
        <v>22</v>
      </c>
      <c r="DR4251" s="15" t="str">
        <f t="shared" si="79"/>
        <v>4154-22</v>
      </c>
    </row>
    <row r="4252" spans="119:122" x14ac:dyDescent="0.2">
      <c r="DO4252" s="228" t="s">
        <v>15609</v>
      </c>
      <c r="DP4252" s="141" t="s">
        <v>5272</v>
      </c>
      <c r="DQ4252" s="15">
        <v>22</v>
      </c>
      <c r="DR4252" s="15" t="str">
        <f t="shared" si="79"/>
        <v>4155-22</v>
      </c>
    </row>
    <row r="4253" spans="119:122" x14ac:dyDescent="0.2">
      <c r="DO4253" s="228" t="s">
        <v>15610</v>
      </c>
      <c r="DP4253" s="141" t="s">
        <v>5273</v>
      </c>
      <c r="DQ4253" s="15">
        <v>22</v>
      </c>
      <c r="DR4253" s="15" t="str">
        <f t="shared" si="79"/>
        <v>4156-22</v>
      </c>
    </row>
    <row r="4254" spans="119:122" x14ac:dyDescent="0.2">
      <c r="DO4254" s="228" t="s">
        <v>15611</v>
      </c>
      <c r="DP4254" s="141" t="s">
        <v>5274</v>
      </c>
      <c r="DQ4254" s="15">
        <v>22</v>
      </c>
      <c r="DR4254" s="15" t="str">
        <f t="shared" si="79"/>
        <v>4157-22</v>
      </c>
    </row>
    <row r="4255" spans="119:122" x14ac:dyDescent="0.2">
      <c r="DO4255" s="228" t="s">
        <v>15612</v>
      </c>
      <c r="DP4255" s="141" t="s">
        <v>5275</v>
      </c>
      <c r="DQ4255" s="15">
        <v>22</v>
      </c>
      <c r="DR4255" s="15" t="str">
        <f t="shared" si="79"/>
        <v>4158-22</v>
      </c>
    </row>
    <row r="4256" spans="119:122" x14ac:dyDescent="0.2">
      <c r="DO4256" s="228" t="s">
        <v>15613</v>
      </c>
      <c r="DP4256" s="141" t="s">
        <v>5276</v>
      </c>
      <c r="DQ4256" s="15">
        <v>22</v>
      </c>
      <c r="DR4256" s="15" t="str">
        <f t="shared" si="79"/>
        <v>4159-22</v>
      </c>
    </row>
    <row r="4257" spans="119:122" x14ac:dyDescent="0.2">
      <c r="DO4257" s="228" t="s">
        <v>15614</v>
      </c>
      <c r="DP4257" s="141" t="s">
        <v>5277</v>
      </c>
      <c r="DQ4257" s="15">
        <v>22</v>
      </c>
      <c r="DR4257" s="15" t="str">
        <f t="shared" si="79"/>
        <v>4160-22</v>
      </c>
    </row>
    <row r="4258" spans="119:122" x14ac:dyDescent="0.2">
      <c r="DO4258" s="228" t="s">
        <v>15615</v>
      </c>
      <c r="DP4258" s="141" t="s">
        <v>5278</v>
      </c>
      <c r="DQ4258" s="15">
        <v>22</v>
      </c>
      <c r="DR4258" s="15" t="str">
        <f t="shared" si="79"/>
        <v>4161-22</v>
      </c>
    </row>
    <row r="4259" spans="119:122" x14ac:dyDescent="0.2">
      <c r="DO4259" s="228" t="s">
        <v>15616</v>
      </c>
      <c r="DP4259" s="141" t="s">
        <v>5279</v>
      </c>
      <c r="DQ4259" s="15">
        <v>22</v>
      </c>
      <c r="DR4259" s="15" t="str">
        <f t="shared" ref="DR4259:DR4322" si="80">CONCATENATE(DP4259,"-",DQ4259)</f>
        <v>4162-22</v>
      </c>
    </row>
    <row r="4260" spans="119:122" x14ac:dyDescent="0.2">
      <c r="DO4260" s="228" t="s">
        <v>15617</v>
      </c>
      <c r="DP4260" s="141" t="s">
        <v>5280</v>
      </c>
      <c r="DQ4260" s="15">
        <v>22</v>
      </c>
      <c r="DR4260" s="15" t="str">
        <f t="shared" si="80"/>
        <v>4163-22</v>
      </c>
    </row>
    <row r="4261" spans="119:122" x14ac:dyDescent="0.2">
      <c r="DO4261" s="228" t="s">
        <v>15618</v>
      </c>
      <c r="DP4261" s="141" t="s">
        <v>5281</v>
      </c>
      <c r="DQ4261" s="15">
        <v>22</v>
      </c>
      <c r="DR4261" s="15" t="str">
        <f t="shared" si="80"/>
        <v>4164-22</v>
      </c>
    </row>
    <row r="4262" spans="119:122" x14ac:dyDescent="0.2">
      <c r="DO4262" s="228" t="s">
        <v>15619</v>
      </c>
      <c r="DP4262" s="141" t="s">
        <v>5282</v>
      </c>
      <c r="DQ4262" s="15">
        <v>22</v>
      </c>
      <c r="DR4262" s="15" t="str">
        <f t="shared" si="80"/>
        <v>4165-22</v>
      </c>
    </row>
    <row r="4263" spans="119:122" x14ac:dyDescent="0.2">
      <c r="DO4263" s="228" t="s">
        <v>15620</v>
      </c>
      <c r="DP4263" s="141" t="s">
        <v>5283</v>
      </c>
      <c r="DQ4263" s="15">
        <v>22</v>
      </c>
      <c r="DR4263" s="15" t="str">
        <f t="shared" si="80"/>
        <v>4166-22</v>
      </c>
    </row>
    <row r="4264" spans="119:122" x14ac:dyDescent="0.2">
      <c r="DO4264" s="228" t="s">
        <v>15621</v>
      </c>
      <c r="DP4264" s="141" t="s">
        <v>5284</v>
      </c>
      <c r="DQ4264" s="15">
        <v>22</v>
      </c>
      <c r="DR4264" s="15" t="str">
        <f t="shared" si="80"/>
        <v>4167-22</v>
      </c>
    </row>
    <row r="4265" spans="119:122" x14ac:dyDescent="0.2">
      <c r="DO4265" s="228" t="s">
        <v>15622</v>
      </c>
      <c r="DP4265" s="141" t="s">
        <v>5285</v>
      </c>
      <c r="DQ4265" s="15">
        <v>22</v>
      </c>
      <c r="DR4265" s="15" t="str">
        <f t="shared" si="80"/>
        <v>4168-22</v>
      </c>
    </row>
    <row r="4266" spans="119:122" x14ac:dyDescent="0.2">
      <c r="DO4266" s="228" t="s">
        <v>15623</v>
      </c>
      <c r="DP4266" s="141" t="s">
        <v>5286</v>
      </c>
      <c r="DQ4266" s="15">
        <v>22</v>
      </c>
      <c r="DR4266" s="15" t="str">
        <f t="shared" si="80"/>
        <v>4169-22</v>
      </c>
    </row>
    <row r="4267" spans="119:122" x14ac:dyDescent="0.2">
      <c r="DO4267" s="228" t="s">
        <v>15624</v>
      </c>
      <c r="DP4267" s="141" t="s">
        <v>5287</v>
      </c>
      <c r="DQ4267" s="15">
        <v>22</v>
      </c>
      <c r="DR4267" s="15" t="str">
        <f t="shared" si="80"/>
        <v>4170-22</v>
      </c>
    </row>
    <row r="4268" spans="119:122" x14ac:dyDescent="0.2">
      <c r="DO4268" s="228" t="s">
        <v>15625</v>
      </c>
      <c r="DP4268" s="141" t="s">
        <v>5288</v>
      </c>
      <c r="DQ4268" s="15">
        <v>22</v>
      </c>
      <c r="DR4268" s="15" t="str">
        <f t="shared" si="80"/>
        <v>4171-22</v>
      </c>
    </row>
    <row r="4269" spans="119:122" x14ac:dyDescent="0.2">
      <c r="DO4269" s="228" t="s">
        <v>15626</v>
      </c>
      <c r="DP4269" s="141" t="s">
        <v>5289</v>
      </c>
      <c r="DQ4269" s="15">
        <v>22</v>
      </c>
      <c r="DR4269" s="15" t="str">
        <f t="shared" si="80"/>
        <v>4172-22</v>
      </c>
    </row>
    <row r="4270" spans="119:122" x14ac:dyDescent="0.2">
      <c r="DO4270" s="228" t="s">
        <v>15627</v>
      </c>
      <c r="DP4270" s="141" t="s">
        <v>5290</v>
      </c>
      <c r="DQ4270" s="15">
        <v>22</v>
      </c>
      <c r="DR4270" s="15" t="str">
        <f t="shared" si="80"/>
        <v>4173-22</v>
      </c>
    </row>
    <row r="4271" spans="119:122" x14ac:dyDescent="0.2">
      <c r="DO4271" s="228" t="s">
        <v>15628</v>
      </c>
      <c r="DP4271" s="141" t="s">
        <v>5291</v>
      </c>
      <c r="DQ4271" s="15">
        <v>22</v>
      </c>
      <c r="DR4271" s="15" t="str">
        <f t="shared" si="80"/>
        <v>4174-22</v>
      </c>
    </row>
    <row r="4272" spans="119:122" x14ac:dyDescent="0.2">
      <c r="DO4272" s="228" t="s">
        <v>15629</v>
      </c>
      <c r="DP4272" s="141" t="s">
        <v>5292</v>
      </c>
      <c r="DQ4272" s="15">
        <v>22</v>
      </c>
      <c r="DR4272" s="15" t="str">
        <f t="shared" si="80"/>
        <v>4175-22</v>
      </c>
    </row>
    <row r="4273" spans="119:122" x14ac:dyDescent="0.2">
      <c r="DO4273" s="228" t="s">
        <v>15630</v>
      </c>
      <c r="DP4273" s="141" t="s">
        <v>5293</v>
      </c>
      <c r="DQ4273" s="15">
        <v>22</v>
      </c>
      <c r="DR4273" s="15" t="str">
        <f t="shared" si="80"/>
        <v>4176-22</v>
      </c>
    </row>
    <row r="4274" spans="119:122" x14ac:dyDescent="0.2">
      <c r="DO4274" s="228" t="s">
        <v>15631</v>
      </c>
      <c r="DP4274" s="141" t="s">
        <v>5294</v>
      </c>
      <c r="DQ4274" s="15">
        <v>22</v>
      </c>
      <c r="DR4274" s="15" t="str">
        <f t="shared" si="80"/>
        <v>4177-22</v>
      </c>
    </row>
    <row r="4275" spans="119:122" x14ac:dyDescent="0.2">
      <c r="DO4275" s="228" t="s">
        <v>15632</v>
      </c>
      <c r="DP4275" s="141" t="s">
        <v>5295</v>
      </c>
      <c r="DQ4275" s="15">
        <v>22</v>
      </c>
      <c r="DR4275" s="15" t="str">
        <f t="shared" si="80"/>
        <v>4178-22</v>
      </c>
    </row>
    <row r="4276" spans="119:122" x14ac:dyDescent="0.2">
      <c r="DO4276" s="228" t="s">
        <v>15633</v>
      </c>
      <c r="DP4276" s="141" t="s">
        <v>5296</v>
      </c>
      <c r="DQ4276" s="15">
        <v>22</v>
      </c>
      <c r="DR4276" s="15" t="str">
        <f t="shared" si="80"/>
        <v>4179-22</v>
      </c>
    </row>
    <row r="4277" spans="119:122" x14ac:dyDescent="0.2">
      <c r="DO4277" s="228" t="s">
        <v>15634</v>
      </c>
      <c r="DP4277" s="141" t="s">
        <v>5297</v>
      </c>
      <c r="DQ4277" s="15">
        <v>22</v>
      </c>
      <c r="DR4277" s="15" t="str">
        <f t="shared" si="80"/>
        <v>4180-22</v>
      </c>
    </row>
    <row r="4278" spans="119:122" x14ac:dyDescent="0.2">
      <c r="DO4278" s="228" t="s">
        <v>15635</v>
      </c>
      <c r="DP4278" s="141" t="s">
        <v>5298</v>
      </c>
      <c r="DQ4278" s="15">
        <v>22</v>
      </c>
      <c r="DR4278" s="15" t="str">
        <f t="shared" si="80"/>
        <v>4181-22</v>
      </c>
    </row>
    <row r="4279" spans="119:122" x14ac:dyDescent="0.2">
      <c r="DO4279" s="228" t="s">
        <v>15636</v>
      </c>
      <c r="DP4279" s="141" t="s">
        <v>5299</v>
      </c>
      <c r="DQ4279" s="15">
        <v>22</v>
      </c>
      <c r="DR4279" s="15" t="str">
        <f t="shared" si="80"/>
        <v>4182-22</v>
      </c>
    </row>
    <row r="4280" spans="119:122" x14ac:dyDescent="0.2">
      <c r="DO4280" s="228" t="s">
        <v>15637</v>
      </c>
      <c r="DP4280" s="141" t="s">
        <v>5300</v>
      </c>
      <c r="DQ4280" s="15">
        <v>22</v>
      </c>
      <c r="DR4280" s="15" t="str">
        <f t="shared" si="80"/>
        <v>4183-22</v>
      </c>
    </row>
    <row r="4281" spans="119:122" x14ac:dyDescent="0.2">
      <c r="DO4281" s="228" t="s">
        <v>15638</v>
      </c>
      <c r="DP4281" s="141" t="s">
        <v>5301</v>
      </c>
      <c r="DQ4281" s="15">
        <v>22</v>
      </c>
      <c r="DR4281" s="15" t="str">
        <f t="shared" si="80"/>
        <v>4184-22</v>
      </c>
    </row>
    <row r="4282" spans="119:122" x14ac:dyDescent="0.2">
      <c r="DO4282" s="228" t="s">
        <v>15639</v>
      </c>
      <c r="DP4282" s="141" t="s">
        <v>5302</v>
      </c>
      <c r="DQ4282" s="15">
        <v>22</v>
      </c>
      <c r="DR4282" s="15" t="str">
        <f t="shared" si="80"/>
        <v>4185-22</v>
      </c>
    </row>
    <row r="4283" spans="119:122" x14ac:dyDescent="0.2">
      <c r="DO4283" s="228" t="s">
        <v>15640</v>
      </c>
      <c r="DP4283" s="141" t="s">
        <v>5303</v>
      </c>
      <c r="DQ4283" s="15">
        <v>22</v>
      </c>
      <c r="DR4283" s="15" t="str">
        <f t="shared" si="80"/>
        <v>4186-22</v>
      </c>
    </row>
    <row r="4284" spans="119:122" x14ac:dyDescent="0.2">
      <c r="DO4284" s="228" t="s">
        <v>15641</v>
      </c>
      <c r="DP4284" s="141" t="s">
        <v>5304</v>
      </c>
      <c r="DQ4284" s="15">
        <v>22</v>
      </c>
      <c r="DR4284" s="15" t="str">
        <f t="shared" si="80"/>
        <v>4187-22</v>
      </c>
    </row>
    <row r="4285" spans="119:122" x14ac:dyDescent="0.2">
      <c r="DO4285" s="228" t="s">
        <v>15642</v>
      </c>
      <c r="DP4285" s="141" t="s">
        <v>5305</v>
      </c>
      <c r="DQ4285" s="15">
        <v>22</v>
      </c>
      <c r="DR4285" s="15" t="str">
        <f t="shared" si="80"/>
        <v>4188-22</v>
      </c>
    </row>
    <row r="4286" spans="119:122" x14ac:dyDescent="0.2">
      <c r="DO4286" s="228" t="s">
        <v>15643</v>
      </c>
      <c r="DP4286" s="141" t="s">
        <v>5306</v>
      </c>
      <c r="DQ4286" s="15">
        <v>22</v>
      </c>
      <c r="DR4286" s="15" t="str">
        <f t="shared" si="80"/>
        <v>4189-22</v>
      </c>
    </row>
    <row r="4287" spans="119:122" x14ac:dyDescent="0.2">
      <c r="DO4287" s="228" t="s">
        <v>15644</v>
      </c>
      <c r="DP4287" s="141" t="s">
        <v>5307</v>
      </c>
      <c r="DQ4287" s="15">
        <v>22</v>
      </c>
      <c r="DR4287" s="15" t="str">
        <f t="shared" si="80"/>
        <v>4190-22</v>
      </c>
    </row>
    <row r="4288" spans="119:122" x14ac:dyDescent="0.2">
      <c r="DO4288" s="228" t="s">
        <v>15645</v>
      </c>
      <c r="DP4288" s="141" t="s">
        <v>5308</v>
      </c>
      <c r="DQ4288" s="15">
        <v>22</v>
      </c>
      <c r="DR4288" s="15" t="str">
        <f t="shared" si="80"/>
        <v>4191-22</v>
      </c>
    </row>
    <row r="4289" spans="119:122" x14ac:dyDescent="0.2">
      <c r="DO4289" s="228" t="s">
        <v>15646</v>
      </c>
      <c r="DP4289" s="141" t="s">
        <v>5309</v>
      </c>
      <c r="DQ4289" s="15">
        <v>22</v>
      </c>
      <c r="DR4289" s="15" t="str">
        <f t="shared" si="80"/>
        <v>4192-22</v>
      </c>
    </row>
    <row r="4290" spans="119:122" x14ac:dyDescent="0.2">
      <c r="DO4290" s="228" t="s">
        <v>15647</v>
      </c>
      <c r="DP4290" s="141" t="s">
        <v>5310</v>
      </c>
      <c r="DQ4290" s="15">
        <v>22</v>
      </c>
      <c r="DR4290" s="15" t="str">
        <f t="shared" si="80"/>
        <v>4193-22</v>
      </c>
    </row>
    <row r="4291" spans="119:122" x14ac:dyDescent="0.2">
      <c r="DO4291" s="228" t="s">
        <v>15648</v>
      </c>
      <c r="DP4291" s="141" t="s">
        <v>5311</v>
      </c>
      <c r="DQ4291" s="15">
        <v>22</v>
      </c>
      <c r="DR4291" s="15" t="str">
        <f t="shared" si="80"/>
        <v>4194-22</v>
      </c>
    </row>
    <row r="4292" spans="119:122" x14ac:dyDescent="0.2">
      <c r="DO4292" s="228" t="s">
        <v>15649</v>
      </c>
      <c r="DP4292" s="141" t="s">
        <v>5312</v>
      </c>
      <c r="DQ4292" s="15">
        <v>22</v>
      </c>
      <c r="DR4292" s="15" t="str">
        <f t="shared" si="80"/>
        <v>4195-22</v>
      </c>
    </row>
    <row r="4293" spans="119:122" x14ac:dyDescent="0.2">
      <c r="DO4293" s="228" t="s">
        <v>15650</v>
      </c>
      <c r="DP4293" s="141" t="s">
        <v>5313</v>
      </c>
      <c r="DQ4293" s="15">
        <v>22</v>
      </c>
      <c r="DR4293" s="15" t="str">
        <f t="shared" si="80"/>
        <v>4196-22</v>
      </c>
    </row>
    <row r="4294" spans="119:122" x14ac:dyDescent="0.2">
      <c r="DO4294" s="228" t="s">
        <v>15651</v>
      </c>
      <c r="DP4294" s="141" t="s">
        <v>5314</v>
      </c>
      <c r="DQ4294" s="15">
        <v>22</v>
      </c>
      <c r="DR4294" s="15" t="str">
        <f t="shared" si="80"/>
        <v>4197-22</v>
      </c>
    </row>
    <row r="4295" spans="119:122" x14ac:dyDescent="0.2">
      <c r="DO4295" s="228" t="s">
        <v>15652</v>
      </c>
      <c r="DP4295" s="141" t="s">
        <v>5315</v>
      </c>
      <c r="DQ4295" s="15">
        <v>22</v>
      </c>
      <c r="DR4295" s="15" t="str">
        <f t="shared" si="80"/>
        <v>4198-22</v>
      </c>
    </row>
    <row r="4296" spans="119:122" x14ac:dyDescent="0.2">
      <c r="DO4296" s="228" t="s">
        <v>15653</v>
      </c>
      <c r="DP4296" s="141" t="s">
        <v>5316</v>
      </c>
      <c r="DQ4296" s="15">
        <v>22</v>
      </c>
      <c r="DR4296" s="15" t="str">
        <f t="shared" si="80"/>
        <v>4199-22</v>
      </c>
    </row>
    <row r="4297" spans="119:122" x14ac:dyDescent="0.2">
      <c r="DO4297" s="228" t="s">
        <v>15654</v>
      </c>
      <c r="DP4297" s="141" t="s">
        <v>5317</v>
      </c>
      <c r="DQ4297" s="15">
        <v>22</v>
      </c>
      <c r="DR4297" s="15" t="str">
        <f t="shared" si="80"/>
        <v>4200-22</v>
      </c>
    </row>
    <row r="4298" spans="119:122" x14ac:dyDescent="0.2">
      <c r="DO4298" s="228" t="s">
        <v>15655</v>
      </c>
      <c r="DP4298" s="141" t="s">
        <v>5318</v>
      </c>
      <c r="DQ4298" s="15">
        <v>22</v>
      </c>
      <c r="DR4298" s="15" t="str">
        <f t="shared" si="80"/>
        <v>4201-22</v>
      </c>
    </row>
    <row r="4299" spans="119:122" x14ac:dyDescent="0.2">
      <c r="DO4299" s="228" t="s">
        <v>15656</v>
      </c>
      <c r="DP4299" s="141" t="s">
        <v>5319</v>
      </c>
      <c r="DQ4299" s="15">
        <v>22</v>
      </c>
      <c r="DR4299" s="15" t="str">
        <f t="shared" si="80"/>
        <v>4202-22</v>
      </c>
    </row>
    <row r="4300" spans="119:122" x14ac:dyDescent="0.2">
      <c r="DO4300" s="228" t="s">
        <v>15657</v>
      </c>
      <c r="DP4300" s="141" t="s">
        <v>5320</v>
      </c>
      <c r="DQ4300" s="15">
        <v>22</v>
      </c>
      <c r="DR4300" s="15" t="str">
        <f t="shared" si="80"/>
        <v>4203-22</v>
      </c>
    </row>
    <row r="4301" spans="119:122" x14ac:dyDescent="0.2">
      <c r="DO4301" s="228" t="s">
        <v>15658</v>
      </c>
      <c r="DP4301" s="141" t="s">
        <v>5321</v>
      </c>
      <c r="DQ4301" s="15">
        <v>22</v>
      </c>
      <c r="DR4301" s="15" t="str">
        <f t="shared" si="80"/>
        <v>4204-22</v>
      </c>
    </row>
    <row r="4302" spans="119:122" x14ac:dyDescent="0.2">
      <c r="DO4302" s="228" t="s">
        <v>15659</v>
      </c>
      <c r="DP4302" s="141" t="s">
        <v>5322</v>
      </c>
      <c r="DQ4302" s="15">
        <v>22</v>
      </c>
      <c r="DR4302" s="15" t="str">
        <f t="shared" si="80"/>
        <v>4205-22</v>
      </c>
    </row>
    <row r="4303" spans="119:122" x14ac:dyDescent="0.2">
      <c r="DO4303" s="228" t="s">
        <v>15660</v>
      </c>
      <c r="DP4303" s="141" t="s">
        <v>5323</v>
      </c>
      <c r="DQ4303" s="15">
        <v>22</v>
      </c>
      <c r="DR4303" s="15" t="str">
        <f t="shared" si="80"/>
        <v>4206-22</v>
      </c>
    </row>
    <row r="4304" spans="119:122" x14ac:dyDescent="0.2">
      <c r="DO4304" s="228" t="s">
        <v>15661</v>
      </c>
      <c r="DP4304" s="141" t="s">
        <v>5324</v>
      </c>
      <c r="DQ4304" s="15">
        <v>22</v>
      </c>
      <c r="DR4304" s="15" t="str">
        <f t="shared" si="80"/>
        <v>4207-22</v>
      </c>
    </row>
    <row r="4305" spans="119:122" x14ac:dyDescent="0.2">
      <c r="DO4305" s="228" t="s">
        <v>15662</v>
      </c>
      <c r="DP4305" s="141" t="s">
        <v>5325</v>
      </c>
      <c r="DQ4305" s="15">
        <v>22</v>
      </c>
      <c r="DR4305" s="15" t="str">
        <f t="shared" si="80"/>
        <v>4208-22</v>
      </c>
    </row>
    <row r="4306" spans="119:122" x14ac:dyDescent="0.2">
      <c r="DO4306" s="228" t="s">
        <v>15663</v>
      </c>
      <c r="DP4306" s="141" t="s">
        <v>5326</v>
      </c>
      <c r="DQ4306" s="15">
        <v>22</v>
      </c>
      <c r="DR4306" s="15" t="str">
        <f t="shared" si="80"/>
        <v>4209-22</v>
      </c>
    </row>
    <row r="4307" spans="119:122" x14ac:dyDescent="0.2">
      <c r="DO4307" s="228" t="s">
        <v>15664</v>
      </c>
      <c r="DP4307" s="141" t="s">
        <v>5327</v>
      </c>
      <c r="DQ4307" s="15">
        <v>22</v>
      </c>
      <c r="DR4307" s="15" t="str">
        <f t="shared" si="80"/>
        <v>4210-22</v>
      </c>
    </row>
    <row r="4308" spans="119:122" x14ac:dyDescent="0.2">
      <c r="DO4308" s="228" t="s">
        <v>15665</v>
      </c>
      <c r="DP4308" s="141" t="s">
        <v>5328</v>
      </c>
      <c r="DQ4308" s="15">
        <v>22</v>
      </c>
      <c r="DR4308" s="15" t="str">
        <f t="shared" si="80"/>
        <v>4211-22</v>
      </c>
    </row>
    <row r="4309" spans="119:122" x14ac:dyDescent="0.2">
      <c r="DO4309" s="228" t="s">
        <v>15666</v>
      </c>
      <c r="DP4309" s="141" t="s">
        <v>5329</v>
      </c>
      <c r="DQ4309" s="15">
        <v>22</v>
      </c>
      <c r="DR4309" s="15" t="str">
        <f t="shared" si="80"/>
        <v>4212-22</v>
      </c>
    </row>
    <row r="4310" spans="119:122" x14ac:dyDescent="0.2">
      <c r="DO4310" s="228" t="s">
        <v>15667</v>
      </c>
      <c r="DP4310" s="141" t="s">
        <v>5330</v>
      </c>
      <c r="DQ4310" s="15">
        <v>22</v>
      </c>
      <c r="DR4310" s="15" t="str">
        <f t="shared" si="80"/>
        <v>4213-22</v>
      </c>
    </row>
    <row r="4311" spans="119:122" x14ac:dyDescent="0.2">
      <c r="DO4311" s="228" t="s">
        <v>15668</v>
      </c>
      <c r="DP4311" s="141" t="s">
        <v>5331</v>
      </c>
      <c r="DQ4311" s="15">
        <v>22</v>
      </c>
      <c r="DR4311" s="15" t="str">
        <f t="shared" si="80"/>
        <v>4214-22</v>
      </c>
    </row>
    <row r="4312" spans="119:122" x14ac:dyDescent="0.2">
      <c r="DO4312" s="228" t="s">
        <v>15669</v>
      </c>
      <c r="DP4312" s="141" t="s">
        <v>5332</v>
      </c>
      <c r="DQ4312" s="15">
        <v>22</v>
      </c>
      <c r="DR4312" s="15" t="str">
        <f t="shared" si="80"/>
        <v>4215-22</v>
      </c>
    </row>
    <row r="4313" spans="119:122" x14ac:dyDescent="0.2">
      <c r="DO4313" s="228" t="s">
        <v>15670</v>
      </c>
      <c r="DP4313" s="141" t="s">
        <v>5333</v>
      </c>
      <c r="DQ4313" s="15">
        <v>22</v>
      </c>
      <c r="DR4313" s="15" t="str">
        <f t="shared" si="80"/>
        <v>4216-22</v>
      </c>
    </row>
    <row r="4314" spans="119:122" x14ac:dyDescent="0.2">
      <c r="DO4314" s="228" t="s">
        <v>15671</v>
      </c>
      <c r="DP4314" s="141" t="s">
        <v>5334</v>
      </c>
      <c r="DQ4314" s="15">
        <v>22</v>
      </c>
      <c r="DR4314" s="15" t="str">
        <f t="shared" si="80"/>
        <v>4217-22</v>
      </c>
    </row>
    <row r="4315" spans="119:122" x14ac:dyDescent="0.2">
      <c r="DO4315" s="228" t="s">
        <v>15672</v>
      </c>
      <c r="DP4315" s="141" t="s">
        <v>5335</v>
      </c>
      <c r="DQ4315" s="15">
        <v>22</v>
      </c>
      <c r="DR4315" s="15" t="str">
        <f t="shared" si="80"/>
        <v>4218-22</v>
      </c>
    </row>
    <row r="4316" spans="119:122" x14ac:dyDescent="0.2">
      <c r="DO4316" s="228" t="s">
        <v>15673</v>
      </c>
      <c r="DP4316" s="141" t="s">
        <v>5336</v>
      </c>
      <c r="DQ4316" s="15">
        <v>22</v>
      </c>
      <c r="DR4316" s="15" t="str">
        <f t="shared" si="80"/>
        <v>4219-22</v>
      </c>
    </row>
    <row r="4317" spans="119:122" x14ac:dyDescent="0.2">
      <c r="DO4317" s="228" t="s">
        <v>15674</v>
      </c>
      <c r="DP4317" s="141" t="s">
        <v>5337</v>
      </c>
      <c r="DQ4317" s="15">
        <v>22</v>
      </c>
      <c r="DR4317" s="15" t="str">
        <f t="shared" si="80"/>
        <v>4220-22</v>
      </c>
    </row>
    <row r="4318" spans="119:122" x14ac:dyDescent="0.2">
      <c r="DO4318" s="228" t="s">
        <v>15675</v>
      </c>
      <c r="DP4318" s="141" t="s">
        <v>5338</v>
      </c>
      <c r="DQ4318" s="15">
        <v>22</v>
      </c>
      <c r="DR4318" s="15" t="str">
        <f t="shared" si="80"/>
        <v>4221-22</v>
      </c>
    </row>
    <row r="4319" spans="119:122" x14ac:dyDescent="0.2">
      <c r="DO4319" s="228" t="s">
        <v>15676</v>
      </c>
      <c r="DP4319" s="141" t="s">
        <v>5339</v>
      </c>
      <c r="DQ4319" s="15">
        <v>22</v>
      </c>
      <c r="DR4319" s="15" t="str">
        <f t="shared" si="80"/>
        <v>4222-22</v>
      </c>
    </row>
    <row r="4320" spans="119:122" x14ac:dyDescent="0.2">
      <c r="DO4320" s="228" t="s">
        <v>15677</v>
      </c>
      <c r="DP4320" s="141" t="s">
        <v>5340</v>
      </c>
      <c r="DQ4320" s="15">
        <v>22</v>
      </c>
      <c r="DR4320" s="15" t="str">
        <f t="shared" si="80"/>
        <v>4223-22</v>
      </c>
    </row>
    <row r="4321" spans="119:122" x14ac:dyDescent="0.2">
      <c r="DO4321" s="228" t="s">
        <v>15678</v>
      </c>
      <c r="DP4321" s="141" t="s">
        <v>5341</v>
      </c>
      <c r="DQ4321" s="15">
        <v>22</v>
      </c>
      <c r="DR4321" s="15" t="str">
        <f t="shared" si="80"/>
        <v>4224-22</v>
      </c>
    </row>
    <row r="4322" spans="119:122" x14ac:dyDescent="0.2">
      <c r="DO4322" s="228" t="s">
        <v>15679</v>
      </c>
      <c r="DP4322" s="141" t="s">
        <v>5342</v>
      </c>
      <c r="DQ4322" s="15">
        <v>22</v>
      </c>
      <c r="DR4322" s="15" t="str">
        <f t="shared" si="80"/>
        <v>4225-22</v>
      </c>
    </row>
    <row r="4323" spans="119:122" x14ac:dyDescent="0.2">
      <c r="DO4323" s="228" t="s">
        <v>15680</v>
      </c>
      <c r="DP4323" s="141" t="s">
        <v>5343</v>
      </c>
      <c r="DQ4323" s="15">
        <v>22</v>
      </c>
      <c r="DR4323" s="15" t="str">
        <f t="shared" ref="DR4323:DR4386" si="81">CONCATENATE(DP4323,"-",DQ4323)</f>
        <v>4226-22</v>
      </c>
    </row>
    <row r="4324" spans="119:122" x14ac:dyDescent="0.2">
      <c r="DO4324" s="228" t="s">
        <v>15681</v>
      </c>
      <c r="DP4324" s="141" t="s">
        <v>5344</v>
      </c>
      <c r="DQ4324" s="15">
        <v>22</v>
      </c>
      <c r="DR4324" s="15" t="str">
        <f t="shared" si="81"/>
        <v>4227-22</v>
      </c>
    </row>
    <row r="4325" spans="119:122" x14ac:dyDescent="0.2">
      <c r="DO4325" s="228" t="s">
        <v>15682</v>
      </c>
      <c r="DP4325" s="141" t="s">
        <v>5345</v>
      </c>
      <c r="DQ4325" s="15">
        <v>22</v>
      </c>
      <c r="DR4325" s="15" t="str">
        <f t="shared" si="81"/>
        <v>4228-22</v>
      </c>
    </row>
    <row r="4326" spans="119:122" x14ac:dyDescent="0.2">
      <c r="DO4326" s="228" t="s">
        <v>15683</v>
      </c>
      <c r="DP4326" s="141" t="s">
        <v>5346</v>
      </c>
      <c r="DQ4326" s="15">
        <v>22</v>
      </c>
      <c r="DR4326" s="15" t="str">
        <f t="shared" si="81"/>
        <v>4229-22</v>
      </c>
    </row>
    <row r="4327" spans="119:122" x14ac:dyDescent="0.2">
      <c r="DO4327" s="228" t="s">
        <v>15684</v>
      </c>
      <c r="DP4327" s="141" t="s">
        <v>5347</v>
      </c>
      <c r="DQ4327" s="15">
        <v>22</v>
      </c>
      <c r="DR4327" s="15" t="str">
        <f t="shared" si="81"/>
        <v>4230-22</v>
      </c>
    </row>
    <row r="4328" spans="119:122" x14ac:dyDescent="0.2">
      <c r="DO4328" s="228" t="s">
        <v>15685</v>
      </c>
      <c r="DP4328" s="141" t="s">
        <v>5348</v>
      </c>
      <c r="DQ4328" s="15">
        <v>22</v>
      </c>
      <c r="DR4328" s="15" t="str">
        <f t="shared" si="81"/>
        <v>4231-22</v>
      </c>
    </row>
    <row r="4329" spans="119:122" x14ac:dyDescent="0.2">
      <c r="DO4329" s="228" t="s">
        <v>15686</v>
      </c>
      <c r="DP4329" s="141" t="s">
        <v>5349</v>
      </c>
      <c r="DQ4329" s="15">
        <v>22</v>
      </c>
      <c r="DR4329" s="15" t="str">
        <f t="shared" si="81"/>
        <v>4232-22</v>
      </c>
    </row>
    <row r="4330" spans="119:122" x14ac:dyDescent="0.2">
      <c r="DO4330" s="228" t="s">
        <v>15687</v>
      </c>
      <c r="DP4330" s="141" t="s">
        <v>5350</v>
      </c>
      <c r="DQ4330" s="15">
        <v>22</v>
      </c>
      <c r="DR4330" s="15" t="str">
        <f t="shared" si="81"/>
        <v>4233-22</v>
      </c>
    </row>
    <row r="4331" spans="119:122" x14ac:dyDescent="0.2">
      <c r="DO4331" s="228" t="s">
        <v>15688</v>
      </c>
      <c r="DP4331" s="141" t="s">
        <v>5351</v>
      </c>
      <c r="DQ4331" s="15">
        <v>22</v>
      </c>
      <c r="DR4331" s="15" t="str">
        <f t="shared" si="81"/>
        <v>4234-22</v>
      </c>
    </row>
    <row r="4332" spans="119:122" x14ac:dyDescent="0.2">
      <c r="DO4332" s="228" t="s">
        <v>15689</v>
      </c>
      <c r="DP4332" s="141" t="s">
        <v>5352</v>
      </c>
      <c r="DQ4332" s="15">
        <v>22</v>
      </c>
      <c r="DR4332" s="15" t="str">
        <f t="shared" si="81"/>
        <v>4235-22</v>
      </c>
    </row>
    <row r="4333" spans="119:122" x14ac:dyDescent="0.2">
      <c r="DO4333" s="228" t="s">
        <v>15690</v>
      </c>
      <c r="DP4333" s="141" t="s">
        <v>5353</v>
      </c>
      <c r="DQ4333" s="15">
        <v>22</v>
      </c>
      <c r="DR4333" s="15" t="str">
        <f t="shared" si="81"/>
        <v>4236-22</v>
      </c>
    </row>
    <row r="4334" spans="119:122" x14ac:dyDescent="0.2">
      <c r="DO4334" s="228" t="s">
        <v>15691</v>
      </c>
      <c r="DP4334" s="141" t="s">
        <v>5354</v>
      </c>
      <c r="DQ4334" s="15">
        <v>22</v>
      </c>
      <c r="DR4334" s="15" t="str">
        <f t="shared" si="81"/>
        <v>4237-22</v>
      </c>
    </row>
    <row r="4335" spans="119:122" x14ac:dyDescent="0.2">
      <c r="DO4335" s="228" t="s">
        <v>15692</v>
      </c>
      <c r="DP4335" s="141" t="s">
        <v>5355</v>
      </c>
      <c r="DQ4335" s="15">
        <v>22</v>
      </c>
      <c r="DR4335" s="15" t="str">
        <f t="shared" si="81"/>
        <v>4238-22</v>
      </c>
    </row>
    <row r="4336" spans="119:122" x14ac:dyDescent="0.2">
      <c r="DO4336" s="228" t="s">
        <v>15693</v>
      </c>
      <c r="DP4336" s="141" t="s">
        <v>5356</v>
      </c>
      <c r="DQ4336" s="15">
        <v>22</v>
      </c>
      <c r="DR4336" s="15" t="str">
        <f t="shared" si="81"/>
        <v>4239-22</v>
      </c>
    </row>
    <row r="4337" spans="119:122" x14ac:dyDescent="0.2">
      <c r="DO4337" s="228" t="s">
        <v>15694</v>
      </c>
      <c r="DP4337" s="141" t="s">
        <v>5357</v>
      </c>
      <c r="DQ4337" s="15">
        <v>22</v>
      </c>
      <c r="DR4337" s="15" t="str">
        <f t="shared" si="81"/>
        <v>4240-22</v>
      </c>
    </row>
    <row r="4338" spans="119:122" x14ac:dyDescent="0.2">
      <c r="DO4338" s="228" t="s">
        <v>15695</v>
      </c>
      <c r="DP4338" s="141" t="s">
        <v>5358</v>
      </c>
      <c r="DQ4338" s="15">
        <v>22</v>
      </c>
      <c r="DR4338" s="15" t="str">
        <f t="shared" si="81"/>
        <v>4241-22</v>
      </c>
    </row>
    <row r="4339" spans="119:122" x14ac:dyDescent="0.2">
      <c r="DO4339" s="228" t="s">
        <v>15696</v>
      </c>
      <c r="DP4339" s="141" t="s">
        <v>5359</v>
      </c>
      <c r="DQ4339" s="15">
        <v>22</v>
      </c>
      <c r="DR4339" s="15" t="str">
        <f t="shared" si="81"/>
        <v>4242-22</v>
      </c>
    </row>
    <row r="4340" spans="119:122" x14ac:dyDescent="0.2">
      <c r="DO4340" s="228" t="s">
        <v>15697</v>
      </c>
      <c r="DP4340" s="141" t="s">
        <v>5360</v>
      </c>
      <c r="DQ4340" s="15">
        <v>22</v>
      </c>
      <c r="DR4340" s="15" t="str">
        <f t="shared" si="81"/>
        <v>4243-22</v>
      </c>
    </row>
    <row r="4341" spans="119:122" x14ac:dyDescent="0.2">
      <c r="DO4341" s="228" t="s">
        <v>15698</v>
      </c>
      <c r="DP4341" s="141" t="s">
        <v>5361</v>
      </c>
      <c r="DQ4341" s="15">
        <v>22</v>
      </c>
      <c r="DR4341" s="15" t="str">
        <f t="shared" si="81"/>
        <v>4244-22</v>
      </c>
    </row>
    <row r="4342" spans="119:122" x14ac:dyDescent="0.2">
      <c r="DO4342" s="228" t="s">
        <v>15699</v>
      </c>
      <c r="DP4342" s="141" t="s">
        <v>5362</v>
      </c>
      <c r="DQ4342" s="15">
        <v>22</v>
      </c>
      <c r="DR4342" s="15" t="str">
        <f t="shared" si="81"/>
        <v>4245-22</v>
      </c>
    </row>
    <row r="4343" spans="119:122" x14ac:dyDescent="0.2">
      <c r="DO4343" s="228" t="s">
        <v>15700</v>
      </c>
      <c r="DP4343" s="141" t="s">
        <v>5363</v>
      </c>
      <c r="DQ4343" s="15">
        <v>22</v>
      </c>
      <c r="DR4343" s="15" t="str">
        <f t="shared" si="81"/>
        <v>4246-22</v>
      </c>
    </row>
    <row r="4344" spans="119:122" x14ac:dyDescent="0.2">
      <c r="DO4344" s="228" t="s">
        <v>15701</v>
      </c>
      <c r="DP4344" s="141" t="s">
        <v>5364</v>
      </c>
      <c r="DQ4344" s="15">
        <v>22</v>
      </c>
      <c r="DR4344" s="15" t="str">
        <f t="shared" si="81"/>
        <v>4247-22</v>
      </c>
    </row>
    <row r="4345" spans="119:122" x14ac:dyDescent="0.2">
      <c r="DO4345" s="228" t="s">
        <v>15702</v>
      </c>
      <c r="DP4345" s="141" t="s">
        <v>5365</v>
      </c>
      <c r="DQ4345" s="15">
        <v>22</v>
      </c>
      <c r="DR4345" s="15" t="str">
        <f t="shared" si="81"/>
        <v>4248-22</v>
      </c>
    </row>
    <row r="4346" spans="119:122" x14ac:dyDescent="0.2">
      <c r="DO4346" s="228" t="s">
        <v>15703</v>
      </c>
      <c r="DP4346" s="141" t="s">
        <v>5366</v>
      </c>
      <c r="DQ4346" s="15">
        <v>22</v>
      </c>
      <c r="DR4346" s="15" t="str">
        <f t="shared" si="81"/>
        <v>4249-22</v>
      </c>
    </row>
    <row r="4347" spans="119:122" x14ac:dyDescent="0.2">
      <c r="DO4347" s="228" t="s">
        <v>15704</v>
      </c>
      <c r="DP4347" s="141" t="s">
        <v>5367</v>
      </c>
      <c r="DQ4347" s="15">
        <v>22</v>
      </c>
      <c r="DR4347" s="15" t="str">
        <f t="shared" si="81"/>
        <v>4250-22</v>
      </c>
    </row>
    <row r="4348" spans="119:122" x14ac:dyDescent="0.2">
      <c r="DO4348" s="228" t="s">
        <v>15705</v>
      </c>
      <c r="DP4348" s="141" t="s">
        <v>5368</v>
      </c>
      <c r="DQ4348" s="15">
        <v>22</v>
      </c>
      <c r="DR4348" s="15" t="str">
        <f t="shared" si="81"/>
        <v>4251-22</v>
      </c>
    </row>
    <row r="4349" spans="119:122" x14ac:dyDescent="0.2">
      <c r="DO4349" s="228" t="s">
        <v>15706</v>
      </c>
      <c r="DP4349" s="141" t="s">
        <v>5369</v>
      </c>
      <c r="DQ4349" s="15">
        <v>22</v>
      </c>
      <c r="DR4349" s="15" t="str">
        <f t="shared" si="81"/>
        <v>4252-22</v>
      </c>
    </row>
    <row r="4350" spans="119:122" x14ac:dyDescent="0.2">
      <c r="DO4350" s="228" t="s">
        <v>15707</v>
      </c>
      <c r="DP4350" s="141" t="s">
        <v>5370</v>
      </c>
      <c r="DQ4350" s="15">
        <v>22</v>
      </c>
      <c r="DR4350" s="15" t="str">
        <f t="shared" si="81"/>
        <v>4253-22</v>
      </c>
    </row>
    <row r="4351" spans="119:122" x14ac:dyDescent="0.2">
      <c r="DO4351" s="228" t="s">
        <v>15708</v>
      </c>
      <c r="DP4351" s="141" t="s">
        <v>5371</v>
      </c>
      <c r="DQ4351" s="15">
        <v>22</v>
      </c>
      <c r="DR4351" s="15" t="str">
        <f t="shared" si="81"/>
        <v>4254-22</v>
      </c>
    </row>
    <row r="4352" spans="119:122" x14ac:dyDescent="0.2">
      <c r="DO4352" s="228" t="s">
        <v>15709</v>
      </c>
      <c r="DP4352" s="141" t="s">
        <v>5372</v>
      </c>
      <c r="DQ4352" s="15">
        <v>22</v>
      </c>
      <c r="DR4352" s="15" t="str">
        <f t="shared" si="81"/>
        <v>4255-22</v>
      </c>
    </row>
    <row r="4353" spans="119:122" x14ac:dyDescent="0.2">
      <c r="DO4353" s="228" t="s">
        <v>15710</v>
      </c>
      <c r="DP4353" s="141" t="s">
        <v>5373</v>
      </c>
      <c r="DQ4353" s="15">
        <v>22</v>
      </c>
      <c r="DR4353" s="15" t="str">
        <f t="shared" si="81"/>
        <v>4256-22</v>
      </c>
    </row>
    <row r="4354" spans="119:122" x14ac:dyDescent="0.2">
      <c r="DO4354" s="228" t="s">
        <v>15711</v>
      </c>
      <c r="DP4354" s="141" t="s">
        <v>5374</v>
      </c>
      <c r="DQ4354" s="15">
        <v>22</v>
      </c>
      <c r="DR4354" s="15" t="str">
        <f t="shared" si="81"/>
        <v>4257-22</v>
      </c>
    </row>
    <row r="4355" spans="119:122" x14ac:dyDescent="0.2">
      <c r="DO4355" s="228" t="s">
        <v>15712</v>
      </c>
      <c r="DP4355" s="141" t="s">
        <v>5375</v>
      </c>
      <c r="DQ4355" s="15">
        <v>22</v>
      </c>
      <c r="DR4355" s="15" t="str">
        <f t="shared" si="81"/>
        <v>4258-22</v>
      </c>
    </row>
    <row r="4356" spans="119:122" x14ac:dyDescent="0.2">
      <c r="DO4356" s="228" t="s">
        <v>15713</v>
      </c>
      <c r="DP4356" s="141" t="s">
        <v>5376</v>
      </c>
      <c r="DQ4356" s="15">
        <v>22</v>
      </c>
      <c r="DR4356" s="15" t="str">
        <f t="shared" si="81"/>
        <v>4259-22</v>
      </c>
    </row>
    <row r="4357" spans="119:122" x14ac:dyDescent="0.2">
      <c r="DO4357" s="228" t="s">
        <v>15714</v>
      </c>
      <c r="DP4357" s="141" t="s">
        <v>5377</v>
      </c>
      <c r="DQ4357" s="15">
        <v>22</v>
      </c>
      <c r="DR4357" s="15" t="str">
        <f t="shared" si="81"/>
        <v>4260-22</v>
      </c>
    </row>
    <row r="4358" spans="119:122" x14ac:dyDescent="0.2">
      <c r="DO4358" s="228" t="s">
        <v>15715</v>
      </c>
      <c r="DP4358" s="141" t="s">
        <v>5378</v>
      </c>
      <c r="DQ4358" s="15">
        <v>22</v>
      </c>
      <c r="DR4358" s="15" t="str">
        <f t="shared" si="81"/>
        <v>4261-22</v>
      </c>
    </row>
    <row r="4359" spans="119:122" x14ac:dyDescent="0.2">
      <c r="DO4359" s="228" t="s">
        <v>15716</v>
      </c>
      <c r="DP4359" s="141" t="s">
        <v>5379</v>
      </c>
      <c r="DQ4359" s="15">
        <v>22</v>
      </c>
      <c r="DR4359" s="15" t="str">
        <f t="shared" si="81"/>
        <v>4262-22</v>
      </c>
    </row>
    <row r="4360" spans="119:122" x14ac:dyDescent="0.2">
      <c r="DO4360" s="228" t="s">
        <v>15717</v>
      </c>
      <c r="DP4360" s="141" t="s">
        <v>5380</v>
      </c>
      <c r="DQ4360" s="15">
        <v>22</v>
      </c>
      <c r="DR4360" s="15" t="str">
        <f t="shared" si="81"/>
        <v>4263-22</v>
      </c>
    </row>
    <row r="4361" spans="119:122" x14ac:dyDescent="0.2">
      <c r="DO4361" s="228" t="s">
        <v>15718</v>
      </c>
      <c r="DP4361" s="141" t="s">
        <v>5381</v>
      </c>
      <c r="DQ4361" s="15">
        <v>22</v>
      </c>
      <c r="DR4361" s="15" t="str">
        <f t="shared" si="81"/>
        <v>4264-22</v>
      </c>
    </row>
    <row r="4362" spans="119:122" x14ac:dyDescent="0.2">
      <c r="DO4362" s="228" t="s">
        <v>15719</v>
      </c>
      <c r="DP4362" s="141" t="s">
        <v>5382</v>
      </c>
      <c r="DQ4362" s="15">
        <v>22</v>
      </c>
      <c r="DR4362" s="15" t="str">
        <f t="shared" si="81"/>
        <v>4265-22</v>
      </c>
    </row>
    <row r="4363" spans="119:122" x14ac:dyDescent="0.2">
      <c r="DO4363" s="228" t="s">
        <v>15720</v>
      </c>
      <c r="DP4363" s="141" t="s">
        <v>5383</v>
      </c>
      <c r="DQ4363" s="15">
        <v>22</v>
      </c>
      <c r="DR4363" s="15" t="str">
        <f t="shared" si="81"/>
        <v>4266-22</v>
      </c>
    </row>
    <row r="4364" spans="119:122" x14ac:dyDescent="0.2">
      <c r="DO4364" s="228" t="s">
        <v>15721</v>
      </c>
      <c r="DP4364" s="141" t="s">
        <v>5384</v>
      </c>
      <c r="DQ4364" s="15">
        <v>22</v>
      </c>
      <c r="DR4364" s="15" t="str">
        <f t="shared" si="81"/>
        <v>4267-22</v>
      </c>
    </row>
    <row r="4365" spans="119:122" x14ac:dyDescent="0.2">
      <c r="DO4365" s="228" t="s">
        <v>15722</v>
      </c>
      <c r="DP4365" s="141" t="s">
        <v>5385</v>
      </c>
      <c r="DQ4365" s="15">
        <v>22</v>
      </c>
      <c r="DR4365" s="15" t="str">
        <f t="shared" si="81"/>
        <v>4268-22</v>
      </c>
    </row>
    <row r="4366" spans="119:122" x14ac:dyDescent="0.2">
      <c r="DO4366" s="228" t="s">
        <v>15723</v>
      </c>
      <c r="DP4366" s="141" t="s">
        <v>5386</v>
      </c>
      <c r="DQ4366" s="15">
        <v>22</v>
      </c>
      <c r="DR4366" s="15" t="str">
        <f t="shared" si="81"/>
        <v>4269-22</v>
      </c>
    </row>
    <row r="4367" spans="119:122" x14ac:dyDescent="0.2">
      <c r="DO4367" s="228" t="s">
        <v>15724</v>
      </c>
      <c r="DP4367" s="141" t="s">
        <v>5387</v>
      </c>
      <c r="DQ4367" s="15">
        <v>22</v>
      </c>
      <c r="DR4367" s="15" t="str">
        <f t="shared" si="81"/>
        <v>4270-22</v>
      </c>
    </row>
    <row r="4368" spans="119:122" x14ac:dyDescent="0.2">
      <c r="DO4368" s="228" t="s">
        <v>15725</v>
      </c>
      <c r="DP4368" s="141" t="s">
        <v>5388</v>
      </c>
      <c r="DQ4368" s="15">
        <v>22</v>
      </c>
      <c r="DR4368" s="15" t="str">
        <f t="shared" si="81"/>
        <v>4271-22</v>
      </c>
    </row>
    <row r="4369" spans="119:122" x14ac:dyDescent="0.2">
      <c r="DO4369" s="228" t="s">
        <v>15726</v>
      </c>
      <c r="DP4369" s="141" t="s">
        <v>5389</v>
      </c>
      <c r="DQ4369" s="15">
        <v>22</v>
      </c>
      <c r="DR4369" s="15" t="str">
        <f t="shared" si="81"/>
        <v>4272-22</v>
      </c>
    </row>
    <row r="4370" spans="119:122" x14ac:dyDescent="0.2">
      <c r="DO4370" s="228" t="s">
        <v>15727</v>
      </c>
      <c r="DP4370" s="141" t="s">
        <v>5390</v>
      </c>
      <c r="DQ4370" s="15">
        <v>22</v>
      </c>
      <c r="DR4370" s="15" t="str">
        <f t="shared" si="81"/>
        <v>4273-22</v>
      </c>
    </row>
    <row r="4371" spans="119:122" x14ac:dyDescent="0.2">
      <c r="DO4371" s="228" t="s">
        <v>15728</v>
      </c>
      <c r="DP4371" s="141" t="s">
        <v>5391</v>
      </c>
      <c r="DQ4371" s="15">
        <v>22</v>
      </c>
      <c r="DR4371" s="15" t="str">
        <f t="shared" si="81"/>
        <v>4274-22</v>
      </c>
    </row>
    <row r="4372" spans="119:122" x14ac:dyDescent="0.2">
      <c r="DO4372" s="228" t="s">
        <v>15729</v>
      </c>
      <c r="DP4372" s="141" t="s">
        <v>5392</v>
      </c>
      <c r="DQ4372" s="15">
        <v>22</v>
      </c>
      <c r="DR4372" s="15" t="str">
        <f t="shared" si="81"/>
        <v>4275-22</v>
      </c>
    </row>
    <row r="4373" spans="119:122" x14ac:dyDescent="0.2">
      <c r="DO4373" s="228" t="s">
        <v>15730</v>
      </c>
      <c r="DP4373" s="141" t="s">
        <v>5393</v>
      </c>
      <c r="DQ4373" s="15">
        <v>22</v>
      </c>
      <c r="DR4373" s="15" t="str">
        <f t="shared" si="81"/>
        <v>4276-22</v>
      </c>
    </row>
    <row r="4374" spans="119:122" x14ac:dyDescent="0.2">
      <c r="DO4374" s="228" t="s">
        <v>15731</v>
      </c>
      <c r="DP4374" s="141" t="s">
        <v>5394</v>
      </c>
      <c r="DQ4374" s="15">
        <v>22</v>
      </c>
      <c r="DR4374" s="15" t="str">
        <f t="shared" si="81"/>
        <v>4277-22</v>
      </c>
    </row>
    <row r="4375" spans="119:122" x14ac:dyDescent="0.2">
      <c r="DO4375" s="228" t="s">
        <v>15732</v>
      </c>
      <c r="DP4375" s="141" t="s">
        <v>5395</v>
      </c>
      <c r="DQ4375" s="15">
        <v>22</v>
      </c>
      <c r="DR4375" s="15" t="str">
        <f t="shared" si="81"/>
        <v>4278-22</v>
      </c>
    </row>
    <row r="4376" spans="119:122" x14ac:dyDescent="0.2">
      <c r="DO4376" s="228" t="s">
        <v>15733</v>
      </c>
      <c r="DP4376" s="141" t="s">
        <v>5396</v>
      </c>
      <c r="DQ4376" s="15">
        <v>22</v>
      </c>
      <c r="DR4376" s="15" t="str">
        <f t="shared" si="81"/>
        <v>4279-22</v>
      </c>
    </row>
    <row r="4377" spans="119:122" x14ac:dyDescent="0.2">
      <c r="DO4377" s="228" t="s">
        <v>15734</v>
      </c>
      <c r="DP4377" s="141" t="s">
        <v>5397</v>
      </c>
      <c r="DQ4377" s="15">
        <v>22</v>
      </c>
      <c r="DR4377" s="15" t="str">
        <f t="shared" si="81"/>
        <v>4280-22</v>
      </c>
    </row>
    <row r="4378" spans="119:122" x14ac:dyDescent="0.2">
      <c r="DO4378" s="228" t="s">
        <v>15735</v>
      </c>
      <c r="DP4378" s="141" t="s">
        <v>5398</v>
      </c>
      <c r="DQ4378" s="15">
        <v>22</v>
      </c>
      <c r="DR4378" s="15" t="str">
        <f t="shared" si="81"/>
        <v>4281-22</v>
      </c>
    </row>
    <row r="4379" spans="119:122" x14ac:dyDescent="0.2">
      <c r="DO4379" s="228" t="s">
        <v>15736</v>
      </c>
      <c r="DP4379" s="141" t="s">
        <v>5399</v>
      </c>
      <c r="DQ4379" s="15">
        <v>22</v>
      </c>
      <c r="DR4379" s="15" t="str">
        <f t="shared" si="81"/>
        <v>4282-22</v>
      </c>
    </row>
    <row r="4380" spans="119:122" x14ac:dyDescent="0.2">
      <c r="DO4380" s="228" t="s">
        <v>15737</v>
      </c>
      <c r="DP4380" s="141" t="s">
        <v>5400</v>
      </c>
      <c r="DQ4380" s="15">
        <v>22</v>
      </c>
      <c r="DR4380" s="15" t="str">
        <f t="shared" si="81"/>
        <v>4283-22</v>
      </c>
    </row>
    <row r="4381" spans="119:122" x14ac:dyDescent="0.2">
      <c r="DO4381" s="228" t="s">
        <v>15738</v>
      </c>
      <c r="DP4381" s="141" t="s">
        <v>5401</v>
      </c>
      <c r="DQ4381" s="15">
        <v>22</v>
      </c>
      <c r="DR4381" s="15" t="str">
        <f t="shared" si="81"/>
        <v>4284-22</v>
      </c>
    </row>
    <row r="4382" spans="119:122" x14ac:dyDescent="0.2">
      <c r="DO4382" s="228" t="s">
        <v>15739</v>
      </c>
      <c r="DP4382" s="141" t="s">
        <v>5402</v>
      </c>
      <c r="DQ4382" s="15">
        <v>22</v>
      </c>
      <c r="DR4382" s="15" t="str">
        <f t="shared" si="81"/>
        <v>4285-22</v>
      </c>
    </row>
    <row r="4383" spans="119:122" x14ac:dyDescent="0.2">
      <c r="DO4383" s="228" t="s">
        <v>15740</v>
      </c>
      <c r="DP4383" s="141" t="s">
        <v>5403</v>
      </c>
      <c r="DQ4383" s="15">
        <v>22</v>
      </c>
      <c r="DR4383" s="15" t="str">
        <f t="shared" si="81"/>
        <v>4286-22</v>
      </c>
    </row>
    <row r="4384" spans="119:122" x14ac:dyDescent="0.2">
      <c r="DO4384" s="228" t="s">
        <v>15741</v>
      </c>
      <c r="DP4384" s="141" t="s">
        <v>5404</v>
      </c>
      <c r="DQ4384" s="15">
        <v>22</v>
      </c>
      <c r="DR4384" s="15" t="str">
        <f t="shared" si="81"/>
        <v>4287-22</v>
      </c>
    </row>
    <row r="4385" spans="119:122" x14ac:dyDescent="0.2">
      <c r="DO4385" s="228" t="s">
        <v>15742</v>
      </c>
      <c r="DP4385" s="141" t="s">
        <v>5405</v>
      </c>
      <c r="DQ4385" s="15">
        <v>22</v>
      </c>
      <c r="DR4385" s="15" t="str">
        <f t="shared" si="81"/>
        <v>4288-22</v>
      </c>
    </row>
    <row r="4386" spans="119:122" x14ac:dyDescent="0.2">
      <c r="DO4386" s="228" t="s">
        <v>15743</v>
      </c>
      <c r="DP4386" s="141" t="s">
        <v>5406</v>
      </c>
      <c r="DQ4386" s="15">
        <v>22</v>
      </c>
      <c r="DR4386" s="15" t="str">
        <f t="shared" si="81"/>
        <v>4289-22</v>
      </c>
    </row>
    <row r="4387" spans="119:122" x14ac:dyDescent="0.2">
      <c r="DO4387" s="228" t="s">
        <v>15744</v>
      </c>
      <c r="DP4387" s="141" t="s">
        <v>5407</v>
      </c>
      <c r="DQ4387" s="15">
        <v>22</v>
      </c>
      <c r="DR4387" s="15" t="str">
        <f t="shared" ref="DR4387:DR4450" si="82">CONCATENATE(DP4387,"-",DQ4387)</f>
        <v>4290-22</v>
      </c>
    </row>
    <row r="4388" spans="119:122" x14ac:dyDescent="0.2">
      <c r="DO4388" s="228" t="s">
        <v>15745</v>
      </c>
      <c r="DP4388" s="141" t="s">
        <v>5408</v>
      </c>
      <c r="DQ4388" s="15">
        <v>22</v>
      </c>
      <c r="DR4388" s="15" t="str">
        <f t="shared" si="82"/>
        <v>4291-22</v>
      </c>
    </row>
    <row r="4389" spans="119:122" x14ac:dyDescent="0.2">
      <c r="DO4389" s="228" t="s">
        <v>15746</v>
      </c>
      <c r="DP4389" s="141" t="s">
        <v>5409</v>
      </c>
      <c r="DQ4389" s="15">
        <v>22</v>
      </c>
      <c r="DR4389" s="15" t="str">
        <f t="shared" si="82"/>
        <v>4292-22</v>
      </c>
    </row>
    <row r="4390" spans="119:122" x14ac:dyDescent="0.2">
      <c r="DO4390" s="228" t="s">
        <v>15747</v>
      </c>
      <c r="DP4390" s="141" t="s">
        <v>5410</v>
      </c>
      <c r="DQ4390" s="15">
        <v>22</v>
      </c>
      <c r="DR4390" s="15" t="str">
        <f t="shared" si="82"/>
        <v>4293-22</v>
      </c>
    </row>
    <row r="4391" spans="119:122" x14ac:dyDescent="0.2">
      <c r="DO4391" s="228" t="s">
        <v>15748</v>
      </c>
      <c r="DP4391" s="141" t="s">
        <v>5411</v>
      </c>
      <c r="DQ4391" s="15">
        <v>22</v>
      </c>
      <c r="DR4391" s="15" t="str">
        <f t="shared" si="82"/>
        <v>4294-22</v>
      </c>
    </row>
    <row r="4392" spans="119:122" x14ac:dyDescent="0.2">
      <c r="DO4392" s="228" t="s">
        <v>15749</v>
      </c>
      <c r="DP4392" s="141" t="s">
        <v>5412</v>
      </c>
      <c r="DQ4392" s="15">
        <v>22</v>
      </c>
      <c r="DR4392" s="15" t="str">
        <f t="shared" si="82"/>
        <v>4295-22</v>
      </c>
    </row>
    <row r="4393" spans="119:122" x14ac:dyDescent="0.2">
      <c r="DO4393" s="228" t="s">
        <v>15750</v>
      </c>
      <c r="DP4393" s="141" t="s">
        <v>5413</v>
      </c>
      <c r="DQ4393" s="15">
        <v>22</v>
      </c>
      <c r="DR4393" s="15" t="str">
        <f t="shared" si="82"/>
        <v>4296-22</v>
      </c>
    </row>
    <row r="4394" spans="119:122" x14ac:dyDescent="0.2">
      <c r="DO4394" s="228" t="s">
        <v>15751</v>
      </c>
      <c r="DP4394" s="141" t="s">
        <v>5414</v>
      </c>
      <c r="DQ4394" s="15">
        <v>22</v>
      </c>
      <c r="DR4394" s="15" t="str">
        <f t="shared" si="82"/>
        <v>4297-22</v>
      </c>
    </row>
    <row r="4395" spans="119:122" x14ac:dyDescent="0.2">
      <c r="DO4395" s="228" t="s">
        <v>15752</v>
      </c>
      <c r="DP4395" s="141" t="s">
        <v>5415</v>
      </c>
      <c r="DQ4395" s="15">
        <v>22</v>
      </c>
      <c r="DR4395" s="15" t="str">
        <f t="shared" si="82"/>
        <v>4298-22</v>
      </c>
    </row>
    <row r="4396" spans="119:122" x14ac:dyDescent="0.2">
      <c r="DO4396" s="228" t="s">
        <v>15753</v>
      </c>
      <c r="DP4396" s="141" t="s">
        <v>5416</v>
      </c>
      <c r="DQ4396" s="15">
        <v>22</v>
      </c>
      <c r="DR4396" s="15" t="str">
        <f t="shared" si="82"/>
        <v>4299-22</v>
      </c>
    </row>
    <row r="4397" spans="119:122" x14ac:dyDescent="0.2">
      <c r="DO4397" s="228" t="s">
        <v>15754</v>
      </c>
      <c r="DP4397" s="141" t="s">
        <v>5417</v>
      </c>
      <c r="DQ4397" s="15">
        <v>22</v>
      </c>
      <c r="DR4397" s="15" t="str">
        <f t="shared" si="82"/>
        <v>4300-22</v>
      </c>
    </row>
    <row r="4398" spans="119:122" x14ac:dyDescent="0.2">
      <c r="DO4398" s="228" t="s">
        <v>15755</v>
      </c>
      <c r="DP4398" s="141" t="s">
        <v>5418</v>
      </c>
      <c r="DQ4398" s="15">
        <v>22</v>
      </c>
      <c r="DR4398" s="15" t="str">
        <f t="shared" si="82"/>
        <v>4301-22</v>
      </c>
    </row>
    <row r="4399" spans="119:122" x14ac:dyDescent="0.2">
      <c r="DO4399" s="228" t="s">
        <v>15756</v>
      </c>
      <c r="DP4399" s="141" t="s">
        <v>5419</v>
      </c>
      <c r="DQ4399" s="15">
        <v>22</v>
      </c>
      <c r="DR4399" s="15" t="str">
        <f t="shared" si="82"/>
        <v>4302-22</v>
      </c>
    </row>
    <row r="4400" spans="119:122" x14ac:dyDescent="0.2">
      <c r="DO4400" s="228" t="s">
        <v>15757</v>
      </c>
      <c r="DP4400" s="141" t="s">
        <v>5420</v>
      </c>
      <c r="DQ4400" s="15">
        <v>22</v>
      </c>
      <c r="DR4400" s="15" t="str">
        <f t="shared" si="82"/>
        <v>4303-22</v>
      </c>
    </row>
    <row r="4401" spans="119:122" x14ac:dyDescent="0.2">
      <c r="DO4401" s="228" t="s">
        <v>15758</v>
      </c>
      <c r="DP4401" s="141" t="s">
        <v>5421</v>
      </c>
      <c r="DQ4401" s="15">
        <v>22</v>
      </c>
      <c r="DR4401" s="15" t="str">
        <f t="shared" si="82"/>
        <v>4304-22</v>
      </c>
    </row>
    <row r="4402" spans="119:122" x14ac:dyDescent="0.2">
      <c r="DO4402" s="228" t="s">
        <v>15759</v>
      </c>
      <c r="DP4402" s="141" t="s">
        <v>5422</v>
      </c>
      <c r="DQ4402" s="15">
        <v>22</v>
      </c>
      <c r="DR4402" s="15" t="str">
        <f t="shared" si="82"/>
        <v>4305-22</v>
      </c>
    </row>
    <row r="4403" spans="119:122" x14ac:dyDescent="0.2">
      <c r="DO4403" s="228" t="s">
        <v>15760</v>
      </c>
      <c r="DP4403" s="141" t="s">
        <v>5423</v>
      </c>
      <c r="DQ4403" s="15">
        <v>22</v>
      </c>
      <c r="DR4403" s="15" t="str">
        <f t="shared" si="82"/>
        <v>4306-22</v>
      </c>
    </row>
    <row r="4404" spans="119:122" x14ac:dyDescent="0.2">
      <c r="DO4404" s="228" t="s">
        <v>15761</v>
      </c>
      <c r="DP4404" s="141" t="s">
        <v>5424</v>
      </c>
      <c r="DQ4404" s="15">
        <v>22</v>
      </c>
      <c r="DR4404" s="15" t="str">
        <f t="shared" si="82"/>
        <v>4307-22</v>
      </c>
    </row>
    <row r="4405" spans="119:122" x14ac:dyDescent="0.2">
      <c r="DO4405" s="228" t="s">
        <v>15762</v>
      </c>
      <c r="DP4405" s="141" t="s">
        <v>5425</v>
      </c>
      <c r="DQ4405" s="15">
        <v>22</v>
      </c>
      <c r="DR4405" s="15" t="str">
        <f t="shared" si="82"/>
        <v>4308-22</v>
      </c>
    </row>
    <row r="4406" spans="119:122" x14ac:dyDescent="0.2">
      <c r="DO4406" s="228" t="s">
        <v>15763</v>
      </c>
      <c r="DP4406" s="141" t="s">
        <v>5426</v>
      </c>
      <c r="DQ4406" s="15">
        <v>22</v>
      </c>
      <c r="DR4406" s="15" t="str">
        <f t="shared" si="82"/>
        <v>4309-22</v>
      </c>
    </row>
    <row r="4407" spans="119:122" x14ac:dyDescent="0.2">
      <c r="DO4407" s="228" t="s">
        <v>15764</v>
      </c>
      <c r="DP4407" s="141" t="s">
        <v>5427</v>
      </c>
      <c r="DQ4407" s="15">
        <v>22</v>
      </c>
      <c r="DR4407" s="15" t="str">
        <f t="shared" si="82"/>
        <v>4310-22</v>
      </c>
    </row>
    <row r="4408" spans="119:122" x14ac:dyDescent="0.2">
      <c r="DO4408" s="228" t="s">
        <v>15765</v>
      </c>
      <c r="DP4408" s="141" t="s">
        <v>5428</v>
      </c>
      <c r="DQ4408" s="15">
        <v>22</v>
      </c>
      <c r="DR4408" s="15" t="str">
        <f t="shared" si="82"/>
        <v>4311-22</v>
      </c>
    </row>
    <row r="4409" spans="119:122" x14ac:dyDescent="0.2">
      <c r="DO4409" s="228" t="s">
        <v>15766</v>
      </c>
      <c r="DP4409" s="141" t="s">
        <v>5429</v>
      </c>
      <c r="DQ4409" s="15">
        <v>22</v>
      </c>
      <c r="DR4409" s="15" t="str">
        <f t="shared" si="82"/>
        <v>4312-22</v>
      </c>
    </row>
    <row r="4410" spans="119:122" x14ac:dyDescent="0.2">
      <c r="DO4410" s="228" t="s">
        <v>15767</v>
      </c>
      <c r="DP4410" s="141" t="s">
        <v>5430</v>
      </c>
      <c r="DQ4410" s="15">
        <v>22</v>
      </c>
      <c r="DR4410" s="15" t="str">
        <f t="shared" si="82"/>
        <v>4313-22</v>
      </c>
    </row>
    <row r="4411" spans="119:122" x14ac:dyDescent="0.2">
      <c r="DO4411" s="228" t="s">
        <v>15768</v>
      </c>
      <c r="DP4411" s="141" t="s">
        <v>5431</v>
      </c>
      <c r="DQ4411" s="15">
        <v>22</v>
      </c>
      <c r="DR4411" s="15" t="str">
        <f t="shared" si="82"/>
        <v>4314-22</v>
      </c>
    </row>
    <row r="4412" spans="119:122" x14ac:dyDescent="0.2">
      <c r="DO4412" s="228" t="s">
        <v>15769</v>
      </c>
      <c r="DP4412" s="141" t="s">
        <v>5432</v>
      </c>
      <c r="DQ4412" s="15">
        <v>22</v>
      </c>
      <c r="DR4412" s="15" t="str">
        <f t="shared" si="82"/>
        <v>4315-22</v>
      </c>
    </row>
    <row r="4413" spans="119:122" x14ac:dyDescent="0.2">
      <c r="DO4413" s="228" t="s">
        <v>15770</v>
      </c>
      <c r="DP4413" s="141" t="s">
        <v>5433</v>
      </c>
      <c r="DQ4413" s="15">
        <v>22</v>
      </c>
      <c r="DR4413" s="15" t="str">
        <f t="shared" si="82"/>
        <v>4316-22</v>
      </c>
    </row>
    <row r="4414" spans="119:122" x14ac:dyDescent="0.2">
      <c r="DO4414" s="228" t="s">
        <v>15771</v>
      </c>
      <c r="DP4414" s="141" t="s">
        <v>5434</v>
      </c>
      <c r="DQ4414" s="15">
        <v>22</v>
      </c>
      <c r="DR4414" s="15" t="str">
        <f t="shared" si="82"/>
        <v>4317-22</v>
      </c>
    </row>
    <row r="4415" spans="119:122" x14ac:dyDescent="0.2">
      <c r="DO4415" s="228" t="s">
        <v>15772</v>
      </c>
      <c r="DP4415" s="141" t="s">
        <v>5435</v>
      </c>
      <c r="DQ4415" s="15">
        <v>22</v>
      </c>
      <c r="DR4415" s="15" t="str">
        <f t="shared" si="82"/>
        <v>4318-22</v>
      </c>
    </row>
    <row r="4416" spans="119:122" x14ac:dyDescent="0.2">
      <c r="DO4416" s="228" t="s">
        <v>15773</v>
      </c>
      <c r="DP4416" s="141" t="s">
        <v>5436</v>
      </c>
      <c r="DQ4416" s="15">
        <v>22</v>
      </c>
      <c r="DR4416" s="15" t="str">
        <f t="shared" si="82"/>
        <v>4319-22</v>
      </c>
    </row>
    <row r="4417" spans="119:122" x14ac:dyDescent="0.2">
      <c r="DO4417" s="228" t="s">
        <v>15774</v>
      </c>
      <c r="DP4417" s="141" t="s">
        <v>5437</v>
      </c>
      <c r="DQ4417" s="15">
        <v>22</v>
      </c>
      <c r="DR4417" s="15" t="str">
        <f t="shared" si="82"/>
        <v>4320-22</v>
      </c>
    </row>
    <row r="4418" spans="119:122" x14ac:dyDescent="0.2">
      <c r="DO4418" s="228" t="s">
        <v>15775</v>
      </c>
      <c r="DP4418" s="141" t="s">
        <v>5438</v>
      </c>
      <c r="DQ4418" s="15">
        <v>22</v>
      </c>
      <c r="DR4418" s="15" t="str">
        <f t="shared" si="82"/>
        <v>4321-22</v>
      </c>
    </row>
    <row r="4419" spans="119:122" x14ac:dyDescent="0.2">
      <c r="DO4419" s="228" t="s">
        <v>15776</v>
      </c>
      <c r="DP4419" s="141" t="s">
        <v>5439</v>
      </c>
      <c r="DQ4419" s="15">
        <v>22</v>
      </c>
      <c r="DR4419" s="15" t="str">
        <f t="shared" si="82"/>
        <v>4322-22</v>
      </c>
    </row>
    <row r="4420" spans="119:122" x14ac:dyDescent="0.2">
      <c r="DO4420" s="228" t="s">
        <v>15777</v>
      </c>
      <c r="DP4420" s="141" t="s">
        <v>5440</v>
      </c>
      <c r="DQ4420" s="15">
        <v>22</v>
      </c>
      <c r="DR4420" s="15" t="str">
        <f t="shared" si="82"/>
        <v>4323-22</v>
      </c>
    </row>
    <row r="4421" spans="119:122" x14ac:dyDescent="0.2">
      <c r="DO4421" s="228" t="s">
        <v>15778</v>
      </c>
      <c r="DP4421" s="141" t="s">
        <v>5441</v>
      </c>
      <c r="DQ4421" s="15">
        <v>22</v>
      </c>
      <c r="DR4421" s="15" t="str">
        <f t="shared" si="82"/>
        <v>4324-22</v>
      </c>
    </row>
    <row r="4422" spans="119:122" x14ac:dyDescent="0.2">
      <c r="DO4422" s="228" t="s">
        <v>15779</v>
      </c>
      <c r="DP4422" s="141" t="s">
        <v>5442</v>
      </c>
      <c r="DQ4422" s="15">
        <v>22</v>
      </c>
      <c r="DR4422" s="15" t="str">
        <f t="shared" si="82"/>
        <v>4325-22</v>
      </c>
    </row>
    <row r="4423" spans="119:122" x14ac:dyDescent="0.2">
      <c r="DO4423" s="228" t="s">
        <v>15780</v>
      </c>
      <c r="DP4423" s="141" t="s">
        <v>5443</v>
      </c>
      <c r="DQ4423" s="15">
        <v>22</v>
      </c>
      <c r="DR4423" s="15" t="str">
        <f t="shared" si="82"/>
        <v>4326-22</v>
      </c>
    </row>
    <row r="4424" spans="119:122" x14ac:dyDescent="0.2">
      <c r="DO4424" s="228" t="s">
        <v>15781</v>
      </c>
      <c r="DP4424" s="141" t="s">
        <v>5444</v>
      </c>
      <c r="DQ4424" s="15">
        <v>22</v>
      </c>
      <c r="DR4424" s="15" t="str">
        <f t="shared" si="82"/>
        <v>4327-22</v>
      </c>
    </row>
    <row r="4425" spans="119:122" x14ac:dyDescent="0.2">
      <c r="DO4425" s="228" t="s">
        <v>15782</v>
      </c>
      <c r="DP4425" s="141" t="s">
        <v>5445</v>
      </c>
      <c r="DQ4425" s="15">
        <v>22</v>
      </c>
      <c r="DR4425" s="15" t="str">
        <f t="shared" si="82"/>
        <v>4328-22</v>
      </c>
    </row>
    <row r="4426" spans="119:122" x14ac:dyDescent="0.2">
      <c r="DO4426" s="228" t="s">
        <v>15783</v>
      </c>
      <c r="DP4426" s="141" t="s">
        <v>5446</v>
      </c>
      <c r="DQ4426" s="15">
        <v>22</v>
      </c>
      <c r="DR4426" s="15" t="str">
        <f t="shared" si="82"/>
        <v>4329-22</v>
      </c>
    </row>
    <row r="4427" spans="119:122" x14ac:dyDescent="0.2">
      <c r="DO4427" s="228" t="s">
        <v>15784</v>
      </c>
      <c r="DP4427" s="141" t="s">
        <v>5447</v>
      </c>
      <c r="DQ4427" s="15">
        <v>22</v>
      </c>
      <c r="DR4427" s="15" t="str">
        <f t="shared" si="82"/>
        <v>4330-22</v>
      </c>
    </row>
    <row r="4428" spans="119:122" x14ac:dyDescent="0.2">
      <c r="DO4428" s="228" t="s">
        <v>15785</v>
      </c>
      <c r="DP4428" s="141" t="s">
        <v>5448</v>
      </c>
      <c r="DQ4428" s="15">
        <v>22</v>
      </c>
      <c r="DR4428" s="15" t="str">
        <f t="shared" si="82"/>
        <v>4331-22</v>
      </c>
    </row>
    <row r="4429" spans="119:122" x14ac:dyDescent="0.2">
      <c r="DO4429" s="228" t="s">
        <v>15786</v>
      </c>
      <c r="DP4429" s="141" t="s">
        <v>5449</v>
      </c>
      <c r="DQ4429" s="15">
        <v>22</v>
      </c>
      <c r="DR4429" s="15" t="str">
        <f t="shared" si="82"/>
        <v>4332-22</v>
      </c>
    </row>
    <row r="4430" spans="119:122" x14ac:dyDescent="0.2">
      <c r="DO4430" s="228" t="s">
        <v>15787</v>
      </c>
      <c r="DP4430" s="141" t="s">
        <v>5450</v>
      </c>
      <c r="DQ4430" s="15">
        <v>22</v>
      </c>
      <c r="DR4430" s="15" t="str">
        <f t="shared" si="82"/>
        <v>4333-22</v>
      </c>
    </row>
    <row r="4431" spans="119:122" x14ac:dyDescent="0.2">
      <c r="DO4431" s="228" t="s">
        <v>15788</v>
      </c>
      <c r="DP4431" s="141" t="s">
        <v>5451</v>
      </c>
      <c r="DQ4431" s="15">
        <v>22</v>
      </c>
      <c r="DR4431" s="15" t="str">
        <f t="shared" si="82"/>
        <v>4334-22</v>
      </c>
    </row>
    <row r="4432" spans="119:122" x14ac:dyDescent="0.2">
      <c r="DO4432" s="228" t="s">
        <v>15789</v>
      </c>
      <c r="DP4432" s="141" t="s">
        <v>5452</v>
      </c>
      <c r="DQ4432" s="15">
        <v>22</v>
      </c>
      <c r="DR4432" s="15" t="str">
        <f t="shared" si="82"/>
        <v>4335-22</v>
      </c>
    </row>
    <row r="4433" spans="119:122" x14ac:dyDescent="0.2">
      <c r="DO4433" s="228" t="s">
        <v>15790</v>
      </c>
      <c r="DP4433" s="141" t="s">
        <v>5453</v>
      </c>
      <c r="DQ4433" s="15">
        <v>22</v>
      </c>
      <c r="DR4433" s="15" t="str">
        <f t="shared" si="82"/>
        <v>4336-22</v>
      </c>
    </row>
    <row r="4434" spans="119:122" x14ac:dyDescent="0.2">
      <c r="DO4434" s="228" t="s">
        <v>15791</v>
      </c>
      <c r="DP4434" s="141" t="s">
        <v>5454</v>
      </c>
      <c r="DQ4434" s="15">
        <v>22</v>
      </c>
      <c r="DR4434" s="15" t="str">
        <f t="shared" si="82"/>
        <v>4337-22</v>
      </c>
    </row>
    <row r="4435" spans="119:122" x14ac:dyDescent="0.2">
      <c r="DO4435" s="228" t="s">
        <v>15792</v>
      </c>
      <c r="DP4435" s="141" t="s">
        <v>5455</v>
      </c>
      <c r="DQ4435" s="15">
        <v>22</v>
      </c>
      <c r="DR4435" s="15" t="str">
        <f t="shared" si="82"/>
        <v>4338-22</v>
      </c>
    </row>
    <row r="4436" spans="119:122" x14ac:dyDescent="0.2">
      <c r="DO4436" s="228" t="s">
        <v>15793</v>
      </c>
      <c r="DP4436" s="141" t="s">
        <v>5456</v>
      </c>
      <c r="DQ4436" s="15">
        <v>22</v>
      </c>
      <c r="DR4436" s="15" t="str">
        <f t="shared" si="82"/>
        <v>4339-22</v>
      </c>
    </row>
    <row r="4437" spans="119:122" x14ac:dyDescent="0.2">
      <c r="DO4437" s="228" t="s">
        <v>15794</v>
      </c>
      <c r="DP4437" s="141" t="s">
        <v>5457</v>
      </c>
      <c r="DQ4437" s="15">
        <v>22</v>
      </c>
      <c r="DR4437" s="15" t="str">
        <f t="shared" si="82"/>
        <v>4340-22</v>
      </c>
    </row>
    <row r="4438" spans="119:122" x14ac:dyDescent="0.2">
      <c r="DO4438" s="228" t="s">
        <v>15795</v>
      </c>
      <c r="DP4438" s="141" t="s">
        <v>5458</v>
      </c>
      <c r="DQ4438" s="15">
        <v>22</v>
      </c>
      <c r="DR4438" s="15" t="str">
        <f t="shared" si="82"/>
        <v>4341-22</v>
      </c>
    </row>
    <row r="4439" spans="119:122" x14ac:dyDescent="0.2">
      <c r="DO4439" s="228" t="s">
        <v>15796</v>
      </c>
      <c r="DP4439" s="141" t="s">
        <v>5459</v>
      </c>
      <c r="DQ4439" s="15">
        <v>22</v>
      </c>
      <c r="DR4439" s="15" t="str">
        <f t="shared" si="82"/>
        <v>4342-22</v>
      </c>
    </row>
    <row r="4440" spans="119:122" x14ac:dyDescent="0.2">
      <c r="DO4440" s="228" t="s">
        <v>15797</v>
      </c>
      <c r="DP4440" s="141" t="s">
        <v>5460</v>
      </c>
      <c r="DQ4440" s="15">
        <v>22</v>
      </c>
      <c r="DR4440" s="15" t="str">
        <f t="shared" si="82"/>
        <v>4343-22</v>
      </c>
    </row>
    <row r="4441" spans="119:122" x14ac:dyDescent="0.2">
      <c r="DO4441" s="228" t="s">
        <v>15798</v>
      </c>
      <c r="DP4441" s="141" t="s">
        <v>5461</v>
      </c>
      <c r="DQ4441" s="15">
        <v>22</v>
      </c>
      <c r="DR4441" s="15" t="str">
        <f t="shared" si="82"/>
        <v>4344-22</v>
      </c>
    </row>
    <row r="4442" spans="119:122" x14ac:dyDescent="0.2">
      <c r="DO4442" s="228" t="s">
        <v>15799</v>
      </c>
      <c r="DP4442" s="141" t="s">
        <v>5462</v>
      </c>
      <c r="DQ4442" s="15">
        <v>22</v>
      </c>
      <c r="DR4442" s="15" t="str">
        <f t="shared" si="82"/>
        <v>4345-22</v>
      </c>
    </row>
    <row r="4443" spans="119:122" x14ac:dyDescent="0.2">
      <c r="DO4443" s="228" t="s">
        <v>15800</v>
      </c>
      <c r="DP4443" s="141" t="s">
        <v>5463</v>
      </c>
      <c r="DQ4443" s="15">
        <v>22</v>
      </c>
      <c r="DR4443" s="15" t="str">
        <f t="shared" si="82"/>
        <v>4346-22</v>
      </c>
    </row>
    <row r="4444" spans="119:122" x14ac:dyDescent="0.2">
      <c r="DO4444" s="228" t="s">
        <v>15801</v>
      </c>
      <c r="DP4444" s="141" t="s">
        <v>5464</v>
      </c>
      <c r="DQ4444" s="15">
        <v>22</v>
      </c>
      <c r="DR4444" s="15" t="str">
        <f t="shared" si="82"/>
        <v>4347-22</v>
      </c>
    </row>
    <row r="4445" spans="119:122" x14ac:dyDescent="0.2">
      <c r="DO4445" s="228" t="s">
        <v>15802</v>
      </c>
      <c r="DP4445" s="141" t="s">
        <v>5465</v>
      </c>
      <c r="DQ4445" s="15">
        <v>22</v>
      </c>
      <c r="DR4445" s="15" t="str">
        <f t="shared" si="82"/>
        <v>4348-22</v>
      </c>
    </row>
    <row r="4446" spans="119:122" x14ac:dyDescent="0.2">
      <c r="DO4446" s="228" t="s">
        <v>15803</v>
      </c>
      <c r="DP4446" s="141" t="s">
        <v>5466</v>
      </c>
      <c r="DQ4446" s="15">
        <v>22</v>
      </c>
      <c r="DR4446" s="15" t="str">
        <f t="shared" si="82"/>
        <v>4349-22</v>
      </c>
    </row>
    <row r="4447" spans="119:122" x14ac:dyDescent="0.2">
      <c r="DO4447" s="228" t="s">
        <v>15804</v>
      </c>
      <c r="DP4447" s="141" t="s">
        <v>5467</v>
      </c>
      <c r="DQ4447" s="15">
        <v>22</v>
      </c>
      <c r="DR4447" s="15" t="str">
        <f t="shared" si="82"/>
        <v>4350-22</v>
      </c>
    </row>
    <row r="4448" spans="119:122" x14ac:dyDescent="0.2">
      <c r="DO4448" s="228" t="s">
        <v>15805</v>
      </c>
      <c r="DP4448" s="141" t="s">
        <v>5468</v>
      </c>
      <c r="DQ4448" s="15">
        <v>22</v>
      </c>
      <c r="DR4448" s="15" t="str">
        <f t="shared" si="82"/>
        <v>4351-22</v>
      </c>
    </row>
    <row r="4449" spans="119:122" x14ac:dyDescent="0.2">
      <c r="DO4449" s="228" t="s">
        <v>15806</v>
      </c>
      <c r="DP4449" s="141" t="s">
        <v>5469</v>
      </c>
      <c r="DQ4449" s="15">
        <v>22</v>
      </c>
      <c r="DR4449" s="15" t="str">
        <f t="shared" si="82"/>
        <v>4352-22</v>
      </c>
    </row>
    <row r="4450" spans="119:122" x14ac:dyDescent="0.2">
      <c r="DO4450" s="228" t="s">
        <v>15807</v>
      </c>
      <c r="DP4450" s="141" t="s">
        <v>5470</v>
      </c>
      <c r="DQ4450" s="15">
        <v>22</v>
      </c>
      <c r="DR4450" s="15" t="str">
        <f t="shared" si="82"/>
        <v>4353-22</v>
      </c>
    </row>
    <row r="4451" spans="119:122" x14ac:dyDescent="0.2">
      <c r="DO4451" s="228" t="s">
        <v>15808</v>
      </c>
      <c r="DP4451" s="141" t="s">
        <v>5471</v>
      </c>
      <c r="DQ4451" s="15">
        <v>22</v>
      </c>
      <c r="DR4451" s="15" t="str">
        <f t="shared" ref="DR4451:DR4514" si="83">CONCATENATE(DP4451,"-",DQ4451)</f>
        <v>4354-22</v>
      </c>
    </row>
    <row r="4452" spans="119:122" x14ac:dyDescent="0.2">
      <c r="DO4452" s="228" t="s">
        <v>15809</v>
      </c>
      <c r="DP4452" s="141" t="s">
        <v>5472</v>
      </c>
      <c r="DQ4452" s="15">
        <v>22</v>
      </c>
      <c r="DR4452" s="15" t="str">
        <f t="shared" si="83"/>
        <v>4355-22</v>
      </c>
    </row>
    <row r="4453" spans="119:122" x14ac:dyDescent="0.2">
      <c r="DO4453" s="228" t="s">
        <v>15810</v>
      </c>
      <c r="DP4453" s="141" t="s">
        <v>5473</v>
      </c>
      <c r="DQ4453" s="15">
        <v>22</v>
      </c>
      <c r="DR4453" s="15" t="str">
        <f t="shared" si="83"/>
        <v>4356-22</v>
      </c>
    </row>
    <row r="4454" spans="119:122" x14ac:dyDescent="0.2">
      <c r="DO4454" s="228" t="s">
        <v>15811</v>
      </c>
      <c r="DP4454" s="141" t="s">
        <v>5474</v>
      </c>
      <c r="DQ4454" s="15">
        <v>22</v>
      </c>
      <c r="DR4454" s="15" t="str">
        <f t="shared" si="83"/>
        <v>4357-22</v>
      </c>
    </row>
    <row r="4455" spans="119:122" x14ac:dyDescent="0.2">
      <c r="DO4455" s="228" t="s">
        <v>15812</v>
      </c>
      <c r="DP4455" s="141" t="s">
        <v>5475</v>
      </c>
      <c r="DQ4455" s="15">
        <v>22</v>
      </c>
      <c r="DR4455" s="15" t="str">
        <f t="shared" si="83"/>
        <v>4358-22</v>
      </c>
    </row>
    <row r="4456" spans="119:122" x14ac:dyDescent="0.2">
      <c r="DO4456" s="228" t="s">
        <v>15813</v>
      </c>
      <c r="DP4456" s="141" t="s">
        <v>5476</v>
      </c>
      <c r="DQ4456" s="15">
        <v>22</v>
      </c>
      <c r="DR4456" s="15" t="str">
        <f t="shared" si="83"/>
        <v>4359-22</v>
      </c>
    </row>
    <row r="4457" spans="119:122" x14ac:dyDescent="0.2">
      <c r="DO4457" s="228" t="s">
        <v>15814</v>
      </c>
      <c r="DP4457" s="141" t="s">
        <v>5477</v>
      </c>
      <c r="DQ4457" s="15">
        <v>22</v>
      </c>
      <c r="DR4457" s="15" t="str">
        <f t="shared" si="83"/>
        <v>4360-22</v>
      </c>
    </row>
    <row r="4458" spans="119:122" x14ac:dyDescent="0.2">
      <c r="DO4458" s="228" t="s">
        <v>15815</v>
      </c>
      <c r="DP4458" s="141" t="s">
        <v>5478</v>
      </c>
      <c r="DQ4458" s="15">
        <v>22</v>
      </c>
      <c r="DR4458" s="15" t="str">
        <f t="shared" si="83"/>
        <v>4361-22</v>
      </c>
    </row>
    <row r="4459" spans="119:122" x14ac:dyDescent="0.2">
      <c r="DO4459" s="228" t="s">
        <v>15816</v>
      </c>
      <c r="DP4459" s="141" t="s">
        <v>5479</v>
      </c>
      <c r="DQ4459" s="15">
        <v>22</v>
      </c>
      <c r="DR4459" s="15" t="str">
        <f t="shared" si="83"/>
        <v>4362-22</v>
      </c>
    </row>
    <row r="4460" spans="119:122" x14ac:dyDescent="0.2">
      <c r="DO4460" s="228" t="s">
        <v>15817</v>
      </c>
      <c r="DP4460" s="141" t="s">
        <v>5480</v>
      </c>
      <c r="DQ4460" s="15">
        <v>22</v>
      </c>
      <c r="DR4460" s="15" t="str">
        <f t="shared" si="83"/>
        <v>4363-22</v>
      </c>
    </row>
    <row r="4461" spans="119:122" x14ac:dyDescent="0.2">
      <c r="DO4461" s="228" t="s">
        <v>15818</v>
      </c>
      <c r="DP4461" s="141" t="s">
        <v>5481</v>
      </c>
      <c r="DQ4461" s="15">
        <v>22</v>
      </c>
      <c r="DR4461" s="15" t="str">
        <f t="shared" si="83"/>
        <v>4364-22</v>
      </c>
    </row>
    <row r="4462" spans="119:122" x14ac:dyDescent="0.2">
      <c r="DO4462" s="228" t="s">
        <v>15819</v>
      </c>
      <c r="DP4462" s="141" t="s">
        <v>5482</v>
      </c>
      <c r="DQ4462" s="15">
        <v>22</v>
      </c>
      <c r="DR4462" s="15" t="str">
        <f t="shared" si="83"/>
        <v>4365-22</v>
      </c>
    </row>
    <row r="4463" spans="119:122" x14ac:dyDescent="0.2">
      <c r="DO4463" s="228" t="s">
        <v>15820</v>
      </c>
      <c r="DP4463" s="141" t="s">
        <v>5483</v>
      </c>
      <c r="DQ4463" s="15">
        <v>22</v>
      </c>
      <c r="DR4463" s="15" t="str">
        <f t="shared" si="83"/>
        <v>4366-22</v>
      </c>
    </row>
    <row r="4464" spans="119:122" x14ac:dyDescent="0.2">
      <c r="DO4464" s="228" t="s">
        <v>15821</v>
      </c>
      <c r="DP4464" s="141" t="s">
        <v>5484</v>
      </c>
      <c r="DQ4464" s="15">
        <v>22</v>
      </c>
      <c r="DR4464" s="15" t="str">
        <f t="shared" si="83"/>
        <v>4367-22</v>
      </c>
    </row>
    <row r="4465" spans="119:122" x14ac:dyDescent="0.2">
      <c r="DO4465" s="228" t="s">
        <v>15822</v>
      </c>
      <c r="DP4465" s="141" t="s">
        <v>5485</v>
      </c>
      <c r="DQ4465" s="15">
        <v>22</v>
      </c>
      <c r="DR4465" s="15" t="str">
        <f t="shared" si="83"/>
        <v>4368-22</v>
      </c>
    </row>
    <row r="4466" spans="119:122" x14ac:dyDescent="0.2">
      <c r="DO4466" s="228" t="s">
        <v>15823</v>
      </c>
      <c r="DP4466" s="141" t="s">
        <v>5486</v>
      </c>
      <c r="DQ4466" s="15">
        <v>22</v>
      </c>
      <c r="DR4466" s="15" t="str">
        <f t="shared" si="83"/>
        <v>4369-22</v>
      </c>
    </row>
    <row r="4467" spans="119:122" x14ac:dyDescent="0.2">
      <c r="DO4467" s="228" t="s">
        <v>15824</v>
      </c>
      <c r="DP4467" s="141" t="s">
        <v>5487</v>
      </c>
      <c r="DQ4467" s="15">
        <v>22</v>
      </c>
      <c r="DR4467" s="15" t="str">
        <f t="shared" si="83"/>
        <v>4370-22</v>
      </c>
    </row>
    <row r="4468" spans="119:122" x14ac:dyDescent="0.2">
      <c r="DO4468" s="228" t="s">
        <v>15825</v>
      </c>
      <c r="DP4468" s="141" t="s">
        <v>5488</v>
      </c>
      <c r="DQ4468" s="15">
        <v>22</v>
      </c>
      <c r="DR4468" s="15" t="str">
        <f t="shared" si="83"/>
        <v>4371-22</v>
      </c>
    </row>
    <row r="4469" spans="119:122" x14ac:dyDescent="0.2">
      <c r="DO4469" s="228" t="s">
        <v>15826</v>
      </c>
      <c r="DP4469" s="141" t="s">
        <v>5489</v>
      </c>
      <c r="DQ4469" s="15">
        <v>22</v>
      </c>
      <c r="DR4469" s="15" t="str">
        <f t="shared" si="83"/>
        <v>4372-22</v>
      </c>
    </row>
    <row r="4470" spans="119:122" x14ac:dyDescent="0.2">
      <c r="DO4470" s="228" t="s">
        <v>15827</v>
      </c>
      <c r="DP4470" s="141" t="s">
        <v>5490</v>
      </c>
      <c r="DQ4470" s="15">
        <v>22</v>
      </c>
      <c r="DR4470" s="15" t="str">
        <f t="shared" si="83"/>
        <v>4373-22</v>
      </c>
    </row>
    <row r="4471" spans="119:122" x14ac:dyDescent="0.2">
      <c r="DO4471" s="228" t="s">
        <v>15828</v>
      </c>
      <c r="DP4471" s="141" t="s">
        <v>5491</v>
      </c>
      <c r="DQ4471" s="15">
        <v>22</v>
      </c>
      <c r="DR4471" s="15" t="str">
        <f t="shared" si="83"/>
        <v>4374-22</v>
      </c>
    </row>
    <row r="4472" spans="119:122" x14ac:dyDescent="0.2">
      <c r="DO4472" s="228" t="s">
        <v>15829</v>
      </c>
      <c r="DP4472" s="141" t="s">
        <v>5492</v>
      </c>
      <c r="DQ4472" s="15">
        <v>22</v>
      </c>
      <c r="DR4472" s="15" t="str">
        <f t="shared" si="83"/>
        <v>4375-22</v>
      </c>
    </row>
    <row r="4473" spans="119:122" x14ac:dyDescent="0.2">
      <c r="DO4473" s="228" t="s">
        <v>15830</v>
      </c>
      <c r="DP4473" s="141" t="s">
        <v>5493</v>
      </c>
      <c r="DQ4473" s="15">
        <v>22</v>
      </c>
      <c r="DR4473" s="15" t="str">
        <f t="shared" si="83"/>
        <v>4376-22</v>
      </c>
    </row>
    <row r="4474" spans="119:122" x14ac:dyDescent="0.2">
      <c r="DO4474" s="228" t="s">
        <v>15831</v>
      </c>
      <c r="DP4474" s="141" t="s">
        <v>5494</v>
      </c>
      <c r="DQ4474" s="15">
        <v>22</v>
      </c>
      <c r="DR4474" s="15" t="str">
        <f t="shared" si="83"/>
        <v>4377-22</v>
      </c>
    </row>
    <row r="4475" spans="119:122" x14ac:dyDescent="0.2">
      <c r="DO4475" s="228" t="s">
        <v>15832</v>
      </c>
      <c r="DP4475" s="141" t="s">
        <v>5495</v>
      </c>
      <c r="DQ4475" s="15">
        <v>22</v>
      </c>
      <c r="DR4475" s="15" t="str">
        <f t="shared" si="83"/>
        <v>4378-22</v>
      </c>
    </row>
    <row r="4476" spans="119:122" x14ac:dyDescent="0.2">
      <c r="DO4476" s="228" t="s">
        <v>15833</v>
      </c>
      <c r="DP4476" s="141" t="s">
        <v>5496</v>
      </c>
      <c r="DQ4476" s="15">
        <v>22</v>
      </c>
      <c r="DR4476" s="15" t="str">
        <f t="shared" si="83"/>
        <v>4379-22</v>
      </c>
    </row>
    <row r="4477" spans="119:122" x14ac:dyDescent="0.2">
      <c r="DO4477" s="228" t="s">
        <v>15834</v>
      </c>
      <c r="DP4477" s="141" t="s">
        <v>5497</v>
      </c>
      <c r="DQ4477" s="15">
        <v>22</v>
      </c>
      <c r="DR4477" s="15" t="str">
        <f t="shared" si="83"/>
        <v>4380-22</v>
      </c>
    </row>
    <row r="4478" spans="119:122" x14ac:dyDescent="0.2">
      <c r="DO4478" s="228" t="s">
        <v>15835</v>
      </c>
      <c r="DP4478" s="141" t="s">
        <v>5498</v>
      </c>
      <c r="DQ4478" s="15">
        <v>22</v>
      </c>
      <c r="DR4478" s="15" t="str">
        <f t="shared" si="83"/>
        <v>4381-22</v>
      </c>
    </row>
    <row r="4479" spans="119:122" x14ac:dyDescent="0.2">
      <c r="DO4479" s="228" t="s">
        <v>15836</v>
      </c>
      <c r="DP4479" s="141" t="s">
        <v>5499</v>
      </c>
      <c r="DQ4479" s="15">
        <v>22</v>
      </c>
      <c r="DR4479" s="15" t="str">
        <f t="shared" si="83"/>
        <v>4382-22</v>
      </c>
    </row>
    <row r="4480" spans="119:122" x14ac:dyDescent="0.2">
      <c r="DO4480" s="228" t="s">
        <v>15837</v>
      </c>
      <c r="DP4480" s="141" t="s">
        <v>5500</v>
      </c>
      <c r="DQ4480" s="15">
        <v>22</v>
      </c>
      <c r="DR4480" s="15" t="str">
        <f t="shared" si="83"/>
        <v>4383-22</v>
      </c>
    </row>
    <row r="4481" spans="119:122" x14ac:dyDescent="0.2">
      <c r="DO4481" s="228" t="s">
        <v>15838</v>
      </c>
      <c r="DP4481" s="141" t="s">
        <v>5501</v>
      </c>
      <c r="DQ4481" s="15">
        <v>22</v>
      </c>
      <c r="DR4481" s="15" t="str">
        <f t="shared" si="83"/>
        <v>4384-22</v>
      </c>
    </row>
    <row r="4482" spans="119:122" x14ac:dyDescent="0.2">
      <c r="DO4482" s="228" t="s">
        <v>15839</v>
      </c>
      <c r="DP4482" s="141" t="s">
        <v>5502</v>
      </c>
      <c r="DQ4482" s="15">
        <v>22</v>
      </c>
      <c r="DR4482" s="15" t="str">
        <f t="shared" si="83"/>
        <v>4385-22</v>
      </c>
    </row>
    <row r="4483" spans="119:122" x14ac:dyDescent="0.2">
      <c r="DO4483" s="228" t="s">
        <v>15840</v>
      </c>
      <c r="DP4483" s="141" t="s">
        <v>5503</v>
      </c>
      <c r="DQ4483" s="15">
        <v>22</v>
      </c>
      <c r="DR4483" s="15" t="str">
        <f t="shared" si="83"/>
        <v>4386-22</v>
      </c>
    </row>
    <row r="4484" spans="119:122" x14ac:dyDescent="0.2">
      <c r="DO4484" s="228" t="s">
        <v>15841</v>
      </c>
      <c r="DP4484" s="141" t="s">
        <v>5504</v>
      </c>
      <c r="DQ4484" s="15">
        <v>22</v>
      </c>
      <c r="DR4484" s="15" t="str">
        <f t="shared" si="83"/>
        <v>4387-22</v>
      </c>
    </row>
    <row r="4485" spans="119:122" x14ac:dyDescent="0.2">
      <c r="DO4485" s="228" t="s">
        <v>15842</v>
      </c>
      <c r="DP4485" s="141" t="s">
        <v>5505</v>
      </c>
      <c r="DQ4485" s="15">
        <v>22</v>
      </c>
      <c r="DR4485" s="15" t="str">
        <f t="shared" si="83"/>
        <v>4388-22</v>
      </c>
    </row>
    <row r="4486" spans="119:122" x14ac:dyDescent="0.2">
      <c r="DO4486" s="228" t="s">
        <v>15843</v>
      </c>
      <c r="DP4486" s="141" t="s">
        <v>5506</v>
      </c>
      <c r="DQ4486" s="15">
        <v>22</v>
      </c>
      <c r="DR4486" s="15" t="str">
        <f t="shared" si="83"/>
        <v>4389-22</v>
      </c>
    </row>
    <row r="4487" spans="119:122" x14ac:dyDescent="0.2">
      <c r="DO4487" s="228" t="s">
        <v>15844</v>
      </c>
      <c r="DP4487" s="141" t="s">
        <v>5507</v>
      </c>
      <c r="DQ4487" s="15">
        <v>22</v>
      </c>
      <c r="DR4487" s="15" t="str">
        <f t="shared" si="83"/>
        <v>4390-22</v>
      </c>
    </row>
    <row r="4488" spans="119:122" x14ac:dyDescent="0.2">
      <c r="DO4488" s="228" t="s">
        <v>15845</v>
      </c>
      <c r="DP4488" s="141" t="s">
        <v>5508</v>
      </c>
      <c r="DQ4488" s="15">
        <v>22</v>
      </c>
      <c r="DR4488" s="15" t="str">
        <f t="shared" si="83"/>
        <v>4391-22</v>
      </c>
    </row>
    <row r="4489" spans="119:122" x14ac:dyDescent="0.2">
      <c r="DO4489" s="228" t="s">
        <v>15846</v>
      </c>
      <c r="DP4489" s="141" t="s">
        <v>5509</v>
      </c>
      <c r="DQ4489" s="15">
        <v>22</v>
      </c>
      <c r="DR4489" s="15" t="str">
        <f t="shared" si="83"/>
        <v>4392-22</v>
      </c>
    </row>
    <row r="4490" spans="119:122" x14ac:dyDescent="0.2">
      <c r="DO4490" s="228" t="s">
        <v>15847</v>
      </c>
      <c r="DP4490" s="141" t="s">
        <v>5510</v>
      </c>
      <c r="DQ4490" s="15">
        <v>22</v>
      </c>
      <c r="DR4490" s="15" t="str">
        <f t="shared" si="83"/>
        <v>4393-22</v>
      </c>
    </row>
    <row r="4491" spans="119:122" x14ac:dyDescent="0.2">
      <c r="DO4491" s="228" t="s">
        <v>15848</v>
      </c>
      <c r="DP4491" s="141" t="s">
        <v>5511</v>
      </c>
      <c r="DQ4491" s="15">
        <v>22</v>
      </c>
      <c r="DR4491" s="15" t="str">
        <f t="shared" si="83"/>
        <v>4394-22</v>
      </c>
    </row>
    <row r="4492" spans="119:122" x14ac:dyDescent="0.2">
      <c r="DO4492" s="228" t="s">
        <v>15849</v>
      </c>
      <c r="DP4492" s="141" t="s">
        <v>5512</v>
      </c>
      <c r="DQ4492" s="15">
        <v>22</v>
      </c>
      <c r="DR4492" s="15" t="str">
        <f t="shared" si="83"/>
        <v>4395-22</v>
      </c>
    </row>
    <row r="4493" spans="119:122" x14ac:dyDescent="0.2">
      <c r="DO4493" s="228" t="s">
        <v>15850</v>
      </c>
      <c r="DP4493" s="141" t="s">
        <v>5513</v>
      </c>
      <c r="DQ4493" s="15">
        <v>22</v>
      </c>
      <c r="DR4493" s="15" t="str">
        <f t="shared" si="83"/>
        <v>4396-22</v>
      </c>
    </row>
    <row r="4494" spans="119:122" x14ac:dyDescent="0.2">
      <c r="DO4494" s="228" t="s">
        <v>15851</v>
      </c>
      <c r="DP4494" s="141" t="s">
        <v>5514</v>
      </c>
      <c r="DQ4494" s="15">
        <v>22</v>
      </c>
      <c r="DR4494" s="15" t="str">
        <f t="shared" si="83"/>
        <v>4397-22</v>
      </c>
    </row>
    <row r="4495" spans="119:122" x14ac:dyDescent="0.2">
      <c r="DO4495" s="228" t="s">
        <v>15852</v>
      </c>
      <c r="DP4495" s="141" t="s">
        <v>5515</v>
      </c>
      <c r="DQ4495" s="15">
        <v>22</v>
      </c>
      <c r="DR4495" s="15" t="str">
        <f t="shared" si="83"/>
        <v>4398-22</v>
      </c>
    </row>
    <row r="4496" spans="119:122" x14ac:dyDescent="0.2">
      <c r="DO4496" s="228" t="s">
        <v>15853</v>
      </c>
      <c r="DP4496" s="141" t="s">
        <v>5516</v>
      </c>
      <c r="DQ4496" s="15">
        <v>22</v>
      </c>
      <c r="DR4496" s="15" t="str">
        <f t="shared" si="83"/>
        <v>4399-22</v>
      </c>
    </row>
    <row r="4497" spans="119:122" x14ac:dyDescent="0.2">
      <c r="DO4497" s="228" t="s">
        <v>15854</v>
      </c>
      <c r="DP4497" s="141" t="s">
        <v>5517</v>
      </c>
      <c r="DQ4497" s="15">
        <v>22</v>
      </c>
      <c r="DR4497" s="15" t="str">
        <f t="shared" si="83"/>
        <v>4400-22</v>
      </c>
    </row>
    <row r="4498" spans="119:122" x14ac:dyDescent="0.2">
      <c r="DO4498" s="228" t="s">
        <v>15855</v>
      </c>
      <c r="DP4498" s="141" t="s">
        <v>5518</v>
      </c>
      <c r="DQ4498" s="15">
        <v>22</v>
      </c>
      <c r="DR4498" s="15" t="str">
        <f t="shared" si="83"/>
        <v>4401-22</v>
      </c>
    </row>
    <row r="4499" spans="119:122" x14ac:dyDescent="0.2">
      <c r="DO4499" s="228" t="s">
        <v>15856</v>
      </c>
      <c r="DP4499" s="141" t="s">
        <v>5519</v>
      </c>
      <c r="DQ4499" s="15">
        <v>22</v>
      </c>
      <c r="DR4499" s="15" t="str">
        <f t="shared" si="83"/>
        <v>4402-22</v>
      </c>
    </row>
    <row r="4500" spans="119:122" x14ac:dyDescent="0.2">
      <c r="DO4500" s="228" t="s">
        <v>15857</v>
      </c>
      <c r="DP4500" s="141" t="s">
        <v>5520</v>
      </c>
      <c r="DQ4500" s="15">
        <v>22</v>
      </c>
      <c r="DR4500" s="15" t="str">
        <f t="shared" si="83"/>
        <v>4403-22</v>
      </c>
    </row>
    <row r="4501" spans="119:122" x14ac:dyDescent="0.2">
      <c r="DO4501" s="228" t="s">
        <v>15858</v>
      </c>
      <c r="DP4501" s="141" t="s">
        <v>5521</v>
      </c>
      <c r="DQ4501" s="15">
        <v>22</v>
      </c>
      <c r="DR4501" s="15" t="str">
        <f t="shared" si="83"/>
        <v>4404-22</v>
      </c>
    </row>
    <row r="4502" spans="119:122" x14ac:dyDescent="0.2">
      <c r="DO4502" s="228" t="s">
        <v>15859</v>
      </c>
      <c r="DP4502" s="141" t="s">
        <v>5522</v>
      </c>
      <c r="DQ4502" s="15">
        <v>22</v>
      </c>
      <c r="DR4502" s="15" t="str">
        <f t="shared" si="83"/>
        <v>4405-22</v>
      </c>
    </row>
    <row r="4503" spans="119:122" x14ac:dyDescent="0.2">
      <c r="DO4503" s="228" t="s">
        <v>15860</v>
      </c>
      <c r="DP4503" s="141" t="s">
        <v>5523</v>
      </c>
      <c r="DQ4503" s="15">
        <v>22</v>
      </c>
      <c r="DR4503" s="15" t="str">
        <f t="shared" si="83"/>
        <v>4406-22</v>
      </c>
    </row>
    <row r="4504" spans="119:122" x14ac:dyDescent="0.2">
      <c r="DO4504" s="228" t="s">
        <v>15861</v>
      </c>
      <c r="DP4504" s="141" t="s">
        <v>5524</v>
      </c>
      <c r="DQ4504" s="15">
        <v>22</v>
      </c>
      <c r="DR4504" s="15" t="str">
        <f t="shared" si="83"/>
        <v>4407-22</v>
      </c>
    </row>
    <row r="4505" spans="119:122" x14ac:dyDescent="0.2">
      <c r="DO4505" s="228" t="s">
        <v>15862</v>
      </c>
      <c r="DP4505" s="141" t="s">
        <v>5525</v>
      </c>
      <c r="DQ4505" s="15">
        <v>22</v>
      </c>
      <c r="DR4505" s="15" t="str">
        <f t="shared" si="83"/>
        <v>4408-22</v>
      </c>
    </row>
    <row r="4506" spans="119:122" x14ac:dyDescent="0.2">
      <c r="DO4506" s="228" t="s">
        <v>15863</v>
      </c>
      <c r="DP4506" s="141" t="s">
        <v>5526</v>
      </c>
      <c r="DQ4506" s="15">
        <v>22</v>
      </c>
      <c r="DR4506" s="15" t="str">
        <f t="shared" si="83"/>
        <v>4409-22</v>
      </c>
    </row>
    <row r="4507" spans="119:122" x14ac:dyDescent="0.2">
      <c r="DO4507" s="228" t="s">
        <v>15864</v>
      </c>
      <c r="DP4507" s="141" t="s">
        <v>5527</v>
      </c>
      <c r="DQ4507" s="15">
        <v>22</v>
      </c>
      <c r="DR4507" s="15" t="str">
        <f t="shared" si="83"/>
        <v>4410-22</v>
      </c>
    </row>
    <row r="4508" spans="119:122" x14ac:dyDescent="0.2">
      <c r="DO4508" s="228" t="s">
        <v>15865</v>
      </c>
      <c r="DP4508" s="141" t="s">
        <v>5528</v>
      </c>
      <c r="DQ4508" s="15">
        <v>22</v>
      </c>
      <c r="DR4508" s="15" t="str">
        <f t="shared" si="83"/>
        <v>4411-22</v>
      </c>
    </row>
    <row r="4509" spans="119:122" x14ac:dyDescent="0.2">
      <c r="DO4509" s="228" t="s">
        <v>15866</v>
      </c>
      <c r="DP4509" s="141" t="s">
        <v>5529</v>
      </c>
      <c r="DQ4509" s="15">
        <v>22</v>
      </c>
      <c r="DR4509" s="15" t="str">
        <f t="shared" si="83"/>
        <v>4412-22</v>
      </c>
    </row>
    <row r="4510" spans="119:122" x14ac:dyDescent="0.2">
      <c r="DO4510" s="228" t="s">
        <v>15867</v>
      </c>
      <c r="DP4510" s="141" t="s">
        <v>5530</v>
      </c>
      <c r="DQ4510" s="15">
        <v>22</v>
      </c>
      <c r="DR4510" s="15" t="str">
        <f t="shared" si="83"/>
        <v>4413-22</v>
      </c>
    </row>
    <row r="4511" spans="119:122" x14ac:dyDescent="0.2">
      <c r="DO4511" s="228" t="s">
        <v>15868</v>
      </c>
      <c r="DP4511" s="141" t="s">
        <v>5531</v>
      </c>
      <c r="DQ4511" s="15">
        <v>22</v>
      </c>
      <c r="DR4511" s="15" t="str">
        <f t="shared" si="83"/>
        <v>4414-22</v>
      </c>
    </row>
    <row r="4512" spans="119:122" x14ac:dyDescent="0.2">
      <c r="DO4512" s="228" t="s">
        <v>15869</v>
      </c>
      <c r="DP4512" s="141" t="s">
        <v>5532</v>
      </c>
      <c r="DQ4512" s="15">
        <v>22</v>
      </c>
      <c r="DR4512" s="15" t="str">
        <f t="shared" si="83"/>
        <v>4415-22</v>
      </c>
    </row>
    <row r="4513" spans="119:122" x14ac:dyDescent="0.2">
      <c r="DO4513" s="228" t="s">
        <v>15870</v>
      </c>
      <c r="DP4513" s="141" t="s">
        <v>5533</v>
      </c>
      <c r="DQ4513" s="15">
        <v>22</v>
      </c>
      <c r="DR4513" s="15" t="str">
        <f t="shared" si="83"/>
        <v>4416-22</v>
      </c>
    </row>
    <row r="4514" spans="119:122" x14ac:dyDescent="0.2">
      <c r="DO4514" s="228" t="s">
        <v>15871</v>
      </c>
      <c r="DP4514" s="141" t="s">
        <v>5534</v>
      </c>
      <c r="DQ4514" s="15">
        <v>22</v>
      </c>
      <c r="DR4514" s="15" t="str">
        <f t="shared" si="83"/>
        <v>4417-22</v>
      </c>
    </row>
    <row r="4515" spans="119:122" x14ac:dyDescent="0.2">
      <c r="DO4515" s="228" t="s">
        <v>15872</v>
      </c>
      <c r="DP4515" s="141" t="s">
        <v>5535</v>
      </c>
      <c r="DQ4515" s="15">
        <v>22</v>
      </c>
      <c r="DR4515" s="15" t="str">
        <f t="shared" ref="DR4515:DR4578" si="84">CONCATENATE(DP4515,"-",DQ4515)</f>
        <v>4418-22</v>
      </c>
    </row>
    <row r="4516" spans="119:122" x14ac:dyDescent="0.2">
      <c r="DO4516" s="228" t="s">
        <v>15873</v>
      </c>
      <c r="DP4516" s="141" t="s">
        <v>5536</v>
      </c>
      <c r="DQ4516" s="15">
        <v>22</v>
      </c>
      <c r="DR4516" s="15" t="str">
        <f t="shared" si="84"/>
        <v>4419-22</v>
      </c>
    </row>
    <row r="4517" spans="119:122" x14ac:dyDescent="0.2">
      <c r="DO4517" s="228" t="s">
        <v>15874</v>
      </c>
      <c r="DP4517" s="141" t="s">
        <v>5537</v>
      </c>
      <c r="DQ4517" s="15">
        <v>22</v>
      </c>
      <c r="DR4517" s="15" t="str">
        <f t="shared" si="84"/>
        <v>4420-22</v>
      </c>
    </row>
    <row r="4518" spans="119:122" x14ac:dyDescent="0.2">
      <c r="DO4518" s="228" t="s">
        <v>15875</v>
      </c>
      <c r="DP4518" s="141" t="s">
        <v>5538</v>
      </c>
      <c r="DQ4518" s="15">
        <v>22</v>
      </c>
      <c r="DR4518" s="15" t="str">
        <f t="shared" si="84"/>
        <v>4421-22</v>
      </c>
    </row>
    <row r="4519" spans="119:122" x14ac:dyDescent="0.2">
      <c r="DO4519" s="228" t="s">
        <v>15876</v>
      </c>
      <c r="DP4519" s="141" t="s">
        <v>5539</v>
      </c>
      <c r="DQ4519" s="15">
        <v>22</v>
      </c>
      <c r="DR4519" s="15" t="str">
        <f t="shared" si="84"/>
        <v>4422-22</v>
      </c>
    </row>
    <row r="4520" spans="119:122" x14ac:dyDescent="0.2">
      <c r="DO4520" s="228" t="s">
        <v>15877</v>
      </c>
      <c r="DP4520" s="141" t="s">
        <v>5540</v>
      </c>
      <c r="DQ4520" s="15">
        <v>22</v>
      </c>
      <c r="DR4520" s="15" t="str">
        <f t="shared" si="84"/>
        <v>4423-22</v>
      </c>
    </row>
    <row r="4521" spans="119:122" x14ac:dyDescent="0.2">
      <c r="DO4521" s="228" t="s">
        <v>15878</v>
      </c>
      <c r="DP4521" s="141" t="s">
        <v>5541</v>
      </c>
      <c r="DQ4521" s="15">
        <v>22</v>
      </c>
      <c r="DR4521" s="15" t="str">
        <f t="shared" si="84"/>
        <v>4424-22</v>
      </c>
    </row>
    <row r="4522" spans="119:122" x14ac:dyDescent="0.2">
      <c r="DO4522" s="228" t="s">
        <v>15879</v>
      </c>
      <c r="DP4522" s="141" t="s">
        <v>5542</v>
      </c>
      <c r="DQ4522" s="15">
        <v>22</v>
      </c>
      <c r="DR4522" s="15" t="str">
        <f t="shared" si="84"/>
        <v>4425-22</v>
      </c>
    </row>
    <row r="4523" spans="119:122" x14ac:dyDescent="0.2">
      <c r="DO4523" s="228" t="s">
        <v>15880</v>
      </c>
      <c r="DP4523" s="141" t="s">
        <v>5543</v>
      </c>
      <c r="DQ4523" s="15">
        <v>22</v>
      </c>
      <c r="DR4523" s="15" t="str">
        <f t="shared" si="84"/>
        <v>4426-22</v>
      </c>
    </row>
    <row r="4524" spans="119:122" x14ac:dyDescent="0.2">
      <c r="DO4524" s="228" t="s">
        <v>15881</v>
      </c>
      <c r="DP4524" s="141" t="s">
        <v>5544</v>
      </c>
      <c r="DQ4524" s="15">
        <v>22</v>
      </c>
      <c r="DR4524" s="15" t="str">
        <f t="shared" si="84"/>
        <v>4427-22</v>
      </c>
    </row>
    <row r="4525" spans="119:122" x14ac:dyDescent="0.2">
      <c r="DO4525" s="228" t="s">
        <v>15882</v>
      </c>
      <c r="DP4525" s="141" t="s">
        <v>5545</v>
      </c>
      <c r="DQ4525" s="15">
        <v>22</v>
      </c>
      <c r="DR4525" s="15" t="str">
        <f t="shared" si="84"/>
        <v>4428-22</v>
      </c>
    </row>
    <row r="4526" spans="119:122" x14ac:dyDescent="0.2">
      <c r="DO4526" s="228" t="s">
        <v>15883</v>
      </c>
      <c r="DP4526" s="141" t="s">
        <v>5546</v>
      </c>
      <c r="DQ4526" s="15">
        <v>22</v>
      </c>
      <c r="DR4526" s="15" t="str">
        <f t="shared" si="84"/>
        <v>4429-22</v>
      </c>
    </row>
    <row r="4527" spans="119:122" x14ac:dyDescent="0.2">
      <c r="DO4527" s="228" t="s">
        <v>15884</v>
      </c>
      <c r="DP4527" s="141" t="s">
        <v>5547</v>
      </c>
      <c r="DQ4527" s="15">
        <v>22</v>
      </c>
      <c r="DR4527" s="15" t="str">
        <f t="shared" si="84"/>
        <v>4430-22</v>
      </c>
    </row>
    <row r="4528" spans="119:122" x14ac:dyDescent="0.2">
      <c r="DO4528" s="228" t="s">
        <v>15885</v>
      </c>
      <c r="DP4528" s="141" t="s">
        <v>5548</v>
      </c>
      <c r="DQ4528" s="15">
        <v>22</v>
      </c>
      <c r="DR4528" s="15" t="str">
        <f t="shared" si="84"/>
        <v>4431-22</v>
      </c>
    </row>
    <row r="4529" spans="119:122" x14ac:dyDescent="0.2">
      <c r="DO4529" s="228" t="s">
        <v>15886</v>
      </c>
      <c r="DP4529" s="141" t="s">
        <v>5549</v>
      </c>
      <c r="DQ4529" s="15">
        <v>22</v>
      </c>
      <c r="DR4529" s="15" t="str">
        <f t="shared" si="84"/>
        <v>4432-22</v>
      </c>
    </row>
    <row r="4530" spans="119:122" x14ac:dyDescent="0.2">
      <c r="DO4530" s="228" t="s">
        <v>15887</v>
      </c>
      <c r="DP4530" s="141" t="s">
        <v>5550</v>
      </c>
      <c r="DQ4530" s="15">
        <v>22</v>
      </c>
      <c r="DR4530" s="15" t="str">
        <f t="shared" si="84"/>
        <v>4433-22</v>
      </c>
    </row>
    <row r="4531" spans="119:122" x14ac:dyDescent="0.2">
      <c r="DO4531" s="228" t="s">
        <v>15888</v>
      </c>
      <c r="DP4531" s="141" t="s">
        <v>5551</v>
      </c>
      <c r="DQ4531" s="15">
        <v>22</v>
      </c>
      <c r="DR4531" s="15" t="str">
        <f t="shared" si="84"/>
        <v>4434-22</v>
      </c>
    </row>
    <row r="4532" spans="119:122" x14ac:dyDescent="0.2">
      <c r="DO4532" s="228" t="s">
        <v>15889</v>
      </c>
      <c r="DP4532" s="141" t="s">
        <v>5552</v>
      </c>
      <c r="DQ4532" s="15">
        <v>22</v>
      </c>
      <c r="DR4532" s="15" t="str">
        <f t="shared" si="84"/>
        <v>4435-22</v>
      </c>
    </row>
    <row r="4533" spans="119:122" x14ac:dyDescent="0.2">
      <c r="DO4533" s="228" t="s">
        <v>15890</v>
      </c>
      <c r="DP4533" s="141" t="s">
        <v>5553</v>
      </c>
      <c r="DQ4533" s="15">
        <v>22</v>
      </c>
      <c r="DR4533" s="15" t="str">
        <f t="shared" si="84"/>
        <v>4436-22</v>
      </c>
    </row>
    <row r="4534" spans="119:122" x14ac:dyDescent="0.2">
      <c r="DO4534" s="228" t="s">
        <v>15891</v>
      </c>
      <c r="DP4534" s="141" t="s">
        <v>5554</v>
      </c>
      <c r="DQ4534" s="15">
        <v>22</v>
      </c>
      <c r="DR4534" s="15" t="str">
        <f t="shared" si="84"/>
        <v>4437-22</v>
      </c>
    </row>
    <row r="4535" spans="119:122" x14ac:dyDescent="0.2">
      <c r="DO4535" s="228" t="s">
        <v>15892</v>
      </c>
      <c r="DP4535" s="141" t="s">
        <v>5555</v>
      </c>
      <c r="DQ4535" s="15">
        <v>22</v>
      </c>
      <c r="DR4535" s="15" t="str">
        <f t="shared" si="84"/>
        <v>4438-22</v>
      </c>
    </row>
    <row r="4536" spans="119:122" x14ac:dyDescent="0.2">
      <c r="DO4536" s="228" t="s">
        <v>15893</v>
      </c>
      <c r="DP4536" s="141" t="s">
        <v>5556</v>
      </c>
      <c r="DQ4536" s="15">
        <v>22</v>
      </c>
      <c r="DR4536" s="15" t="str">
        <f t="shared" si="84"/>
        <v>4439-22</v>
      </c>
    </row>
    <row r="4537" spans="119:122" x14ac:dyDescent="0.2">
      <c r="DO4537" s="228" t="s">
        <v>15894</v>
      </c>
      <c r="DP4537" s="141" t="s">
        <v>5557</v>
      </c>
      <c r="DQ4537" s="15">
        <v>22</v>
      </c>
      <c r="DR4537" s="15" t="str">
        <f t="shared" si="84"/>
        <v>4440-22</v>
      </c>
    </row>
    <row r="4538" spans="119:122" x14ac:dyDescent="0.2">
      <c r="DO4538" s="228" t="s">
        <v>15895</v>
      </c>
      <c r="DP4538" s="141" t="s">
        <v>5558</v>
      </c>
      <c r="DQ4538" s="15">
        <v>22</v>
      </c>
      <c r="DR4538" s="15" t="str">
        <f t="shared" si="84"/>
        <v>4441-22</v>
      </c>
    </row>
    <row r="4539" spans="119:122" x14ac:dyDescent="0.2">
      <c r="DO4539" s="228" t="s">
        <v>15896</v>
      </c>
      <c r="DP4539" s="141" t="s">
        <v>5559</v>
      </c>
      <c r="DQ4539" s="15">
        <v>22</v>
      </c>
      <c r="DR4539" s="15" t="str">
        <f t="shared" si="84"/>
        <v>4442-22</v>
      </c>
    </row>
    <row r="4540" spans="119:122" x14ac:dyDescent="0.2">
      <c r="DO4540" s="228" t="s">
        <v>15897</v>
      </c>
      <c r="DP4540" s="141" t="s">
        <v>5560</v>
      </c>
      <c r="DQ4540" s="15">
        <v>22</v>
      </c>
      <c r="DR4540" s="15" t="str">
        <f t="shared" si="84"/>
        <v>4443-22</v>
      </c>
    </row>
    <row r="4541" spans="119:122" x14ac:dyDescent="0.2">
      <c r="DO4541" s="228" t="s">
        <v>15898</v>
      </c>
      <c r="DP4541" s="141" t="s">
        <v>5561</v>
      </c>
      <c r="DQ4541" s="15">
        <v>22</v>
      </c>
      <c r="DR4541" s="15" t="str">
        <f t="shared" si="84"/>
        <v>4444-22</v>
      </c>
    </row>
    <row r="4542" spans="119:122" x14ac:dyDescent="0.2">
      <c r="DO4542" s="228" t="s">
        <v>15899</v>
      </c>
      <c r="DP4542" s="141" t="s">
        <v>5562</v>
      </c>
      <c r="DQ4542" s="15">
        <v>22</v>
      </c>
      <c r="DR4542" s="15" t="str">
        <f t="shared" si="84"/>
        <v>4445-22</v>
      </c>
    </row>
    <row r="4543" spans="119:122" x14ac:dyDescent="0.2">
      <c r="DO4543" s="228" t="s">
        <v>15900</v>
      </c>
      <c r="DP4543" s="141" t="s">
        <v>5563</v>
      </c>
      <c r="DQ4543" s="15">
        <v>22</v>
      </c>
      <c r="DR4543" s="15" t="str">
        <f t="shared" si="84"/>
        <v>4446-22</v>
      </c>
    </row>
    <row r="4544" spans="119:122" x14ac:dyDescent="0.2">
      <c r="DO4544" s="228" t="s">
        <v>15901</v>
      </c>
      <c r="DP4544" s="141" t="s">
        <v>5564</v>
      </c>
      <c r="DQ4544" s="15">
        <v>22</v>
      </c>
      <c r="DR4544" s="15" t="str">
        <f t="shared" si="84"/>
        <v>4447-22</v>
      </c>
    </row>
    <row r="4545" spans="119:122" x14ac:dyDescent="0.2">
      <c r="DO4545" s="228" t="s">
        <v>15902</v>
      </c>
      <c r="DP4545" s="141" t="s">
        <v>5565</v>
      </c>
      <c r="DQ4545" s="15">
        <v>22</v>
      </c>
      <c r="DR4545" s="15" t="str">
        <f t="shared" si="84"/>
        <v>4448-22</v>
      </c>
    </row>
    <row r="4546" spans="119:122" x14ac:dyDescent="0.2">
      <c r="DO4546" s="228" t="s">
        <v>15903</v>
      </c>
      <c r="DP4546" s="141" t="s">
        <v>5566</v>
      </c>
      <c r="DQ4546" s="15">
        <v>22</v>
      </c>
      <c r="DR4546" s="15" t="str">
        <f t="shared" si="84"/>
        <v>4449-22</v>
      </c>
    </row>
    <row r="4547" spans="119:122" x14ac:dyDescent="0.2">
      <c r="DO4547" s="228" t="s">
        <v>15904</v>
      </c>
      <c r="DP4547" s="141" t="s">
        <v>5567</v>
      </c>
      <c r="DQ4547" s="15">
        <v>22</v>
      </c>
      <c r="DR4547" s="15" t="str">
        <f t="shared" si="84"/>
        <v>4450-22</v>
      </c>
    </row>
    <row r="4548" spans="119:122" x14ac:dyDescent="0.2">
      <c r="DO4548" s="228" t="s">
        <v>15905</v>
      </c>
      <c r="DP4548" s="141" t="s">
        <v>5568</v>
      </c>
      <c r="DQ4548" s="15">
        <v>22</v>
      </c>
      <c r="DR4548" s="15" t="str">
        <f t="shared" si="84"/>
        <v>4451-22</v>
      </c>
    </row>
    <row r="4549" spans="119:122" x14ac:dyDescent="0.2">
      <c r="DO4549" s="228" t="s">
        <v>15906</v>
      </c>
      <c r="DP4549" s="141" t="s">
        <v>5569</v>
      </c>
      <c r="DQ4549" s="15">
        <v>22</v>
      </c>
      <c r="DR4549" s="15" t="str">
        <f t="shared" si="84"/>
        <v>4452-22</v>
      </c>
    </row>
    <row r="4550" spans="119:122" x14ac:dyDescent="0.2">
      <c r="DO4550" s="228" t="s">
        <v>15907</v>
      </c>
      <c r="DP4550" s="141" t="s">
        <v>5570</v>
      </c>
      <c r="DQ4550" s="15">
        <v>22</v>
      </c>
      <c r="DR4550" s="15" t="str">
        <f t="shared" si="84"/>
        <v>4453-22</v>
      </c>
    </row>
    <row r="4551" spans="119:122" x14ac:dyDescent="0.2">
      <c r="DO4551" s="228" t="s">
        <v>15908</v>
      </c>
      <c r="DP4551" s="141" t="s">
        <v>5571</v>
      </c>
      <c r="DQ4551" s="15">
        <v>22</v>
      </c>
      <c r="DR4551" s="15" t="str">
        <f t="shared" si="84"/>
        <v>4454-22</v>
      </c>
    </row>
    <row r="4552" spans="119:122" x14ac:dyDescent="0.2">
      <c r="DO4552" s="228" t="s">
        <v>15909</v>
      </c>
      <c r="DP4552" s="141" t="s">
        <v>5572</v>
      </c>
      <c r="DQ4552" s="15">
        <v>22</v>
      </c>
      <c r="DR4552" s="15" t="str">
        <f t="shared" si="84"/>
        <v>4455-22</v>
      </c>
    </row>
    <row r="4553" spans="119:122" x14ac:dyDescent="0.2">
      <c r="DO4553" s="228" t="s">
        <v>15910</v>
      </c>
      <c r="DP4553" s="141" t="s">
        <v>5573</v>
      </c>
      <c r="DQ4553" s="15">
        <v>22</v>
      </c>
      <c r="DR4553" s="15" t="str">
        <f t="shared" si="84"/>
        <v>4456-22</v>
      </c>
    </row>
    <row r="4554" spans="119:122" x14ac:dyDescent="0.2">
      <c r="DO4554" s="228" t="s">
        <v>15911</v>
      </c>
      <c r="DP4554" s="141" t="s">
        <v>5574</v>
      </c>
      <c r="DQ4554" s="15">
        <v>22</v>
      </c>
      <c r="DR4554" s="15" t="str">
        <f t="shared" si="84"/>
        <v>4457-22</v>
      </c>
    </row>
    <row r="4555" spans="119:122" x14ac:dyDescent="0.2">
      <c r="DO4555" s="228" t="s">
        <v>15912</v>
      </c>
      <c r="DP4555" s="141" t="s">
        <v>5575</v>
      </c>
      <c r="DQ4555" s="15">
        <v>22</v>
      </c>
      <c r="DR4555" s="15" t="str">
        <f t="shared" si="84"/>
        <v>4458-22</v>
      </c>
    </row>
    <row r="4556" spans="119:122" x14ac:dyDescent="0.2">
      <c r="DO4556" s="228" t="s">
        <v>15913</v>
      </c>
      <c r="DP4556" s="141" t="s">
        <v>5576</v>
      </c>
      <c r="DQ4556" s="15">
        <v>22</v>
      </c>
      <c r="DR4556" s="15" t="str">
        <f t="shared" si="84"/>
        <v>4459-22</v>
      </c>
    </row>
    <row r="4557" spans="119:122" x14ac:dyDescent="0.2">
      <c r="DO4557" s="228" t="s">
        <v>15914</v>
      </c>
      <c r="DP4557" s="141" t="s">
        <v>5577</v>
      </c>
      <c r="DQ4557" s="15">
        <v>22</v>
      </c>
      <c r="DR4557" s="15" t="str">
        <f t="shared" si="84"/>
        <v>4460-22</v>
      </c>
    </row>
    <row r="4558" spans="119:122" x14ac:dyDescent="0.2">
      <c r="DO4558" s="228" t="s">
        <v>15915</v>
      </c>
      <c r="DP4558" s="141" t="s">
        <v>5578</v>
      </c>
      <c r="DQ4558" s="15">
        <v>22</v>
      </c>
      <c r="DR4558" s="15" t="str">
        <f t="shared" si="84"/>
        <v>4461-22</v>
      </c>
    </row>
    <row r="4559" spans="119:122" x14ac:dyDescent="0.2">
      <c r="DO4559" s="228" t="s">
        <v>15916</v>
      </c>
      <c r="DP4559" s="141" t="s">
        <v>5579</v>
      </c>
      <c r="DQ4559" s="15">
        <v>22</v>
      </c>
      <c r="DR4559" s="15" t="str">
        <f t="shared" si="84"/>
        <v>4462-22</v>
      </c>
    </row>
    <row r="4560" spans="119:122" x14ac:dyDescent="0.2">
      <c r="DO4560" s="228" t="s">
        <v>15917</v>
      </c>
      <c r="DP4560" s="141" t="s">
        <v>5580</v>
      </c>
      <c r="DQ4560" s="15">
        <v>22</v>
      </c>
      <c r="DR4560" s="15" t="str">
        <f t="shared" si="84"/>
        <v>4463-22</v>
      </c>
    </row>
    <row r="4561" spans="119:122" x14ac:dyDescent="0.2">
      <c r="DO4561" s="228" t="s">
        <v>15918</v>
      </c>
      <c r="DP4561" s="141" t="s">
        <v>5581</v>
      </c>
      <c r="DQ4561" s="15">
        <v>22</v>
      </c>
      <c r="DR4561" s="15" t="str">
        <f t="shared" si="84"/>
        <v>4464-22</v>
      </c>
    </row>
    <row r="4562" spans="119:122" x14ac:dyDescent="0.2">
      <c r="DO4562" s="228" t="s">
        <v>15919</v>
      </c>
      <c r="DP4562" s="141" t="s">
        <v>5582</v>
      </c>
      <c r="DQ4562" s="15">
        <v>22</v>
      </c>
      <c r="DR4562" s="15" t="str">
        <f t="shared" si="84"/>
        <v>4465-22</v>
      </c>
    </row>
    <row r="4563" spans="119:122" x14ac:dyDescent="0.2">
      <c r="DO4563" s="228" t="s">
        <v>15920</v>
      </c>
      <c r="DP4563" s="141" t="s">
        <v>5583</v>
      </c>
      <c r="DQ4563" s="15">
        <v>22</v>
      </c>
      <c r="DR4563" s="15" t="str">
        <f t="shared" si="84"/>
        <v>4466-22</v>
      </c>
    </row>
    <row r="4564" spans="119:122" x14ac:dyDescent="0.2">
      <c r="DO4564" s="228" t="s">
        <v>15921</v>
      </c>
      <c r="DP4564" s="141" t="s">
        <v>5584</v>
      </c>
      <c r="DQ4564" s="15">
        <v>22</v>
      </c>
      <c r="DR4564" s="15" t="str">
        <f t="shared" si="84"/>
        <v>4467-22</v>
      </c>
    </row>
    <row r="4565" spans="119:122" x14ac:dyDescent="0.2">
      <c r="DO4565" s="228" t="s">
        <v>15922</v>
      </c>
      <c r="DP4565" s="141" t="s">
        <v>5585</v>
      </c>
      <c r="DQ4565" s="15">
        <v>22</v>
      </c>
      <c r="DR4565" s="15" t="str">
        <f t="shared" si="84"/>
        <v>4468-22</v>
      </c>
    </row>
    <row r="4566" spans="119:122" x14ac:dyDescent="0.2">
      <c r="DO4566" s="228" t="s">
        <v>15923</v>
      </c>
      <c r="DP4566" s="141" t="s">
        <v>5586</v>
      </c>
      <c r="DQ4566" s="15">
        <v>22</v>
      </c>
      <c r="DR4566" s="15" t="str">
        <f t="shared" si="84"/>
        <v>4469-22</v>
      </c>
    </row>
    <row r="4567" spans="119:122" x14ac:dyDescent="0.2">
      <c r="DO4567" s="228" t="s">
        <v>15924</v>
      </c>
      <c r="DP4567" s="141" t="s">
        <v>5587</v>
      </c>
      <c r="DQ4567" s="15">
        <v>22</v>
      </c>
      <c r="DR4567" s="15" t="str">
        <f t="shared" si="84"/>
        <v>4470-22</v>
      </c>
    </row>
    <row r="4568" spans="119:122" x14ac:dyDescent="0.2">
      <c r="DO4568" s="228" t="s">
        <v>15925</v>
      </c>
      <c r="DP4568" s="141" t="s">
        <v>5588</v>
      </c>
      <c r="DQ4568" s="15">
        <v>22</v>
      </c>
      <c r="DR4568" s="15" t="str">
        <f t="shared" si="84"/>
        <v>4471-22</v>
      </c>
    </row>
    <row r="4569" spans="119:122" x14ac:dyDescent="0.2">
      <c r="DO4569" s="228" t="s">
        <v>15926</v>
      </c>
      <c r="DP4569" s="141" t="s">
        <v>5589</v>
      </c>
      <c r="DQ4569" s="15">
        <v>22</v>
      </c>
      <c r="DR4569" s="15" t="str">
        <f t="shared" si="84"/>
        <v>4472-22</v>
      </c>
    </row>
    <row r="4570" spans="119:122" x14ac:dyDescent="0.2">
      <c r="DO4570" s="228" t="s">
        <v>15927</v>
      </c>
      <c r="DP4570" s="141" t="s">
        <v>5590</v>
      </c>
      <c r="DQ4570" s="15">
        <v>22</v>
      </c>
      <c r="DR4570" s="15" t="str">
        <f t="shared" si="84"/>
        <v>4473-22</v>
      </c>
    </row>
    <row r="4571" spans="119:122" x14ac:dyDescent="0.2">
      <c r="DO4571" s="228" t="s">
        <v>15928</v>
      </c>
      <c r="DP4571" s="141" t="s">
        <v>5591</v>
      </c>
      <c r="DQ4571" s="15">
        <v>22</v>
      </c>
      <c r="DR4571" s="15" t="str">
        <f t="shared" si="84"/>
        <v>4474-22</v>
      </c>
    </row>
    <row r="4572" spans="119:122" x14ac:dyDescent="0.2">
      <c r="DO4572" s="228" t="s">
        <v>15929</v>
      </c>
      <c r="DP4572" s="141" t="s">
        <v>5592</v>
      </c>
      <c r="DQ4572" s="15">
        <v>22</v>
      </c>
      <c r="DR4572" s="15" t="str">
        <f t="shared" si="84"/>
        <v>4475-22</v>
      </c>
    </row>
    <row r="4573" spans="119:122" x14ac:dyDescent="0.2">
      <c r="DO4573" s="228" t="s">
        <v>15930</v>
      </c>
      <c r="DP4573" s="141" t="s">
        <v>5593</v>
      </c>
      <c r="DQ4573" s="15">
        <v>22</v>
      </c>
      <c r="DR4573" s="15" t="str">
        <f t="shared" si="84"/>
        <v>4476-22</v>
      </c>
    </row>
    <row r="4574" spans="119:122" x14ac:dyDescent="0.2">
      <c r="DO4574" s="228" t="s">
        <v>15931</v>
      </c>
      <c r="DP4574" s="141" t="s">
        <v>5594</v>
      </c>
      <c r="DQ4574" s="15">
        <v>22</v>
      </c>
      <c r="DR4574" s="15" t="str">
        <f t="shared" si="84"/>
        <v>4477-22</v>
      </c>
    </row>
    <row r="4575" spans="119:122" x14ac:dyDescent="0.2">
      <c r="DO4575" s="228" t="s">
        <v>15932</v>
      </c>
      <c r="DP4575" s="141" t="s">
        <v>5595</v>
      </c>
      <c r="DQ4575" s="15">
        <v>22</v>
      </c>
      <c r="DR4575" s="15" t="str">
        <f t="shared" si="84"/>
        <v>4478-22</v>
      </c>
    </row>
    <row r="4576" spans="119:122" x14ac:dyDescent="0.2">
      <c r="DO4576" s="228" t="s">
        <v>15933</v>
      </c>
      <c r="DP4576" s="141" t="s">
        <v>5596</v>
      </c>
      <c r="DQ4576" s="15">
        <v>22</v>
      </c>
      <c r="DR4576" s="15" t="str">
        <f t="shared" si="84"/>
        <v>4479-22</v>
      </c>
    </row>
    <row r="4577" spans="119:122" x14ac:dyDescent="0.2">
      <c r="DO4577" s="228" t="s">
        <v>15934</v>
      </c>
      <c r="DP4577" s="141" t="s">
        <v>5597</v>
      </c>
      <c r="DQ4577" s="15">
        <v>22</v>
      </c>
      <c r="DR4577" s="15" t="str">
        <f t="shared" si="84"/>
        <v>4480-22</v>
      </c>
    </row>
    <row r="4578" spans="119:122" x14ac:dyDescent="0.2">
      <c r="DO4578" s="228" t="s">
        <v>15935</v>
      </c>
      <c r="DP4578" s="141" t="s">
        <v>5598</v>
      </c>
      <c r="DQ4578" s="15">
        <v>22</v>
      </c>
      <c r="DR4578" s="15" t="str">
        <f t="shared" si="84"/>
        <v>4481-22</v>
      </c>
    </row>
    <row r="4579" spans="119:122" x14ac:dyDescent="0.2">
      <c r="DO4579" s="228" t="s">
        <v>15936</v>
      </c>
      <c r="DP4579" s="141" t="s">
        <v>5599</v>
      </c>
      <c r="DQ4579" s="15">
        <v>22</v>
      </c>
      <c r="DR4579" s="15" t="str">
        <f t="shared" ref="DR4579:DR4642" si="85">CONCATENATE(DP4579,"-",DQ4579)</f>
        <v>4482-22</v>
      </c>
    </row>
    <row r="4580" spans="119:122" x14ac:dyDescent="0.2">
      <c r="DO4580" s="228" t="s">
        <v>15937</v>
      </c>
      <c r="DP4580" s="141" t="s">
        <v>5600</v>
      </c>
      <c r="DQ4580" s="15">
        <v>22</v>
      </c>
      <c r="DR4580" s="15" t="str">
        <f t="shared" si="85"/>
        <v>4483-22</v>
      </c>
    </row>
    <row r="4581" spans="119:122" x14ac:dyDescent="0.2">
      <c r="DO4581" s="228" t="s">
        <v>15938</v>
      </c>
      <c r="DP4581" s="141" t="s">
        <v>5601</v>
      </c>
      <c r="DQ4581" s="15">
        <v>22</v>
      </c>
      <c r="DR4581" s="15" t="str">
        <f t="shared" si="85"/>
        <v>4484-22</v>
      </c>
    </row>
    <row r="4582" spans="119:122" x14ac:dyDescent="0.2">
      <c r="DO4582" s="228" t="s">
        <v>15939</v>
      </c>
      <c r="DP4582" s="141" t="s">
        <v>5602</v>
      </c>
      <c r="DQ4582" s="15">
        <v>22</v>
      </c>
      <c r="DR4582" s="15" t="str">
        <f t="shared" si="85"/>
        <v>4485-22</v>
      </c>
    </row>
    <row r="4583" spans="119:122" x14ac:dyDescent="0.2">
      <c r="DO4583" s="228" t="s">
        <v>15940</v>
      </c>
      <c r="DP4583" s="141" t="s">
        <v>5603</v>
      </c>
      <c r="DQ4583" s="15">
        <v>22</v>
      </c>
      <c r="DR4583" s="15" t="str">
        <f t="shared" si="85"/>
        <v>4486-22</v>
      </c>
    </row>
    <row r="4584" spans="119:122" x14ac:dyDescent="0.2">
      <c r="DO4584" s="228" t="s">
        <v>15941</v>
      </c>
      <c r="DP4584" s="141" t="s">
        <v>5604</v>
      </c>
      <c r="DQ4584" s="15">
        <v>22</v>
      </c>
      <c r="DR4584" s="15" t="str">
        <f t="shared" si="85"/>
        <v>4487-22</v>
      </c>
    </row>
    <row r="4585" spans="119:122" x14ac:dyDescent="0.2">
      <c r="DO4585" s="228" t="s">
        <v>15942</v>
      </c>
      <c r="DP4585" s="141" t="s">
        <v>5605</v>
      </c>
      <c r="DQ4585" s="15">
        <v>22</v>
      </c>
      <c r="DR4585" s="15" t="str">
        <f t="shared" si="85"/>
        <v>4488-22</v>
      </c>
    </row>
    <row r="4586" spans="119:122" x14ac:dyDescent="0.2">
      <c r="DO4586" s="228" t="s">
        <v>15943</v>
      </c>
      <c r="DP4586" s="141" t="s">
        <v>5606</v>
      </c>
      <c r="DQ4586" s="15">
        <v>22</v>
      </c>
      <c r="DR4586" s="15" t="str">
        <f t="shared" si="85"/>
        <v>4489-22</v>
      </c>
    </row>
    <row r="4587" spans="119:122" x14ac:dyDescent="0.2">
      <c r="DO4587" s="228" t="s">
        <v>15944</v>
      </c>
      <c r="DP4587" s="141" t="s">
        <v>5607</v>
      </c>
      <c r="DQ4587" s="15">
        <v>22</v>
      </c>
      <c r="DR4587" s="15" t="str">
        <f t="shared" si="85"/>
        <v>4490-22</v>
      </c>
    </row>
    <row r="4588" spans="119:122" x14ac:dyDescent="0.2">
      <c r="DO4588" s="228" t="s">
        <v>15945</v>
      </c>
      <c r="DP4588" s="141" t="s">
        <v>5608</v>
      </c>
      <c r="DQ4588" s="15">
        <v>22</v>
      </c>
      <c r="DR4588" s="15" t="str">
        <f t="shared" si="85"/>
        <v>4491-22</v>
      </c>
    </row>
    <row r="4589" spans="119:122" x14ac:dyDescent="0.2">
      <c r="DO4589" s="228" t="s">
        <v>15946</v>
      </c>
      <c r="DP4589" s="141" t="s">
        <v>5609</v>
      </c>
      <c r="DQ4589" s="15">
        <v>22</v>
      </c>
      <c r="DR4589" s="15" t="str">
        <f t="shared" si="85"/>
        <v>4492-22</v>
      </c>
    </row>
    <row r="4590" spans="119:122" x14ac:dyDescent="0.2">
      <c r="DO4590" s="228" t="s">
        <v>15947</v>
      </c>
      <c r="DP4590" s="141" t="s">
        <v>5610</v>
      </c>
      <c r="DQ4590" s="15">
        <v>22</v>
      </c>
      <c r="DR4590" s="15" t="str">
        <f t="shared" si="85"/>
        <v>4493-22</v>
      </c>
    </row>
    <row r="4591" spans="119:122" x14ac:dyDescent="0.2">
      <c r="DO4591" s="228" t="s">
        <v>15948</v>
      </c>
      <c r="DP4591" s="141" t="s">
        <v>5611</v>
      </c>
      <c r="DQ4591" s="15">
        <v>22</v>
      </c>
      <c r="DR4591" s="15" t="str">
        <f t="shared" si="85"/>
        <v>4494-22</v>
      </c>
    </row>
    <row r="4592" spans="119:122" x14ac:dyDescent="0.2">
      <c r="DO4592" s="228" t="s">
        <v>15949</v>
      </c>
      <c r="DP4592" s="141" t="s">
        <v>5612</v>
      </c>
      <c r="DQ4592" s="15">
        <v>22</v>
      </c>
      <c r="DR4592" s="15" t="str">
        <f t="shared" si="85"/>
        <v>4495-22</v>
      </c>
    </row>
    <row r="4593" spans="119:122" x14ac:dyDescent="0.2">
      <c r="DO4593" s="228" t="s">
        <v>15950</v>
      </c>
      <c r="DP4593" s="141" t="s">
        <v>5613</v>
      </c>
      <c r="DQ4593" s="15">
        <v>22</v>
      </c>
      <c r="DR4593" s="15" t="str">
        <f t="shared" si="85"/>
        <v>4496-22</v>
      </c>
    </row>
    <row r="4594" spans="119:122" x14ac:dyDescent="0.2">
      <c r="DO4594" s="228" t="s">
        <v>15951</v>
      </c>
      <c r="DP4594" s="141" t="s">
        <v>5614</v>
      </c>
      <c r="DQ4594" s="15">
        <v>22</v>
      </c>
      <c r="DR4594" s="15" t="str">
        <f t="shared" si="85"/>
        <v>4497-22</v>
      </c>
    </row>
    <row r="4595" spans="119:122" x14ac:dyDescent="0.2">
      <c r="DO4595" s="228" t="s">
        <v>15952</v>
      </c>
      <c r="DP4595" s="141" t="s">
        <v>5615</v>
      </c>
      <c r="DQ4595" s="15">
        <v>22</v>
      </c>
      <c r="DR4595" s="15" t="str">
        <f t="shared" si="85"/>
        <v>4498-22</v>
      </c>
    </row>
    <row r="4596" spans="119:122" x14ac:dyDescent="0.2">
      <c r="DO4596" s="228" t="s">
        <v>15953</v>
      </c>
      <c r="DP4596" s="141" t="s">
        <v>5616</v>
      </c>
      <c r="DQ4596" s="15">
        <v>22</v>
      </c>
      <c r="DR4596" s="15" t="str">
        <f t="shared" si="85"/>
        <v>4499-22</v>
      </c>
    </row>
    <row r="4597" spans="119:122" x14ac:dyDescent="0.2">
      <c r="DO4597" s="228" t="s">
        <v>15954</v>
      </c>
      <c r="DP4597" s="141" t="s">
        <v>5617</v>
      </c>
      <c r="DQ4597" s="15">
        <v>22</v>
      </c>
      <c r="DR4597" s="15" t="str">
        <f t="shared" si="85"/>
        <v>4500-22</v>
      </c>
    </row>
    <row r="4598" spans="119:122" x14ac:dyDescent="0.2">
      <c r="DO4598" s="228" t="s">
        <v>15955</v>
      </c>
      <c r="DP4598" s="141" t="s">
        <v>5618</v>
      </c>
      <c r="DQ4598" s="15">
        <v>22</v>
      </c>
      <c r="DR4598" s="15" t="str">
        <f t="shared" si="85"/>
        <v>4501-22</v>
      </c>
    </row>
    <row r="4599" spans="119:122" x14ac:dyDescent="0.2">
      <c r="DO4599" s="228" t="s">
        <v>15956</v>
      </c>
      <c r="DP4599" s="141" t="s">
        <v>5619</v>
      </c>
      <c r="DQ4599" s="15">
        <v>22</v>
      </c>
      <c r="DR4599" s="15" t="str">
        <f t="shared" si="85"/>
        <v>4502-22</v>
      </c>
    </row>
    <row r="4600" spans="119:122" x14ac:dyDescent="0.2">
      <c r="DO4600" s="228" t="s">
        <v>15957</v>
      </c>
      <c r="DP4600" s="141" t="s">
        <v>5620</v>
      </c>
      <c r="DQ4600" s="15">
        <v>22</v>
      </c>
      <c r="DR4600" s="15" t="str">
        <f t="shared" si="85"/>
        <v>4503-22</v>
      </c>
    </row>
    <row r="4601" spans="119:122" x14ac:dyDescent="0.2">
      <c r="DO4601" s="228" t="s">
        <v>15958</v>
      </c>
      <c r="DP4601" s="141" t="s">
        <v>5621</v>
      </c>
      <c r="DQ4601" s="15">
        <v>22</v>
      </c>
      <c r="DR4601" s="15" t="str">
        <f t="shared" si="85"/>
        <v>4504-22</v>
      </c>
    </row>
    <row r="4602" spans="119:122" x14ac:dyDescent="0.2">
      <c r="DO4602" s="228" t="s">
        <v>15959</v>
      </c>
      <c r="DP4602" s="141" t="s">
        <v>5622</v>
      </c>
      <c r="DQ4602" s="15">
        <v>22</v>
      </c>
      <c r="DR4602" s="15" t="str">
        <f t="shared" si="85"/>
        <v>4505-22</v>
      </c>
    </row>
    <row r="4603" spans="119:122" x14ac:dyDescent="0.2">
      <c r="DO4603" s="228" t="s">
        <v>15960</v>
      </c>
      <c r="DP4603" s="141" t="s">
        <v>5623</v>
      </c>
      <c r="DQ4603" s="15">
        <v>22</v>
      </c>
      <c r="DR4603" s="15" t="str">
        <f t="shared" si="85"/>
        <v>4506-22</v>
      </c>
    </row>
    <row r="4604" spans="119:122" x14ac:dyDescent="0.2">
      <c r="DO4604" s="228" t="s">
        <v>15961</v>
      </c>
      <c r="DP4604" s="141" t="s">
        <v>5624</v>
      </c>
      <c r="DQ4604" s="15">
        <v>22</v>
      </c>
      <c r="DR4604" s="15" t="str">
        <f t="shared" si="85"/>
        <v>4507-22</v>
      </c>
    </row>
    <row r="4605" spans="119:122" x14ac:dyDescent="0.2">
      <c r="DO4605" s="228" t="s">
        <v>15962</v>
      </c>
      <c r="DP4605" s="141" t="s">
        <v>5625</v>
      </c>
      <c r="DQ4605" s="15">
        <v>22</v>
      </c>
      <c r="DR4605" s="15" t="str">
        <f t="shared" si="85"/>
        <v>4508-22</v>
      </c>
    </row>
    <row r="4606" spans="119:122" x14ac:dyDescent="0.2">
      <c r="DO4606" s="228" t="s">
        <v>15963</v>
      </c>
      <c r="DP4606" s="141" t="s">
        <v>5626</v>
      </c>
      <c r="DQ4606" s="15">
        <v>22</v>
      </c>
      <c r="DR4606" s="15" t="str">
        <f t="shared" si="85"/>
        <v>4509-22</v>
      </c>
    </row>
    <row r="4607" spans="119:122" x14ac:dyDescent="0.2">
      <c r="DO4607" s="228" t="s">
        <v>15964</v>
      </c>
      <c r="DP4607" s="141" t="s">
        <v>5627</v>
      </c>
      <c r="DQ4607" s="15">
        <v>22</v>
      </c>
      <c r="DR4607" s="15" t="str">
        <f t="shared" si="85"/>
        <v>4510-22</v>
      </c>
    </row>
    <row r="4608" spans="119:122" x14ac:dyDescent="0.2">
      <c r="DO4608" s="228" t="s">
        <v>15965</v>
      </c>
      <c r="DP4608" s="141" t="s">
        <v>5628</v>
      </c>
      <c r="DQ4608" s="15">
        <v>22</v>
      </c>
      <c r="DR4608" s="15" t="str">
        <f t="shared" si="85"/>
        <v>4511-22</v>
      </c>
    </row>
    <row r="4609" spans="119:122" x14ac:dyDescent="0.2">
      <c r="DO4609" s="228" t="s">
        <v>15966</v>
      </c>
      <c r="DP4609" s="141" t="s">
        <v>5629</v>
      </c>
      <c r="DQ4609" s="15">
        <v>22</v>
      </c>
      <c r="DR4609" s="15" t="str">
        <f t="shared" si="85"/>
        <v>4512-22</v>
      </c>
    </row>
    <row r="4610" spans="119:122" x14ac:dyDescent="0.2">
      <c r="DO4610" s="228" t="s">
        <v>15967</v>
      </c>
      <c r="DP4610" s="141" t="s">
        <v>5630</v>
      </c>
      <c r="DQ4610" s="15">
        <v>22</v>
      </c>
      <c r="DR4610" s="15" t="str">
        <f t="shared" si="85"/>
        <v>4513-22</v>
      </c>
    </row>
    <row r="4611" spans="119:122" x14ac:dyDescent="0.2">
      <c r="DO4611" s="228" t="s">
        <v>15968</v>
      </c>
      <c r="DP4611" s="141" t="s">
        <v>5631</v>
      </c>
      <c r="DQ4611" s="15">
        <v>22</v>
      </c>
      <c r="DR4611" s="15" t="str">
        <f t="shared" si="85"/>
        <v>4514-22</v>
      </c>
    </row>
    <row r="4612" spans="119:122" x14ac:dyDescent="0.2">
      <c r="DO4612" s="228" t="s">
        <v>15969</v>
      </c>
      <c r="DP4612" s="141" t="s">
        <v>5632</v>
      </c>
      <c r="DQ4612" s="15">
        <v>22</v>
      </c>
      <c r="DR4612" s="15" t="str">
        <f t="shared" si="85"/>
        <v>4515-22</v>
      </c>
    </row>
    <row r="4613" spans="119:122" x14ac:dyDescent="0.2">
      <c r="DO4613" s="228" t="s">
        <v>15970</v>
      </c>
      <c r="DP4613" s="141" t="s">
        <v>5633</v>
      </c>
      <c r="DQ4613" s="15">
        <v>22</v>
      </c>
      <c r="DR4613" s="15" t="str">
        <f t="shared" si="85"/>
        <v>4516-22</v>
      </c>
    </row>
    <row r="4614" spans="119:122" x14ac:dyDescent="0.2">
      <c r="DO4614" s="228" t="s">
        <v>15971</v>
      </c>
      <c r="DP4614" s="141" t="s">
        <v>5634</v>
      </c>
      <c r="DQ4614" s="15">
        <v>22</v>
      </c>
      <c r="DR4614" s="15" t="str">
        <f t="shared" si="85"/>
        <v>4517-22</v>
      </c>
    </row>
    <row r="4615" spans="119:122" x14ac:dyDescent="0.2">
      <c r="DO4615" s="228" t="s">
        <v>15972</v>
      </c>
      <c r="DP4615" s="141" t="s">
        <v>5635</v>
      </c>
      <c r="DQ4615" s="15">
        <v>22</v>
      </c>
      <c r="DR4615" s="15" t="str">
        <f t="shared" si="85"/>
        <v>4518-22</v>
      </c>
    </row>
    <row r="4616" spans="119:122" x14ac:dyDescent="0.2">
      <c r="DO4616" s="228" t="s">
        <v>15973</v>
      </c>
      <c r="DP4616" s="141" t="s">
        <v>5636</v>
      </c>
      <c r="DQ4616" s="15">
        <v>22</v>
      </c>
      <c r="DR4616" s="15" t="str">
        <f t="shared" si="85"/>
        <v>4519-22</v>
      </c>
    </row>
    <row r="4617" spans="119:122" x14ac:dyDescent="0.2">
      <c r="DO4617" s="228" t="s">
        <v>15974</v>
      </c>
      <c r="DP4617" s="141" t="s">
        <v>5637</v>
      </c>
      <c r="DQ4617" s="15">
        <v>22</v>
      </c>
      <c r="DR4617" s="15" t="str">
        <f t="shared" si="85"/>
        <v>4520-22</v>
      </c>
    </row>
    <row r="4618" spans="119:122" x14ac:dyDescent="0.2">
      <c r="DO4618" s="228" t="s">
        <v>15975</v>
      </c>
      <c r="DP4618" s="141" t="s">
        <v>5638</v>
      </c>
      <c r="DQ4618" s="15">
        <v>22</v>
      </c>
      <c r="DR4618" s="15" t="str">
        <f t="shared" si="85"/>
        <v>4521-22</v>
      </c>
    </row>
    <row r="4619" spans="119:122" x14ac:dyDescent="0.2">
      <c r="DO4619" s="228" t="s">
        <v>15976</v>
      </c>
      <c r="DP4619" s="141" t="s">
        <v>5639</v>
      </c>
      <c r="DQ4619" s="15">
        <v>22</v>
      </c>
      <c r="DR4619" s="15" t="str">
        <f t="shared" si="85"/>
        <v>4522-22</v>
      </c>
    </row>
    <row r="4620" spans="119:122" x14ac:dyDescent="0.2">
      <c r="DO4620" s="228" t="s">
        <v>15977</v>
      </c>
      <c r="DP4620" s="141" t="s">
        <v>5640</v>
      </c>
      <c r="DQ4620" s="15">
        <v>22</v>
      </c>
      <c r="DR4620" s="15" t="str">
        <f t="shared" si="85"/>
        <v>4523-22</v>
      </c>
    </row>
    <row r="4621" spans="119:122" x14ac:dyDescent="0.2">
      <c r="DO4621" s="228" t="s">
        <v>15978</v>
      </c>
      <c r="DP4621" s="141" t="s">
        <v>5641</v>
      </c>
      <c r="DQ4621" s="15">
        <v>22</v>
      </c>
      <c r="DR4621" s="15" t="str">
        <f t="shared" si="85"/>
        <v>4524-22</v>
      </c>
    </row>
    <row r="4622" spans="119:122" x14ac:dyDescent="0.2">
      <c r="DO4622" s="228" t="s">
        <v>15979</v>
      </c>
      <c r="DP4622" s="141" t="s">
        <v>5642</v>
      </c>
      <c r="DQ4622" s="15">
        <v>22</v>
      </c>
      <c r="DR4622" s="15" t="str">
        <f t="shared" si="85"/>
        <v>4525-22</v>
      </c>
    </row>
    <row r="4623" spans="119:122" x14ac:dyDescent="0.2">
      <c r="DO4623" s="228" t="s">
        <v>15980</v>
      </c>
      <c r="DP4623" s="141" t="s">
        <v>5643</v>
      </c>
      <c r="DQ4623" s="15">
        <v>22</v>
      </c>
      <c r="DR4623" s="15" t="str">
        <f t="shared" si="85"/>
        <v>4526-22</v>
      </c>
    </row>
    <row r="4624" spans="119:122" x14ac:dyDescent="0.2">
      <c r="DO4624" s="228" t="s">
        <v>15981</v>
      </c>
      <c r="DP4624" s="141" t="s">
        <v>5644</v>
      </c>
      <c r="DQ4624" s="15">
        <v>22</v>
      </c>
      <c r="DR4624" s="15" t="str">
        <f t="shared" si="85"/>
        <v>4527-22</v>
      </c>
    </row>
    <row r="4625" spans="119:122" x14ac:dyDescent="0.2">
      <c r="DO4625" s="228" t="s">
        <v>15982</v>
      </c>
      <c r="DP4625" s="141" t="s">
        <v>5645</v>
      </c>
      <c r="DQ4625" s="15">
        <v>22</v>
      </c>
      <c r="DR4625" s="15" t="str">
        <f t="shared" si="85"/>
        <v>4528-22</v>
      </c>
    </row>
    <row r="4626" spans="119:122" x14ac:dyDescent="0.2">
      <c r="DO4626" s="228" t="s">
        <v>15983</v>
      </c>
      <c r="DP4626" s="141" t="s">
        <v>5646</v>
      </c>
      <c r="DQ4626" s="15">
        <v>22</v>
      </c>
      <c r="DR4626" s="15" t="str">
        <f t="shared" si="85"/>
        <v>4529-22</v>
      </c>
    </row>
    <row r="4627" spans="119:122" x14ac:dyDescent="0.2">
      <c r="DO4627" s="228" t="s">
        <v>15984</v>
      </c>
      <c r="DP4627" s="141" t="s">
        <v>5647</v>
      </c>
      <c r="DQ4627" s="15">
        <v>22</v>
      </c>
      <c r="DR4627" s="15" t="str">
        <f t="shared" si="85"/>
        <v>4530-22</v>
      </c>
    </row>
    <row r="4628" spans="119:122" x14ac:dyDescent="0.2">
      <c r="DO4628" s="228" t="s">
        <v>15985</v>
      </c>
      <c r="DP4628" s="141" t="s">
        <v>5648</v>
      </c>
      <c r="DQ4628" s="15">
        <v>22</v>
      </c>
      <c r="DR4628" s="15" t="str">
        <f t="shared" si="85"/>
        <v>4531-22</v>
      </c>
    </row>
    <row r="4629" spans="119:122" x14ac:dyDescent="0.2">
      <c r="DO4629" s="228" t="s">
        <v>15986</v>
      </c>
      <c r="DP4629" s="141" t="s">
        <v>5649</v>
      </c>
      <c r="DQ4629" s="15">
        <v>22</v>
      </c>
      <c r="DR4629" s="15" t="str">
        <f t="shared" si="85"/>
        <v>4532-22</v>
      </c>
    </row>
    <row r="4630" spans="119:122" x14ac:dyDescent="0.2">
      <c r="DO4630" s="228" t="s">
        <v>15987</v>
      </c>
      <c r="DP4630" s="141" t="s">
        <v>5650</v>
      </c>
      <c r="DQ4630" s="15">
        <v>22</v>
      </c>
      <c r="DR4630" s="15" t="str">
        <f t="shared" si="85"/>
        <v>4533-22</v>
      </c>
    </row>
    <row r="4631" spans="119:122" x14ac:dyDescent="0.2">
      <c r="DO4631" s="228" t="s">
        <v>15988</v>
      </c>
      <c r="DP4631" s="141" t="s">
        <v>5651</v>
      </c>
      <c r="DQ4631" s="15">
        <v>22</v>
      </c>
      <c r="DR4631" s="15" t="str">
        <f t="shared" si="85"/>
        <v>4534-22</v>
      </c>
    </row>
    <row r="4632" spans="119:122" x14ac:dyDescent="0.2">
      <c r="DO4632" s="228" t="s">
        <v>15989</v>
      </c>
      <c r="DP4632" s="141" t="s">
        <v>5652</v>
      </c>
      <c r="DQ4632" s="15">
        <v>22</v>
      </c>
      <c r="DR4632" s="15" t="str">
        <f t="shared" si="85"/>
        <v>4535-22</v>
      </c>
    </row>
    <row r="4633" spans="119:122" x14ac:dyDescent="0.2">
      <c r="DO4633" s="228" t="s">
        <v>15990</v>
      </c>
      <c r="DP4633" s="141" t="s">
        <v>5653</v>
      </c>
      <c r="DQ4633" s="15">
        <v>22</v>
      </c>
      <c r="DR4633" s="15" t="str">
        <f t="shared" si="85"/>
        <v>4536-22</v>
      </c>
    </row>
    <row r="4634" spans="119:122" x14ac:dyDescent="0.2">
      <c r="DO4634" s="228" t="s">
        <v>15991</v>
      </c>
      <c r="DP4634" s="141" t="s">
        <v>5654</v>
      </c>
      <c r="DQ4634" s="15">
        <v>22</v>
      </c>
      <c r="DR4634" s="15" t="str">
        <f t="shared" si="85"/>
        <v>4537-22</v>
      </c>
    </row>
    <row r="4635" spans="119:122" x14ac:dyDescent="0.2">
      <c r="DO4635" s="228" t="s">
        <v>15992</v>
      </c>
      <c r="DP4635" s="141" t="s">
        <v>5655</v>
      </c>
      <c r="DQ4635" s="15">
        <v>22</v>
      </c>
      <c r="DR4635" s="15" t="str">
        <f t="shared" si="85"/>
        <v>4538-22</v>
      </c>
    </row>
    <row r="4636" spans="119:122" x14ac:dyDescent="0.2">
      <c r="DO4636" s="228" t="s">
        <v>15993</v>
      </c>
      <c r="DP4636" s="141" t="s">
        <v>5656</v>
      </c>
      <c r="DQ4636" s="15">
        <v>22</v>
      </c>
      <c r="DR4636" s="15" t="str">
        <f t="shared" si="85"/>
        <v>4539-22</v>
      </c>
    </row>
    <row r="4637" spans="119:122" x14ac:dyDescent="0.2">
      <c r="DO4637" s="228" t="s">
        <v>15994</v>
      </c>
      <c r="DP4637" s="141" t="s">
        <v>5657</v>
      </c>
      <c r="DQ4637" s="15">
        <v>22</v>
      </c>
      <c r="DR4637" s="15" t="str">
        <f t="shared" si="85"/>
        <v>4540-22</v>
      </c>
    </row>
    <row r="4638" spans="119:122" x14ac:dyDescent="0.2">
      <c r="DO4638" s="228" t="s">
        <v>15995</v>
      </c>
      <c r="DP4638" s="141" t="s">
        <v>5658</v>
      </c>
      <c r="DQ4638" s="15">
        <v>22</v>
      </c>
      <c r="DR4638" s="15" t="str">
        <f t="shared" si="85"/>
        <v>4541-22</v>
      </c>
    </row>
    <row r="4639" spans="119:122" x14ac:dyDescent="0.2">
      <c r="DO4639" s="228" t="s">
        <v>15996</v>
      </c>
      <c r="DP4639" s="141" t="s">
        <v>5659</v>
      </c>
      <c r="DQ4639" s="15">
        <v>22</v>
      </c>
      <c r="DR4639" s="15" t="str">
        <f t="shared" si="85"/>
        <v>4542-22</v>
      </c>
    </row>
    <row r="4640" spans="119:122" x14ac:dyDescent="0.2">
      <c r="DO4640" s="228" t="s">
        <v>15997</v>
      </c>
      <c r="DP4640" s="141" t="s">
        <v>5660</v>
      </c>
      <c r="DQ4640" s="15">
        <v>22</v>
      </c>
      <c r="DR4640" s="15" t="str">
        <f t="shared" si="85"/>
        <v>4543-22</v>
      </c>
    </row>
    <row r="4641" spans="119:122" x14ac:dyDescent="0.2">
      <c r="DO4641" s="228" t="s">
        <v>15998</v>
      </c>
      <c r="DP4641" s="141" t="s">
        <v>5661</v>
      </c>
      <c r="DQ4641" s="15">
        <v>22</v>
      </c>
      <c r="DR4641" s="15" t="str">
        <f t="shared" si="85"/>
        <v>4544-22</v>
      </c>
    </row>
    <row r="4642" spans="119:122" x14ac:dyDescent="0.2">
      <c r="DO4642" s="228" t="s">
        <v>15999</v>
      </c>
      <c r="DP4642" s="141" t="s">
        <v>5662</v>
      </c>
      <c r="DQ4642" s="15">
        <v>22</v>
      </c>
      <c r="DR4642" s="15" t="str">
        <f t="shared" si="85"/>
        <v>4545-22</v>
      </c>
    </row>
    <row r="4643" spans="119:122" x14ac:dyDescent="0.2">
      <c r="DO4643" s="228" t="s">
        <v>16000</v>
      </c>
      <c r="DP4643" s="141" t="s">
        <v>5663</v>
      </c>
      <c r="DQ4643" s="15">
        <v>22</v>
      </c>
      <c r="DR4643" s="15" t="str">
        <f t="shared" ref="DR4643:DR4706" si="86">CONCATENATE(DP4643,"-",DQ4643)</f>
        <v>4546-22</v>
      </c>
    </row>
    <row r="4644" spans="119:122" x14ac:dyDescent="0.2">
      <c r="DO4644" s="228" t="s">
        <v>16001</v>
      </c>
      <c r="DP4644" s="141" t="s">
        <v>5664</v>
      </c>
      <c r="DQ4644" s="15">
        <v>22</v>
      </c>
      <c r="DR4644" s="15" t="str">
        <f t="shared" si="86"/>
        <v>4547-22</v>
      </c>
    </row>
    <row r="4645" spans="119:122" x14ac:dyDescent="0.2">
      <c r="DO4645" s="228" t="s">
        <v>16002</v>
      </c>
      <c r="DP4645" s="141" t="s">
        <v>5665</v>
      </c>
      <c r="DQ4645" s="15">
        <v>22</v>
      </c>
      <c r="DR4645" s="15" t="str">
        <f t="shared" si="86"/>
        <v>4548-22</v>
      </c>
    </row>
    <row r="4646" spans="119:122" x14ac:dyDescent="0.2">
      <c r="DO4646" s="228" t="s">
        <v>16003</v>
      </c>
      <c r="DP4646" s="141" t="s">
        <v>5666</v>
      </c>
      <c r="DQ4646" s="15">
        <v>22</v>
      </c>
      <c r="DR4646" s="15" t="str">
        <f t="shared" si="86"/>
        <v>4549-22</v>
      </c>
    </row>
    <row r="4647" spans="119:122" x14ac:dyDescent="0.2">
      <c r="DO4647" s="228" t="s">
        <v>16004</v>
      </c>
      <c r="DP4647" s="141" t="s">
        <v>5667</v>
      </c>
      <c r="DQ4647" s="15">
        <v>22</v>
      </c>
      <c r="DR4647" s="15" t="str">
        <f t="shared" si="86"/>
        <v>4550-22</v>
      </c>
    </row>
    <row r="4648" spans="119:122" x14ac:dyDescent="0.2">
      <c r="DO4648" s="228" t="s">
        <v>16005</v>
      </c>
      <c r="DP4648" s="141" t="s">
        <v>5668</v>
      </c>
      <c r="DQ4648" s="15">
        <v>22</v>
      </c>
      <c r="DR4648" s="15" t="str">
        <f t="shared" si="86"/>
        <v>4551-22</v>
      </c>
    </row>
    <row r="4649" spans="119:122" x14ac:dyDescent="0.2">
      <c r="DO4649" s="228" t="s">
        <v>16006</v>
      </c>
      <c r="DP4649" s="141" t="s">
        <v>5669</v>
      </c>
      <c r="DQ4649" s="15">
        <v>22</v>
      </c>
      <c r="DR4649" s="15" t="str">
        <f t="shared" si="86"/>
        <v>4552-22</v>
      </c>
    </row>
    <row r="4650" spans="119:122" x14ac:dyDescent="0.2">
      <c r="DO4650" s="228" t="s">
        <v>16007</v>
      </c>
      <c r="DP4650" s="141" t="s">
        <v>5670</v>
      </c>
      <c r="DQ4650" s="15">
        <v>22</v>
      </c>
      <c r="DR4650" s="15" t="str">
        <f t="shared" si="86"/>
        <v>4553-22</v>
      </c>
    </row>
    <row r="4651" spans="119:122" x14ac:dyDescent="0.2">
      <c r="DO4651" s="228" t="s">
        <v>16008</v>
      </c>
      <c r="DP4651" s="141" t="s">
        <v>5671</v>
      </c>
      <c r="DQ4651" s="15">
        <v>22</v>
      </c>
      <c r="DR4651" s="15" t="str">
        <f t="shared" si="86"/>
        <v>4554-22</v>
      </c>
    </row>
    <row r="4652" spans="119:122" x14ac:dyDescent="0.2">
      <c r="DO4652" s="228" t="s">
        <v>16009</v>
      </c>
      <c r="DP4652" s="141" t="s">
        <v>5672</v>
      </c>
      <c r="DQ4652" s="15">
        <v>22</v>
      </c>
      <c r="DR4652" s="15" t="str">
        <f t="shared" si="86"/>
        <v>4555-22</v>
      </c>
    </row>
    <row r="4653" spans="119:122" x14ac:dyDescent="0.2">
      <c r="DO4653" s="228" t="s">
        <v>16010</v>
      </c>
      <c r="DP4653" s="141" t="s">
        <v>5673</v>
      </c>
      <c r="DQ4653" s="15">
        <v>22</v>
      </c>
      <c r="DR4653" s="15" t="str">
        <f t="shared" si="86"/>
        <v>4556-22</v>
      </c>
    </row>
    <row r="4654" spans="119:122" x14ac:dyDescent="0.2">
      <c r="DO4654" s="228" t="s">
        <v>16011</v>
      </c>
      <c r="DP4654" s="141" t="s">
        <v>5674</v>
      </c>
      <c r="DQ4654" s="15">
        <v>22</v>
      </c>
      <c r="DR4654" s="15" t="str">
        <f t="shared" si="86"/>
        <v>4557-22</v>
      </c>
    </row>
    <row r="4655" spans="119:122" x14ac:dyDescent="0.2">
      <c r="DO4655" s="228" t="s">
        <v>16012</v>
      </c>
      <c r="DP4655" s="141" t="s">
        <v>5675</v>
      </c>
      <c r="DQ4655" s="15">
        <v>22</v>
      </c>
      <c r="DR4655" s="15" t="str">
        <f t="shared" si="86"/>
        <v>4558-22</v>
      </c>
    </row>
    <row r="4656" spans="119:122" x14ac:dyDescent="0.2">
      <c r="DO4656" s="228" t="s">
        <v>16013</v>
      </c>
      <c r="DP4656" s="141" t="s">
        <v>5676</v>
      </c>
      <c r="DQ4656" s="15">
        <v>22</v>
      </c>
      <c r="DR4656" s="15" t="str">
        <f t="shared" si="86"/>
        <v>4559-22</v>
      </c>
    </row>
    <row r="4657" spans="119:122" x14ac:dyDescent="0.2">
      <c r="DO4657" s="228" t="s">
        <v>16014</v>
      </c>
      <c r="DP4657" s="141" t="s">
        <v>5677</v>
      </c>
      <c r="DQ4657" s="15">
        <v>22</v>
      </c>
      <c r="DR4657" s="15" t="str">
        <f t="shared" si="86"/>
        <v>4560-22</v>
      </c>
    </row>
    <row r="4658" spans="119:122" x14ac:dyDescent="0.2">
      <c r="DO4658" s="228" t="s">
        <v>16015</v>
      </c>
      <c r="DP4658" s="141" t="s">
        <v>5678</v>
      </c>
      <c r="DQ4658" s="15">
        <v>22</v>
      </c>
      <c r="DR4658" s="15" t="str">
        <f t="shared" si="86"/>
        <v>4561-22</v>
      </c>
    </row>
    <row r="4659" spans="119:122" x14ac:dyDescent="0.2">
      <c r="DO4659" s="228" t="s">
        <v>16016</v>
      </c>
      <c r="DP4659" s="141" t="s">
        <v>5679</v>
      </c>
      <c r="DQ4659" s="15">
        <v>22</v>
      </c>
      <c r="DR4659" s="15" t="str">
        <f t="shared" si="86"/>
        <v>4562-22</v>
      </c>
    </row>
    <row r="4660" spans="119:122" x14ac:dyDescent="0.2">
      <c r="DO4660" s="228" t="s">
        <v>16017</v>
      </c>
      <c r="DP4660" s="141" t="s">
        <v>5680</v>
      </c>
      <c r="DQ4660" s="15">
        <v>22</v>
      </c>
      <c r="DR4660" s="15" t="str">
        <f t="shared" si="86"/>
        <v>4563-22</v>
      </c>
    </row>
    <row r="4661" spans="119:122" x14ac:dyDescent="0.2">
      <c r="DO4661" s="228" t="s">
        <v>16018</v>
      </c>
      <c r="DP4661" s="141" t="s">
        <v>5681</v>
      </c>
      <c r="DQ4661" s="15">
        <v>22</v>
      </c>
      <c r="DR4661" s="15" t="str">
        <f t="shared" si="86"/>
        <v>4564-22</v>
      </c>
    </row>
    <row r="4662" spans="119:122" x14ac:dyDescent="0.2">
      <c r="DO4662" s="228" t="s">
        <v>16019</v>
      </c>
      <c r="DP4662" s="141" t="s">
        <v>5682</v>
      </c>
      <c r="DQ4662" s="15">
        <v>22</v>
      </c>
      <c r="DR4662" s="15" t="str">
        <f t="shared" si="86"/>
        <v>4565-22</v>
      </c>
    </row>
    <row r="4663" spans="119:122" x14ac:dyDescent="0.2">
      <c r="DO4663" s="228" t="s">
        <v>16020</v>
      </c>
      <c r="DP4663" s="141" t="s">
        <v>5683</v>
      </c>
      <c r="DQ4663" s="15">
        <v>22</v>
      </c>
      <c r="DR4663" s="15" t="str">
        <f t="shared" si="86"/>
        <v>4566-22</v>
      </c>
    </row>
    <row r="4664" spans="119:122" x14ac:dyDescent="0.2">
      <c r="DO4664" s="228" t="s">
        <v>16021</v>
      </c>
      <c r="DP4664" s="141" t="s">
        <v>5684</v>
      </c>
      <c r="DQ4664" s="15">
        <v>22</v>
      </c>
      <c r="DR4664" s="15" t="str">
        <f t="shared" si="86"/>
        <v>4567-22</v>
      </c>
    </row>
    <row r="4665" spans="119:122" x14ac:dyDescent="0.2">
      <c r="DO4665" s="228" t="s">
        <v>16022</v>
      </c>
      <c r="DP4665" s="141" t="s">
        <v>5685</v>
      </c>
      <c r="DQ4665" s="15">
        <v>22</v>
      </c>
      <c r="DR4665" s="15" t="str">
        <f t="shared" si="86"/>
        <v>4568-22</v>
      </c>
    </row>
    <row r="4666" spans="119:122" x14ac:dyDescent="0.2">
      <c r="DO4666" s="228" t="s">
        <v>16023</v>
      </c>
      <c r="DP4666" s="141" t="s">
        <v>5686</v>
      </c>
      <c r="DQ4666" s="15">
        <v>22</v>
      </c>
      <c r="DR4666" s="15" t="str">
        <f t="shared" si="86"/>
        <v>4569-22</v>
      </c>
    </row>
    <row r="4667" spans="119:122" x14ac:dyDescent="0.2">
      <c r="DO4667" s="228" t="s">
        <v>16024</v>
      </c>
      <c r="DP4667" s="141" t="s">
        <v>5687</v>
      </c>
      <c r="DQ4667" s="15">
        <v>22</v>
      </c>
      <c r="DR4667" s="15" t="str">
        <f t="shared" si="86"/>
        <v>4570-22</v>
      </c>
    </row>
    <row r="4668" spans="119:122" x14ac:dyDescent="0.2">
      <c r="DO4668" s="228" t="s">
        <v>16025</v>
      </c>
      <c r="DP4668" s="141" t="s">
        <v>5688</v>
      </c>
      <c r="DQ4668" s="15">
        <v>22</v>
      </c>
      <c r="DR4668" s="15" t="str">
        <f t="shared" si="86"/>
        <v>4571-22</v>
      </c>
    </row>
    <row r="4669" spans="119:122" x14ac:dyDescent="0.2">
      <c r="DO4669" s="228" t="s">
        <v>16026</v>
      </c>
      <c r="DP4669" s="141" t="s">
        <v>5689</v>
      </c>
      <c r="DQ4669" s="15">
        <v>22</v>
      </c>
      <c r="DR4669" s="15" t="str">
        <f t="shared" si="86"/>
        <v>4572-22</v>
      </c>
    </row>
    <row r="4670" spans="119:122" x14ac:dyDescent="0.2">
      <c r="DO4670" s="228" t="s">
        <v>16027</v>
      </c>
      <c r="DP4670" s="141" t="s">
        <v>5690</v>
      </c>
      <c r="DQ4670" s="15">
        <v>22</v>
      </c>
      <c r="DR4670" s="15" t="str">
        <f t="shared" si="86"/>
        <v>4573-22</v>
      </c>
    </row>
    <row r="4671" spans="119:122" x14ac:dyDescent="0.2">
      <c r="DO4671" s="228" t="s">
        <v>16028</v>
      </c>
      <c r="DP4671" s="141" t="s">
        <v>5691</v>
      </c>
      <c r="DQ4671" s="15">
        <v>22</v>
      </c>
      <c r="DR4671" s="15" t="str">
        <f t="shared" si="86"/>
        <v>4574-22</v>
      </c>
    </row>
    <row r="4672" spans="119:122" x14ac:dyDescent="0.2">
      <c r="DO4672" s="228" t="s">
        <v>16029</v>
      </c>
      <c r="DP4672" s="141" t="s">
        <v>5692</v>
      </c>
      <c r="DQ4672" s="15">
        <v>22</v>
      </c>
      <c r="DR4672" s="15" t="str">
        <f t="shared" si="86"/>
        <v>4575-22</v>
      </c>
    </row>
    <row r="4673" spans="119:122" x14ac:dyDescent="0.2">
      <c r="DO4673" s="228" t="s">
        <v>16030</v>
      </c>
      <c r="DP4673" s="141" t="s">
        <v>5693</v>
      </c>
      <c r="DQ4673" s="15">
        <v>22</v>
      </c>
      <c r="DR4673" s="15" t="str">
        <f t="shared" si="86"/>
        <v>4576-22</v>
      </c>
    </row>
    <row r="4674" spans="119:122" x14ac:dyDescent="0.2">
      <c r="DO4674" s="228" t="s">
        <v>16031</v>
      </c>
      <c r="DP4674" s="141" t="s">
        <v>5694</v>
      </c>
      <c r="DQ4674" s="15">
        <v>22</v>
      </c>
      <c r="DR4674" s="15" t="str">
        <f t="shared" si="86"/>
        <v>4577-22</v>
      </c>
    </row>
    <row r="4675" spans="119:122" x14ac:dyDescent="0.2">
      <c r="DO4675" s="228" t="s">
        <v>16032</v>
      </c>
      <c r="DP4675" s="141" t="s">
        <v>5695</v>
      </c>
      <c r="DQ4675" s="15">
        <v>22</v>
      </c>
      <c r="DR4675" s="15" t="str">
        <f t="shared" si="86"/>
        <v>4578-22</v>
      </c>
    </row>
    <row r="4676" spans="119:122" x14ac:dyDescent="0.2">
      <c r="DO4676" s="228" t="s">
        <v>16033</v>
      </c>
      <c r="DP4676" s="141" t="s">
        <v>5696</v>
      </c>
      <c r="DQ4676" s="15">
        <v>22</v>
      </c>
      <c r="DR4676" s="15" t="str">
        <f t="shared" si="86"/>
        <v>4579-22</v>
      </c>
    </row>
    <row r="4677" spans="119:122" x14ac:dyDescent="0.2">
      <c r="DO4677" s="228" t="s">
        <v>16034</v>
      </c>
      <c r="DP4677" s="141" t="s">
        <v>5697</v>
      </c>
      <c r="DQ4677" s="15">
        <v>22</v>
      </c>
      <c r="DR4677" s="15" t="str">
        <f t="shared" si="86"/>
        <v>4580-22</v>
      </c>
    </row>
    <row r="4678" spans="119:122" x14ac:dyDescent="0.2">
      <c r="DO4678" s="228" t="s">
        <v>16035</v>
      </c>
      <c r="DP4678" s="141" t="s">
        <v>5698</v>
      </c>
      <c r="DQ4678" s="15">
        <v>22</v>
      </c>
      <c r="DR4678" s="15" t="str">
        <f t="shared" si="86"/>
        <v>4581-22</v>
      </c>
    </row>
    <row r="4679" spans="119:122" x14ac:dyDescent="0.2">
      <c r="DO4679" s="228" t="s">
        <v>16036</v>
      </c>
      <c r="DP4679" s="141" t="s">
        <v>5699</v>
      </c>
      <c r="DQ4679" s="15">
        <v>22</v>
      </c>
      <c r="DR4679" s="15" t="str">
        <f t="shared" si="86"/>
        <v>4582-22</v>
      </c>
    </row>
    <row r="4680" spans="119:122" x14ac:dyDescent="0.2">
      <c r="DO4680" s="228" t="s">
        <v>16037</v>
      </c>
      <c r="DP4680" s="141" t="s">
        <v>5700</v>
      </c>
      <c r="DQ4680" s="15">
        <v>22</v>
      </c>
      <c r="DR4680" s="15" t="str">
        <f t="shared" si="86"/>
        <v>4583-22</v>
      </c>
    </row>
    <row r="4681" spans="119:122" x14ac:dyDescent="0.2">
      <c r="DO4681" s="228" t="s">
        <v>16038</v>
      </c>
      <c r="DP4681" s="141" t="s">
        <v>5701</v>
      </c>
      <c r="DQ4681" s="15">
        <v>22</v>
      </c>
      <c r="DR4681" s="15" t="str">
        <f t="shared" si="86"/>
        <v>4584-22</v>
      </c>
    </row>
    <row r="4682" spans="119:122" x14ac:dyDescent="0.2">
      <c r="DO4682" s="228" t="s">
        <v>16039</v>
      </c>
      <c r="DP4682" s="141" t="s">
        <v>5702</v>
      </c>
      <c r="DQ4682" s="15">
        <v>22</v>
      </c>
      <c r="DR4682" s="15" t="str">
        <f t="shared" si="86"/>
        <v>4585-22</v>
      </c>
    </row>
    <row r="4683" spans="119:122" x14ac:dyDescent="0.2">
      <c r="DO4683" s="228" t="s">
        <v>16040</v>
      </c>
      <c r="DP4683" s="141" t="s">
        <v>5703</v>
      </c>
      <c r="DQ4683" s="15">
        <v>22</v>
      </c>
      <c r="DR4683" s="15" t="str">
        <f t="shared" si="86"/>
        <v>4586-22</v>
      </c>
    </row>
    <row r="4684" spans="119:122" x14ac:dyDescent="0.2">
      <c r="DO4684" s="228" t="s">
        <v>16041</v>
      </c>
      <c r="DP4684" s="141" t="s">
        <v>5704</v>
      </c>
      <c r="DQ4684" s="15">
        <v>22</v>
      </c>
      <c r="DR4684" s="15" t="str">
        <f t="shared" si="86"/>
        <v>4587-22</v>
      </c>
    </row>
    <row r="4685" spans="119:122" x14ac:dyDescent="0.2">
      <c r="DO4685" s="228" t="s">
        <v>16042</v>
      </c>
      <c r="DP4685" s="141" t="s">
        <v>5705</v>
      </c>
      <c r="DQ4685" s="15">
        <v>22</v>
      </c>
      <c r="DR4685" s="15" t="str">
        <f t="shared" si="86"/>
        <v>4588-22</v>
      </c>
    </row>
    <row r="4686" spans="119:122" x14ac:dyDescent="0.2">
      <c r="DO4686" s="228" t="s">
        <v>16043</v>
      </c>
      <c r="DP4686" s="141" t="s">
        <v>5706</v>
      </c>
      <c r="DQ4686" s="15">
        <v>22</v>
      </c>
      <c r="DR4686" s="15" t="str">
        <f t="shared" si="86"/>
        <v>4589-22</v>
      </c>
    </row>
    <row r="4687" spans="119:122" x14ac:dyDescent="0.2">
      <c r="DO4687" s="228" t="s">
        <v>16044</v>
      </c>
      <c r="DP4687" s="141" t="s">
        <v>5707</v>
      </c>
      <c r="DQ4687" s="15">
        <v>22</v>
      </c>
      <c r="DR4687" s="15" t="str">
        <f t="shared" si="86"/>
        <v>4590-22</v>
      </c>
    </row>
    <row r="4688" spans="119:122" x14ac:dyDescent="0.2">
      <c r="DO4688" s="228" t="s">
        <v>16045</v>
      </c>
      <c r="DP4688" s="141" t="s">
        <v>5708</v>
      </c>
      <c r="DQ4688" s="15">
        <v>22</v>
      </c>
      <c r="DR4688" s="15" t="str">
        <f t="shared" si="86"/>
        <v>4591-22</v>
      </c>
    </row>
    <row r="4689" spans="119:122" x14ac:dyDescent="0.2">
      <c r="DO4689" s="228" t="s">
        <v>16046</v>
      </c>
      <c r="DP4689" s="141" t="s">
        <v>5709</v>
      </c>
      <c r="DQ4689" s="15">
        <v>22</v>
      </c>
      <c r="DR4689" s="15" t="str">
        <f t="shared" si="86"/>
        <v>4592-22</v>
      </c>
    </row>
    <row r="4690" spans="119:122" x14ac:dyDescent="0.2">
      <c r="DO4690" s="228" t="s">
        <v>16047</v>
      </c>
      <c r="DP4690" s="141" t="s">
        <v>5710</v>
      </c>
      <c r="DQ4690" s="15">
        <v>22</v>
      </c>
      <c r="DR4690" s="15" t="str">
        <f t="shared" si="86"/>
        <v>4593-22</v>
      </c>
    </row>
    <row r="4691" spans="119:122" x14ac:dyDescent="0.2">
      <c r="DO4691" s="228" t="s">
        <v>16048</v>
      </c>
      <c r="DP4691" s="141" t="s">
        <v>5711</v>
      </c>
      <c r="DQ4691" s="15">
        <v>22</v>
      </c>
      <c r="DR4691" s="15" t="str">
        <f t="shared" si="86"/>
        <v>4594-22</v>
      </c>
    </row>
    <row r="4692" spans="119:122" x14ac:dyDescent="0.2">
      <c r="DO4692" s="228" t="s">
        <v>16049</v>
      </c>
      <c r="DP4692" s="141" t="s">
        <v>5712</v>
      </c>
      <c r="DQ4692" s="15">
        <v>22</v>
      </c>
      <c r="DR4692" s="15" t="str">
        <f t="shared" si="86"/>
        <v>4595-22</v>
      </c>
    </row>
    <row r="4693" spans="119:122" x14ac:dyDescent="0.2">
      <c r="DO4693" s="228" t="s">
        <v>16050</v>
      </c>
      <c r="DP4693" s="141" t="s">
        <v>5713</v>
      </c>
      <c r="DQ4693" s="15">
        <v>22</v>
      </c>
      <c r="DR4693" s="15" t="str">
        <f t="shared" si="86"/>
        <v>4596-22</v>
      </c>
    </row>
    <row r="4694" spans="119:122" x14ac:dyDescent="0.2">
      <c r="DO4694" s="228" t="s">
        <v>16051</v>
      </c>
      <c r="DP4694" s="141" t="s">
        <v>5714</v>
      </c>
      <c r="DQ4694" s="15">
        <v>22</v>
      </c>
      <c r="DR4694" s="15" t="str">
        <f t="shared" si="86"/>
        <v>4597-22</v>
      </c>
    </row>
    <row r="4695" spans="119:122" x14ac:dyDescent="0.2">
      <c r="DO4695" s="228" t="s">
        <v>16052</v>
      </c>
      <c r="DP4695" s="141" t="s">
        <v>5715</v>
      </c>
      <c r="DQ4695" s="15">
        <v>22</v>
      </c>
      <c r="DR4695" s="15" t="str">
        <f t="shared" si="86"/>
        <v>4598-22</v>
      </c>
    </row>
    <row r="4696" spans="119:122" x14ac:dyDescent="0.2">
      <c r="DO4696" s="228" t="s">
        <v>16053</v>
      </c>
      <c r="DP4696" s="141" t="s">
        <v>5716</v>
      </c>
      <c r="DQ4696" s="15">
        <v>22</v>
      </c>
      <c r="DR4696" s="15" t="str">
        <f t="shared" si="86"/>
        <v>4599-22</v>
      </c>
    </row>
    <row r="4697" spans="119:122" x14ac:dyDescent="0.2">
      <c r="DO4697" s="228" t="s">
        <v>16054</v>
      </c>
      <c r="DP4697" s="141" t="s">
        <v>5717</v>
      </c>
      <c r="DQ4697" s="15">
        <v>22</v>
      </c>
      <c r="DR4697" s="15" t="str">
        <f t="shared" si="86"/>
        <v>4600-22</v>
      </c>
    </row>
    <row r="4698" spans="119:122" x14ac:dyDescent="0.2">
      <c r="DO4698" s="228" t="s">
        <v>16055</v>
      </c>
      <c r="DP4698" s="141" t="s">
        <v>5718</v>
      </c>
      <c r="DQ4698" s="15">
        <v>22</v>
      </c>
      <c r="DR4698" s="15" t="str">
        <f t="shared" si="86"/>
        <v>4601-22</v>
      </c>
    </row>
    <row r="4699" spans="119:122" x14ac:dyDescent="0.2">
      <c r="DO4699" s="228" t="s">
        <v>16056</v>
      </c>
      <c r="DP4699" s="141" t="s">
        <v>5719</v>
      </c>
      <c r="DQ4699" s="15">
        <v>22</v>
      </c>
      <c r="DR4699" s="15" t="str">
        <f t="shared" si="86"/>
        <v>4602-22</v>
      </c>
    </row>
    <row r="4700" spans="119:122" x14ac:dyDescent="0.2">
      <c r="DO4700" s="228" t="s">
        <v>16057</v>
      </c>
      <c r="DP4700" s="141" t="s">
        <v>5720</v>
      </c>
      <c r="DQ4700" s="15">
        <v>22</v>
      </c>
      <c r="DR4700" s="15" t="str">
        <f t="shared" si="86"/>
        <v>4603-22</v>
      </c>
    </row>
    <row r="4701" spans="119:122" x14ac:dyDescent="0.2">
      <c r="DO4701" s="228" t="s">
        <v>16058</v>
      </c>
      <c r="DP4701" s="141" t="s">
        <v>5721</v>
      </c>
      <c r="DQ4701" s="15">
        <v>22</v>
      </c>
      <c r="DR4701" s="15" t="str">
        <f t="shared" si="86"/>
        <v>4604-22</v>
      </c>
    </row>
    <row r="4702" spans="119:122" x14ac:dyDescent="0.2">
      <c r="DO4702" s="228" t="s">
        <v>16059</v>
      </c>
      <c r="DP4702" s="141" t="s">
        <v>5722</v>
      </c>
      <c r="DQ4702" s="15">
        <v>22</v>
      </c>
      <c r="DR4702" s="15" t="str">
        <f t="shared" si="86"/>
        <v>4605-22</v>
      </c>
    </row>
    <row r="4703" spans="119:122" x14ac:dyDescent="0.2">
      <c r="DO4703" s="228" t="s">
        <v>16060</v>
      </c>
      <c r="DP4703" s="141" t="s">
        <v>5723</v>
      </c>
      <c r="DQ4703" s="15">
        <v>22</v>
      </c>
      <c r="DR4703" s="15" t="str">
        <f t="shared" si="86"/>
        <v>4606-22</v>
      </c>
    </row>
    <row r="4704" spans="119:122" x14ac:dyDescent="0.2">
      <c r="DO4704" s="228" t="s">
        <v>16061</v>
      </c>
      <c r="DP4704" s="141" t="s">
        <v>5724</v>
      </c>
      <c r="DQ4704" s="15">
        <v>22</v>
      </c>
      <c r="DR4704" s="15" t="str">
        <f t="shared" si="86"/>
        <v>4607-22</v>
      </c>
    </row>
    <row r="4705" spans="119:122" x14ac:dyDescent="0.2">
      <c r="DO4705" s="228" t="s">
        <v>16062</v>
      </c>
      <c r="DP4705" s="141" t="s">
        <v>5725</v>
      </c>
      <c r="DQ4705" s="15">
        <v>22</v>
      </c>
      <c r="DR4705" s="15" t="str">
        <f t="shared" si="86"/>
        <v>4608-22</v>
      </c>
    </row>
    <row r="4706" spans="119:122" x14ac:dyDescent="0.2">
      <c r="DO4706" s="228" t="s">
        <v>16063</v>
      </c>
      <c r="DP4706" s="141" t="s">
        <v>5726</v>
      </c>
      <c r="DQ4706" s="15">
        <v>22</v>
      </c>
      <c r="DR4706" s="15" t="str">
        <f t="shared" si="86"/>
        <v>4609-22</v>
      </c>
    </row>
    <row r="4707" spans="119:122" x14ac:dyDescent="0.2">
      <c r="DO4707" s="228" t="s">
        <v>16064</v>
      </c>
      <c r="DP4707" s="141" t="s">
        <v>5727</v>
      </c>
      <c r="DQ4707" s="15">
        <v>22</v>
      </c>
      <c r="DR4707" s="15" t="str">
        <f t="shared" ref="DR4707:DR4770" si="87">CONCATENATE(DP4707,"-",DQ4707)</f>
        <v>4610-22</v>
      </c>
    </row>
    <row r="4708" spans="119:122" x14ac:dyDescent="0.2">
      <c r="DO4708" s="228" t="s">
        <v>16065</v>
      </c>
      <c r="DP4708" s="141" t="s">
        <v>5728</v>
      </c>
      <c r="DQ4708" s="15">
        <v>22</v>
      </c>
      <c r="DR4708" s="15" t="str">
        <f t="shared" si="87"/>
        <v>4611-22</v>
      </c>
    </row>
    <row r="4709" spans="119:122" x14ac:dyDescent="0.2">
      <c r="DO4709" s="228" t="s">
        <v>16066</v>
      </c>
      <c r="DP4709" s="141" t="s">
        <v>5729</v>
      </c>
      <c r="DQ4709" s="15">
        <v>22</v>
      </c>
      <c r="DR4709" s="15" t="str">
        <f t="shared" si="87"/>
        <v>4612-22</v>
      </c>
    </row>
    <row r="4710" spans="119:122" x14ac:dyDescent="0.2">
      <c r="DO4710" s="228" t="s">
        <v>16067</v>
      </c>
      <c r="DP4710" s="141" t="s">
        <v>5730</v>
      </c>
      <c r="DQ4710" s="15">
        <v>22</v>
      </c>
      <c r="DR4710" s="15" t="str">
        <f t="shared" si="87"/>
        <v>4613-22</v>
      </c>
    </row>
    <row r="4711" spans="119:122" x14ac:dyDescent="0.2">
      <c r="DO4711" s="228" t="s">
        <v>16068</v>
      </c>
      <c r="DP4711" s="141" t="s">
        <v>5731</v>
      </c>
      <c r="DQ4711" s="15">
        <v>22</v>
      </c>
      <c r="DR4711" s="15" t="str">
        <f t="shared" si="87"/>
        <v>4614-22</v>
      </c>
    </row>
    <row r="4712" spans="119:122" x14ac:dyDescent="0.2">
      <c r="DO4712" s="228" t="s">
        <v>16069</v>
      </c>
      <c r="DP4712" s="141" t="s">
        <v>5732</v>
      </c>
      <c r="DQ4712" s="15">
        <v>22</v>
      </c>
      <c r="DR4712" s="15" t="str">
        <f t="shared" si="87"/>
        <v>4615-22</v>
      </c>
    </row>
    <row r="4713" spans="119:122" x14ac:dyDescent="0.2">
      <c r="DO4713" s="228" t="s">
        <v>16070</v>
      </c>
      <c r="DP4713" s="141" t="s">
        <v>5733</v>
      </c>
      <c r="DQ4713" s="15">
        <v>22</v>
      </c>
      <c r="DR4713" s="15" t="str">
        <f t="shared" si="87"/>
        <v>4616-22</v>
      </c>
    </row>
    <row r="4714" spans="119:122" x14ac:dyDescent="0.2">
      <c r="DO4714" s="228" t="s">
        <v>16071</v>
      </c>
      <c r="DP4714" s="141" t="s">
        <v>5734</v>
      </c>
      <c r="DQ4714" s="15">
        <v>22</v>
      </c>
      <c r="DR4714" s="15" t="str">
        <f t="shared" si="87"/>
        <v>4617-22</v>
      </c>
    </row>
    <row r="4715" spans="119:122" x14ac:dyDescent="0.2">
      <c r="DO4715" s="228" t="s">
        <v>16072</v>
      </c>
      <c r="DP4715" s="141" t="s">
        <v>5735</v>
      </c>
      <c r="DQ4715" s="15">
        <v>22</v>
      </c>
      <c r="DR4715" s="15" t="str">
        <f t="shared" si="87"/>
        <v>4618-22</v>
      </c>
    </row>
    <row r="4716" spans="119:122" x14ac:dyDescent="0.2">
      <c r="DO4716" s="228" t="s">
        <v>16073</v>
      </c>
      <c r="DP4716" s="141" t="s">
        <v>5736</v>
      </c>
      <c r="DQ4716" s="15">
        <v>22</v>
      </c>
      <c r="DR4716" s="15" t="str">
        <f t="shared" si="87"/>
        <v>4619-22</v>
      </c>
    </row>
    <row r="4717" spans="119:122" x14ac:dyDescent="0.2">
      <c r="DO4717" s="228" t="s">
        <v>16074</v>
      </c>
      <c r="DP4717" s="141" t="s">
        <v>5737</v>
      </c>
      <c r="DQ4717" s="15">
        <v>22</v>
      </c>
      <c r="DR4717" s="15" t="str">
        <f t="shared" si="87"/>
        <v>4620-22</v>
      </c>
    </row>
    <row r="4718" spans="119:122" x14ac:dyDescent="0.2">
      <c r="DO4718" s="228" t="s">
        <v>16075</v>
      </c>
      <c r="DP4718" s="141" t="s">
        <v>5738</v>
      </c>
      <c r="DQ4718" s="15">
        <v>22</v>
      </c>
      <c r="DR4718" s="15" t="str">
        <f t="shared" si="87"/>
        <v>4621-22</v>
      </c>
    </row>
    <row r="4719" spans="119:122" x14ac:dyDescent="0.2">
      <c r="DO4719" s="228" t="s">
        <v>16076</v>
      </c>
      <c r="DP4719" s="141" t="s">
        <v>5739</v>
      </c>
      <c r="DQ4719" s="15">
        <v>22</v>
      </c>
      <c r="DR4719" s="15" t="str">
        <f t="shared" si="87"/>
        <v>4622-22</v>
      </c>
    </row>
    <row r="4720" spans="119:122" x14ac:dyDescent="0.2">
      <c r="DO4720" s="228" t="s">
        <v>16077</v>
      </c>
      <c r="DP4720" s="141" t="s">
        <v>5740</v>
      </c>
      <c r="DQ4720" s="15">
        <v>22</v>
      </c>
      <c r="DR4720" s="15" t="str">
        <f t="shared" si="87"/>
        <v>4623-22</v>
      </c>
    </row>
    <row r="4721" spans="119:122" x14ac:dyDescent="0.2">
      <c r="DO4721" s="228" t="s">
        <v>16078</v>
      </c>
      <c r="DP4721" s="141" t="s">
        <v>5741</v>
      </c>
      <c r="DQ4721" s="15">
        <v>22</v>
      </c>
      <c r="DR4721" s="15" t="str">
        <f t="shared" si="87"/>
        <v>4624-22</v>
      </c>
    </row>
    <row r="4722" spans="119:122" x14ac:dyDescent="0.2">
      <c r="DO4722" s="228" t="s">
        <v>16079</v>
      </c>
      <c r="DP4722" s="141" t="s">
        <v>5742</v>
      </c>
      <c r="DQ4722" s="15">
        <v>22</v>
      </c>
      <c r="DR4722" s="15" t="str">
        <f t="shared" si="87"/>
        <v>4625-22</v>
      </c>
    </row>
    <row r="4723" spans="119:122" x14ac:dyDescent="0.2">
      <c r="DO4723" s="228" t="s">
        <v>16080</v>
      </c>
      <c r="DP4723" s="141" t="s">
        <v>5743</v>
      </c>
      <c r="DQ4723" s="15">
        <v>22</v>
      </c>
      <c r="DR4723" s="15" t="str">
        <f t="shared" si="87"/>
        <v>4626-22</v>
      </c>
    </row>
    <row r="4724" spans="119:122" x14ac:dyDescent="0.2">
      <c r="DO4724" s="228" t="s">
        <v>16081</v>
      </c>
      <c r="DP4724" s="141" t="s">
        <v>5744</v>
      </c>
      <c r="DQ4724" s="15">
        <v>22</v>
      </c>
      <c r="DR4724" s="15" t="str">
        <f t="shared" si="87"/>
        <v>4627-22</v>
      </c>
    </row>
    <row r="4725" spans="119:122" x14ac:dyDescent="0.2">
      <c r="DO4725" s="228" t="s">
        <v>16082</v>
      </c>
      <c r="DP4725" s="141" t="s">
        <v>5745</v>
      </c>
      <c r="DQ4725" s="15">
        <v>22</v>
      </c>
      <c r="DR4725" s="15" t="str">
        <f t="shared" si="87"/>
        <v>4628-22</v>
      </c>
    </row>
    <row r="4726" spans="119:122" x14ac:dyDescent="0.2">
      <c r="DO4726" s="228" t="s">
        <v>16083</v>
      </c>
      <c r="DP4726" s="141" t="s">
        <v>5746</v>
      </c>
      <c r="DQ4726" s="15">
        <v>22</v>
      </c>
      <c r="DR4726" s="15" t="str">
        <f t="shared" si="87"/>
        <v>4629-22</v>
      </c>
    </row>
    <row r="4727" spans="119:122" x14ac:dyDescent="0.2">
      <c r="DO4727" s="228" t="s">
        <v>16084</v>
      </c>
      <c r="DP4727" s="141" t="s">
        <v>5747</v>
      </c>
      <c r="DQ4727" s="15">
        <v>22</v>
      </c>
      <c r="DR4727" s="15" t="str">
        <f t="shared" si="87"/>
        <v>4630-22</v>
      </c>
    </row>
    <row r="4728" spans="119:122" x14ac:dyDescent="0.2">
      <c r="DO4728" s="228" t="s">
        <v>16085</v>
      </c>
      <c r="DP4728" s="141" t="s">
        <v>5748</v>
      </c>
      <c r="DQ4728" s="15">
        <v>22</v>
      </c>
      <c r="DR4728" s="15" t="str">
        <f t="shared" si="87"/>
        <v>4631-22</v>
      </c>
    </row>
    <row r="4729" spans="119:122" x14ac:dyDescent="0.2">
      <c r="DO4729" s="228" t="s">
        <v>16086</v>
      </c>
      <c r="DP4729" s="141" t="s">
        <v>5749</v>
      </c>
      <c r="DQ4729" s="15">
        <v>22</v>
      </c>
      <c r="DR4729" s="15" t="str">
        <f t="shared" si="87"/>
        <v>4632-22</v>
      </c>
    </row>
    <row r="4730" spans="119:122" x14ac:dyDescent="0.2">
      <c r="DO4730" s="228" t="s">
        <v>16087</v>
      </c>
      <c r="DP4730" s="141" t="s">
        <v>5750</v>
      </c>
      <c r="DQ4730" s="15">
        <v>22</v>
      </c>
      <c r="DR4730" s="15" t="str">
        <f t="shared" si="87"/>
        <v>4633-22</v>
      </c>
    </row>
    <row r="4731" spans="119:122" x14ac:dyDescent="0.2">
      <c r="DO4731" s="228" t="s">
        <v>16088</v>
      </c>
      <c r="DP4731" s="141" t="s">
        <v>5751</v>
      </c>
      <c r="DQ4731" s="15">
        <v>22</v>
      </c>
      <c r="DR4731" s="15" t="str">
        <f t="shared" si="87"/>
        <v>4634-22</v>
      </c>
    </row>
    <row r="4732" spans="119:122" x14ac:dyDescent="0.2">
      <c r="DO4732" s="228" t="s">
        <v>16089</v>
      </c>
      <c r="DP4732" s="141" t="s">
        <v>5752</v>
      </c>
      <c r="DQ4732" s="15">
        <v>22</v>
      </c>
      <c r="DR4732" s="15" t="str">
        <f t="shared" si="87"/>
        <v>4635-22</v>
      </c>
    </row>
    <row r="4733" spans="119:122" x14ac:dyDescent="0.2">
      <c r="DO4733" s="228" t="s">
        <v>16090</v>
      </c>
      <c r="DP4733" s="141" t="s">
        <v>5753</v>
      </c>
      <c r="DQ4733" s="15">
        <v>22</v>
      </c>
      <c r="DR4733" s="15" t="str">
        <f t="shared" si="87"/>
        <v>4636-22</v>
      </c>
    </row>
    <row r="4734" spans="119:122" x14ac:dyDescent="0.2">
      <c r="DO4734" s="228" t="s">
        <v>16091</v>
      </c>
      <c r="DP4734" s="141" t="s">
        <v>5754</v>
      </c>
      <c r="DQ4734" s="15">
        <v>22</v>
      </c>
      <c r="DR4734" s="15" t="str">
        <f t="shared" si="87"/>
        <v>4637-22</v>
      </c>
    </row>
    <row r="4735" spans="119:122" x14ac:dyDescent="0.2">
      <c r="DO4735" s="228" t="s">
        <v>16092</v>
      </c>
      <c r="DP4735" s="141" t="s">
        <v>5755</v>
      </c>
      <c r="DQ4735" s="15">
        <v>22</v>
      </c>
      <c r="DR4735" s="15" t="str">
        <f t="shared" si="87"/>
        <v>4638-22</v>
      </c>
    </row>
    <row r="4736" spans="119:122" x14ac:dyDescent="0.2">
      <c r="DO4736" s="228" t="s">
        <v>16093</v>
      </c>
      <c r="DP4736" s="141" t="s">
        <v>5756</v>
      </c>
      <c r="DQ4736" s="15">
        <v>22</v>
      </c>
      <c r="DR4736" s="15" t="str">
        <f t="shared" si="87"/>
        <v>4639-22</v>
      </c>
    </row>
    <row r="4737" spans="119:122" x14ac:dyDescent="0.2">
      <c r="DO4737" s="228" t="s">
        <v>16094</v>
      </c>
      <c r="DP4737" s="141" t="s">
        <v>5757</v>
      </c>
      <c r="DQ4737" s="15">
        <v>22</v>
      </c>
      <c r="DR4737" s="15" t="str">
        <f t="shared" si="87"/>
        <v>4640-22</v>
      </c>
    </row>
    <row r="4738" spans="119:122" x14ac:dyDescent="0.2">
      <c r="DO4738" s="228" t="s">
        <v>16095</v>
      </c>
      <c r="DP4738" s="141" t="s">
        <v>5758</v>
      </c>
      <c r="DQ4738" s="15">
        <v>22</v>
      </c>
      <c r="DR4738" s="15" t="str">
        <f t="shared" si="87"/>
        <v>4641-22</v>
      </c>
    </row>
    <row r="4739" spans="119:122" x14ac:dyDescent="0.2">
      <c r="DO4739" s="228" t="s">
        <v>16096</v>
      </c>
      <c r="DP4739" s="141" t="s">
        <v>5759</v>
      </c>
      <c r="DQ4739" s="15">
        <v>22</v>
      </c>
      <c r="DR4739" s="15" t="str">
        <f t="shared" si="87"/>
        <v>4642-22</v>
      </c>
    </row>
    <row r="4740" spans="119:122" x14ac:dyDescent="0.2">
      <c r="DO4740" s="228" t="s">
        <v>16097</v>
      </c>
      <c r="DP4740" s="141" t="s">
        <v>5760</v>
      </c>
      <c r="DQ4740" s="15">
        <v>22</v>
      </c>
      <c r="DR4740" s="15" t="str">
        <f t="shared" si="87"/>
        <v>4643-22</v>
      </c>
    </row>
    <row r="4741" spans="119:122" x14ac:dyDescent="0.2">
      <c r="DO4741" s="228" t="s">
        <v>16098</v>
      </c>
      <c r="DP4741" s="141" t="s">
        <v>5761</v>
      </c>
      <c r="DQ4741" s="15">
        <v>22</v>
      </c>
      <c r="DR4741" s="15" t="str">
        <f t="shared" si="87"/>
        <v>4644-22</v>
      </c>
    </row>
    <row r="4742" spans="119:122" x14ac:dyDescent="0.2">
      <c r="DO4742" s="228" t="s">
        <v>16099</v>
      </c>
      <c r="DP4742" s="141" t="s">
        <v>5762</v>
      </c>
      <c r="DQ4742" s="15">
        <v>22</v>
      </c>
      <c r="DR4742" s="15" t="str">
        <f t="shared" si="87"/>
        <v>4645-22</v>
      </c>
    </row>
    <row r="4743" spans="119:122" x14ac:dyDescent="0.2">
      <c r="DO4743" s="228" t="s">
        <v>16100</v>
      </c>
      <c r="DP4743" s="141" t="s">
        <v>5763</v>
      </c>
      <c r="DQ4743" s="15">
        <v>22</v>
      </c>
      <c r="DR4743" s="15" t="str">
        <f t="shared" si="87"/>
        <v>4646-22</v>
      </c>
    </row>
    <row r="4744" spans="119:122" x14ac:dyDescent="0.2">
      <c r="DO4744" s="228" t="s">
        <v>16101</v>
      </c>
      <c r="DP4744" s="141" t="s">
        <v>5764</v>
      </c>
      <c r="DQ4744" s="15">
        <v>22</v>
      </c>
      <c r="DR4744" s="15" t="str">
        <f t="shared" si="87"/>
        <v>4647-22</v>
      </c>
    </row>
    <row r="4745" spans="119:122" x14ac:dyDescent="0.2">
      <c r="DO4745" s="228" t="s">
        <v>16102</v>
      </c>
      <c r="DP4745" s="141" t="s">
        <v>5765</v>
      </c>
      <c r="DQ4745" s="15">
        <v>22</v>
      </c>
      <c r="DR4745" s="15" t="str">
        <f t="shared" si="87"/>
        <v>4648-22</v>
      </c>
    </row>
    <row r="4746" spans="119:122" x14ac:dyDescent="0.2">
      <c r="DO4746" s="228" t="s">
        <v>16103</v>
      </c>
      <c r="DP4746" s="141" t="s">
        <v>5766</v>
      </c>
      <c r="DQ4746" s="15">
        <v>22</v>
      </c>
      <c r="DR4746" s="15" t="str">
        <f t="shared" si="87"/>
        <v>4649-22</v>
      </c>
    </row>
    <row r="4747" spans="119:122" x14ac:dyDescent="0.2">
      <c r="DO4747" s="228" t="s">
        <v>16104</v>
      </c>
      <c r="DP4747" s="141" t="s">
        <v>5767</v>
      </c>
      <c r="DQ4747" s="15">
        <v>22</v>
      </c>
      <c r="DR4747" s="15" t="str">
        <f t="shared" si="87"/>
        <v>4650-22</v>
      </c>
    </row>
    <row r="4748" spans="119:122" x14ac:dyDescent="0.2">
      <c r="DO4748" s="228" t="s">
        <v>16105</v>
      </c>
      <c r="DP4748" s="141" t="s">
        <v>5768</v>
      </c>
      <c r="DQ4748" s="15">
        <v>22</v>
      </c>
      <c r="DR4748" s="15" t="str">
        <f t="shared" si="87"/>
        <v>4651-22</v>
      </c>
    </row>
    <row r="4749" spans="119:122" x14ac:dyDescent="0.2">
      <c r="DO4749" s="228" t="s">
        <v>16106</v>
      </c>
      <c r="DP4749" s="141" t="s">
        <v>5769</v>
      </c>
      <c r="DQ4749" s="15">
        <v>22</v>
      </c>
      <c r="DR4749" s="15" t="str">
        <f t="shared" si="87"/>
        <v>4652-22</v>
      </c>
    </row>
    <row r="4750" spans="119:122" x14ac:dyDescent="0.2">
      <c r="DO4750" s="228" t="s">
        <v>16107</v>
      </c>
      <c r="DP4750" s="141" t="s">
        <v>5770</v>
      </c>
      <c r="DQ4750" s="15">
        <v>22</v>
      </c>
      <c r="DR4750" s="15" t="str">
        <f t="shared" si="87"/>
        <v>4653-22</v>
      </c>
    </row>
    <row r="4751" spans="119:122" x14ac:dyDescent="0.2">
      <c r="DO4751" s="228" t="s">
        <v>16108</v>
      </c>
      <c r="DP4751" s="141" t="s">
        <v>5771</v>
      </c>
      <c r="DQ4751" s="15">
        <v>22</v>
      </c>
      <c r="DR4751" s="15" t="str">
        <f t="shared" si="87"/>
        <v>4654-22</v>
      </c>
    </row>
    <row r="4752" spans="119:122" x14ac:dyDescent="0.2">
      <c r="DO4752" s="228" t="s">
        <v>16109</v>
      </c>
      <c r="DP4752" s="141" t="s">
        <v>5772</v>
      </c>
      <c r="DQ4752" s="15">
        <v>22</v>
      </c>
      <c r="DR4752" s="15" t="str">
        <f t="shared" si="87"/>
        <v>4655-22</v>
      </c>
    </row>
    <row r="4753" spans="119:122" x14ac:dyDescent="0.2">
      <c r="DO4753" s="228" t="s">
        <v>16110</v>
      </c>
      <c r="DP4753" s="141" t="s">
        <v>5773</v>
      </c>
      <c r="DQ4753" s="15">
        <v>22</v>
      </c>
      <c r="DR4753" s="15" t="str">
        <f t="shared" si="87"/>
        <v>4656-22</v>
      </c>
    </row>
    <row r="4754" spans="119:122" x14ac:dyDescent="0.2">
      <c r="DO4754" s="228" t="s">
        <v>16111</v>
      </c>
      <c r="DP4754" s="141" t="s">
        <v>5774</v>
      </c>
      <c r="DQ4754" s="15">
        <v>22</v>
      </c>
      <c r="DR4754" s="15" t="str">
        <f t="shared" si="87"/>
        <v>4657-22</v>
      </c>
    </row>
    <row r="4755" spans="119:122" x14ac:dyDescent="0.2">
      <c r="DO4755" s="228" t="s">
        <v>16112</v>
      </c>
      <c r="DP4755" s="141" t="s">
        <v>5775</v>
      </c>
      <c r="DQ4755" s="15">
        <v>22</v>
      </c>
      <c r="DR4755" s="15" t="str">
        <f t="shared" si="87"/>
        <v>4658-22</v>
      </c>
    </row>
    <row r="4756" spans="119:122" x14ac:dyDescent="0.2">
      <c r="DO4756" s="228" t="s">
        <v>16113</v>
      </c>
      <c r="DP4756" s="141" t="s">
        <v>5776</v>
      </c>
      <c r="DQ4756" s="15">
        <v>22</v>
      </c>
      <c r="DR4756" s="15" t="str">
        <f t="shared" si="87"/>
        <v>4659-22</v>
      </c>
    </row>
    <row r="4757" spans="119:122" x14ac:dyDescent="0.2">
      <c r="DO4757" s="228" t="s">
        <v>16114</v>
      </c>
      <c r="DP4757" s="141" t="s">
        <v>5777</v>
      </c>
      <c r="DQ4757" s="15">
        <v>22</v>
      </c>
      <c r="DR4757" s="15" t="str">
        <f t="shared" si="87"/>
        <v>4660-22</v>
      </c>
    </row>
    <row r="4758" spans="119:122" x14ac:dyDescent="0.2">
      <c r="DO4758" s="228" t="s">
        <v>16115</v>
      </c>
      <c r="DP4758" s="141" t="s">
        <v>5778</v>
      </c>
      <c r="DQ4758" s="15">
        <v>22</v>
      </c>
      <c r="DR4758" s="15" t="str">
        <f t="shared" si="87"/>
        <v>4661-22</v>
      </c>
    </row>
    <row r="4759" spans="119:122" x14ac:dyDescent="0.2">
      <c r="DO4759" s="228" t="s">
        <v>16116</v>
      </c>
      <c r="DP4759" s="141" t="s">
        <v>5779</v>
      </c>
      <c r="DQ4759" s="15">
        <v>22</v>
      </c>
      <c r="DR4759" s="15" t="str">
        <f t="shared" si="87"/>
        <v>4662-22</v>
      </c>
    </row>
    <row r="4760" spans="119:122" x14ac:dyDescent="0.2">
      <c r="DO4760" s="228" t="s">
        <v>16117</v>
      </c>
      <c r="DP4760" s="141" t="s">
        <v>5780</v>
      </c>
      <c r="DQ4760" s="15">
        <v>22</v>
      </c>
      <c r="DR4760" s="15" t="str">
        <f t="shared" si="87"/>
        <v>4663-22</v>
      </c>
    </row>
    <row r="4761" spans="119:122" x14ac:dyDescent="0.2">
      <c r="DO4761" s="228" t="s">
        <v>16118</v>
      </c>
      <c r="DP4761" s="141" t="s">
        <v>5781</v>
      </c>
      <c r="DQ4761" s="15">
        <v>22</v>
      </c>
      <c r="DR4761" s="15" t="str">
        <f t="shared" si="87"/>
        <v>4664-22</v>
      </c>
    </row>
    <row r="4762" spans="119:122" x14ac:dyDescent="0.2">
      <c r="DO4762" s="228" t="s">
        <v>16119</v>
      </c>
      <c r="DP4762" s="141" t="s">
        <v>5782</v>
      </c>
      <c r="DQ4762" s="15">
        <v>22</v>
      </c>
      <c r="DR4762" s="15" t="str">
        <f t="shared" si="87"/>
        <v>4665-22</v>
      </c>
    </row>
    <row r="4763" spans="119:122" x14ac:dyDescent="0.2">
      <c r="DO4763" s="228" t="s">
        <v>16120</v>
      </c>
      <c r="DP4763" s="141" t="s">
        <v>5783</v>
      </c>
      <c r="DQ4763" s="15">
        <v>22</v>
      </c>
      <c r="DR4763" s="15" t="str">
        <f t="shared" si="87"/>
        <v>4666-22</v>
      </c>
    </row>
    <row r="4764" spans="119:122" x14ac:dyDescent="0.2">
      <c r="DO4764" s="228" t="s">
        <v>16121</v>
      </c>
      <c r="DP4764" s="141" t="s">
        <v>5784</v>
      </c>
      <c r="DQ4764" s="15">
        <v>22</v>
      </c>
      <c r="DR4764" s="15" t="str">
        <f t="shared" si="87"/>
        <v>4667-22</v>
      </c>
    </row>
    <row r="4765" spans="119:122" x14ac:dyDescent="0.2">
      <c r="DO4765" s="228" t="s">
        <v>16122</v>
      </c>
      <c r="DP4765" s="141" t="s">
        <v>5785</v>
      </c>
      <c r="DQ4765" s="15">
        <v>22</v>
      </c>
      <c r="DR4765" s="15" t="str">
        <f t="shared" si="87"/>
        <v>4668-22</v>
      </c>
    </row>
    <row r="4766" spans="119:122" x14ac:dyDescent="0.2">
      <c r="DO4766" s="228" t="s">
        <v>16123</v>
      </c>
      <c r="DP4766" s="141" t="s">
        <v>5786</v>
      </c>
      <c r="DQ4766" s="15">
        <v>22</v>
      </c>
      <c r="DR4766" s="15" t="str">
        <f t="shared" si="87"/>
        <v>4669-22</v>
      </c>
    </row>
    <row r="4767" spans="119:122" x14ac:dyDescent="0.2">
      <c r="DO4767" s="228" t="s">
        <v>16124</v>
      </c>
      <c r="DP4767" s="141" t="s">
        <v>5787</v>
      </c>
      <c r="DQ4767" s="15">
        <v>22</v>
      </c>
      <c r="DR4767" s="15" t="str">
        <f t="shared" si="87"/>
        <v>4670-22</v>
      </c>
    </row>
    <row r="4768" spans="119:122" x14ac:dyDescent="0.2">
      <c r="DO4768" s="228" t="s">
        <v>16125</v>
      </c>
      <c r="DP4768" s="141" t="s">
        <v>5788</v>
      </c>
      <c r="DQ4768" s="15">
        <v>22</v>
      </c>
      <c r="DR4768" s="15" t="str">
        <f t="shared" si="87"/>
        <v>4671-22</v>
      </c>
    </row>
    <row r="4769" spans="119:122" x14ac:dyDescent="0.2">
      <c r="DO4769" s="228" t="s">
        <v>16126</v>
      </c>
      <c r="DP4769" s="141" t="s">
        <v>5789</v>
      </c>
      <c r="DQ4769" s="15">
        <v>22</v>
      </c>
      <c r="DR4769" s="15" t="str">
        <f t="shared" si="87"/>
        <v>4672-22</v>
      </c>
    </row>
    <row r="4770" spans="119:122" x14ac:dyDescent="0.2">
      <c r="DO4770" s="228" t="s">
        <v>16127</v>
      </c>
      <c r="DP4770" s="141" t="s">
        <v>5790</v>
      </c>
      <c r="DQ4770" s="15">
        <v>22</v>
      </c>
      <c r="DR4770" s="15" t="str">
        <f t="shared" si="87"/>
        <v>4673-22</v>
      </c>
    </row>
    <row r="4771" spans="119:122" x14ac:dyDescent="0.2">
      <c r="DO4771" s="228" t="s">
        <v>16128</v>
      </c>
      <c r="DP4771" s="141" t="s">
        <v>5791</v>
      </c>
      <c r="DQ4771" s="15">
        <v>22</v>
      </c>
      <c r="DR4771" s="15" t="str">
        <f t="shared" ref="DR4771:DR4834" si="88">CONCATENATE(DP4771,"-",DQ4771)</f>
        <v>4674-22</v>
      </c>
    </row>
    <row r="4772" spans="119:122" x14ac:dyDescent="0.2">
      <c r="DO4772" s="228" t="s">
        <v>16129</v>
      </c>
      <c r="DP4772" s="141" t="s">
        <v>5792</v>
      </c>
      <c r="DQ4772" s="15">
        <v>22</v>
      </c>
      <c r="DR4772" s="15" t="str">
        <f t="shared" si="88"/>
        <v>4675-22</v>
      </c>
    </row>
    <row r="4773" spans="119:122" x14ac:dyDescent="0.2">
      <c r="DO4773" s="228" t="s">
        <v>16130</v>
      </c>
      <c r="DP4773" s="141" t="s">
        <v>5793</v>
      </c>
      <c r="DQ4773" s="15">
        <v>22</v>
      </c>
      <c r="DR4773" s="15" t="str">
        <f t="shared" si="88"/>
        <v>4676-22</v>
      </c>
    </row>
    <row r="4774" spans="119:122" x14ac:dyDescent="0.2">
      <c r="DO4774" s="228" t="s">
        <v>16131</v>
      </c>
      <c r="DP4774" s="141" t="s">
        <v>5794</v>
      </c>
      <c r="DQ4774" s="15">
        <v>22</v>
      </c>
      <c r="DR4774" s="15" t="str">
        <f t="shared" si="88"/>
        <v>4677-22</v>
      </c>
    </row>
    <row r="4775" spans="119:122" x14ac:dyDescent="0.2">
      <c r="DO4775" s="228" t="s">
        <v>16132</v>
      </c>
      <c r="DP4775" s="141" t="s">
        <v>5795</v>
      </c>
      <c r="DQ4775" s="15">
        <v>22</v>
      </c>
      <c r="DR4775" s="15" t="str">
        <f t="shared" si="88"/>
        <v>4678-22</v>
      </c>
    </row>
    <row r="4776" spans="119:122" x14ac:dyDescent="0.2">
      <c r="DO4776" s="228" t="s">
        <v>16133</v>
      </c>
      <c r="DP4776" s="141" t="s">
        <v>5796</v>
      </c>
      <c r="DQ4776" s="15">
        <v>22</v>
      </c>
      <c r="DR4776" s="15" t="str">
        <f t="shared" si="88"/>
        <v>4679-22</v>
      </c>
    </row>
    <row r="4777" spans="119:122" x14ac:dyDescent="0.2">
      <c r="DO4777" s="228" t="s">
        <v>16134</v>
      </c>
      <c r="DP4777" s="141" t="s">
        <v>5797</v>
      </c>
      <c r="DQ4777" s="15">
        <v>22</v>
      </c>
      <c r="DR4777" s="15" t="str">
        <f t="shared" si="88"/>
        <v>4680-22</v>
      </c>
    </row>
    <row r="4778" spans="119:122" x14ac:dyDescent="0.2">
      <c r="DO4778" s="228" t="s">
        <v>16135</v>
      </c>
      <c r="DP4778" s="141" t="s">
        <v>5798</v>
      </c>
      <c r="DQ4778" s="15">
        <v>22</v>
      </c>
      <c r="DR4778" s="15" t="str">
        <f t="shared" si="88"/>
        <v>4681-22</v>
      </c>
    </row>
    <row r="4779" spans="119:122" x14ac:dyDescent="0.2">
      <c r="DO4779" s="228" t="s">
        <v>16136</v>
      </c>
      <c r="DP4779" s="141" t="s">
        <v>5799</v>
      </c>
      <c r="DQ4779" s="15">
        <v>22</v>
      </c>
      <c r="DR4779" s="15" t="str">
        <f t="shared" si="88"/>
        <v>4682-22</v>
      </c>
    </row>
    <row r="4780" spans="119:122" x14ac:dyDescent="0.2">
      <c r="DO4780" s="228" t="s">
        <v>16137</v>
      </c>
      <c r="DP4780" s="141" t="s">
        <v>5800</v>
      </c>
      <c r="DQ4780" s="15">
        <v>22</v>
      </c>
      <c r="DR4780" s="15" t="str">
        <f t="shared" si="88"/>
        <v>4683-22</v>
      </c>
    </row>
    <row r="4781" spans="119:122" x14ac:dyDescent="0.2">
      <c r="DO4781" s="228" t="s">
        <v>16138</v>
      </c>
      <c r="DP4781" s="141" t="s">
        <v>5801</v>
      </c>
      <c r="DQ4781" s="15">
        <v>22</v>
      </c>
      <c r="DR4781" s="15" t="str">
        <f t="shared" si="88"/>
        <v>4684-22</v>
      </c>
    </row>
    <row r="4782" spans="119:122" x14ac:dyDescent="0.2">
      <c r="DO4782" s="228" t="s">
        <v>16139</v>
      </c>
      <c r="DP4782" s="141" t="s">
        <v>5802</v>
      </c>
      <c r="DQ4782" s="15">
        <v>22</v>
      </c>
      <c r="DR4782" s="15" t="str">
        <f t="shared" si="88"/>
        <v>4685-22</v>
      </c>
    </row>
    <row r="4783" spans="119:122" x14ac:dyDescent="0.2">
      <c r="DO4783" s="228" t="s">
        <v>16140</v>
      </c>
      <c r="DP4783" s="141" t="s">
        <v>5803</v>
      </c>
      <c r="DQ4783" s="15">
        <v>22</v>
      </c>
      <c r="DR4783" s="15" t="str">
        <f t="shared" si="88"/>
        <v>4686-22</v>
      </c>
    </row>
    <row r="4784" spans="119:122" x14ac:dyDescent="0.2">
      <c r="DO4784" s="228" t="s">
        <v>16141</v>
      </c>
      <c r="DP4784" s="141" t="s">
        <v>5804</v>
      </c>
      <c r="DQ4784" s="15">
        <v>22</v>
      </c>
      <c r="DR4784" s="15" t="str">
        <f t="shared" si="88"/>
        <v>4687-22</v>
      </c>
    </row>
    <row r="4785" spans="119:122" x14ac:dyDescent="0.2">
      <c r="DO4785" s="228" t="s">
        <v>16142</v>
      </c>
      <c r="DP4785" s="141" t="s">
        <v>5805</v>
      </c>
      <c r="DQ4785" s="15">
        <v>22</v>
      </c>
      <c r="DR4785" s="15" t="str">
        <f t="shared" si="88"/>
        <v>4688-22</v>
      </c>
    </row>
    <row r="4786" spans="119:122" x14ac:dyDescent="0.2">
      <c r="DO4786" s="228" t="s">
        <v>16143</v>
      </c>
      <c r="DP4786" s="141" t="s">
        <v>5806</v>
      </c>
      <c r="DQ4786" s="15">
        <v>22</v>
      </c>
      <c r="DR4786" s="15" t="str">
        <f t="shared" si="88"/>
        <v>4689-22</v>
      </c>
    </row>
    <row r="4787" spans="119:122" x14ac:dyDescent="0.2">
      <c r="DO4787" s="228" t="s">
        <v>16144</v>
      </c>
      <c r="DP4787" s="141" t="s">
        <v>5807</v>
      </c>
      <c r="DQ4787" s="15">
        <v>22</v>
      </c>
      <c r="DR4787" s="15" t="str">
        <f t="shared" si="88"/>
        <v>4690-22</v>
      </c>
    </row>
    <row r="4788" spans="119:122" x14ac:dyDescent="0.2">
      <c r="DO4788" s="228" t="s">
        <v>16145</v>
      </c>
      <c r="DP4788" s="141" t="s">
        <v>5808</v>
      </c>
      <c r="DQ4788" s="15">
        <v>22</v>
      </c>
      <c r="DR4788" s="15" t="str">
        <f t="shared" si="88"/>
        <v>4691-22</v>
      </c>
    </row>
    <row r="4789" spans="119:122" x14ac:dyDescent="0.2">
      <c r="DO4789" s="228" t="s">
        <v>16146</v>
      </c>
      <c r="DP4789" s="141" t="s">
        <v>5809</v>
      </c>
      <c r="DQ4789" s="15">
        <v>22</v>
      </c>
      <c r="DR4789" s="15" t="str">
        <f t="shared" si="88"/>
        <v>4692-22</v>
      </c>
    </row>
    <row r="4790" spans="119:122" x14ac:dyDescent="0.2">
      <c r="DO4790" s="228" t="s">
        <v>16147</v>
      </c>
      <c r="DP4790" s="141" t="s">
        <v>5810</v>
      </c>
      <c r="DQ4790" s="15">
        <v>22</v>
      </c>
      <c r="DR4790" s="15" t="str">
        <f t="shared" si="88"/>
        <v>4693-22</v>
      </c>
    </row>
    <row r="4791" spans="119:122" x14ac:dyDescent="0.2">
      <c r="DO4791" s="228" t="s">
        <v>16148</v>
      </c>
      <c r="DP4791" s="141" t="s">
        <v>5811</v>
      </c>
      <c r="DQ4791" s="15">
        <v>22</v>
      </c>
      <c r="DR4791" s="15" t="str">
        <f t="shared" si="88"/>
        <v>4694-22</v>
      </c>
    </row>
    <row r="4792" spans="119:122" x14ac:dyDescent="0.2">
      <c r="DO4792" s="228" t="s">
        <v>16149</v>
      </c>
      <c r="DP4792" s="141" t="s">
        <v>5812</v>
      </c>
      <c r="DQ4792" s="15">
        <v>22</v>
      </c>
      <c r="DR4792" s="15" t="str">
        <f t="shared" si="88"/>
        <v>4695-22</v>
      </c>
    </row>
    <row r="4793" spans="119:122" x14ac:dyDescent="0.2">
      <c r="DO4793" s="228" t="s">
        <v>16150</v>
      </c>
      <c r="DP4793" s="141" t="s">
        <v>5813</v>
      </c>
      <c r="DQ4793" s="15">
        <v>22</v>
      </c>
      <c r="DR4793" s="15" t="str">
        <f t="shared" si="88"/>
        <v>4696-22</v>
      </c>
    </row>
    <row r="4794" spans="119:122" x14ac:dyDescent="0.2">
      <c r="DO4794" s="228" t="s">
        <v>16151</v>
      </c>
      <c r="DP4794" s="141" t="s">
        <v>5814</v>
      </c>
      <c r="DQ4794" s="15">
        <v>22</v>
      </c>
      <c r="DR4794" s="15" t="str">
        <f t="shared" si="88"/>
        <v>4697-22</v>
      </c>
    </row>
    <row r="4795" spans="119:122" x14ac:dyDescent="0.2">
      <c r="DO4795" s="228" t="s">
        <v>16152</v>
      </c>
      <c r="DP4795" s="141" t="s">
        <v>5815</v>
      </c>
      <c r="DQ4795" s="15">
        <v>22</v>
      </c>
      <c r="DR4795" s="15" t="str">
        <f t="shared" si="88"/>
        <v>4698-22</v>
      </c>
    </row>
    <row r="4796" spans="119:122" x14ac:dyDescent="0.2">
      <c r="DO4796" s="228" t="s">
        <v>16153</v>
      </c>
      <c r="DP4796" s="141" t="s">
        <v>5816</v>
      </c>
      <c r="DQ4796" s="15">
        <v>22</v>
      </c>
      <c r="DR4796" s="15" t="str">
        <f t="shared" si="88"/>
        <v>4699-22</v>
      </c>
    </row>
    <row r="4797" spans="119:122" x14ac:dyDescent="0.2">
      <c r="DO4797" s="228" t="s">
        <v>16154</v>
      </c>
      <c r="DP4797" s="141" t="s">
        <v>5817</v>
      </c>
      <c r="DQ4797" s="15">
        <v>22</v>
      </c>
      <c r="DR4797" s="15" t="str">
        <f t="shared" si="88"/>
        <v>4700-22</v>
      </c>
    </row>
    <row r="4798" spans="119:122" x14ac:dyDescent="0.2">
      <c r="DO4798" s="228" t="s">
        <v>16155</v>
      </c>
      <c r="DP4798" s="141" t="s">
        <v>5818</v>
      </c>
      <c r="DQ4798" s="15">
        <v>22</v>
      </c>
      <c r="DR4798" s="15" t="str">
        <f t="shared" si="88"/>
        <v>4701-22</v>
      </c>
    </row>
    <row r="4799" spans="119:122" x14ac:dyDescent="0.2">
      <c r="DO4799" s="228" t="s">
        <v>16156</v>
      </c>
      <c r="DP4799" s="141" t="s">
        <v>5819</v>
      </c>
      <c r="DQ4799" s="15">
        <v>22</v>
      </c>
      <c r="DR4799" s="15" t="str">
        <f t="shared" si="88"/>
        <v>4702-22</v>
      </c>
    </row>
    <row r="4800" spans="119:122" x14ac:dyDescent="0.2">
      <c r="DO4800" s="228" t="s">
        <v>16157</v>
      </c>
      <c r="DP4800" s="141" t="s">
        <v>5820</v>
      </c>
      <c r="DQ4800" s="15">
        <v>22</v>
      </c>
      <c r="DR4800" s="15" t="str">
        <f t="shared" si="88"/>
        <v>4703-22</v>
      </c>
    </row>
    <row r="4801" spans="119:122" x14ac:dyDescent="0.2">
      <c r="DO4801" s="228" t="s">
        <v>16158</v>
      </c>
      <c r="DP4801" s="141" t="s">
        <v>5821</v>
      </c>
      <c r="DQ4801" s="15">
        <v>22</v>
      </c>
      <c r="DR4801" s="15" t="str">
        <f t="shared" si="88"/>
        <v>4704-22</v>
      </c>
    </row>
    <row r="4802" spans="119:122" x14ac:dyDescent="0.2">
      <c r="DO4802" s="228" t="s">
        <v>16159</v>
      </c>
      <c r="DP4802" s="141" t="s">
        <v>5822</v>
      </c>
      <c r="DQ4802" s="15">
        <v>22</v>
      </c>
      <c r="DR4802" s="15" t="str">
        <f t="shared" si="88"/>
        <v>4705-22</v>
      </c>
    </row>
    <row r="4803" spans="119:122" x14ac:dyDescent="0.2">
      <c r="DO4803" s="228" t="s">
        <v>16160</v>
      </c>
      <c r="DP4803" s="141" t="s">
        <v>5823</v>
      </c>
      <c r="DQ4803" s="15">
        <v>22</v>
      </c>
      <c r="DR4803" s="15" t="str">
        <f t="shared" si="88"/>
        <v>4706-22</v>
      </c>
    </row>
    <row r="4804" spans="119:122" x14ac:dyDescent="0.2">
      <c r="DO4804" s="228" t="s">
        <v>16161</v>
      </c>
      <c r="DP4804" s="141" t="s">
        <v>5824</v>
      </c>
      <c r="DQ4804" s="15">
        <v>22</v>
      </c>
      <c r="DR4804" s="15" t="str">
        <f t="shared" si="88"/>
        <v>4707-22</v>
      </c>
    </row>
    <row r="4805" spans="119:122" x14ac:dyDescent="0.2">
      <c r="DO4805" s="228" t="s">
        <v>16162</v>
      </c>
      <c r="DP4805" s="141" t="s">
        <v>5825</v>
      </c>
      <c r="DQ4805" s="15">
        <v>22</v>
      </c>
      <c r="DR4805" s="15" t="str">
        <f t="shared" si="88"/>
        <v>4708-22</v>
      </c>
    </row>
    <row r="4806" spans="119:122" x14ac:dyDescent="0.2">
      <c r="DO4806" s="228" t="s">
        <v>16163</v>
      </c>
      <c r="DP4806" s="141" t="s">
        <v>5826</v>
      </c>
      <c r="DQ4806" s="15">
        <v>22</v>
      </c>
      <c r="DR4806" s="15" t="str">
        <f t="shared" si="88"/>
        <v>4709-22</v>
      </c>
    </row>
    <row r="4807" spans="119:122" x14ac:dyDescent="0.2">
      <c r="DO4807" s="228" t="s">
        <v>16164</v>
      </c>
      <c r="DP4807" s="141" t="s">
        <v>5827</v>
      </c>
      <c r="DQ4807" s="15">
        <v>22</v>
      </c>
      <c r="DR4807" s="15" t="str">
        <f t="shared" si="88"/>
        <v>4710-22</v>
      </c>
    </row>
    <row r="4808" spans="119:122" x14ac:dyDescent="0.2">
      <c r="DO4808" s="228" t="s">
        <v>16165</v>
      </c>
      <c r="DP4808" s="141" t="s">
        <v>5828</v>
      </c>
      <c r="DQ4808" s="15">
        <v>22</v>
      </c>
      <c r="DR4808" s="15" t="str">
        <f t="shared" si="88"/>
        <v>4711-22</v>
      </c>
    </row>
    <row r="4809" spans="119:122" x14ac:dyDescent="0.2">
      <c r="DO4809" s="228" t="s">
        <v>16166</v>
      </c>
      <c r="DP4809" s="141" t="s">
        <v>5829</v>
      </c>
      <c r="DQ4809" s="15">
        <v>22</v>
      </c>
      <c r="DR4809" s="15" t="str">
        <f t="shared" si="88"/>
        <v>4712-22</v>
      </c>
    </row>
    <row r="4810" spans="119:122" x14ac:dyDescent="0.2">
      <c r="DO4810" s="228" t="s">
        <v>16167</v>
      </c>
      <c r="DP4810" s="141" t="s">
        <v>5830</v>
      </c>
      <c r="DQ4810" s="15">
        <v>22</v>
      </c>
      <c r="DR4810" s="15" t="str">
        <f t="shared" si="88"/>
        <v>4713-22</v>
      </c>
    </row>
    <row r="4811" spans="119:122" x14ac:dyDescent="0.2">
      <c r="DO4811" s="228" t="s">
        <v>16168</v>
      </c>
      <c r="DP4811" s="141" t="s">
        <v>5831</v>
      </c>
      <c r="DQ4811" s="15">
        <v>22</v>
      </c>
      <c r="DR4811" s="15" t="str">
        <f t="shared" si="88"/>
        <v>4714-22</v>
      </c>
    </row>
    <row r="4812" spans="119:122" x14ac:dyDescent="0.2">
      <c r="DO4812" s="228" t="s">
        <v>16169</v>
      </c>
      <c r="DP4812" s="141" t="s">
        <v>5832</v>
      </c>
      <c r="DQ4812" s="15">
        <v>22</v>
      </c>
      <c r="DR4812" s="15" t="str">
        <f t="shared" si="88"/>
        <v>4715-22</v>
      </c>
    </row>
    <row r="4813" spans="119:122" x14ac:dyDescent="0.2">
      <c r="DO4813" s="228" t="s">
        <v>16170</v>
      </c>
      <c r="DP4813" s="141" t="s">
        <v>5833</v>
      </c>
      <c r="DQ4813" s="15">
        <v>22</v>
      </c>
      <c r="DR4813" s="15" t="str">
        <f t="shared" si="88"/>
        <v>4716-22</v>
      </c>
    </row>
    <row r="4814" spans="119:122" x14ac:dyDescent="0.2">
      <c r="DO4814" s="228" t="s">
        <v>16171</v>
      </c>
      <c r="DP4814" s="141" t="s">
        <v>5834</v>
      </c>
      <c r="DQ4814" s="15">
        <v>22</v>
      </c>
      <c r="DR4814" s="15" t="str">
        <f t="shared" si="88"/>
        <v>4717-22</v>
      </c>
    </row>
    <row r="4815" spans="119:122" x14ac:dyDescent="0.2">
      <c r="DO4815" s="228" t="s">
        <v>16172</v>
      </c>
      <c r="DP4815" s="141" t="s">
        <v>5835</v>
      </c>
      <c r="DQ4815" s="15">
        <v>22</v>
      </c>
      <c r="DR4815" s="15" t="str">
        <f t="shared" si="88"/>
        <v>4718-22</v>
      </c>
    </row>
    <row r="4816" spans="119:122" x14ac:dyDescent="0.2">
      <c r="DO4816" s="228" t="s">
        <v>16173</v>
      </c>
      <c r="DP4816" s="141" t="s">
        <v>5836</v>
      </c>
      <c r="DQ4816" s="15">
        <v>22</v>
      </c>
      <c r="DR4816" s="15" t="str">
        <f t="shared" si="88"/>
        <v>4719-22</v>
      </c>
    </row>
    <row r="4817" spans="119:122" x14ac:dyDescent="0.2">
      <c r="DO4817" s="228" t="s">
        <v>16174</v>
      </c>
      <c r="DP4817" s="141" t="s">
        <v>5837</v>
      </c>
      <c r="DQ4817" s="15">
        <v>22</v>
      </c>
      <c r="DR4817" s="15" t="str">
        <f t="shared" si="88"/>
        <v>4720-22</v>
      </c>
    </row>
    <row r="4818" spans="119:122" x14ac:dyDescent="0.2">
      <c r="DO4818" s="228" t="s">
        <v>16175</v>
      </c>
      <c r="DP4818" s="141" t="s">
        <v>5838</v>
      </c>
      <c r="DQ4818" s="15">
        <v>22</v>
      </c>
      <c r="DR4818" s="15" t="str">
        <f t="shared" si="88"/>
        <v>4721-22</v>
      </c>
    </row>
    <row r="4819" spans="119:122" x14ac:dyDescent="0.2">
      <c r="DO4819" s="228" t="s">
        <v>16176</v>
      </c>
      <c r="DP4819" s="141" t="s">
        <v>5839</v>
      </c>
      <c r="DQ4819" s="15">
        <v>22</v>
      </c>
      <c r="DR4819" s="15" t="str">
        <f t="shared" si="88"/>
        <v>4722-22</v>
      </c>
    </row>
    <row r="4820" spans="119:122" x14ac:dyDescent="0.2">
      <c r="DO4820" s="228" t="s">
        <v>16177</v>
      </c>
      <c r="DP4820" s="141" t="s">
        <v>5840</v>
      </c>
      <c r="DQ4820" s="15">
        <v>22</v>
      </c>
      <c r="DR4820" s="15" t="str">
        <f t="shared" si="88"/>
        <v>4723-22</v>
      </c>
    </row>
    <row r="4821" spans="119:122" x14ac:dyDescent="0.2">
      <c r="DO4821" s="228" t="s">
        <v>16178</v>
      </c>
      <c r="DP4821" s="141" t="s">
        <v>5841</v>
      </c>
      <c r="DQ4821" s="15">
        <v>22</v>
      </c>
      <c r="DR4821" s="15" t="str">
        <f t="shared" si="88"/>
        <v>4724-22</v>
      </c>
    </row>
    <row r="4822" spans="119:122" x14ac:dyDescent="0.2">
      <c r="DO4822" s="228" t="s">
        <v>16179</v>
      </c>
      <c r="DP4822" s="141" t="s">
        <v>5842</v>
      </c>
      <c r="DQ4822" s="15">
        <v>22</v>
      </c>
      <c r="DR4822" s="15" t="str">
        <f t="shared" si="88"/>
        <v>4725-22</v>
      </c>
    </row>
    <row r="4823" spans="119:122" x14ac:dyDescent="0.2">
      <c r="DO4823" s="228" t="s">
        <v>16180</v>
      </c>
      <c r="DP4823" s="141" t="s">
        <v>5843</v>
      </c>
      <c r="DQ4823" s="15">
        <v>22</v>
      </c>
      <c r="DR4823" s="15" t="str">
        <f t="shared" si="88"/>
        <v>4726-22</v>
      </c>
    </row>
    <row r="4824" spans="119:122" x14ac:dyDescent="0.2">
      <c r="DO4824" s="228" t="s">
        <v>16181</v>
      </c>
      <c r="DP4824" s="141" t="s">
        <v>5844</v>
      </c>
      <c r="DQ4824" s="15">
        <v>22</v>
      </c>
      <c r="DR4824" s="15" t="str">
        <f t="shared" si="88"/>
        <v>4727-22</v>
      </c>
    </row>
    <row r="4825" spans="119:122" x14ac:dyDescent="0.2">
      <c r="DO4825" s="228" t="s">
        <v>16182</v>
      </c>
      <c r="DP4825" s="141" t="s">
        <v>5845</v>
      </c>
      <c r="DQ4825" s="15">
        <v>22</v>
      </c>
      <c r="DR4825" s="15" t="str">
        <f t="shared" si="88"/>
        <v>4728-22</v>
      </c>
    </row>
    <row r="4826" spans="119:122" x14ac:dyDescent="0.2">
      <c r="DO4826" s="228" t="s">
        <v>16183</v>
      </c>
      <c r="DP4826" s="141" t="s">
        <v>5846</v>
      </c>
      <c r="DQ4826" s="15">
        <v>22</v>
      </c>
      <c r="DR4826" s="15" t="str">
        <f t="shared" si="88"/>
        <v>4729-22</v>
      </c>
    </row>
    <row r="4827" spans="119:122" x14ac:dyDescent="0.2">
      <c r="DO4827" s="228" t="s">
        <v>16184</v>
      </c>
      <c r="DP4827" s="141" t="s">
        <v>5847</v>
      </c>
      <c r="DQ4827" s="15">
        <v>22</v>
      </c>
      <c r="DR4827" s="15" t="str">
        <f t="shared" si="88"/>
        <v>4730-22</v>
      </c>
    </row>
    <row r="4828" spans="119:122" x14ac:dyDescent="0.2">
      <c r="DO4828" s="228" t="s">
        <v>16185</v>
      </c>
      <c r="DP4828" s="141" t="s">
        <v>5848</v>
      </c>
      <c r="DQ4828" s="15">
        <v>22</v>
      </c>
      <c r="DR4828" s="15" t="str">
        <f t="shared" si="88"/>
        <v>4731-22</v>
      </c>
    </row>
    <row r="4829" spans="119:122" x14ac:dyDescent="0.2">
      <c r="DO4829" s="228" t="s">
        <v>16186</v>
      </c>
      <c r="DP4829" s="141" t="s">
        <v>5849</v>
      </c>
      <c r="DQ4829" s="15">
        <v>22</v>
      </c>
      <c r="DR4829" s="15" t="str">
        <f t="shared" si="88"/>
        <v>4732-22</v>
      </c>
    </row>
    <row r="4830" spans="119:122" x14ac:dyDescent="0.2">
      <c r="DO4830" s="228" t="s">
        <v>16187</v>
      </c>
      <c r="DP4830" s="141" t="s">
        <v>5850</v>
      </c>
      <c r="DQ4830" s="15">
        <v>22</v>
      </c>
      <c r="DR4830" s="15" t="str">
        <f t="shared" si="88"/>
        <v>4733-22</v>
      </c>
    </row>
    <row r="4831" spans="119:122" x14ac:dyDescent="0.2">
      <c r="DO4831" s="228" t="s">
        <v>16188</v>
      </c>
      <c r="DP4831" s="141" t="s">
        <v>5851</v>
      </c>
      <c r="DQ4831" s="15">
        <v>22</v>
      </c>
      <c r="DR4831" s="15" t="str">
        <f t="shared" si="88"/>
        <v>4734-22</v>
      </c>
    </row>
    <row r="4832" spans="119:122" x14ac:dyDescent="0.2">
      <c r="DO4832" s="228" t="s">
        <v>16189</v>
      </c>
      <c r="DP4832" s="141" t="s">
        <v>5852</v>
      </c>
      <c r="DQ4832" s="15">
        <v>22</v>
      </c>
      <c r="DR4832" s="15" t="str">
        <f t="shared" si="88"/>
        <v>4735-22</v>
      </c>
    </row>
    <row r="4833" spans="119:122" x14ac:dyDescent="0.2">
      <c r="DO4833" s="228" t="s">
        <v>16190</v>
      </c>
      <c r="DP4833" s="141" t="s">
        <v>5853</v>
      </c>
      <c r="DQ4833" s="15">
        <v>22</v>
      </c>
      <c r="DR4833" s="15" t="str">
        <f t="shared" si="88"/>
        <v>4736-22</v>
      </c>
    </row>
    <row r="4834" spans="119:122" x14ac:dyDescent="0.2">
      <c r="DO4834" s="228" t="s">
        <v>16191</v>
      </c>
      <c r="DP4834" s="141" t="s">
        <v>5854</v>
      </c>
      <c r="DQ4834" s="15">
        <v>22</v>
      </c>
      <c r="DR4834" s="15" t="str">
        <f t="shared" si="88"/>
        <v>4737-22</v>
      </c>
    </row>
    <row r="4835" spans="119:122" x14ac:dyDescent="0.2">
      <c r="DO4835" s="228" t="s">
        <v>16192</v>
      </c>
      <c r="DP4835" s="141" t="s">
        <v>5855</v>
      </c>
      <c r="DQ4835" s="15">
        <v>22</v>
      </c>
      <c r="DR4835" s="15" t="str">
        <f t="shared" ref="DR4835:DR4898" si="89">CONCATENATE(DP4835,"-",DQ4835)</f>
        <v>4738-22</v>
      </c>
    </row>
    <row r="4836" spans="119:122" x14ac:dyDescent="0.2">
      <c r="DO4836" s="228" t="s">
        <v>16193</v>
      </c>
      <c r="DP4836" s="141" t="s">
        <v>5856</v>
      </c>
      <c r="DQ4836" s="15">
        <v>22</v>
      </c>
      <c r="DR4836" s="15" t="str">
        <f t="shared" si="89"/>
        <v>4739-22</v>
      </c>
    </row>
    <row r="4837" spans="119:122" x14ac:dyDescent="0.2">
      <c r="DO4837" s="228" t="s">
        <v>16194</v>
      </c>
      <c r="DP4837" s="141" t="s">
        <v>5857</v>
      </c>
      <c r="DQ4837" s="15">
        <v>22</v>
      </c>
      <c r="DR4837" s="15" t="str">
        <f t="shared" si="89"/>
        <v>4740-22</v>
      </c>
    </row>
    <row r="4838" spans="119:122" x14ac:dyDescent="0.2">
      <c r="DO4838" s="228" t="s">
        <v>16195</v>
      </c>
      <c r="DP4838" s="141" t="s">
        <v>5858</v>
      </c>
      <c r="DQ4838" s="15">
        <v>22</v>
      </c>
      <c r="DR4838" s="15" t="str">
        <f t="shared" si="89"/>
        <v>4741-22</v>
      </c>
    </row>
    <row r="4839" spans="119:122" x14ac:dyDescent="0.2">
      <c r="DO4839" s="228" t="s">
        <v>16196</v>
      </c>
      <c r="DP4839" s="141" t="s">
        <v>5859</v>
      </c>
      <c r="DQ4839" s="15">
        <v>22</v>
      </c>
      <c r="DR4839" s="15" t="str">
        <f t="shared" si="89"/>
        <v>4742-22</v>
      </c>
    </row>
    <row r="4840" spans="119:122" x14ac:dyDescent="0.2">
      <c r="DO4840" s="228" t="s">
        <v>16197</v>
      </c>
      <c r="DP4840" s="141" t="s">
        <v>5860</v>
      </c>
      <c r="DQ4840" s="15">
        <v>22</v>
      </c>
      <c r="DR4840" s="15" t="str">
        <f t="shared" si="89"/>
        <v>4743-22</v>
      </c>
    </row>
    <row r="4841" spans="119:122" x14ac:dyDescent="0.2">
      <c r="DO4841" s="228" t="s">
        <v>16198</v>
      </c>
      <c r="DP4841" s="141" t="s">
        <v>5861</v>
      </c>
      <c r="DQ4841" s="15">
        <v>22</v>
      </c>
      <c r="DR4841" s="15" t="str">
        <f t="shared" si="89"/>
        <v>4744-22</v>
      </c>
    </row>
    <row r="4842" spans="119:122" x14ac:dyDescent="0.2">
      <c r="DO4842" s="228" t="s">
        <v>16199</v>
      </c>
      <c r="DP4842" s="141" t="s">
        <v>5862</v>
      </c>
      <c r="DQ4842" s="15">
        <v>22</v>
      </c>
      <c r="DR4842" s="15" t="str">
        <f t="shared" si="89"/>
        <v>4745-22</v>
      </c>
    </row>
    <row r="4843" spans="119:122" x14ac:dyDescent="0.2">
      <c r="DO4843" s="228" t="s">
        <v>16200</v>
      </c>
      <c r="DP4843" s="141" t="s">
        <v>5863</v>
      </c>
      <c r="DQ4843" s="15">
        <v>22</v>
      </c>
      <c r="DR4843" s="15" t="str">
        <f t="shared" si="89"/>
        <v>4746-22</v>
      </c>
    </row>
    <row r="4844" spans="119:122" x14ac:dyDescent="0.2">
      <c r="DO4844" s="228" t="s">
        <v>16201</v>
      </c>
      <c r="DP4844" s="141" t="s">
        <v>5864</v>
      </c>
      <c r="DQ4844" s="15">
        <v>22</v>
      </c>
      <c r="DR4844" s="15" t="str">
        <f t="shared" si="89"/>
        <v>4747-22</v>
      </c>
    </row>
    <row r="4845" spans="119:122" x14ac:dyDescent="0.2">
      <c r="DO4845" s="228" t="s">
        <v>16202</v>
      </c>
      <c r="DP4845" s="141" t="s">
        <v>5865</v>
      </c>
      <c r="DQ4845" s="15">
        <v>22</v>
      </c>
      <c r="DR4845" s="15" t="str">
        <f t="shared" si="89"/>
        <v>4748-22</v>
      </c>
    </row>
    <row r="4846" spans="119:122" x14ac:dyDescent="0.2">
      <c r="DO4846" s="228" t="s">
        <v>16203</v>
      </c>
      <c r="DP4846" s="141" t="s">
        <v>5866</v>
      </c>
      <c r="DQ4846" s="15">
        <v>22</v>
      </c>
      <c r="DR4846" s="15" t="str">
        <f t="shared" si="89"/>
        <v>4749-22</v>
      </c>
    </row>
    <row r="4847" spans="119:122" x14ac:dyDescent="0.2">
      <c r="DO4847" s="228" t="s">
        <v>16204</v>
      </c>
      <c r="DP4847" s="141" t="s">
        <v>5867</v>
      </c>
      <c r="DQ4847" s="15">
        <v>22</v>
      </c>
      <c r="DR4847" s="15" t="str">
        <f t="shared" si="89"/>
        <v>4750-22</v>
      </c>
    </row>
    <row r="4848" spans="119:122" x14ac:dyDescent="0.2">
      <c r="DO4848" s="228" t="s">
        <v>16205</v>
      </c>
      <c r="DP4848" s="141" t="s">
        <v>5868</v>
      </c>
      <c r="DQ4848" s="15">
        <v>22</v>
      </c>
      <c r="DR4848" s="15" t="str">
        <f t="shared" si="89"/>
        <v>4751-22</v>
      </c>
    </row>
    <row r="4849" spans="119:122" x14ac:dyDescent="0.2">
      <c r="DO4849" s="228" t="s">
        <v>16206</v>
      </c>
      <c r="DP4849" s="141" t="s">
        <v>5869</v>
      </c>
      <c r="DQ4849" s="15">
        <v>22</v>
      </c>
      <c r="DR4849" s="15" t="str">
        <f t="shared" si="89"/>
        <v>4752-22</v>
      </c>
    </row>
    <row r="4850" spans="119:122" x14ac:dyDescent="0.2">
      <c r="DO4850" s="228" t="s">
        <v>16207</v>
      </c>
      <c r="DP4850" s="141" t="s">
        <v>5870</v>
      </c>
      <c r="DQ4850" s="15">
        <v>22</v>
      </c>
      <c r="DR4850" s="15" t="str">
        <f t="shared" si="89"/>
        <v>4753-22</v>
      </c>
    </row>
    <row r="4851" spans="119:122" x14ac:dyDescent="0.2">
      <c r="DO4851" s="228" t="s">
        <v>16208</v>
      </c>
      <c r="DP4851" s="141" t="s">
        <v>5871</v>
      </c>
      <c r="DQ4851" s="15">
        <v>22</v>
      </c>
      <c r="DR4851" s="15" t="str">
        <f t="shared" si="89"/>
        <v>4754-22</v>
      </c>
    </row>
    <row r="4852" spans="119:122" x14ac:dyDescent="0.2">
      <c r="DO4852" s="228" t="s">
        <v>16209</v>
      </c>
      <c r="DP4852" s="141" t="s">
        <v>5872</v>
      </c>
      <c r="DQ4852" s="15">
        <v>22</v>
      </c>
      <c r="DR4852" s="15" t="str">
        <f t="shared" si="89"/>
        <v>4755-22</v>
      </c>
    </row>
    <row r="4853" spans="119:122" x14ac:dyDescent="0.2">
      <c r="DO4853" s="228" t="s">
        <v>16210</v>
      </c>
      <c r="DP4853" s="141" t="s">
        <v>5873</v>
      </c>
      <c r="DQ4853" s="15">
        <v>22</v>
      </c>
      <c r="DR4853" s="15" t="str">
        <f t="shared" si="89"/>
        <v>4756-22</v>
      </c>
    </row>
    <row r="4854" spans="119:122" x14ac:dyDescent="0.2">
      <c r="DO4854" s="228" t="s">
        <v>16211</v>
      </c>
      <c r="DP4854" s="141" t="s">
        <v>5874</v>
      </c>
      <c r="DQ4854" s="15">
        <v>22</v>
      </c>
      <c r="DR4854" s="15" t="str">
        <f t="shared" si="89"/>
        <v>4757-22</v>
      </c>
    </row>
    <row r="4855" spans="119:122" x14ac:dyDescent="0.2">
      <c r="DO4855" s="228" t="s">
        <v>16212</v>
      </c>
      <c r="DP4855" s="141" t="s">
        <v>5875</v>
      </c>
      <c r="DQ4855" s="15">
        <v>22</v>
      </c>
      <c r="DR4855" s="15" t="str">
        <f t="shared" si="89"/>
        <v>4758-22</v>
      </c>
    </row>
    <row r="4856" spans="119:122" x14ac:dyDescent="0.2">
      <c r="DO4856" s="228" t="s">
        <v>16213</v>
      </c>
      <c r="DP4856" s="141" t="s">
        <v>5876</v>
      </c>
      <c r="DQ4856" s="15">
        <v>22</v>
      </c>
      <c r="DR4856" s="15" t="str">
        <f t="shared" si="89"/>
        <v>4759-22</v>
      </c>
    </row>
    <row r="4857" spans="119:122" x14ac:dyDescent="0.2">
      <c r="DO4857" s="228" t="s">
        <v>16214</v>
      </c>
      <c r="DP4857" s="141" t="s">
        <v>5877</v>
      </c>
      <c r="DQ4857" s="15">
        <v>22</v>
      </c>
      <c r="DR4857" s="15" t="str">
        <f t="shared" si="89"/>
        <v>4760-22</v>
      </c>
    </row>
    <row r="4858" spans="119:122" x14ac:dyDescent="0.2">
      <c r="DO4858" s="228" t="s">
        <v>16215</v>
      </c>
      <c r="DP4858" s="141" t="s">
        <v>5878</v>
      </c>
      <c r="DQ4858" s="15">
        <v>22</v>
      </c>
      <c r="DR4858" s="15" t="str">
        <f t="shared" si="89"/>
        <v>4761-22</v>
      </c>
    </row>
    <row r="4859" spans="119:122" x14ac:dyDescent="0.2">
      <c r="DO4859" s="228" t="s">
        <v>16216</v>
      </c>
      <c r="DP4859" s="141" t="s">
        <v>5879</v>
      </c>
      <c r="DQ4859" s="15">
        <v>22</v>
      </c>
      <c r="DR4859" s="15" t="str">
        <f t="shared" si="89"/>
        <v>4762-22</v>
      </c>
    </row>
    <row r="4860" spans="119:122" x14ac:dyDescent="0.2">
      <c r="DO4860" s="228" t="s">
        <v>16217</v>
      </c>
      <c r="DP4860" s="141" t="s">
        <v>5880</v>
      </c>
      <c r="DQ4860" s="15">
        <v>22</v>
      </c>
      <c r="DR4860" s="15" t="str">
        <f t="shared" si="89"/>
        <v>4763-22</v>
      </c>
    </row>
    <row r="4861" spans="119:122" x14ac:dyDescent="0.2">
      <c r="DO4861" s="228" t="s">
        <v>16218</v>
      </c>
      <c r="DP4861" s="141" t="s">
        <v>5881</v>
      </c>
      <c r="DQ4861" s="15">
        <v>22</v>
      </c>
      <c r="DR4861" s="15" t="str">
        <f t="shared" si="89"/>
        <v>4764-22</v>
      </c>
    </row>
    <row r="4862" spans="119:122" x14ac:dyDescent="0.2">
      <c r="DO4862" s="228" t="s">
        <v>16219</v>
      </c>
      <c r="DP4862" s="141" t="s">
        <v>5882</v>
      </c>
      <c r="DQ4862" s="15">
        <v>22</v>
      </c>
      <c r="DR4862" s="15" t="str">
        <f t="shared" si="89"/>
        <v>4765-22</v>
      </c>
    </row>
    <row r="4863" spans="119:122" x14ac:dyDescent="0.2">
      <c r="DO4863" s="228" t="s">
        <v>16220</v>
      </c>
      <c r="DP4863" s="141" t="s">
        <v>5883</v>
      </c>
      <c r="DQ4863" s="15">
        <v>22</v>
      </c>
      <c r="DR4863" s="15" t="str">
        <f t="shared" si="89"/>
        <v>4766-22</v>
      </c>
    </row>
    <row r="4864" spans="119:122" x14ac:dyDescent="0.2">
      <c r="DO4864" s="228" t="s">
        <v>16221</v>
      </c>
      <c r="DP4864" s="141" t="s">
        <v>5884</v>
      </c>
      <c r="DQ4864" s="15">
        <v>22</v>
      </c>
      <c r="DR4864" s="15" t="str">
        <f t="shared" si="89"/>
        <v>4767-22</v>
      </c>
    </row>
    <row r="4865" spans="119:122" x14ac:dyDescent="0.2">
      <c r="DO4865" s="228" t="s">
        <v>16222</v>
      </c>
      <c r="DP4865" s="141" t="s">
        <v>5885</v>
      </c>
      <c r="DQ4865" s="15">
        <v>22</v>
      </c>
      <c r="DR4865" s="15" t="str">
        <f t="shared" si="89"/>
        <v>4768-22</v>
      </c>
    </row>
    <row r="4866" spans="119:122" x14ac:dyDescent="0.2">
      <c r="DO4866" s="228" t="s">
        <v>16223</v>
      </c>
      <c r="DP4866" s="141" t="s">
        <v>5886</v>
      </c>
      <c r="DQ4866" s="15">
        <v>22</v>
      </c>
      <c r="DR4866" s="15" t="str">
        <f t="shared" si="89"/>
        <v>4769-22</v>
      </c>
    </row>
    <row r="4867" spans="119:122" x14ac:dyDescent="0.2">
      <c r="DO4867" s="228" t="s">
        <v>16224</v>
      </c>
      <c r="DP4867" s="141" t="s">
        <v>5887</v>
      </c>
      <c r="DQ4867" s="15">
        <v>22</v>
      </c>
      <c r="DR4867" s="15" t="str">
        <f t="shared" si="89"/>
        <v>4770-22</v>
      </c>
    </row>
    <row r="4868" spans="119:122" x14ac:dyDescent="0.2">
      <c r="DO4868" s="228" t="s">
        <v>16225</v>
      </c>
      <c r="DP4868" s="141" t="s">
        <v>5888</v>
      </c>
      <c r="DQ4868" s="15">
        <v>22</v>
      </c>
      <c r="DR4868" s="15" t="str">
        <f t="shared" si="89"/>
        <v>4771-22</v>
      </c>
    </row>
    <row r="4869" spans="119:122" x14ac:dyDescent="0.2">
      <c r="DO4869" s="228" t="s">
        <v>16226</v>
      </c>
      <c r="DP4869" s="141" t="s">
        <v>5889</v>
      </c>
      <c r="DQ4869" s="15">
        <v>22</v>
      </c>
      <c r="DR4869" s="15" t="str">
        <f t="shared" si="89"/>
        <v>4772-22</v>
      </c>
    </row>
    <row r="4870" spans="119:122" x14ac:dyDescent="0.2">
      <c r="DO4870" s="228" t="s">
        <v>16227</v>
      </c>
      <c r="DP4870" s="141" t="s">
        <v>5890</v>
      </c>
      <c r="DQ4870" s="15">
        <v>22</v>
      </c>
      <c r="DR4870" s="15" t="str">
        <f t="shared" si="89"/>
        <v>4773-22</v>
      </c>
    </row>
    <row r="4871" spans="119:122" x14ac:dyDescent="0.2">
      <c r="DO4871" s="228" t="s">
        <v>16228</v>
      </c>
      <c r="DP4871" s="141" t="s">
        <v>5891</v>
      </c>
      <c r="DQ4871" s="15">
        <v>22</v>
      </c>
      <c r="DR4871" s="15" t="str">
        <f t="shared" si="89"/>
        <v>4774-22</v>
      </c>
    </row>
    <row r="4872" spans="119:122" x14ac:dyDescent="0.2">
      <c r="DO4872" s="228" t="s">
        <v>16229</v>
      </c>
      <c r="DP4872" s="141" t="s">
        <v>5892</v>
      </c>
      <c r="DQ4872" s="15">
        <v>22</v>
      </c>
      <c r="DR4872" s="15" t="str">
        <f t="shared" si="89"/>
        <v>4775-22</v>
      </c>
    </row>
    <row r="4873" spans="119:122" x14ac:dyDescent="0.2">
      <c r="DO4873" s="228" t="s">
        <v>16230</v>
      </c>
      <c r="DP4873" s="141" t="s">
        <v>5893</v>
      </c>
      <c r="DQ4873" s="15">
        <v>22</v>
      </c>
      <c r="DR4873" s="15" t="str">
        <f t="shared" si="89"/>
        <v>4776-22</v>
      </c>
    </row>
    <row r="4874" spans="119:122" x14ac:dyDescent="0.2">
      <c r="DO4874" s="228" t="s">
        <v>16231</v>
      </c>
      <c r="DP4874" s="141" t="s">
        <v>5894</v>
      </c>
      <c r="DQ4874" s="15">
        <v>22</v>
      </c>
      <c r="DR4874" s="15" t="str">
        <f t="shared" si="89"/>
        <v>4777-22</v>
      </c>
    </row>
    <row r="4875" spans="119:122" x14ac:dyDescent="0.2">
      <c r="DO4875" s="228" t="s">
        <v>16232</v>
      </c>
      <c r="DP4875" s="141" t="s">
        <v>5895</v>
      </c>
      <c r="DQ4875" s="15">
        <v>22</v>
      </c>
      <c r="DR4875" s="15" t="str">
        <f t="shared" si="89"/>
        <v>4778-22</v>
      </c>
    </row>
    <row r="4876" spans="119:122" x14ac:dyDescent="0.2">
      <c r="DO4876" s="228" t="s">
        <v>16233</v>
      </c>
      <c r="DP4876" s="141" t="s">
        <v>5896</v>
      </c>
      <c r="DQ4876" s="15">
        <v>22</v>
      </c>
      <c r="DR4876" s="15" t="str">
        <f t="shared" si="89"/>
        <v>4779-22</v>
      </c>
    </row>
    <row r="4877" spans="119:122" x14ac:dyDescent="0.2">
      <c r="DO4877" s="228" t="s">
        <v>16234</v>
      </c>
      <c r="DP4877" s="141" t="s">
        <v>5897</v>
      </c>
      <c r="DQ4877" s="15">
        <v>22</v>
      </c>
      <c r="DR4877" s="15" t="str">
        <f t="shared" si="89"/>
        <v>4780-22</v>
      </c>
    </row>
    <row r="4878" spans="119:122" x14ac:dyDescent="0.2">
      <c r="DO4878" s="228" t="s">
        <v>16235</v>
      </c>
      <c r="DP4878" s="141" t="s">
        <v>5898</v>
      </c>
      <c r="DQ4878" s="15">
        <v>22</v>
      </c>
      <c r="DR4878" s="15" t="str">
        <f t="shared" si="89"/>
        <v>4781-22</v>
      </c>
    </row>
    <row r="4879" spans="119:122" x14ac:dyDescent="0.2">
      <c r="DO4879" s="228" t="s">
        <v>16236</v>
      </c>
      <c r="DP4879" s="141" t="s">
        <v>5899</v>
      </c>
      <c r="DQ4879" s="15">
        <v>22</v>
      </c>
      <c r="DR4879" s="15" t="str">
        <f t="shared" si="89"/>
        <v>4782-22</v>
      </c>
    </row>
    <row r="4880" spans="119:122" x14ac:dyDescent="0.2">
      <c r="DO4880" s="228" t="s">
        <v>16237</v>
      </c>
      <c r="DP4880" s="141" t="s">
        <v>5900</v>
      </c>
      <c r="DQ4880" s="15">
        <v>22</v>
      </c>
      <c r="DR4880" s="15" t="str">
        <f t="shared" si="89"/>
        <v>4783-22</v>
      </c>
    </row>
    <row r="4881" spans="119:122" x14ac:dyDescent="0.2">
      <c r="DO4881" s="228" t="s">
        <v>16238</v>
      </c>
      <c r="DP4881" s="141" t="s">
        <v>5901</v>
      </c>
      <c r="DQ4881" s="15">
        <v>22</v>
      </c>
      <c r="DR4881" s="15" t="str">
        <f t="shared" si="89"/>
        <v>4784-22</v>
      </c>
    </row>
    <row r="4882" spans="119:122" x14ac:dyDescent="0.2">
      <c r="DO4882" s="228" t="s">
        <v>16239</v>
      </c>
      <c r="DP4882" s="141" t="s">
        <v>5902</v>
      </c>
      <c r="DQ4882" s="15">
        <v>22</v>
      </c>
      <c r="DR4882" s="15" t="str">
        <f t="shared" si="89"/>
        <v>4785-22</v>
      </c>
    </row>
    <row r="4883" spans="119:122" x14ac:dyDescent="0.2">
      <c r="DO4883" s="228" t="s">
        <v>16240</v>
      </c>
      <c r="DP4883" s="141" t="s">
        <v>5903</v>
      </c>
      <c r="DQ4883" s="15">
        <v>22</v>
      </c>
      <c r="DR4883" s="15" t="str">
        <f t="shared" si="89"/>
        <v>4786-22</v>
      </c>
    </row>
    <row r="4884" spans="119:122" x14ac:dyDescent="0.2">
      <c r="DO4884" s="228" t="s">
        <v>16241</v>
      </c>
      <c r="DP4884" s="141" t="s">
        <v>5904</v>
      </c>
      <c r="DQ4884" s="15">
        <v>22</v>
      </c>
      <c r="DR4884" s="15" t="str">
        <f t="shared" si="89"/>
        <v>4787-22</v>
      </c>
    </row>
    <row r="4885" spans="119:122" x14ac:dyDescent="0.2">
      <c r="DO4885" s="228" t="s">
        <v>16242</v>
      </c>
      <c r="DP4885" s="141" t="s">
        <v>5905</v>
      </c>
      <c r="DQ4885" s="15">
        <v>22</v>
      </c>
      <c r="DR4885" s="15" t="str">
        <f t="shared" si="89"/>
        <v>4788-22</v>
      </c>
    </row>
    <row r="4886" spans="119:122" x14ac:dyDescent="0.2">
      <c r="DO4886" s="228" t="s">
        <v>16243</v>
      </c>
      <c r="DP4886" s="141" t="s">
        <v>5906</v>
      </c>
      <c r="DQ4886" s="15">
        <v>22</v>
      </c>
      <c r="DR4886" s="15" t="str">
        <f t="shared" si="89"/>
        <v>4789-22</v>
      </c>
    </row>
    <row r="4887" spans="119:122" x14ac:dyDescent="0.2">
      <c r="DO4887" s="228" t="s">
        <v>16244</v>
      </c>
      <c r="DP4887" s="141" t="s">
        <v>5907</v>
      </c>
      <c r="DQ4887" s="15">
        <v>22</v>
      </c>
      <c r="DR4887" s="15" t="str">
        <f t="shared" si="89"/>
        <v>4790-22</v>
      </c>
    </row>
    <row r="4888" spans="119:122" x14ac:dyDescent="0.2">
      <c r="DO4888" s="228" t="s">
        <v>16245</v>
      </c>
      <c r="DP4888" s="141" t="s">
        <v>5908</v>
      </c>
      <c r="DQ4888" s="15">
        <v>22</v>
      </c>
      <c r="DR4888" s="15" t="str">
        <f t="shared" si="89"/>
        <v>4791-22</v>
      </c>
    </row>
    <row r="4889" spans="119:122" x14ac:dyDescent="0.2">
      <c r="DO4889" s="228" t="s">
        <v>16246</v>
      </c>
      <c r="DP4889" s="141" t="s">
        <v>5909</v>
      </c>
      <c r="DQ4889" s="15">
        <v>22</v>
      </c>
      <c r="DR4889" s="15" t="str">
        <f t="shared" si="89"/>
        <v>4792-22</v>
      </c>
    </row>
    <row r="4890" spans="119:122" x14ac:dyDescent="0.2">
      <c r="DO4890" s="228" t="s">
        <v>16247</v>
      </c>
      <c r="DP4890" s="141" t="s">
        <v>5910</v>
      </c>
      <c r="DQ4890" s="15">
        <v>22</v>
      </c>
      <c r="DR4890" s="15" t="str">
        <f t="shared" si="89"/>
        <v>4793-22</v>
      </c>
    </row>
    <row r="4891" spans="119:122" x14ac:dyDescent="0.2">
      <c r="DO4891" s="228" t="s">
        <v>16248</v>
      </c>
      <c r="DP4891" s="141" t="s">
        <v>5911</v>
      </c>
      <c r="DQ4891" s="15">
        <v>22</v>
      </c>
      <c r="DR4891" s="15" t="str">
        <f t="shared" si="89"/>
        <v>4794-22</v>
      </c>
    </row>
    <row r="4892" spans="119:122" x14ac:dyDescent="0.2">
      <c r="DO4892" s="228" t="s">
        <v>16249</v>
      </c>
      <c r="DP4892" s="141" t="s">
        <v>5912</v>
      </c>
      <c r="DQ4892" s="15">
        <v>22</v>
      </c>
      <c r="DR4892" s="15" t="str">
        <f t="shared" si="89"/>
        <v>4795-22</v>
      </c>
    </row>
    <row r="4893" spans="119:122" x14ac:dyDescent="0.2">
      <c r="DO4893" s="228" t="s">
        <v>16250</v>
      </c>
      <c r="DP4893" s="141" t="s">
        <v>5913</v>
      </c>
      <c r="DQ4893" s="15">
        <v>22</v>
      </c>
      <c r="DR4893" s="15" t="str">
        <f t="shared" si="89"/>
        <v>4796-22</v>
      </c>
    </row>
    <row r="4894" spans="119:122" x14ac:dyDescent="0.2">
      <c r="DO4894" s="228" t="s">
        <v>16251</v>
      </c>
      <c r="DP4894" s="141" t="s">
        <v>5914</v>
      </c>
      <c r="DQ4894" s="15">
        <v>22</v>
      </c>
      <c r="DR4894" s="15" t="str">
        <f t="shared" si="89"/>
        <v>4797-22</v>
      </c>
    </row>
    <row r="4895" spans="119:122" x14ac:dyDescent="0.2">
      <c r="DO4895" s="228" t="s">
        <v>16252</v>
      </c>
      <c r="DP4895" s="141" t="s">
        <v>5915</v>
      </c>
      <c r="DQ4895" s="15">
        <v>22</v>
      </c>
      <c r="DR4895" s="15" t="str">
        <f t="shared" si="89"/>
        <v>4798-22</v>
      </c>
    </row>
    <row r="4896" spans="119:122" x14ac:dyDescent="0.2">
      <c r="DO4896" s="228" t="s">
        <v>16253</v>
      </c>
      <c r="DP4896" s="141" t="s">
        <v>5916</v>
      </c>
      <c r="DQ4896" s="15">
        <v>22</v>
      </c>
      <c r="DR4896" s="15" t="str">
        <f t="shared" si="89"/>
        <v>4799-22</v>
      </c>
    </row>
    <row r="4897" spans="119:122" x14ac:dyDescent="0.2">
      <c r="DO4897" s="228" t="s">
        <v>16254</v>
      </c>
      <c r="DP4897" s="141" t="s">
        <v>5917</v>
      </c>
      <c r="DQ4897" s="15">
        <v>22</v>
      </c>
      <c r="DR4897" s="15" t="str">
        <f t="shared" si="89"/>
        <v>4800-22</v>
      </c>
    </row>
    <row r="4898" spans="119:122" x14ac:dyDescent="0.2">
      <c r="DO4898" s="228" t="s">
        <v>16255</v>
      </c>
      <c r="DP4898" s="141" t="s">
        <v>5918</v>
      </c>
      <c r="DQ4898" s="15">
        <v>22</v>
      </c>
      <c r="DR4898" s="15" t="str">
        <f t="shared" si="89"/>
        <v>4801-22</v>
      </c>
    </row>
    <row r="4899" spans="119:122" x14ac:dyDescent="0.2">
      <c r="DO4899" s="228" t="s">
        <v>16256</v>
      </c>
      <c r="DP4899" s="141" t="s">
        <v>5919</v>
      </c>
      <c r="DQ4899" s="15">
        <v>22</v>
      </c>
      <c r="DR4899" s="15" t="str">
        <f t="shared" ref="DR4899:DR4962" si="90">CONCATENATE(DP4899,"-",DQ4899)</f>
        <v>4802-22</v>
      </c>
    </row>
    <row r="4900" spans="119:122" x14ac:dyDescent="0.2">
      <c r="DO4900" s="228" t="s">
        <v>16257</v>
      </c>
      <c r="DP4900" s="141" t="s">
        <v>5920</v>
      </c>
      <c r="DQ4900" s="15">
        <v>22</v>
      </c>
      <c r="DR4900" s="15" t="str">
        <f t="shared" si="90"/>
        <v>4803-22</v>
      </c>
    </row>
    <row r="4901" spans="119:122" x14ac:dyDescent="0.2">
      <c r="DO4901" s="228" t="s">
        <v>16258</v>
      </c>
      <c r="DP4901" s="141" t="s">
        <v>5921</v>
      </c>
      <c r="DQ4901" s="15">
        <v>22</v>
      </c>
      <c r="DR4901" s="15" t="str">
        <f t="shared" si="90"/>
        <v>4804-22</v>
      </c>
    </row>
    <row r="4902" spans="119:122" x14ac:dyDescent="0.2">
      <c r="DO4902" s="228" t="s">
        <v>16259</v>
      </c>
      <c r="DP4902" s="141" t="s">
        <v>5922</v>
      </c>
      <c r="DQ4902" s="15">
        <v>22</v>
      </c>
      <c r="DR4902" s="15" t="str">
        <f t="shared" si="90"/>
        <v>4805-22</v>
      </c>
    </row>
    <row r="4903" spans="119:122" x14ac:dyDescent="0.2">
      <c r="DO4903" s="228" t="s">
        <v>16260</v>
      </c>
      <c r="DP4903" s="141" t="s">
        <v>5923</v>
      </c>
      <c r="DQ4903" s="15">
        <v>22</v>
      </c>
      <c r="DR4903" s="15" t="str">
        <f t="shared" si="90"/>
        <v>4806-22</v>
      </c>
    </row>
    <row r="4904" spans="119:122" x14ac:dyDescent="0.2">
      <c r="DO4904" s="228" t="s">
        <v>16261</v>
      </c>
      <c r="DP4904" s="141" t="s">
        <v>5924</v>
      </c>
      <c r="DQ4904" s="15">
        <v>22</v>
      </c>
      <c r="DR4904" s="15" t="str">
        <f t="shared" si="90"/>
        <v>4807-22</v>
      </c>
    </row>
    <row r="4905" spans="119:122" x14ac:dyDescent="0.2">
      <c r="DO4905" s="228" t="s">
        <v>16262</v>
      </c>
      <c r="DP4905" s="141" t="s">
        <v>5925</v>
      </c>
      <c r="DQ4905" s="15">
        <v>22</v>
      </c>
      <c r="DR4905" s="15" t="str">
        <f t="shared" si="90"/>
        <v>4808-22</v>
      </c>
    </row>
    <row r="4906" spans="119:122" x14ac:dyDescent="0.2">
      <c r="DO4906" s="228" t="s">
        <v>16263</v>
      </c>
      <c r="DP4906" s="141" t="s">
        <v>5926</v>
      </c>
      <c r="DQ4906" s="15">
        <v>22</v>
      </c>
      <c r="DR4906" s="15" t="str">
        <f t="shared" si="90"/>
        <v>4809-22</v>
      </c>
    </row>
    <row r="4907" spans="119:122" x14ac:dyDescent="0.2">
      <c r="DO4907" s="228" t="s">
        <v>16264</v>
      </c>
      <c r="DP4907" s="141" t="s">
        <v>5927</v>
      </c>
      <c r="DQ4907" s="15">
        <v>22</v>
      </c>
      <c r="DR4907" s="15" t="str">
        <f t="shared" si="90"/>
        <v>4810-22</v>
      </c>
    </row>
    <row r="4908" spans="119:122" x14ac:dyDescent="0.2">
      <c r="DO4908" s="228" t="s">
        <v>16265</v>
      </c>
      <c r="DP4908" s="141" t="s">
        <v>5928</v>
      </c>
      <c r="DQ4908" s="15">
        <v>22</v>
      </c>
      <c r="DR4908" s="15" t="str">
        <f t="shared" si="90"/>
        <v>4811-22</v>
      </c>
    </row>
    <row r="4909" spans="119:122" x14ac:dyDescent="0.2">
      <c r="DO4909" s="228" t="s">
        <v>16266</v>
      </c>
      <c r="DP4909" s="141" t="s">
        <v>5929</v>
      </c>
      <c r="DQ4909" s="15">
        <v>22</v>
      </c>
      <c r="DR4909" s="15" t="str">
        <f t="shared" si="90"/>
        <v>4812-22</v>
      </c>
    </row>
    <row r="4910" spans="119:122" x14ac:dyDescent="0.2">
      <c r="DO4910" s="228" t="s">
        <v>16267</v>
      </c>
      <c r="DP4910" s="141" t="s">
        <v>5930</v>
      </c>
      <c r="DQ4910" s="15">
        <v>22</v>
      </c>
      <c r="DR4910" s="15" t="str">
        <f t="shared" si="90"/>
        <v>4813-22</v>
      </c>
    </row>
    <row r="4911" spans="119:122" x14ac:dyDescent="0.2">
      <c r="DO4911" s="228" t="s">
        <v>16268</v>
      </c>
      <c r="DP4911" s="141" t="s">
        <v>5931</v>
      </c>
      <c r="DQ4911" s="15">
        <v>22</v>
      </c>
      <c r="DR4911" s="15" t="str">
        <f t="shared" si="90"/>
        <v>4814-22</v>
      </c>
    </row>
    <row r="4912" spans="119:122" x14ac:dyDescent="0.2">
      <c r="DO4912" s="228" t="s">
        <v>16269</v>
      </c>
      <c r="DP4912" s="141" t="s">
        <v>5932</v>
      </c>
      <c r="DQ4912" s="15">
        <v>22</v>
      </c>
      <c r="DR4912" s="15" t="str">
        <f t="shared" si="90"/>
        <v>4815-22</v>
      </c>
    </row>
    <row r="4913" spans="119:122" x14ac:dyDescent="0.2">
      <c r="DO4913" s="228" t="s">
        <v>16270</v>
      </c>
      <c r="DP4913" s="141" t="s">
        <v>5933</v>
      </c>
      <c r="DQ4913" s="15">
        <v>22</v>
      </c>
      <c r="DR4913" s="15" t="str">
        <f t="shared" si="90"/>
        <v>4816-22</v>
      </c>
    </row>
    <row r="4914" spans="119:122" x14ac:dyDescent="0.2">
      <c r="DO4914" s="228" t="s">
        <v>16271</v>
      </c>
      <c r="DP4914" s="141" t="s">
        <v>5934</v>
      </c>
      <c r="DQ4914" s="15">
        <v>22</v>
      </c>
      <c r="DR4914" s="15" t="str">
        <f t="shared" si="90"/>
        <v>4817-22</v>
      </c>
    </row>
    <row r="4915" spans="119:122" x14ac:dyDescent="0.2">
      <c r="DO4915" s="228" t="s">
        <v>16272</v>
      </c>
      <c r="DP4915" s="141" t="s">
        <v>5935</v>
      </c>
      <c r="DQ4915" s="15">
        <v>22</v>
      </c>
      <c r="DR4915" s="15" t="str">
        <f t="shared" si="90"/>
        <v>4818-22</v>
      </c>
    </row>
    <row r="4916" spans="119:122" x14ac:dyDescent="0.2">
      <c r="DO4916" s="228" t="s">
        <v>16273</v>
      </c>
      <c r="DP4916" s="141" t="s">
        <v>5936</v>
      </c>
      <c r="DQ4916" s="15">
        <v>22</v>
      </c>
      <c r="DR4916" s="15" t="str">
        <f t="shared" si="90"/>
        <v>4819-22</v>
      </c>
    </row>
    <row r="4917" spans="119:122" x14ac:dyDescent="0.2">
      <c r="DO4917" s="228" t="s">
        <v>16274</v>
      </c>
      <c r="DP4917" s="141" t="s">
        <v>5937</v>
      </c>
      <c r="DQ4917" s="15">
        <v>22</v>
      </c>
      <c r="DR4917" s="15" t="str">
        <f t="shared" si="90"/>
        <v>4820-22</v>
      </c>
    </row>
    <row r="4918" spans="119:122" x14ac:dyDescent="0.2">
      <c r="DO4918" s="228" t="s">
        <v>16275</v>
      </c>
      <c r="DP4918" s="141" t="s">
        <v>5938</v>
      </c>
      <c r="DQ4918" s="15">
        <v>22</v>
      </c>
      <c r="DR4918" s="15" t="str">
        <f t="shared" si="90"/>
        <v>4821-22</v>
      </c>
    </row>
    <row r="4919" spans="119:122" x14ac:dyDescent="0.2">
      <c r="DO4919" s="228" t="s">
        <v>16276</v>
      </c>
      <c r="DP4919" s="141" t="s">
        <v>5939</v>
      </c>
      <c r="DQ4919" s="15">
        <v>22</v>
      </c>
      <c r="DR4919" s="15" t="str">
        <f t="shared" si="90"/>
        <v>4822-22</v>
      </c>
    </row>
    <row r="4920" spans="119:122" x14ac:dyDescent="0.2">
      <c r="DO4920" s="228" t="s">
        <v>16277</v>
      </c>
      <c r="DP4920" s="141" t="s">
        <v>5940</v>
      </c>
      <c r="DQ4920" s="15">
        <v>22</v>
      </c>
      <c r="DR4920" s="15" t="str">
        <f t="shared" si="90"/>
        <v>4823-22</v>
      </c>
    </row>
    <row r="4921" spans="119:122" x14ac:dyDescent="0.2">
      <c r="DO4921" s="228" t="s">
        <v>16278</v>
      </c>
      <c r="DP4921" s="141" t="s">
        <v>5941</v>
      </c>
      <c r="DQ4921" s="15">
        <v>22</v>
      </c>
      <c r="DR4921" s="15" t="str">
        <f t="shared" si="90"/>
        <v>4824-22</v>
      </c>
    </row>
    <row r="4922" spans="119:122" x14ac:dyDescent="0.2">
      <c r="DO4922" s="228" t="s">
        <v>16279</v>
      </c>
      <c r="DP4922" s="141" t="s">
        <v>5942</v>
      </c>
      <c r="DQ4922" s="15">
        <v>22</v>
      </c>
      <c r="DR4922" s="15" t="str">
        <f t="shared" si="90"/>
        <v>4825-22</v>
      </c>
    </row>
    <row r="4923" spans="119:122" x14ac:dyDescent="0.2">
      <c r="DO4923" s="228" t="s">
        <v>16280</v>
      </c>
      <c r="DP4923" s="141" t="s">
        <v>5943</v>
      </c>
      <c r="DQ4923" s="15">
        <v>22</v>
      </c>
      <c r="DR4923" s="15" t="str">
        <f t="shared" si="90"/>
        <v>4826-22</v>
      </c>
    </row>
    <row r="4924" spans="119:122" x14ac:dyDescent="0.2">
      <c r="DO4924" s="228" t="s">
        <v>16281</v>
      </c>
      <c r="DP4924" s="141" t="s">
        <v>5944</v>
      </c>
      <c r="DQ4924" s="15">
        <v>22</v>
      </c>
      <c r="DR4924" s="15" t="str">
        <f t="shared" si="90"/>
        <v>4827-22</v>
      </c>
    </row>
    <row r="4925" spans="119:122" x14ac:dyDescent="0.2">
      <c r="DO4925" s="228" t="s">
        <v>16282</v>
      </c>
      <c r="DP4925" s="141" t="s">
        <v>5945</v>
      </c>
      <c r="DQ4925" s="15">
        <v>22</v>
      </c>
      <c r="DR4925" s="15" t="str">
        <f t="shared" si="90"/>
        <v>4828-22</v>
      </c>
    </row>
    <row r="4926" spans="119:122" x14ac:dyDescent="0.2">
      <c r="DO4926" s="228" t="s">
        <v>16283</v>
      </c>
      <c r="DP4926" s="141" t="s">
        <v>5946</v>
      </c>
      <c r="DQ4926" s="15">
        <v>22</v>
      </c>
      <c r="DR4926" s="15" t="str">
        <f t="shared" si="90"/>
        <v>4829-22</v>
      </c>
    </row>
    <row r="4927" spans="119:122" x14ac:dyDescent="0.2">
      <c r="DO4927" s="228" t="s">
        <v>16284</v>
      </c>
      <c r="DP4927" s="141" t="s">
        <v>5947</v>
      </c>
      <c r="DQ4927" s="15">
        <v>22</v>
      </c>
      <c r="DR4927" s="15" t="str">
        <f t="shared" si="90"/>
        <v>4830-22</v>
      </c>
    </row>
    <row r="4928" spans="119:122" x14ac:dyDescent="0.2">
      <c r="DO4928" s="228" t="s">
        <v>16285</v>
      </c>
      <c r="DP4928" s="141" t="s">
        <v>5948</v>
      </c>
      <c r="DQ4928" s="15">
        <v>22</v>
      </c>
      <c r="DR4928" s="15" t="str">
        <f t="shared" si="90"/>
        <v>4831-22</v>
      </c>
    </row>
    <row r="4929" spans="119:122" x14ac:dyDescent="0.2">
      <c r="DO4929" s="228" t="s">
        <v>16286</v>
      </c>
      <c r="DP4929" s="141" t="s">
        <v>5949</v>
      </c>
      <c r="DQ4929" s="15">
        <v>22</v>
      </c>
      <c r="DR4929" s="15" t="str">
        <f t="shared" si="90"/>
        <v>4832-22</v>
      </c>
    </row>
    <row r="4930" spans="119:122" x14ac:dyDescent="0.2">
      <c r="DO4930" s="228" t="s">
        <v>16287</v>
      </c>
      <c r="DP4930" s="141" t="s">
        <v>5950</v>
      </c>
      <c r="DQ4930" s="15">
        <v>22</v>
      </c>
      <c r="DR4930" s="15" t="str">
        <f t="shared" si="90"/>
        <v>4833-22</v>
      </c>
    </row>
    <row r="4931" spans="119:122" x14ac:dyDescent="0.2">
      <c r="DO4931" s="228" t="s">
        <v>16288</v>
      </c>
      <c r="DP4931" s="141" t="s">
        <v>5951</v>
      </c>
      <c r="DQ4931" s="15">
        <v>22</v>
      </c>
      <c r="DR4931" s="15" t="str">
        <f t="shared" si="90"/>
        <v>4834-22</v>
      </c>
    </row>
    <row r="4932" spans="119:122" x14ac:dyDescent="0.2">
      <c r="DO4932" s="228" t="s">
        <v>16289</v>
      </c>
      <c r="DP4932" s="141" t="s">
        <v>5952</v>
      </c>
      <c r="DQ4932" s="15">
        <v>22</v>
      </c>
      <c r="DR4932" s="15" t="str">
        <f t="shared" si="90"/>
        <v>4835-22</v>
      </c>
    </row>
    <row r="4933" spans="119:122" x14ac:dyDescent="0.2">
      <c r="DO4933" s="228" t="s">
        <v>16290</v>
      </c>
      <c r="DP4933" s="141" t="s">
        <v>5953</v>
      </c>
      <c r="DQ4933" s="15">
        <v>22</v>
      </c>
      <c r="DR4933" s="15" t="str">
        <f t="shared" si="90"/>
        <v>4836-22</v>
      </c>
    </row>
    <row r="4934" spans="119:122" x14ac:dyDescent="0.2">
      <c r="DO4934" s="228" t="s">
        <v>16291</v>
      </c>
      <c r="DP4934" s="141" t="s">
        <v>5954</v>
      </c>
      <c r="DQ4934" s="15">
        <v>22</v>
      </c>
      <c r="DR4934" s="15" t="str">
        <f t="shared" si="90"/>
        <v>4837-22</v>
      </c>
    </row>
    <row r="4935" spans="119:122" x14ac:dyDescent="0.2">
      <c r="DO4935" s="228" t="s">
        <v>16292</v>
      </c>
      <c r="DP4935" s="141" t="s">
        <v>5955</v>
      </c>
      <c r="DQ4935" s="15">
        <v>22</v>
      </c>
      <c r="DR4935" s="15" t="str">
        <f t="shared" si="90"/>
        <v>4838-22</v>
      </c>
    </row>
    <row r="4936" spans="119:122" x14ac:dyDescent="0.2">
      <c r="DO4936" s="228" t="s">
        <v>16293</v>
      </c>
      <c r="DP4936" s="141" t="s">
        <v>5956</v>
      </c>
      <c r="DQ4936" s="15">
        <v>22</v>
      </c>
      <c r="DR4936" s="15" t="str">
        <f t="shared" si="90"/>
        <v>4839-22</v>
      </c>
    </row>
    <row r="4937" spans="119:122" x14ac:dyDescent="0.2">
      <c r="DO4937" s="228" t="s">
        <v>16294</v>
      </c>
      <c r="DP4937" s="141" t="s">
        <v>5957</v>
      </c>
      <c r="DQ4937" s="15">
        <v>22</v>
      </c>
      <c r="DR4937" s="15" t="str">
        <f t="shared" si="90"/>
        <v>4840-22</v>
      </c>
    </row>
    <row r="4938" spans="119:122" x14ac:dyDescent="0.2">
      <c r="DO4938" s="228" t="s">
        <v>16295</v>
      </c>
      <c r="DP4938" s="141" t="s">
        <v>5958</v>
      </c>
      <c r="DQ4938" s="15">
        <v>22</v>
      </c>
      <c r="DR4938" s="15" t="str">
        <f t="shared" si="90"/>
        <v>4841-22</v>
      </c>
    </row>
    <row r="4939" spans="119:122" x14ac:dyDescent="0.2">
      <c r="DO4939" s="228" t="s">
        <v>16296</v>
      </c>
      <c r="DP4939" s="141" t="s">
        <v>5959</v>
      </c>
      <c r="DQ4939" s="15">
        <v>22</v>
      </c>
      <c r="DR4939" s="15" t="str">
        <f t="shared" si="90"/>
        <v>4842-22</v>
      </c>
    </row>
    <row r="4940" spans="119:122" x14ac:dyDescent="0.2">
      <c r="DO4940" s="228" t="s">
        <v>16297</v>
      </c>
      <c r="DP4940" s="141" t="s">
        <v>5960</v>
      </c>
      <c r="DQ4940" s="15">
        <v>22</v>
      </c>
      <c r="DR4940" s="15" t="str">
        <f t="shared" si="90"/>
        <v>4843-22</v>
      </c>
    </row>
    <row r="4941" spans="119:122" x14ac:dyDescent="0.2">
      <c r="DO4941" s="228" t="s">
        <v>16298</v>
      </c>
      <c r="DP4941" s="141" t="s">
        <v>5961</v>
      </c>
      <c r="DQ4941" s="15">
        <v>22</v>
      </c>
      <c r="DR4941" s="15" t="str">
        <f t="shared" si="90"/>
        <v>4844-22</v>
      </c>
    </row>
    <row r="4942" spans="119:122" x14ac:dyDescent="0.2">
      <c r="DO4942" s="228" t="s">
        <v>16299</v>
      </c>
      <c r="DP4942" s="141" t="s">
        <v>5962</v>
      </c>
      <c r="DQ4942" s="15">
        <v>22</v>
      </c>
      <c r="DR4942" s="15" t="str">
        <f t="shared" si="90"/>
        <v>4845-22</v>
      </c>
    </row>
    <row r="4943" spans="119:122" x14ac:dyDescent="0.2">
      <c r="DO4943" s="228" t="s">
        <v>16300</v>
      </c>
      <c r="DP4943" s="141" t="s">
        <v>5963</v>
      </c>
      <c r="DQ4943" s="15">
        <v>22</v>
      </c>
      <c r="DR4943" s="15" t="str">
        <f t="shared" si="90"/>
        <v>4846-22</v>
      </c>
    </row>
    <row r="4944" spans="119:122" x14ac:dyDescent="0.2">
      <c r="DO4944" s="228" t="s">
        <v>16301</v>
      </c>
      <c r="DP4944" s="141" t="s">
        <v>5964</v>
      </c>
      <c r="DQ4944" s="15">
        <v>22</v>
      </c>
      <c r="DR4944" s="15" t="str">
        <f t="shared" si="90"/>
        <v>4847-22</v>
      </c>
    </row>
    <row r="4945" spans="119:122" x14ac:dyDescent="0.2">
      <c r="DO4945" s="228" t="s">
        <v>16302</v>
      </c>
      <c r="DP4945" s="141" t="s">
        <v>5965</v>
      </c>
      <c r="DQ4945" s="15">
        <v>22</v>
      </c>
      <c r="DR4945" s="15" t="str">
        <f t="shared" si="90"/>
        <v>4848-22</v>
      </c>
    </row>
    <row r="4946" spans="119:122" x14ac:dyDescent="0.2">
      <c r="DO4946" s="228" t="s">
        <v>16303</v>
      </c>
      <c r="DP4946" s="141" t="s">
        <v>5966</v>
      </c>
      <c r="DQ4946" s="15">
        <v>22</v>
      </c>
      <c r="DR4946" s="15" t="str">
        <f t="shared" si="90"/>
        <v>4849-22</v>
      </c>
    </row>
    <row r="4947" spans="119:122" x14ac:dyDescent="0.2">
      <c r="DO4947" s="228" t="s">
        <v>16304</v>
      </c>
      <c r="DP4947" s="141" t="s">
        <v>5967</v>
      </c>
      <c r="DQ4947" s="15">
        <v>22</v>
      </c>
      <c r="DR4947" s="15" t="str">
        <f t="shared" si="90"/>
        <v>4850-22</v>
      </c>
    </row>
    <row r="4948" spans="119:122" x14ac:dyDescent="0.2">
      <c r="DO4948" s="228" t="s">
        <v>16305</v>
      </c>
      <c r="DP4948" s="141" t="s">
        <v>5968</v>
      </c>
      <c r="DQ4948" s="15">
        <v>22</v>
      </c>
      <c r="DR4948" s="15" t="str">
        <f t="shared" si="90"/>
        <v>4851-22</v>
      </c>
    </row>
    <row r="4949" spans="119:122" x14ac:dyDescent="0.2">
      <c r="DO4949" s="228" t="s">
        <v>16306</v>
      </c>
      <c r="DP4949" s="141" t="s">
        <v>5969</v>
      </c>
      <c r="DQ4949" s="15">
        <v>22</v>
      </c>
      <c r="DR4949" s="15" t="str">
        <f t="shared" si="90"/>
        <v>4852-22</v>
      </c>
    </row>
    <row r="4950" spans="119:122" x14ac:dyDescent="0.2">
      <c r="DO4950" s="228" t="s">
        <v>16307</v>
      </c>
      <c r="DP4950" s="141" t="s">
        <v>5970</v>
      </c>
      <c r="DQ4950" s="15">
        <v>22</v>
      </c>
      <c r="DR4950" s="15" t="str">
        <f t="shared" si="90"/>
        <v>4853-22</v>
      </c>
    </row>
    <row r="4951" spans="119:122" x14ac:dyDescent="0.2">
      <c r="DO4951" s="228" t="s">
        <v>16308</v>
      </c>
      <c r="DP4951" s="141" t="s">
        <v>5971</v>
      </c>
      <c r="DQ4951" s="15">
        <v>22</v>
      </c>
      <c r="DR4951" s="15" t="str">
        <f t="shared" si="90"/>
        <v>4854-22</v>
      </c>
    </row>
    <row r="4952" spans="119:122" x14ac:dyDescent="0.2">
      <c r="DO4952" s="228" t="s">
        <v>16309</v>
      </c>
      <c r="DP4952" s="141" t="s">
        <v>5972</v>
      </c>
      <c r="DQ4952" s="15">
        <v>22</v>
      </c>
      <c r="DR4952" s="15" t="str">
        <f t="shared" si="90"/>
        <v>4855-22</v>
      </c>
    </row>
    <row r="4953" spans="119:122" x14ac:dyDescent="0.2">
      <c r="DO4953" s="228" t="s">
        <v>16310</v>
      </c>
      <c r="DP4953" s="141" t="s">
        <v>5973</v>
      </c>
      <c r="DQ4953" s="15">
        <v>22</v>
      </c>
      <c r="DR4953" s="15" t="str">
        <f t="shared" si="90"/>
        <v>4856-22</v>
      </c>
    </row>
    <row r="4954" spans="119:122" x14ac:dyDescent="0.2">
      <c r="DO4954" s="228" t="s">
        <v>16311</v>
      </c>
      <c r="DP4954" s="141" t="s">
        <v>5974</v>
      </c>
      <c r="DQ4954" s="15">
        <v>22</v>
      </c>
      <c r="DR4954" s="15" t="str">
        <f t="shared" si="90"/>
        <v>4857-22</v>
      </c>
    </row>
    <row r="4955" spans="119:122" x14ac:dyDescent="0.2">
      <c r="DO4955" s="228" t="s">
        <v>16312</v>
      </c>
      <c r="DP4955" s="141" t="s">
        <v>5975</v>
      </c>
      <c r="DQ4955" s="15">
        <v>22</v>
      </c>
      <c r="DR4955" s="15" t="str">
        <f t="shared" si="90"/>
        <v>4858-22</v>
      </c>
    </row>
    <row r="4956" spans="119:122" x14ac:dyDescent="0.2">
      <c r="DO4956" s="228" t="s">
        <v>16313</v>
      </c>
      <c r="DP4956" s="141" t="s">
        <v>5976</v>
      </c>
      <c r="DQ4956" s="15">
        <v>22</v>
      </c>
      <c r="DR4956" s="15" t="str">
        <f t="shared" si="90"/>
        <v>4859-22</v>
      </c>
    </row>
    <row r="4957" spans="119:122" x14ac:dyDescent="0.2">
      <c r="DO4957" s="228" t="s">
        <v>16314</v>
      </c>
      <c r="DP4957" s="141" t="s">
        <v>5977</v>
      </c>
      <c r="DQ4957" s="15">
        <v>22</v>
      </c>
      <c r="DR4957" s="15" t="str">
        <f t="shared" si="90"/>
        <v>4860-22</v>
      </c>
    </row>
    <row r="4958" spans="119:122" x14ac:dyDescent="0.2">
      <c r="DO4958" s="228" t="s">
        <v>16315</v>
      </c>
      <c r="DP4958" s="141" t="s">
        <v>5978</v>
      </c>
      <c r="DQ4958" s="15">
        <v>22</v>
      </c>
      <c r="DR4958" s="15" t="str">
        <f t="shared" si="90"/>
        <v>4861-22</v>
      </c>
    </row>
    <row r="4959" spans="119:122" x14ac:dyDescent="0.2">
      <c r="DO4959" s="228" t="s">
        <v>16316</v>
      </c>
      <c r="DP4959" s="141" t="s">
        <v>5979</v>
      </c>
      <c r="DQ4959" s="15">
        <v>22</v>
      </c>
      <c r="DR4959" s="15" t="str">
        <f t="shared" si="90"/>
        <v>4862-22</v>
      </c>
    </row>
    <row r="4960" spans="119:122" x14ac:dyDescent="0.2">
      <c r="DO4960" s="228" t="s">
        <v>16317</v>
      </c>
      <c r="DP4960" s="141" t="s">
        <v>5980</v>
      </c>
      <c r="DQ4960" s="15">
        <v>22</v>
      </c>
      <c r="DR4960" s="15" t="str">
        <f t="shared" si="90"/>
        <v>4863-22</v>
      </c>
    </row>
    <row r="4961" spans="119:122" x14ac:dyDescent="0.2">
      <c r="DO4961" s="228" t="s">
        <v>16318</v>
      </c>
      <c r="DP4961" s="141" t="s">
        <v>5981</v>
      </c>
      <c r="DQ4961" s="15">
        <v>22</v>
      </c>
      <c r="DR4961" s="15" t="str">
        <f t="shared" si="90"/>
        <v>4864-22</v>
      </c>
    </row>
    <row r="4962" spans="119:122" x14ac:dyDescent="0.2">
      <c r="DO4962" s="228" t="s">
        <v>16319</v>
      </c>
      <c r="DP4962" s="141" t="s">
        <v>5982</v>
      </c>
      <c r="DQ4962" s="15">
        <v>22</v>
      </c>
      <c r="DR4962" s="15" t="str">
        <f t="shared" si="90"/>
        <v>4865-22</v>
      </c>
    </row>
    <row r="4963" spans="119:122" x14ac:dyDescent="0.2">
      <c r="DO4963" s="228" t="s">
        <v>16320</v>
      </c>
      <c r="DP4963" s="141" t="s">
        <v>5983</v>
      </c>
      <c r="DQ4963" s="15">
        <v>22</v>
      </c>
      <c r="DR4963" s="15" t="str">
        <f t="shared" ref="DR4963:DR5026" si="91">CONCATENATE(DP4963,"-",DQ4963)</f>
        <v>4866-22</v>
      </c>
    </row>
    <row r="4964" spans="119:122" x14ac:dyDescent="0.2">
      <c r="DO4964" s="228" t="s">
        <v>16321</v>
      </c>
      <c r="DP4964" s="141" t="s">
        <v>5984</v>
      </c>
      <c r="DQ4964" s="15">
        <v>22</v>
      </c>
      <c r="DR4964" s="15" t="str">
        <f t="shared" si="91"/>
        <v>4867-22</v>
      </c>
    </row>
    <row r="4965" spans="119:122" x14ac:dyDescent="0.2">
      <c r="DO4965" s="228" t="s">
        <v>16322</v>
      </c>
      <c r="DP4965" s="141" t="s">
        <v>5985</v>
      </c>
      <c r="DQ4965" s="15">
        <v>22</v>
      </c>
      <c r="DR4965" s="15" t="str">
        <f t="shared" si="91"/>
        <v>4868-22</v>
      </c>
    </row>
    <row r="4966" spans="119:122" x14ac:dyDescent="0.2">
      <c r="DO4966" s="228" t="s">
        <v>16323</v>
      </c>
      <c r="DP4966" s="141" t="s">
        <v>5986</v>
      </c>
      <c r="DQ4966" s="15">
        <v>22</v>
      </c>
      <c r="DR4966" s="15" t="str">
        <f t="shared" si="91"/>
        <v>4869-22</v>
      </c>
    </row>
    <row r="4967" spans="119:122" x14ac:dyDescent="0.2">
      <c r="DO4967" s="228" t="s">
        <v>16324</v>
      </c>
      <c r="DP4967" s="141" t="s">
        <v>5987</v>
      </c>
      <c r="DQ4967" s="15">
        <v>22</v>
      </c>
      <c r="DR4967" s="15" t="str">
        <f t="shared" si="91"/>
        <v>4870-22</v>
      </c>
    </row>
    <row r="4968" spans="119:122" x14ac:dyDescent="0.2">
      <c r="DO4968" s="228" t="s">
        <v>16325</v>
      </c>
      <c r="DP4968" s="141" t="s">
        <v>5988</v>
      </c>
      <c r="DQ4968" s="15">
        <v>22</v>
      </c>
      <c r="DR4968" s="15" t="str">
        <f t="shared" si="91"/>
        <v>4871-22</v>
      </c>
    </row>
    <row r="4969" spans="119:122" x14ac:dyDescent="0.2">
      <c r="DO4969" s="228" t="s">
        <v>16326</v>
      </c>
      <c r="DP4969" s="141" t="s">
        <v>5989</v>
      </c>
      <c r="DQ4969" s="15">
        <v>22</v>
      </c>
      <c r="DR4969" s="15" t="str">
        <f t="shared" si="91"/>
        <v>4872-22</v>
      </c>
    </row>
    <row r="4970" spans="119:122" x14ac:dyDescent="0.2">
      <c r="DO4970" s="228" t="s">
        <v>16327</v>
      </c>
      <c r="DP4970" s="141" t="s">
        <v>5990</v>
      </c>
      <c r="DQ4970" s="15">
        <v>22</v>
      </c>
      <c r="DR4970" s="15" t="str">
        <f t="shared" si="91"/>
        <v>4873-22</v>
      </c>
    </row>
    <row r="4971" spans="119:122" x14ac:dyDescent="0.2">
      <c r="DO4971" s="228" t="s">
        <v>16328</v>
      </c>
      <c r="DP4971" s="141" t="s">
        <v>5991</v>
      </c>
      <c r="DQ4971" s="15">
        <v>22</v>
      </c>
      <c r="DR4971" s="15" t="str">
        <f t="shared" si="91"/>
        <v>4874-22</v>
      </c>
    </row>
    <row r="4972" spans="119:122" x14ac:dyDescent="0.2">
      <c r="DO4972" s="228" t="s">
        <v>16329</v>
      </c>
      <c r="DP4972" s="141" t="s">
        <v>5992</v>
      </c>
      <c r="DQ4972" s="15">
        <v>22</v>
      </c>
      <c r="DR4972" s="15" t="str">
        <f t="shared" si="91"/>
        <v>4875-22</v>
      </c>
    </row>
    <row r="4973" spans="119:122" x14ac:dyDescent="0.2">
      <c r="DO4973" s="228" t="s">
        <v>16330</v>
      </c>
      <c r="DP4973" s="141" t="s">
        <v>5993</v>
      </c>
      <c r="DQ4973" s="15">
        <v>22</v>
      </c>
      <c r="DR4973" s="15" t="str">
        <f t="shared" si="91"/>
        <v>4876-22</v>
      </c>
    </row>
    <row r="4974" spans="119:122" x14ac:dyDescent="0.2">
      <c r="DO4974" s="228" t="s">
        <v>16331</v>
      </c>
      <c r="DP4974" s="141" t="s">
        <v>5994</v>
      </c>
      <c r="DQ4974" s="15">
        <v>22</v>
      </c>
      <c r="DR4974" s="15" t="str">
        <f t="shared" si="91"/>
        <v>4877-22</v>
      </c>
    </row>
    <row r="4975" spans="119:122" x14ac:dyDescent="0.2">
      <c r="DO4975" s="228" t="s">
        <v>16332</v>
      </c>
      <c r="DP4975" s="141" t="s">
        <v>5995</v>
      </c>
      <c r="DQ4975" s="15">
        <v>22</v>
      </c>
      <c r="DR4975" s="15" t="str">
        <f t="shared" si="91"/>
        <v>4878-22</v>
      </c>
    </row>
    <row r="4976" spans="119:122" x14ac:dyDescent="0.2">
      <c r="DO4976" s="228" t="s">
        <v>16333</v>
      </c>
      <c r="DP4976" s="141" t="s">
        <v>5996</v>
      </c>
      <c r="DQ4976" s="15">
        <v>22</v>
      </c>
      <c r="DR4976" s="15" t="str">
        <f t="shared" si="91"/>
        <v>4879-22</v>
      </c>
    </row>
    <row r="4977" spans="119:122" x14ac:dyDescent="0.2">
      <c r="DO4977" s="228" t="s">
        <v>16334</v>
      </c>
      <c r="DP4977" s="141" t="s">
        <v>5997</v>
      </c>
      <c r="DQ4977" s="15">
        <v>22</v>
      </c>
      <c r="DR4977" s="15" t="str">
        <f t="shared" si="91"/>
        <v>4880-22</v>
      </c>
    </row>
    <row r="4978" spans="119:122" x14ac:dyDescent="0.2">
      <c r="DO4978" s="228" t="s">
        <v>16335</v>
      </c>
      <c r="DP4978" s="141" t="s">
        <v>5998</v>
      </c>
      <c r="DQ4978" s="15">
        <v>22</v>
      </c>
      <c r="DR4978" s="15" t="str">
        <f t="shared" si="91"/>
        <v>4881-22</v>
      </c>
    </row>
    <row r="4979" spans="119:122" x14ac:dyDescent="0.2">
      <c r="DO4979" s="228" t="s">
        <v>16336</v>
      </c>
      <c r="DP4979" s="141" t="s">
        <v>5999</v>
      </c>
      <c r="DQ4979" s="15">
        <v>22</v>
      </c>
      <c r="DR4979" s="15" t="str">
        <f t="shared" si="91"/>
        <v>4882-22</v>
      </c>
    </row>
    <row r="4980" spans="119:122" x14ac:dyDescent="0.2">
      <c r="DO4980" s="228" t="s">
        <v>16337</v>
      </c>
      <c r="DP4980" s="141" t="s">
        <v>6000</v>
      </c>
      <c r="DQ4980" s="15">
        <v>22</v>
      </c>
      <c r="DR4980" s="15" t="str">
        <f t="shared" si="91"/>
        <v>4883-22</v>
      </c>
    </row>
    <row r="4981" spans="119:122" x14ac:dyDescent="0.2">
      <c r="DO4981" s="228" t="s">
        <v>16338</v>
      </c>
      <c r="DP4981" s="141" t="s">
        <v>6001</v>
      </c>
      <c r="DQ4981" s="15">
        <v>22</v>
      </c>
      <c r="DR4981" s="15" t="str">
        <f t="shared" si="91"/>
        <v>4884-22</v>
      </c>
    </row>
    <row r="4982" spans="119:122" x14ac:dyDescent="0.2">
      <c r="DO4982" s="228" t="s">
        <v>16339</v>
      </c>
      <c r="DP4982" s="141" t="s">
        <v>6002</v>
      </c>
      <c r="DQ4982" s="15">
        <v>22</v>
      </c>
      <c r="DR4982" s="15" t="str">
        <f t="shared" si="91"/>
        <v>4885-22</v>
      </c>
    </row>
    <row r="4983" spans="119:122" x14ac:dyDescent="0.2">
      <c r="DO4983" s="228" t="s">
        <v>16340</v>
      </c>
      <c r="DP4983" s="141" t="s">
        <v>6003</v>
      </c>
      <c r="DQ4983" s="15">
        <v>22</v>
      </c>
      <c r="DR4983" s="15" t="str">
        <f t="shared" si="91"/>
        <v>4886-22</v>
      </c>
    </row>
    <row r="4984" spans="119:122" x14ac:dyDescent="0.2">
      <c r="DO4984" s="228" t="s">
        <v>16341</v>
      </c>
      <c r="DP4984" s="141" t="s">
        <v>6004</v>
      </c>
      <c r="DQ4984" s="15">
        <v>22</v>
      </c>
      <c r="DR4984" s="15" t="str">
        <f t="shared" si="91"/>
        <v>4887-22</v>
      </c>
    </row>
    <row r="4985" spans="119:122" x14ac:dyDescent="0.2">
      <c r="DO4985" s="228" t="s">
        <v>16342</v>
      </c>
      <c r="DP4985" s="141" t="s">
        <v>6005</v>
      </c>
      <c r="DQ4985" s="15">
        <v>22</v>
      </c>
      <c r="DR4985" s="15" t="str">
        <f t="shared" si="91"/>
        <v>4888-22</v>
      </c>
    </row>
    <row r="4986" spans="119:122" x14ac:dyDescent="0.2">
      <c r="DO4986" s="228" t="s">
        <v>16343</v>
      </c>
      <c r="DP4986" s="141" t="s">
        <v>6006</v>
      </c>
      <c r="DQ4986" s="15">
        <v>22</v>
      </c>
      <c r="DR4986" s="15" t="str">
        <f t="shared" si="91"/>
        <v>4889-22</v>
      </c>
    </row>
    <row r="4987" spans="119:122" x14ac:dyDescent="0.2">
      <c r="DO4987" s="228" t="s">
        <v>16344</v>
      </c>
      <c r="DP4987" s="141" t="s">
        <v>6007</v>
      </c>
      <c r="DQ4987" s="15">
        <v>22</v>
      </c>
      <c r="DR4987" s="15" t="str">
        <f t="shared" si="91"/>
        <v>4890-22</v>
      </c>
    </row>
    <row r="4988" spans="119:122" x14ac:dyDescent="0.2">
      <c r="DO4988" s="228" t="s">
        <v>16345</v>
      </c>
      <c r="DP4988" s="141" t="s">
        <v>6008</v>
      </c>
      <c r="DQ4988" s="15">
        <v>22</v>
      </c>
      <c r="DR4988" s="15" t="str">
        <f t="shared" si="91"/>
        <v>4891-22</v>
      </c>
    </row>
    <row r="4989" spans="119:122" x14ac:dyDescent="0.2">
      <c r="DO4989" s="228" t="s">
        <v>16346</v>
      </c>
      <c r="DP4989" s="141" t="s">
        <v>6009</v>
      </c>
      <c r="DQ4989" s="15">
        <v>22</v>
      </c>
      <c r="DR4989" s="15" t="str">
        <f t="shared" si="91"/>
        <v>4892-22</v>
      </c>
    </row>
    <row r="4990" spans="119:122" x14ac:dyDescent="0.2">
      <c r="DO4990" s="228" t="s">
        <v>16347</v>
      </c>
      <c r="DP4990" s="141" t="s">
        <v>6010</v>
      </c>
      <c r="DQ4990" s="15">
        <v>22</v>
      </c>
      <c r="DR4990" s="15" t="str">
        <f t="shared" si="91"/>
        <v>4893-22</v>
      </c>
    </row>
    <row r="4991" spans="119:122" x14ac:dyDescent="0.2">
      <c r="DO4991" s="228" t="s">
        <v>16348</v>
      </c>
      <c r="DP4991" s="141" t="s">
        <v>6011</v>
      </c>
      <c r="DQ4991" s="15">
        <v>22</v>
      </c>
      <c r="DR4991" s="15" t="str">
        <f t="shared" si="91"/>
        <v>4894-22</v>
      </c>
    </row>
    <row r="4992" spans="119:122" x14ac:dyDescent="0.2">
      <c r="DO4992" s="228" t="s">
        <v>16349</v>
      </c>
      <c r="DP4992" s="141" t="s">
        <v>6012</v>
      </c>
      <c r="DQ4992" s="15">
        <v>22</v>
      </c>
      <c r="DR4992" s="15" t="str">
        <f t="shared" si="91"/>
        <v>4895-22</v>
      </c>
    </row>
    <row r="4993" spans="119:122" x14ac:dyDescent="0.2">
      <c r="DO4993" s="228" t="s">
        <v>16350</v>
      </c>
      <c r="DP4993" s="141" t="s">
        <v>6013</v>
      </c>
      <c r="DQ4993" s="15">
        <v>22</v>
      </c>
      <c r="DR4993" s="15" t="str">
        <f t="shared" si="91"/>
        <v>4896-22</v>
      </c>
    </row>
    <row r="4994" spans="119:122" x14ac:dyDescent="0.2">
      <c r="DO4994" s="228" t="s">
        <v>16351</v>
      </c>
      <c r="DP4994" s="141" t="s">
        <v>6014</v>
      </c>
      <c r="DQ4994" s="15">
        <v>22</v>
      </c>
      <c r="DR4994" s="15" t="str">
        <f t="shared" si="91"/>
        <v>4897-22</v>
      </c>
    </row>
    <row r="4995" spans="119:122" x14ac:dyDescent="0.2">
      <c r="DO4995" s="228" t="s">
        <v>16352</v>
      </c>
      <c r="DP4995" s="141" t="s">
        <v>6015</v>
      </c>
      <c r="DQ4995" s="15">
        <v>22</v>
      </c>
      <c r="DR4995" s="15" t="str">
        <f t="shared" si="91"/>
        <v>4898-22</v>
      </c>
    </row>
    <row r="4996" spans="119:122" x14ac:dyDescent="0.2">
      <c r="DO4996" s="228" t="s">
        <v>16353</v>
      </c>
      <c r="DP4996" s="141" t="s">
        <v>6016</v>
      </c>
      <c r="DQ4996" s="15">
        <v>22</v>
      </c>
      <c r="DR4996" s="15" t="str">
        <f t="shared" si="91"/>
        <v>4899-22</v>
      </c>
    </row>
    <row r="4997" spans="119:122" x14ac:dyDescent="0.2">
      <c r="DO4997" s="228" t="s">
        <v>16354</v>
      </c>
      <c r="DP4997" s="141" t="s">
        <v>6017</v>
      </c>
      <c r="DQ4997" s="15">
        <v>22</v>
      </c>
      <c r="DR4997" s="15" t="str">
        <f t="shared" si="91"/>
        <v>4900-22</v>
      </c>
    </row>
    <row r="4998" spans="119:122" x14ac:dyDescent="0.2">
      <c r="DO4998" s="228" t="s">
        <v>16355</v>
      </c>
      <c r="DP4998" s="141" t="s">
        <v>6018</v>
      </c>
      <c r="DQ4998" s="15">
        <v>22</v>
      </c>
      <c r="DR4998" s="15" t="str">
        <f t="shared" si="91"/>
        <v>4901-22</v>
      </c>
    </row>
    <row r="4999" spans="119:122" x14ac:dyDescent="0.2">
      <c r="DO4999" s="228" t="s">
        <v>16356</v>
      </c>
      <c r="DP4999" s="141" t="s">
        <v>6019</v>
      </c>
      <c r="DQ4999" s="15">
        <v>22</v>
      </c>
      <c r="DR4999" s="15" t="str">
        <f t="shared" si="91"/>
        <v>4902-22</v>
      </c>
    </row>
    <row r="5000" spans="119:122" x14ac:dyDescent="0.2">
      <c r="DO5000" s="228" t="s">
        <v>16357</v>
      </c>
      <c r="DP5000" s="141" t="s">
        <v>6020</v>
      </c>
      <c r="DQ5000" s="15">
        <v>22</v>
      </c>
      <c r="DR5000" s="15" t="str">
        <f t="shared" si="91"/>
        <v>4903-22</v>
      </c>
    </row>
    <row r="5001" spans="119:122" x14ac:dyDescent="0.2">
      <c r="DO5001" s="228" t="s">
        <v>16358</v>
      </c>
      <c r="DP5001" s="141" t="s">
        <v>6021</v>
      </c>
      <c r="DQ5001" s="15">
        <v>22</v>
      </c>
      <c r="DR5001" s="15" t="str">
        <f t="shared" si="91"/>
        <v>4904-22</v>
      </c>
    </row>
    <row r="5002" spans="119:122" x14ac:dyDescent="0.2">
      <c r="DO5002" s="228" t="s">
        <v>16359</v>
      </c>
      <c r="DP5002" s="141" t="s">
        <v>6022</v>
      </c>
      <c r="DQ5002" s="15">
        <v>22</v>
      </c>
      <c r="DR5002" s="15" t="str">
        <f t="shared" si="91"/>
        <v>4905-22</v>
      </c>
    </row>
    <row r="5003" spans="119:122" x14ac:dyDescent="0.2">
      <c r="DO5003" s="228" t="s">
        <v>16360</v>
      </c>
      <c r="DP5003" s="141" t="s">
        <v>6023</v>
      </c>
      <c r="DQ5003" s="15">
        <v>22</v>
      </c>
      <c r="DR5003" s="15" t="str">
        <f t="shared" si="91"/>
        <v>4906-22</v>
      </c>
    </row>
    <row r="5004" spans="119:122" x14ac:dyDescent="0.2">
      <c r="DO5004" s="228" t="s">
        <v>16361</v>
      </c>
      <c r="DP5004" s="141" t="s">
        <v>6024</v>
      </c>
      <c r="DQ5004" s="15">
        <v>22</v>
      </c>
      <c r="DR5004" s="15" t="str">
        <f t="shared" si="91"/>
        <v>4907-22</v>
      </c>
    </row>
    <row r="5005" spans="119:122" x14ac:dyDescent="0.2">
      <c r="DO5005" s="228" t="s">
        <v>16362</v>
      </c>
      <c r="DP5005" s="141" t="s">
        <v>6025</v>
      </c>
      <c r="DQ5005" s="15">
        <v>22</v>
      </c>
      <c r="DR5005" s="15" t="str">
        <f t="shared" si="91"/>
        <v>4908-22</v>
      </c>
    </row>
    <row r="5006" spans="119:122" x14ac:dyDescent="0.2">
      <c r="DO5006" s="228" t="s">
        <v>16363</v>
      </c>
      <c r="DP5006" s="141" t="s">
        <v>6026</v>
      </c>
      <c r="DQ5006" s="15">
        <v>22</v>
      </c>
      <c r="DR5006" s="15" t="str">
        <f t="shared" si="91"/>
        <v>4909-22</v>
      </c>
    </row>
    <row r="5007" spans="119:122" x14ac:dyDescent="0.2">
      <c r="DO5007" s="228" t="s">
        <v>16364</v>
      </c>
      <c r="DP5007" s="141" t="s">
        <v>6027</v>
      </c>
      <c r="DQ5007" s="15">
        <v>22</v>
      </c>
      <c r="DR5007" s="15" t="str">
        <f t="shared" si="91"/>
        <v>4910-22</v>
      </c>
    </row>
    <row r="5008" spans="119:122" x14ac:dyDescent="0.2">
      <c r="DO5008" s="228" t="s">
        <v>16365</v>
      </c>
      <c r="DP5008" s="141" t="s">
        <v>6028</v>
      </c>
      <c r="DQ5008" s="15">
        <v>22</v>
      </c>
      <c r="DR5008" s="15" t="str">
        <f t="shared" si="91"/>
        <v>4911-22</v>
      </c>
    </row>
    <row r="5009" spans="119:122" x14ac:dyDescent="0.2">
      <c r="DO5009" s="228" t="s">
        <v>16366</v>
      </c>
      <c r="DP5009" s="141" t="s">
        <v>6029</v>
      </c>
      <c r="DQ5009" s="15">
        <v>22</v>
      </c>
      <c r="DR5009" s="15" t="str">
        <f t="shared" si="91"/>
        <v>4912-22</v>
      </c>
    </row>
    <row r="5010" spans="119:122" x14ac:dyDescent="0.2">
      <c r="DO5010" s="228" t="s">
        <v>16367</v>
      </c>
      <c r="DP5010" s="141" t="s">
        <v>6030</v>
      </c>
      <c r="DQ5010" s="15">
        <v>22</v>
      </c>
      <c r="DR5010" s="15" t="str">
        <f t="shared" si="91"/>
        <v>4913-22</v>
      </c>
    </row>
    <row r="5011" spans="119:122" x14ac:dyDescent="0.2">
      <c r="DO5011" s="228" t="s">
        <v>16368</v>
      </c>
      <c r="DP5011" s="141" t="s">
        <v>6031</v>
      </c>
      <c r="DQ5011" s="15">
        <v>22</v>
      </c>
      <c r="DR5011" s="15" t="str">
        <f t="shared" si="91"/>
        <v>4914-22</v>
      </c>
    </row>
    <row r="5012" spans="119:122" x14ac:dyDescent="0.2">
      <c r="DO5012" s="228" t="s">
        <v>16369</v>
      </c>
      <c r="DP5012" s="141" t="s">
        <v>6032</v>
      </c>
      <c r="DQ5012" s="15">
        <v>22</v>
      </c>
      <c r="DR5012" s="15" t="str">
        <f t="shared" si="91"/>
        <v>4915-22</v>
      </c>
    </row>
    <row r="5013" spans="119:122" x14ac:dyDescent="0.2">
      <c r="DO5013" s="228" t="s">
        <v>16370</v>
      </c>
      <c r="DP5013" s="141" t="s">
        <v>6033</v>
      </c>
      <c r="DQ5013" s="15">
        <v>22</v>
      </c>
      <c r="DR5013" s="15" t="str">
        <f t="shared" si="91"/>
        <v>4916-22</v>
      </c>
    </row>
    <row r="5014" spans="119:122" x14ac:dyDescent="0.2">
      <c r="DO5014" s="228" t="s">
        <v>16371</v>
      </c>
      <c r="DP5014" s="141" t="s">
        <v>6034</v>
      </c>
      <c r="DQ5014" s="15">
        <v>22</v>
      </c>
      <c r="DR5014" s="15" t="str">
        <f t="shared" si="91"/>
        <v>4917-22</v>
      </c>
    </row>
    <row r="5015" spans="119:122" x14ac:dyDescent="0.2">
      <c r="DO5015" s="228" t="s">
        <v>16372</v>
      </c>
      <c r="DP5015" s="141" t="s">
        <v>6035</v>
      </c>
      <c r="DQ5015" s="15">
        <v>22</v>
      </c>
      <c r="DR5015" s="15" t="str">
        <f t="shared" si="91"/>
        <v>4918-22</v>
      </c>
    </row>
    <row r="5016" spans="119:122" x14ac:dyDescent="0.2">
      <c r="DO5016" s="228" t="s">
        <v>16373</v>
      </c>
      <c r="DP5016" s="141" t="s">
        <v>6036</v>
      </c>
      <c r="DQ5016" s="15">
        <v>22</v>
      </c>
      <c r="DR5016" s="15" t="str">
        <f t="shared" si="91"/>
        <v>4919-22</v>
      </c>
    </row>
    <row r="5017" spans="119:122" x14ac:dyDescent="0.2">
      <c r="DO5017" s="228" t="s">
        <v>16374</v>
      </c>
      <c r="DP5017" s="141" t="s">
        <v>6037</v>
      </c>
      <c r="DQ5017" s="15">
        <v>22</v>
      </c>
      <c r="DR5017" s="15" t="str">
        <f t="shared" si="91"/>
        <v>4920-22</v>
      </c>
    </row>
    <row r="5018" spans="119:122" x14ac:dyDescent="0.2">
      <c r="DO5018" s="228" t="s">
        <v>16375</v>
      </c>
      <c r="DP5018" s="141" t="s">
        <v>6038</v>
      </c>
      <c r="DQ5018" s="15">
        <v>22</v>
      </c>
      <c r="DR5018" s="15" t="str">
        <f t="shared" si="91"/>
        <v>4921-22</v>
      </c>
    </row>
    <row r="5019" spans="119:122" x14ac:dyDescent="0.2">
      <c r="DO5019" s="228" t="s">
        <v>16376</v>
      </c>
      <c r="DP5019" s="141" t="s">
        <v>6039</v>
      </c>
      <c r="DQ5019" s="15">
        <v>22</v>
      </c>
      <c r="DR5019" s="15" t="str">
        <f t="shared" si="91"/>
        <v>4922-22</v>
      </c>
    </row>
    <row r="5020" spans="119:122" x14ac:dyDescent="0.2">
      <c r="DO5020" s="228" t="s">
        <v>16377</v>
      </c>
      <c r="DP5020" s="141" t="s">
        <v>6040</v>
      </c>
      <c r="DQ5020" s="15">
        <v>22</v>
      </c>
      <c r="DR5020" s="15" t="str">
        <f t="shared" si="91"/>
        <v>4923-22</v>
      </c>
    </row>
    <row r="5021" spans="119:122" x14ac:dyDescent="0.2">
      <c r="DO5021" s="228" t="s">
        <v>16378</v>
      </c>
      <c r="DP5021" s="141" t="s">
        <v>6041</v>
      </c>
      <c r="DQ5021" s="15">
        <v>22</v>
      </c>
      <c r="DR5021" s="15" t="str">
        <f t="shared" si="91"/>
        <v>4924-22</v>
      </c>
    </row>
    <row r="5022" spans="119:122" x14ac:dyDescent="0.2">
      <c r="DO5022" s="228" t="s">
        <v>16379</v>
      </c>
      <c r="DP5022" s="141" t="s">
        <v>6042</v>
      </c>
      <c r="DQ5022" s="15">
        <v>22</v>
      </c>
      <c r="DR5022" s="15" t="str">
        <f t="shared" si="91"/>
        <v>4925-22</v>
      </c>
    </row>
    <row r="5023" spans="119:122" x14ac:dyDescent="0.2">
      <c r="DO5023" s="228" t="s">
        <v>16380</v>
      </c>
      <c r="DP5023" s="141" t="s">
        <v>6043</v>
      </c>
      <c r="DQ5023" s="15">
        <v>22</v>
      </c>
      <c r="DR5023" s="15" t="str">
        <f t="shared" si="91"/>
        <v>4926-22</v>
      </c>
    </row>
    <row r="5024" spans="119:122" x14ac:dyDescent="0.2">
      <c r="DO5024" s="228" t="s">
        <v>16381</v>
      </c>
      <c r="DP5024" s="141" t="s">
        <v>6044</v>
      </c>
      <c r="DQ5024" s="15">
        <v>22</v>
      </c>
      <c r="DR5024" s="15" t="str">
        <f t="shared" si="91"/>
        <v>4927-22</v>
      </c>
    </row>
    <row r="5025" spans="119:122" x14ac:dyDescent="0.2">
      <c r="DO5025" s="228" t="s">
        <v>16382</v>
      </c>
      <c r="DP5025" s="141" t="s">
        <v>6045</v>
      </c>
      <c r="DQ5025" s="15">
        <v>22</v>
      </c>
      <c r="DR5025" s="15" t="str">
        <f t="shared" si="91"/>
        <v>4928-22</v>
      </c>
    </row>
    <row r="5026" spans="119:122" x14ac:dyDescent="0.2">
      <c r="DO5026" s="228" t="s">
        <v>16383</v>
      </c>
      <c r="DP5026" s="141" t="s">
        <v>6046</v>
      </c>
      <c r="DQ5026" s="15">
        <v>22</v>
      </c>
      <c r="DR5026" s="15" t="str">
        <f t="shared" si="91"/>
        <v>4929-22</v>
      </c>
    </row>
    <row r="5027" spans="119:122" x14ac:dyDescent="0.2">
      <c r="DO5027" s="228" t="s">
        <v>16384</v>
      </c>
      <c r="DP5027" s="141" t="s">
        <v>6047</v>
      </c>
      <c r="DQ5027" s="15">
        <v>22</v>
      </c>
      <c r="DR5027" s="15" t="str">
        <f t="shared" ref="DR5027:DR5090" si="92">CONCATENATE(DP5027,"-",DQ5027)</f>
        <v>4930-22</v>
      </c>
    </row>
    <row r="5028" spans="119:122" x14ac:dyDescent="0.2">
      <c r="DO5028" s="228" t="s">
        <v>16385</v>
      </c>
      <c r="DP5028" s="141" t="s">
        <v>6048</v>
      </c>
      <c r="DQ5028" s="15">
        <v>22</v>
      </c>
      <c r="DR5028" s="15" t="str">
        <f t="shared" si="92"/>
        <v>4931-22</v>
      </c>
    </row>
    <row r="5029" spans="119:122" x14ac:dyDescent="0.2">
      <c r="DO5029" s="228" t="s">
        <v>16386</v>
      </c>
      <c r="DP5029" s="141" t="s">
        <v>6049</v>
      </c>
      <c r="DQ5029" s="15">
        <v>22</v>
      </c>
      <c r="DR5029" s="15" t="str">
        <f t="shared" si="92"/>
        <v>4932-22</v>
      </c>
    </row>
    <row r="5030" spans="119:122" x14ac:dyDescent="0.2">
      <c r="DO5030" s="228" t="s">
        <v>16387</v>
      </c>
      <c r="DP5030" s="141" t="s">
        <v>6050</v>
      </c>
      <c r="DQ5030" s="15">
        <v>22</v>
      </c>
      <c r="DR5030" s="15" t="str">
        <f t="shared" si="92"/>
        <v>4933-22</v>
      </c>
    </row>
    <row r="5031" spans="119:122" x14ac:dyDescent="0.2">
      <c r="DO5031" s="228" t="s">
        <v>16388</v>
      </c>
      <c r="DP5031" s="141" t="s">
        <v>6051</v>
      </c>
      <c r="DQ5031" s="15">
        <v>22</v>
      </c>
      <c r="DR5031" s="15" t="str">
        <f t="shared" si="92"/>
        <v>4934-22</v>
      </c>
    </row>
    <row r="5032" spans="119:122" x14ac:dyDescent="0.2">
      <c r="DO5032" s="228" t="s">
        <v>16389</v>
      </c>
      <c r="DP5032" s="141" t="s">
        <v>6052</v>
      </c>
      <c r="DQ5032" s="15">
        <v>22</v>
      </c>
      <c r="DR5032" s="15" t="str">
        <f t="shared" si="92"/>
        <v>4935-22</v>
      </c>
    </row>
    <row r="5033" spans="119:122" x14ac:dyDescent="0.2">
      <c r="DO5033" s="228" t="s">
        <v>16390</v>
      </c>
      <c r="DP5033" s="141" t="s">
        <v>6053</v>
      </c>
      <c r="DQ5033" s="15">
        <v>22</v>
      </c>
      <c r="DR5033" s="15" t="str">
        <f t="shared" si="92"/>
        <v>4936-22</v>
      </c>
    </row>
    <row r="5034" spans="119:122" x14ac:dyDescent="0.2">
      <c r="DO5034" s="228" t="s">
        <v>16391</v>
      </c>
      <c r="DP5034" s="141" t="s">
        <v>6054</v>
      </c>
      <c r="DQ5034" s="15">
        <v>22</v>
      </c>
      <c r="DR5034" s="15" t="str">
        <f t="shared" si="92"/>
        <v>4937-22</v>
      </c>
    </row>
    <row r="5035" spans="119:122" x14ac:dyDescent="0.2">
      <c r="DO5035" s="228" t="s">
        <v>16392</v>
      </c>
      <c r="DP5035" s="141" t="s">
        <v>6055</v>
      </c>
      <c r="DQ5035" s="15">
        <v>22</v>
      </c>
      <c r="DR5035" s="15" t="str">
        <f t="shared" si="92"/>
        <v>4938-22</v>
      </c>
    </row>
    <row r="5036" spans="119:122" x14ac:dyDescent="0.2">
      <c r="DO5036" s="228" t="s">
        <v>16393</v>
      </c>
      <c r="DP5036" s="141" t="s">
        <v>6056</v>
      </c>
      <c r="DQ5036" s="15">
        <v>22</v>
      </c>
      <c r="DR5036" s="15" t="str">
        <f t="shared" si="92"/>
        <v>4939-22</v>
      </c>
    </row>
    <row r="5037" spans="119:122" x14ac:dyDescent="0.2">
      <c r="DO5037" s="228" t="s">
        <v>16394</v>
      </c>
      <c r="DP5037" s="141" t="s">
        <v>6057</v>
      </c>
      <c r="DQ5037" s="15">
        <v>22</v>
      </c>
      <c r="DR5037" s="15" t="str">
        <f t="shared" si="92"/>
        <v>4940-22</v>
      </c>
    </row>
    <row r="5038" spans="119:122" x14ac:dyDescent="0.2">
      <c r="DO5038" s="228" t="s">
        <v>16395</v>
      </c>
      <c r="DP5038" s="141" t="s">
        <v>6058</v>
      </c>
      <c r="DQ5038" s="15">
        <v>22</v>
      </c>
      <c r="DR5038" s="15" t="str">
        <f t="shared" si="92"/>
        <v>4941-22</v>
      </c>
    </row>
    <row r="5039" spans="119:122" x14ac:dyDescent="0.2">
      <c r="DO5039" s="228" t="s">
        <v>16396</v>
      </c>
      <c r="DP5039" s="141" t="s">
        <v>6059</v>
      </c>
      <c r="DQ5039" s="15">
        <v>22</v>
      </c>
      <c r="DR5039" s="15" t="str">
        <f t="shared" si="92"/>
        <v>4942-22</v>
      </c>
    </row>
    <row r="5040" spans="119:122" x14ac:dyDescent="0.2">
      <c r="DO5040" s="228" t="s">
        <v>16397</v>
      </c>
      <c r="DP5040" s="141" t="s">
        <v>6060</v>
      </c>
      <c r="DQ5040" s="15">
        <v>22</v>
      </c>
      <c r="DR5040" s="15" t="str">
        <f t="shared" si="92"/>
        <v>4943-22</v>
      </c>
    </row>
    <row r="5041" spans="119:122" x14ac:dyDescent="0.2">
      <c r="DO5041" s="228" t="s">
        <v>16398</v>
      </c>
      <c r="DP5041" s="141" t="s">
        <v>6061</v>
      </c>
      <c r="DQ5041" s="15">
        <v>22</v>
      </c>
      <c r="DR5041" s="15" t="str">
        <f t="shared" si="92"/>
        <v>4944-22</v>
      </c>
    </row>
    <row r="5042" spans="119:122" x14ac:dyDescent="0.2">
      <c r="DO5042" s="228" t="s">
        <v>16399</v>
      </c>
      <c r="DP5042" s="141" t="s">
        <v>6062</v>
      </c>
      <c r="DQ5042" s="15">
        <v>22</v>
      </c>
      <c r="DR5042" s="15" t="str">
        <f t="shared" si="92"/>
        <v>4945-22</v>
      </c>
    </row>
    <row r="5043" spans="119:122" x14ac:dyDescent="0.2">
      <c r="DO5043" s="228" t="s">
        <v>16400</v>
      </c>
      <c r="DP5043" s="141" t="s">
        <v>6063</v>
      </c>
      <c r="DQ5043" s="15">
        <v>22</v>
      </c>
      <c r="DR5043" s="15" t="str">
        <f t="shared" si="92"/>
        <v>4946-22</v>
      </c>
    </row>
    <row r="5044" spans="119:122" x14ac:dyDescent="0.2">
      <c r="DO5044" s="228" t="s">
        <v>16401</v>
      </c>
      <c r="DP5044" s="141" t="s">
        <v>6064</v>
      </c>
      <c r="DQ5044" s="15">
        <v>22</v>
      </c>
      <c r="DR5044" s="15" t="str">
        <f t="shared" si="92"/>
        <v>4947-22</v>
      </c>
    </row>
    <row r="5045" spans="119:122" x14ac:dyDescent="0.2">
      <c r="DO5045" s="228" t="s">
        <v>16402</v>
      </c>
      <c r="DP5045" s="141" t="s">
        <v>6065</v>
      </c>
      <c r="DQ5045" s="15">
        <v>22</v>
      </c>
      <c r="DR5045" s="15" t="str">
        <f t="shared" si="92"/>
        <v>4948-22</v>
      </c>
    </row>
    <row r="5046" spans="119:122" x14ac:dyDescent="0.2">
      <c r="DO5046" s="228" t="s">
        <v>16403</v>
      </c>
      <c r="DP5046" s="141" t="s">
        <v>6066</v>
      </c>
      <c r="DQ5046" s="15">
        <v>22</v>
      </c>
      <c r="DR5046" s="15" t="str">
        <f t="shared" si="92"/>
        <v>4949-22</v>
      </c>
    </row>
    <row r="5047" spans="119:122" x14ac:dyDescent="0.2">
      <c r="DO5047" s="228" t="s">
        <v>16404</v>
      </c>
      <c r="DP5047" s="141" t="s">
        <v>6067</v>
      </c>
      <c r="DQ5047" s="15">
        <v>22</v>
      </c>
      <c r="DR5047" s="15" t="str">
        <f t="shared" si="92"/>
        <v>4950-22</v>
      </c>
    </row>
    <row r="5048" spans="119:122" x14ac:dyDescent="0.2">
      <c r="DO5048" s="228" t="s">
        <v>16405</v>
      </c>
      <c r="DP5048" s="141" t="s">
        <v>6068</v>
      </c>
      <c r="DQ5048" s="15">
        <v>22</v>
      </c>
      <c r="DR5048" s="15" t="str">
        <f t="shared" si="92"/>
        <v>4951-22</v>
      </c>
    </row>
    <row r="5049" spans="119:122" x14ac:dyDescent="0.2">
      <c r="DO5049" s="228" t="s">
        <v>16406</v>
      </c>
      <c r="DP5049" s="141" t="s">
        <v>6069</v>
      </c>
      <c r="DQ5049" s="15">
        <v>22</v>
      </c>
      <c r="DR5049" s="15" t="str">
        <f t="shared" si="92"/>
        <v>4952-22</v>
      </c>
    </row>
    <row r="5050" spans="119:122" x14ac:dyDescent="0.2">
      <c r="DO5050" s="228" t="s">
        <v>16407</v>
      </c>
      <c r="DP5050" s="141" t="s">
        <v>6070</v>
      </c>
      <c r="DQ5050" s="15">
        <v>22</v>
      </c>
      <c r="DR5050" s="15" t="str">
        <f t="shared" si="92"/>
        <v>4953-22</v>
      </c>
    </row>
    <row r="5051" spans="119:122" x14ac:dyDescent="0.2">
      <c r="DO5051" s="228" t="s">
        <v>16408</v>
      </c>
      <c r="DP5051" s="141" t="s">
        <v>6071</v>
      </c>
      <c r="DQ5051" s="15">
        <v>22</v>
      </c>
      <c r="DR5051" s="15" t="str">
        <f t="shared" si="92"/>
        <v>4954-22</v>
      </c>
    </row>
    <row r="5052" spans="119:122" x14ac:dyDescent="0.2">
      <c r="DO5052" s="228" t="s">
        <v>16409</v>
      </c>
      <c r="DP5052" s="141" t="s">
        <v>6072</v>
      </c>
      <c r="DQ5052" s="15">
        <v>22</v>
      </c>
      <c r="DR5052" s="15" t="str">
        <f t="shared" si="92"/>
        <v>4955-22</v>
      </c>
    </row>
    <row r="5053" spans="119:122" x14ac:dyDescent="0.2">
      <c r="DO5053" s="228" t="s">
        <v>16410</v>
      </c>
      <c r="DP5053" s="141" t="s">
        <v>6073</v>
      </c>
      <c r="DQ5053" s="15">
        <v>22</v>
      </c>
      <c r="DR5053" s="15" t="str">
        <f t="shared" si="92"/>
        <v>4956-22</v>
      </c>
    </row>
    <row r="5054" spans="119:122" x14ac:dyDescent="0.2">
      <c r="DO5054" s="228" t="s">
        <v>16411</v>
      </c>
      <c r="DP5054" s="141" t="s">
        <v>6074</v>
      </c>
      <c r="DQ5054" s="15">
        <v>22</v>
      </c>
      <c r="DR5054" s="15" t="str">
        <f t="shared" si="92"/>
        <v>4957-22</v>
      </c>
    </row>
    <row r="5055" spans="119:122" x14ac:dyDescent="0.2">
      <c r="DO5055" s="228" t="s">
        <v>16412</v>
      </c>
      <c r="DP5055" s="141" t="s">
        <v>6075</v>
      </c>
      <c r="DQ5055" s="15">
        <v>22</v>
      </c>
      <c r="DR5055" s="15" t="str">
        <f t="shared" si="92"/>
        <v>4958-22</v>
      </c>
    </row>
    <row r="5056" spans="119:122" x14ac:dyDescent="0.2">
      <c r="DO5056" s="228" t="s">
        <v>16413</v>
      </c>
      <c r="DP5056" s="141" t="s">
        <v>6076</v>
      </c>
      <c r="DQ5056" s="15">
        <v>22</v>
      </c>
      <c r="DR5056" s="15" t="str">
        <f t="shared" si="92"/>
        <v>4959-22</v>
      </c>
    </row>
    <row r="5057" spans="119:122" x14ac:dyDescent="0.2">
      <c r="DO5057" s="228" t="s">
        <v>16414</v>
      </c>
      <c r="DP5057" s="141" t="s">
        <v>6077</v>
      </c>
      <c r="DQ5057" s="15">
        <v>22</v>
      </c>
      <c r="DR5057" s="15" t="str">
        <f t="shared" si="92"/>
        <v>4960-22</v>
      </c>
    </row>
    <row r="5058" spans="119:122" x14ac:dyDescent="0.2">
      <c r="DO5058" s="228" t="s">
        <v>16415</v>
      </c>
      <c r="DP5058" s="141" t="s">
        <v>6078</v>
      </c>
      <c r="DQ5058" s="15">
        <v>22</v>
      </c>
      <c r="DR5058" s="15" t="str">
        <f t="shared" si="92"/>
        <v>4961-22</v>
      </c>
    </row>
    <row r="5059" spans="119:122" x14ac:dyDescent="0.2">
      <c r="DO5059" s="228" t="s">
        <v>16416</v>
      </c>
      <c r="DP5059" s="141" t="s">
        <v>6079</v>
      </c>
      <c r="DQ5059" s="15">
        <v>22</v>
      </c>
      <c r="DR5059" s="15" t="str">
        <f t="shared" si="92"/>
        <v>4962-22</v>
      </c>
    </row>
    <row r="5060" spans="119:122" x14ac:dyDescent="0.2">
      <c r="DO5060" s="228" t="s">
        <v>16417</v>
      </c>
      <c r="DP5060" s="141" t="s">
        <v>6080</v>
      </c>
      <c r="DQ5060" s="15">
        <v>22</v>
      </c>
      <c r="DR5060" s="15" t="str">
        <f t="shared" si="92"/>
        <v>4963-22</v>
      </c>
    </row>
    <row r="5061" spans="119:122" x14ac:dyDescent="0.2">
      <c r="DO5061" s="228" t="s">
        <v>16418</v>
      </c>
      <c r="DP5061" s="141" t="s">
        <v>6081</v>
      </c>
      <c r="DQ5061" s="15">
        <v>22</v>
      </c>
      <c r="DR5061" s="15" t="str">
        <f t="shared" si="92"/>
        <v>4964-22</v>
      </c>
    </row>
    <row r="5062" spans="119:122" x14ac:dyDescent="0.2">
      <c r="DO5062" s="228" t="s">
        <v>16419</v>
      </c>
      <c r="DP5062" s="141" t="s">
        <v>6082</v>
      </c>
      <c r="DQ5062" s="15">
        <v>22</v>
      </c>
      <c r="DR5062" s="15" t="str">
        <f t="shared" si="92"/>
        <v>4965-22</v>
      </c>
    </row>
    <row r="5063" spans="119:122" x14ac:dyDescent="0.2">
      <c r="DO5063" s="228" t="s">
        <v>16420</v>
      </c>
      <c r="DP5063" s="141" t="s">
        <v>6083</v>
      </c>
      <c r="DQ5063" s="15">
        <v>22</v>
      </c>
      <c r="DR5063" s="15" t="str">
        <f t="shared" si="92"/>
        <v>4966-22</v>
      </c>
    </row>
    <row r="5064" spans="119:122" x14ac:dyDescent="0.2">
      <c r="DO5064" s="228" t="s">
        <v>16421</v>
      </c>
      <c r="DP5064" s="141" t="s">
        <v>6084</v>
      </c>
      <c r="DQ5064" s="15">
        <v>22</v>
      </c>
      <c r="DR5064" s="15" t="str">
        <f t="shared" si="92"/>
        <v>4967-22</v>
      </c>
    </row>
    <row r="5065" spans="119:122" x14ac:dyDescent="0.2">
      <c r="DO5065" s="228" t="s">
        <v>16422</v>
      </c>
      <c r="DP5065" s="141" t="s">
        <v>6085</v>
      </c>
      <c r="DQ5065" s="15">
        <v>22</v>
      </c>
      <c r="DR5065" s="15" t="str">
        <f t="shared" si="92"/>
        <v>4968-22</v>
      </c>
    </row>
    <row r="5066" spans="119:122" x14ac:dyDescent="0.2">
      <c r="DO5066" s="228" t="s">
        <v>16423</v>
      </c>
      <c r="DP5066" s="141" t="s">
        <v>6086</v>
      </c>
      <c r="DQ5066" s="15">
        <v>22</v>
      </c>
      <c r="DR5066" s="15" t="str">
        <f t="shared" si="92"/>
        <v>4969-22</v>
      </c>
    </row>
    <row r="5067" spans="119:122" x14ac:dyDescent="0.2">
      <c r="DO5067" s="228" t="s">
        <v>16424</v>
      </c>
      <c r="DP5067" s="141" t="s">
        <v>6087</v>
      </c>
      <c r="DQ5067" s="15">
        <v>22</v>
      </c>
      <c r="DR5067" s="15" t="str">
        <f t="shared" si="92"/>
        <v>4970-22</v>
      </c>
    </row>
    <row r="5068" spans="119:122" x14ac:dyDescent="0.2">
      <c r="DO5068" s="228" t="s">
        <v>16425</v>
      </c>
      <c r="DP5068" s="141" t="s">
        <v>6088</v>
      </c>
      <c r="DQ5068" s="15">
        <v>22</v>
      </c>
      <c r="DR5068" s="15" t="str">
        <f t="shared" si="92"/>
        <v>4971-22</v>
      </c>
    </row>
    <row r="5069" spans="119:122" x14ac:dyDescent="0.2">
      <c r="DO5069" s="228" t="s">
        <v>16426</v>
      </c>
      <c r="DP5069" s="141" t="s">
        <v>6089</v>
      </c>
      <c r="DQ5069" s="15">
        <v>22</v>
      </c>
      <c r="DR5069" s="15" t="str">
        <f t="shared" si="92"/>
        <v>4972-22</v>
      </c>
    </row>
    <row r="5070" spans="119:122" x14ac:dyDescent="0.2">
      <c r="DO5070" s="228" t="s">
        <v>16427</v>
      </c>
      <c r="DP5070" s="141" t="s">
        <v>6090</v>
      </c>
      <c r="DQ5070" s="15">
        <v>22</v>
      </c>
      <c r="DR5070" s="15" t="str">
        <f t="shared" si="92"/>
        <v>4973-22</v>
      </c>
    </row>
    <row r="5071" spans="119:122" x14ac:dyDescent="0.2">
      <c r="DO5071" s="228" t="s">
        <v>16428</v>
      </c>
      <c r="DP5071" s="141" t="s">
        <v>6091</v>
      </c>
      <c r="DQ5071" s="15">
        <v>22</v>
      </c>
      <c r="DR5071" s="15" t="str">
        <f t="shared" si="92"/>
        <v>4974-22</v>
      </c>
    </row>
    <row r="5072" spans="119:122" x14ac:dyDescent="0.2">
      <c r="DO5072" s="228" t="s">
        <v>16429</v>
      </c>
      <c r="DP5072" s="141" t="s">
        <v>6092</v>
      </c>
      <c r="DQ5072" s="15">
        <v>22</v>
      </c>
      <c r="DR5072" s="15" t="str">
        <f t="shared" si="92"/>
        <v>4975-22</v>
      </c>
    </row>
    <row r="5073" spans="119:122" x14ac:dyDescent="0.2">
      <c r="DO5073" s="228" t="s">
        <v>16430</v>
      </c>
      <c r="DP5073" s="141" t="s">
        <v>6093</v>
      </c>
      <c r="DQ5073" s="15">
        <v>22</v>
      </c>
      <c r="DR5073" s="15" t="str">
        <f t="shared" si="92"/>
        <v>4976-22</v>
      </c>
    </row>
    <row r="5074" spans="119:122" x14ac:dyDescent="0.2">
      <c r="DO5074" s="228" t="s">
        <v>16431</v>
      </c>
      <c r="DP5074" s="141" t="s">
        <v>6094</v>
      </c>
      <c r="DQ5074" s="15">
        <v>22</v>
      </c>
      <c r="DR5074" s="15" t="str">
        <f t="shared" si="92"/>
        <v>4977-22</v>
      </c>
    </row>
    <row r="5075" spans="119:122" x14ac:dyDescent="0.2">
      <c r="DO5075" s="228" t="s">
        <v>16432</v>
      </c>
      <c r="DP5075" s="141" t="s">
        <v>6095</v>
      </c>
      <c r="DQ5075" s="15">
        <v>22</v>
      </c>
      <c r="DR5075" s="15" t="str">
        <f t="shared" si="92"/>
        <v>4978-22</v>
      </c>
    </row>
    <row r="5076" spans="119:122" x14ac:dyDescent="0.2">
      <c r="DO5076" s="228" t="s">
        <v>16433</v>
      </c>
      <c r="DP5076" s="141" t="s">
        <v>6096</v>
      </c>
      <c r="DQ5076" s="15">
        <v>22</v>
      </c>
      <c r="DR5076" s="15" t="str">
        <f t="shared" si="92"/>
        <v>4979-22</v>
      </c>
    </row>
    <row r="5077" spans="119:122" x14ac:dyDescent="0.2">
      <c r="DO5077" s="228" t="s">
        <v>16434</v>
      </c>
      <c r="DP5077" s="141" t="s">
        <v>6097</v>
      </c>
      <c r="DQ5077" s="15">
        <v>22</v>
      </c>
      <c r="DR5077" s="15" t="str">
        <f t="shared" si="92"/>
        <v>4980-22</v>
      </c>
    </row>
    <row r="5078" spans="119:122" x14ac:dyDescent="0.2">
      <c r="DO5078" s="228" t="s">
        <v>16435</v>
      </c>
      <c r="DP5078" s="141" t="s">
        <v>6098</v>
      </c>
      <c r="DQ5078" s="15">
        <v>22</v>
      </c>
      <c r="DR5078" s="15" t="str">
        <f t="shared" si="92"/>
        <v>4981-22</v>
      </c>
    </row>
    <row r="5079" spans="119:122" x14ac:dyDescent="0.2">
      <c r="DO5079" s="228" t="s">
        <v>16436</v>
      </c>
      <c r="DP5079" s="141" t="s">
        <v>6099</v>
      </c>
      <c r="DQ5079" s="15">
        <v>22</v>
      </c>
      <c r="DR5079" s="15" t="str">
        <f t="shared" si="92"/>
        <v>4982-22</v>
      </c>
    </row>
    <row r="5080" spans="119:122" x14ac:dyDescent="0.2">
      <c r="DO5080" s="228" t="s">
        <v>16437</v>
      </c>
      <c r="DP5080" s="141" t="s">
        <v>6100</v>
      </c>
      <c r="DQ5080" s="15">
        <v>22</v>
      </c>
      <c r="DR5080" s="15" t="str">
        <f t="shared" si="92"/>
        <v>4983-22</v>
      </c>
    </row>
    <row r="5081" spans="119:122" x14ac:dyDescent="0.2">
      <c r="DO5081" s="228" t="s">
        <v>16438</v>
      </c>
      <c r="DP5081" s="141" t="s">
        <v>6101</v>
      </c>
      <c r="DQ5081" s="15">
        <v>22</v>
      </c>
      <c r="DR5081" s="15" t="str">
        <f t="shared" si="92"/>
        <v>4984-22</v>
      </c>
    </row>
    <row r="5082" spans="119:122" x14ac:dyDescent="0.2">
      <c r="DO5082" s="228" t="s">
        <v>16439</v>
      </c>
      <c r="DP5082" s="141" t="s">
        <v>6102</v>
      </c>
      <c r="DQ5082" s="15">
        <v>22</v>
      </c>
      <c r="DR5082" s="15" t="str">
        <f t="shared" si="92"/>
        <v>4985-22</v>
      </c>
    </row>
    <row r="5083" spans="119:122" x14ac:dyDescent="0.2">
      <c r="DO5083" s="228" t="s">
        <v>16440</v>
      </c>
      <c r="DP5083" s="141" t="s">
        <v>6103</v>
      </c>
      <c r="DQ5083" s="15">
        <v>22</v>
      </c>
      <c r="DR5083" s="15" t="str">
        <f t="shared" si="92"/>
        <v>4986-22</v>
      </c>
    </row>
    <row r="5084" spans="119:122" x14ac:dyDescent="0.2">
      <c r="DO5084" s="228" t="s">
        <v>16441</v>
      </c>
      <c r="DP5084" s="141" t="s">
        <v>6104</v>
      </c>
      <c r="DQ5084" s="15">
        <v>22</v>
      </c>
      <c r="DR5084" s="15" t="str">
        <f t="shared" si="92"/>
        <v>4987-22</v>
      </c>
    </row>
    <row r="5085" spans="119:122" x14ac:dyDescent="0.2">
      <c r="DO5085" s="228" t="s">
        <v>16442</v>
      </c>
      <c r="DP5085" s="141" t="s">
        <v>6105</v>
      </c>
      <c r="DQ5085" s="15">
        <v>22</v>
      </c>
      <c r="DR5085" s="15" t="str">
        <f t="shared" si="92"/>
        <v>4988-22</v>
      </c>
    </row>
    <row r="5086" spans="119:122" x14ac:dyDescent="0.2">
      <c r="DO5086" s="228" t="s">
        <v>16443</v>
      </c>
      <c r="DP5086" s="141" t="s">
        <v>6106</v>
      </c>
      <c r="DQ5086" s="15">
        <v>22</v>
      </c>
      <c r="DR5086" s="15" t="str">
        <f t="shared" si="92"/>
        <v>4989-22</v>
      </c>
    </row>
    <row r="5087" spans="119:122" x14ac:dyDescent="0.2">
      <c r="DO5087" s="228" t="s">
        <v>16444</v>
      </c>
      <c r="DP5087" s="141" t="s">
        <v>6107</v>
      </c>
      <c r="DQ5087" s="15">
        <v>22</v>
      </c>
      <c r="DR5087" s="15" t="str">
        <f t="shared" si="92"/>
        <v>4990-22</v>
      </c>
    </row>
    <row r="5088" spans="119:122" x14ac:dyDescent="0.2">
      <c r="DO5088" s="228" t="s">
        <v>16445</v>
      </c>
      <c r="DP5088" s="141" t="s">
        <v>6108</v>
      </c>
      <c r="DQ5088" s="15">
        <v>22</v>
      </c>
      <c r="DR5088" s="15" t="str">
        <f t="shared" si="92"/>
        <v>4991-22</v>
      </c>
    </row>
    <row r="5089" spans="119:122" x14ac:dyDescent="0.2">
      <c r="DO5089" s="228" t="s">
        <v>16446</v>
      </c>
      <c r="DP5089" s="141" t="s">
        <v>6109</v>
      </c>
      <c r="DQ5089" s="15">
        <v>22</v>
      </c>
      <c r="DR5089" s="15" t="str">
        <f t="shared" si="92"/>
        <v>4992-22</v>
      </c>
    </row>
    <row r="5090" spans="119:122" x14ac:dyDescent="0.2">
      <c r="DO5090" s="228" t="s">
        <v>16447</v>
      </c>
      <c r="DP5090" s="141" t="s">
        <v>6110</v>
      </c>
      <c r="DQ5090" s="15">
        <v>22</v>
      </c>
      <c r="DR5090" s="15" t="str">
        <f t="shared" si="92"/>
        <v>4993-22</v>
      </c>
    </row>
    <row r="5091" spans="119:122" x14ac:dyDescent="0.2">
      <c r="DO5091" s="228" t="s">
        <v>16448</v>
      </c>
      <c r="DP5091" s="141" t="s">
        <v>6111</v>
      </c>
      <c r="DQ5091" s="15">
        <v>22</v>
      </c>
      <c r="DR5091" s="15" t="str">
        <f t="shared" ref="DR5091:DR5154" si="93">CONCATENATE(DP5091,"-",DQ5091)</f>
        <v>4994-22</v>
      </c>
    </row>
    <row r="5092" spans="119:122" x14ac:dyDescent="0.2">
      <c r="DO5092" s="228" t="s">
        <v>16449</v>
      </c>
      <c r="DP5092" s="141" t="s">
        <v>6112</v>
      </c>
      <c r="DQ5092" s="15">
        <v>22</v>
      </c>
      <c r="DR5092" s="15" t="str">
        <f t="shared" si="93"/>
        <v>4995-22</v>
      </c>
    </row>
    <row r="5093" spans="119:122" x14ac:dyDescent="0.2">
      <c r="DO5093" s="228" t="s">
        <v>16450</v>
      </c>
      <c r="DP5093" s="141" t="s">
        <v>6113</v>
      </c>
      <c r="DQ5093" s="15">
        <v>22</v>
      </c>
      <c r="DR5093" s="15" t="str">
        <f t="shared" si="93"/>
        <v>4996-22</v>
      </c>
    </row>
    <row r="5094" spans="119:122" x14ac:dyDescent="0.2">
      <c r="DO5094" s="228" t="s">
        <v>16451</v>
      </c>
      <c r="DP5094" s="141" t="s">
        <v>6114</v>
      </c>
      <c r="DQ5094" s="15">
        <v>22</v>
      </c>
      <c r="DR5094" s="15" t="str">
        <f t="shared" si="93"/>
        <v>4997-22</v>
      </c>
    </row>
    <row r="5095" spans="119:122" x14ac:dyDescent="0.2">
      <c r="DO5095" s="228" t="s">
        <v>16452</v>
      </c>
      <c r="DP5095" s="141" t="s">
        <v>6115</v>
      </c>
      <c r="DQ5095" s="15">
        <v>22</v>
      </c>
      <c r="DR5095" s="15" t="str">
        <f t="shared" si="93"/>
        <v>4998-22</v>
      </c>
    </row>
    <row r="5096" spans="119:122" x14ac:dyDescent="0.2">
      <c r="DO5096" s="228" t="s">
        <v>16453</v>
      </c>
      <c r="DP5096" s="141" t="s">
        <v>6116</v>
      </c>
      <c r="DQ5096" s="15">
        <v>22</v>
      </c>
      <c r="DR5096" s="15" t="str">
        <f t="shared" si="93"/>
        <v>4999-22</v>
      </c>
    </row>
    <row r="5097" spans="119:122" x14ac:dyDescent="0.2">
      <c r="DO5097" s="228" t="s">
        <v>16454</v>
      </c>
      <c r="DP5097" s="141" t="s">
        <v>6117</v>
      </c>
      <c r="DQ5097" s="15">
        <v>22</v>
      </c>
      <c r="DR5097" s="15" t="str">
        <f t="shared" si="93"/>
        <v>5000-22</v>
      </c>
    </row>
    <row r="5098" spans="119:122" x14ac:dyDescent="0.2">
      <c r="DO5098" s="228" t="s">
        <v>16455</v>
      </c>
      <c r="DP5098" s="141" t="s">
        <v>6118</v>
      </c>
      <c r="DQ5098" s="15">
        <v>22</v>
      </c>
      <c r="DR5098" s="15" t="str">
        <f t="shared" si="93"/>
        <v>5001-22</v>
      </c>
    </row>
    <row r="5099" spans="119:122" x14ac:dyDescent="0.2">
      <c r="DO5099" s="228" t="s">
        <v>16456</v>
      </c>
      <c r="DP5099" s="141" t="s">
        <v>6119</v>
      </c>
      <c r="DQ5099" s="15">
        <v>22</v>
      </c>
      <c r="DR5099" s="15" t="str">
        <f t="shared" si="93"/>
        <v>5002-22</v>
      </c>
    </row>
    <row r="5100" spans="119:122" x14ac:dyDescent="0.2">
      <c r="DO5100" s="228" t="s">
        <v>16457</v>
      </c>
      <c r="DP5100" s="141" t="s">
        <v>6120</v>
      </c>
      <c r="DQ5100" s="15">
        <v>22</v>
      </c>
      <c r="DR5100" s="15" t="str">
        <f t="shared" si="93"/>
        <v>5003-22</v>
      </c>
    </row>
    <row r="5101" spans="119:122" x14ac:dyDescent="0.2">
      <c r="DO5101" s="228" t="s">
        <v>16458</v>
      </c>
      <c r="DP5101" s="141" t="s">
        <v>6121</v>
      </c>
      <c r="DQ5101" s="15">
        <v>22</v>
      </c>
      <c r="DR5101" s="15" t="str">
        <f t="shared" si="93"/>
        <v>5004-22</v>
      </c>
    </row>
    <row r="5102" spans="119:122" x14ac:dyDescent="0.2">
      <c r="DO5102" s="228" t="s">
        <v>16459</v>
      </c>
      <c r="DP5102" s="141" t="s">
        <v>6122</v>
      </c>
      <c r="DQ5102" s="15">
        <v>22</v>
      </c>
      <c r="DR5102" s="15" t="str">
        <f t="shared" si="93"/>
        <v>5005-22</v>
      </c>
    </row>
    <row r="5103" spans="119:122" x14ac:dyDescent="0.2">
      <c r="DO5103" s="228" t="s">
        <v>16460</v>
      </c>
      <c r="DP5103" s="141" t="s">
        <v>6123</v>
      </c>
      <c r="DQ5103" s="15">
        <v>22</v>
      </c>
      <c r="DR5103" s="15" t="str">
        <f t="shared" si="93"/>
        <v>5006-22</v>
      </c>
    </row>
    <row r="5104" spans="119:122" x14ac:dyDescent="0.2">
      <c r="DO5104" s="228" t="s">
        <v>16461</v>
      </c>
      <c r="DP5104" s="141" t="s">
        <v>6124</v>
      </c>
      <c r="DQ5104" s="15">
        <v>22</v>
      </c>
      <c r="DR5104" s="15" t="str">
        <f t="shared" si="93"/>
        <v>5007-22</v>
      </c>
    </row>
    <row r="5105" spans="119:122" x14ac:dyDescent="0.2">
      <c r="DO5105" s="228" t="s">
        <v>16462</v>
      </c>
      <c r="DP5105" s="141" t="s">
        <v>6125</v>
      </c>
      <c r="DQ5105" s="15">
        <v>22</v>
      </c>
      <c r="DR5105" s="15" t="str">
        <f t="shared" si="93"/>
        <v>5008-22</v>
      </c>
    </row>
    <row r="5106" spans="119:122" x14ac:dyDescent="0.2">
      <c r="DO5106" s="228" t="s">
        <v>16463</v>
      </c>
      <c r="DP5106" s="141" t="s">
        <v>6126</v>
      </c>
      <c r="DQ5106" s="15">
        <v>22</v>
      </c>
      <c r="DR5106" s="15" t="str">
        <f t="shared" si="93"/>
        <v>5009-22</v>
      </c>
    </row>
    <row r="5107" spans="119:122" x14ac:dyDescent="0.2">
      <c r="DO5107" s="228" t="s">
        <v>16464</v>
      </c>
      <c r="DP5107" s="141" t="s">
        <v>6127</v>
      </c>
      <c r="DQ5107" s="15">
        <v>22</v>
      </c>
      <c r="DR5107" s="15" t="str">
        <f t="shared" si="93"/>
        <v>5010-22</v>
      </c>
    </row>
    <row r="5108" spans="119:122" x14ac:dyDescent="0.2">
      <c r="DO5108" s="228" t="s">
        <v>16465</v>
      </c>
      <c r="DP5108" s="141" t="s">
        <v>6128</v>
      </c>
      <c r="DQ5108" s="15">
        <v>22</v>
      </c>
      <c r="DR5108" s="15" t="str">
        <f t="shared" si="93"/>
        <v>5011-22</v>
      </c>
    </row>
    <row r="5109" spans="119:122" x14ac:dyDescent="0.2">
      <c r="DO5109" s="228" t="s">
        <v>16466</v>
      </c>
      <c r="DP5109" s="141" t="s">
        <v>6129</v>
      </c>
      <c r="DQ5109" s="15">
        <v>22</v>
      </c>
      <c r="DR5109" s="15" t="str">
        <f t="shared" si="93"/>
        <v>5012-22</v>
      </c>
    </row>
    <row r="5110" spans="119:122" x14ac:dyDescent="0.2">
      <c r="DO5110" s="228" t="s">
        <v>16467</v>
      </c>
      <c r="DP5110" s="141" t="s">
        <v>6130</v>
      </c>
      <c r="DQ5110" s="15">
        <v>22</v>
      </c>
      <c r="DR5110" s="15" t="str">
        <f t="shared" si="93"/>
        <v>5013-22</v>
      </c>
    </row>
    <row r="5111" spans="119:122" x14ac:dyDescent="0.2">
      <c r="DO5111" s="228" t="s">
        <v>16468</v>
      </c>
      <c r="DP5111" s="141" t="s">
        <v>6131</v>
      </c>
      <c r="DQ5111" s="15">
        <v>22</v>
      </c>
      <c r="DR5111" s="15" t="str">
        <f t="shared" si="93"/>
        <v>5014-22</v>
      </c>
    </row>
    <row r="5112" spans="119:122" x14ac:dyDescent="0.2">
      <c r="DO5112" s="228" t="s">
        <v>16469</v>
      </c>
      <c r="DP5112" s="141" t="s">
        <v>6132</v>
      </c>
      <c r="DQ5112" s="15">
        <v>22</v>
      </c>
      <c r="DR5112" s="15" t="str">
        <f t="shared" si="93"/>
        <v>5015-22</v>
      </c>
    </row>
    <row r="5113" spans="119:122" x14ac:dyDescent="0.2">
      <c r="DO5113" s="228" t="s">
        <v>16470</v>
      </c>
      <c r="DP5113" s="141" t="s">
        <v>6133</v>
      </c>
      <c r="DQ5113" s="15">
        <v>22</v>
      </c>
      <c r="DR5113" s="15" t="str">
        <f t="shared" si="93"/>
        <v>5016-22</v>
      </c>
    </row>
    <row r="5114" spans="119:122" x14ac:dyDescent="0.2">
      <c r="DO5114" s="228" t="s">
        <v>16471</v>
      </c>
      <c r="DP5114" s="141" t="s">
        <v>6134</v>
      </c>
      <c r="DQ5114" s="15">
        <v>22</v>
      </c>
      <c r="DR5114" s="15" t="str">
        <f t="shared" si="93"/>
        <v>5017-22</v>
      </c>
    </row>
    <row r="5115" spans="119:122" x14ac:dyDescent="0.2">
      <c r="DO5115" s="228" t="s">
        <v>16472</v>
      </c>
      <c r="DP5115" s="141" t="s">
        <v>6135</v>
      </c>
      <c r="DQ5115" s="15">
        <v>22</v>
      </c>
      <c r="DR5115" s="15" t="str">
        <f t="shared" si="93"/>
        <v>5018-22</v>
      </c>
    </row>
    <row r="5116" spans="119:122" x14ac:dyDescent="0.2">
      <c r="DO5116" s="228" t="s">
        <v>16473</v>
      </c>
      <c r="DP5116" s="141" t="s">
        <v>6136</v>
      </c>
      <c r="DQ5116" s="15">
        <v>22</v>
      </c>
      <c r="DR5116" s="15" t="str">
        <f t="shared" si="93"/>
        <v>5019-22</v>
      </c>
    </row>
    <row r="5117" spans="119:122" x14ac:dyDescent="0.2">
      <c r="DO5117" s="228" t="s">
        <v>16474</v>
      </c>
      <c r="DP5117" s="141" t="s">
        <v>6137</v>
      </c>
      <c r="DQ5117" s="15">
        <v>22</v>
      </c>
      <c r="DR5117" s="15" t="str">
        <f t="shared" si="93"/>
        <v>5020-22</v>
      </c>
    </row>
    <row r="5118" spans="119:122" x14ac:dyDescent="0.2">
      <c r="DO5118" s="228" t="s">
        <v>16475</v>
      </c>
      <c r="DP5118" s="141" t="s">
        <v>6138</v>
      </c>
      <c r="DQ5118" s="15">
        <v>22</v>
      </c>
      <c r="DR5118" s="15" t="str">
        <f t="shared" si="93"/>
        <v>5021-22</v>
      </c>
    </row>
    <row r="5119" spans="119:122" x14ac:dyDescent="0.2">
      <c r="DO5119" s="228" t="s">
        <v>16476</v>
      </c>
      <c r="DP5119" s="141" t="s">
        <v>6139</v>
      </c>
      <c r="DQ5119" s="15">
        <v>22</v>
      </c>
      <c r="DR5119" s="15" t="str">
        <f t="shared" si="93"/>
        <v>5022-22</v>
      </c>
    </row>
    <row r="5120" spans="119:122" x14ac:dyDescent="0.2">
      <c r="DO5120" s="228" t="s">
        <v>16477</v>
      </c>
      <c r="DP5120" s="141" t="s">
        <v>6140</v>
      </c>
      <c r="DQ5120" s="15">
        <v>22</v>
      </c>
      <c r="DR5120" s="15" t="str">
        <f t="shared" si="93"/>
        <v>5023-22</v>
      </c>
    </row>
    <row r="5121" spans="119:122" x14ac:dyDescent="0.2">
      <c r="DO5121" s="228" t="s">
        <v>16478</v>
      </c>
      <c r="DP5121" s="141" t="s">
        <v>6141</v>
      </c>
      <c r="DQ5121" s="15">
        <v>22</v>
      </c>
      <c r="DR5121" s="15" t="str">
        <f t="shared" si="93"/>
        <v>5024-22</v>
      </c>
    </row>
    <row r="5122" spans="119:122" x14ac:dyDescent="0.2">
      <c r="DO5122" s="228" t="s">
        <v>16479</v>
      </c>
      <c r="DP5122" s="141" t="s">
        <v>6142</v>
      </c>
      <c r="DQ5122" s="15">
        <v>22</v>
      </c>
      <c r="DR5122" s="15" t="str">
        <f t="shared" si="93"/>
        <v>5025-22</v>
      </c>
    </row>
    <row r="5123" spans="119:122" x14ac:dyDescent="0.2">
      <c r="DO5123" s="228" t="s">
        <v>16480</v>
      </c>
      <c r="DP5123" s="141" t="s">
        <v>6143</v>
      </c>
      <c r="DQ5123" s="15">
        <v>22</v>
      </c>
      <c r="DR5123" s="15" t="str">
        <f t="shared" si="93"/>
        <v>5026-22</v>
      </c>
    </row>
    <row r="5124" spans="119:122" x14ac:dyDescent="0.2">
      <c r="DO5124" s="228" t="s">
        <v>16481</v>
      </c>
      <c r="DP5124" s="141" t="s">
        <v>6144</v>
      </c>
      <c r="DQ5124" s="15">
        <v>22</v>
      </c>
      <c r="DR5124" s="15" t="str">
        <f t="shared" si="93"/>
        <v>5027-22</v>
      </c>
    </row>
    <row r="5125" spans="119:122" x14ac:dyDescent="0.2">
      <c r="DO5125" s="228" t="s">
        <v>16482</v>
      </c>
      <c r="DP5125" s="141" t="s">
        <v>6145</v>
      </c>
      <c r="DQ5125" s="15">
        <v>22</v>
      </c>
      <c r="DR5125" s="15" t="str">
        <f t="shared" si="93"/>
        <v>5028-22</v>
      </c>
    </row>
    <row r="5126" spans="119:122" x14ac:dyDescent="0.2">
      <c r="DO5126" s="228" t="s">
        <v>16483</v>
      </c>
      <c r="DP5126" s="141" t="s">
        <v>6146</v>
      </c>
      <c r="DQ5126" s="15">
        <v>22</v>
      </c>
      <c r="DR5126" s="15" t="str">
        <f t="shared" si="93"/>
        <v>5029-22</v>
      </c>
    </row>
    <row r="5127" spans="119:122" x14ac:dyDescent="0.2">
      <c r="DO5127" s="228" t="s">
        <v>16484</v>
      </c>
      <c r="DP5127" s="141" t="s">
        <v>6147</v>
      </c>
      <c r="DQ5127" s="15">
        <v>22</v>
      </c>
      <c r="DR5127" s="15" t="str">
        <f t="shared" si="93"/>
        <v>5030-22</v>
      </c>
    </row>
    <row r="5128" spans="119:122" x14ac:dyDescent="0.2">
      <c r="DO5128" s="228" t="s">
        <v>16485</v>
      </c>
      <c r="DP5128" s="141" t="s">
        <v>6148</v>
      </c>
      <c r="DQ5128" s="15">
        <v>22</v>
      </c>
      <c r="DR5128" s="15" t="str">
        <f t="shared" si="93"/>
        <v>5031-22</v>
      </c>
    </row>
    <row r="5129" spans="119:122" x14ac:dyDescent="0.2">
      <c r="DO5129" s="228" t="s">
        <v>16486</v>
      </c>
      <c r="DP5129" s="141" t="s">
        <v>6149</v>
      </c>
      <c r="DQ5129" s="15">
        <v>22</v>
      </c>
      <c r="DR5129" s="15" t="str">
        <f t="shared" si="93"/>
        <v>5032-22</v>
      </c>
    </row>
    <row r="5130" spans="119:122" x14ac:dyDescent="0.2">
      <c r="DO5130" s="228" t="s">
        <v>16487</v>
      </c>
      <c r="DP5130" s="141" t="s">
        <v>6150</v>
      </c>
      <c r="DQ5130" s="15">
        <v>22</v>
      </c>
      <c r="DR5130" s="15" t="str">
        <f t="shared" si="93"/>
        <v>5033-22</v>
      </c>
    </row>
    <row r="5131" spans="119:122" x14ac:dyDescent="0.2">
      <c r="DO5131" s="228" t="s">
        <v>16488</v>
      </c>
      <c r="DP5131" s="141" t="s">
        <v>6151</v>
      </c>
      <c r="DQ5131" s="15">
        <v>22</v>
      </c>
      <c r="DR5131" s="15" t="str">
        <f t="shared" si="93"/>
        <v>5034-22</v>
      </c>
    </row>
    <row r="5132" spans="119:122" x14ac:dyDescent="0.2">
      <c r="DO5132" s="228" t="s">
        <v>16489</v>
      </c>
      <c r="DP5132" s="141" t="s">
        <v>6152</v>
      </c>
      <c r="DQ5132" s="15">
        <v>22</v>
      </c>
      <c r="DR5132" s="15" t="str">
        <f t="shared" si="93"/>
        <v>5035-22</v>
      </c>
    </row>
    <row r="5133" spans="119:122" x14ac:dyDescent="0.2">
      <c r="DO5133" s="228" t="s">
        <v>16490</v>
      </c>
      <c r="DP5133" s="141" t="s">
        <v>6153</v>
      </c>
      <c r="DQ5133" s="15">
        <v>22</v>
      </c>
      <c r="DR5133" s="15" t="str">
        <f t="shared" si="93"/>
        <v>5036-22</v>
      </c>
    </row>
    <row r="5134" spans="119:122" x14ac:dyDescent="0.2">
      <c r="DO5134" s="228" t="s">
        <v>16491</v>
      </c>
      <c r="DP5134" s="141" t="s">
        <v>6154</v>
      </c>
      <c r="DQ5134" s="15">
        <v>22</v>
      </c>
      <c r="DR5134" s="15" t="str">
        <f t="shared" si="93"/>
        <v>5037-22</v>
      </c>
    </row>
    <row r="5135" spans="119:122" x14ac:dyDescent="0.2">
      <c r="DO5135" s="228" t="s">
        <v>16492</v>
      </c>
      <c r="DP5135" s="141" t="s">
        <v>6155</v>
      </c>
      <c r="DQ5135" s="15">
        <v>22</v>
      </c>
      <c r="DR5135" s="15" t="str">
        <f t="shared" si="93"/>
        <v>5038-22</v>
      </c>
    </row>
    <row r="5136" spans="119:122" x14ac:dyDescent="0.2">
      <c r="DO5136" s="228" t="s">
        <v>16493</v>
      </c>
      <c r="DP5136" s="141" t="s">
        <v>6156</v>
      </c>
      <c r="DQ5136" s="15">
        <v>22</v>
      </c>
      <c r="DR5136" s="15" t="str">
        <f t="shared" si="93"/>
        <v>5039-22</v>
      </c>
    </row>
    <row r="5137" spans="119:122" x14ac:dyDescent="0.2">
      <c r="DO5137" s="228" t="s">
        <v>16494</v>
      </c>
      <c r="DP5137" s="141" t="s">
        <v>6157</v>
      </c>
      <c r="DQ5137" s="15">
        <v>22</v>
      </c>
      <c r="DR5137" s="15" t="str">
        <f t="shared" si="93"/>
        <v>5040-22</v>
      </c>
    </row>
    <row r="5138" spans="119:122" x14ac:dyDescent="0.2">
      <c r="DO5138" s="228" t="s">
        <v>16495</v>
      </c>
      <c r="DP5138" s="141" t="s">
        <v>6158</v>
      </c>
      <c r="DQ5138" s="15">
        <v>22</v>
      </c>
      <c r="DR5138" s="15" t="str">
        <f t="shared" si="93"/>
        <v>5041-22</v>
      </c>
    </row>
    <row r="5139" spans="119:122" x14ac:dyDescent="0.2">
      <c r="DO5139" s="228" t="s">
        <v>16496</v>
      </c>
      <c r="DP5139" s="141" t="s">
        <v>6159</v>
      </c>
      <c r="DQ5139" s="15">
        <v>22</v>
      </c>
      <c r="DR5139" s="15" t="str">
        <f t="shared" si="93"/>
        <v>5042-22</v>
      </c>
    </row>
    <row r="5140" spans="119:122" x14ac:dyDescent="0.2">
      <c r="DO5140" s="228" t="s">
        <v>16497</v>
      </c>
      <c r="DP5140" s="141" t="s">
        <v>6160</v>
      </c>
      <c r="DQ5140" s="15">
        <v>22</v>
      </c>
      <c r="DR5140" s="15" t="str">
        <f t="shared" si="93"/>
        <v>5043-22</v>
      </c>
    </row>
    <row r="5141" spans="119:122" x14ac:dyDescent="0.2">
      <c r="DO5141" s="228" t="s">
        <v>16498</v>
      </c>
      <c r="DP5141" s="141" t="s">
        <v>6161</v>
      </c>
      <c r="DQ5141" s="15">
        <v>22</v>
      </c>
      <c r="DR5141" s="15" t="str">
        <f t="shared" si="93"/>
        <v>5044-22</v>
      </c>
    </row>
    <row r="5142" spans="119:122" x14ac:dyDescent="0.2">
      <c r="DO5142" s="228" t="s">
        <v>16499</v>
      </c>
      <c r="DP5142" s="141" t="s">
        <v>6162</v>
      </c>
      <c r="DQ5142" s="15">
        <v>22</v>
      </c>
      <c r="DR5142" s="15" t="str">
        <f t="shared" si="93"/>
        <v>5045-22</v>
      </c>
    </row>
    <row r="5143" spans="119:122" x14ac:dyDescent="0.2">
      <c r="DO5143" s="228" t="s">
        <v>16500</v>
      </c>
      <c r="DP5143" s="141" t="s">
        <v>6163</v>
      </c>
      <c r="DQ5143" s="15">
        <v>22</v>
      </c>
      <c r="DR5143" s="15" t="str">
        <f t="shared" si="93"/>
        <v>5046-22</v>
      </c>
    </row>
    <row r="5144" spans="119:122" x14ac:dyDescent="0.2">
      <c r="DO5144" s="228" t="s">
        <v>16501</v>
      </c>
      <c r="DP5144" s="141" t="s">
        <v>6164</v>
      </c>
      <c r="DQ5144" s="15">
        <v>22</v>
      </c>
      <c r="DR5144" s="15" t="str">
        <f t="shared" si="93"/>
        <v>5047-22</v>
      </c>
    </row>
    <row r="5145" spans="119:122" x14ac:dyDescent="0.2">
      <c r="DO5145" s="228" t="s">
        <v>16502</v>
      </c>
      <c r="DP5145" s="141" t="s">
        <v>6165</v>
      </c>
      <c r="DQ5145" s="15">
        <v>22</v>
      </c>
      <c r="DR5145" s="15" t="str">
        <f t="shared" si="93"/>
        <v>5048-22</v>
      </c>
    </row>
    <row r="5146" spans="119:122" x14ac:dyDescent="0.2">
      <c r="DO5146" s="228" t="s">
        <v>16503</v>
      </c>
      <c r="DP5146" s="141" t="s">
        <v>6166</v>
      </c>
      <c r="DQ5146" s="15">
        <v>22</v>
      </c>
      <c r="DR5146" s="15" t="str">
        <f t="shared" si="93"/>
        <v>5049-22</v>
      </c>
    </row>
    <row r="5147" spans="119:122" x14ac:dyDescent="0.2">
      <c r="DO5147" s="228" t="s">
        <v>16504</v>
      </c>
      <c r="DP5147" s="141" t="s">
        <v>6167</v>
      </c>
      <c r="DQ5147" s="15">
        <v>22</v>
      </c>
      <c r="DR5147" s="15" t="str">
        <f t="shared" si="93"/>
        <v>5050-22</v>
      </c>
    </row>
    <row r="5148" spans="119:122" x14ac:dyDescent="0.2">
      <c r="DO5148" s="228" t="s">
        <v>16505</v>
      </c>
      <c r="DP5148" s="141" t="s">
        <v>6168</v>
      </c>
      <c r="DQ5148" s="15">
        <v>22</v>
      </c>
      <c r="DR5148" s="15" t="str">
        <f t="shared" si="93"/>
        <v>5051-22</v>
      </c>
    </row>
    <row r="5149" spans="119:122" x14ac:dyDescent="0.2">
      <c r="DO5149" s="228" t="s">
        <v>16506</v>
      </c>
      <c r="DP5149" s="141" t="s">
        <v>6169</v>
      </c>
      <c r="DQ5149" s="15">
        <v>22</v>
      </c>
      <c r="DR5149" s="15" t="str">
        <f t="shared" si="93"/>
        <v>5052-22</v>
      </c>
    </row>
    <row r="5150" spans="119:122" x14ac:dyDescent="0.2">
      <c r="DO5150" s="228" t="s">
        <v>16507</v>
      </c>
      <c r="DP5150" s="141" t="s">
        <v>6170</v>
      </c>
      <c r="DQ5150" s="15">
        <v>22</v>
      </c>
      <c r="DR5150" s="15" t="str">
        <f t="shared" si="93"/>
        <v>5053-22</v>
      </c>
    </row>
    <row r="5151" spans="119:122" x14ac:dyDescent="0.2">
      <c r="DO5151" s="228" t="s">
        <v>16508</v>
      </c>
      <c r="DP5151" s="141" t="s">
        <v>6171</v>
      </c>
      <c r="DQ5151" s="15">
        <v>22</v>
      </c>
      <c r="DR5151" s="15" t="str">
        <f t="shared" si="93"/>
        <v>5054-22</v>
      </c>
    </row>
    <row r="5152" spans="119:122" x14ac:dyDescent="0.2">
      <c r="DO5152" s="228" t="s">
        <v>16509</v>
      </c>
      <c r="DP5152" s="141" t="s">
        <v>6172</v>
      </c>
      <c r="DQ5152" s="15">
        <v>22</v>
      </c>
      <c r="DR5152" s="15" t="str">
        <f t="shared" si="93"/>
        <v>5055-22</v>
      </c>
    </row>
    <row r="5153" spans="119:122" x14ac:dyDescent="0.2">
      <c r="DO5153" s="228" t="s">
        <v>16510</v>
      </c>
      <c r="DP5153" s="141" t="s">
        <v>6173</v>
      </c>
      <c r="DQ5153" s="15">
        <v>22</v>
      </c>
      <c r="DR5153" s="15" t="str">
        <f t="shared" si="93"/>
        <v>5056-22</v>
      </c>
    </row>
    <row r="5154" spans="119:122" x14ac:dyDescent="0.2">
      <c r="DO5154" s="228" t="s">
        <v>16511</v>
      </c>
      <c r="DP5154" s="141" t="s">
        <v>6174</v>
      </c>
      <c r="DQ5154" s="15">
        <v>22</v>
      </c>
      <c r="DR5154" s="15" t="str">
        <f t="shared" si="93"/>
        <v>5057-22</v>
      </c>
    </row>
    <row r="5155" spans="119:122" x14ac:dyDescent="0.2">
      <c r="DO5155" s="228" t="s">
        <v>16512</v>
      </c>
      <c r="DP5155" s="141" t="s">
        <v>6175</v>
      </c>
      <c r="DQ5155" s="15">
        <v>22</v>
      </c>
      <c r="DR5155" s="15" t="str">
        <f t="shared" ref="DR5155:DR5218" si="94">CONCATENATE(DP5155,"-",DQ5155)</f>
        <v>5058-22</v>
      </c>
    </row>
    <row r="5156" spans="119:122" x14ac:dyDescent="0.2">
      <c r="DO5156" s="228" t="s">
        <v>16513</v>
      </c>
      <c r="DP5156" s="141" t="s">
        <v>6176</v>
      </c>
      <c r="DQ5156" s="15">
        <v>22</v>
      </c>
      <c r="DR5156" s="15" t="str">
        <f t="shared" si="94"/>
        <v>5059-22</v>
      </c>
    </row>
    <row r="5157" spans="119:122" x14ac:dyDescent="0.2">
      <c r="DO5157" s="228" t="s">
        <v>16514</v>
      </c>
      <c r="DP5157" s="141" t="s">
        <v>6177</v>
      </c>
      <c r="DQ5157" s="15">
        <v>22</v>
      </c>
      <c r="DR5157" s="15" t="str">
        <f t="shared" si="94"/>
        <v>5060-22</v>
      </c>
    </row>
    <row r="5158" spans="119:122" x14ac:dyDescent="0.2">
      <c r="DO5158" s="228" t="s">
        <v>16515</v>
      </c>
      <c r="DP5158" s="141" t="s">
        <v>6178</v>
      </c>
      <c r="DQ5158" s="15">
        <v>22</v>
      </c>
      <c r="DR5158" s="15" t="str">
        <f t="shared" si="94"/>
        <v>5061-22</v>
      </c>
    </row>
    <row r="5159" spans="119:122" x14ac:dyDescent="0.2">
      <c r="DO5159" s="228" t="s">
        <v>16516</v>
      </c>
      <c r="DP5159" s="141" t="s">
        <v>6179</v>
      </c>
      <c r="DQ5159" s="15">
        <v>22</v>
      </c>
      <c r="DR5159" s="15" t="str">
        <f t="shared" si="94"/>
        <v>5062-22</v>
      </c>
    </row>
    <row r="5160" spans="119:122" x14ac:dyDescent="0.2">
      <c r="DO5160" s="228" t="s">
        <v>16517</v>
      </c>
      <c r="DP5160" s="141" t="s">
        <v>6180</v>
      </c>
      <c r="DQ5160" s="15">
        <v>22</v>
      </c>
      <c r="DR5160" s="15" t="str">
        <f t="shared" si="94"/>
        <v>5063-22</v>
      </c>
    </row>
    <row r="5161" spans="119:122" x14ac:dyDescent="0.2">
      <c r="DO5161" s="228" t="s">
        <v>16518</v>
      </c>
      <c r="DP5161" s="141" t="s">
        <v>6181</v>
      </c>
      <c r="DQ5161" s="15">
        <v>22</v>
      </c>
      <c r="DR5161" s="15" t="str">
        <f t="shared" si="94"/>
        <v>5064-22</v>
      </c>
    </row>
    <row r="5162" spans="119:122" x14ac:dyDescent="0.2">
      <c r="DO5162" s="228" t="s">
        <v>16519</v>
      </c>
      <c r="DP5162" s="141" t="s">
        <v>6182</v>
      </c>
      <c r="DQ5162" s="15">
        <v>22</v>
      </c>
      <c r="DR5162" s="15" t="str">
        <f t="shared" si="94"/>
        <v>5065-22</v>
      </c>
    </row>
    <row r="5163" spans="119:122" x14ac:dyDescent="0.2">
      <c r="DO5163" s="228" t="s">
        <v>16520</v>
      </c>
      <c r="DP5163" s="141" t="s">
        <v>6183</v>
      </c>
      <c r="DQ5163" s="15">
        <v>22</v>
      </c>
      <c r="DR5163" s="15" t="str">
        <f t="shared" si="94"/>
        <v>5066-22</v>
      </c>
    </row>
    <row r="5164" spans="119:122" x14ac:dyDescent="0.2">
      <c r="DO5164" s="228" t="s">
        <v>16521</v>
      </c>
      <c r="DP5164" s="141" t="s">
        <v>6184</v>
      </c>
      <c r="DQ5164" s="15">
        <v>22</v>
      </c>
      <c r="DR5164" s="15" t="str">
        <f t="shared" si="94"/>
        <v>5067-22</v>
      </c>
    </row>
    <row r="5165" spans="119:122" x14ac:dyDescent="0.2">
      <c r="DO5165" s="228" t="s">
        <v>16522</v>
      </c>
      <c r="DP5165" s="141" t="s">
        <v>6185</v>
      </c>
      <c r="DQ5165" s="15">
        <v>22</v>
      </c>
      <c r="DR5165" s="15" t="str">
        <f t="shared" si="94"/>
        <v>5068-22</v>
      </c>
    </row>
    <row r="5166" spans="119:122" x14ac:dyDescent="0.2">
      <c r="DO5166" s="228" t="s">
        <v>16523</v>
      </c>
      <c r="DP5166" s="141" t="s">
        <v>6186</v>
      </c>
      <c r="DQ5166" s="15">
        <v>22</v>
      </c>
      <c r="DR5166" s="15" t="str">
        <f t="shared" si="94"/>
        <v>5069-22</v>
      </c>
    </row>
    <row r="5167" spans="119:122" x14ac:dyDescent="0.2">
      <c r="DO5167" s="228" t="s">
        <v>16524</v>
      </c>
      <c r="DP5167" s="141" t="s">
        <v>6187</v>
      </c>
      <c r="DQ5167" s="15">
        <v>22</v>
      </c>
      <c r="DR5167" s="15" t="str">
        <f t="shared" si="94"/>
        <v>5070-22</v>
      </c>
    </row>
    <row r="5168" spans="119:122" x14ac:dyDescent="0.2">
      <c r="DO5168" s="228" t="s">
        <v>16525</v>
      </c>
      <c r="DP5168" s="141" t="s">
        <v>6188</v>
      </c>
      <c r="DQ5168" s="15">
        <v>22</v>
      </c>
      <c r="DR5168" s="15" t="str">
        <f t="shared" si="94"/>
        <v>5071-22</v>
      </c>
    </row>
    <row r="5169" spans="119:122" x14ac:dyDescent="0.2">
      <c r="DO5169" s="228" t="s">
        <v>16526</v>
      </c>
      <c r="DP5169" s="141" t="s">
        <v>6189</v>
      </c>
      <c r="DQ5169" s="15">
        <v>22</v>
      </c>
      <c r="DR5169" s="15" t="str">
        <f t="shared" si="94"/>
        <v>5072-22</v>
      </c>
    </row>
    <row r="5170" spans="119:122" x14ac:dyDescent="0.2">
      <c r="DO5170" s="228" t="s">
        <v>16527</v>
      </c>
      <c r="DP5170" s="141" t="s">
        <v>6190</v>
      </c>
      <c r="DQ5170" s="15">
        <v>22</v>
      </c>
      <c r="DR5170" s="15" t="str">
        <f t="shared" si="94"/>
        <v>5073-22</v>
      </c>
    </row>
    <row r="5171" spans="119:122" x14ac:dyDescent="0.2">
      <c r="DO5171" s="228" t="s">
        <v>16528</v>
      </c>
      <c r="DP5171" s="141" t="s">
        <v>6191</v>
      </c>
      <c r="DQ5171" s="15">
        <v>22</v>
      </c>
      <c r="DR5171" s="15" t="str">
        <f t="shared" si="94"/>
        <v>5074-22</v>
      </c>
    </row>
    <row r="5172" spans="119:122" x14ac:dyDescent="0.2">
      <c r="DO5172" s="228" t="s">
        <v>16529</v>
      </c>
      <c r="DP5172" s="141" t="s">
        <v>6192</v>
      </c>
      <c r="DQ5172" s="15">
        <v>22</v>
      </c>
      <c r="DR5172" s="15" t="str">
        <f t="shared" si="94"/>
        <v>5075-22</v>
      </c>
    </row>
    <row r="5173" spans="119:122" x14ac:dyDescent="0.2">
      <c r="DO5173" s="228" t="s">
        <v>16530</v>
      </c>
      <c r="DP5173" s="141" t="s">
        <v>6193</v>
      </c>
      <c r="DQ5173" s="15">
        <v>22</v>
      </c>
      <c r="DR5173" s="15" t="str">
        <f t="shared" si="94"/>
        <v>5076-22</v>
      </c>
    </row>
    <row r="5174" spans="119:122" x14ac:dyDescent="0.2">
      <c r="DO5174" s="228" t="s">
        <v>16531</v>
      </c>
      <c r="DP5174" s="141" t="s">
        <v>6194</v>
      </c>
      <c r="DQ5174" s="15">
        <v>22</v>
      </c>
      <c r="DR5174" s="15" t="str">
        <f t="shared" si="94"/>
        <v>5077-22</v>
      </c>
    </row>
    <row r="5175" spans="119:122" x14ac:dyDescent="0.2">
      <c r="DO5175" s="228" t="s">
        <v>16532</v>
      </c>
      <c r="DP5175" s="141" t="s">
        <v>6195</v>
      </c>
      <c r="DQ5175" s="15">
        <v>22</v>
      </c>
      <c r="DR5175" s="15" t="str">
        <f t="shared" si="94"/>
        <v>5078-22</v>
      </c>
    </row>
    <row r="5176" spans="119:122" x14ac:dyDescent="0.2">
      <c r="DO5176" s="228" t="s">
        <v>16533</v>
      </c>
      <c r="DP5176" s="141" t="s">
        <v>6196</v>
      </c>
      <c r="DQ5176" s="15">
        <v>22</v>
      </c>
      <c r="DR5176" s="15" t="str">
        <f t="shared" si="94"/>
        <v>5079-22</v>
      </c>
    </row>
    <row r="5177" spans="119:122" x14ac:dyDescent="0.2">
      <c r="DO5177" s="228" t="s">
        <v>16534</v>
      </c>
      <c r="DP5177" s="141" t="s">
        <v>6197</v>
      </c>
      <c r="DQ5177" s="15">
        <v>22</v>
      </c>
      <c r="DR5177" s="15" t="str">
        <f t="shared" si="94"/>
        <v>5080-22</v>
      </c>
    </row>
    <row r="5178" spans="119:122" x14ac:dyDescent="0.2">
      <c r="DO5178" s="228" t="s">
        <v>16535</v>
      </c>
      <c r="DP5178" s="141" t="s">
        <v>6198</v>
      </c>
      <c r="DQ5178" s="15">
        <v>22</v>
      </c>
      <c r="DR5178" s="15" t="str">
        <f t="shared" si="94"/>
        <v>5081-22</v>
      </c>
    </row>
    <row r="5179" spans="119:122" x14ac:dyDescent="0.2">
      <c r="DO5179" s="228" t="s">
        <v>16536</v>
      </c>
      <c r="DP5179" s="141" t="s">
        <v>6199</v>
      </c>
      <c r="DQ5179" s="15">
        <v>22</v>
      </c>
      <c r="DR5179" s="15" t="str">
        <f t="shared" si="94"/>
        <v>5082-22</v>
      </c>
    </row>
    <row r="5180" spans="119:122" x14ac:dyDescent="0.2">
      <c r="DO5180" s="228" t="s">
        <v>16537</v>
      </c>
      <c r="DP5180" s="141" t="s">
        <v>6200</v>
      </c>
      <c r="DQ5180" s="15">
        <v>22</v>
      </c>
      <c r="DR5180" s="15" t="str">
        <f t="shared" si="94"/>
        <v>5083-22</v>
      </c>
    </row>
    <row r="5181" spans="119:122" x14ac:dyDescent="0.2">
      <c r="DO5181" s="228" t="s">
        <v>16538</v>
      </c>
      <c r="DP5181" s="141" t="s">
        <v>6201</v>
      </c>
      <c r="DQ5181" s="15">
        <v>22</v>
      </c>
      <c r="DR5181" s="15" t="str">
        <f t="shared" si="94"/>
        <v>5084-22</v>
      </c>
    </row>
    <row r="5182" spans="119:122" x14ac:dyDescent="0.2">
      <c r="DO5182" s="228" t="s">
        <v>16539</v>
      </c>
      <c r="DP5182" s="141" t="s">
        <v>6202</v>
      </c>
      <c r="DQ5182" s="15">
        <v>22</v>
      </c>
      <c r="DR5182" s="15" t="str">
        <f t="shared" si="94"/>
        <v>5085-22</v>
      </c>
    </row>
    <row r="5183" spans="119:122" x14ac:dyDescent="0.2">
      <c r="DO5183" s="228" t="s">
        <v>16540</v>
      </c>
      <c r="DP5183" s="141" t="s">
        <v>6203</v>
      </c>
      <c r="DQ5183" s="15">
        <v>22</v>
      </c>
      <c r="DR5183" s="15" t="str">
        <f t="shared" si="94"/>
        <v>5086-22</v>
      </c>
    </row>
    <row r="5184" spans="119:122" x14ac:dyDescent="0.2">
      <c r="DO5184" s="228" t="s">
        <v>16541</v>
      </c>
      <c r="DP5184" s="141" t="s">
        <v>6204</v>
      </c>
      <c r="DQ5184" s="15">
        <v>22</v>
      </c>
      <c r="DR5184" s="15" t="str">
        <f t="shared" si="94"/>
        <v>5087-22</v>
      </c>
    </row>
    <row r="5185" spans="119:122" x14ac:dyDescent="0.2">
      <c r="DO5185" s="228" t="s">
        <v>16542</v>
      </c>
      <c r="DP5185" s="141" t="s">
        <v>6205</v>
      </c>
      <c r="DQ5185" s="15">
        <v>22</v>
      </c>
      <c r="DR5185" s="15" t="str">
        <f t="shared" si="94"/>
        <v>5088-22</v>
      </c>
    </row>
    <row r="5186" spans="119:122" x14ac:dyDescent="0.2">
      <c r="DO5186" s="228" t="s">
        <v>16543</v>
      </c>
      <c r="DP5186" s="141" t="s">
        <v>6206</v>
      </c>
      <c r="DQ5186" s="15">
        <v>22</v>
      </c>
      <c r="DR5186" s="15" t="str">
        <f t="shared" si="94"/>
        <v>5089-22</v>
      </c>
    </row>
    <row r="5187" spans="119:122" x14ac:dyDescent="0.2">
      <c r="DO5187" s="228" t="s">
        <v>16544</v>
      </c>
      <c r="DP5187" s="141" t="s">
        <v>6207</v>
      </c>
      <c r="DQ5187" s="15">
        <v>22</v>
      </c>
      <c r="DR5187" s="15" t="str">
        <f t="shared" si="94"/>
        <v>5090-22</v>
      </c>
    </row>
    <row r="5188" spans="119:122" x14ac:dyDescent="0.2">
      <c r="DO5188" s="228" t="s">
        <v>16545</v>
      </c>
      <c r="DP5188" s="141" t="s">
        <v>6208</v>
      </c>
      <c r="DQ5188" s="15">
        <v>22</v>
      </c>
      <c r="DR5188" s="15" t="str">
        <f t="shared" si="94"/>
        <v>5091-22</v>
      </c>
    </row>
    <row r="5189" spans="119:122" x14ac:dyDescent="0.2">
      <c r="DO5189" s="228" t="s">
        <v>16546</v>
      </c>
      <c r="DP5189" s="141" t="s">
        <v>6209</v>
      </c>
      <c r="DQ5189" s="15">
        <v>22</v>
      </c>
      <c r="DR5189" s="15" t="str">
        <f t="shared" si="94"/>
        <v>5092-22</v>
      </c>
    </row>
    <row r="5190" spans="119:122" x14ac:dyDescent="0.2">
      <c r="DO5190" s="228" t="s">
        <v>16547</v>
      </c>
      <c r="DP5190" s="141" t="s">
        <v>6210</v>
      </c>
      <c r="DQ5190" s="15">
        <v>22</v>
      </c>
      <c r="DR5190" s="15" t="str">
        <f t="shared" si="94"/>
        <v>5093-22</v>
      </c>
    </row>
    <row r="5191" spans="119:122" x14ac:dyDescent="0.2">
      <c r="DO5191" s="228" t="s">
        <v>16548</v>
      </c>
      <c r="DP5191" s="141" t="s">
        <v>6211</v>
      </c>
      <c r="DQ5191" s="15">
        <v>22</v>
      </c>
      <c r="DR5191" s="15" t="str">
        <f t="shared" si="94"/>
        <v>5094-22</v>
      </c>
    </row>
    <row r="5192" spans="119:122" x14ac:dyDescent="0.2">
      <c r="DO5192" s="228" t="s">
        <v>16549</v>
      </c>
      <c r="DP5192" s="141" t="s">
        <v>6212</v>
      </c>
      <c r="DQ5192" s="15">
        <v>22</v>
      </c>
      <c r="DR5192" s="15" t="str">
        <f t="shared" si="94"/>
        <v>5095-22</v>
      </c>
    </row>
    <row r="5193" spans="119:122" x14ac:dyDescent="0.2">
      <c r="DO5193" s="228" t="s">
        <v>16550</v>
      </c>
      <c r="DP5193" s="141" t="s">
        <v>6213</v>
      </c>
      <c r="DQ5193" s="15">
        <v>22</v>
      </c>
      <c r="DR5193" s="15" t="str">
        <f t="shared" si="94"/>
        <v>5096-22</v>
      </c>
    </row>
    <row r="5194" spans="119:122" x14ac:dyDescent="0.2">
      <c r="DO5194" s="228" t="s">
        <v>16551</v>
      </c>
      <c r="DP5194" s="141" t="s">
        <v>6214</v>
      </c>
      <c r="DQ5194" s="15">
        <v>22</v>
      </c>
      <c r="DR5194" s="15" t="str">
        <f t="shared" si="94"/>
        <v>5097-22</v>
      </c>
    </row>
    <row r="5195" spans="119:122" x14ac:dyDescent="0.2">
      <c r="DO5195" s="228" t="s">
        <v>16552</v>
      </c>
      <c r="DP5195" s="141" t="s">
        <v>6215</v>
      </c>
      <c r="DQ5195" s="15">
        <v>22</v>
      </c>
      <c r="DR5195" s="15" t="str">
        <f t="shared" si="94"/>
        <v>5098-22</v>
      </c>
    </row>
    <row r="5196" spans="119:122" x14ac:dyDescent="0.2">
      <c r="DO5196" s="228" t="s">
        <v>16553</v>
      </c>
      <c r="DP5196" s="141" t="s">
        <v>6216</v>
      </c>
      <c r="DQ5196" s="15">
        <v>22</v>
      </c>
      <c r="DR5196" s="15" t="str">
        <f t="shared" si="94"/>
        <v>5099-22</v>
      </c>
    </row>
    <row r="5197" spans="119:122" x14ac:dyDescent="0.2">
      <c r="DO5197" s="228" t="s">
        <v>16554</v>
      </c>
      <c r="DP5197" s="141" t="s">
        <v>6217</v>
      </c>
      <c r="DQ5197" s="15">
        <v>22</v>
      </c>
      <c r="DR5197" s="15" t="str">
        <f t="shared" si="94"/>
        <v>5100-22</v>
      </c>
    </row>
    <row r="5198" spans="119:122" x14ac:dyDescent="0.2">
      <c r="DO5198" s="228" t="s">
        <v>16555</v>
      </c>
      <c r="DP5198" s="141" t="s">
        <v>6218</v>
      </c>
      <c r="DQ5198" s="15">
        <v>22</v>
      </c>
      <c r="DR5198" s="15" t="str">
        <f t="shared" si="94"/>
        <v>5101-22</v>
      </c>
    </row>
    <row r="5199" spans="119:122" x14ac:dyDescent="0.2">
      <c r="DO5199" s="228" t="s">
        <v>16556</v>
      </c>
      <c r="DP5199" s="141" t="s">
        <v>6219</v>
      </c>
      <c r="DQ5199" s="15">
        <v>22</v>
      </c>
      <c r="DR5199" s="15" t="str">
        <f t="shared" si="94"/>
        <v>5102-22</v>
      </c>
    </row>
    <row r="5200" spans="119:122" x14ac:dyDescent="0.2">
      <c r="DO5200" s="228" t="s">
        <v>16557</v>
      </c>
      <c r="DP5200" s="141" t="s">
        <v>6220</v>
      </c>
      <c r="DQ5200" s="15">
        <v>22</v>
      </c>
      <c r="DR5200" s="15" t="str">
        <f t="shared" si="94"/>
        <v>5103-22</v>
      </c>
    </row>
    <row r="5201" spans="119:122" x14ac:dyDescent="0.2">
      <c r="DO5201" s="228" t="s">
        <v>16558</v>
      </c>
      <c r="DP5201" s="141" t="s">
        <v>6221</v>
      </c>
      <c r="DQ5201" s="15">
        <v>22</v>
      </c>
      <c r="DR5201" s="15" t="str">
        <f t="shared" si="94"/>
        <v>5104-22</v>
      </c>
    </row>
    <row r="5202" spans="119:122" x14ac:dyDescent="0.2">
      <c r="DO5202" s="228" t="s">
        <v>16559</v>
      </c>
      <c r="DP5202" s="141" t="s">
        <v>6222</v>
      </c>
      <c r="DQ5202" s="15">
        <v>22</v>
      </c>
      <c r="DR5202" s="15" t="str">
        <f t="shared" si="94"/>
        <v>5105-22</v>
      </c>
    </row>
    <row r="5203" spans="119:122" x14ac:dyDescent="0.2">
      <c r="DO5203" s="228" t="s">
        <v>16560</v>
      </c>
      <c r="DP5203" s="141" t="s">
        <v>6223</v>
      </c>
      <c r="DQ5203" s="15">
        <v>22</v>
      </c>
      <c r="DR5203" s="15" t="str">
        <f t="shared" si="94"/>
        <v>5106-22</v>
      </c>
    </row>
    <row r="5204" spans="119:122" x14ac:dyDescent="0.2">
      <c r="DO5204" s="228" t="s">
        <v>16561</v>
      </c>
      <c r="DP5204" s="141" t="s">
        <v>6224</v>
      </c>
      <c r="DQ5204" s="15">
        <v>22</v>
      </c>
      <c r="DR5204" s="15" t="str">
        <f t="shared" si="94"/>
        <v>5107-22</v>
      </c>
    </row>
    <row r="5205" spans="119:122" x14ac:dyDescent="0.2">
      <c r="DO5205" s="228" t="s">
        <v>16562</v>
      </c>
      <c r="DP5205" s="141" t="s">
        <v>6225</v>
      </c>
      <c r="DQ5205" s="15">
        <v>22</v>
      </c>
      <c r="DR5205" s="15" t="str">
        <f t="shared" si="94"/>
        <v>5108-22</v>
      </c>
    </row>
    <row r="5206" spans="119:122" x14ac:dyDescent="0.2">
      <c r="DO5206" s="228" t="s">
        <v>16563</v>
      </c>
      <c r="DP5206" s="141" t="s">
        <v>6226</v>
      </c>
      <c r="DQ5206" s="15">
        <v>22</v>
      </c>
      <c r="DR5206" s="15" t="str">
        <f t="shared" si="94"/>
        <v>5109-22</v>
      </c>
    </row>
    <row r="5207" spans="119:122" x14ac:dyDescent="0.2">
      <c r="DO5207" s="228" t="s">
        <v>16564</v>
      </c>
      <c r="DP5207" s="141" t="s">
        <v>6227</v>
      </c>
      <c r="DQ5207" s="15">
        <v>22</v>
      </c>
      <c r="DR5207" s="15" t="str">
        <f t="shared" si="94"/>
        <v>5110-22</v>
      </c>
    </row>
    <row r="5208" spans="119:122" x14ac:dyDescent="0.2">
      <c r="DO5208" s="228" t="s">
        <v>16565</v>
      </c>
      <c r="DP5208" s="141" t="s">
        <v>6228</v>
      </c>
      <c r="DQ5208" s="15">
        <v>22</v>
      </c>
      <c r="DR5208" s="15" t="str">
        <f t="shared" si="94"/>
        <v>5111-22</v>
      </c>
    </row>
    <row r="5209" spans="119:122" x14ac:dyDescent="0.2">
      <c r="DO5209" s="228" t="s">
        <v>16566</v>
      </c>
      <c r="DP5209" s="141" t="s">
        <v>6229</v>
      </c>
      <c r="DQ5209" s="15">
        <v>22</v>
      </c>
      <c r="DR5209" s="15" t="str">
        <f t="shared" si="94"/>
        <v>5112-22</v>
      </c>
    </row>
    <row r="5210" spans="119:122" x14ac:dyDescent="0.2">
      <c r="DO5210" s="228" t="s">
        <v>16567</v>
      </c>
      <c r="DP5210" s="141" t="s">
        <v>6230</v>
      </c>
      <c r="DQ5210" s="15">
        <v>22</v>
      </c>
      <c r="DR5210" s="15" t="str">
        <f t="shared" si="94"/>
        <v>5113-22</v>
      </c>
    </row>
    <row r="5211" spans="119:122" x14ac:dyDescent="0.2">
      <c r="DO5211" s="228" t="s">
        <v>16568</v>
      </c>
      <c r="DP5211" s="141" t="s">
        <v>6231</v>
      </c>
      <c r="DQ5211" s="15">
        <v>22</v>
      </c>
      <c r="DR5211" s="15" t="str">
        <f t="shared" si="94"/>
        <v>5114-22</v>
      </c>
    </row>
    <row r="5212" spans="119:122" x14ac:dyDescent="0.2">
      <c r="DO5212" s="228" t="s">
        <v>16569</v>
      </c>
      <c r="DP5212" s="141" t="s">
        <v>6232</v>
      </c>
      <c r="DQ5212" s="15">
        <v>22</v>
      </c>
      <c r="DR5212" s="15" t="str">
        <f t="shared" si="94"/>
        <v>5115-22</v>
      </c>
    </row>
    <row r="5213" spans="119:122" x14ac:dyDescent="0.2">
      <c r="DO5213" s="228" t="s">
        <v>16570</v>
      </c>
      <c r="DP5213" s="141" t="s">
        <v>6233</v>
      </c>
      <c r="DQ5213" s="15">
        <v>22</v>
      </c>
      <c r="DR5213" s="15" t="str">
        <f t="shared" si="94"/>
        <v>5116-22</v>
      </c>
    </row>
    <row r="5214" spans="119:122" x14ac:dyDescent="0.2">
      <c r="DO5214" s="228" t="s">
        <v>16571</v>
      </c>
      <c r="DP5214" s="141" t="s">
        <v>6234</v>
      </c>
      <c r="DQ5214" s="15">
        <v>22</v>
      </c>
      <c r="DR5214" s="15" t="str">
        <f t="shared" si="94"/>
        <v>5117-22</v>
      </c>
    </row>
    <row r="5215" spans="119:122" x14ac:dyDescent="0.2">
      <c r="DO5215" s="228" t="s">
        <v>16572</v>
      </c>
      <c r="DP5215" s="141" t="s">
        <v>6235</v>
      </c>
      <c r="DQ5215" s="15">
        <v>22</v>
      </c>
      <c r="DR5215" s="15" t="str">
        <f t="shared" si="94"/>
        <v>5118-22</v>
      </c>
    </row>
    <row r="5216" spans="119:122" x14ac:dyDescent="0.2">
      <c r="DO5216" s="228" t="s">
        <v>16573</v>
      </c>
      <c r="DP5216" s="141" t="s">
        <v>6236</v>
      </c>
      <c r="DQ5216" s="15">
        <v>22</v>
      </c>
      <c r="DR5216" s="15" t="str">
        <f t="shared" si="94"/>
        <v>5119-22</v>
      </c>
    </row>
    <row r="5217" spans="119:122" x14ac:dyDescent="0.2">
      <c r="DO5217" s="228" t="s">
        <v>16574</v>
      </c>
      <c r="DP5217" s="141" t="s">
        <v>6237</v>
      </c>
      <c r="DQ5217" s="15">
        <v>22</v>
      </c>
      <c r="DR5217" s="15" t="str">
        <f t="shared" si="94"/>
        <v>5120-22</v>
      </c>
    </row>
    <row r="5218" spans="119:122" x14ac:dyDescent="0.2">
      <c r="DO5218" s="228" t="s">
        <v>16575</v>
      </c>
      <c r="DP5218" s="141" t="s">
        <v>6238</v>
      </c>
      <c r="DQ5218" s="15">
        <v>22</v>
      </c>
      <c r="DR5218" s="15" t="str">
        <f t="shared" si="94"/>
        <v>5121-22</v>
      </c>
    </row>
    <row r="5219" spans="119:122" x14ac:dyDescent="0.2">
      <c r="DO5219" s="228" t="s">
        <v>16576</v>
      </c>
      <c r="DP5219" s="141" t="s">
        <v>6239</v>
      </c>
      <c r="DQ5219" s="15">
        <v>22</v>
      </c>
      <c r="DR5219" s="15" t="str">
        <f t="shared" ref="DR5219:DR5282" si="95">CONCATENATE(DP5219,"-",DQ5219)</f>
        <v>5122-22</v>
      </c>
    </row>
    <row r="5220" spans="119:122" x14ac:dyDescent="0.2">
      <c r="DO5220" s="228" t="s">
        <v>16577</v>
      </c>
      <c r="DP5220" s="141" t="s">
        <v>6240</v>
      </c>
      <c r="DQ5220" s="15">
        <v>22</v>
      </c>
      <c r="DR5220" s="15" t="str">
        <f t="shared" si="95"/>
        <v>5123-22</v>
      </c>
    </row>
    <row r="5221" spans="119:122" x14ac:dyDescent="0.2">
      <c r="DO5221" s="228" t="s">
        <v>16578</v>
      </c>
      <c r="DP5221" s="141" t="s">
        <v>6241</v>
      </c>
      <c r="DQ5221" s="15">
        <v>22</v>
      </c>
      <c r="DR5221" s="15" t="str">
        <f t="shared" si="95"/>
        <v>5124-22</v>
      </c>
    </row>
    <row r="5222" spans="119:122" x14ac:dyDescent="0.2">
      <c r="DO5222" s="228" t="s">
        <v>16579</v>
      </c>
      <c r="DP5222" s="141" t="s">
        <v>6242</v>
      </c>
      <c r="DQ5222" s="15">
        <v>22</v>
      </c>
      <c r="DR5222" s="15" t="str">
        <f t="shared" si="95"/>
        <v>5125-22</v>
      </c>
    </row>
    <row r="5223" spans="119:122" x14ac:dyDescent="0.2">
      <c r="DO5223" s="228" t="s">
        <v>16580</v>
      </c>
      <c r="DP5223" s="141" t="s">
        <v>6243</v>
      </c>
      <c r="DQ5223" s="15">
        <v>22</v>
      </c>
      <c r="DR5223" s="15" t="str">
        <f t="shared" si="95"/>
        <v>5126-22</v>
      </c>
    </row>
    <row r="5224" spans="119:122" x14ac:dyDescent="0.2">
      <c r="DO5224" s="228" t="s">
        <v>16581</v>
      </c>
      <c r="DP5224" s="141" t="s">
        <v>6244</v>
      </c>
      <c r="DQ5224" s="15">
        <v>22</v>
      </c>
      <c r="DR5224" s="15" t="str">
        <f t="shared" si="95"/>
        <v>5127-22</v>
      </c>
    </row>
    <row r="5225" spans="119:122" x14ac:dyDescent="0.2">
      <c r="DO5225" s="228" t="s">
        <v>16582</v>
      </c>
      <c r="DP5225" s="141" t="s">
        <v>6245</v>
      </c>
      <c r="DQ5225" s="15">
        <v>22</v>
      </c>
      <c r="DR5225" s="15" t="str">
        <f t="shared" si="95"/>
        <v>5128-22</v>
      </c>
    </row>
    <row r="5226" spans="119:122" x14ac:dyDescent="0.2">
      <c r="DO5226" s="228" t="s">
        <v>16583</v>
      </c>
      <c r="DP5226" s="141" t="s">
        <v>6246</v>
      </c>
      <c r="DQ5226" s="15">
        <v>22</v>
      </c>
      <c r="DR5226" s="15" t="str">
        <f t="shared" si="95"/>
        <v>5129-22</v>
      </c>
    </row>
    <row r="5227" spans="119:122" x14ac:dyDescent="0.2">
      <c r="DO5227" s="228" t="s">
        <v>16584</v>
      </c>
      <c r="DP5227" s="141" t="s">
        <v>6247</v>
      </c>
      <c r="DQ5227" s="15">
        <v>22</v>
      </c>
      <c r="DR5227" s="15" t="str">
        <f t="shared" si="95"/>
        <v>5130-22</v>
      </c>
    </row>
    <row r="5228" spans="119:122" x14ac:dyDescent="0.2">
      <c r="DO5228" s="228" t="s">
        <v>16585</v>
      </c>
      <c r="DP5228" s="141" t="s">
        <v>6248</v>
      </c>
      <c r="DQ5228" s="15">
        <v>22</v>
      </c>
      <c r="DR5228" s="15" t="str">
        <f t="shared" si="95"/>
        <v>5131-22</v>
      </c>
    </row>
    <row r="5229" spans="119:122" x14ac:dyDescent="0.2">
      <c r="DO5229" s="228" t="s">
        <v>16586</v>
      </c>
      <c r="DP5229" s="141" t="s">
        <v>6249</v>
      </c>
      <c r="DQ5229" s="15">
        <v>22</v>
      </c>
      <c r="DR5229" s="15" t="str">
        <f t="shared" si="95"/>
        <v>5132-22</v>
      </c>
    </row>
    <row r="5230" spans="119:122" x14ac:dyDescent="0.2">
      <c r="DO5230" s="228" t="s">
        <v>16587</v>
      </c>
      <c r="DP5230" s="141" t="s">
        <v>6250</v>
      </c>
      <c r="DQ5230" s="15">
        <v>22</v>
      </c>
      <c r="DR5230" s="15" t="str">
        <f t="shared" si="95"/>
        <v>5133-22</v>
      </c>
    </row>
    <row r="5231" spans="119:122" x14ac:dyDescent="0.2">
      <c r="DO5231" s="228" t="s">
        <v>16588</v>
      </c>
      <c r="DP5231" s="141" t="s">
        <v>6251</v>
      </c>
      <c r="DQ5231" s="15">
        <v>22</v>
      </c>
      <c r="DR5231" s="15" t="str">
        <f t="shared" si="95"/>
        <v>5134-22</v>
      </c>
    </row>
    <row r="5232" spans="119:122" x14ac:dyDescent="0.2">
      <c r="DO5232" s="228" t="s">
        <v>16589</v>
      </c>
      <c r="DP5232" s="141" t="s">
        <v>6252</v>
      </c>
      <c r="DQ5232" s="15">
        <v>22</v>
      </c>
      <c r="DR5232" s="15" t="str">
        <f t="shared" si="95"/>
        <v>5135-22</v>
      </c>
    </row>
    <row r="5233" spans="119:122" x14ac:dyDescent="0.2">
      <c r="DO5233" s="228" t="s">
        <v>16590</v>
      </c>
      <c r="DP5233" s="141" t="s">
        <v>6253</v>
      </c>
      <c r="DQ5233" s="15">
        <v>22</v>
      </c>
      <c r="DR5233" s="15" t="str">
        <f t="shared" si="95"/>
        <v>5136-22</v>
      </c>
    </row>
    <row r="5234" spans="119:122" x14ac:dyDescent="0.2">
      <c r="DO5234" s="228" t="s">
        <v>16591</v>
      </c>
      <c r="DP5234" s="141" t="s">
        <v>6254</v>
      </c>
      <c r="DQ5234" s="15">
        <v>22</v>
      </c>
      <c r="DR5234" s="15" t="str">
        <f t="shared" si="95"/>
        <v>5137-22</v>
      </c>
    </row>
    <row r="5235" spans="119:122" x14ac:dyDescent="0.2">
      <c r="DO5235" s="228" t="s">
        <v>16592</v>
      </c>
      <c r="DP5235" s="141" t="s">
        <v>6255</v>
      </c>
      <c r="DQ5235" s="15">
        <v>22</v>
      </c>
      <c r="DR5235" s="15" t="str">
        <f t="shared" si="95"/>
        <v>5138-22</v>
      </c>
    </row>
    <row r="5236" spans="119:122" x14ac:dyDescent="0.2">
      <c r="DO5236" s="228" t="s">
        <v>16593</v>
      </c>
      <c r="DP5236" s="141" t="s">
        <v>6256</v>
      </c>
      <c r="DQ5236" s="15">
        <v>22</v>
      </c>
      <c r="DR5236" s="15" t="str">
        <f t="shared" si="95"/>
        <v>5139-22</v>
      </c>
    </row>
    <row r="5237" spans="119:122" x14ac:dyDescent="0.2">
      <c r="DO5237" s="228" t="s">
        <v>16594</v>
      </c>
      <c r="DP5237" s="141" t="s">
        <v>6257</v>
      </c>
      <c r="DQ5237" s="15">
        <v>22</v>
      </c>
      <c r="DR5237" s="15" t="str">
        <f t="shared" si="95"/>
        <v>5140-22</v>
      </c>
    </row>
    <row r="5238" spans="119:122" x14ac:dyDescent="0.2">
      <c r="DO5238" s="228" t="s">
        <v>16595</v>
      </c>
      <c r="DP5238" s="141" t="s">
        <v>6258</v>
      </c>
      <c r="DQ5238" s="15">
        <v>22</v>
      </c>
      <c r="DR5238" s="15" t="str">
        <f t="shared" si="95"/>
        <v>5141-22</v>
      </c>
    </row>
    <row r="5239" spans="119:122" x14ac:dyDescent="0.2">
      <c r="DO5239" s="228" t="s">
        <v>16596</v>
      </c>
      <c r="DP5239" s="141" t="s">
        <v>6259</v>
      </c>
      <c r="DQ5239" s="15">
        <v>22</v>
      </c>
      <c r="DR5239" s="15" t="str">
        <f t="shared" si="95"/>
        <v>5142-22</v>
      </c>
    </row>
    <row r="5240" spans="119:122" x14ac:dyDescent="0.2">
      <c r="DO5240" s="228" t="s">
        <v>16597</v>
      </c>
      <c r="DP5240" s="141" t="s">
        <v>6260</v>
      </c>
      <c r="DQ5240" s="15">
        <v>22</v>
      </c>
      <c r="DR5240" s="15" t="str">
        <f t="shared" si="95"/>
        <v>5143-22</v>
      </c>
    </row>
    <row r="5241" spans="119:122" x14ac:dyDescent="0.2">
      <c r="DO5241" s="228" t="s">
        <v>16598</v>
      </c>
      <c r="DP5241" s="141" t="s">
        <v>6261</v>
      </c>
      <c r="DQ5241" s="15">
        <v>22</v>
      </c>
      <c r="DR5241" s="15" t="str">
        <f t="shared" si="95"/>
        <v>5144-22</v>
      </c>
    </row>
    <row r="5242" spans="119:122" x14ac:dyDescent="0.2">
      <c r="DO5242" s="228" t="s">
        <v>16599</v>
      </c>
      <c r="DP5242" s="141" t="s">
        <v>6262</v>
      </c>
      <c r="DQ5242" s="15">
        <v>22</v>
      </c>
      <c r="DR5242" s="15" t="str">
        <f t="shared" si="95"/>
        <v>5145-22</v>
      </c>
    </row>
    <row r="5243" spans="119:122" x14ac:dyDescent="0.2">
      <c r="DO5243" s="228" t="s">
        <v>16600</v>
      </c>
      <c r="DP5243" s="141" t="s">
        <v>6263</v>
      </c>
      <c r="DQ5243" s="15">
        <v>22</v>
      </c>
      <c r="DR5243" s="15" t="str">
        <f t="shared" si="95"/>
        <v>5146-22</v>
      </c>
    </row>
    <row r="5244" spans="119:122" x14ac:dyDescent="0.2">
      <c r="DO5244" s="228" t="s">
        <v>16601</v>
      </c>
      <c r="DP5244" s="141" t="s">
        <v>6264</v>
      </c>
      <c r="DQ5244" s="15">
        <v>22</v>
      </c>
      <c r="DR5244" s="15" t="str">
        <f t="shared" si="95"/>
        <v>5147-22</v>
      </c>
    </row>
    <row r="5245" spans="119:122" x14ac:dyDescent="0.2">
      <c r="DO5245" s="228" t="s">
        <v>16602</v>
      </c>
      <c r="DP5245" s="141" t="s">
        <v>6265</v>
      </c>
      <c r="DQ5245" s="15">
        <v>22</v>
      </c>
      <c r="DR5245" s="15" t="str">
        <f t="shared" si="95"/>
        <v>5148-22</v>
      </c>
    </row>
    <row r="5246" spans="119:122" x14ac:dyDescent="0.2">
      <c r="DO5246" s="228" t="s">
        <v>16603</v>
      </c>
      <c r="DP5246" s="141" t="s">
        <v>6266</v>
      </c>
      <c r="DQ5246" s="15">
        <v>22</v>
      </c>
      <c r="DR5246" s="15" t="str">
        <f t="shared" si="95"/>
        <v>5149-22</v>
      </c>
    </row>
    <row r="5247" spans="119:122" x14ac:dyDescent="0.2">
      <c r="DO5247" s="228" t="s">
        <v>16604</v>
      </c>
      <c r="DP5247" s="141" t="s">
        <v>6267</v>
      </c>
      <c r="DQ5247" s="15">
        <v>22</v>
      </c>
      <c r="DR5247" s="15" t="str">
        <f t="shared" si="95"/>
        <v>5150-22</v>
      </c>
    </row>
    <row r="5248" spans="119:122" x14ac:dyDescent="0.2">
      <c r="DO5248" s="228" t="s">
        <v>16605</v>
      </c>
      <c r="DP5248" s="141" t="s">
        <v>6268</v>
      </c>
      <c r="DQ5248" s="15">
        <v>22</v>
      </c>
      <c r="DR5248" s="15" t="str">
        <f t="shared" si="95"/>
        <v>5151-22</v>
      </c>
    </row>
    <row r="5249" spans="119:122" x14ac:dyDescent="0.2">
      <c r="DO5249" s="228" t="s">
        <v>16606</v>
      </c>
      <c r="DP5249" s="141" t="s">
        <v>6269</v>
      </c>
      <c r="DQ5249" s="15">
        <v>22</v>
      </c>
      <c r="DR5249" s="15" t="str">
        <f t="shared" si="95"/>
        <v>5152-22</v>
      </c>
    </row>
    <row r="5250" spans="119:122" x14ac:dyDescent="0.2">
      <c r="DO5250" s="228" t="s">
        <v>16607</v>
      </c>
      <c r="DP5250" s="141" t="s">
        <v>6270</v>
      </c>
      <c r="DQ5250" s="15">
        <v>22</v>
      </c>
      <c r="DR5250" s="15" t="str">
        <f t="shared" si="95"/>
        <v>5153-22</v>
      </c>
    </row>
    <row r="5251" spans="119:122" x14ac:dyDescent="0.2">
      <c r="DO5251" s="228" t="s">
        <v>16608</v>
      </c>
      <c r="DP5251" s="141" t="s">
        <v>6271</v>
      </c>
      <c r="DQ5251" s="15">
        <v>22</v>
      </c>
      <c r="DR5251" s="15" t="str">
        <f t="shared" si="95"/>
        <v>5154-22</v>
      </c>
    </row>
    <row r="5252" spans="119:122" x14ac:dyDescent="0.2">
      <c r="DO5252" s="228" t="s">
        <v>16609</v>
      </c>
      <c r="DP5252" s="141" t="s">
        <v>6272</v>
      </c>
      <c r="DQ5252" s="15">
        <v>22</v>
      </c>
      <c r="DR5252" s="15" t="str">
        <f t="shared" si="95"/>
        <v>5155-22</v>
      </c>
    </row>
    <row r="5253" spans="119:122" x14ac:dyDescent="0.2">
      <c r="DO5253" s="228" t="s">
        <v>16610</v>
      </c>
      <c r="DP5253" s="141" t="s">
        <v>6273</v>
      </c>
      <c r="DQ5253" s="15">
        <v>22</v>
      </c>
      <c r="DR5253" s="15" t="str">
        <f t="shared" si="95"/>
        <v>5156-22</v>
      </c>
    </row>
    <row r="5254" spans="119:122" x14ac:dyDescent="0.2">
      <c r="DO5254" s="228" t="s">
        <v>16611</v>
      </c>
      <c r="DP5254" s="141" t="s">
        <v>6274</v>
      </c>
      <c r="DQ5254" s="15">
        <v>22</v>
      </c>
      <c r="DR5254" s="15" t="str">
        <f t="shared" si="95"/>
        <v>5157-22</v>
      </c>
    </row>
    <row r="5255" spans="119:122" x14ac:dyDescent="0.2">
      <c r="DO5255" s="228" t="s">
        <v>16612</v>
      </c>
      <c r="DP5255" s="141" t="s">
        <v>6275</v>
      </c>
      <c r="DQ5255" s="15">
        <v>22</v>
      </c>
      <c r="DR5255" s="15" t="str">
        <f t="shared" si="95"/>
        <v>5158-22</v>
      </c>
    </row>
    <row r="5256" spans="119:122" x14ac:dyDescent="0.2">
      <c r="DO5256" s="228" t="s">
        <v>16613</v>
      </c>
      <c r="DP5256" s="141" t="s">
        <v>6276</v>
      </c>
      <c r="DQ5256" s="15">
        <v>22</v>
      </c>
      <c r="DR5256" s="15" t="str">
        <f t="shared" si="95"/>
        <v>5159-22</v>
      </c>
    </row>
    <row r="5257" spans="119:122" x14ac:dyDescent="0.2">
      <c r="DO5257" s="228" t="s">
        <v>16614</v>
      </c>
      <c r="DP5257" s="141" t="s">
        <v>6277</v>
      </c>
      <c r="DQ5257" s="15">
        <v>22</v>
      </c>
      <c r="DR5257" s="15" t="str">
        <f t="shared" si="95"/>
        <v>5160-22</v>
      </c>
    </row>
    <row r="5258" spans="119:122" x14ac:dyDescent="0.2">
      <c r="DO5258" s="228" t="s">
        <v>16615</v>
      </c>
      <c r="DP5258" s="141" t="s">
        <v>6278</v>
      </c>
      <c r="DQ5258" s="15">
        <v>22</v>
      </c>
      <c r="DR5258" s="15" t="str">
        <f t="shared" si="95"/>
        <v>5161-22</v>
      </c>
    </row>
    <row r="5259" spans="119:122" x14ac:dyDescent="0.2">
      <c r="DO5259" s="228" t="s">
        <v>16616</v>
      </c>
      <c r="DP5259" s="141" t="s">
        <v>6279</v>
      </c>
      <c r="DQ5259" s="15">
        <v>22</v>
      </c>
      <c r="DR5259" s="15" t="str">
        <f t="shared" si="95"/>
        <v>5162-22</v>
      </c>
    </row>
    <row r="5260" spans="119:122" x14ac:dyDescent="0.2">
      <c r="DO5260" s="228" t="s">
        <v>16617</v>
      </c>
      <c r="DP5260" s="141" t="s">
        <v>6280</v>
      </c>
      <c r="DQ5260" s="15">
        <v>22</v>
      </c>
      <c r="DR5260" s="15" t="str">
        <f t="shared" si="95"/>
        <v>5163-22</v>
      </c>
    </row>
    <row r="5261" spans="119:122" x14ac:dyDescent="0.2">
      <c r="DO5261" s="228" t="s">
        <v>16618</v>
      </c>
      <c r="DP5261" s="141" t="s">
        <v>6281</v>
      </c>
      <c r="DQ5261" s="15">
        <v>22</v>
      </c>
      <c r="DR5261" s="15" t="str">
        <f t="shared" si="95"/>
        <v>5164-22</v>
      </c>
    </row>
    <row r="5262" spans="119:122" x14ac:dyDescent="0.2">
      <c r="DO5262" s="228" t="s">
        <v>16619</v>
      </c>
      <c r="DP5262" s="141" t="s">
        <v>6282</v>
      </c>
      <c r="DQ5262" s="15">
        <v>22</v>
      </c>
      <c r="DR5262" s="15" t="str">
        <f t="shared" si="95"/>
        <v>5165-22</v>
      </c>
    </row>
    <row r="5263" spans="119:122" x14ac:dyDescent="0.2">
      <c r="DO5263" s="228" t="s">
        <v>16620</v>
      </c>
      <c r="DP5263" s="141" t="s">
        <v>6283</v>
      </c>
      <c r="DQ5263" s="15">
        <v>22</v>
      </c>
      <c r="DR5263" s="15" t="str">
        <f t="shared" si="95"/>
        <v>5166-22</v>
      </c>
    </row>
    <row r="5264" spans="119:122" x14ac:dyDescent="0.2">
      <c r="DO5264" s="228" t="s">
        <v>16621</v>
      </c>
      <c r="DP5264" s="141" t="s">
        <v>6284</v>
      </c>
      <c r="DQ5264" s="15">
        <v>22</v>
      </c>
      <c r="DR5264" s="15" t="str">
        <f t="shared" si="95"/>
        <v>5167-22</v>
      </c>
    </row>
    <row r="5265" spans="119:122" x14ac:dyDescent="0.2">
      <c r="DO5265" s="228" t="s">
        <v>16622</v>
      </c>
      <c r="DP5265" s="141" t="s">
        <v>6285</v>
      </c>
      <c r="DQ5265" s="15">
        <v>22</v>
      </c>
      <c r="DR5265" s="15" t="str">
        <f t="shared" si="95"/>
        <v>5168-22</v>
      </c>
    </row>
    <row r="5266" spans="119:122" x14ac:dyDescent="0.2">
      <c r="DO5266" s="228" t="s">
        <v>16623</v>
      </c>
      <c r="DP5266" s="141" t="s">
        <v>6286</v>
      </c>
      <c r="DQ5266" s="15">
        <v>22</v>
      </c>
      <c r="DR5266" s="15" t="str">
        <f t="shared" si="95"/>
        <v>5169-22</v>
      </c>
    </row>
    <row r="5267" spans="119:122" x14ac:dyDescent="0.2">
      <c r="DO5267" s="228" t="s">
        <v>16624</v>
      </c>
      <c r="DP5267" s="141" t="s">
        <v>6287</v>
      </c>
      <c r="DQ5267" s="15">
        <v>22</v>
      </c>
      <c r="DR5267" s="15" t="str">
        <f t="shared" si="95"/>
        <v>5170-22</v>
      </c>
    </row>
    <row r="5268" spans="119:122" x14ac:dyDescent="0.2">
      <c r="DO5268" s="228" t="s">
        <v>16625</v>
      </c>
      <c r="DP5268" s="141" t="s">
        <v>6288</v>
      </c>
      <c r="DQ5268" s="15">
        <v>22</v>
      </c>
      <c r="DR5268" s="15" t="str">
        <f t="shared" si="95"/>
        <v>5171-22</v>
      </c>
    </row>
    <row r="5269" spans="119:122" x14ac:dyDescent="0.2">
      <c r="DO5269" s="228" t="s">
        <v>16626</v>
      </c>
      <c r="DP5269" s="141" t="s">
        <v>6289</v>
      </c>
      <c r="DQ5269" s="15">
        <v>22</v>
      </c>
      <c r="DR5269" s="15" t="str">
        <f t="shared" si="95"/>
        <v>5172-22</v>
      </c>
    </row>
    <row r="5270" spans="119:122" x14ac:dyDescent="0.2">
      <c r="DO5270" s="228" t="s">
        <v>16627</v>
      </c>
      <c r="DP5270" s="141" t="s">
        <v>6290</v>
      </c>
      <c r="DQ5270" s="15">
        <v>22</v>
      </c>
      <c r="DR5270" s="15" t="str">
        <f t="shared" si="95"/>
        <v>5173-22</v>
      </c>
    </row>
    <row r="5271" spans="119:122" x14ac:dyDescent="0.2">
      <c r="DO5271" s="228" t="s">
        <v>16628</v>
      </c>
      <c r="DP5271" s="141" t="s">
        <v>6291</v>
      </c>
      <c r="DQ5271" s="15">
        <v>22</v>
      </c>
      <c r="DR5271" s="15" t="str">
        <f t="shared" si="95"/>
        <v>5174-22</v>
      </c>
    </row>
    <row r="5272" spans="119:122" x14ac:dyDescent="0.2">
      <c r="DO5272" s="228" t="s">
        <v>16629</v>
      </c>
      <c r="DP5272" s="141" t="s">
        <v>6292</v>
      </c>
      <c r="DQ5272" s="15">
        <v>22</v>
      </c>
      <c r="DR5272" s="15" t="str">
        <f t="shared" si="95"/>
        <v>5175-22</v>
      </c>
    </row>
    <row r="5273" spans="119:122" x14ac:dyDescent="0.2">
      <c r="DO5273" s="228" t="s">
        <v>16630</v>
      </c>
      <c r="DP5273" s="141" t="s">
        <v>6293</v>
      </c>
      <c r="DQ5273" s="15">
        <v>22</v>
      </c>
      <c r="DR5273" s="15" t="str">
        <f t="shared" si="95"/>
        <v>5176-22</v>
      </c>
    </row>
    <row r="5274" spans="119:122" x14ac:dyDescent="0.2">
      <c r="DO5274" s="228" t="s">
        <v>16631</v>
      </c>
      <c r="DP5274" s="141" t="s">
        <v>6294</v>
      </c>
      <c r="DQ5274" s="15">
        <v>22</v>
      </c>
      <c r="DR5274" s="15" t="str">
        <f t="shared" si="95"/>
        <v>5177-22</v>
      </c>
    </row>
    <row r="5275" spans="119:122" x14ac:dyDescent="0.2">
      <c r="DO5275" s="228" t="s">
        <v>16632</v>
      </c>
      <c r="DP5275" s="141" t="s">
        <v>6295</v>
      </c>
      <c r="DQ5275" s="15">
        <v>22</v>
      </c>
      <c r="DR5275" s="15" t="str">
        <f t="shared" si="95"/>
        <v>5178-22</v>
      </c>
    </row>
    <row r="5276" spans="119:122" x14ac:dyDescent="0.2">
      <c r="DO5276" s="228" t="s">
        <v>16633</v>
      </c>
      <c r="DP5276" s="141" t="s">
        <v>6296</v>
      </c>
      <c r="DQ5276" s="15">
        <v>22</v>
      </c>
      <c r="DR5276" s="15" t="str">
        <f t="shared" si="95"/>
        <v>5179-22</v>
      </c>
    </row>
    <row r="5277" spans="119:122" x14ac:dyDescent="0.2">
      <c r="DO5277" s="228" t="s">
        <v>16634</v>
      </c>
      <c r="DP5277" s="141" t="s">
        <v>6297</v>
      </c>
      <c r="DQ5277" s="15">
        <v>22</v>
      </c>
      <c r="DR5277" s="15" t="str">
        <f t="shared" si="95"/>
        <v>5180-22</v>
      </c>
    </row>
    <row r="5278" spans="119:122" x14ac:dyDescent="0.2">
      <c r="DO5278" s="228" t="s">
        <v>16635</v>
      </c>
      <c r="DP5278" s="141" t="s">
        <v>6298</v>
      </c>
      <c r="DQ5278" s="15">
        <v>22</v>
      </c>
      <c r="DR5278" s="15" t="str">
        <f t="shared" si="95"/>
        <v>5181-22</v>
      </c>
    </row>
    <row r="5279" spans="119:122" x14ac:dyDescent="0.2">
      <c r="DO5279" s="228" t="s">
        <v>16636</v>
      </c>
      <c r="DP5279" s="141" t="s">
        <v>6299</v>
      </c>
      <c r="DQ5279" s="15">
        <v>22</v>
      </c>
      <c r="DR5279" s="15" t="str">
        <f t="shared" si="95"/>
        <v>5182-22</v>
      </c>
    </row>
    <row r="5280" spans="119:122" x14ac:dyDescent="0.2">
      <c r="DO5280" s="228" t="s">
        <v>16637</v>
      </c>
      <c r="DP5280" s="141" t="s">
        <v>6300</v>
      </c>
      <c r="DQ5280" s="15">
        <v>22</v>
      </c>
      <c r="DR5280" s="15" t="str">
        <f t="shared" si="95"/>
        <v>5183-22</v>
      </c>
    </row>
    <row r="5281" spans="119:122" x14ac:dyDescent="0.2">
      <c r="DO5281" s="228" t="s">
        <v>16638</v>
      </c>
      <c r="DP5281" s="141" t="s">
        <v>6301</v>
      </c>
      <c r="DQ5281" s="15">
        <v>22</v>
      </c>
      <c r="DR5281" s="15" t="str">
        <f t="shared" si="95"/>
        <v>5184-22</v>
      </c>
    </row>
    <row r="5282" spans="119:122" x14ac:dyDescent="0.2">
      <c r="DO5282" s="228" t="s">
        <v>16639</v>
      </c>
      <c r="DP5282" s="141" t="s">
        <v>6302</v>
      </c>
      <c r="DQ5282" s="15">
        <v>22</v>
      </c>
      <c r="DR5282" s="15" t="str">
        <f t="shared" si="95"/>
        <v>5185-22</v>
      </c>
    </row>
    <row r="5283" spans="119:122" x14ac:dyDescent="0.2">
      <c r="DO5283" s="228" t="s">
        <v>16640</v>
      </c>
      <c r="DP5283" s="141" t="s">
        <v>6303</v>
      </c>
      <c r="DQ5283" s="15">
        <v>22</v>
      </c>
      <c r="DR5283" s="15" t="str">
        <f t="shared" ref="DR5283:DR5346" si="96">CONCATENATE(DP5283,"-",DQ5283)</f>
        <v>5186-22</v>
      </c>
    </row>
    <row r="5284" spans="119:122" x14ac:dyDescent="0.2">
      <c r="DO5284" s="228" t="s">
        <v>16641</v>
      </c>
      <c r="DP5284" s="141" t="s">
        <v>6304</v>
      </c>
      <c r="DQ5284" s="15">
        <v>22</v>
      </c>
      <c r="DR5284" s="15" t="str">
        <f t="shared" si="96"/>
        <v>5187-22</v>
      </c>
    </row>
    <row r="5285" spans="119:122" x14ac:dyDescent="0.2">
      <c r="DO5285" s="228" t="s">
        <v>16642</v>
      </c>
      <c r="DP5285" s="141" t="s">
        <v>6305</v>
      </c>
      <c r="DQ5285" s="15">
        <v>22</v>
      </c>
      <c r="DR5285" s="15" t="str">
        <f t="shared" si="96"/>
        <v>5188-22</v>
      </c>
    </row>
    <row r="5286" spans="119:122" x14ac:dyDescent="0.2">
      <c r="DO5286" s="228" t="s">
        <v>16643</v>
      </c>
      <c r="DP5286" s="141" t="s">
        <v>6306</v>
      </c>
      <c r="DQ5286" s="15">
        <v>22</v>
      </c>
      <c r="DR5286" s="15" t="str">
        <f t="shared" si="96"/>
        <v>5189-22</v>
      </c>
    </row>
    <row r="5287" spans="119:122" x14ac:dyDescent="0.2">
      <c r="DO5287" s="228" t="s">
        <v>16644</v>
      </c>
      <c r="DP5287" s="141" t="s">
        <v>6307</v>
      </c>
      <c r="DQ5287" s="15">
        <v>22</v>
      </c>
      <c r="DR5287" s="15" t="str">
        <f t="shared" si="96"/>
        <v>5190-22</v>
      </c>
    </row>
    <row r="5288" spans="119:122" x14ac:dyDescent="0.2">
      <c r="DO5288" s="228" t="s">
        <v>16645</v>
      </c>
      <c r="DP5288" s="141" t="s">
        <v>6308</v>
      </c>
      <c r="DQ5288" s="15">
        <v>22</v>
      </c>
      <c r="DR5288" s="15" t="str">
        <f t="shared" si="96"/>
        <v>5191-22</v>
      </c>
    </row>
    <row r="5289" spans="119:122" x14ac:dyDescent="0.2">
      <c r="DO5289" s="228" t="s">
        <v>16646</v>
      </c>
      <c r="DP5289" s="141" t="s">
        <v>6309</v>
      </c>
      <c r="DQ5289" s="15">
        <v>22</v>
      </c>
      <c r="DR5289" s="15" t="str">
        <f t="shared" si="96"/>
        <v>5192-22</v>
      </c>
    </row>
    <row r="5290" spans="119:122" x14ac:dyDescent="0.2">
      <c r="DO5290" s="228" t="s">
        <v>16647</v>
      </c>
      <c r="DP5290" s="141" t="s">
        <v>6310</v>
      </c>
      <c r="DQ5290" s="15">
        <v>22</v>
      </c>
      <c r="DR5290" s="15" t="str">
        <f t="shared" si="96"/>
        <v>5193-22</v>
      </c>
    </row>
    <row r="5291" spans="119:122" x14ac:dyDescent="0.2">
      <c r="DO5291" s="228" t="s">
        <v>16648</v>
      </c>
      <c r="DP5291" s="141" t="s">
        <v>6311</v>
      </c>
      <c r="DQ5291" s="15">
        <v>22</v>
      </c>
      <c r="DR5291" s="15" t="str">
        <f t="shared" si="96"/>
        <v>5194-22</v>
      </c>
    </row>
    <row r="5292" spans="119:122" x14ac:dyDescent="0.2">
      <c r="DO5292" s="228" t="s">
        <v>16649</v>
      </c>
      <c r="DP5292" s="141" t="s">
        <v>6312</v>
      </c>
      <c r="DQ5292" s="15">
        <v>22</v>
      </c>
      <c r="DR5292" s="15" t="str">
        <f t="shared" si="96"/>
        <v>5195-22</v>
      </c>
    </row>
    <row r="5293" spans="119:122" x14ac:dyDescent="0.2">
      <c r="DO5293" s="228" t="s">
        <v>16650</v>
      </c>
      <c r="DP5293" s="141" t="s">
        <v>6313</v>
      </c>
      <c r="DQ5293" s="15">
        <v>22</v>
      </c>
      <c r="DR5293" s="15" t="str">
        <f t="shared" si="96"/>
        <v>5196-22</v>
      </c>
    </row>
    <row r="5294" spans="119:122" x14ac:dyDescent="0.2">
      <c r="DO5294" s="228" t="s">
        <v>16651</v>
      </c>
      <c r="DP5294" s="141" t="s">
        <v>6314</v>
      </c>
      <c r="DQ5294" s="15">
        <v>22</v>
      </c>
      <c r="DR5294" s="15" t="str">
        <f t="shared" si="96"/>
        <v>5197-22</v>
      </c>
    </row>
    <row r="5295" spans="119:122" x14ac:dyDescent="0.2">
      <c r="DO5295" s="228" t="s">
        <v>16652</v>
      </c>
      <c r="DP5295" s="141" t="s">
        <v>6315</v>
      </c>
      <c r="DQ5295" s="15">
        <v>22</v>
      </c>
      <c r="DR5295" s="15" t="str">
        <f t="shared" si="96"/>
        <v>5198-22</v>
      </c>
    </row>
    <row r="5296" spans="119:122" x14ac:dyDescent="0.2">
      <c r="DO5296" s="228" t="s">
        <v>16653</v>
      </c>
      <c r="DP5296" s="141" t="s">
        <v>6316</v>
      </c>
      <c r="DQ5296" s="15">
        <v>22</v>
      </c>
      <c r="DR5296" s="15" t="str">
        <f t="shared" si="96"/>
        <v>5199-22</v>
      </c>
    </row>
    <row r="5297" spans="119:122" x14ac:dyDescent="0.2">
      <c r="DO5297" s="228" t="s">
        <v>16654</v>
      </c>
      <c r="DP5297" s="141" t="s">
        <v>6317</v>
      </c>
      <c r="DQ5297" s="15">
        <v>22</v>
      </c>
      <c r="DR5297" s="15" t="str">
        <f t="shared" si="96"/>
        <v>5200-22</v>
      </c>
    </row>
    <row r="5298" spans="119:122" x14ac:dyDescent="0.2">
      <c r="DO5298" s="228" t="s">
        <v>16655</v>
      </c>
      <c r="DP5298" s="141" t="s">
        <v>6318</v>
      </c>
      <c r="DQ5298" s="15">
        <v>22</v>
      </c>
      <c r="DR5298" s="15" t="str">
        <f t="shared" si="96"/>
        <v>5201-22</v>
      </c>
    </row>
    <row r="5299" spans="119:122" x14ac:dyDescent="0.2">
      <c r="DO5299" s="228" t="s">
        <v>16656</v>
      </c>
      <c r="DP5299" s="141" t="s">
        <v>6319</v>
      </c>
      <c r="DQ5299" s="15">
        <v>22</v>
      </c>
      <c r="DR5299" s="15" t="str">
        <f t="shared" si="96"/>
        <v>5202-22</v>
      </c>
    </row>
    <row r="5300" spans="119:122" x14ac:dyDescent="0.2">
      <c r="DO5300" s="228" t="s">
        <v>16657</v>
      </c>
      <c r="DP5300" s="141" t="s">
        <v>6320</v>
      </c>
      <c r="DQ5300" s="15">
        <v>22</v>
      </c>
      <c r="DR5300" s="15" t="str">
        <f t="shared" si="96"/>
        <v>5203-22</v>
      </c>
    </row>
    <row r="5301" spans="119:122" x14ac:dyDescent="0.2">
      <c r="DO5301" s="228" t="s">
        <v>16658</v>
      </c>
      <c r="DP5301" s="141" t="s">
        <v>6321</v>
      </c>
      <c r="DQ5301" s="15">
        <v>22</v>
      </c>
      <c r="DR5301" s="15" t="str">
        <f t="shared" si="96"/>
        <v>5204-22</v>
      </c>
    </row>
    <row r="5302" spans="119:122" x14ac:dyDescent="0.2">
      <c r="DO5302" s="228" t="s">
        <v>16659</v>
      </c>
      <c r="DP5302" s="141" t="s">
        <v>6322</v>
      </c>
      <c r="DQ5302" s="15">
        <v>22</v>
      </c>
      <c r="DR5302" s="15" t="str">
        <f t="shared" si="96"/>
        <v>5205-22</v>
      </c>
    </row>
    <row r="5303" spans="119:122" x14ac:dyDescent="0.2">
      <c r="DO5303" s="228" t="s">
        <v>16660</v>
      </c>
      <c r="DP5303" s="141" t="s">
        <v>6323</v>
      </c>
      <c r="DQ5303" s="15">
        <v>22</v>
      </c>
      <c r="DR5303" s="15" t="str">
        <f t="shared" si="96"/>
        <v>5206-22</v>
      </c>
    </row>
    <row r="5304" spans="119:122" x14ac:dyDescent="0.2">
      <c r="DO5304" s="228" t="s">
        <v>16661</v>
      </c>
      <c r="DP5304" s="141" t="s">
        <v>6324</v>
      </c>
      <c r="DQ5304" s="15">
        <v>22</v>
      </c>
      <c r="DR5304" s="15" t="str">
        <f t="shared" si="96"/>
        <v>5207-22</v>
      </c>
    </row>
    <row r="5305" spans="119:122" x14ac:dyDescent="0.2">
      <c r="DO5305" s="228" t="s">
        <v>16662</v>
      </c>
      <c r="DP5305" s="141" t="s">
        <v>6325</v>
      </c>
      <c r="DQ5305" s="15">
        <v>22</v>
      </c>
      <c r="DR5305" s="15" t="str">
        <f t="shared" si="96"/>
        <v>5208-22</v>
      </c>
    </row>
    <row r="5306" spans="119:122" x14ac:dyDescent="0.2">
      <c r="DO5306" s="228" t="s">
        <v>16663</v>
      </c>
      <c r="DP5306" s="141" t="s">
        <v>6326</v>
      </c>
      <c r="DQ5306" s="15">
        <v>22</v>
      </c>
      <c r="DR5306" s="15" t="str">
        <f t="shared" si="96"/>
        <v>5209-22</v>
      </c>
    </row>
    <row r="5307" spans="119:122" x14ac:dyDescent="0.2">
      <c r="DO5307" s="228" t="s">
        <v>16664</v>
      </c>
      <c r="DP5307" s="141" t="s">
        <v>6327</v>
      </c>
      <c r="DQ5307" s="15">
        <v>22</v>
      </c>
      <c r="DR5307" s="15" t="str">
        <f t="shared" si="96"/>
        <v>5210-22</v>
      </c>
    </row>
    <row r="5308" spans="119:122" x14ac:dyDescent="0.2">
      <c r="DO5308" s="228" t="s">
        <v>16665</v>
      </c>
      <c r="DP5308" s="141" t="s">
        <v>6328</v>
      </c>
      <c r="DQ5308" s="15">
        <v>22</v>
      </c>
      <c r="DR5308" s="15" t="str">
        <f t="shared" si="96"/>
        <v>5211-22</v>
      </c>
    </row>
    <row r="5309" spans="119:122" x14ac:dyDescent="0.2">
      <c r="DO5309" s="228" t="s">
        <v>16666</v>
      </c>
      <c r="DP5309" s="141" t="s">
        <v>6329</v>
      </c>
      <c r="DQ5309" s="15">
        <v>22</v>
      </c>
      <c r="DR5309" s="15" t="str">
        <f t="shared" si="96"/>
        <v>5212-22</v>
      </c>
    </row>
    <row r="5310" spans="119:122" x14ac:dyDescent="0.2">
      <c r="DO5310" s="228" t="s">
        <v>16667</v>
      </c>
      <c r="DP5310" s="141" t="s">
        <v>6330</v>
      </c>
      <c r="DQ5310" s="15">
        <v>22</v>
      </c>
      <c r="DR5310" s="15" t="str">
        <f t="shared" si="96"/>
        <v>5213-22</v>
      </c>
    </row>
    <row r="5311" spans="119:122" x14ac:dyDescent="0.2">
      <c r="DO5311" s="228" t="s">
        <v>16668</v>
      </c>
      <c r="DP5311" s="141" t="s">
        <v>6331</v>
      </c>
      <c r="DQ5311" s="15">
        <v>22</v>
      </c>
      <c r="DR5311" s="15" t="str">
        <f t="shared" si="96"/>
        <v>5214-22</v>
      </c>
    </row>
    <row r="5312" spans="119:122" x14ac:dyDescent="0.2">
      <c r="DO5312" s="228" t="s">
        <v>16669</v>
      </c>
      <c r="DP5312" s="141" t="s">
        <v>6332</v>
      </c>
      <c r="DQ5312" s="15">
        <v>22</v>
      </c>
      <c r="DR5312" s="15" t="str">
        <f t="shared" si="96"/>
        <v>5215-22</v>
      </c>
    </row>
    <row r="5313" spans="119:122" x14ac:dyDescent="0.2">
      <c r="DO5313" s="228" t="s">
        <v>16670</v>
      </c>
      <c r="DP5313" s="141" t="s">
        <v>6333</v>
      </c>
      <c r="DQ5313" s="15">
        <v>22</v>
      </c>
      <c r="DR5313" s="15" t="str">
        <f t="shared" si="96"/>
        <v>5216-22</v>
      </c>
    </row>
    <row r="5314" spans="119:122" x14ac:dyDescent="0.2">
      <c r="DO5314" s="228" t="s">
        <v>16671</v>
      </c>
      <c r="DP5314" s="141" t="s">
        <v>6334</v>
      </c>
      <c r="DQ5314" s="15">
        <v>22</v>
      </c>
      <c r="DR5314" s="15" t="str">
        <f t="shared" si="96"/>
        <v>5217-22</v>
      </c>
    </row>
    <row r="5315" spans="119:122" x14ac:dyDescent="0.2">
      <c r="DO5315" s="228" t="s">
        <v>16672</v>
      </c>
      <c r="DP5315" s="141" t="s">
        <v>6335</v>
      </c>
      <c r="DQ5315" s="15">
        <v>22</v>
      </c>
      <c r="DR5315" s="15" t="str">
        <f t="shared" si="96"/>
        <v>5218-22</v>
      </c>
    </row>
    <row r="5316" spans="119:122" x14ac:dyDescent="0.2">
      <c r="DO5316" s="228" t="s">
        <v>16673</v>
      </c>
      <c r="DP5316" s="141" t="s">
        <v>6336</v>
      </c>
      <c r="DQ5316" s="15">
        <v>22</v>
      </c>
      <c r="DR5316" s="15" t="str">
        <f t="shared" si="96"/>
        <v>5219-22</v>
      </c>
    </row>
    <row r="5317" spans="119:122" x14ac:dyDescent="0.2">
      <c r="DO5317" s="228" t="s">
        <v>16674</v>
      </c>
      <c r="DP5317" s="141" t="s">
        <v>6337</v>
      </c>
      <c r="DQ5317" s="15">
        <v>22</v>
      </c>
      <c r="DR5317" s="15" t="str">
        <f t="shared" si="96"/>
        <v>5220-22</v>
      </c>
    </row>
    <row r="5318" spans="119:122" x14ac:dyDescent="0.2">
      <c r="DO5318" s="228" t="s">
        <v>16675</v>
      </c>
      <c r="DP5318" s="141" t="s">
        <v>6338</v>
      </c>
      <c r="DQ5318" s="15">
        <v>22</v>
      </c>
      <c r="DR5318" s="15" t="str">
        <f t="shared" si="96"/>
        <v>5221-22</v>
      </c>
    </row>
    <row r="5319" spans="119:122" x14ac:dyDescent="0.2">
      <c r="DO5319" s="228" t="s">
        <v>16676</v>
      </c>
      <c r="DP5319" s="141" t="s">
        <v>6339</v>
      </c>
      <c r="DQ5319" s="15">
        <v>22</v>
      </c>
      <c r="DR5319" s="15" t="str">
        <f t="shared" si="96"/>
        <v>5222-22</v>
      </c>
    </row>
    <row r="5320" spans="119:122" x14ac:dyDescent="0.2">
      <c r="DO5320" s="228" t="s">
        <v>16677</v>
      </c>
      <c r="DP5320" s="141" t="s">
        <v>6340</v>
      </c>
      <c r="DQ5320" s="15">
        <v>22</v>
      </c>
      <c r="DR5320" s="15" t="str">
        <f t="shared" si="96"/>
        <v>5223-22</v>
      </c>
    </row>
    <row r="5321" spans="119:122" x14ac:dyDescent="0.2">
      <c r="DO5321" s="228" t="s">
        <v>16678</v>
      </c>
      <c r="DP5321" s="141" t="s">
        <v>6341</v>
      </c>
      <c r="DQ5321" s="15">
        <v>22</v>
      </c>
      <c r="DR5321" s="15" t="str">
        <f t="shared" si="96"/>
        <v>5224-22</v>
      </c>
    </row>
    <row r="5322" spans="119:122" x14ac:dyDescent="0.2">
      <c r="DO5322" s="228" t="s">
        <v>16679</v>
      </c>
      <c r="DP5322" s="141" t="s">
        <v>6342</v>
      </c>
      <c r="DQ5322" s="15">
        <v>22</v>
      </c>
      <c r="DR5322" s="15" t="str">
        <f t="shared" si="96"/>
        <v>5225-22</v>
      </c>
    </row>
    <row r="5323" spans="119:122" x14ac:dyDescent="0.2">
      <c r="DO5323" s="228" t="s">
        <v>16680</v>
      </c>
      <c r="DP5323" s="141" t="s">
        <v>6343</v>
      </c>
      <c r="DQ5323" s="15">
        <v>22</v>
      </c>
      <c r="DR5323" s="15" t="str">
        <f t="shared" si="96"/>
        <v>5226-22</v>
      </c>
    </row>
    <row r="5324" spans="119:122" x14ac:dyDescent="0.2">
      <c r="DO5324" s="228" t="s">
        <v>16681</v>
      </c>
      <c r="DP5324" s="141" t="s">
        <v>6344</v>
      </c>
      <c r="DQ5324" s="15">
        <v>22</v>
      </c>
      <c r="DR5324" s="15" t="str">
        <f t="shared" si="96"/>
        <v>5227-22</v>
      </c>
    </row>
    <row r="5325" spans="119:122" x14ac:dyDescent="0.2">
      <c r="DO5325" s="228" t="s">
        <v>16682</v>
      </c>
      <c r="DP5325" s="141" t="s">
        <v>6345</v>
      </c>
      <c r="DQ5325" s="15">
        <v>22</v>
      </c>
      <c r="DR5325" s="15" t="str">
        <f t="shared" si="96"/>
        <v>5228-22</v>
      </c>
    </row>
    <row r="5326" spans="119:122" x14ac:dyDescent="0.2">
      <c r="DO5326" s="228" t="s">
        <v>16683</v>
      </c>
      <c r="DP5326" s="141" t="s">
        <v>6346</v>
      </c>
      <c r="DQ5326" s="15">
        <v>22</v>
      </c>
      <c r="DR5326" s="15" t="str">
        <f t="shared" si="96"/>
        <v>5229-22</v>
      </c>
    </row>
    <row r="5327" spans="119:122" x14ac:dyDescent="0.2">
      <c r="DO5327" s="228" t="s">
        <v>16684</v>
      </c>
      <c r="DP5327" s="141" t="s">
        <v>6347</v>
      </c>
      <c r="DQ5327" s="15">
        <v>22</v>
      </c>
      <c r="DR5327" s="15" t="str">
        <f t="shared" si="96"/>
        <v>5230-22</v>
      </c>
    </row>
    <row r="5328" spans="119:122" x14ac:dyDescent="0.2">
      <c r="DO5328" s="228" t="s">
        <v>16685</v>
      </c>
      <c r="DP5328" s="141" t="s">
        <v>6348</v>
      </c>
      <c r="DQ5328" s="15">
        <v>22</v>
      </c>
      <c r="DR5328" s="15" t="str">
        <f t="shared" si="96"/>
        <v>5231-22</v>
      </c>
    </row>
    <row r="5329" spans="119:122" x14ac:dyDescent="0.2">
      <c r="DO5329" s="228" t="s">
        <v>16686</v>
      </c>
      <c r="DP5329" s="141" t="s">
        <v>6349</v>
      </c>
      <c r="DQ5329" s="15">
        <v>22</v>
      </c>
      <c r="DR5329" s="15" t="str">
        <f t="shared" si="96"/>
        <v>5232-22</v>
      </c>
    </row>
    <row r="5330" spans="119:122" x14ac:dyDescent="0.2">
      <c r="DO5330" s="228" t="s">
        <v>16687</v>
      </c>
      <c r="DP5330" s="141" t="s">
        <v>6350</v>
      </c>
      <c r="DQ5330" s="15">
        <v>22</v>
      </c>
      <c r="DR5330" s="15" t="str">
        <f t="shared" si="96"/>
        <v>5233-22</v>
      </c>
    </row>
    <row r="5331" spans="119:122" x14ac:dyDescent="0.2">
      <c r="DO5331" s="228" t="s">
        <v>16688</v>
      </c>
      <c r="DP5331" s="141" t="s">
        <v>6351</v>
      </c>
      <c r="DQ5331" s="15">
        <v>22</v>
      </c>
      <c r="DR5331" s="15" t="str">
        <f t="shared" si="96"/>
        <v>5234-22</v>
      </c>
    </row>
    <row r="5332" spans="119:122" x14ac:dyDescent="0.2">
      <c r="DO5332" s="228" t="s">
        <v>16689</v>
      </c>
      <c r="DP5332" s="141" t="s">
        <v>6352</v>
      </c>
      <c r="DQ5332" s="15">
        <v>22</v>
      </c>
      <c r="DR5332" s="15" t="str">
        <f t="shared" si="96"/>
        <v>5235-22</v>
      </c>
    </row>
    <row r="5333" spans="119:122" x14ac:dyDescent="0.2">
      <c r="DO5333" s="228" t="s">
        <v>16690</v>
      </c>
      <c r="DP5333" s="141" t="s">
        <v>6353</v>
      </c>
      <c r="DQ5333" s="15">
        <v>22</v>
      </c>
      <c r="DR5333" s="15" t="str">
        <f t="shared" si="96"/>
        <v>5236-22</v>
      </c>
    </row>
    <row r="5334" spans="119:122" x14ac:dyDescent="0.2">
      <c r="DO5334" s="228" t="s">
        <v>16691</v>
      </c>
      <c r="DP5334" s="141" t="s">
        <v>6354</v>
      </c>
      <c r="DQ5334" s="15">
        <v>22</v>
      </c>
      <c r="DR5334" s="15" t="str">
        <f t="shared" si="96"/>
        <v>5237-22</v>
      </c>
    </row>
    <row r="5335" spans="119:122" x14ac:dyDescent="0.2">
      <c r="DO5335" s="228" t="s">
        <v>16692</v>
      </c>
      <c r="DP5335" s="141" t="s">
        <v>6355</v>
      </c>
      <c r="DQ5335" s="15">
        <v>22</v>
      </c>
      <c r="DR5335" s="15" t="str">
        <f t="shared" si="96"/>
        <v>5238-22</v>
      </c>
    </row>
    <row r="5336" spans="119:122" x14ac:dyDescent="0.2">
      <c r="DO5336" s="228" t="s">
        <v>16693</v>
      </c>
      <c r="DP5336" s="141" t="s">
        <v>6356</v>
      </c>
      <c r="DQ5336" s="15">
        <v>22</v>
      </c>
      <c r="DR5336" s="15" t="str">
        <f t="shared" si="96"/>
        <v>5239-22</v>
      </c>
    </row>
    <row r="5337" spans="119:122" x14ac:dyDescent="0.2">
      <c r="DO5337" s="228" t="s">
        <v>16694</v>
      </c>
      <c r="DP5337" s="141" t="s">
        <v>6357</v>
      </c>
      <c r="DQ5337" s="15">
        <v>22</v>
      </c>
      <c r="DR5337" s="15" t="str">
        <f t="shared" si="96"/>
        <v>5240-22</v>
      </c>
    </row>
    <row r="5338" spans="119:122" x14ac:dyDescent="0.2">
      <c r="DO5338" s="228" t="s">
        <v>16695</v>
      </c>
      <c r="DP5338" s="141" t="s">
        <v>6358</v>
      </c>
      <c r="DQ5338" s="15">
        <v>22</v>
      </c>
      <c r="DR5338" s="15" t="str">
        <f t="shared" si="96"/>
        <v>5241-22</v>
      </c>
    </row>
    <row r="5339" spans="119:122" x14ac:dyDescent="0.2">
      <c r="DO5339" s="228" t="s">
        <v>16696</v>
      </c>
      <c r="DP5339" s="141" t="s">
        <v>6359</v>
      </c>
      <c r="DQ5339" s="15">
        <v>22</v>
      </c>
      <c r="DR5339" s="15" t="str">
        <f t="shared" si="96"/>
        <v>5242-22</v>
      </c>
    </row>
    <row r="5340" spans="119:122" x14ac:dyDescent="0.2">
      <c r="DO5340" s="228" t="s">
        <v>16697</v>
      </c>
      <c r="DP5340" s="141" t="s">
        <v>6360</v>
      </c>
      <c r="DQ5340" s="15">
        <v>22</v>
      </c>
      <c r="DR5340" s="15" t="str">
        <f t="shared" si="96"/>
        <v>5243-22</v>
      </c>
    </row>
    <row r="5341" spans="119:122" x14ac:dyDescent="0.2">
      <c r="DO5341" s="228" t="s">
        <v>16698</v>
      </c>
      <c r="DP5341" s="141" t="s">
        <v>6361</v>
      </c>
      <c r="DQ5341" s="15">
        <v>22</v>
      </c>
      <c r="DR5341" s="15" t="str">
        <f t="shared" si="96"/>
        <v>5244-22</v>
      </c>
    </row>
    <row r="5342" spans="119:122" x14ac:dyDescent="0.2">
      <c r="DO5342" s="228" t="s">
        <v>16699</v>
      </c>
      <c r="DP5342" s="141" t="s">
        <v>6362</v>
      </c>
      <c r="DQ5342" s="15">
        <v>22</v>
      </c>
      <c r="DR5342" s="15" t="str">
        <f t="shared" si="96"/>
        <v>5245-22</v>
      </c>
    </row>
    <row r="5343" spans="119:122" x14ac:dyDescent="0.2">
      <c r="DO5343" s="228" t="s">
        <v>16700</v>
      </c>
      <c r="DP5343" s="141" t="s">
        <v>6363</v>
      </c>
      <c r="DQ5343" s="15">
        <v>22</v>
      </c>
      <c r="DR5343" s="15" t="str">
        <f t="shared" si="96"/>
        <v>5246-22</v>
      </c>
    </row>
    <row r="5344" spans="119:122" x14ac:dyDescent="0.2">
      <c r="DO5344" s="228" t="s">
        <v>16701</v>
      </c>
      <c r="DP5344" s="141" t="s">
        <v>6364</v>
      </c>
      <c r="DQ5344" s="15">
        <v>22</v>
      </c>
      <c r="DR5344" s="15" t="str">
        <f t="shared" si="96"/>
        <v>5247-22</v>
      </c>
    </row>
    <row r="5345" spans="119:122" x14ac:dyDescent="0.2">
      <c r="DO5345" s="228" t="s">
        <v>16702</v>
      </c>
      <c r="DP5345" s="141" t="s">
        <v>6365</v>
      </c>
      <c r="DQ5345" s="15">
        <v>22</v>
      </c>
      <c r="DR5345" s="15" t="str">
        <f t="shared" si="96"/>
        <v>5248-22</v>
      </c>
    </row>
    <row r="5346" spans="119:122" x14ac:dyDescent="0.2">
      <c r="DO5346" s="228" t="s">
        <v>16703</v>
      </c>
      <c r="DP5346" s="141" t="s">
        <v>6366</v>
      </c>
      <c r="DQ5346" s="15">
        <v>22</v>
      </c>
      <c r="DR5346" s="15" t="str">
        <f t="shared" si="96"/>
        <v>5249-22</v>
      </c>
    </row>
    <row r="5347" spans="119:122" x14ac:dyDescent="0.2">
      <c r="DO5347" s="228" t="s">
        <v>16704</v>
      </c>
      <c r="DP5347" s="141" t="s">
        <v>6367</v>
      </c>
      <c r="DQ5347" s="15">
        <v>22</v>
      </c>
      <c r="DR5347" s="15" t="str">
        <f t="shared" ref="DR5347:DR5410" si="97">CONCATENATE(DP5347,"-",DQ5347)</f>
        <v>5250-22</v>
      </c>
    </row>
    <row r="5348" spans="119:122" x14ac:dyDescent="0.2">
      <c r="DO5348" s="228" t="s">
        <v>16705</v>
      </c>
      <c r="DP5348" s="141" t="s">
        <v>6368</v>
      </c>
      <c r="DQ5348" s="15">
        <v>22</v>
      </c>
      <c r="DR5348" s="15" t="str">
        <f t="shared" si="97"/>
        <v>5251-22</v>
      </c>
    </row>
    <row r="5349" spans="119:122" x14ac:dyDescent="0.2">
      <c r="DO5349" s="228" t="s">
        <v>16706</v>
      </c>
      <c r="DP5349" s="141" t="s">
        <v>6369</v>
      </c>
      <c r="DQ5349" s="15">
        <v>22</v>
      </c>
      <c r="DR5349" s="15" t="str">
        <f t="shared" si="97"/>
        <v>5252-22</v>
      </c>
    </row>
    <row r="5350" spans="119:122" x14ac:dyDescent="0.2">
      <c r="DO5350" s="228" t="s">
        <v>16707</v>
      </c>
      <c r="DP5350" s="141" t="s">
        <v>6370</v>
      </c>
      <c r="DQ5350" s="15">
        <v>22</v>
      </c>
      <c r="DR5350" s="15" t="str">
        <f t="shared" si="97"/>
        <v>5253-22</v>
      </c>
    </row>
    <row r="5351" spans="119:122" x14ac:dyDescent="0.2">
      <c r="DO5351" s="228" t="s">
        <v>16708</v>
      </c>
      <c r="DP5351" s="141" t="s">
        <v>6371</v>
      </c>
      <c r="DQ5351" s="15">
        <v>22</v>
      </c>
      <c r="DR5351" s="15" t="str">
        <f t="shared" si="97"/>
        <v>5254-22</v>
      </c>
    </row>
    <row r="5352" spans="119:122" x14ac:dyDescent="0.2">
      <c r="DO5352" s="228" t="s">
        <v>16709</v>
      </c>
      <c r="DP5352" s="141" t="s">
        <v>6372</v>
      </c>
      <c r="DQ5352" s="15">
        <v>22</v>
      </c>
      <c r="DR5352" s="15" t="str">
        <f t="shared" si="97"/>
        <v>5255-22</v>
      </c>
    </row>
    <row r="5353" spans="119:122" x14ac:dyDescent="0.2">
      <c r="DO5353" s="228" t="s">
        <v>16710</v>
      </c>
      <c r="DP5353" s="141" t="s">
        <v>6373</v>
      </c>
      <c r="DQ5353" s="15">
        <v>22</v>
      </c>
      <c r="DR5353" s="15" t="str">
        <f t="shared" si="97"/>
        <v>5256-22</v>
      </c>
    </row>
    <row r="5354" spans="119:122" x14ac:dyDescent="0.2">
      <c r="DO5354" s="228" t="s">
        <v>16711</v>
      </c>
      <c r="DP5354" s="141" t="s">
        <v>6374</v>
      </c>
      <c r="DQ5354" s="15">
        <v>22</v>
      </c>
      <c r="DR5354" s="15" t="str">
        <f t="shared" si="97"/>
        <v>5257-22</v>
      </c>
    </row>
    <row r="5355" spans="119:122" x14ac:dyDescent="0.2">
      <c r="DO5355" s="228" t="s">
        <v>16712</v>
      </c>
      <c r="DP5355" s="141" t="s">
        <v>6375</v>
      </c>
      <c r="DQ5355" s="15">
        <v>22</v>
      </c>
      <c r="DR5355" s="15" t="str">
        <f t="shared" si="97"/>
        <v>5258-22</v>
      </c>
    </row>
    <row r="5356" spans="119:122" x14ac:dyDescent="0.2">
      <c r="DO5356" s="228" t="s">
        <v>16713</v>
      </c>
      <c r="DP5356" s="141" t="s">
        <v>6376</v>
      </c>
      <c r="DQ5356" s="15">
        <v>22</v>
      </c>
      <c r="DR5356" s="15" t="str">
        <f t="shared" si="97"/>
        <v>5259-22</v>
      </c>
    </row>
    <row r="5357" spans="119:122" x14ac:dyDescent="0.2">
      <c r="DO5357" s="228" t="s">
        <v>16714</v>
      </c>
      <c r="DP5357" s="141" t="s">
        <v>6377</v>
      </c>
      <c r="DQ5357" s="15">
        <v>22</v>
      </c>
      <c r="DR5357" s="15" t="str">
        <f t="shared" si="97"/>
        <v>5260-22</v>
      </c>
    </row>
    <row r="5358" spans="119:122" x14ac:dyDescent="0.2">
      <c r="DO5358" s="228" t="s">
        <v>16715</v>
      </c>
      <c r="DP5358" s="141" t="s">
        <v>6378</v>
      </c>
      <c r="DQ5358" s="15">
        <v>22</v>
      </c>
      <c r="DR5358" s="15" t="str">
        <f t="shared" si="97"/>
        <v>5261-22</v>
      </c>
    </row>
    <row r="5359" spans="119:122" x14ac:dyDescent="0.2">
      <c r="DO5359" s="228" t="s">
        <v>16716</v>
      </c>
      <c r="DP5359" s="141" t="s">
        <v>6379</v>
      </c>
      <c r="DQ5359" s="15">
        <v>22</v>
      </c>
      <c r="DR5359" s="15" t="str">
        <f t="shared" si="97"/>
        <v>5262-22</v>
      </c>
    </row>
    <row r="5360" spans="119:122" x14ac:dyDescent="0.2">
      <c r="DO5360" s="228" t="s">
        <v>16717</v>
      </c>
      <c r="DP5360" s="141" t="s">
        <v>6380</v>
      </c>
      <c r="DQ5360" s="15">
        <v>22</v>
      </c>
      <c r="DR5360" s="15" t="str">
        <f t="shared" si="97"/>
        <v>5263-22</v>
      </c>
    </row>
    <row r="5361" spans="119:122" x14ac:dyDescent="0.2">
      <c r="DO5361" s="228" t="s">
        <v>16718</v>
      </c>
      <c r="DP5361" s="141" t="s">
        <v>6381</v>
      </c>
      <c r="DQ5361" s="15">
        <v>22</v>
      </c>
      <c r="DR5361" s="15" t="str">
        <f t="shared" si="97"/>
        <v>5264-22</v>
      </c>
    </row>
    <row r="5362" spans="119:122" x14ac:dyDescent="0.2">
      <c r="DO5362" s="228" t="s">
        <v>16719</v>
      </c>
      <c r="DP5362" s="141" t="s">
        <v>6382</v>
      </c>
      <c r="DQ5362" s="15">
        <v>22</v>
      </c>
      <c r="DR5362" s="15" t="str">
        <f t="shared" si="97"/>
        <v>5265-22</v>
      </c>
    </row>
    <row r="5363" spans="119:122" x14ac:dyDescent="0.2">
      <c r="DO5363" s="228" t="s">
        <v>16720</v>
      </c>
      <c r="DP5363" s="141" t="s">
        <v>6383</v>
      </c>
      <c r="DQ5363" s="15">
        <v>22</v>
      </c>
      <c r="DR5363" s="15" t="str">
        <f t="shared" si="97"/>
        <v>5266-22</v>
      </c>
    </row>
    <row r="5364" spans="119:122" x14ac:dyDescent="0.2">
      <c r="DO5364" s="228" t="s">
        <v>16721</v>
      </c>
      <c r="DP5364" s="141" t="s">
        <v>6384</v>
      </c>
      <c r="DQ5364" s="15">
        <v>22</v>
      </c>
      <c r="DR5364" s="15" t="str">
        <f t="shared" si="97"/>
        <v>5267-22</v>
      </c>
    </row>
    <row r="5365" spans="119:122" x14ac:dyDescent="0.2">
      <c r="DO5365" s="228" t="s">
        <v>16722</v>
      </c>
      <c r="DP5365" s="141" t="s">
        <v>6385</v>
      </c>
      <c r="DQ5365" s="15">
        <v>22</v>
      </c>
      <c r="DR5365" s="15" t="str">
        <f t="shared" si="97"/>
        <v>5268-22</v>
      </c>
    </row>
    <row r="5366" spans="119:122" x14ac:dyDescent="0.2">
      <c r="DO5366" s="228" t="s">
        <v>16723</v>
      </c>
      <c r="DP5366" s="141" t="s">
        <v>6386</v>
      </c>
      <c r="DQ5366" s="15">
        <v>22</v>
      </c>
      <c r="DR5366" s="15" t="str">
        <f t="shared" si="97"/>
        <v>5269-22</v>
      </c>
    </row>
    <row r="5367" spans="119:122" x14ac:dyDescent="0.2">
      <c r="DO5367" s="228" t="s">
        <v>16724</v>
      </c>
      <c r="DP5367" s="141" t="s">
        <v>6387</v>
      </c>
      <c r="DQ5367" s="15">
        <v>22</v>
      </c>
      <c r="DR5367" s="15" t="str">
        <f t="shared" si="97"/>
        <v>5270-22</v>
      </c>
    </row>
    <row r="5368" spans="119:122" x14ac:dyDescent="0.2">
      <c r="DO5368" s="228" t="s">
        <v>16725</v>
      </c>
      <c r="DP5368" s="141" t="s">
        <v>6388</v>
      </c>
      <c r="DQ5368" s="15">
        <v>22</v>
      </c>
      <c r="DR5368" s="15" t="str">
        <f t="shared" si="97"/>
        <v>5271-22</v>
      </c>
    </row>
    <row r="5369" spans="119:122" x14ac:dyDescent="0.2">
      <c r="DO5369" s="228" t="s">
        <v>16726</v>
      </c>
      <c r="DP5369" s="141" t="s">
        <v>6389</v>
      </c>
      <c r="DQ5369" s="15">
        <v>22</v>
      </c>
      <c r="DR5369" s="15" t="str">
        <f t="shared" si="97"/>
        <v>5272-22</v>
      </c>
    </row>
    <row r="5370" spans="119:122" x14ac:dyDescent="0.2">
      <c r="DO5370" s="228" t="s">
        <v>16727</v>
      </c>
      <c r="DP5370" s="141" t="s">
        <v>6390</v>
      </c>
      <c r="DQ5370" s="15">
        <v>22</v>
      </c>
      <c r="DR5370" s="15" t="str">
        <f t="shared" si="97"/>
        <v>5273-22</v>
      </c>
    </row>
    <row r="5371" spans="119:122" x14ac:dyDescent="0.2">
      <c r="DO5371" s="228" t="s">
        <v>16728</v>
      </c>
      <c r="DP5371" s="141" t="s">
        <v>6391</v>
      </c>
      <c r="DQ5371" s="15">
        <v>22</v>
      </c>
      <c r="DR5371" s="15" t="str">
        <f t="shared" si="97"/>
        <v>5274-22</v>
      </c>
    </row>
    <row r="5372" spans="119:122" x14ac:dyDescent="0.2">
      <c r="DO5372" s="228" t="s">
        <v>16729</v>
      </c>
      <c r="DP5372" s="141" t="s">
        <v>6392</v>
      </c>
      <c r="DQ5372" s="15">
        <v>22</v>
      </c>
      <c r="DR5372" s="15" t="str">
        <f t="shared" si="97"/>
        <v>5275-22</v>
      </c>
    </row>
    <row r="5373" spans="119:122" x14ac:dyDescent="0.2">
      <c r="DO5373" s="228" t="s">
        <v>16730</v>
      </c>
      <c r="DP5373" s="141" t="s">
        <v>6393</v>
      </c>
      <c r="DQ5373" s="15">
        <v>22</v>
      </c>
      <c r="DR5373" s="15" t="str">
        <f t="shared" si="97"/>
        <v>5276-22</v>
      </c>
    </row>
    <row r="5374" spans="119:122" x14ac:dyDescent="0.2">
      <c r="DO5374" s="228" t="s">
        <v>16731</v>
      </c>
      <c r="DP5374" s="141" t="s">
        <v>6394</v>
      </c>
      <c r="DQ5374" s="15">
        <v>22</v>
      </c>
      <c r="DR5374" s="15" t="str">
        <f t="shared" si="97"/>
        <v>5277-22</v>
      </c>
    </row>
    <row r="5375" spans="119:122" x14ac:dyDescent="0.2">
      <c r="DO5375" s="228" t="s">
        <v>16732</v>
      </c>
      <c r="DP5375" s="141" t="s">
        <v>6395</v>
      </c>
      <c r="DQ5375" s="15">
        <v>22</v>
      </c>
      <c r="DR5375" s="15" t="str">
        <f t="shared" si="97"/>
        <v>5278-22</v>
      </c>
    </row>
    <row r="5376" spans="119:122" x14ac:dyDescent="0.2">
      <c r="DO5376" s="228" t="s">
        <v>16733</v>
      </c>
      <c r="DP5376" s="141" t="s">
        <v>6396</v>
      </c>
      <c r="DQ5376" s="15">
        <v>22</v>
      </c>
      <c r="DR5376" s="15" t="str">
        <f t="shared" si="97"/>
        <v>5279-22</v>
      </c>
    </row>
    <row r="5377" spans="119:122" x14ac:dyDescent="0.2">
      <c r="DO5377" s="228" t="s">
        <v>16734</v>
      </c>
      <c r="DP5377" s="141" t="s">
        <v>6397</v>
      </c>
      <c r="DQ5377" s="15">
        <v>22</v>
      </c>
      <c r="DR5377" s="15" t="str">
        <f t="shared" si="97"/>
        <v>5280-22</v>
      </c>
    </row>
    <row r="5378" spans="119:122" x14ac:dyDescent="0.2">
      <c r="DO5378" s="228" t="s">
        <v>16735</v>
      </c>
      <c r="DP5378" s="141" t="s">
        <v>6398</v>
      </c>
      <c r="DQ5378" s="15">
        <v>22</v>
      </c>
      <c r="DR5378" s="15" t="str">
        <f t="shared" si="97"/>
        <v>5281-22</v>
      </c>
    </row>
    <row r="5379" spans="119:122" x14ac:dyDescent="0.2">
      <c r="DO5379" s="228" t="s">
        <v>16736</v>
      </c>
      <c r="DP5379" s="141" t="s">
        <v>6399</v>
      </c>
      <c r="DQ5379" s="15">
        <v>22</v>
      </c>
      <c r="DR5379" s="15" t="str">
        <f t="shared" si="97"/>
        <v>5282-22</v>
      </c>
    </row>
    <row r="5380" spans="119:122" x14ac:dyDescent="0.2">
      <c r="DO5380" s="228" t="s">
        <v>16737</v>
      </c>
      <c r="DP5380" s="141" t="s">
        <v>6400</v>
      </c>
      <c r="DQ5380" s="15">
        <v>22</v>
      </c>
      <c r="DR5380" s="15" t="str">
        <f t="shared" si="97"/>
        <v>5283-22</v>
      </c>
    </row>
    <row r="5381" spans="119:122" x14ac:dyDescent="0.2">
      <c r="DO5381" s="228" t="s">
        <v>16738</v>
      </c>
      <c r="DP5381" s="141" t="s">
        <v>6401</v>
      </c>
      <c r="DQ5381" s="15">
        <v>22</v>
      </c>
      <c r="DR5381" s="15" t="str">
        <f t="shared" si="97"/>
        <v>5284-22</v>
      </c>
    </row>
    <row r="5382" spans="119:122" x14ac:dyDescent="0.2">
      <c r="DO5382" s="228" t="s">
        <v>16739</v>
      </c>
      <c r="DP5382" s="141" t="s">
        <v>6402</v>
      </c>
      <c r="DQ5382" s="15">
        <v>22</v>
      </c>
      <c r="DR5382" s="15" t="str">
        <f t="shared" si="97"/>
        <v>5285-22</v>
      </c>
    </row>
    <row r="5383" spans="119:122" x14ac:dyDescent="0.2">
      <c r="DO5383" s="228" t="s">
        <v>16740</v>
      </c>
      <c r="DP5383" s="141" t="s">
        <v>6403</v>
      </c>
      <c r="DQ5383" s="15">
        <v>22</v>
      </c>
      <c r="DR5383" s="15" t="str">
        <f t="shared" si="97"/>
        <v>5286-22</v>
      </c>
    </row>
    <row r="5384" spans="119:122" x14ac:dyDescent="0.2">
      <c r="DO5384" s="228" t="s">
        <v>16741</v>
      </c>
      <c r="DP5384" s="141" t="s">
        <v>6404</v>
      </c>
      <c r="DQ5384" s="15">
        <v>22</v>
      </c>
      <c r="DR5384" s="15" t="str">
        <f t="shared" si="97"/>
        <v>5287-22</v>
      </c>
    </row>
    <row r="5385" spans="119:122" x14ac:dyDescent="0.2">
      <c r="DO5385" s="228" t="s">
        <v>16742</v>
      </c>
      <c r="DP5385" s="141" t="s">
        <v>6405</v>
      </c>
      <c r="DQ5385" s="15">
        <v>22</v>
      </c>
      <c r="DR5385" s="15" t="str">
        <f t="shared" si="97"/>
        <v>5288-22</v>
      </c>
    </row>
    <row r="5386" spans="119:122" x14ac:dyDescent="0.2">
      <c r="DO5386" s="228" t="s">
        <v>16743</v>
      </c>
      <c r="DP5386" s="141" t="s">
        <v>6406</v>
      </c>
      <c r="DQ5386" s="15">
        <v>22</v>
      </c>
      <c r="DR5386" s="15" t="str">
        <f t="shared" si="97"/>
        <v>5289-22</v>
      </c>
    </row>
    <row r="5387" spans="119:122" x14ac:dyDescent="0.2">
      <c r="DO5387" s="228" t="s">
        <v>16744</v>
      </c>
      <c r="DP5387" s="141" t="s">
        <v>6407</v>
      </c>
      <c r="DQ5387" s="15">
        <v>22</v>
      </c>
      <c r="DR5387" s="15" t="str">
        <f t="shared" si="97"/>
        <v>5290-22</v>
      </c>
    </row>
    <row r="5388" spans="119:122" x14ac:dyDescent="0.2">
      <c r="DO5388" s="228" t="s">
        <v>16745</v>
      </c>
      <c r="DP5388" s="141" t="s">
        <v>6408</v>
      </c>
      <c r="DQ5388" s="15">
        <v>22</v>
      </c>
      <c r="DR5388" s="15" t="str">
        <f t="shared" si="97"/>
        <v>5291-22</v>
      </c>
    </row>
    <row r="5389" spans="119:122" x14ac:dyDescent="0.2">
      <c r="DO5389" s="228" t="s">
        <v>16746</v>
      </c>
      <c r="DP5389" s="141" t="s">
        <v>6409</v>
      </c>
      <c r="DQ5389" s="15">
        <v>22</v>
      </c>
      <c r="DR5389" s="15" t="str">
        <f t="shared" si="97"/>
        <v>5292-22</v>
      </c>
    </row>
    <row r="5390" spans="119:122" x14ac:dyDescent="0.2">
      <c r="DO5390" s="228" t="s">
        <v>16747</v>
      </c>
      <c r="DP5390" s="141" t="s">
        <v>6410</v>
      </c>
      <c r="DQ5390" s="15">
        <v>22</v>
      </c>
      <c r="DR5390" s="15" t="str">
        <f t="shared" si="97"/>
        <v>5293-22</v>
      </c>
    </row>
    <row r="5391" spans="119:122" x14ac:dyDescent="0.2">
      <c r="DO5391" s="228" t="s">
        <v>16748</v>
      </c>
      <c r="DP5391" s="141" t="s">
        <v>6411</v>
      </c>
      <c r="DQ5391" s="15">
        <v>22</v>
      </c>
      <c r="DR5391" s="15" t="str">
        <f t="shared" si="97"/>
        <v>5294-22</v>
      </c>
    </row>
    <row r="5392" spans="119:122" x14ac:dyDescent="0.2">
      <c r="DO5392" s="228" t="s">
        <v>16749</v>
      </c>
      <c r="DP5392" s="141" t="s">
        <v>6412</v>
      </c>
      <c r="DQ5392" s="15">
        <v>22</v>
      </c>
      <c r="DR5392" s="15" t="str">
        <f t="shared" si="97"/>
        <v>5295-22</v>
      </c>
    </row>
    <row r="5393" spans="119:122" x14ac:dyDescent="0.2">
      <c r="DO5393" s="228" t="s">
        <v>16750</v>
      </c>
      <c r="DP5393" s="141" t="s">
        <v>6413</v>
      </c>
      <c r="DQ5393" s="15">
        <v>22</v>
      </c>
      <c r="DR5393" s="15" t="str">
        <f t="shared" si="97"/>
        <v>5296-22</v>
      </c>
    </row>
    <row r="5394" spans="119:122" x14ac:dyDescent="0.2">
      <c r="DO5394" s="228" t="s">
        <v>16751</v>
      </c>
      <c r="DP5394" s="141" t="s">
        <v>6414</v>
      </c>
      <c r="DQ5394" s="15">
        <v>22</v>
      </c>
      <c r="DR5394" s="15" t="str">
        <f t="shared" si="97"/>
        <v>5297-22</v>
      </c>
    </row>
    <row r="5395" spans="119:122" x14ac:dyDescent="0.2">
      <c r="DO5395" s="228" t="s">
        <v>16752</v>
      </c>
      <c r="DP5395" s="141" t="s">
        <v>6415</v>
      </c>
      <c r="DQ5395" s="15">
        <v>22</v>
      </c>
      <c r="DR5395" s="15" t="str">
        <f t="shared" si="97"/>
        <v>5298-22</v>
      </c>
    </row>
    <row r="5396" spans="119:122" x14ac:dyDescent="0.2">
      <c r="DO5396" s="228" t="s">
        <v>16753</v>
      </c>
      <c r="DP5396" s="141" t="s">
        <v>6416</v>
      </c>
      <c r="DQ5396" s="15">
        <v>22</v>
      </c>
      <c r="DR5396" s="15" t="str">
        <f t="shared" si="97"/>
        <v>5299-22</v>
      </c>
    </row>
    <row r="5397" spans="119:122" x14ac:dyDescent="0.2">
      <c r="DO5397" s="228" t="s">
        <v>16754</v>
      </c>
      <c r="DP5397" s="141" t="s">
        <v>6417</v>
      </c>
      <c r="DQ5397" s="15">
        <v>22</v>
      </c>
      <c r="DR5397" s="15" t="str">
        <f t="shared" si="97"/>
        <v>5300-22</v>
      </c>
    </row>
    <row r="5398" spans="119:122" x14ac:dyDescent="0.2">
      <c r="DO5398" s="228" t="s">
        <v>16755</v>
      </c>
      <c r="DP5398" s="141" t="s">
        <v>6418</v>
      </c>
      <c r="DQ5398" s="15">
        <v>22</v>
      </c>
      <c r="DR5398" s="15" t="str">
        <f t="shared" si="97"/>
        <v>5301-22</v>
      </c>
    </row>
    <row r="5399" spans="119:122" x14ac:dyDescent="0.2">
      <c r="DO5399" s="228" t="s">
        <v>16756</v>
      </c>
      <c r="DP5399" s="141" t="s">
        <v>6419</v>
      </c>
      <c r="DQ5399" s="15">
        <v>22</v>
      </c>
      <c r="DR5399" s="15" t="str">
        <f t="shared" si="97"/>
        <v>5302-22</v>
      </c>
    </row>
    <row r="5400" spans="119:122" x14ac:dyDescent="0.2">
      <c r="DO5400" s="228" t="s">
        <v>16757</v>
      </c>
      <c r="DP5400" s="141" t="s">
        <v>6420</v>
      </c>
      <c r="DQ5400" s="15">
        <v>22</v>
      </c>
      <c r="DR5400" s="15" t="str">
        <f t="shared" si="97"/>
        <v>5303-22</v>
      </c>
    </row>
    <row r="5401" spans="119:122" x14ac:dyDescent="0.2">
      <c r="DO5401" s="228" t="s">
        <v>16758</v>
      </c>
      <c r="DP5401" s="141" t="s">
        <v>6421</v>
      </c>
      <c r="DQ5401" s="15">
        <v>22</v>
      </c>
      <c r="DR5401" s="15" t="str">
        <f t="shared" si="97"/>
        <v>5304-22</v>
      </c>
    </row>
    <row r="5402" spans="119:122" x14ac:dyDescent="0.2">
      <c r="DO5402" s="228" t="s">
        <v>16759</v>
      </c>
      <c r="DP5402" s="141" t="s">
        <v>6422</v>
      </c>
      <c r="DQ5402" s="15">
        <v>22</v>
      </c>
      <c r="DR5402" s="15" t="str">
        <f t="shared" si="97"/>
        <v>5305-22</v>
      </c>
    </row>
    <row r="5403" spans="119:122" x14ac:dyDescent="0.2">
      <c r="DO5403" s="228" t="s">
        <v>16760</v>
      </c>
      <c r="DP5403" s="141" t="s">
        <v>6423</v>
      </c>
      <c r="DQ5403" s="15">
        <v>22</v>
      </c>
      <c r="DR5403" s="15" t="str">
        <f t="shared" si="97"/>
        <v>5306-22</v>
      </c>
    </row>
    <row r="5404" spans="119:122" x14ac:dyDescent="0.2">
      <c r="DO5404" s="228" t="s">
        <v>16761</v>
      </c>
      <c r="DP5404" s="141" t="s">
        <v>6424</v>
      </c>
      <c r="DQ5404" s="15">
        <v>22</v>
      </c>
      <c r="DR5404" s="15" t="str">
        <f t="shared" si="97"/>
        <v>5307-22</v>
      </c>
    </row>
    <row r="5405" spans="119:122" x14ac:dyDescent="0.2">
      <c r="DO5405" s="228" t="s">
        <v>16762</v>
      </c>
      <c r="DP5405" s="141" t="s">
        <v>6425</v>
      </c>
      <c r="DQ5405" s="15">
        <v>22</v>
      </c>
      <c r="DR5405" s="15" t="str">
        <f t="shared" si="97"/>
        <v>5308-22</v>
      </c>
    </row>
    <row r="5406" spans="119:122" x14ac:dyDescent="0.2">
      <c r="DO5406" s="228" t="s">
        <v>16763</v>
      </c>
      <c r="DP5406" s="141" t="s">
        <v>6426</v>
      </c>
      <c r="DQ5406" s="15">
        <v>22</v>
      </c>
      <c r="DR5406" s="15" t="str">
        <f t="shared" si="97"/>
        <v>5309-22</v>
      </c>
    </row>
    <row r="5407" spans="119:122" x14ac:dyDescent="0.2">
      <c r="DO5407" s="228" t="s">
        <v>16764</v>
      </c>
      <c r="DP5407" s="141" t="s">
        <v>6427</v>
      </c>
      <c r="DQ5407" s="15">
        <v>22</v>
      </c>
      <c r="DR5407" s="15" t="str">
        <f t="shared" si="97"/>
        <v>5310-22</v>
      </c>
    </row>
    <row r="5408" spans="119:122" x14ac:dyDescent="0.2">
      <c r="DO5408" s="228" t="s">
        <v>16765</v>
      </c>
      <c r="DP5408" s="141" t="s">
        <v>6428</v>
      </c>
      <c r="DQ5408" s="15">
        <v>22</v>
      </c>
      <c r="DR5408" s="15" t="str">
        <f t="shared" si="97"/>
        <v>5311-22</v>
      </c>
    </row>
    <row r="5409" spans="119:122" x14ac:dyDescent="0.2">
      <c r="DO5409" s="228" t="s">
        <v>16766</v>
      </c>
      <c r="DP5409" s="141" t="s">
        <v>6429</v>
      </c>
      <c r="DQ5409" s="15">
        <v>22</v>
      </c>
      <c r="DR5409" s="15" t="str">
        <f t="shared" si="97"/>
        <v>5312-22</v>
      </c>
    </row>
    <row r="5410" spans="119:122" x14ac:dyDescent="0.2">
      <c r="DO5410" s="228" t="s">
        <v>16767</v>
      </c>
      <c r="DP5410" s="141" t="s">
        <v>6430</v>
      </c>
      <c r="DQ5410" s="15">
        <v>22</v>
      </c>
      <c r="DR5410" s="15" t="str">
        <f t="shared" si="97"/>
        <v>5313-22</v>
      </c>
    </row>
    <row r="5411" spans="119:122" x14ac:dyDescent="0.2">
      <c r="DO5411" s="228" t="s">
        <v>16768</v>
      </c>
      <c r="DP5411" s="141" t="s">
        <v>6431</v>
      </c>
      <c r="DQ5411" s="15">
        <v>22</v>
      </c>
      <c r="DR5411" s="15" t="str">
        <f t="shared" ref="DR5411:DR5474" si="98">CONCATENATE(DP5411,"-",DQ5411)</f>
        <v>5314-22</v>
      </c>
    </row>
    <row r="5412" spans="119:122" x14ac:dyDescent="0.2">
      <c r="DO5412" s="228" t="s">
        <v>16769</v>
      </c>
      <c r="DP5412" s="141" t="s">
        <v>6432</v>
      </c>
      <c r="DQ5412" s="15">
        <v>22</v>
      </c>
      <c r="DR5412" s="15" t="str">
        <f t="shared" si="98"/>
        <v>5315-22</v>
      </c>
    </row>
    <row r="5413" spans="119:122" x14ac:dyDescent="0.2">
      <c r="DO5413" s="228" t="s">
        <v>16770</v>
      </c>
      <c r="DP5413" s="141" t="s">
        <v>6433</v>
      </c>
      <c r="DQ5413" s="15">
        <v>22</v>
      </c>
      <c r="DR5413" s="15" t="str">
        <f t="shared" si="98"/>
        <v>5316-22</v>
      </c>
    </row>
    <row r="5414" spans="119:122" x14ac:dyDescent="0.2">
      <c r="DO5414" s="228" t="s">
        <v>16771</v>
      </c>
      <c r="DP5414" s="141" t="s">
        <v>6434</v>
      </c>
      <c r="DQ5414" s="15">
        <v>22</v>
      </c>
      <c r="DR5414" s="15" t="str">
        <f t="shared" si="98"/>
        <v>5317-22</v>
      </c>
    </row>
    <row r="5415" spans="119:122" x14ac:dyDescent="0.2">
      <c r="DO5415" s="228" t="s">
        <v>16772</v>
      </c>
      <c r="DP5415" s="141" t="s">
        <v>6435</v>
      </c>
      <c r="DQ5415" s="15">
        <v>22</v>
      </c>
      <c r="DR5415" s="15" t="str">
        <f t="shared" si="98"/>
        <v>5318-22</v>
      </c>
    </row>
    <row r="5416" spans="119:122" x14ac:dyDescent="0.2">
      <c r="DO5416" s="228" t="s">
        <v>16773</v>
      </c>
      <c r="DP5416" s="141" t="s">
        <v>6436</v>
      </c>
      <c r="DQ5416" s="15">
        <v>22</v>
      </c>
      <c r="DR5416" s="15" t="str">
        <f t="shared" si="98"/>
        <v>5319-22</v>
      </c>
    </row>
    <row r="5417" spans="119:122" x14ac:dyDescent="0.2">
      <c r="DO5417" s="228" t="s">
        <v>16774</v>
      </c>
      <c r="DP5417" s="141" t="s">
        <v>6437</v>
      </c>
      <c r="DQ5417" s="15">
        <v>22</v>
      </c>
      <c r="DR5417" s="15" t="str">
        <f t="shared" si="98"/>
        <v>5320-22</v>
      </c>
    </row>
    <row r="5418" spans="119:122" x14ac:dyDescent="0.2">
      <c r="DO5418" s="228" t="s">
        <v>16775</v>
      </c>
      <c r="DP5418" s="141" t="s">
        <v>6438</v>
      </c>
      <c r="DQ5418" s="15">
        <v>22</v>
      </c>
      <c r="DR5418" s="15" t="str">
        <f t="shared" si="98"/>
        <v>5321-22</v>
      </c>
    </row>
    <row r="5419" spans="119:122" x14ac:dyDescent="0.2">
      <c r="DO5419" s="228" t="s">
        <v>16776</v>
      </c>
      <c r="DP5419" s="141" t="s">
        <v>6439</v>
      </c>
      <c r="DQ5419" s="15">
        <v>22</v>
      </c>
      <c r="DR5419" s="15" t="str">
        <f t="shared" si="98"/>
        <v>5322-22</v>
      </c>
    </row>
    <row r="5420" spans="119:122" x14ac:dyDescent="0.2">
      <c r="DO5420" s="228" t="s">
        <v>16777</v>
      </c>
      <c r="DP5420" s="141" t="s">
        <v>6440</v>
      </c>
      <c r="DQ5420" s="15">
        <v>22</v>
      </c>
      <c r="DR5420" s="15" t="str">
        <f t="shared" si="98"/>
        <v>5323-22</v>
      </c>
    </row>
    <row r="5421" spans="119:122" x14ac:dyDescent="0.2">
      <c r="DO5421" s="228" t="s">
        <v>16778</v>
      </c>
      <c r="DP5421" s="141" t="s">
        <v>6441</v>
      </c>
      <c r="DQ5421" s="15">
        <v>22</v>
      </c>
      <c r="DR5421" s="15" t="str">
        <f t="shared" si="98"/>
        <v>5324-22</v>
      </c>
    </row>
    <row r="5422" spans="119:122" x14ac:dyDescent="0.2">
      <c r="DO5422" s="228" t="s">
        <v>16779</v>
      </c>
      <c r="DP5422" s="141" t="s">
        <v>6442</v>
      </c>
      <c r="DQ5422" s="15">
        <v>22</v>
      </c>
      <c r="DR5422" s="15" t="str">
        <f t="shared" si="98"/>
        <v>5325-22</v>
      </c>
    </row>
    <row r="5423" spans="119:122" x14ac:dyDescent="0.2">
      <c r="DO5423" s="228" t="s">
        <v>16780</v>
      </c>
      <c r="DP5423" s="141" t="s">
        <v>6443</v>
      </c>
      <c r="DQ5423" s="15">
        <v>22</v>
      </c>
      <c r="DR5423" s="15" t="str">
        <f t="shared" si="98"/>
        <v>5326-22</v>
      </c>
    </row>
    <row r="5424" spans="119:122" x14ac:dyDescent="0.2">
      <c r="DO5424" s="228" t="s">
        <v>16781</v>
      </c>
      <c r="DP5424" s="141" t="s">
        <v>6444</v>
      </c>
      <c r="DQ5424" s="15">
        <v>22</v>
      </c>
      <c r="DR5424" s="15" t="str">
        <f t="shared" si="98"/>
        <v>5327-22</v>
      </c>
    </row>
    <row r="5425" spans="119:122" x14ac:dyDescent="0.2">
      <c r="DO5425" s="228" t="s">
        <v>16782</v>
      </c>
      <c r="DP5425" s="141" t="s">
        <v>6445</v>
      </c>
      <c r="DQ5425" s="15">
        <v>22</v>
      </c>
      <c r="DR5425" s="15" t="str">
        <f t="shared" si="98"/>
        <v>5328-22</v>
      </c>
    </row>
    <row r="5426" spans="119:122" x14ac:dyDescent="0.2">
      <c r="DO5426" s="228" t="s">
        <v>16783</v>
      </c>
      <c r="DP5426" s="141" t="s">
        <v>6446</v>
      </c>
      <c r="DQ5426" s="15">
        <v>22</v>
      </c>
      <c r="DR5426" s="15" t="str">
        <f t="shared" si="98"/>
        <v>5329-22</v>
      </c>
    </row>
    <row r="5427" spans="119:122" x14ac:dyDescent="0.2">
      <c r="DO5427" s="228" t="s">
        <v>16784</v>
      </c>
      <c r="DP5427" s="141" t="s">
        <v>6447</v>
      </c>
      <c r="DQ5427" s="15">
        <v>22</v>
      </c>
      <c r="DR5427" s="15" t="str">
        <f t="shared" si="98"/>
        <v>5330-22</v>
      </c>
    </row>
    <row r="5428" spans="119:122" x14ac:dyDescent="0.2">
      <c r="DO5428" s="228" t="s">
        <v>16785</v>
      </c>
      <c r="DP5428" s="141" t="s">
        <v>6448</v>
      </c>
      <c r="DQ5428" s="15">
        <v>22</v>
      </c>
      <c r="DR5428" s="15" t="str">
        <f t="shared" si="98"/>
        <v>5331-22</v>
      </c>
    </row>
    <row r="5429" spans="119:122" x14ac:dyDescent="0.2">
      <c r="DO5429" s="228" t="s">
        <v>16786</v>
      </c>
      <c r="DP5429" s="141" t="s">
        <v>6449</v>
      </c>
      <c r="DQ5429" s="15">
        <v>22</v>
      </c>
      <c r="DR5429" s="15" t="str">
        <f t="shared" si="98"/>
        <v>5332-22</v>
      </c>
    </row>
    <row r="5430" spans="119:122" x14ac:dyDescent="0.2">
      <c r="DO5430" s="228" t="s">
        <v>16787</v>
      </c>
      <c r="DP5430" s="141" t="s">
        <v>6450</v>
      </c>
      <c r="DQ5430" s="15">
        <v>22</v>
      </c>
      <c r="DR5430" s="15" t="str">
        <f t="shared" si="98"/>
        <v>5333-22</v>
      </c>
    </row>
    <row r="5431" spans="119:122" x14ac:dyDescent="0.2">
      <c r="DO5431" s="228" t="s">
        <v>16788</v>
      </c>
      <c r="DP5431" s="141" t="s">
        <v>6451</v>
      </c>
      <c r="DQ5431" s="15">
        <v>22</v>
      </c>
      <c r="DR5431" s="15" t="str">
        <f t="shared" si="98"/>
        <v>5334-22</v>
      </c>
    </row>
    <row r="5432" spans="119:122" x14ac:dyDescent="0.2">
      <c r="DO5432" s="228" t="s">
        <v>16789</v>
      </c>
      <c r="DP5432" s="141" t="s">
        <v>6452</v>
      </c>
      <c r="DQ5432" s="15">
        <v>22</v>
      </c>
      <c r="DR5432" s="15" t="str">
        <f t="shared" si="98"/>
        <v>5335-22</v>
      </c>
    </row>
    <row r="5433" spans="119:122" x14ac:dyDescent="0.2">
      <c r="DO5433" s="228" t="s">
        <v>16790</v>
      </c>
      <c r="DP5433" s="141" t="s">
        <v>6453</v>
      </c>
      <c r="DQ5433" s="15">
        <v>22</v>
      </c>
      <c r="DR5433" s="15" t="str">
        <f t="shared" si="98"/>
        <v>5336-22</v>
      </c>
    </row>
    <row r="5434" spans="119:122" x14ac:dyDescent="0.2">
      <c r="DO5434" s="228" t="s">
        <v>16791</v>
      </c>
      <c r="DP5434" s="141" t="s">
        <v>6454</v>
      </c>
      <c r="DQ5434" s="15">
        <v>22</v>
      </c>
      <c r="DR5434" s="15" t="str">
        <f t="shared" si="98"/>
        <v>5337-22</v>
      </c>
    </row>
    <row r="5435" spans="119:122" x14ac:dyDescent="0.2">
      <c r="DO5435" s="228" t="s">
        <v>16792</v>
      </c>
      <c r="DP5435" s="141" t="s">
        <v>6455</v>
      </c>
      <c r="DQ5435" s="15">
        <v>22</v>
      </c>
      <c r="DR5435" s="15" t="str">
        <f t="shared" si="98"/>
        <v>5338-22</v>
      </c>
    </row>
    <row r="5436" spans="119:122" x14ac:dyDescent="0.2">
      <c r="DO5436" s="228" t="s">
        <v>16793</v>
      </c>
      <c r="DP5436" s="141" t="s">
        <v>6456</v>
      </c>
      <c r="DQ5436" s="15">
        <v>22</v>
      </c>
      <c r="DR5436" s="15" t="str">
        <f t="shared" si="98"/>
        <v>5339-22</v>
      </c>
    </row>
    <row r="5437" spans="119:122" x14ac:dyDescent="0.2">
      <c r="DO5437" s="228" t="s">
        <v>16794</v>
      </c>
      <c r="DP5437" s="141" t="s">
        <v>6457</v>
      </c>
      <c r="DQ5437" s="15">
        <v>22</v>
      </c>
      <c r="DR5437" s="15" t="str">
        <f t="shared" si="98"/>
        <v>5340-22</v>
      </c>
    </row>
    <row r="5438" spans="119:122" x14ac:dyDescent="0.2">
      <c r="DO5438" s="228" t="s">
        <v>16795</v>
      </c>
      <c r="DP5438" s="141" t="s">
        <v>6458</v>
      </c>
      <c r="DQ5438" s="15">
        <v>22</v>
      </c>
      <c r="DR5438" s="15" t="str">
        <f t="shared" si="98"/>
        <v>5341-22</v>
      </c>
    </row>
    <row r="5439" spans="119:122" x14ac:dyDescent="0.2">
      <c r="DO5439" s="228" t="s">
        <v>16796</v>
      </c>
      <c r="DP5439" s="141" t="s">
        <v>6459</v>
      </c>
      <c r="DQ5439" s="15">
        <v>22</v>
      </c>
      <c r="DR5439" s="15" t="str">
        <f t="shared" si="98"/>
        <v>5342-22</v>
      </c>
    </row>
    <row r="5440" spans="119:122" x14ac:dyDescent="0.2">
      <c r="DO5440" s="228" t="s">
        <v>16797</v>
      </c>
      <c r="DP5440" s="141" t="s">
        <v>6460</v>
      </c>
      <c r="DQ5440" s="15">
        <v>22</v>
      </c>
      <c r="DR5440" s="15" t="str">
        <f t="shared" si="98"/>
        <v>5343-22</v>
      </c>
    </row>
    <row r="5441" spans="119:122" x14ac:dyDescent="0.2">
      <c r="DO5441" s="228" t="s">
        <v>16798</v>
      </c>
      <c r="DP5441" s="141" t="s">
        <v>6461</v>
      </c>
      <c r="DQ5441" s="15">
        <v>22</v>
      </c>
      <c r="DR5441" s="15" t="str">
        <f t="shared" si="98"/>
        <v>5344-22</v>
      </c>
    </row>
    <row r="5442" spans="119:122" x14ac:dyDescent="0.2">
      <c r="DO5442" s="228" t="s">
        <v>16799</v>
      </c>
      <c r="DP5442" s="141" t="s">
        <v>6462</v>
      </c>
      <c r="DQ5442" s="15">
        <v>22</v>
      </c>
      <c r="DR5442" s="15" t="str">
        <f t="shared" si="98"/>
        <v>5345-22</v>
      </c>
    </row>
    <row r="5443" spans="119:122" x14ac:dyDescent="0.2">
      <c r="DO5443" s="228" t="s">
        <v>16800</v>
      </c>
      <c r="DP5443" s="141" t="s">
        <v>6463</v>
      </c>
      <c r="DQ5443" s="15">
        <v>22</v>
      </c>
      <c r="DR5443" s="15" t="str">
        <f t="shared" si="98"/>
        <v>5346-22</v>
      </c>
    </row>
    <row r="5444" spans="119:122" x14ac:dyDescent="0.2">
      <c r="DO5444" s="228" t="s">
        <v>16801</v>
      </c>
      <c r="DP5444" s="141" t="s">
        <v>6464</v>
      </c>
      <c r="DQ5444" s="15">
        <v>22</v>
      </c>
      <c r="DR5444" s="15" t="str">
        <f t="shared" si="98"/>
        <v>5347-22</v>
      </c>
    </row>
    <row r="5445" spans="119:122" x14ac:dyDescent="0.2">
      <c r="DO5445" s="228" t="s">
        <v>16802</v>
      </c>
      <c r="DP5445" s="141" t="s">
        <v>6465</v>
      </c>
      <c r="DQ5445" s="15">
        <v>22</v>
      </c>
      <c r="DR5445" s="15" t="str">
        <f t="shared" si="98"/>
        <v>5348-22</v>
      </c>
    </row>
    <row r="5446" spans="119:122" x14ac:dyDescent="0.2">
      <c r="DO5446" s="228" t="s">
        <v>16803</v>
      </c>
      <c r="DP5446" s="141" t="s">
        <v>6466</v>
      </c>
      <c r="DQ5446" s="15">
        <v>22</v>
      </c>
      <c r="DR5446" s="15" t="str">
        <f t="shared" si="98"/>
        <v>5349-22</v>
      </c>
    </row>
    <row r="5447" spans="119:122" x14ac:dyDescent="0.2">
      <c r="DO5447" s="228" t="s">
        <v>16804</v>
      </c>
      <c r="DP5447" s="141" t="s">
        <v>6467</v>
      </c>
      <c r="DQ5447" s="15">
        <v>22</v>
      </c>
      <c r="DR5447" s="15" t="str">
        <f t="shared" si="98"/>
        <v>5350-22</v>
      </c>
    </row>
    <row r="5448" spans="119:122" x14ac:dyDescent="0.2">
      <c r="DO5448" s="228" t="s">
        <v>16805</v>
      </c>
      <c r="DP5448" s="141" t="s">
        <v>6468</v>
      </c>
      <c r="DQ5448" s="15">
        <v>22</v>
      </c>
      <c r="DR5448" s="15" t="str">
        <f t="shared" si="98"/>
        <v>5351-22</v>
      </c>
    </row>
    <row r="5449" spans="119:122" x14ac:dyDescent="0.2">
      <c r="DO5449" s="228" t="s">
        <v>16806</v>
      </c>
      <c r="DP5449" s="141" t="s">
        <v>6469</v>
      </c>
      <c r="DQ5449" s="15">
        <v>22</v>
      </c>
      <c r="DR5449" s="15" t="str">
        <f t="shared" si="98"/>
        <v>5352-22</v>
      </c>
    </row>
    <row r="5450" spans="119:122" x14ac:dyDescent="0.2">
      <c r="DO5450" s="228" t="s">
        <v>16807</v>
      </c>
      <c r="DP5450" s="141" t="s">
        <v>6470</v>
      </c>
      <c r="DQ5450" s="15">
        <v>22</v>
      </c>
      <c r="DR5450" s="15" t="str">
        <f t="shared" si="98"/>
        <v>5353-22</v>
      </c>
    </row>
    <row r="5451" spans="119:122" x14ac:dyDescent="0.2">
      <c r="DO5451" s="228" t="s">
        <v>16808</v>
      </c>
      <c r="DP5451" s="141" t="s">
        <v>6471</v>
      </c>
      <c r="DQ5451" s="15">
        <v>22</v>
      </c>
      <c r="DR5451" s="15" t="str">
        <f t="shared" si="98"/>
        <v>5354-22</v>
      </c>
    </row>
    <row r="5452" spans="119:122" x14ac:dyDescent="0.2">
      <c r="DO5452" s="228" t="s">
        <v>16809</v>
      </c>
      <c r="DP5452" s="141" t="s">
        <v>6472</v>
      </c>
      <c r="DQ5452" s="15">
        <v>22</v>
      </c>
      <c r="DR5452" s="15" t="str">
        <f t="shared" si="98"/>
        <v>5355-22</v>
      </c>
    </row>
    <row r="5453" spans="119:122" x14ac:dyDescent="0.2">
      <c r="DO5453" s="228" t="s">
        <v>16810</v>
      </c>
      <c r="DP5453" s="141" t="s">
        <v>6473</v>
      </c>
      <c r="DQ5453" s="15">
        <v>22</v>
      </c>
      <c r="DR5453" s="15" t="str">
        <f t="shared" si="98"/>
        <v>5356-22</v>
      </c>
    </row>
    <row r="5454" spans="119:122" x14ac:dyDescent="0.2">
      <c r="DO5454" s="228" t="s">
        <v>16811</v>
      </c>
      <c r="DP5454" s="141" t="s">
        <v>6474</v>
      </c>
      <c r="DQ5454" s="15">
        <v>22</v>
      </c>
      <c r="DR5454" s="15" t="str">
        <f t="shared" si="98"/>
        <v>5357-22</v>
      </c>
    </row>
    <row r="5455" spans="119:122" x14ac:dyDescent="0.2">
      <c r="DO5455" s="228" t="s">
        <v>16812</v>
      </c>
      <c r="DP5455" s="141" t="s">
        <v>6475</v>
      </c>
      <c r="DQ5455" s="15">
        <v>22</v>
      </c>
      <c r="DR5455" s="15" t="str">
        <f t="shared" si="98"/>
        <v>5358-22</v>
      </c>
    </row>
    <row r="5456" spans="119:122" x14ac:dyDescent="0.2">
      <c r="DO5456" s="228" t="s">
        <v>16813</v>
      </c>
      <c r="DP5456" s="141" t="s">
        <v>6476</v>
      </c>
      <c r="DQ5456" s="15">
        <v>22</v>
      </c>
      <c r="DR5456" s="15" t="str">
        <f t="shared" si="98"/>
        <v>5359-22</v>
      </c>
    </row>
    <row r="5457" spans="119:122" x14ac:dyDescent="0.2">
      <c r="DO5457" s="228" t="s">
        <v>16814</v>
      </c>
      <c r="DP5457" s="141" t="s">
        <v>6477</v>
      </c>
      <c r="DQ5457" s="15">
        <v>22</v>
      </c>
      <c r="DR5457" s="15" t="str">
        <f t="shared" si="98"/>
        <v>5360-22</v>
      </c>
    </row>
    <row r="5458" spans="119:122" x14ac:dyDescent="0.2">
      <c r="DO5458" s="228" t="s">
        <v>16815</v>
      </c>
      <c r="DP5458" s="141" t="s">
        <v>6478</v>
      </c>
      <c r="DQ5458" s="15">
        <v>22</v>
      </c>
      <c r="DR5458" s="15" t="str">
        <f t="shared" si="98"/>
        <v>5361-22</v>
      </c>
    </row>
    <row r="5459" spans="119:122" x14ac:dyDescent="0.2">
      <c r="DO5459" s="228" t="s">
        <v>16816</v>
      </c>
      <c r="DP5459" s="141" t="s">
        <v>6479</v>
      </c>
      <c r="DQ5459" s="15">
        <v>22</v>
      </c>
      <c r="DR5459" s="15" t="str">
        <f t="shared" si="98"/>
        <v>5362-22</v>
      </c>
    </row>
    <row r="5460" spans="119:122" x14ac:dyDescent="0.2">
      <c r="DO5460" s="228" t="s">
        <v>16817</v>
      </c>
      <c r="DP5460" s="141" t="s">
        <v>6480</v>
      </c>
      <c r="DQ5460" s="15">
        <v>22</v>
      </c>
      <c r="DR5460" s="15" t="str">
        <f t="shared" si="98"/>
        <v>5363-22</v>
      </c>
    </row>
    <row r="5461" spans="119:122" x14ac:dyDescent="0.2">
      <c r="DO5461" s="228" t="s">
        <v>16818</v>
      </c>
      <c r="DP5461" s="141" t="s">
        <v>6481</v>
      </c>
      <c r="DQ5461" s="15">
        <v>22</v>
      </c>
      <c r="DR5461" s="15" t="str">
        <f t="shared" si="98"/>
        <v>5364-22</v>
      </c>
    </row>
    <row r="5462" spans="119:122" x14ac:dyDescent="0.2">
      <c r="DO5462" s="228" t="s">
        <v>16819</v>
      </c>
      <c r="DP5462" s="141" t="s">
        <v>6482</v>
      </c>
      <c r="DQ5462" s="15">
        <v>22</v>
      </c>
      <c r="DR5462" s="15" t="str">
        <f t="shared" si="98"/>
        <v>5365-22</v>
      </c>
    </row>
    <row r="5463" spans="119:122" x14ac:dyDescent="0.2">
      <c r="DO5463" s="228" t="s">
        <v>16820</v>
      </c>
      <c r="DP5463" s="141" t="s">
        <v>6483</v>
      </c>
      <c r="DQ5463" s="15">
        <v>22</v>
      </c>
      <c r="DR5463" s="15" t="str">
        <f t="shared" si="98"/>
        <v>5366-22</v>
      </c>
    </row>
    <row r="5464" spans="119:122" x14ac:dyDescent="0.2">
      <c r="DO5464" s="228" t="s">
        <v>16821</v>
      </c>
      <c r="DP5464" s="141" t="s">
        <v>6484</v>
      </c>
      <c r="DQ5464" s="15">
        <v>22</v>
      </c>
      <c r="DR5464" s="15" t="str">
        <f t="shared" si="98"/>
        <v>5367-22</v>
      </c>
    </row>
    <row r="5465" spans="119:122" x14ac:dyDescent="0.2">
      <c r="DO5465" s="228" t="s">
        <v>16822</v>
      </c>
      <c r="DP5465" s="141" t="s">
        <v>6485</v>
      </c>
      <c r="DQ5465" s="15">
        <v>22</v>
      </c>
      <c r="DR5465" s="15" t="str">
        <f t="shared" si="98"/>
        <v>5368-22</v>
      </c>
    </row>
    <row r="5466" spans="119:122" x14ac:dyDescent="0.2">
      <c r="DO5466" s="228" t="s">
        <v>16823</v>
      </c>
      <c r="DP5466" s="141" t="s">
        <v>6486</v>
      </c>
      <c r="DQ5466" s="15">
        <v>22</v>
      </c>
      <c r="DR5466" s="15" t="str">
        <f t="shared" si="98"/>
        <v>5369-22</v>
      </c>
    </row>
    <row r="5467" spans="119:122" x14ac:dyDescent="0.2">
      <c r="DO5467" s="228" t="s">
        <v>16824</v>
      </c>
      <c r="DP5467" s="141" t="s">
        <v>6487</v>
      </c>
      <c r="DQ5467" s="15">
        <v>22</v>
      </c>
      <c r="DR5467" s="15" t="str">
        <f t="shared" si="98"/>
        <v>5370-22</v>
      </c>
    </row>
    <row r="5468" spans="119:122" x14ac:dyDescent="0.2">
      <c r="DO5468" s="228" t="s">
        <v>16825</v>
      </c>
      <c r="DP5468" s="141" t="s">
        <v>6488</v>
      </c>
      <c r="DQ5468" s="15">
        <v>22</v>
      </c>
      <c r="DR5468" s="15" t="str">
        <f t="shared" si="98"/>
        <v>5371-22</v>
      </c>
    </row>
    <row r="5469" spans="119:122" x14ac:dyDescent="0.2">
      <c r="DO5469" s="228" t="s">
        <v>16826</v>
      </c>
      <c r="DP5469" s="141" t="s">
        <v>6489</v>
      </c>
      <c r="DQ5469" s="15">
        <v>22</v>
      </c>
      <c r="DR5469" s="15" t="str">
        <f t="shared" si="98"/>
        <v>5372-22</v>
      </c>
    </row>
    <row r="5470" spans="119:122" x14ac:dyDescent="0.2">
      <c r="DO5470" s="228" t="s">
        <v>16827</v>
      </c>
      <c r="DP5470" s="141" t="s">
        <v>6490</v>
      </c>
      <c r="DQ5470" s="15">
        <v>22</v>
      </c>
      <c r="DR5470" s="15" t="str">
        <f t="shared" si="98"/>
        <v>5373-22</v>
      </c>
    </row>
    <row r="5471" spans="119:122" x14ac:dyDescent="0.2">
      <c r="DO5471" s="228" t="s">
        <v>16828</v>
      </c>
      <c r="DP5471" s="141" t="s">
        <v>6491</v>
      </c>
      <c r="DQ5471" s="15">
        <v>22</v>
      </c>
      <c r="DR5471" s="15" t="str">
        <f t="shared" si="98"/>
        <v>5374-22</v>
      </c>
    </row>
    <row r="5472" spans="119:122" x14ac:dyDescent="0.2">
      <c r="DO5472" s="228" t="s">
        <v>16829</v>
      </c>
      <c r="DP5472" s="141" t="s">
        <v>6492</v>
      </c>
      <c r="DQ5472" s="15">
        <v>22</v>
      </c>
      <c r="DR5472" s="15" t="str">
        <f t="shared" si="98"/>
        <v>5375-22</v>
      </c>
    </row>
    <row r="5473" spans="119:122" x14ac:dyDescent="0.2">
      <c r="DO5473" s="228" t="s">
        <v>16830</v>
      </c>
      <c r="DP5473" s="141" t="s">
        <v>6493</v>
      </c>
      <c r="DQ5473" s="15">
        <v>22</v>
      </c>
      <c r="DR5473" s="15" t="str">
        <f t="shared" si="98"/>
        <v>5376-22</v>
      </c>
    </row>
    <row r="5474" spans="119:122" x14ac:dyDescent="0.2">
      <c r="DO5474" s="228" t="s">
        <v>16831</v>
      </c>
      <c r="DP5474" s="141" t="s">
        <v>6494</v>
      </c>
      <c r="DQ5474" s="15">
        <v>22</v>
      </c>
      <c r="DR5474" s="15" t="str">
        <f t="shared" si="98"/>
        <v>5377-22</v>
      </c>
    </row>
    <row r="5475" spans="119:122" x14ac:dyDescent="0.2">
      <c r="DO5475" s="228" t="s">
        <v>16832</v>
      </c>
      <c r="DP5475" s="141" t="s">
        <v>6495</v>
      </c>
      <c r="DQ5475" s="15">
        <v>22</v>
      </c>
      <c r="DR5475" s="15" t="str">
        <f t="shared" ref="DR5475:DR5538" si="99">CONCATENATE(DP5475,"-",DQ5475)</f>
        <v>5378-22</v>
      </c>
    </row>
    <row r="5476" spans="119:122" x14ac:dyDescent="0.2">
      <c r="DO5476" s="228" t="s">
        <v>16833</v>
      </c>
      <c r="DP5476" s="141" t="s">
        <v>6496</v>
      </c>
      <c r="DQ5476" s="15">
        <v>22</v>
      </c>
      <c r="DR5476" s="15" t="str">
        <f t="shared" si="99"/>
        <v>5379-22</v>
      </c>
    </row>
    <row r="5477" spans="119:122" x14ac:dyDescent="0.2">
      <c r="DO5477" s="228" t="s">
        <v>16834</v>
      </c>
      <c r="DP5477" s="141" t="s">
        <v>6497</v>
      </c>
      <c r="DQ5477" s="15">
        <v>22</v>
      </c>
      <c r="DR5477" s="15" t="str">
        <f t="shared" si="99"/>
        <v>5380-22</v>
      </c>
    </row>
    <row r="5478" spans="119:122" x14ac:dyDescent="0.2">
      <c r="DO5478" s="228" t="s">
        <v>16835</v>
      </c>
      <c r="DP5478" s="141" t="s">
        <v>6498</v>
      </c>
      <c r="DQ5478" s="15">
        <v>22</v>
      </c>
      <c r="DR5478" s="15" t="str">
        <f t="shared" si="99"/>
        <v>5381-22</v>
      </c>
    </row>
    <row r="5479" spans="119:122" x14ac:dyDescent="0.2">
      <c r="DO5479" s="228" t="s">
        <v>16836</v>
      </c>
      <c r="DP5479" s="141" t="s">
        <v>6499</v>
      </c>
      <c r="DQ5479" s="15">
        <v>22</v>
      </c>
      <c r="DR5479" s="15" t="str">
        <f t="shared" si="99"/>
        <v>5382-22</v>
      </c>
    </row>
    <row r="5480" spans="119:122" x14ac:dyDescent="0.2">
      <c r="DO5480" s="228" t="s">
        <v>16837</v>
      </c>
      <c r="DP5480" s="141" t="s">
        <v>6500</v>
      </c>
      <c r="DQ5480" s="15">
        <v>22</v>
      </c>
      <c r="DR5480" s="15" t="str">
        <f t="shared" si="99"/>
        <v>5383-22</v>
      </c>
    </row>
    <row r="5481" spans="119:122" x14ac:dyDescent="0.2">
      <c r="DO5481" s="228" t="s">
        <v>16838</v>
      </c>
      <c r="DP5481" s="141" t="s">
        <v>6501</v>
      </c>
      <c r="DQ5481" s="15">
        <v>22</v>
      </c>
      <c r="DR5481" s="15" t="str">
        <f t="shared" si="99"/>
        <v>5384-22</v>
      </c>
    </row>
    <row r="5482" spans="119:122" x14ac:dyDescent="0.2">
      <c r="DO5482" s="228" t="s">
        <v>16839</v>
      </c>
      <c r="DP5482" s="141" t="s">
        <v>6502</v>
      </c>
      <c r="DQ5482" s="15">
        <v>22</v>
      </c>
      <c r="DR5482" s="15" t="str">
        <f t="shared" si="99"/>
        <v>5385-22</v>
      </c>
    </row>
    <row r="5483" spans="119:122" x14ac:dyDescent="0.2">
      <c r="DO5483" s="228" t="s">
        <v>16840</v>
      </c>
      <c r="DP5483" s="141" t="s">
        <v>6503</v>
      </c>
      <c r="DQ5483" s="15">
        <v>22</v>
      </c>
      <c r="DR5483" s="15" t="str">
        <f t="shared" si="99"/>
        <v>5386-22</v>
      </c>
    </row>
    <row r="5484" spans="119:122" x14ac:dyDescent="0.2">
      <c r="DO5484" s="228" t="s">
        <v>16841</v>
      </c>
      <c r="DP5484" s="141" t="s">
        <v>6504</v>
      </c>
      <c r="DQ5484" s="15">
        <v>22</v>
      </c>
      <c r="DR5484" s="15" t="str">
        <f t="shared" si="99"/>
        <v>5387-22</v>
      </c>
    </row>
    <row r="5485" spans="119:122" x14ac:dyDescent="0.2">
      <c r="DO5485" s="228" t="s">
        <v>16842</v>
      </c>
      <c r="DP5485" s="141" t="s">
        <v>6505</v>
      </c>
      <c r="DQ5485" s="15">
        <v>22</v>
      </c>
      <c r="DR5485" s="15" t="str">
        <f t="shared" si="99"/>
        <v>5388-22</v>
      </c>
    </row>
    <row r="5486" spans="119:122" x14ac:dyDescent="0.2">
      <c r="DO5486" s="228" t="s">
        <v>16843</v>
      </c>
      <c r="DP5486" s="141" t="s">
        <v>6506</v>
      </c>
      <c r="DQ5486" s="15">
        <v>22</v>
      </c>
      <c r="DR5486" s="15" t="str">
        <f t="shared" si="99"/>
        <v>5389-22</v>
      </c>
    </row>
    <row r="5487" spans="119:122" x14ac:dyDescent="0.2">
      <c r="DO5487" s="228" t="s">
        <v>16844</v>
      </c>
      <c r="DP5487" s="141" t="s">
        <v>6507</v>
      </c>
      <c r="DQ5487" s="15">
        <v>22</v>
      </c>
      <c r="DR5487" s="15" t="str">
        <f t="shared" si="99"/>
        <v>5390-22</v>
      </c>
    </row>
    <row r="5488" spans="119:122" x14ac:dyDescent="0.2">
      <c r="DO5488" s="228" t="s">
        <v>16845</v>
      </c>
      <c r="DP5488" s="141" t="s">
        <v>6508</v>
      </c>
      <c r="DQ5488" s="15">
        <v>22</v>
      </c>
      <c r="DR5488" s="15" t="str">
        <f t="shared" si="99"/>
        <v>5391-22</v>
      </c>
    </row>
    <row r="5489" spans="119:122" x14ac:dyDescent="0.2">
      <c r="DO5489" s="228" t="s">
        <v>16846</v>
      </c>
      <c r="DP5489" s="141" t="s">
        <v>6509</v>
      </c>
      <c r="DQ5489" s="15">
        <v>22</v>
      </c>
      <c r="DR5489" s="15" t="str">
        <f t="shared" si="99"/>
        <v>5392-22</v>
      </c>
    </row>
    <row r="5490" spans="119:122" x14ac:dyDescent="0.2">
      <c r="DO5490" s="228" t="s">
        <v>16847</v>
      </c>
      <c r="DP5490" s="141" t="s">
        <v>6510</v>
      </c>
      <c r="DQ5490" s="15">
        <v>22</v>
      </c>
      <c r="DR5490" s="15" t="str">
        <f t="shared" si="99"/>
        <v>5393-22</v>
      </c>
    </row>
    <row r="5491" spans="119:122" x14ac:dyDescent="0.2">
      <c r="DO5491" s="228" t="s">
        <v>16848</v>
      </c>
      <c r="DP5491" s="141" t="s">
        <v>6511</v>
      </c>
      <c r="DQ5491" s="15">
        <v>22</v>
      </c>
      <c r="DR5491" s="15" t="str">
        <f t="shared" si="99"/>
        <v>5394-22</v>
      </c>
    </row>
    <row r="5492" spans="119:122" x14ac:dyDescent="0.2">
      <c r="DO5492" s="228" t="s">
        <v>16849</v>
      </c>
      <c r="DP5492" s="141" t="s">
        <v>6512</v>
      </c>
      <c r="DQ5492" s="15">
        <v>22</v>
      </c>
      <c r="DR5492" s="15" t="str">
        <f t="shared" si="99"/>
        <v>5395-22</v>
      </c>
    </row>
    <row r="5493" spans="119:122" x14ac:dyDescent="0.2">
      <c r="DO5493" s="228" t="s">
        <v>16850</v>
      </c>
      <c r="DP5493" s="141" t="s">
        <v>6513</v>
      </c>
      <c r="DQ5493" s="15">
        <v>22</v>
      </c>
      <c r="DR5493" s="15" t="str">
        <f t="shared" si="99"/>
        <v>5396-22</v>
      </c>
    </row>
    <row r="5494" spans="119:122" x14ac:dyDescent="0.2">
      <c r="DO5494" s="228" t="s">
        <v>16851</v>
      </c>
      <c r="DP5494" s="141" t="s">
        <v>6514</v>
      </c>
      <c r="DQ5494" s="15">
        <v>22</v>
      </c>
      <c r="DR5494" s="15" t="str">
        <f t="shared" si="99"/>
        <v>5397-22</v>
      </c>
    </row>
    <row r="5495" spans="119:122" x14ac:dyDescent="0.2">
      <c r="DO5495" s="228" t="s">
        <v>16852</v>
      </c>
      <c r="DP5495" s="141" t="s">
        <v>6515</v>
      </c>
      <c r="DQ5495" s="15">
        <v>22</v>
      </c>
      <c r="DR5495" s="15" t="str">
        <f t="shared" si="99"/>
        <v>5398-22</v>
      </c>
    </row>
    <row r="5496" spans="119:122" x14ac:dyDescent="0.2">
      <c r="DO5496" s="228" t="s">
        <v>16853</v>
      </c>
      <c r="DP5496" s="141" t="s">
        <v>6516</v>
      </c>
      <c r="DQ5496" s="15">
        <v>22</v>
      </c>
      <c r="DR5496" s="15" t="str">
        <f t="shared" si="99"/>
        <v>5399-22</v>
      </c>
    </row>
    <row r="5497" spans="119:122" x14ac:dyDescent="0.2">
      <c r="DO5497" s="228" t="s">
        <v>16854</v>
      </c>
      <c r="DP5497" s="141" t="s">
        <v>6517</v>
      </c>
      <c r="DQ5497" s="15">
        <v>22</v>
      </c>
      <c r="DR5497" s="15" t="str">
        <f t="shared" si="99"/>
        <v>5400-22</v>
      </c>
    </row>
    <row r="5498" spans="119:122" x14ac:dyDescent="0.2">
      <c r="DO5498" s="228" t="s">
        <v>16855</v>
      </c>
      <c r="DP5498" s="141" t="s">
        <v>6518</v>
      </c>
      <c r="DQ5498" s="15">
        <v>22</v>
      </c>
      <c r="DR5498" s="15" t="str">
        <f t="shared" si="99"/>
        <v>5401-22</v>
      </c>
    </row>
    <row r="5499" spans="119:122" x14ac:dyDescent="0.2">
      <c r="DO5499" s="228" t="s">
        <v>16856</v>
      </c>
      <c r="DP5499" s="141" t="s">
        <v>6519</v>
      </c>
      <c r="DQ5499" s="15">
        <v>22</v>
      </c>
      <c r="DR5499" s="15" t="str">
        <f t="shared" si="99"/>
        <v>5402-22</v>
      </c>
    </row>
    <row r="5500" spans="119:122" x14ac:dyDescent="0.2">
      <c r="DO5500" s="228" t="s">
        <v>16857</v>
      </c>
      <c r="DP5500" s="141" t="s">
        <v>6520</v>
      </c>
      <c r="DQ5500" s="15">
        <v>22</v>
      </c>
      <c r="DR5500" s="15" t="str">
        <f t="shared" si="99"/>
        <v>5403-22</v>
      </c>
    </row>
    <row r="5501" spans="119:122" x14ac:dyDescent="0.2">
      <c r="DO5501" s="228" t="s">
        <v>16858</v>
      </c>
      <c r="DP5501" s="141" t="s">
        <v>6521</v>
      </c>
      <c r="DQ5501" s="15">
        <v>22</v>
      </c>
      <c r="DR5501" s="15" t="str">
        <f t="shared" si="99"/>
        <v>5404-22</v>
      </c>
    </row>
    <row r="5502" spans="119:122" x14ac:dyDescent="0.2">
      <c r="DO5502" s="228" t="s">
        <v>16859</v>
      </c>
      <c r="DP5502" s="141" t="s">
        <v>6522</v>
      </c>
      <c r="DQ5502" s="15">
        <v>22</v>
      </c>
      <c r="DR5502" s="15" t="str">
        <f t="shared" si="99"/>
        <v>5405-22</v>
      </c>
    </row>
    <row r="5503" spans="119:122" x14ac:dyDescent="0.2">
      <c r="DO5503" s="228" t="s">
        <v>16860</v>
      </c>
      <c r="DP5503" s="141" t="s">
        <v>6523</v>
      </c>
      <c r="DQ5503" s="15">
        <v>22</v>
      </c>
      <c r="DR5503" s="15" t="str">
        <f t="shared" si="99"/>
        <v>5406-22</v>
      </c>
    </row>
    <row r="5504" spans="119:122" x14ac:dyDescent="0.2">
      <c r="DO5504" s="228" t="s">
        <v>16861</v>
      </c>
      <c r="DP5504" s="141" t="s">
        <v>6524</v>
      </c>
      <c r="DQ5504" s="15">
        <v>22</v>
      </c>
      <c r="DR5504" s="15" t="str">
        <f t="shared" si="99"/>
        <v>5407-22</v>
      </c>
    </row>
    <row r="5505" spans="119:122" x14ac:dyDescent="0.2">
      <c r="DO5505" s="228" t="s">
        <v>16862</v>
      </c>
      <c r="DP5505" s="141" t="s">
        <v>6525</v>
      </c>
      <c r="DQ5505" s="15">
        <v>22</v>
      </c>
      <c r="DR5505" s="15" t="str">
        <f t="shared" si="99"/>
        <v>5408-22</v>
      </c>
    </row>
    <row r="5506" spans="119:122" x14ac:dyDescent="0.2">
      <c r="DO5506" s="228" t="s">
        <v>16863</v>
      </c>
      <c r="DP5506" s="141" t="s">
        <v>6526</v>
      </c>
      <c r="DQ5506" s="15">
        <v>22</v>
      </c>
      <c r="DR5506" s="15" t="str">
        <f t="shared" si="99"/>
        <v>5409-22</v>
      </c>
    </row>
    <row r="5507" spans="119:122" x14ac:dyDescent="0.2">
      <c r="DO5507" s="228" t="s">
        <v>16864</v>
      </c>
      <c r="DP5507" s="141" t="s">
        <v>6527</v>
      </c>
      <c r="DQ5507" s="15">
        <v>22</v>
      </c>
      <c r="DR5507" s="15" t="str">
        <f t="shared" si="99"/>
        <v>5410-22</v>
      </c>
    </row>
    <row r="5508" spans="119:122" x14ac:dyDescent="0.2">
      <c r="DO5508" s="228" t="s">
        <v>16865</v>
      </c>
      <c r="DP5508" s="141" t="s">
        <v>6528</v>
      </c>
      <c r="DQ5508" s="15">
        <v>22</v>
      </c>
      <c r="DR5508" s="15" t="str">
        <f t="shared" si="99"/>
        <v>5411-22</v>
      </c>
    </row>
    <row r="5509" spans="119:122" x14ac:dyDescent="0.2">
      <c r="DO5509" s="228" t="s">
        <v>16866</v>
      </c>
      <c r="DP5509" s="141" t="s">
        <v>6529</v>
      </c>
      <c r="DQ5509" s="15">
        <v>22</v>
      </c>
      <c r="DR5509" s="15" t="str">
        <f t="shared" si="99"/>
        <v>5412-22</v>
      </c>
    </row>
    <row r="5510" spans="119:122" x14ac:dyDescent="0.2">
      <c r="DO5510" s="228" t="s">
        <v>16867</v>
      </c>
      <c r="DP5510" s="141" t="s">
        <v>6530</v>
      </c>
      <c r="DQ5510" s="15">
        <v>22</v>
      </c>
      <c r="DR5510" s="15" t="str">
        <f t="shared" si="99"/>
        <v>5413-22</v>
      </c>
    </row>
    <row r="5511" spans="119:122" x14ac:dyDescent="0.2">
      <c r="DO5511" s="228" t="s">
        <v>16868</v>
      </c>
      <c r="DP5511" s="141" t="s">
        <v>6531</v>
      </c>
      <c r="DQ5511" s="15">
        <v>22</v>
      </c>
      <c r="DR5511" s="15" t="str">
        <f t="shared" si="99"/>
        <v>5414-22</v>
      </c>
    </row>
    <row r="5512" spans="119:122" x14ac:dyDescent="0.2">
      <c r="DO5512" s="228" t="s">
        <v>16869</v>
      </c>
      <c r="DP5512" s="141" t="s">
        <v>6532</v>
      </c>
      <c r="DQ5512" s="15">
        <v>22</v>
      </c>
      <c r="DR5512" s="15" t="str">
        <f t="shared" si="99"/>
        <v>5415-22</v>
      </c>
    </row>
    <row r="5513" spans="119:122" x14ac:dyDescent="0.2">
      <c r="DO5513" s="228" t="s">
        <v>16870</v>
      </c>
      <c r="DP5513" s="141" t="s">
        <v>6533</v>
      </c>
      <c r="DQ5513" s="15">
        <v>22</v>
      </c>
      <c r="DR5513" s="15" t="str">
        <f t="shared" si="99"/>
        <v>5416-22</v>
      </c>
    </row>
    <row r="5514" spans="119:122" x14ac:dyDescent="0.2">
      <c r="DO5514" s="228" t="s">
        <v>16871</v>
      </c>
      <c r="DP5514" s="141" t="s">
        <v>6534</v>
      </c>
      <c r="DQ5514" s="15">
        <v>22</v>
      </c>
      <c r="DR5514" s="15" t="str">
        <f t="shared" si="99"/>
        <v>5417-22</v>
      </c>
    </row>
    <row r="5515" spans="119:122" x14ac:dyDescent="0.2">
      <c r="DO5515" s="228" t="s">
        <v>16872</v>
      </c>
      <c r="DP5515" s="141" t="s">
        <v>6535</v>
      </c>
      <c r="DQ5515" s="15">
        <v>22</v>
      </c>
      <c r="DR5515" s="15" t="str">
        <f t="shared" si="99"/>
        <v>5418-22</v>
      </c>
    </row>
    <row r="5516" spans="119:122" x14ac:dyDescent="0.2">
      <c r="DO5516" s="228" t="s">
        <v>16873</v>
      </c>
      <c r="DP5516" s="141" t="s">
        <v>6536</v>
      </c>
      <c r="DQ5516" s="15">
        <v>22</v>
      </c>
      <c r="DR5516" s="15" t="str">
        <f t="shared" si="99"/>
        <v>5419-22</v>
      </c>
    </row>
    <row r="5517" spans="119:122" x14ac:dyDescent="0.2">
      <c r="DO5517" s="228" t="s">
        <v>16874</v>
      </c>
      <c r="DP5517" s="141" t="s">
        <v>6537</v>
      </c>
      <c r="DQ5517" s="15">
        <v>22</v>
      </c>
      <c r="DR5517" s="15" t="str">
        <f t="shared" si="99"/>
        <v>5420-22</v>
      </c>
    </row>
    <row r="5518" spans="119:122" x14ac:dyDescent="0.2">
      <c r="DO5518" s="228" t="s">
        <v>16875</v>
      </c>
      <c r="DP5518" s="141" t="s">
        <v>6538</v>
      </c>
      <c r="DQ5518" s="15">
        <v>22</v>
      </c>
      <c r="DR5518" s="15" t="str">
        <f t="shared" si="99"/>
        <v>5421-22</v>
      </c>
    </row>
    <row r="5519" spans="119:122" x14ac:dyDescent="0.2">
      <c r="DO5519" s="228" t="s">
        <v>16876</v>
      </c>
      <c r="DP5519" s="141" t="s">
        <v>6539</v>
      </c>
      <c r="DQ5519" s="15">
        <v>22</v>
      </c>
      <c r="DR5519" s="15" t="str">
        <f t="shared" si="99"/>
        <v>5422-22</v>
      </c>
    </row>
    <row r="5520" spans="119:122" x14ac:dyDescent="0.2">
      <c r="DO5520" s="228" t="s">
        <v>16877</v>
      </c>
      <c r="DP5520" s="141" t="s">
        <v>6540</v>
      </c>
      <c r="DQ5520" s="15">
        <v>22</v>
      </c>
      <c r="DR5520" s="15" t="str">
        <f t="shared" si="99"/>
        <v>5423-22</v>
      </c>
    </row>
    <row r="5521" spans="119:122" x14ac:dyDescent="0.2">
      <c r="DO5521" s="228" t="s">
        <v>16878</v>
      </c>
      <c r="DP5521" s="141" t="s">
        <v>6541</v>
      </c>
      <c r="DQ5521" s="15">
        <v>22</v>
      </c>
      <c r="DR5521" s="15" t="str">
        <f t="shared" si="99"/>
        <v>5424-22</v>
      </c>
    </row>
    <row r="5522" spans="119:122" x14ac:dyDescent="0.2">
      <c r="DO5522" s="228" t="s">
        <v>16879</v>
      </c>
      <c r="DP5522" s="141" t="s">
        <v>6542</v>
      </c>
      <c r="DQ5522" s="15">
        <v>22</v>
      </c>
      <c r="DR5522" s="15" t="str">
        <f t="shared" si="99"/>
        <v>5425-22</v>
      </c>
    </row>
    <row r="5523" spans="119:122" x14ac:dyDescent="0.2">
      <c r="DO5523" s="228" t="s">
        <v>16880</v>
      </c>
      <c r="DP5523" s="141" t="s">
        <v>6543</v>
      </c>
      <c r="DQ5523" s="15">
        <v>22</v>
      </c>
      <c r="DR5523" s="15" t="str">
        <f t="shared" si="99"/>
        <v>5426-22</v>
      </c>
    </row>
    <row r="5524" spans="119:122" x14ac:dyDescent="0.2">
      <c r="DO5524" s="228" t="s">
        <v>16881</v>
      </c>
      <c r="DP5524" s="141" t="s">
        <v>6544</v>
      </c>
      <c r="DQ5524" s="15">
        <v>22</v>
      </c>
      <c r="DR5524" s="15" t="str">
        <f t="shared" si="99"/>
        <v>5427-22</v>
      </c>
    </row>
    <row r="5525" spans="119:122" x14ac:dyDescent="0.2">
      <c r="DO5525" s="228" t="s">
        <v>16882</v>
      </c>
      <c r="DP5525" s="141" t="s">
        <v>6545</v>
      </c>
      <c r="DQ5525" s="15">
        <v>22</v>
      </c>
      <c r="DR5525" s="15" t="str">
        <f t="shared" si="99"/>
        <v>5428-22</v>
      </c>
    </row>
    <row r="5526" spans="119:122" x14ac:dyDescent="0.2">
      <c r="DO5526" s="228" t="s">
        <v>16883</v>
      </c>
      <c r="DP5526" s="141" t="s">
        <v>6546</v>
      </c>
      <c r="DQ5526" s="15">
        <v>22</v>
      </c>
      <c r="DR5526" s="15" t="str">
        <f t="shared" si="99"/>
        <v>5429-22</v>
      </c>
    </row>
    <row r="5527" spans="119:122" x14ac:dyDescent="0.2">
      <c r="DO5527" s="228" t="s">
        <v>16884</v>
      </c>
      <c r="DP5527" s="141" t="s">
        <v>6547</v>
      </c>
      <c r="DQ5527" s="15">
        <v>22</v>
      </c>
      <c r="DR5527" s="15" t="str">
        <f t="shared" si="99"/>
        <v>5430-22</v>
      </c>
    </row>
    <row r="5528" spans="119:122" x14ac:dyDescent="0.2">
      <c r="DO5528" s="228" t="s">
        <v>16885</v>
      </c>
      <c r="DP5528" s="141" t="s">
        <v>6548</v>
      </c>
      <c r="DQ5528" s="15">
        <v>22</v>
      </c>
      <c r="DR5528" s="15" t="str">
        <f t="shared" si="99"/>
        <v>5431-22</v>
      </c>
    </row>
    <row r="5529" spans="119:122" x14ac:dyDescent="0.2">
      <c r="DO5529" s="228" t="s">
        <v>16886</v>
      </c>
      <c r="DP5529" s="141" t="s">
        <v>6549</v>
      </c>
      <c r="DQ5529" s="15">
        <v>22</v>
      </c>
      <c r="DR5529" s="15" t="str">
        <f t="shared" si="99"/>
        <v>5432-22</v>
      </c>
    </row>
    <row r="5530" spans="119:122" x14ac:dyDescent="0.2">
      <c r="DO5530" s="228" t="s">
        <v>16887</v>
      </c>
      <c r="DP5530" s="141" t="s">
        <v>6550</v>
      </c>
      <c r="DQ5530" s="15">
        <v>22</v>
      </c>
      <c r="DR5530" s="15" t="str">
        <f t="shared" si="99"/>
        <v>5433-22</v>
      </c>
    </row>
    <row r="5531" spans="119:122" x14ac:dyDescent="0.2">
      <c r="DO5531" s="228" t="s">
        <v>16888</v>
      </c>
      <c r="DP5531" s="141" t="s">
        <v>6551</v>
      </c>
      <c r="DQ5531" s="15">
        <v>22</v>
      </c>
      <c r="DR5531" s="15" t="str">
        <f t="shared" si="99"/>
        <v>5434-22</v>
      </c>
    </row>
    <row r="5532" spans="119:122" x14ac:dyDescent="0.2">
      <c r="DO5532" s="228" t="s">
        <v>16889</v>
      </c>
      <c r="DP5532" s="141" t="s">
        <v>6552</v>
      </c>
      <c r="DQ5532" s="15">
        <v>22</v>
      </c>
      <c r="DR5532" s="15" t="str">
        <f t="shared" si="99"/>
        <v>5435-22</v>
      </c>
    </row>
    <row r="5533" spans="119:122" x14ac:dyDescent="0.2">
      <c r="DO5533" s="228" t="s">
        <v>16890</v>
      </c>
      <c r="DP5533" s="141" t="s">
        <v>6553</v>
      </c>
      <c r="DQ5533" s="15">
        <v>22</v>
      </c>
      <c r="DR5533" s="15" t="str">
        <f t="shared" si="99"/>
        <v>5436-22</v>
      </c>
    </row>
    <row r="5534" spans="119:122" x14ac:dyDescent="0.2">
      <c r="DO5534" s="228" t="s">
        <v>16891</v>
      </c>
      <c r="DP5534" s="141" t="s">
        <v>6554</v>
      </c>
      <c r="DQ5534" s="15">
        <v>22</v>
      </c>
      <c r="DR5534" s="15" t="str">
        <f t="shared" si="99"/>
        <v>5437-22</v>
      </c>
    </row>
    <row r="5535" spans="119:122" x14ac:dyDescent="0.2">
      <c r="DO5535" s="228" t="s">
        <v>16892</v>
      </c>
      <c r="DP5535" s="141" t="s">
        <v>6555</v>
      </c>
      <c r="DQ5535" s="15">
        <v>22</v>
      </c>
      <c r="DR5535" s="15" t="str">
        <f t="shared" si="99"/>
        <v>5438-22</v>
      </c>
    </row>
    <row r="5536" spans="119:122" x14ac:dyDescent="0.2">
      <c r="DO5536" s="228" t="s">
        <v>16893</v>
      </c>
      <c r="DP5536" s="141" t="s">
        <v>6556</v>
      </c>
      <c r="DQ5536" s="15">
        <v>22</v>
      </c>
      <c r="DR5536" s="15" t="str">
        <f t="shared" si="99"/>
        <v>5439-22</v>
      </c>
    </row>
    <row r="5537" spans="119:122" x14ac:dyDescent="0.2">
      <c r="DO5537" s="228" t="s">
        <v>16894</v>
      </c>
      <c r="DP5537" s="141" t="s">
        <v>6557</v>
      </c>
      <c r="DQ5537" s="15">
        <v>22</v>
      </c>
      <c r="DR5537" s="15" t="str">
        <f t="shared" si="99"/>
        <v>5440-22</v>
      </c>
    </row>
    <row r="5538" spans="119:122" x14ac:dyDescent="0.2">
      <c r="DO5538" s="228" t="s">
        <v>16895</v>
      </c>
      <c r="DP5538" s="141" t="s">
        <v>6558</v>
      </c>
      <c r="DQ5538" s="15">
        <v>22</v>
      </c>
      <c r="DR5538" s="15" t="str">
        <f t="shared" si="99"/>
        <v>5441-22</v>
      </c>
    </row>
    <row r="5539" spans="119:122" x14ac:dyDescent="0.2">
      <c r="DO5539" s="228" t="s">
        <v>16896</v>
      </c>
      <c r="DP5539" s="141" t="s">
        <v>6559</v>
      </c>
      <c r="DQ5539" s="15">
        <v>22</v>
      </c>
      <c r="DR5539" s="15" t="str">
        <f t="shared" ref="DR5539:DR5602" si="100">CONCATENATE(DP5539,"-",DQ5539)</f>
        <v>5442-22</v>
      </c>
    </row>
    <row r="5540" spans="119:122" x14ac:dyDescent="0.2">
      <c r="DO5540" s="228" t="s">
        <v>16897</v>
      </c>
      <c r="DP5540" s="141" t="s">
        <v>6560</v>
      </c>
      <c r="DQ5540" s="15">
        <v>22</v>
      </c>
      <c r="DR5540" s="15" t="str">
        <f t="shared" si="100"/>
        <v>5443-22</v>
      </c>
    </row>
    <row r="5541" spans="119:122" x14ac:dyDescent="0.2">
      <c r="DO5541" s="228" t="s">
        <v>16898</v>
      </c>
      <c r="DP5541" s="141" t="s">
        <v>6561</v>
      </c>
      <c r="DQ5541" s="15">
        <v>22</v>
      </c>
      <c r="DR5541" s="15" t="str">
        <f t="shared" si="100"/>
        <v>5444-22</v>
      </c>
    </row>
    <row r="5542" spans="119:122" x14ac:dyDescent="0.2">
      <c r="DO5542" s="228" t="s">
        <v>16899</v>
      </c>
      <c r="DP5542" s="141" t="s">
        <v>6562</v>
      </c>
      <c r="DQ5542" s="15">
        <v>22</v>
      </c>
      <c r="DR5542" s="15" t="str">
        <f t="shared" si="100"/>
        <v>5445-22</v>
      </c>
    </row>
    <row r="5543" spans="119:122" x14ac:dyDescent="0.2">
      <c r="DO5543" s="228" t="s">
        <v>16900</v>
      </c>
      <c r="DP5543" s="141" t="s">
        <v>6563</v>
      </c>
      <c r="DQ5543" s="15">
        <v>22</v>
      </c>
      <c r="DR5543" s="15" t="str">
        <f t="shared" si="100"/>
        <v>5446-22</v>
      </c>
    </row>
    <row r="5544" spans="119:122" x14ac:dyDescent="0.2">
      <c r="DO5544" s="228" t="s">
        <v>16901</v>
      </c>
      <c r="DP5544" s="141" t="s">
        <v>6564</v>
      </c>
      <c r="DQ5544" s="15">
        <v>22</v>
      </c>
      <c r="DR5544" s="15" t="str">
        <f t="shared" si="100"/>
        <v>5447-22</v>
      </c>
    </row>
    <row r="5545" spans="119:122" x14ac:dyDescent="0.2">
      <c r="DO5545" s="228" t="s">
        <v>16902</v>
      </c>
      <c r="DP5545" s="141" t="s">
        <v>6565</v>
      </c>
      <c r="DQ5545" s="15">
        <v>22</v>
      </c>
      <c r="DR5545" s="15" t="str">
        <f t="shared" si="100"/>
        <v>5448-22</v>
      </c>
    </row>
    <row r="5546" spans="119:122" x14ac:dyDescent="0.2">
      <c r="DO5546" s="228" t="s">
        <v>16903</v>
      </c>
      <c r="DP5546" s="141" t="s">
        <v>6566</v>
      </c>
      <c r="DQ5546" s="15">
        <v>22</v>
      </c>
      <c r="DR5546" s="15" t="str">
        <f t="shared" si="100"/>
        <v>5449-22</v>
      </c>
    </row>
    <row r="5547" spans="119:122" x14ac:dyDescent="0.2">
      <c r="DO5547" s="228" t="s">
        <v>16904</v>
      </c>
      <c r="DP5547" s="141" t="s">
        <v>6567</v>
      </c>
      <c r="DQ5547" s="15">
        <v>22</v>
      </c>
      <c r="DR5547" s="15" t="str">
        <f t="shared" si="100"/>
        <v>5450-22</v>
      </c>
    </row>
    <row r="5548" spans="119:122" x14ac:dyDescent="0.2">
      <c r="DO5548" s="228" t="s">
        <v>16905</v>
      </c>
      <c r="DP5548" s="141" t="s">
        <v>6568</v>
      </c>
      <c r="DQ5548" s="15">
        <v>22</v>
      </c>
      <c r="DR5548" s="15" t="str">
        <f t="shared" si="100"/>
        <v>5451-22</v>
      </c>
    </row>
    <row r="5549" spans="119:122" x14ac:dyDescent="0.2">
      <c r="DO5549" s="228" t="s">
        <v>16906</v>
      </c>
      <c r="DP5549" s="141" t="s">
        <v>6569</v>
      </c>
      <c r="DQ5549" s="15">
        <v>22</v>
      </c>
      <c r="DR5549" s="15" t="str">
        <f t="shared" si="100"/>
        <v>5452-22</v>
      </c>
    </row>
    <row r="5550" spans="119:122" x14ac:dyDescent="0.2">
      <c r="DO5550" s="228" t="s">
        <v>16907</v>
      </c>
      <c r="DP5550" s="141" t="s">
        <v>6570</v>
      </c>
      <c r="DQ5550" s="15">
        <v>22</v>
      </c>
      <c r="DR5550" s="15" t="str">
        <f t="shared" si="100"/>
        <v>5453-22</v>
      </c>
    </row>
    <row r="5551" spans="119:122" x14ac:dyDescent="0.2">
      <c r="DO5551" s="228" t="s">
        <v>16908</v>
      </c>
      <c r="DP5551" s="141" t="s">
        <v>6571</v>
      </c>
      <c r="DQ5551" s="15">
        <v>22</v>
      </c>
      <c r="DR5551" s="15" t="str">
        <f t="shared" si="100"/>
        <v>5454-22</v>
      </c>
    </row>
    <row r="5552" spans="119:122" x14ac:dyDescent="0.2">
      <c r="DO5552" s="228" t="s">
        <v>16909</v>
      </c>
      <c r="DP5552" s="141" t="s">
        <v>6572</v>
      </c>
      <c r="DQ5552" s="15">
        <v>22</v>
      </c>
      <c r="DR5552" s="15" t="str">
        <f t="shared" si="100"/>
        <v>5455-22</v>
      </c>
    </row>
    <row r="5553" spans="119:122" x14ac:dyDescent="0.2">
      <c r="DO5553" s="228" t="s">
        <v>16910</v>
      </c>
      <c r="DP5553" s="141" t="s">
        <v>6573</v>
      </c>
      <c r="DQ5553" s="15">
        <v>22</v>
      </c>
      <c r="DR5553" s="15" t="str">
        <f t="shared" si="100"/>
        <v>5456-22</v>
      </c>
    </row>
    <row r="5554" spans="119:122" x14ac:dyDescent="0.2">
      <c r="DO5554" s="228" t="s">
        <v>16911</v>
      </c>
      <c r="DP5554" s="141" t="s">
        <v>6574</v>
      </c>
      <c r="DQ5554" s="15">
        <v>22</v>
      </c>
      <c r="DR5554" s="15" t="str">
        <f t="shared" si="100"/>
        <v>5457-22</v>
      </c>
    </row>
    <row r="5555" spans="119:122" x14ac:dyDescent="0.2">
      <c r="DO5555" s="228" t="s">
        <v>16912</v>
      </c>
      <c r="DP5555" s="141" t="s">
        <v>6575</v>
      </c>
      <c r="DQ5555" s="15">
        <v>22</v>
      </c>
      <c r="DR5555" s="15" t="str">
        <f t="shared" si="100"/>
        <v>5458-22</v>
      </c>
    </row>
    <row r="5556" spans="119:122" x14ac:dyDescent="0.2">
      <c r="DO5556" s="228" t="s">
        <v>16913</v>
      </c>
      <c r="DP5556" s="141" t="s">
        <v>6576</v>
      </c>
      <c r="DQ5556" s="15">
        <v>22</v>
      </c>
      <c r="DR5556" s="15" t="str">
        <f t="shared" si="100"/>
        <v>5459-22</v>
      </c>
    </row>
    <row r="5557" spans="119:122" x14ac:dyDescent="0.2">
      <c r="DO5557" s="228" t="s">
        <v>16914</v>
      </c>
      <c r="DP5557" s="141" t="s">
        <v>6577</v>
      </c>
      <c r="DQ5557" s="15">
        <v>22</v>
      </c>
      <c r="DR5557" s="15" t="str">
        <f t="shared" si="100"/>
        <v>5460-22</v>
      </c>
    </row>
    <row r="5558" spans="119:122" x14ac:dyDescent="0.2">
      <c r="DO5558" s="228" t="s">
        <v>16915</v>
      </c>
      <c r="DP5558" s="141" t="s">
        <v>6578</v>
      </c>
      <c r="DQ5558" s="15">
        <v>22</v>
      </c>
      <c r="DR5558" s="15" t="str">
        <f t="shared" si="100"/>
        <v>5461-22</v>
      </c>
    </row>
    <row r="5559" spans="119:122" x14ac:dyDescent="0.2">
      <c r="DO5559" s="228" t="s">
        <v>16916</v>
      </c>
      <c r="DP5559" s="141" t="s">
        <v>6579</v>
      </c>
      <c r="DQ5559" s="15">
        <v>22</v>
      </c>
      <c r="DR5559" s="15" t="str">
        <f t="shared" si="100"/>
        <v>5462-22</v>
      </c>
    </row>
    <row r="5560" spans="119:122" x14ac:dyDescent="0.2">
      <c r="DO5560" s="228" t="s">
        <v>16917</v>
      </c>
      <c r="DP5560" s="141" t="s">
        <v>6580</v>
      </c>
      <c r="DQ5560" s="15">
        <v>22</v>
      </c>
      <c r="DR5560" s="15" t="str">
        <f t="shared" si="100"/>
        <v>5463-22</v>
      </c>
    </row>
    <row r="5561" spans="119:122" x14ac:dyDescent="0.2">
      <c r="DO5561" s="228" t="s">
        <v>16918</v>
      </c>
      <c r="DP5561" s="141" t="s">
        <v>6581</v>
      </c>
      <c r="DQ5561" s="15">
        <v>22</v>
      </c>
      <c r="DR5561" s="15" t="str">
        <f t="shared" si="100"/>
        <v>5464-22</v>
      </c>
    </row>
    <row r="5562" spans="119:122" x14ac:dyDescent="0.2">
      <c r="DO5562" s="228" t="s">
        <v>16919</v>
      </c>
      <c r="DP5562" s="141" t="s">
        <v>6582</v>
      </c>
      <c r="DQ5562" s="15">
        <v>22</v>
      </c>
      <c r="DR5562" s="15" t="str">
        <f t="shared" si="100"/>
        <v>5465-22</v>
      </c>
    </row>
    <row r="5563" spans="119:122" x14ac:dyDescent="0.2">
      <c r="DO5563" s="228" t="s">
        <v>16920</v>
      </c>
      <c r="DP5563" s="141" t="s">
        <v>6583</v>
      </c>
      <c r="DQ5563" s="15">
        <v>22</v>
      </c>
      <c r="DR5563" s="15" t="str">
        <f t="shared" si="100"/>
        <v>5466-22</v>
      </c>
    </row>
    <row r="5564" spans="119:122" x14ac:dyDescent="0.2">
      <c r="DO5564" s="228" t="s">
        <v>16921</v>
      </c>
      <c r="DP5564" s="141" t="s">
        <v>6584</v>
      </c>
      <c r="DQ5564" s="15">
        <v>22</v>
      </c>
      <c r="DR5564" s="15" t="str">
        <f t="shared" si="100"/>
        <v>5467-22</v>
      </c>
    </row>
    <row r="5565" spans="119:122" x14ac:dyDescent="0.2">
      <c r="DO5565" s="228" t="s">
        <v>16922</v>
      </c>
      <c r="DP5565" s="141" t="s">
        <v>6585</v>
      </c>
      <c r="DQ5565" s="15">
        <v>22</v>
      </c>
      <c r="DR5565" s="15" t="str">
        <f t="shared" si="100"/>
        <v>5468-22</v>
      </c>
    </row>
    <row r="5566" spans="119:122" x14ac:dyDescent="0.2">
      <c r="DO5566" s="228" t="s">
        <v>16923</v>
      </c>
      <c r="DP5566" s="141" t="s">
        <v>6586</v>
      </c>
      <c r="DQ5566" s="15">
        <v>22</v>
      </c>
      <c r="DR5566" s="15" t="str">
        <f t="shared" si="100"/>
        <v>5469-22</v>
      </c>
    </row>
    <row r="5567" spans="119:122" x14ac:dyDescent="0.2">
      <c r="DO5567" s="228" t="s">
        <v>16924</v>
      </c>
      <c r="DP5567" s="141" t="s">
        <v>6587</v>
      </c>
      <c r="DQ5567" s="15">
        <v>22</v>
      </c>
      <c r="DR5567" s="15" t="str">
        <f t="shared" si="100"/>
        <v>5470-22</v>
      </c>
    </row>
    <row r="5568" spans="119:122" x14ac:dyDescent="0.2">
      <c r="DO5568" s="228" t="s">
        <v>16925</v>
      </c>
      <c r="DP5568" s="141" t="s">
        <v>6588</v>
      </c>
      <c r="DQ5568" s="15">
        <v>22</v>
      </c>
      <c r="DR5568" s="15" t="str">
        <f t="shared" si="100"/>
        <v>5471-22</v>
      </c>
    </row>
    <row r="5569" spans="119:122" x14ac:dyDescent="0.2">
      <c r="DO5569" s="228" t="s">
        <v>16926</v>
      </c>
      <c r="DP5569" s="141" t="s">
        <v>6589</v>
      </c>
      <c r="DQ5569" s="15">
        <v>22</v>
      </c>
      <c r="DR5569" s="15" t="str">
        <f t="shared" si="100"/>
        <v>5472-22</v>
      </c>
    </row>
    <row r="5570" spans="119:122" x14ac:dyDescent="0.2">
      <c r="DO5570" s="228" t="s">
        <v>16927</v>
      </c>
      <c r="DP5570" s="141" t="s">
        <v>6590</v>
      </c>
      <c r="DQ5570" s="15">
        <v>22</v>
      </c>
      <c r="DR5570" s="15" t="str">
        <f t="shared" si="100"/>
        <v>5473-22</v>
      </c>
    </row>
    <row r="5571" spans="119:122" x14ac:dyDescent="0.2">
      <c r="DO5571" s="228" t="s">
        <v>16928</v>
      </c>
      <c r="DP5571" s="141" t="s">
        <v>6591</v>
      </c>
      <c r="DQ5571" s="15">
        <v>22</v>
      </c>
      <c r="DR5571" s="15" t="str">
        <f t="shared" si="100"/>
        <v>5474-22</v>
      </c>
    </row>
    <row r="5572" spans="119:122" x14ac:dyDescent="0.2">
      <c r="DO5572" s="228" t="s">
        <v>16929</v>
      </c>
      <c r="DP5572" s="141" t="s">
        <v>6592</v>
      </c>
      <c r="DQ5572" s="15">
        <v>22</v>
      </c>
      <c r="DR5572" s="15" t="str">
        <f t="shared" si="100"/>
        <v>5475-22</v>
      </c>
    </row>
    <row r="5573" spans="119:122" x14ac:dyDescent="0.2">
      <c r="DO5573" s="228" t="s">
        <v>16930</v>
      </c>
      <c r="DP5573" s="141" t="s">
        <v>6593</v>
      </c>
      <c r="DQ5573" s="15">
        <v>22</v>
      </c>
      <c r="DR5573" s="15" t="str">
        <f t="shared" si="100"/>
        <v>5476-22</v>
      </c>
    </row>
    <row r="5574" spans="119:122" x14ac:dyDescent="0.2">
      <c r="DO5574" s="228" t="s">
        <v>16931</v>
      </c>
      <c r="DP5574" s="141" t="s">
        <v>6594</v>
      </c>
      <c r="DQ5574" s="15">
        <v>22</v>
      </c>
      <c r="DR5574" s="15" t="str">
        <f t="shared" si="100"/>
        <v>5477-22</v>
      </c>
    </row>
    <row r="5575" spans="119:122" x14ac:dyDescent="0.2">
      <c r="DO5575" s="228" t="s">
        <v>16932</v>
      </c>
      <c r="DP5575" s="141" t="s">
        <v>6595</v>
      </c>
      <c r="DQ5575" s="15">
        <v>22</v>
      </c>
      <c r="DR5575" s="15" t="str">
        <f t="shared" si="100"/>
        <v>5478-22</v>
      </c>
    </row>
    <row r="5576" spans="119:122" x14ac:dyDescent="0.2">
      <c r="DO5576" s="228" t="s">
        <v>16933</v>
      </c>
      <c r="DP5576" s="141" t="s">
        <v>6596</v>
      </c>
      <c r="DQ5576" s="15">
        <v>22</v>
      </c>
      <c r="DR5576" s="15" t="str">
        <f t="shared" si="100"/>
        <v>5479-22</v>
      </c>
    </row>
    <row r="5577" spans="119:122" x14ac:dyDescent="0.2">
      <c r="DO5577" s="228" t="s">
        <v>16934</v>
      </c>
      <c r="DP5577" s="141" t="s">
        <v>6597</v>
      </c>
      <c r="DQ5577" s="15">
        <v>22</v>
      </c>
      <c r="DR5577" s="15" t="str">
        <f t="shared" si="100"/>
        <v>5480-22</v>
      </c>
    </row>
    <row r="5578" spans="119:122" x14ac:dyDescent="0.2">
      <c r="DO5578" s="228" t="s">
        <v>16935</v>
      </c>
      <c r="DP5578" s="141" t="s">
        <v>6598</v>
      </c>
      <c r="DQ5578" s="15">
        <v>22</v>
      </c>
      <c r="DR5578" s="15" t="str">
        <f t="shared" si="100"/>
        <v>5481-22</v>
      </c>
    </row>
    <row r="5579" spans="119:122" x14ac:dyDescent="0.2">
      <c r="DO5579" s="228" t="s">
        <v>16936</v>
      </c>
      <c r="DP5579" s="141" t="s">
        <v>6599</v>
      </c>
      <c r="DQ5579" s="15">
        <v>22</v>
      </c>
      <c r="DR5579" s="15" t="str">
        <f t="shared" si="100"/>
        <v>5482-22</v>
      </c>
    </row>
    <row r="5580" spans="119:122" x14ac:dyDescent="0.2">
      <c r="DO5580" s="228" t="s">
        <v>16937</v>
      </c>
      <c r="DP5580" s="141" t="s">
        <v>6600</v>
      </c>
      <c r="DQ5580" s="15">
        <v>22</v>
      </c>
      <c r="DR5580" s="15" t="str">
        <f t="shared" si="100"/>
        <v>5483-22</v>
      </c>
    </row>
    <row r="5581" spans="119:122" x14ac:dyDescent="0.2">
      <c r="DO5581" s="228" t="s">
        <v>16938</v>
      </c>
      <c r="DP5581" s="141" t="s">
        <v>6601</v>
      </c>
      <c r="DQ5581" s="15">
        <v>22</v>
      </c>
      <c r="DR5581" s="15" t="str">
        <f t="shared" si="100"/>
        <v>5484-22</v>
      </c>
    </row>
    <row r="5582" spans="119:122" x14ac:dyDescent="0.2">
      <c r="DO5582" s="228" t="s">
        <v>16939</v>
      </c>
      <c r="DP5582" s="141" t="s">
        <v>6602</v>
      </c>
      <c r="DQ5582" s="15">
        <v>22</v>
      </c>
      <c r="DR5582" s="15" t="str">
        <f t="shared" si="100"/>
        <v>5485-22</v>
      </c>
    </row>
    <row r="5583" spans="119:122" x14ac:dyDescent="0.2">
      <c r="DO5583" s="228" t="s">
        <v>16940</v>
      </c>
      <c r="DP5583" s="141" t="s">
        <v>6603</v>
      </c>
      <c r="DQ5583" s="15">
        <v>22</v>
      </c>
      <c r="DR5583" s="15" t="str">
        <f t="shared" si="100"/>
        <v>5486-22</v>
      </c>
    </row>
    <row r="5584" spans="119:122" x14ac:dyDescent="0.2">
      <c r="DO5584" s="228" t="s">
        <v>16941</v>
      </c>
      <c r="DP5584" s="141" t="s">
        <v>6604</v>
      </c>
      <c r="DQ5584" s="15">
        <v>22</v>
      </c>
      <c r="DR5584" s="15" t="str">
        <f t="shared" si="100"/>
        <v>5487-22</v>
      </c>
    </row>
    <row r="5585" spans="119:122" x14ac:dyDescent="0.2">
      <c r="DO5585" s="228" t="s">
        <v>16942</v>
      </c>
      <c r="DP5585" s="141" t="s">
        <v>6605</v>
      </c>
      <c r="DQ5585" s="15">
        <v>22</v>
      </c>
      <c r="DR5585" s="15" t="str">
        <f t="shared" si="100"/>
        <v>5488-22</v>
      </c>
    </row>
    <row r="5586" spans="119:122" x14ac:dyDescent="0.2">
      <c r="DO5586" s="228" t="s">
        <v>16943</v>
      </c>
      <c r="DP5586" s="141" t="s">
        <v>6606</v>
      </c>
      <c r="DQ5586" s="15">
        <v>22</v>
      </c>
      <c r="DR5586" s="15" t="str">
        <f t="shared" si="100"/>
        <v>5489-22</v>
      </c>
    </row>
    <row r="5587" spans="119:122" x14ac:dyDescent="0.2">
      <c r="DO5587" s="228" t="s">
        <v>16944</v>
      </c>
      <c r="DP5587" s="141" t="s">
        <v>6607</v>
      </c>
      <c r="DQ5587" s="15">
        <v>22</v>
      </c>
      <c r="DR5587" s="15" t="str">
        <f t="shared" si="100"/>
        <v>5490-22</v>
      </c>
    </row>
    <row r="5588" spans="119:122" x14ac:dyDescent="0.2">
      <c r="DO5588" s="228" t="s">
        <v>16945</v>
      </c>
      <c r="DP5588" s="141" t="s">
        <v>6608</v>
      </c>
      <c r="DQ5588" s="15">
        <v>22</v>
      </c>
      <c r="DR5588" s="15" t="str">
        <f t="shared" si="100"/>
        <v>5491-22</v>
      </c>
    </row>
    <row r="5589" spans="119:122" x14ac:dyDescent="0.2">
      <c r="DO5589" s="228" t="s">
        <v>16946</v>
      </c>
      <c r="DP5589" s="141" t="s">
        <v>6609</v>
      </c>
      <c r="DQ5589" s="15">
        <v>22</v>
      </c>
      <c r="DR5589" s="15" t="str">
        <f t="shared" si="100"/>
        <v>5492-22</v>
      </c>
    </row>
    <row r="5590" spans="119:122" x14ac:dyDescent="0.2">
      <c r="DO5590" s="228" t="s">
        <v>16947</v>
      </c>
      <c r="DP5590" s="141" t="s">
        <v>6610</v>
      </c>
      <c r="DQ5590" s="15">
        <v>22</v>
      </c>
      <c r="DR5590" s="15" t="str">
        <f t="shared" si="100"/>
        <v>5493-22</v>
      </c>
    </row>
    <row r="5591" spans="119:122" x14ac:dyDescent="0.2">
      <c r="DO5591" s="228" t="s">
        <v>16948</v>
      </c>
      <c r="DP5591" s="141" t="s">
        <v>6611</v>
      </c>
      <c r="DQ5591" s="15">
        <v>22</v>
      </c>
      <c r="DR5591" s="15" t="str">
        <f t="shared" si="100"/>
        <v>5494-22</v>
      </c>
    </row>
    <row r="5592" spans="119:122" x14ac:dyDescent="0.2">
      <c r="DO5592" s="228" t="s">
        <v>16949</v>
      </c>
      <c r="DP5592" s="141" t="s">
        <v>6612</v>
      </c>
      <c r="DQ5592" s="15">
        <v>22</v>
      </c>
      <c r="DR5592" s="15" t="str">
        <f t="shared" si="100"/>
        <v>5495-22</v>
      </c>
    </row>
    <row r="5593" spans="119:122" x14ac:dyDescent="0.2">
      <c r="DO5593" s="228" t="s">
        <v>16950</v>
      </c>
      <c r="DP5593" s="141" t="s">
        <v>6613</v>
      </c>
      <c r="DQ5593" s="15">
        <v>22</v>
      </c>
      <c r="DR5593" s="15" t="str">
        <f t="shared" si="100"/>
        <v>5496-22</v>
      </c>
    </row>
    <row r="5594" spans="119:122" x14ac:dyDescent="0.2">
      <c r="DO5594" s="228" t="s">
        <v>16951</v>
      </c>
      <c r="DP5594" s="141" t="s">
        <v>6614</v>
      </c>
      <c r="DQ5594" s="15">
        <v>22</v>
      </c>
      <c r="DR5594" s="15" t="str">
        <f t="shared" si="100"/>
        <v>5497-22</v>
      </c>
    </row>
    <row r="5595" spans="119:122" x14ac:dyDescent="0.2">
      <c r="DO5595" s="228" t="s">
        <v>16952</v>
      </c>
      <c r="DP5595" s="141" t="s">
        <v>6615</v>
      </c>
      <c r="DQ5595" s="15">
        <v>22</v>
      </c>
      <c r="DR5595" s="15" t="str">
        <f t="shared" si="100"/>
        <v>5498-22</v>
      </c>
    </row>
    <row r="5596" spans="119:122" x14ac:dyDescent="0.2">
      <c r="DO5596" s="228" t="s">
        <v>16953</v>
      </c>
      <c r="DP5596" s="141" t="s">
        <v>6616</v>
      </c>
      <c r="DQ5596" s="15">
        <v>22</v>
      </c>
      <c r="DR5596" s="15" t="str">
        <f t="shared" si="100"/>
        <v>5499-22</v>
      </c>
    </row>
    <row r="5597" spans="119:122" x14ac:dyDescent="0.2">
      <c r="DO5597" s="228" t="s">
        <v>16954</v>
      </c>
      <c r="DP5597" s="141" t="s">
        <v>6617</v>
      </c>
      <c r="DQ5597" s="15">
        <v>22</v>
      </c>
      <c r="DR5597" s="15" t="str">
        <f t="shared" si="100"/>
        <v>5500-22</v>
      </c>
    </row>
    <row r="5598" spans="119:122" x14ac:dyDescent="0.2">
      <c r="DO5598" s="228" t="s">
        <v>16955</v>
      </c>
      <c r="DP5598" s="141" t="s">
        <v>6618</v>
      </c>
      <c r="DQ5598" s="15">
        <v>22</v>
      </c>
      <c r="DR5598" s="15" t="str">
        <f t="shared" si="100"/>
        <v>5501-22</v>
      </c>
    </row>
    <row r="5599" spans="119:122" x14ac:dyDescent="0.2">
      <c r="DO5599" s="228" t="s">
        <v>16956</v>
      </c>
      <c r="DP5599" s="141" t="s">
        <v>6619</v>
      </c>
      <c r="DQ5599" s="15">
        <v>22</v>
      </c>
      <c r="DR5599" s="15" t="str">
        <f t="shared" si="100"/>
        <v>5502-22</v>
      </c>
    </row>
    <row r="5600" spans="119:122" x14ac:dyDescent="0.2">
      <c r="DO5600" s="228" t="s">
        <v>16957</v>
      </c>
      <c r="DP5600" s="141" t="s">
        <v>6620</v>
      </c>
      <c r="DQ5600" s="15">
        <v>22</v>
      </c>
      <c r="DR5600" s="15" t="str">
        <f t="shared" si="100"/>
        <v>5503-22</v>
      </c>
    </row>
    <row r="5601" spans="119:122" x14ac:dyDescent="0.2">
      <c r="DO5601" s="228" t="s">
        <v>16958</v>
      </c>
      <c r="DP5601" s="141" t="s">
        <v>6621</v>
      </c>
      <c r="DQ5601" s="15">
        <v>22</v>
      </c>
      <c r="DR5601" s="15" t="str">
        <f t="shared" si="100"/>
        <v>5504-22</v>
      </c>
    </row>
    <row r="5602" spans="119:122" x14ac:dyDescent="0.2">
      <c r="DO5602" s="228" t="s">
        <v>16959</v>
      </c>
      <c r="DP5602" s="141" t="s">
        <v>6622</v>
      </c>
      <c r="DQ5602" s="15">
        <v>22</v>
      </c>
      <c r="DR5602" s="15" t="str">
        <f t="shared" si="100"/>
        <v>5505-22</v>
      </c>
    </row>
    <row r="5603" spans="119:122" x14ac:dyDescent="0.2">
      <c r="DO5603" s="228" t="s">
        <v>16960</v>
      </c>
      <c r="DP5603" s="141" t="s">
        <v>6623</v>
      </c>
      <c r="DQ5603" s="15">
        <v>22</v>
      </c>
      <c r="DR5603" s="15" t="str">
        <f t="shared" ref="DR5603:DR5666" si="101">CONCATENATE(DP5603,"-",DQ5603)</f>
        <v>5506-22</v>
      </c>
    </row>
    <row r="5604" spans="119:122" x14ac:dyDescent="0.2">
      <c r="DO5604" s="228" t="s">
        <v>16961</v>
      </c>
      <c r="DP5604" s="141" t="s">
        <v>6624</v>
      </c>
      <c r="DQ5604" s="15">
        <v>22</v>
      </c>
      <c r="DR5604" s="15" t="str">
        <f t="shared" si="101"/>
        <v>5507-22</v>
      </c>
    </row>
    <row r="5605" spans="119:122" x14ac:dyDescent="0.2">
      <c r="DO5605" s="228" t="s">
        <v>16962</v>
      </c>
      <c r="DP5605" s="141" t="s">
        <v>6625</v>
      </c>
      <c r="DQ5605" s="15">
        <v>22</v>
      </c>
      <c r="DR5605" s="15" t="str">
        <f t="shared" si="101"/>
        <v>5508-22</v>
      </c>
    </row>
    <row r="5606" spans="119:122" x14ac:dyDescent="0.2">
      <c r="DO5606" s="228" t="s">
        <v>16963</v>
      </c>
      <c r="DP5606" s="141" t="s">
        <v>6626</v>
      </c>
      <c r="DQ5606" s="15">
        <v>22</v>
      </c>
      <c r="DR5606" s="15" t="str">
        <f t="shared" si="101"/>
        <v>5509-22</v>
      </c>
    </row>
    <row r="5607" spans="119:122" x14ac:dyDescent="0.2">
      <c r="DO5607" s="228" t="s">
        <v>16964</v>
      </c>
      <c r="DP5607" s="141" t="s">
        <v>6627</v>
      </c>
      <c r="DQ5607" s="15">
        <v>22</v>
      </c>
      <c r="DR5607" s="15" t="str">
        <f t="shared" si="101"/>
        <v>5510-22</v>
      </c>
    </row>
    <row r="5608" spans="119:122" x14ac:dyDescent="0.2">
      <c r="DO5608" s="228" t="s">
        <v>16965</v>
      </c>
      <c r="DP5608" s="141" t="s">
        <v>6628</v>
      </c>
      <c r="DQ5608" s="15">
        <v>22</v>
      </c>
      <c r="DR5608" s="15" t="str">
        <f t="shared" si="101"/>
        <v>5511-22</v>
      </c>
    </row>
    <row r="5609" spans="119:122" x14ac:dyDescent="0.2">
      <c r="DO5609" s="228" t="s">
        <v>16966</v>
      </c>
      <c r="DP5609" s="141" t="s">
        <v>6629</v>
      </c>
      <c r="DQ5609" s="15">
        <v>22</v>
      </c>
      <c r="DR5609" s="15" t="str">
        <f t="shared" si="101"/>
        <v>5512-22</v>
      </c>
    </row>
    <row r="5610" spans="119:122" x14ac:dyDescent="0.2">
      <c r="DO5610" s="228" t="s">
        <v>16967</v>
      </c>
      <c r="DP5610" s="141" t="s">
        <v>6630</v>
      </c>
      <c r="DQ5610" s="15">
        <v>22</v>
      </c>
      <c r="DR5610" s="15" t="str">
        <f t="shared" si="101"/>
        <v>5513-22</v>
      </c>
    </row>
    <row r="5611" spans="119:122" x14ac:dyDescent="0.2">
      <c r="DO5611" s="228" t="s">
        <v>16968</v>
      </c>
      <c r="DP5611" s="141" t="s">
        <v>6631</v>
      </c>
      <c r="DQ5611" s="15">
        <v>22</v>
      </c>
      <c r="DR5611" s="15" t="str">
        <f t="shared" si="101"/>
        <v>5514-22</v>
      </c>
    </row>
    <row r="5612" spans="119:122" x14ac:dyDescent="0.2">
      <c r="DO5612" s="228" t="s">
        <v>16969</v>
      </c>
      <c r="DP5612" s="141" t="s">
        <v>6632</v>
      </c>
      <c r="DQ5612" s="15">
        <v>22</v>
      </c>
      <c r="DR5612" s="15" t="str">
        <f t="shared" si="101"/>
        <v>5515-22</v>
      </c>
    </row>
    <row r="5613" spans="119:122" x14ac:dyDescent="0.2">
      <c r="DO5613" s="228" t="s">
        <v>16970</v>
      </c>
      <c r="DP5613" s="141" t="s">
        <v>6633</v>
      </c>
      <c r="DQ5613" s="15">
        <v>22</v>
      </c>
      <c r="DR5613" s="15" t="str">
        <f t="shared" si="101"/>
        <v>5516-22</v>
      </c>
    </row>
    <row r="5614" spans="119:122" x14ac:dyDescent="0.2">
      <c r="DO5614" s="228" t="s">
        <v>16971</v>
      </c>
      <c r="DP5614" s="141" t="s">
        <v>6634</v>
      </c>
      <c r="DQ5614" s="15">
        <v>22</v>
      </c>
      <c r="DR5614" s="15" t="str">
        <f t="shared" si="101"/>
        <v>5517-22</v>
      </c>
    </row>
    <row r="5615" spans="119:122" x14ac:dyDescent="0.2">
      <c r="DO5615" s="228" t="s">
        <v>16972</v>
      </c>
      <c r="DP5615" s="141" t="s">
        <v>6635</v>
      </c>
      <c r="DQ5615" s="15">
        <v>22</v>
      </c>
      <c r="DR5615" s="15" t="str">
        <f t="shared" si="101"/>
        <v>5518-22</v>
      </c>
    </row>
    <row r="5616" spans="119:122" x14ac:dyDescent="0.2">
      <c r="DO5616" s="228" t="s">
        <v>16973</v>
      </c>
      <c r="DP5616" s="141" t="s">
        <v>6636</v>
      </c>
      <c r="DQ5616" s="15">
        <v>22</v>
      </c>
      <c r="DR5616" s="15" t="str">
        <f t="shared" si="101"/>
        <v>5519-22</v>
      </c>
    </row>
    <row r="5617" spans="119:122" x14ac:dyDescent="0.2">
      <c r="DO5617" s="228" t="s">
        <v>16974</v>
      </c>
      <c r="DP5617" s="141" t="s">
        <v>6637</v>
      </c>
      <c r="DQ5617" s="15">
        <v>22</v>
      </c>
      <c r="DR5617" s="15" t="str">
        <f t="shared" si="101"/>
        <v>5520-22</v>
      </c>
    </row>
    <row r="5618" spans="119:122" x14ac:dyDescent="0.2">
      <c r="DO5618" s="228" t="s">
        <v>16975</v>
      </c>
      <c r="DP5618" s="141" t="s">
        <v>6638</v>
      </c>
      <c r="DQ5618" s="15">
        <v>22</v>
      </c>
      <c r="DR5618" s="15" t="str">
        <f t="shared" si="101"/>
        <v>5521-22</v>
      </c>
    </row>
    <row r="5619" spans="119:122" x14ac:dyDescent="0.2">
      <c r="DO5619" s="228" t="s">
        <v>16976</v>
      </c>
      <c r="DP5619" s="141" t="s">
        <v>6639</v>
      </c>
      <c r="DQ5619" s="15">
        <v>22</v>
      </c>
      <c r="DR5619" s="15" t="str">
        <f t="shared" si="101"/>
        <v>5522-22</v>
      </c>
    </row>
    <row r="5620" spans="119:122" x14ac:dyDescent="0.2">
      <c r="DO5620" s="228" t="s">
        <v>16977</v>
      </c>
      <c r="DP5620" s="141" t="s">
        <v>6640</v>
      </c>
      <c r="DQ5620" s="15">
        <v>22</v>
      </c>
      <c r="DR5620" s="15" t="str">
        <f t="shared" si="101"/>
        <v>5523-22</v>
      </c>
    </row>
    <row r="5621" spans="119:122" x14ac:dyDescent="0.2">
      <c r="DO5621" s="228" t="s">
        <v>16978</v>
      </c>
      <c r="DP5621" s="141" t="s">
        <v>6641</v>
      </c>
      <c r="DQ5621" s="15">
        <v>22</v>
      </c>
      <c r="DR5621" s="15" t="str">
        <f t="shared" si="101"/>
        <v>5524-22</v>
      </c>
    </row>
    <row r="5622" spans="119:122" x14ac:dyDescent="0.2">
      <c r="DO5622" s="228" t="s">
        <v>16979</v>
      </c>
      <c r="DP5622" s="141" t="s">
        <v>6642</v>
      </c>
      <c r="DQ5622" s="15">
        <v>22</v>
      </c>
      <c r="DR5622" s="15" t="str">
        <f t="shared" si="101"/>
        <v>5525-22</v>
      </c>
    </row>
    <row r="5623" spans="119:122" x14ac:dyDescent="0.2">
      <c r="DO5623" s="228" t="s">
        <v>16980</v>
      </c>
      <c r="DP5623" s="141" t="s">
        <v>6643</v>
      </c>
      <c r="DQ5623" s="15">
        <v>22</v>
      </c>
      <c r="DR5623" s="15" t="str">
        <f t="shared" si="101"/>
        <v>5526-22</v>
      </c>
    </row>
    <row r="5624" spans="119:122" x14ac:dyDescent="0.2">
      <c r="DO5624" s="228" t="s">
        <v>16981</v>
      </c>
      <c r="DP5624" s="141" t="s">
        <v>6644</v>
      </c>
      <c r="DQ5624" s="15">
        <v>22</v>
      </c>
      <c r="DR5624" s="15" t="str">
        <f t="shared" si="101"/>
        <v>5527-22</v>
      </c>
    </row>
    <row r="5625" spans="119:122" x14ac:dyDescent="0.2">
      <c r="DO5625" s="228" t="s">
        <v>16982</v>
      </c>
      <c r="DP5625" s="141" t="s">
        <v>6645</v>
      </c>
      <c r="DQ5625" s="15">
        <v>22</v>
      </c>
      <c r="DR5625" s="15" t="str">
        <f t="shared" si="101"/>
        <v>5528-22</v>
      </c>
    </row>
    <row r="5626" spans="119:122" x14ac:dyDescent="0.2">
      <c r="DO5626" s="228" t="s">
        <v>16983</v>
      </c>
      <c r="DP5626" s="141" t="s">
        <v>6646</v>
      </c>
      <c r="DQ5626" s="15">
        <v>22</v>
      </c>
      <c r="DR5626" s="15" t="str">
        <f t="shared" si="101"/>
        <v>5529-22</v>
      </c>
    </row>
    <row r="5627" spans="119:122" x14ac:dyDescent="0.2">
      <c r="DO5627" s="228" t="s">
        <v>16984</v>
      </c>
      <c r="DP5627" s="141" t="s">
        <v>6647</v>
      </c>
      <c r="DQ5627" s="15">
        <v>22</v>
      </c>
      <c r="DR5627" s="15" t="str">
        <f t="shared" si="101"/>
        <v>5530-22</v>
      </c>
    </row>
    <row r="5628" spans="119:122" x14ac:dyDescent="0.2">
      <c r="DO5628" s="228" t="s">
        <v>16985</v>
      </c>
      <c r="DP5628" s="141" t="s">
        <v>6648</v>
      </c>
      <c r="DQ5628" s="15">
        <v>22</v>
      </c>
      <c r="DR5628" s="15" t="str">
        <f t="shared" si="101"/>
        <v>5531-22</v>
      </c>
    </row>
    <row r="5629" spans="119:122" x14ac:dyDescent="0.2">
      <c r="DO5629" s="228" t="s">
        <v>16986</v>
      </c>
      <c r="DP5629" s="141" t="s">
        <v>6649</v>
      </c>
      <c r="DQ5629" s="15">
        <v>22</v>
      </c>
      <c r="DR5629" s="15" t="str">
        <f t="shared" si="101"/>
        <v>5532-22</v>
      </c>
    </row>
    <row r="5630" spans="119:122" x14ac:dyDescent="0.2">
      <c r="DO5630" s="228" t="s">
        <v>16987</v>
      </c>
      <c r="DP5630" s="141" t="s">
        <v>6650</v>
      </c>
      <c r="DQ5630" s="15">
        <v>22</v>
      </c>
      <c r="DR5630" s="15" t="str">
        <f t="shared" si="101"/>
        <v>5533-22</v>
      </c>
    </row>
    <row r="5631" spans="119:122" x14ac:dyDescent="0.2">
      <c r="DO5631" s="228" t="s">
        <v>16988</v>
      </c>
      <c r="DP5631" s="141" t="s">
        <v>6651</v>
      </c>
      <c r="DQ5631" s="15">
        <v>22</v>
      </c>
      <c r="DR5631" s="15" t="str">
        <f t="shared" si="101"/>
        <v>5534-22</v>
      </c>
    </row>
    <row r="5632" spans="119:122" x14ac:dyDescent="0.2">
      <c r="DO5632" s="228" t="s">
        <v>16989</v>
      </c>
      <c r="DP5632" s="141" t="s">
        <v>6652</v>
      </c>
      <c r="DQ5632" s="15">
        <v>22</v>
      </c>
      <c r="DR5632" s="15" t="str">
        <f t="shared" si="101"/>
        <v>5535-22</v>
      </c>
    </row>
    <row r="5633" spans="119:122" x14ac:dyDescent="0.2">
      <c r="DO5633" s="228" t="s">
        <v>16990</v>
      </c>
      <c r="DP5633" s="141" t="s">
        <v>6653</v>
      </c>
      <c r="DQ5633" s="15">
        <v>22</v>
      </c>
      <c r="DR5633" s="15" t="str">
        <f t="shared" si="101"/>
        <v>5536-22</v>
      </c>
    </row>
    <row r="5634" spans="119:122" x14ac:dyDescent="0.2">
      <c r="DO5634" s="228" t="s">
        <v>16991</v>
      </c>
      <c r="DP5634" s="141" t="s">
        <v>6654</v>
      </c>
      <c r="DQ5634" s="15">
        <v>22</v>
      </c>
      <c r="DR5634" s="15" t="str">
        <f t="shared" si="101"/>
        <v>5537-22</v>
      </c>
    </row>
    <row r="5635" spans="119:122" x14ac:dyDescent="0.2">
      <c r="DO5635" s="228" t="s">
        <v>16992</v>
      </c>
      <c r="DP5635" s="141" t="s">
        <v>6655</v>
      </c>
      <c r="DQ5635" s="15">
        <v>22</v>
      </c>
      <c r="DR5635" s="15" t="str">
        <f t="shared" si="101"/>
        <v>5538-22</v>
      </c>
    </row>
    <row r="5636" spans="119:122" x14ac:dyDescent="0.2">
      <c r="DO5636" s="228" t="s">
        <v>16993</v>
      </c>
      <c r="DP5636" s="141" t="s">
        <v>6656</v>
      </c>
      <c r="DQ5636" s="15">
        <v>22</v>
      </c>
      <c r="DR5636" s="15" t="str">
        <f t="shared" si="101"/>
        <v>5539-22</v>
      </c>
    </row>
    <row r="5637" spans="119:122" x14ac:dyDescent="0.2">
      <c r="DO5637" s="228" t="s">
        <v>16994</v>
      </c>
      <c r="DP5637" s="141" t="s">
        <v>6657</v>
      </c>
      <c r="DQ5637" s="15">
        <v>22</v>
      </c>
      <c r="DR5637" s="15" t="str">
        <f t="shared" si="101"/>
        <v>5540-22</v>
      </c>
    </row>
    <row r="5638" spans="119:122" x14ac:dyDescent="0.2">
      <c r="DO5638" s="228" t="s">
        <v>16995</v>
      </c>
      <c r="DP5638" s="141" t="s">
        <v>6658</v>
      </c>
      <c r="DQ5638" s="15">
        <v>22</v>
      </c>
      <c r="DR5638" s="15" t="str">
        <f t="shared" si="101"/>
        <v>5541-22</v>
      </c>
    </row>
    <row r="5639" spans="119:122" x14ac:dyDescent="0.2">
      <c r="DO5639" s="228" t="s">
        <v>16996</v>
      </c>
      <c r="DP5639" s="141" t="s">
        <v>6659</v>
      </c>
      <c r="DQ5639" s="15">
        <v>22</v>
      </c>
      <c r="DR5639" s="15" t="str">
        <f t="shared" si="101"/>
        <v>5542-22</v>
      </c>
    </row>
    <row r="5640" spans="119:122" x14ac:dyDescent="0.2">
      <c r="DO5640" s="228" t="s">
        <v>16997</v>
      </c>
      <c r="DP5640" s="141" t="s">
        <v>6660</v>
      </c>
      <c r="DQ5640" s="15">
        <v>22</v>
      </c>
      <c r="DR5640" s="15" t="str">
        <f t="shared" si="101"/>
        <v>5543-22</v>
      </c>
    </row>
    <row r="5641" spans="119:122" x14ac:dyDescent="0.2">
      <c r="DO5641" s="228" t="s">
        <v>16998</v>
      </c>
      <c r="DP5641" s="141" t="s">
        <v>6661</v>
      </c>
      <c r="DQ5641" s="15">
        <v>22</v>
      </c>
      <c r="DR5641" s="15" t="str">
        <f t="shared" si="101"/>
        <v>5544-22</v>
      </c>
    </row>
    <row r="5642" spans="119:122" x14ac:dyDescent="0.2">
      <c r="DO5642" s="228" t="s">
        <v>16999</v>
      </c>
      <c r="DP5642" s="141" t="s">
        <v>6662</v>
      </c>
      <c r="DQ5642" s="15">
        <v>22</v>
      </c>
      <c r="DR5642" s="15" t="str">
        <f t="shared" si="101"/>
        <v>5545-22</v>
      </c>
    </row>
    <row r="5643" spans="119:122" x14ac:dyDescent="0.2">
      <c r="DO5643" s="228" t="s">
        <v>17000</v>
      </c>
      <c r="DP5643" s="141" t="s">
        <v>6663</v>
      </c>
      <c r="DQ5643" s="15">
        <v>22</v>
      </c>
      <c r="DR5643" s="15" t="str">
        <f t="shared" si="101"/>
        <v>5546-22</v>
      </c>
    </row>
    <row r="5644" spans="119:122" x14ac:dyDescent="0.2">
      <c r="DO5644" s="228" t="s">
        <v>17001</v>
      </c>
      <c r="DP5644" s="141" t="s">
        <v>6664</v>
      </c>
      <c r="DQ5644" s="15">
        <v>22</v>
      </c>
      <c r="DR5644" s="15" t="str">
        <f t="shared" si="101"/>
        <v>5547-22</v>
      </c>
    </row>
    <row r="5645" spans="119:122" x14ac:dyDescent="0.2">
      <c r="DO5645" s="228" t="s">
        <v>17002</v>
      </c>
      <c r="DP5645" s="141" t="s">
        <v>6665</v>
      </c>
      <c r="DQ5645" s="15">
        <v>22</v>
      </c>
      <c r="DR5645" s="15" t="str">
        <f t="shared" si="101"/>
        <v>5548-22</v>
      </c>
    </row>
    <row r="5646" spans="119:122" x14ac:dyDescent="0.2">
      <c r="DO5646" s="228" t="s">
        <v>17003</v>
      </c>
      <c r="DP5646" s="141" t="s">
        <v>6666</v>
      </c>
      <c r="DQ5646" s="15">
        <v>22</v>
      </c>
      <c r="DR5646" s="15" t="str">
        <f t="shared" si="101"/>
        <v>5549-22</v>
      </c>
    </row>
    <row r="5647" spans="119:122" x14ac:dyDescent="0.2">
      <c r="DO5647" s="228" t="s">
        <v>17004</v>
      </c>
      <c r="DP5647" s="141" t="s">
        <v>6667</v>
      </c>
      <c r="DQ5647" s="15">
        <v>22</v>
      </c>
      <c r="DR5647" s="15" t="str">
        <f t="shared" si="101"/>
        <v>5550-22</v>
      </c>
    </row>
    <row r="5648" spans="119:122" x14ac:dyDescent="0.2">
      <c r="DO5648" s="228" t="s">
        <v>17005</v>
      </c>
      <c r="DP5648" s="141" t="s">
        <v>6668</v>
      </c>
      <c r="DQ5648" s="15">
        <v>22</v>
      </c>
      <c r="DR5648" s="15" t="str">
        <f t="shared" si="101"/>
        <v>5551-22</v>
      </c>
    </row>
    <row r="5649" spans="119:122" x14ac:dyDescent="0.2">
      <c r="DO5649" s="228" t="s">
        <v>17006</v>
      </c>
      <c r="DP5649" s="141" t="s">
        <v>6669</v>
      </c>
      <c r="DQ5649" s="15">
        <v>22</v>
      </c>
      <c r="DR5649" s="15" t="str">
        <f t="shared" si="101"/>
        <v>5552-22</v>
      </c>
    </row>
    <row r="5650" spans="119:122" x14ac:dyDescent="0.2">
      <c r="DO5650" s="228" t="s">
        <v>17007</v>
      </c>
      <c r="DP5650" s="141" t="s">
        <v>6670</v>
      </c>
      <c r="DQ5650" s="15">
        <v>22</v>
      </c>
      <c r="DR5650" s="15" t="str">
        <f t="shared" si="101"/>
        <v>5553-22</v>
      </c>
    </row>
    <row r="5651" spans="119:122" x14ac:dyDescent="0.2">
      <c r="DO5651" s="228" t="s">
        <v>17008</v>
      </c>
      <c r="DP5651" s="141" t="s">
        <v>6671</v>
      </c>
      <c r="DQ5651" s="15">
        <v>22</v>
      </c>
      <c r="DR5651" s="15" t="str">
        <f t="shared" si="101"/>
        <v>5554-22</v>
      </c>
    </row>
    <row r="5652" spans="119:122" x14ac:dyDescent="0.2">
      <c r="DO5652" s="228" t="s">
        <v>17009</v>
      </c>
      <c r="DP5652" s="141" t="s">
        <v>6672</v>
      </c>
      <c r="DQ5652" s="15">
        <v>22</v>
      </c>
      <c r="DR5652" s="15" t="str">
        <f t="shared" si="101"/>
        <v>5555-22</v>
      </c>
    </row>
    <row r="5653" spans="119:122" x14ac:dyDescent="0.2">
      <c r="DO5653" s="228" t="s">
        <v>17010</v>
      </c>
      <c r="DP5653" s="141" t="s">
        <v>6673</v>
      </c>
      <c r="DQ5653" s="15">
        <v>22</v>
      </c>
      <c r="DR5653" s="15" t="str">
        <f t="shared" si="101"/>
        <v>5556-22</v>
      </c>
    </row>
    <row r="5654" spans="119:122" x14ac:dyDescent="0.2">
      <c r="DO5654" s="228" t="s">
        <v>17011</v>
      </c>
      <c r="DP5654" s="141" t="s">
        <v>6674</v>
      </c>
      <c r="DQ5654" s="15">
        <v>22</v>
      </c>
      <c r="DR5654" s="15" t="str">
        <f t="shared" si="101"/>
        <v>5557-22</v>
      </c>
    </row>
    <row r="5655" spans="119:122" x14ac:dyDescent="0.2">
      <c r="DO5655" s="228" t="s">
        <v>17012</v>
      </c>
      <c r="DP5655" s="141" t="s">
        <v>6675</v>
      </c>
      <c r="DQ5655" s="15">
        <v>22</v>
      </c>
      <c r="DR5655" s="15" t="str">
        <f t="shared" si="101"/>
        <v>5558-22</v>
      </c>
    </row>
    <row r="5656" spans="119:122" x14ac:dyDescent="0.2">
      <c r="DO5656" s="228" t="s">
        <v>17013</v>
      </c>
      <c r="DP5656" s="141" t="s">
        <v>6676</v>
      </c>
      <c r="DQ5656" s="15">
        <v>22</v>
      </c>
      <c r="DR5656" s="15" t="str">
        <f t="shared" si="101"/>
        <v>5559-22</v>
      </c>
    </row>
    <row r="5657" spans="119:122" x14ac:dyDescent="0.2">
      <c r="DO5657" s="228" t="s">
        <v>17014</v>
      </c>
      <c r="DP5657" s="141" t="s">
        <v>6677</v>
      </c>
      <c r="DQ5657" s="15">
        <v>22</v>
      </c>
      <c r="DR5657" s="15" t="str">
        <f t="shared" si="101"/>
        <v>5560-22</v>
      </c>
    </row>
    <row r="5658" spans="119:122" x14ac:dyDescent="0.2">
      <c r="DO5658" s="228" t="s">
        <v>17015</v>
      </c>
      <c r="DP5658" s="141" t="s">
        <v>6678</v>
      </c>
      <c r="DQ5658" s="15">
        <v>22</v>
      </c>
      <c r="DR5658" s="15" t="str">
        <f t="shared" si="101"/>
        <v>5561-22</v>
      </c>
    </row>
    <row r="5659" spans="119:122" x14ac:dyDescent="0.2">
      <c r="DO5659" s="228" t="s">
        <v>17016</v>
      </c>
      <c r="DP5659" s="141" t="s">
        <v>6679</v>
      </c>
      <c r="DQ5659" s="15">
        <v>22</v>
      </c>
      <c r="DR5659" s="15" t="str">
        <f t="shared" si="101"/>
        <v>5562-22</v>
      </c>
    </row>
    <row r="5660" spans="119:122" x14ac:dyDescent="0.2">
      <c r="DO5660" s="228" t="s">
        <v>17017</v>
      </c>
      <c r="DP5660" s="141" t="s">
        <v>6680</v>
      </c>
      <c r="DQ5660" s="15">
        <v>22</v>
      </c>
      <c r="DR5660" s="15" t="str">
        <f t="shared" si="101"/>
        <v>5563-22</v>
      </c>
    </row>
    <row r="5661" spans="119:122" x14ac:dyDescent="0.2">
      <c r="DO5661" s="228" t="s">
        <v>17018</v>
      </c>
      <c r="DP5661" s="141" t="s">
        <v>6681</v>
      </c>
      <c r="DQ5661" s="15">
        <v>22</v>
      </c>
      <c r="DR5661" s="15" t="str">
        <f t="shared" si="101"/>
        <v>5564-22</v>
      </c>
    </row>
    <row r="5662" spans="119:122" x14ac:dyDescent="0.2">
      <c r="DO5662" s="228" t="s">
        <v>17019</v>
      </c>
      <c r="DP5662" s="141" t="s">
        <v>6682</v>
      </c>
      <c r="DQ5662" s="15">
        <v>22</v>
      </c>
      <c r="DR5662" s="15" t="str">
        <f t="shared" si="101"/>
        <v>5565-22</v>
      </c>
    </row>
    <row r="5663" spans="119:122" x14ac:dyDescent="0.2">
      <c r="DO5663" s="228" t="s">
        <v>17020</v>
      </c>
      <c r="DP5663" s="141" t="s">
        <v>6683</v>
      </c>
      <c r="DQ5663" s="15">
        <v>22</v>
      </c>
      <c r="DR5663" s="15" t="str">
        <f t="shared" si="101"/>
        <v>5566-22</v>
      </c>
    </row>
    <row r="5664" spans="119:122" x14ac:dyDescent="0.2">
      <c r="DO5664" s="228" t="s">
        <v>17021</v>
      </c>
      <c r="DP5664" s="141" t="s">
        <v>6684</v>
      </c>
      <c r="DQ5664" s="15">
        <v>22</v>
      </c>
      <c r="DR5664" s="15" t="str">
        <f t="shared" si="101"/>
        <v>5567-22</v>
      </c>
    </row>
    <row r="5665" spans="119:122" x14ac:dyDescent="0.2">
      <c r="DO5665" s="228" t="s">
        <v>17022</v>
      </c>
      <c r="DP5665" s="141" t="s">
        <v>6685</v>
      </c>
      <c r="DQ5665" s="15">
        <v>22</v>
      </c>
      <c r="DR5665" s="15" t="str">
        <f t="shared" si="101"/>
        <v>5568-22</v>
      </c>
    </row>
    <row r="5666" spans="119:122" x14ac:dyDescent="0.2">
      <c r="DO5666" s="228" t="s">
        <v>17023</v>
      </c>
      <c r="DP5666" s="141" t="s">
        <v>6686</v>
      </c>
      <c r="DQ5666" s="15">
        <v>22</v>
      </c>
      <c r="DR5666" s="15" t="str">
        <f t="shared" si="101"/>
        <v>5569-22</v>
      </c>
    </row>
    <row r="5667" spans="119:122" x14ac:dyDescent="0.2">
      <c r="DO5667" s="228" t="s">
        <v>17024</v>
      </c>
      <c r="DP5667" s="141" t="s">
        <v>6687</v>
      </c>
      <c r="DQ5667" s="15">
        <v>22</v>
      </c>
      <c r="DR5667" s="15" t="str">
        <f t="shared" ref="DR5667:DR5730" si="102">CONCATENATE(DP5667,"-",DQ5667)</f>
        <v>5570-22</v>
      </c>
    </row>
    <row r="5668" spans="119:122" x14ac:dyDescent="0.2">
      <c r="DO5668" s="228" t="s">
        <v>17025</v>
      </c>
      <c r="DP5668" s="141" t="s">
        <v>6688</v>
      </c>
      <c r="DQ5668" s="15">
        <v>22</v>
      </c>
      <c r="DR5668" s="15" t="str">
        <f t="shared" si="102"/>
        <v>5571-22</v>
      </c>
    </row>
    <row r="5669" spans="119:122" x14ac:dyDescent="0.2">
      <c r="DO5669" s="228" t="s">
        <v>17026</v>
      </c>
      <c r="DP5669" s="141" t="s">
        <v>6689</v>
      </c>
      <c r="DQ5669" s="15">
        <v>22</v>
      </c>
      <c r="DR5669" s="15" t="str">
        <f t="shared" si="102"/>
        <v>5572-22</v>
      </c>
    </row>
    <row r="5670" spans="119:122" x14ac:dyDescent="0.2">
      <c r="DO5670" s="228" t="s">
        <v>17027</v>
      </c>
      <c r="DP5670" s="141" t="s">
        <v>6690</v>
      </c>
      <c r="DQ5670" s="15">
        <v>22</v>
      </c>
      <c r="DR5670" s="15" t="str">
        <f t="shared" si="102"/>
        <v>5573-22</v>
      </c>
    </row>
    <row r="5671" spans="119:122" x14ac:dyDescent="0.2">
      <c r="DO5671" s="228" t="s">
        <v>17028</v>
      </c>
      <c r="DP5671" s="141" t="s">
        <v>6691</v>
      </c>
      <c r="DQ5671" s="15">
        <v>22</v>
      </c>
      <c r="DR5671" s="15" t="str">
        <f t="shared" si="102"/>
        <v>5574-22</v>
      </c>
    </row>
    <row r="5672" spans="119:122" x14ac:dyDescent="0.2">
      <c r="DO5672" s="228" t="s">
        <v>17029</v>
      </c>
      <c r="DP5672" s="141" t="s">
        <v>6692</v>
      </c>
      <c r="DQ5672" s="15">
        <v>22</v>
      </c>
      <c r="DR5672" s="15" t="str">
        <f t="shared" si="102"/>
        <v>5575-22</v>
      </c>
    </row>
    <row r="5673" spans="119:122" x14ac:dyDescent="0.2">
      <c r="DO5673" s="228" t="s">
        <v>17030</v>
      </c>
      <c r="DP5673" s="141" t="s">
        <v>6693</v>
      </c>
      <c r="DQ5673" s="15">
        <v>22</v>
      </c>
      <c r="DR5673" s="15" t="str">
        <f t="shared" si="102"/>
        <v>5576-22</v>
      </c>
    </row>
    <row r="5674" spans="119:122" x14ac:dyDescent="0.2">
      <c r="DO5674" s="228" t="s">
        <v>17031</v>
      </c>
      <c r="DP5674" s="141" t="s">
        <v>6694</v>
      </c>
      <c r="DQ5674" s="15">
        <v>22</v>
      </c>
      <c r="DR5674" s="15" t="str">
        <f t="shared" si="102"/>
        <v>5577-22</v>
      </c>
    </row>
    <row r="5675" spans="119:122" x14ac:dyDescent="0.2">
      <c r="DO5675" s="228" t="s">
        <v>17032</v>
      </c>
      <c r="DP5675" s="141" t="s">
        <v>6695</v>
      </c>
      <c r="DQ5675" s="15">
        <v>22</v>
      </c>
      <c r="DR5675" s="15" t="str">
        <f t="shared" si="102"/>
        <v>5578-22</v>
      </c>
    </row>
    <row r="5676" spans="119:122" x14ac:dyDescent="0.2">
      <c r="DO5676" s="228" t="s">
        <v>17033</v>
      </c>
      <c r="DP5676" s="141" t="s">
        <v>6696</v>
      </c>
      <c r="DQ5676" s="15">
        <v>22</v>
      </c>
      <c r="DR5676" s="15" t="str">
        <f t="shared" si="102"/>
        <v>5579-22</v>
      </c>
    </row>
    <row r="5677" spans="119:122" x14ac:dyDescent="0.2">
      <c r="DO5677" s="228" t="s">
        <v>17034</v>
      </c>
      <c r="DP5677" s="141" t="s">
        <v>6697</v>
      </c>
      <c r="DQ5677" s="15">
        <v>22</v>
      </c>
      <c r="DR5677" s="15" t="str">
        <f t="shared" si="102"/>
        <v>5580-22</v>
      </c>
    </row>
    <row r="5678" spans="119:122" x14ac:dyDescent="0.2">
      <c r="DO5678" s="228" t="s">
        <v>17035</v>
      </c>
      <c r="DP5678" s="141" t="s">
        <v>6698</v>
      </c>
      <c r="DQ5678" s="15">
        <v>22</v>
      </c>
      <c r="DR5678" s="15" t="str">
        <f t="shared" si="102"/>
        <v>5581-22</v>
      </c>
    </row>
    <row r="5679" spans="119:122" x14ac:dyDescent="0.2">
      <c r="DO5679" s="228" t="s">
        <v>17036</v>
      </c>
      <c r="DP5679" s="141" t="s">
        <v>6699</v>
      </c>
      <c r="DQ5679" s="15">
        <v>22</v>
      </c>
      <c r="DR5679" s="15" t="str">
        <f t="shared" si="102"/>
        <v>5582-22</v>
      </c>
    </row>
    <row r="5680" spans="119:122" x14ac:dyDescent="0.2">
      <c r="DO5680" s="228" t="s">
        <v>17037</v>
      </c>
      <c r="DP5680" s="141" t="s">
        <v>6700</v>
      </c>
      <c r="DQ5680" s="15">
        <v>22</v>
      </c>
      <c r="DR5680" s="15" t="str">
        <f t="shared" si="102"/>
        <v>5583-22</v>
      </c>
    </row>
    <row r="5681" spans="119:122" x14ac:dyDescent="0.2">
      <c r="DO5681" s="228" t="s">
        <v>17038</v>
      </c>
      <c r="DP5681" s="141" t="s">
        <v>6701</v>
      </c>
      <c r="DQ5681" s="15">
        <v>22</v>
      </c>
      <c r="DR5681" s="15" t="str">
        <f t="shared" si="102"/>
        <v>5584-22</v>
      </c>
    </row>
    <row r="5682" spans="119:122" x14ac:dyDescent="0.2">
      <c r="DO5682" s="228" t="s">
        <v>17039</v>
      </c>
      <c r="DP5682" s="141" t="s">
        <v>6702</v>
      </c>
      <c r="DQ5682" s="15">
        <v>22</v>
      </c>
      <c r="DR5682" s="15" t="str">
        <f t="shared" si="102"/>
        <v>5585-22</v>
      </c>
    </row>
    <row r="5683" spans="119:122" x14ac:dyDescent="0.2">
      <c r="DO5683" s="228" t="s">
        <v>17040</v>
      </c>
      <c r="DP5683" s="141" t="s">
        <v>6703</v>
      </c>
      <c r="DQ5683" s="15">
        <v>22</v>
      </c>
      <c r="DR5683" s="15" t="str">
        <f t="shared" si="102"/>
        <v>5586-22</v>
      </c>
    </row>
    <row r="5684" spans="119:122" x14ac:dyDescent="0.2">
      <c r="DO5684" s="228" t="s">
        <v>17041</v>
      </c>
      <c r="DP5684" s="141" t="s">
        <v>6704</v>
      </c>
      <c r="DQ5684" s="15">
        <v>22</v>
      </c>
      <c r="DR5684" s="15" t="str">
        <f t="shared" si="102"/>
        <v>5587-22</v>
      </c>
    </row>
    <row r="5685" spans="119:122" x14ac:dyDescent="0.2">
      <c r="DO5685" s="228" t="s">
        <v>17042</v>
      </c>
      <c r="DP5685" s="141" t="s">
        <v>6705</v>
      </c>
      <c r="DQ5685" s="15">
        <v>22</v>
      </c>
      <c r="DR5685" s="15" t="str">
        <f t="shared" si="102"/>
        <v>5588-22</v>
      </c>
    </row>
    <row r="5686" spans="119:122" x14ac:dyDescent="0.2">
      <c r="DO5686" s="228" t="s">
        <v>17043</v>
      </c>
      <c r="DP5686" s="141" t="s">
        <v>6706</v>
      </c>
      <c r="DQ5686" s="15">
        <v>22</v>
      </c>
      <c r="DR5686" s="15" t="str">
        <f t="shared" si="102"/>
        <v>5589-22</v>
      </c>
    </row>
    <row r="5687" spans="119:122" x14ac:dyDescent="0.2">
      <c r="DO5687" s="228" t="s">
        <v>17044</v>
      </c>
      <c r="DP5687" s="141" t="s">
        <v>6707</v>
      </c>
      <c r="DQ5687" s="15">
        <v>22</v>
      </c>
      <c r="DR5687" s="15" t="str">
        <f t="shared" si="102"/>
        <v>5590-22</v>
      </c>
    </row>
    <row r="5688" spans="119:122" x14ac:dyDescent="0.2">
      <c r="DO5688" s="228" t="s">
        <v>17045</v>
      </c>
      <c r="DP5688" s="141" t="s">
        <v>6708</v>
      </c>
      <c r="DQ5688" s="15">
        <v>22</v>
      </c>
      <c r="DR5688" s="15" t="str">
        <f t="shared" si="102"/>
        <v>5591-22</v>
      </c>
    </row>
    <row r="5689" spans="119:122" x14ac:dyDescent="0.2">
      <c r="DO5689" s="228" t="s">
        <v>17046</v>
      </c>
      <c r="DP5689" s="141" t="s">
        <v>6709</v>
      </c>
      <c r="DQ5689" s="15">
        <v>22</v>
      </c>
      <c r="DR5689" s="15" t="str">
        <f t="shared" si="102"/>
        <v>5592-22</v>
      </c>
    </row>
    <row r="5690" spans="119:122" x14ac:dyDescent="0.2">
      <c r="DO5690" s="228" t="s">
        <v>17047</v>
      </c>
      <c r="DP5690" s="141" t="s">
        <v>6710</v>
      </c>
      <c r="DQ5690" s="15">
        <v>22</v>
      </c>
      <c r="DR5690" s="15" t="str">
        <f t="shared" si="102"/>
        <v>5593-22</v>
      </c>
    </row>
    <row r="5691" spans="119:122" x14ac:dyDescent="0.2">
      <c r="DO5691" s="228" t="s">
        <v>17048</v>
      </c>
      <c r="DP5691" s="141" t="s">
        <v>6711</v>
      </c>
      <c r="DQ5691" s="15">
        <v>22</v>
      </c>
      <c r="DR5691" s="15" t="str">
        <f t="shared" si="102"/>
        <v>5594-22</v>
      </c>
    </row>
    <row r="5692" spans="119:122" x14ac:dyDescent="0.2">
      <c r="DO5692" s="228" t="s">
        <v>17049</v>
      </c>
      <c r="DP5692" s="141" t="s">
        <v>6712</v>
      </c>
      <c r="DQ5692" s="15">
        <v>22</v>
      </c>
      <c r="DR5692" s="15" t="str">
        <f t="shared" si="102"/>
        <v>5595-22</v>
      </c>
    </row>
    <row r="5693" spans="119:122" x14ac:dyDescent="0.2">
      <c r="DO5693" s="228" t="s">
        <v>17050</v>
      </c>
      <c r="DP5693" s="141" t="s">
        <v>6713</v>
      </c>
      <c r="DQ5693" s="15">
        <v>22</v>
      </c>
      <c r="DR5693" s="15" t="str">
        <f t="shared" si="102"/>
        <v>5596-22</v>
      </c>
    </row>
    <row r="5694" spans="119:122" x14ac:dyDescent="0.2">
      <c r="DO5694" s="228" t="s">
        <v>17051</v>
      </c>
      <c r="DP5694" s="141" t="s">
        <v>6714</v>
      </c>
      <c r="DQ5694" s="15">
        <v>22</v>
      </c>
      <c r="DR5694" s="15" t="str">
        <f t="shared" si="102"/>
        <v>5597-22</v>
      </c>
    </row>
    <row r="5695" spans="119:122" x14ac:dyDescent="0.2">
      <c r="DO5695" s="228" t="s">
        <v>17052</v>
      </c>
      <c r="DP5695" s="141" t="s">
        <v>6715</v>
      </c>
      <c r="DQ5695" s="15">
        <v>22</v>
      </c>
      <c r="DR5695" s="15" t="str">
        <f t="shared" si="102"/>
        <v>5598-22</v>
      </c>
    </row>
    <row r="5696" spans="119:122" x14ac:dyDescent="0.2">
      <c r="DO5696" s="228" t="s">
        <v>17053</v>
      </c>
      <c r="DP5696" s="141" t="s">
        <v>6716</v>
      </c>
      <c r="DQ5696" s="15">
        <v>22</v>
      </c>
      <c r="DR5696" s="15" t="str">
        <f t="shared" si="102"/>
        <v>5599-22</v>
      </c>
    </row>
    <row r="5697" spans="119:122" x14ac:dyDescent="0.2">
      <c r="DO5697" s="228" t="s">
        <v>17054</v>
      </c>
      <c r="DP5697" s="141" t="s">
        <v>6717</v>
      </c>
      <c r="DQ5697" s="15">
        <v>22</v>
      </c>
      <c r="DR5697" s="15" t="str">
        <f t="shared" si="102"/>
        <v>5600-22</v>
      </c>
    </row>
    <row r="5698" spans="119:122" x14ac:dyDescent="0.2">
      <c r="DO5698" s="228" t="s">
        <v>17055</v>
      </c>
      <c r="DP5698" s="141" t="s">
        <v>6718</v>
      </c>
      <c r="DQ5698" s="15">
        <v>22</v>
      </c>
      <c r="DR5698" s="15" t="str">
        <f t="shared" si="102"/>
        <v>5601-22</v>
      </c>
    </row>
    <row r="5699" spans="119:122" x14ac:dyDescent="0.2">
      <c r="DO5699" s="228" t="s">
        <v>17056</v>
      </c>
      <c r="DP5699" s="141" t="s">
        <v>6719</v>
      </c>
      <c r="DQ5699" s="15">
        <v>22</v>
      </c>
      <c r="DR5699" s="15" t="str">
        <f t="shared" si="102"/>
        <v>5602-22</v>
      </c>
    </row>
    <row r="5700" spans="119:122" x14ac:dyDescent="0.2">
      <c r="DO5700" s="228" t="s">
        <v>17057</v>
      </c>
      <c r="DP5700" s="141" t="s">
        <v>6720</v>
      </c>
      <c r="DQ5700" s="15">
        <v>22</v>
      </c>
      <c r="DR5700" s="15" t="str">
        <f t="shared" si="102"/>
        <v>5603-22</v>
      </c>
    </row>
    <row r="5701" spans="119:122" x14ac:dyDescent="0.2">
      <c r="DO5701" s="228" t="s">
        <v>17058</v>
      </c>
      <c r="DP5701" s="141" t="s">
        <v>6721</v>
      </c>
      <c r="DQ5701" s="15">
        <v>22</v>
      </c>
      <c r="DR5701" s="15" t="str">
        <f t="shared" si="102"/>
        <v>5604-22</v>
      </c>
    </row>
    <row r="5702" spans="119:122" x14ac:dyDescent="0.2">
      <c r="DO5702" s="228" t="s">
        <v>17059</v>
      </c>
      <c r="DP5702" s="141" t="s">
        <v>6722</v>
      </c>
      <c r="DQ5702" s="15">
        <v>22</v>
      </c>
      <c r="DR5702" s="15" t="str">
        <f t="shared" si="102"/>
        <v>5605-22</v>
      </c>
    </row>
    <row r="5703" spans="119:122" x14ac:dyDescent="0.2">
      <c r="DO5703" s="228" t="s">
        <v>17060</v>
      </c>
      <c r="DP5703" s="141" t="s">
        <v>6723</v>
      </c>
      <c r="DQ5703" s="15">
        <v>22</v>
      </c>
      <c r="DR5703" s="15" t="str">
        <f t="shared" si="102"/>
        <v>5606-22</v>
      </c>
    </row>
    <row r="5704" spans="119:122" x14ac:dyDescent="0.2">
      <c r="DO5704" s="228" t="s">
        <v>17061</v>
      </c>
      <c r="DP5704" s="141" t="s">
        <v>6724</v>
      </c>
      <c r="DQ5704" s="15">
        <v>22</v>
      </c>
      <c r="DR5704" s="15" t="str">
        <f t="shared" si="102"/>
        <v>5607-22</v>
      </c>
    </row>
    <row r="5705" spans="119:122" x14ac:dyDescent="0.2">
      <c r="DO5705" s="228" t="s">
        <v>17062</v>
      </c>
      <c r="DP5705" s="141" t="s">
        <v>6725</v>
      </c>
      <c r="DQ5705" s="15">
        <v>22</v>
      </c>
      <c r="DR5705" s="15" t="str">
        <f t="shared" si="102"/>
        <v>5608-22</v>
      </c>
    </row>
    <row r="5706" spans="119:122" x14ac:dyDescent="0.2">
      <c r="DO5706" s="228" t="s">
        <v>17063</v>
      </c>
      <c r="DP5706" s="141" t="s">
        <v>6726</v>
      </c>
      <c r="DQ5706" s="15">
        <v>22</v>
      </c>
      <c r="DR5706" s="15" t="str">
        <f t="shared" si="102"/>
        <v>5609-22</v>
      </c>
    </row>
    <row r="5707" spans="119:122" x14ac:dyDescent="0.2">
      <c r="DO5707" s="228" t="s">
        <v>17064</v>
      </c>
      <c r="DP5707" s="141" t="s">
        <v>6727</v>
      </c>
      <c r="DQ5707" s="15">
        <v>22</v>
      </c>
      <c r="DR5707" s="15" t="str">
        <f t="shared" si="102"/>
        <v>5610-22</v>
      </c>
    </row>
    <row r="5708" spans="119:122" x14ac:dyDescent="0.2">
      <c r="DO5708" s="228" t="s">
        <v>17065</v>
      </c>
      <c r="DP5708" s="141" t="s">
        <v>6728</v>
      </c>
      <c r="DQ5708" s="15">
        <v>22</v>
      </c>
      <c r="DR5708" s="15" t="str">
        <f t="shared" si="102"/>
        <v>5611-22</v>
      </c>
    </row>
    <row r="5709" spans="119:122" x14ac:dyDescent="0.2">
      <c r="DO5709" s="228" t="s">
        <v>17066</v>
      </c>
      <c r="DP5709" s="141" t="s">
        <v>6729</v>
      </c>
      <c r="DQ5709" s="15">
        <v>22</v>
      </c>
      <c r="DR5709" s="15" t="str">
        <f t="shared" si="102"/>
        <v>5612-22</v>
      </c>
    </row>
    <row r="5710" spans="119:122" x14ac:dyDescent="0.2">
      <c r="DO5710" s="228" t="s">
        <v>17067</v>
      </c>
      <c r="DP5710" s="141" t="s">
        <v>6730</v>
      </c>
      <c r="DQ5710" s="15">
        <v>22</v>
      </c>
      <c r="DR5710" s="15" t="str">
        <f t="shared" si="102"/>
        <v>5613-22</v>
      </c>
    </row>
    <row r="5711" spans="119:122" x14ac:dyDescent="0.2">
      <c r="DO5711" s="228" t="s">
        <v>17068</v>
      </c>
      <c r="DP5711" s="141" t="s">
        <v>6731</v>
      </c>
      <c r="DQ5711" s="15">
        <v>22</v>
      </c>
      <c r="DR5711" s="15" t="str">
        <f t="shared" si="102"/>
        <v>5614-22</v>
      </c>
    </row>
    <row r="5712" spans="119:122" x14ac:dyDescent="0.2">
      <c r="DO5712" s="228" t="s">
        <v>17069</v>
      </c>
      <c r="DP5712" s="141" t="s">
        <v>6732</v>
      </c>
      <c r="DQ5712" s="15">
        <v>22</v>
      </c>
      <c r="DR5712" s="15" t="str">
        <f t="shared" si="102"/>
        <v>5615-22</v>
      </c>
    </row>
    <row r="5713" spans="119:122" x14ac:dyDescent="0.2">
      <c r="DO5713" s="228" t="s">
        <v>17070</v>
      </c>
      <c r="DP5713" s="141" t="s">
        <v>6733</v>
      </c>
      <c r="DQ5713" s="15">
        <v>22</v>
      </c>
      <c r="DR5713" s="15" t="str">
        <f t="shared" si="102"/>
        <v>5616-22</v>
      </c>
    </row>
    <row r="5714" spans="119:122" x14ac:dyDescent="0.2">
      <c r="DO5714" s="228" t="s">
        <v>17071</v>
      </c>
      <c r="DP5714" s="141" t="s">
        <v>6734</v>
      </c>
      <c r="DQ5714" s="15">
        <v>22</v>
      </c>
      <c r="DR5714" s="15" t="str">
        <f t="shared" si="102"/>
        <v>5617-22</v>
      </c>
    </row>
    <row r="5715" spans="119:122" x14ac:dyDescent="0.2">
      <c r="DO5715" s="228" t="s">
        <v>17072</v>
      </c>
      <c r="DP5715" s="141" t="s">
        <v>6735</v>
      </c>
      <c r="DQ5715" s="15">
        <v>22</v>
      </c>
      <c r="DR5715" s="15" t="str">
        <f t="shared" si="102"/>
        <v>5618-22</v>
      </c>
    </row>
    <row r="5716" spans="119:122" x14ac:dyDescent="0.2">
      <c r="DO5716" s="228" t="s">
        <v>17073</v>
      </c>
      <c r="DP5716" s="141" t="s">
        <v>6736</v>
      </c>
      <c r="DQ5716" s="15">
        <v>22</v>
      </c>
      <c r="DR5716" s="15" t="str">
        <f t="shared" si="102"/>
        <v>5619-22</v>
      </c>
    </row>
    <row r="5717" spans="119:122" x14ac:dyDescent="0.2">
      <c r="DO5717" s="228" t="s">
        <v>17074</v>
      </c>
      <c r="DP5717" s="141" t="s">
        <v>6737</v>
      </c>
      <c r="DQ5717" s="15">
        <v>22</v>
      </c>
      <c r="DR5717" s="15" t="str">
        <f t="shared" si="102"/>
        <v>5620-22</v>
      </c>
    </row>
    <row r="5718" spans="119:122" x14ac:dyDescent="0.2">
      <c r="DO5718" s="228" t="s">
        <v>17075</v>
      </c>
      <c r="DP5718" s="141" t="s">
        <v>6738</v>
      </c>
      <c r="DQ5718" s="15">
        <v>22</v>
      </c>
      <c r="DR5718" s="15" t="str">
        <f t="shared" si="102"/>
        <v>5621-22</v>
      </c>
    </row>
    <row r="5719" spans="119:122" x14ac:dyDescent="0.2">
      <c r="DO5719" s="228" t="s">
        <v>17076</v>
      </c>
      <c r="DP5719" s="141" t="s">
        <v>6739</v>
      </c>
      <c r="DQ5719" s="15">
        <v>22</v>
      </c>
      <c r="DR5719" s="15" t="str">
        <f t="shared" si="102"/>
        <v>5622-22</v>
      </c>
    </row>
    <row r="5720" spans="119:122" x14ac:dyDescent="0.2">
      <c r="DO5720" s="228" t="s">
        <v>17077</v>
      </c>
      <c r="DP5720" s="141" t="s">
        <v>6740</v>
      </c>
      <c r="DQ5720" s="15">
        <v>22</v>
      </c>
      <c r="DR5720" s="15" t="str">
        <f t="shared" si="102"/>
        <v>5623-22</v>
      </c>
    </row>
    <row r="5721" spans="119:122" x14ac:dyDescent="0.2">
      <c r="DO5721" s="228" t="s">
        <v>17078</v>
      </c>
      <c r="DP5721" s="141" t="s">
        <v>6741</v>
      </c>
      <c r="DQ5721" s="15">
        <v>22</v>
      </c>
      <c r="DR5721" s="15" t="str">
        <f t="shared" si="102"/>
        <v>5624-22</v>
      </c>
    </row>
    <row r="5722" spans="119:122" x14ac:dyDescent="0.2">
      <c r="DO5722" s="228" t="s">
        <v>17079</v>
      </c>
      <c r="DP5722" s="141" t="s">
        <v>6742</v>
      </c>
      <c r="DQ5722" s="15">
        <v>22</v>
      </c>
      <c r="DR5722" s="15" t="str">
        <f t="shared" si="102"/>
        <v>5625-22</v>
      </c>
    </row>
    <row r="5723" spans="119:122" x14ac:dyDescent="0.2">
      <c r="DO5723" s="228" t="s">
        <v>17080</v>
      </c>
      <c r="DP5723" s="141" t="s">
        <v>6743</v>
      </c>
      <c r="DQ5723" s="15">
        <v>22</v>
      </c>
      <c r="DR5723" s="15" t="str">
        <f t="shared" si="102"/>
        <v>5626-22</v>
      </c>
    </row>
    <row r="5724" spans="119:122" x14ac:dyDescent="0.2">
      <c r="DO5724" s="228" t="s">
        <v>17081</v>
      </c>
      <c r="DP5724" s="141" t="s">
        <v>6744</v>
      </c>
      <c r="DQ5724" s="15">
        <v>22</v>
      </c>
      <c r="DR5724" s="15" t="str">
        <f t="shared" si="102"/>
        <v>5627-22</v>
      </c>
    </row>
    <row r="5725" spans="119:122" x14ac:dyDescent="0.2">
      <c r="DO5725" s="228" t="s">
        <v>17082</v>
      </c>
      <c r="DP5725" s="141" t="s">
        <v>6745</v>
      </c>
      <c r="DQ5725" s="15">
        <v>22</v>
      </c>
      <c r="DR5725" s="15" t="str">
        <f t="shared" si="102"/>
        <v>5628-22</v>
      </c>
    </row>
    <row r="5726" spans="119:122" x14ac:dyDescent="0.2">
      <c r="DO5726" s="228" t="s">
        <v>17083</v>
      </c>
      <c r="DP5726" s="141" t="s">
        <v>6746</v>
      </c>
      <c r="DQ5726" s="15">
        <v>22</v>
      </c>
      <c r="DR5726" s="15" t="str">
        <f t="shared" si="102"/>
        <v>5629-22</v>
      </c>
    </row>
    <row r="5727" spans="119:122" x14ac:dyDescent="0.2">
      <c r="DO5727" s="228" t="s">
        <v>17084</v>
      </c>
      <c r="DP5727" s="141" t="s">
        <v>6747</v>
      </c>
      <c r="DQ5727" s="15">
        <v>22</v>
      </c>
      <c r="DR5727" s="15" t="str">
        <f t="shared" si="102"/>
        <v>5630-22</v>
      </c>
    </row>
    <row r="5728" spans="119:122" x14ac:dyDescent="0.2">
      <c r="DO5728" s="228" t="s">
        <v>17085</v>
      </c>
      <c r="DP5728" s="141" t="s">
        <v>6748</v>
      </c>
      <c r="DQ5728" s="15">
        <v>22</v>
      </c>
      <c r="DR5728" s="15" t="str">
        <f t="shared" si="102"/>
        <v>5631-22</v>
      </c>
    </row>
    <row r="5729" spans="119:122" x14ac:dyDescent="0.2">
      <c r="DO5729" s="228" t="s">
        <v>17086</v>
      </c>
      <c r="DP5729" s="141" t="s">
        <v>6749</v>
      </c>
      <c r="DQ5729" s="15">
        <v>22</v>
      </c>
      <c r="DR5729" s="15" t="str">
        <f t="shared" si="102"/>
        <v>5632-22</v>
      </c>
    </row>
    <row r="5730" spans="119:122" x14ac:dyDescent="0.2">
      <c r="DO5730" s="228" t="s">
        <v>17087</v>
      </c>
      <c r="DP5730" s="141" t="s">
        <v>6750</v>
      </c>
      <c r="DQ5730" s="15">
        <v>22</v>
      </c>
      <c r="DR5730" s="15" t="str">
        <f t="shared" si="102"/>
        <v>5633-22</v>
      </c>
    </row>
    <row r="5731" spans="119:122" x14ac:dyDescent="0.2">
      <c r="DO5731" s="228" t="s">
        <v>17088</v>
      </c>
      <c r="DP5731" s="141" t="s">
        <v>6751</v>
      </c>
      <c r="DQ5731" s="15">
        <v>22</v>
      </c>
      <c r="DR5731" s="15" t="str">
        <f t="shared" ref="DR5731:DR5794" si="103">CONCATENATE(DP5731,"-",DQ5731)</f>
        <v>5634-22</v>
      </c>
    </row>
    <row r="5732" spans="119:122" x14ac:dyDescent="0.2">
      <c r="DO5732" s="228" t="s">
        <v>17089</v>
      </c>
      <c r="DP5732" s="141" t="s">
        <v>6752</v>
      </c>
      <c r="DQ5732" s="15">
        <v>22</v>
      </c>
      <c r="DR5732" s="15" t="str">
        <f t="shared" si="103"/>
        <v>5635-22</v>
      </c>
    </row>
    <row r="5733" spans="119:122" x14ac:dyDescent="0.2">
      <c r="DO5733" s="228" t="s">
        <v>17090</v>
      </c>
      <c r="DP5733" s="141" t="s">
        <v>6753</v>
      </c>
      <c r="DQ5733" s="15">
        <v>22</v>
      </c>
      <c r="DR5733" s="15" t="str">
        <f t="shared" si="103"/>
        <v>5636-22</v>
      </c>
    </row>
    <row r="5734" spans="119:122" x14ac:dyDescent="0.2">
      <c r="DO5734" s="228" t="s">
        <v>17091</v>
      </c>
      <c r="DP5734" s="141" t="s">
        <v>6754</v>
      </c>
      <c r="DQ5734" s="15">
        <v>22</v>
      </c>
      <c r="DR5734" s="15" t="str">
        <f t="shared" si="103"/>
        <v>5637-22</v>
      </c>
    </row>
    <row r="5735" spans="119:122" x14ac:dyDescent="0.2">
      <c r="DO5735" s="228" t="s">
        <v>17092</v>
      </c>
      <c r="DP5735" s="141" t="s">
        <v>6755</v>
      </c>
      <c r="DQ5735" s="15">
        <v>22</v>
      </c>
      <c r="DR5735" s="15" t="str">
        <f t="shared" si="103"/>
        <v>5638-22</v>
      </c>
    </row>
    <row r="5736" spans="119:122" x14ac:dyDescent="0.2">
      <c r="DO5736" s="228" t="s">
        <v>17093</v>
      </c>
      <c r="DP5736" s="141" t="s">
        <v>6756</v>
      </c>
      <c r="DQ5736" s="15">
        <v>22</v>
      </c>
      <c r="DR5736" s="15" t="str">
        <f t="shared" si="103"/>
        <v>5639-22</v>
      </c>
    </row>
    <row r="5737" spans="119:122" x14ac:dyDescent="0.2">
      <c r="DO5737" s="228" t="s">
        <v>17094</v>
      </c>
      <c r="DP5737" s="141" t="s">
        <v>6757</v>
      </c>
      <c r="DQ5737" s="15">
        <v>22</v>
      </c>
      <c r="DR5737" s="15" t="str">
        <f t="shared" si="103"/>
        <v>5640-22</v>
      </c>
    </row>
    <row r="5738" spans="119:122" x14ac:dyDescent="0.2">
      <c r="DO5738" s="228" t="s">
        <v>17095</v>
      </c>
      <c r="DP5738" s="141" t="s">
        <v>6758</v>
      </c>
      <c r="DQ5738" s="15">
        <v>22</v>
      </c>
      <c r="DR5738" s="15" t="str">
        <f t="shared" si="103"/>
        <v>5641-22</v>
      </c>
    </row>
    <row r="5739" spans="119:122" x14ac:dyDescent="0.2">
      <c r="DO5739" s="228" t="s">
        <v>17096</v>
      </c>
      <c r="DP5739" s="141" t="s">
        <v>6759</v>
      </c>
      <c r="DQ5739" s="15">
        <v>22</v>
      </c>
      <c r="DR5739" s="15" t="str">
        <f t="shared" si="103"/>
        <v>5642-22</v>
      </c>
    </row>
    <row r="5740" spans="119:122" x14ac:dyDescent="0.2">
      <c r="DO5740" s="228" t="s">
        <v>17097</v>
      </c>
      <c r="DP5740" s="141" t="s">
        <v>6760</v>
      </c>
      <c r="DQ5740" s="15">
        <v>22</v>
      </c>
      <c r="DR5740" s="15" t="str">
        <f t="shared" si="103"/>
        <v>5643-22</v>
      </c>
    </row>
    <row r="5741" spans="119:122" x14ac:dyDescent="0.2">
      <c r="DO5741" s="228" t="s">
        <v>17098</v>
      </c>
      <c r="DP5741" s="141" t="s">
        <v>6761</v>
      </c>
      <c r="DQ5741" s="15">
        <v>22</v>
      </c>
      <c r="DR5741" s="15" t="str">
        <f t="shared" si="103"/>
        <v>5644-22</v>
      </c>
    </row>
    <row r="5742" spans="119:122" x14ac:dyDescent="0.2">
      <c r="DO5742" s="228" t="s">
        <v>17099</v>
      </c>
      <c r="DP5742" s="141" t="s">
        <v>6762</v>
      </c>
      <c r="DQ5742" s="15">
        <v>22</v>
      </c>
      <c r="DR5742" s="15" t="str">
        <f t="shared" si="103"/>
        <v>5645-22</v>
      </c>
    </row>
    <row r="5743" spans="119:122" x14ac:dyDescent="0.2">
      <c r="DO5743" s="228" t="s">
        <v>17100</v>
      </c>
      <c r="DP5743" s="141" t="s">
        <v>6763</v>
      </c>
      <c r="DQ5743" s="15">
        <v>22</v>
      </c>
      <c r="DR5743" s="15" t="str">
        <f t="shared" si="103"/>
        <v>5646-22</v>
      </c>
    </row>
    <row r="5744" spans="119:122" x14ac:dyDescent="0.2">
      <c r="DO5744" s="228" t="s">
        <v>17101</v>
      </c>
      <c r="DP5744" s="141" t="s">
        <v>6764</v>
      </c>
      <c r="DQ5744" s="15">
        <v>22</v>
      </c>
      <c r="DR5744" s="15" t="str">
        <f t="shared" si="103"/>
        <v>5647-22</v>
      </c>
    </row>
    <row r="5745" spans="119:122" x14ac:dyDescent="0.2">
      <c r="DO5745" s="228" t="s">
        <v>17102</v>
      </c>
      <c r="DP5745" s="141" t="s">
        <v>6765</v>
      </c>
      <c r="DQ5745" s="15">
        <v>22</v>
      </c>
      <c r="DR5745" s="15" t="str">
        <f t="shared" si="103"/>
        <v>5648-22</v>
      </c>
    </row>
    <row r="5746" spans="119:122" x14ac:dyDescent="0.2">
      <c r="DO5746" s="228" t="s">
        <v>17103</v>
      </c>
      <c r="DP5746" s="141" t="s">
        <v>6766</v>
      </c>
      <c r="DQ5746" s="15">
        <v>22</v>
      </c>
      <c r="DR5746" s="15" t="str">
        <f t="shared" si="103"/>
        <v>5649-22</v>
      </c>
    </row>
    <row r="5747" spans="119:122" x14ac:dyDescent="0.2">
      <c r="DO5747" s="228" t="s">
        <v>17104</v>
      </c>
      <c r="DP5747" s="141" t="s">
        <v>6767</v>
      </c>
      <c r="DQ5747" s="15">
        <v>22</v>
      </c>
      <c r="DR5747" s="15" t="str">
        <f t="shared" si="103"/>
        <v>5650-22</v>
      </c>
    </row>
    <row r="5748" spans="119:122" x14ac:dyDescent="0.2">
      <c r="DO5748" s="228" t="s">
        <v>17105</v>
      </c>
      <c r="DP5748" s="141" t="s">
        <v>6768</v>
      </c>
      <c r="DQ5748" s="15">
        <v>22</v>
      </c>
      <c r="DR5748" s="15" t="str">
        <f t="shared" si="103"/>
        <v>5651-22</v>
      </c>
    </row>
    <row r="5749" spans="119:122" x14ac:dyDescent="0.2">
      <c r="DO5749" s="228" t="s">
        <v>17106</v>
      </c>
      <c r="DP5749" s="141" t="s">
        <v>6769</v>
      </c>
      <c r="DQ5749" s="15">
        <v>22</v>
      </c>
      <c r="DR5749" s="15" t="str">
        <f t="shared" si="103"/>
        <v>5652-22</v>
      </c>
    </row>
    <row r="5750" spans="119:122" x14ac:dyDescent="0.2">
      <c r="DO5750" s="228" t="s">
        <v>17107</v>
      </c>
      <c r="DP5750" s="141" t="s">
        <v>6770</v>
      </c>
      <c r="DQ5750" s="15">
        <v>22</v>
      </c>
      <c r="DR5750" s="15" t="str">
        <f t="shared" si="103"/>
        <v>5653-22</v>
      </c>
    </row>
    <row r="5751" spans="119:122" x14ac:dyDescent="0.2">
      <c r="DO5751" s="228" t="s">
        <v>17108</v>
      </c>
      <c r="DP5751" s="141" t="s">
        <v>6771</v>
      </c>
      <c r="DQ5751" s="15">
        <v>22</v>
      </c>
      <c r="DR5751" s="15" t="str">
        <f t="shared" si="103"/>
        <v>5654-22</v>
      </c>
    </row>
    <row r="5752" spans="119:122" x14ac:dyDescent="0.2">
      <c r="DO5752" s="228" t="s">
        <v>17109</v>
      </c>
      <c r="DP5752" s="141" t="s">
        <v>6772</v>
      </c>
      <c r="DQ5752" s="15">
        <v>22</v>
      </c>
      <c r="DR5752" s="15" t="str">
        <f t="shared" si="103"/>
        <v>5655-22</v>
      </c>
    </row>
    <row r="5753" spans="119:122" x14ac:dyDescent="0.2">
      <c r="DO5753" s="228" t="s">
        <v>17110</v>
      </c>
      <c r="DP5753" s="141" t="s">
        <v>6773</v>
      </c>
      <c r="DQ5753" s="15">
        <v>22</v>
      </c>
      <c r="DR5753" s="15" t="str">
        <f t="shared" si="103"/>
        <v>5656-22</v>
      </c>
    </row>
    <row r="5754" spans="119:122" x14ac:dyDescent="0.2">
      <c r="DO5754" s="228" t="s">
        <v>17111</v>
      </c>
      <c r="DP5754" s="141" t="s">
        <v>6774</v>
      </c>
      <c r="DQ5754" s="15">
        <v>22</v>
      </c>
      <c r="DR5754" s="15" t="str">
        <f t="shared" si="103"/>
        <v>5657-22</v>
      </c>
    </row>
    <row r="5755" spans="119:122" x14ac:dyDescent="0.2">
      <c r="DO5755" s="228" t="s">
        <v>17112</v>
      </c>
      <c r="DP5755" s="141" t="s">
        <v>6775</v>
      </c>
      <c r="DQ5755" s="15">
        <v>22</v>
      </c>
      <c r="DR5755" s="15" t="str">
        <f t="shared" si="103"/>
        <v>5658-22</v>
      </c>
    </row>
    <row r="5756" spans="119:122" x14ac:dyDescent="0.2">
      <c r="DO5756" s="228" t="s">
        <v>17113</v>
      </c>
      <c r="DP5756" s="141" t="s">
        <v>6776</v>
      </c>
      <c r="DQ5756" s="15">
        <v>22</v>
      </c>
      <c r="DR5756" s="15" t="str">
        <f t="shared" si="103"/>
        <v>5659-22</v>
      </c>
    </row>
    <row r="5757" spans="119:122" x14ac:dyDescent="0.2">
      <c r="DO5757" s="228" t="s">
        <v>17114</v>
      </c>
      <c r="DP5757" s="141" t="s">
        <v>6777</v>
      </c>
      <c r="DQ5757" s="15">
        <v>22</v>
      </c>
      <c r="DR5757" s="15" t="str">
        <f t="shared" si="103"/>
        <v>5660-22</v>
      </c>
    </row>
    <row r="5758" spans="119:122" x14ac:dyDescent="0.2">
      <c r="DO5758" s="228" t="s">
        <v>17115</v>
      </c>
      <c r="DP5758" s="141" t="s">
        <v>6778</v>
      </c>
      <c r="DQ5758" s="15">
        <v>22</v>
      </c>
      <c r="DR5758" s="15" t="str">
        <f t="shared" si="103"/>
        <v>5661-22</v>
      </c>
    </row>
    <row r="5759" spans="119:122" x14ac:dyDescent="0.2">
      <c r="DO5759" s="228" t="s">
        <v>17116</v>
      </c>
      <c r="DP5759" s="141" t="s">
        <v>6779</v>
      </c>
      <c r="DQ5759" s="15">
        <v>22</v>
      </c>
      <c r="DR5759" s="15" t="str">
        <f t="shared" si="103"/>
        <v>5662-22</v>
      </c>
    </row>
    <row r="5760" spans="119:122" x14ac:dyDescent="0.2">
      <c r="DO5760" s="228" t="s">
        <v>17117</v>
      </c>
      <c r="DP5760" s="141" t="s">
        <v>6780</v>
      </c>
      <c r="DQ5760" s="15">
        <v>22</v>
      </c>
      <c r="DR5760" s="15" t="str">
        <f t="shared" si="103"/>
        <v>5663-22</v>
      </c>
    </row>
    <row r="5761" spans="119:122" x14ac:dyDescent="0.2">
      <c r="DO5761" s="228" t="s">
        <v>17118</v>
      </c>
      <c r="DP5761" s="141" t="s">
        <v>6781</v>
      </c>
      <c r="DQ5761" s="15">
        <v>22</v>
      </c>
      <c r="DR5761" s="15" t="str">
        <f t="shared" si="103"/>
        <v>5664-22</v>
      </c>
    </row>
    <row r="5762" spans="119:122" x14ac:dyDescent="0.2">
      <c r="DO5762" s="228" t="s">
        <v>17119</v>
      </c>
      <c r="DP5762" s="141" t="s">
        <v>6782</v>
      </c>
      <c r="DQ5762" s="15">
        <v>22</v>
      </c>
      <c r="DR5762" s="15" t="str">
        <f t="shared" si="103"/>
        <v>5665-22</v>
      </c>
    </row>
    <row r="5763" spans="119:122" x14ac:dyDescent="0.2">
      <c r="DO5763" s="228" t="s">
        <v>17120</v>
      </c>
      <c r="DP5763" s="141" t="s">
        <v>6783</v>
      </c>
      <c r="DQ5763" s="15">
        <v>22</v>
      </c>
      <c r="DR5763" s="15" t="str">
        <f t="shared" si="103"/>
        <v>5666-22</v>
      </c>
    </row>
    <row r="5764" spans="119:122" x14ac:dyDescent="0.2">
      <c r="DO5764" s="228" t="s">
        <v>17121</v>
      </c>
      <c r="DP5764" s="141" t="s">
        <v>6784</v>
      </c>
      <c r="DQ5764" s="15">
        <v>22</v>
      </c>
      <c r="DR5764" s="15" t="str">
        <f t="shared" si="103"/>
        <v>5667-22</v>
      </c>
    </row>
    <row r="5765" spans="119:122" x14ac:dyDescent="0.2">
      <c r="DO5765" s="228" t="s">
        <v>17122</v>
      </c>
      <c r="DP5765" s="141" t="s">
        <v>6785</v>
      </c>
      <c r="DQ5765" s="15">
        <v>22</v>
      </c>
      <c r="DR5765" s="15" t="str">
        <f t="shared" si="103"/>
        <v>5668-22</v>
      </c>
    </row>
    <row r="5766" spans="119:122" x14ac:dyDescent="0.2">
      <c r="DO5766" s="228" t="s">
        <v>17123</v>
      </c>
      <c r="DP5766" s="141" t="s">
        <v>6786</v>
      </c>
      <c r="DQ5766" s="15">
        <v>22</v>
      </c>
      <c r="DR5766" s="15" t="str">
        <f t="shared" si="103"/>
        <v>5669-22</v>
      </c>
    </row>
    <row r="5767" spans="119:122" x14ac:dyDescent="0.2">
      <c r="DO5767" s="228" t="s">
        <v>17124</v>
      </c>
      <c r="DP5767" s="141" t="s">
        <v>6787</v>
      </c>
      <c r="DQ5767" s="15">
        <v>22</v>
      </c>
      <c r="DR5767" s="15" t="str">
        <f t="shared" si="103"/>
        <v>5670-22</v>
      </c>
    </row>
    <row r="5768" spans="119:122" x14ac:dyDescent="0.2">
      <c r="DO5768" s="228" t="s">
        <v>17125</v>
      </c>
      <c r="DP5768" s="141" t="s">
        <v>6788</v>
      </c>
      <c r="DQ5768" s="15">
        <v>22</v>
      </c>
      <c r="DR5768" s="15" t="str">
        <f t="shared" si="103"/>
        <v>5671-22</v>
      </c>
    </row>
    <row r="5769" spans="119:122" x14ac:dyDescent="0.2">
      <c r="DO5769" s="228" t="s">
        <v>17126</v>
      </c>
      <c r="DP5769" s="141" t="s">
        <v>6789</v>
      </c>
      <c r="DQ5769" s="15">
        <v>22</v>
      </c>
      <c r="DR5769" s="15" t="str">
        <f t="shared" si="103"/>
        <v>5672-22</v>
      </c>
    </row>
    <row r="5770" spans="119:122" x14ac:dyDescent="0.2">
      <c r="DO5770" s="228" t="s">
        <v>17127</v>
      </c>
      <c r="DP5770" s="141" t="s">
        <v>6790</v>
      </c>
      <c r="DQ5770" s="15">
        <v>22</v>
      </c>
      <c r="DR5770" s="15" t="str">
        <f t="shared" si="103"/>
        <v>5673-22</v>
      </c>
    </row>
    <row r="5771" spans="119:122" x14ac:dyDescent="0.2">
      <c r="DO5771" s="228" t="s">
        <v>17128</v>
      </c>
      <c r="DP5771" s="141" t="s">
        <v>6791</v>
      </c>
      <c r="DQ5771" s="15">
        <v>22</v>
      </c>
      <c r="DR5771" s="15" t="str">
        <f t="shared" si="103"/>
        <v>5674-22</v>
      </c>
    </row>
    <row r="5772" spans="119:122" x14ac:dyDescent="0.2">
      <c r="DO5772" s="228" t="s">
        <v>17129</v>
      </c>
      <c r="DP5772" s="141" t="s">
        <v>6792</v>
      </c>
      <c r="DQ5772" s="15">
        <v>22</v>
      </c>
      <c r="DR5772" s="15" t="str">
        <f t="shared" si="103"/>
        <v>5675-22</v>
      </c>
    </row>
    <row r="5773" spans="119:122" x14ac:dyDescent="0.2">
      <c r="DO5773" s="228" t="s">
        <v>17130</v>
      </c>
      <c r="DP5773" s="141" t="s">
        <v>6793</v>
      </c>
      <c r="DQ5773" s="15">
        <v>22</v>
      </c>
      <c r="DR5773" s="15" t="str">
        <f t="shared" si="103"/>
        <v>5676-22</v>
      </c>
    </row>
    <row r="5774" spans="119:122" x14ac:dyDescent="0.2">
      <c r="DO5774" s="228" t="s">
        <v>17131</v>
      </c>
      <c r="DP5774" s="141" t="s">
        <v>6794</v>
      </c>
      <c r="DQ5774" s="15">
        <v>22</v>
      </c>
      <c r="DR5774" s="15" t="str">
        <f t="shared" si="103"/>
        <v>5677-22</v>
      </c>
    </row>
    <row r="5775" spans="119:122" x14ac:dyDescent="0.2">
      <c r="DO5775" s="228" t="s">
        <v>17132</v>
      </c>
      <c r="DP5775" s="141" t="s">
        <v>6795</v>
      </c>
      <c r="DQ5775" s="15">
        <v>22</v>
      </c>
      <c r="DR5775" s="15" t="str">
        <f t="shared" si="103"/>
        <v>5678-22</v>
      </c>
    </row>
    <row r="5776" spans="119:122" x14ac:dyDescent="0.2">
      <c r="DO5776" s="228" t="s">
        <v>17133</v>
      </c>
      <c r="DP5776" s="141" t="s">
        <v>6796</v>
      </c>
      <c r="DQ5776" s="15">
        <v>22</v>
      </c>
      <c r="DR5776" s="15" t="str">
        <f t="shared" si="103"/>
        <v>5679-22</v>
      </c>
    </row>
    <row r="5777" spans="119:122" x14ac:dyDescent="0.2">
      <c r="DO5777" s="228" t="s">
        <v>17134</v>
      </c>
      <c r="DP5777" s="141" t="s">
        <v>6797</v>
      </c>
      <c r="DQ5777" s="15">
        <v>22</v>
      </c>
      <c r="DR5777" s="15" t="str">
        <f t="shared" si="103"/>
        <v>5680-22</v>
      </c>
    </row>
    <row r="5778" spans="119:122" x14ac:dyDescent="0.2">
      <c r="DO5778" s="228" t="s">
        <v>17135</v>
      </c>
      <c r="DP5778" s="141" t="s">
        <v>6798</v>
      </c>
      <c r="DQ5778" s="15">
        <v>22</v>
      </c>
      <c r="DR5778" s="15" t="str">
        <f t="shared" si="103"/>
        <v>5681-22</v>
      </c>
    </row>
    <row r="5779" spans="119:122" x14ac:dyDescent="0.2">
      <c r="DO5779" s="228" t="s">
        <v>17136</v>
      </c>
      <c r="DP5779" s="141" t="s">
        <v>6799</v>
      </c>
      <c r="DQ5779" s="15">
        <v>22</v>
      </c>
      <c r="DR5779" s="15" t="str">
        <f t="shared" si="103"/>
        <v>5682-22</v>
      </c>
    </row>
    <row r="5780" spans="119:122" x14ac:dyDescent="0.2">
      <c r="DO5780" s="228" t="s">
        <v>17137</v>
      </c>
      <c r="DP5780" s="141" t="s">
        <v>6800</v>
      </c>
      <c r="DQ5780" s="15">
        <v>22</v>
      </c>
      <c r="DR5780" s="15" t="str">
        <f t="shared" si="103"/>
        <v>5683-22</v>
      </c>
    </row>
    <row r="5781" spans="119:122" x14ac:dyDescent="0.2">
      <c r="DO5781" s="228" t="s">
        <v>17138</v>
      </c>
      <c r="DP5781" s="141" t="s">
        <v>6801</v>
      </c>
      <c r="DQ5781" s="15">
        <v>22</v>
      </c>
      <c r="DR5781" s="15" t="str">
        <f t="shared" si="103"/>
        <v>5684-22</v>
      </c>
    </row>
    <row r="5782" spans="119:122" x14ac:dyDescent="0.2">
      <c r="DO5782" s="228" t="s">
        <v>17139</v>
      </c>
      <c r="DP5782" s="141" t="s">
        <v>6802</v>
      </c>
      <c r="DQ5782" s="15">
        <v>22</v>
      </c>
      <c r="DR5782" s="15" t="str">
        <f t="shared" si="103"/>
        <v>5685-22</v>
      </c>
    </row>
    <row r="5783" spans="119:122" x14ac:dyDescent="0.2">
      <c r="DO5783" s="228" t="s">
        <v>17140</v>
      </c>
      <c r="DP5783" s="141" t="s">
        <v>6803</v>
      </c>
      <c r="DQ5783" s="15">
        <v>22</v>
      </c>
      <c r="DR5783" s="15" t="str">
        <f t="shared" si="103"/>
        <v>5686-22</v>
      </c>
    </row>
    <row r="5784" spans="119:122" x14ac:dyDescent="0.2">
      <c r="DO5784" s="228" t="s">
        <v>17141</v>
      </c>
      <c r="DP5784" s="141" t="s">
        <v>6804</v>
      </c>
      <c r="DQ5784" s="15">
        <v>22</v>
      </c>
      <c r="DR5784" s="15" t="str">
        <f t="shared" si="103"/>
        <v>5687-22</v>
      </c>
    </row>
    <row r="5785" spans="119:122" x14ac:dyDescent="0.2">
      <c r="DO5785" s="228" t="s">
        <v>17142</v>
      </c>
      <c r="DP5785" s="141" t="s">
        <v>6805</v>
      </c>
      <c r="DQ5785" s="15">
        <v>22</v>
      </c>
      <c r="DR5785" s="15" t="str">
        <f t="shared" si="103"/>
        <v>5688-22</v>
      </c>
    </row>
    <row r="5786" spans="119:122" x14ac:dyDescent="0.2">
      <c r="DO5786" s="228" t="s">
        <v>17143</v>
      </c>
      <c r="DP5786" s="141" t="s">
        <v>6806</v>
      </c>
      <c r="DQ5786" s="15">
        <v>22</v>
      </c>
      <c r="DR5786" s="15" t="str">
        <f t="shared" si="103"/>
        <v>5689-22</v>
      </c>
    </row>
    <row r="5787" spans="119:122" x14ac:dyDescent="0.2">
      <c r="DO5787" s="228" t="s">
        <v>17144</v>
      </c>
      <c r="DP5787" s="141" t="s">
        <v>6807</v>
      </c>
      <c r="DQ5787" s="15">
        <v>22</v>
      </c>
      <c r="DR5787" s="15" t="str">
        <f t="shared" si="103"/>
        <v>5690-22</v>
      </c>
    </row>
    <row r="5788" spans="119:122" x14ac:dyDescent="0.2">
      <c r="DO5788" s="228" t="s">
        <v>17145</v>
      </c>
      <c r="DP5788" s="141" t="s">
        <v>6808</v>
      </c>
      <c r="DQ5788" s="15">
        <v>22</v>
      </c>
      <c r="DR5788" s="15" t="str">
        <f t="shared" si="103"/>
        <v>5691-22</v>
      </c>
    </row>
    <row r="5789" spans="119:122" x14ac:dyDescent="0.2">
      <c r="DO5789" s="228" t="s">
        <v>17146</v>
      </c>
      <c r="DP5789" s="141" t="s">
        <v>6809</v>
      </c>
      <c r="DQ5789" s="15">
        <v>22</v>
      </c>
      <c r="DR5789" s="15" t="str">
        <f t="shared" si="103"/>
        <v>5692-22</v>
      </c>
    </row>
    <row r="5790" spans="119:122" x14ac:dyDescent="0.2">
      <c r="DO5790" s="228" t="s">
        <v>17147</v>
      </c>
      <c r="DP5790" s="141" t="s">
        <v>6810</v>
      </c>
      <c r="DQ5790" s="15">
        <v>22</v>
      </c>
      <c r="DR5790" s="15" t="str">
        <f t="shared" si="103"/>
        <v>5693-22</v>
      </c>
    </row>
    <row r="5791" spans="119:122" x14ac:dyDescent="0.2">
      <c r="DO5791" s="228" t="s">
        <v>17148</v>
      </c>
      <c r="DP5791" s="141" t="s">
        <v>6811</v>
      </c>
      <c r="DQ5791" s="15">
        <v>22</v>
      </c>
      <c r="DR5791" s="15" t="str">
        <f t="shared" si="103"/>
        <v>5694-22</v>
      </c>
    </row>
    <row r="5792" spans="119:122" x14ac:dyDescent="0.2">
      <c r="DO5792" s="228" t="s">
        <v>17149</v>
      </c>
      <c r="DP5792" s="141" t="s">
        <v>6812</v>
      </c>
      <c r="DQ5792" s="15">
        <v>22</v>
      </c>
      <c r="DR5792" s="15" t="str">
        <f t="shared" si="103"/>
        <v>5695-22</v>
      </c>
    </row>
    <row r="5793" spans="119:122" x14ac:dyDescent="0.2">
      <c r="DO5793" s="228" t="s">
        <v>17150</v>
      </c>
      <c r="DP5793" s="141" t="s">
        <v>6813</v>
      </c>
      <c r="DQ5793" s="15">
        <v>22</v>
      </c>
      <c r="DR5793" s="15" t="str">
        <f t="shared" si="103"/>
        <v>5696-22</v>
      </c>
    </row>
    <row r="5794" spans="119:122" x14ac:dyDescent="0.2">
      <c r="DO5794" s="228" t="s">
        <v>17151</v>
      </c>
      <c r="DP5794" s="141" t="s">
        <v>6814</v>
      </c>
      <c r="DQ5794" s="15">
        <v>22</v>
      </c>
      <c r="DR5794" s="15" t="str">
        <f t="shared" si="103"/>
        <v>5697-22</v>
      </c>
    </row>
    <row r="5795" spans="119:122" x14ac:dyDescent="0.2">
      <c r="DO5795" s="228" t="s">
        <v>17152</v>
      </c>
      <c r="DP5795" s="141" t="s">
        <v>6815</v>
      </c>
      <c r="DQ5795" s="15">
        <v>22</v>
      </c>
      <c r="DR5795" s="15" t="str">
        <f t="shared" ref="DR5795:DR5858" si="104">CONCATENATE(DP5795,"-",DQ5795)</f>
        <v>5698-22</v>
      </c>
    </row>
    <row r="5796" spans="119:122" x14ac:dyDescent="0.2">
      <c r="DO5796" s="228" t="s">
        <v>17153</v>
      </c>
      <c r="DP5796" s="141" t="s">
        <v>6816</v>
      </c>
      <c r="DQ5796" s="15">
        <v>22</v>
      </c>
      <c r="DR5796" s="15" t="str">
        <f t="shared" si="104"/>
        <v>5699-22</v>
      </c>
    </row>
    <row r="5797" spans="119:122" x14ac:dyDescent="0.2">
      <c r="DO5797" s="228" t="s">
        <v>17154</v>
      </c>
      <c r="DP5797" s="141" t="s">
        <v>6817</v>
      </c>
      <c r="DQ5797" s="15">
        <v>22</v>
      </c>
      <c r="DR5797" s="15" t="str">
        <f t="shared" si="104"/>
        <v>5700-22</v>
      </c>
    </row>
    <row r="5798" spans="119:122" x14ac:dyDescent="0.2">
      <c r="DO5798" s="228" t="s">
        <v>17155</v>
      </c>
      <c r="DP5798" s="141" t="s">
        <v>6818</v>
      </c>
      <c r="DQ5798" s="15">
        <v>22</v>
      </c>
      <c r="DR5798" s="15" t="str">
        <f t="shared" si="104"/>
        <v>5701-22</v>
      </c>
    </row>
    <row r="5799" spans="119:122" x14ac:dyDescent="0.2">
      <c r="DO5799" s="228" t="s">
        <v>17156</v>
      </c>
      <c r="DP5799" s="141" t="s">
        <v>6819</v>
      </c>
      <c r="DQ5799" s="15">
        <v>22</v>
      </c>
      <c r="DR5799" s="15" t="str">
        <f t="shared" si="104"/>
        <v>5702-22</v>
      </c>
    </row>
    <row r="5800" spans="119:122" x14ac:dyDescent="0.2">
      <c r="DO5800" s="228" t="s">
        <v>17157</v>
      </c>
      <c r="DP5800" s="141" t="s">
        <v>6820</v>
      </c>
      <c r="DQ5800" s="15">
        <v>22</v>
      </c>
      <c r="DR5800" s="15" t="str">
        <f t="shared" si="104"/>
        <v>5703-22</v>
      </c>
    </row>
    <row r="5801" spans="119:122" x14ac:dyDescent="0.2">
      <c r="DO5801" s="228" t="s">
        <v>17158</v>
      </c>
      <c r="DP5801" s="141" t="s">
        <v>6821</v>
      </c>
      <c r="DQ5801" s="15">
        <v>22</v>
      </c>
      <c r="DR5801" s="15" t="str">
        <f t="shared" si="104"/>
        <v>5704-22</v>
      </c>
    </row>
    <row r="5802" spans="119:122" x14ac:dyDescent="0.2">
      <c r="DO5802" s="228" t="s">
        <v>17159</v>
      </c>
      <c r="DP5802" s="141" t="s">
        <v>6822</v>
      </c>
      <c r="DQ5802" s="15">
        <v>22</v>
      </c>
      <c r="DR5802" s="15" t="str">
        <f t="shared" si="104"/>
        <v>5705-22</v>
      </c>
    </row>
    <row r="5803" spans="119:122" x14ac:dyDescent="0.2">
      <c r="DO5803" s="228" t="s">
        <v>17160</v>
      </c>
      <c r="DP5803" s="141" t="s">
        <v>6823</v>
      </c>
      <c r="DQ5803" s="15">
        <v>22</v>
      </c>
      <c r="DR5803" s="15" t="str">
        <f t="shared" si="104"/>
        <v>5706-22</v>
      </c>
    </row>
    <row r="5804" spans="119:122" x14ac:dyDescent="0.2">
      <c r="DO5804" s="228" t="s">
        <v>17161</v>
      </c>
      <c r="DP5804" s="141" t="s">
        <v>6824</v>
      </c>
      <c r="DQ5804" s="15">
        <v>22</v>
      </c>
      <c r="DR5804" s="15" t="str">
        <f t="shared" si="104"/>
        <v>5707-22</v>
      </c>
    </row>
    <row r="5805" spans="119:122" x14ac:dyDescent="0.2">
      <c r="DO5805" s="228" t="s">
        <v>17162</v>
      </c>
      <c r="DP5805" s="141" t="s">
        <v>6825</v>
      </c>
      <c r="DQ5805" s="15">
        <v>22</v>
      </c>
      <c r="DR5805" s="15" t="str">
        <f t="shared" si="104"/>
        <v>5708-22</v>
      </c>
    </row>
    <row r="5806" spans="119:122" x14ac:dyDescent="0.2">
      <c r="DO5806" s="228" t="s">
        <v>17163</v>
      </c>
      <c r="DP5806" s="141" t="s">
        <v>6826</v>
      </c>
      <c r="DQ5806" s="15">
        <v>22</v>
      </c>
      <c r="DR5806" s="15" t="str">
        <f t="shared" si="104"/>
        <v>5709-22</v>
      </c>
    </row>
    <row r="5807" spans="119:122" x14ac:dyDescent="0.2">
      <c r="DO5807" s="228" t="s">
        <v>17164</v>
      </c>
      <c r="DP5807" s="141" t="s">
        <v>6827</v>
      </c>
      <c r="DQ5807" s="15">
        <v>22</v>
      </c>
      <c r="DR5807" s="15" t="str">
        <f t="shared" si="104"/>
        <v>5710-22</v>
      </c>
    </row>
    <row r="5808" spans="119:122" x14ac:dyDescent="0.2">
      <c r="DO5808" s="228" t="s">
        <v>17165</v>
      </c>
      <c r="DP5808" s="141" t="s">
        <v>6828</v>
      </c>
      <c r="DQ5808" s="15">
        <v>22</v>
      </c>
      <c r="DR5808" s="15" t="str">
        <f t="shared" si="104"/>
        <v>5711-22</v>
      </c>
    </row>
    <row r="5809" spans="119:122" x14ac:dyDescent="0.2">
      <c r="DO5809" s="228" t="s">
        <v>17166</v>
      </c>
      <c r="DP5809" s="141" t="s">
        <v>6829</v>
      </c>
      <c r="DQ5809" s="15">
        <v>22</v>
      </c>
      <c r="DR5809" s="15" t="str">
        <f t="shared" si="104"/>
        <v>5712-22</v>
      </c>
    </row>
    <row r="5810" spans="119:122" x14ac:dyDescent="0.2">
      <c r="DO5810" s="228" t="s">
        <v>17167</v>
      </c>
      <c r="DP5810" s="141" t="s">
        <v>6830</v>
      </c>
      <c r="DQ5810" s="15">
        <v>22</v>
      </c>
      <c r="DR5810" s="15" t="str">
        <f t="shared" si="104"/>
        <v>5713-22</v>
      </c>
    </row>
    <row r="5811" spans="119:122" x14ac:dyDescent="0.2">
      <c r="DO5811" s="228" t="s">
        <v>17168</v>
      </c>
      <c r="DP5811" s="141" t="s">
        <v>6831</v>
      </c>
      <c r="DQ5811" s="15">
        <v>22</v>
      </c>
      <c r="DR5811" s="15" t="str">
        <f t="shared" si="104"/>
        <v>5714-22</v>
      </c>
    </row>
    <row r="5812" spans="119:122" x14ac:dyDescent="0.2">
      <c r="DO5812" s="228" t="s">
        <v>17169</v>
      </c>
      <c r="DP5812" s="141" t="s">
        <v>6832</v>
      </c>
      <c r="DQ5812" s="15">
        <v>22</v>
      </c>
      <c r="DR5812" s="15" t="str">
        <f t="shared" si="104"/>
        <v>5715-22</v>
      </c>
    </row>
    <row r="5813" spans="119:122" x14ac:dyDescent="0.2">
      <c r="DO5813" s="228" t="s">
        <v>17170</v>
      </c>
      <c r="DP5813" s="141" t="s">
        <v>6833</v>
      </c>
      <c r="DQ5813" s="15">
        <v>22</v>
      </c>
      <c r="DR5813" s="15" t="str">
        <f t="shared" si="104"/>
        <v>5716-22</v>
      </c>
    </row>
    <row r="5814" spans="119:122" x14ac:dyDescent="0.2">
      <c r="DO5814" s="228" t="s">
        <v>17171</v>
      </c>
      <c r="DP5814" s="141" t="s">
        <v>6834</v>
      </c>
      <c r="DQ5814" s="15">
        <v>22</v>
      </c>
      <c r="DR5814" s="15" t="str">
        <f t="shared" si="104"/>
        <v>5717-22</v>
      </c>
    </row>
    <row r="5815" spans="119:122" x14ac:dyDescent="0.2">
      <c r="DO5815" s="228" t="s">
        <v>17172</v>
      </c>
      <c r="DP5815" s="141" t="s">
        <v>6835</v>
      </c>
      <c r="DQ5815" s="15">
        <v>22</v>
      </c>
      <c r="DR5815" s="15" t="str">
        <f t="shared" si="104"/>
        <v>5718-22</v>
      </c>
    </row>
    <row r="5816" spans="119:122" x14ac:dyDescent="0.2">
      <c r="DO5816" s="228" t="s">
        <v>17173</v>
      </c>
      <c r="DP5816" s="141" t="s">
        <v>6836</v>
      </c>
      <c r="DQ5816" s="15">
        <v>22</v>
      </c>
      <c r="DR5816" s="15" t="str">
        <f t="shared" si="104"/>
        <v>5719-22</v>
      </c>
    </row>
    <row r="5817" spans="119:122" x14ac:dyDescent="0.2">
      <c r="DO5817" s="228" t="s">
        <v>17174</v>
      </c>
      <c r="DP5817" s="141" t="s">
        <v>6837</v>
      </c>
      <c r="DQ5817" s="15">
        <v>22</v>
      </c>
      <c r="DR5817" s="15" t="str">
        <f t="shared" si="104"/>
        <v>5720-22</v>
      </c>
    </row>
    <row r="5818" spans="119:122" x14ac:dyDescent="0.2">
      <c r="DO5818" s="228" t="s">
        <v>17175</v>
      </c>
      <c r="DP5818" s="141" t="s">
        <v>6838</v>
      </c>
      <c r="DQ5818" s="15">
        <v>22</v>
      </c>
      <c r="DR5818" s="15" t="str">
        <f t="shared" si="104"/>
        <v>5721-22</v>
      </c>
    </row>
    <row r="5819" spans="119:122" x14ac:dyDescent="0.2">
      <c r="DO5819" s="228" t="s">
        <v>17176</v>
      </c>
      <c r="DP5819" s="141" t="s">
        <v>6839</v>
      </c>
      <c r="DQ5819" s="15">
        <v>22</v>
      </c>
      <c r="DR5819" s="15" t="str">
        <f t="shared" si="104"/>
        <v>5722-22</v>
      </c>
    </row>
    <row r="5820" spans="119:122" x14ac:dyDescent="0.2">
      <c r="DO5820" s="228" t="s">
        <v>17177</v>
      </c>
      <c r="DP5820" s="141" t="s">
        <v>6840</v>
      </c>
      <c r="DQ5820" s="15">
        <v>22</v>
      </c>
      <c r="DR5820" s="15" t="str">
        <f t="shared" si="104"/>
        <v>5723-22</v>
      </c>
    </row>
    <row r="5821" spans="119:122" x14ac:dyDescent="0.2">
      <c r="DO5821" s="228" t="s">
        <v>17178</v>
      </c>
      <c r="DP5821" s="141" t="s">
        <v>6841</v>
      </c>
      <c r="DQ5821" s="15">
        <v>22</v>
      </c>
      <c r="DR5821" s="15" t="str">
        <f t="shared" si="104"/>
        <v>5724-22</v>
      </c>
    </row>
    <row r="5822" spans="119:122" x14ac:dyDescent="0.2">
      <c r="DO5822" s="228" t="s">
        <v>17179</v>
      </c>
      <c r="DP5822" s="141" t="s">
        <v>6842</v>
      </c>
      <c r="DQ5822" s="15">
        <v>22</v>
      </c>
      <c r="DR5822" s="15" t="str">
        <f t="shared" si="104"/>
        <v>5725-22</v>
      </c>
    </row>
    <row r="5823" spans="119:122" x14ac:dyDescent="0.2">
      <c r="DO5823" s="228" t="s">
        <v>17180</v>
      </c>
      <c r="DP5823" s="141" t="s">
        <v>6843</v>
      </c>
      <c r="DQ5823" s="15">
        <v>22</v>
      </c>
      <c r="DR5823" s="15" t="str">
        <f t="shared" si="104"/>
        <v>5726-22</v>
      </c>
    </row>
    <row r="5824" spans="119:122" x14ac:dyDescent="0.2">
      <c r="DO5824" s="228" t="s">
        <v>17181</v>
      </c>
      <c r="DP5824" s="141" t="s">
        <v>6844</v>
      </c>
      <c r="DQ5824" s="15">
        <v>22</v>
      </c>
      <c r="DR5824" s="15" t="str">
        <f t="shared" si="104"/>
        <v>5727-22</v>
      </c>
    </row>
    <row r="5825" spans="119:122" x14ac:dyDescent="0.2">
      <c r="DO5825" s="228" t="s">
        <v>17182</v>
      </c>
      <c r="DP5825" s="141" t="s">
        <v>6845</v>
      </c>
      <c r="DQ5825" s="15">
        <v>22</v>
      </c>
      <c r="DR5825" s="15" t="str">
        <f t="shared" si="104"/>
        <v>5728-22</v>
      </c>
    </row>
    <row r="5826" spans="119:122" x14ac:dyDescent="0.2">
      <c r="DO5826" s="228" t="s">
        <v>17183</v>
      </c>
      <c r="DP5826" s="141" t="s">
        <v>6846</v>
      </c>
      <c r="DQ5826" s="15">
        <v>22</v>
      </c>
      <c r="DR5826" s="15" t="str">
        <f t="shared" si="104"/>
        <v>5729-22</v>
      </c>
    </row>
    <row r="5827" spans="119:122" x14ac:dyDescent="0.2">
      <c r="DO5827" s="228" t="s">
        <v>17184</v>
      </c>
      <c r="DP5827" s="141" t="s">
        <v>6847</v>
      </c>
      <c r="DQ5827" s="15">
        <v>22</v>
      </c>
      <c r="DR5827" s="15" t="str">
        <f t="shared" si="104"/>
        <v>5730-22</v>
      </c>
    </row>
    <row r="5828" spans="119:122" x14ac:dyDescent="0.2">
      <c r="DO5828" s="228" t="s">
        <v>17185</v>
      </c>
      <c r="DP5828" s="141" t="s">
        <v>6848</v>
      </c>
      <c r="DQ5828" s="15">
        <v>22</v>
      </c>
      <c r="DR5828" s="15" t="str">
        <f t="shared" si="104"/>
        <v>5731-22</v>
      </c>
    </row>
    <row r="5829" spans="119:122" x14ac:dyDescent="0.2">
      <c r="DO5829" s="228" t="s">
        <v>17186</v>
      </c>
      <c r="DP5829" s="141" t="s">
        <v>6849</v>
      </c>
      <c r="DQ5829" s="15">
        <v>22</v>
      </c>
      <c r="DR5829" s="15" t="str">
        <f t="shared" si="104"/>
        <v>5732-22</v>
      </c>
    </row>
    <row r="5830" spans="119:122" x14ac:dyDescent="0.2">
      <c r="DO5830" s="228" t="s">
        <v>17187</v>
      </c>
      <c r="DP5830" s="141" t="s">
        <v>6850</v>
      </c>
      <c r="DQ5830" s="15">
        <v>22</v>
      </c>
      <c r="DR5830" s="15" t="str">
        <f t="shared" si="104"/>
        <v>5733-22</v>
      </c>
    </row>
    <row r="5831" spans="119:122" x14ac:dyDescent="0.2">
      <c r="DO5831" s="228" t="s">
        <v>17188</v>
      </c>
      <c r="DP5831" s="141" t="s">
        <v>6851</v>
      </c>
      <c r="DQ5831" s="15">
        <v>22</v>
      </c>
      <c r="DR5831" s="15" t="str">
        <f t="shared" si="104"/>
        <v>5734-22</v>
      </c>
    </row>
    <row r="5832" spans="119:122" x14ac:dyDescent="0.2">
      <c r="DO5832" s="228" t="s">
        <v>17189</v>
      </c>
      <c r="DP5832" s="141" t="s">
        <v>6852</v>
      </c>
      <c r="DQ5832" s="15">
        <v>22</v>
      </c>
      <c r="DR5832" s="15" t="str">
        <f t="shared" si="104"/>
        <v>5735-22</v>
      </c>
    </row>
    <row r="5833" spans="119:122" x14ac:dyDescent="0.2">
      <c r="DO5833" s="228" t="s">
        <v>17190</v>
      </c>
      <c r="DP5833" s="141" t="s">
        <v>6853</v>
      </c>
      <c r="DQ5833" s="15">
        <v>22</v>
      </c>
      <c r="DR5833" s="15" t="str">
        <f t="shared" si="104"/>
        <v>5736-22</v>
      </c>
    </row>
    <row r="5834" spans="119:122" x14ac:dyDescent="0.2">
      <c r="DO5834" s="228" t="s">
        <v>17191</v>
      </c>
      <c r="DP5834" s="141" t="s">
        <v>6854</v>
      </c>
      <c r="DQ5834" s="15">
        <v>22</v>
      </c>
      <c r="DR5834" s="15" t="str">
        <f t="shared" si="104"/>
        <v>5737-22</v>
      </c>
    </row>
    <row r="5835" spans="119:122" x14ac:dyDescent="0.2">
      <c r="DO5835" s="228" t="s">
        <v>17192</v>
      </c>
      <c r="DP5835" s="141" t="s">
        <v>6855</v>
      </c>
      <c r="DQ5835" s="15">
        <v>22</v>
      </c>
      <c r="DR5835" s="15" t="str">
        <f t="shared" si="104"/>
        <v>5738-22</v>
      </c>
    </row>
    <row r="5836" spans="119:122" x14ac:dyDescent="0.2">
      <c r="DO5836" s="228" t="s">
        <v>17193</v>
      </c>
      <c r="DP5836" s="141" t="s">
        <v>6856</v>
      </c>
      <c r="DQ5836" s="15">
        <v>22</v>
      </c>
      <c r="DR5836" s="15" t="str">
        <f t="shared" si="104"/>
        <v>5739-22</v>
      </c>
    </row>
    <row r="5837" spans="119:122" x14ac:dyDescent="0.2">
      <c r="DO5837" s="228" t="s">
        <v>17194</v>
      </c>
      <c r="DP5837" s="141" t="s">
        <v>6857</v>
      </c>
      <c r="DQ5837" s="15">
        <v>22</v>
      </c>
      <c r="DR5837" s="15" t="str">
        <f t="shared" si="104"/>
        <v>5740-22</v>
      </c>
    </row>
    <row r="5838" spans="119:122" x14ac:dyDescent="0.2">
      <c r="DO5838" s="228" t="s">
        <v>17195</v>
      </c>
      <c r="DP5838" s="141" t="s">
        <v>6858</v>
      </c>
      <c r="DQ5838" s="15">
        <v>22</v>
      </c>
      <c r="DR5838" s="15" t="str">
        <f t="shared" si="104"/>
        <v>5741-22</v>
      </c>
    </row>
    <row r="5839" spans="119:122" x14ac:dyDescent="0.2">
      <c r="DO5839" s="228" t="s">
        <v>17196</v>
      </c>
      <c r="DP5839" s="141" t="s">
        <v>6859</v>
      </c>
      <c r="DQ5839" s="15">
        <v>22</v>
      </c>
      <c r="DR5839" s="15" t="str">
        <f t="shared" si="104"/>
        <v>5742-22</v>
      </c>
    </row>
    <row r="5840" spans="119:122" x14ac:dyDescent="0.2">
      <c r="DO5840" s="228" t="s">
        <v>17197</v>
      </c>
      <c r="DP5840" s="141" t="s">
        <v>6860</v>
      </c>
      <c r="DQ5840" s="15">
        <v>22</v>
      </c>
      <c r="DR5840" s="15" t="str">
        <f t="shared" si="104"/>
        <v>5743-22</v>
      </c>
    </row>
    <row r="5841" spans="119:122" x14ac:dyDescent="0.2">
      <c r="DO5841" s="228" t="s">
        <v>17198</v>
      </c>
      <c r="DP5841" s="141" t="s">
        <v>6861</v>
      </c>
      <c r="DQ5841" s="15">
        <v>22</v>
      </c>
      <c r="DR5841" s="15" t="str">
        <f t="shared" si="104"/>
        <v>5744-22</v>
      </c>
    </row>
    <row r="5842" spans="119:122" x14ac:dyDescent="0.2">
      <c r="DO5842" s="228" t="s">
        <v>17199</v>
      </c>
      <c r="DP5842" s="141" t="s">
        <v>6862</v>
      </c>
      <c r="DQ5842" s="15">
        <v>22</v>
      </c>
      <c r="DR5842" s="15" t="str">
        <f t="shared" si="104"/>
        <v>5745-22</v>
      </c>
    </row>
    <row r="5843" spans="119:122" x14ac:dyDescent="0.2">
      <c r="DO5843" s="228" t="s">
        <v>17200</v>
      </c>
      <c r="DP5843" s="141" t="s">
        <v>6863</v>
      </c>
      <c r="DQ5843" s="15">
        <v>22</v>
      </c>
      <c r="DR5843" s="15" t="str">
        <f t="shared" si="104"/>
        <v>5746-22</v>
      </c>
    </row>
    <row r="5844" spans="119:122" x14ac:dyDescent="0.2">
      <c r="DO5844" s="228" t="s">
        <v>17201</v>
      </c>
      <c r="DP5844" s="141" t="s">
        <v>6864</v>
      </c>
      <c r="DQ5844" s="15">
        <v>22</v>
      </c>
      <c r="DR5844" s="15" t="str">
        <f t="shared" si="104"/>
        <v>5747-22</v>
      </c>
    </row>
    <row r="5845" spans="119:122" x14ac:dyDescent="0.2">
      <c r="DO5845" s="228" t="s">
        <v>17202</v>
      </c>
      <c r="DP5845" s="141" t="s">
        <v>6865</v>
      </c>
      <c r="DQ5845" s="15">
        <v>22</v>
      </c>
      <c r="DR5845" s="15" t="str">
        <f t="shared" si="104"/>
        <v>5748-22</v>
      </c>
    </row>
    <row r="5846" spans="119:122" x14ac:dyDescent="0.2">
      <c r="DO5846" s="228" t="s">
        <v>17203</v>
      </c>
      <c r="DP5846" s="141" t="s">
        <v>6866</v>
      </c>
      <c r="DQ5846" s="15">
        <v>22</v>
      </c>
      <c r="DR5846" s="15" t="str">
        <f t="shared" si="104"/>
        <v>5749-22</v>
      </c>
    </row>
    <row r="5847" spans="119:122" x14ac:dyDescent="0.2">
      <c r="DO5847" s="228" t="s">
        <v>17204</v>
      </c>
      <c r="DP5847" s="141" t="s">
        <v>6867</v>
      </c>
      <c r="DQ5847" s="15">
        <v>22</v>
      </c>
      <c r="DR5847" s="15" t="str">
        <f t="shared" si="104"/>
        <v>5750-22</v>
      </c>
    </row>
    <row r="5848" spans="119:122" x14ac:dyDescent="0.2">
      <c r="DO5848" s="228" t="s">
        <v>17205</v>
      </c>
      <c r="DP5848" s="141" t="s">
        <v>6868</v>
      </c>
      <c r="DQ5848" s="15">
        <v>22</v>
      </c>
      <c r="DR5848" s="15" t="str">
        <f t="shared" si="104"/>
        <v>5751-22</v>
      </c>
    </row>
    <row r="5849" spans="119:122" x14ac:dyDescent="0.2">
      <c r="DO5849" s="228" t="s">
        <v>17206</v>
      </c>
      <c r="DP5849" s="141" t="s">
        <v>6869</v>
      </c>
      <c r="DQ5849" s="15">
        <v>22</v>
      </c>
      <c r="DR5849" s="15" t="str">
        <f t="shared" si="104"/>
        <v>5752-22</v>
      </c>
    </row>
    <row r="5850" spans="119:122" x14ac:dyDescent="0.2">
      <c r="DO5850" s="228" t="s">
        <v>17207</v>
      </c>
      <c r="DP5850" s="141" t="s">
        <v>6870</v>
      </c>
      <c r="DQ5850" s="15">
        <v>22</v>
      </c>
      <c r="DR5850" s="15" t="str">
        <f t="shared" si="104"/>
        <v>5753-22</v>
      </c>
    </row>
    <row r="5851" spans="119:122" x14ac:dyDescent="0.2">
      <c r="DO5851" s="228" t="s">
        <v>17208</v>
      </c>
      <c r="DP5851" s="141" t="s">
        <v>6871</v>
      </c>
      <c r="DQ5851" s="15">
        <v>22</v>
      </c>
      <c r="DR5851" s="15" t="str">
        <f t="shared" si="104"/>
        <v>5754-22</v>
      </c>
    </row>
    <row r="5852" spans="119:122" x14ac:dyDescent="0.2">
      <c r="DO5852" s="228" t="s">
        <v>17209</v>
      </c>
      <c r="DP5852" s="141" t="s">
        <v>6872</v>
      </c>
      <c r="DQ5852" s="15">
        <v>22</v>
      </c>
      <c r="DR5852" s="15" t="str">
        <f t="shared" si="104"/>
        <v>5755-22</v>
      </c>
    </row>
    <row r="5853" spans="119:122" x14ac:dyDescent="0.2">
      <c r="DO5853" s="228" t="s">
        <v>17210</v>
      </c>
      <c r="DP5853" s="141" t="s">
        <v>6873</v>
      </c>
      <c r="DQ5853" s="15">
        <v>22</v>
      </c>
      <c r="DR5853" s="15" t="str">
        <f t="shared" si="104"/>
        <v>5756-22</v>
      </c>
    </row>
    <row r="5854" spans="119:122" x14ac:dyDescent="0.2">
      <c r="DO5854" s="228" t="s">
        <v>17211</v>
      </c>
      <c r="DP5854" s="141" t="s">
        <v>6874</v>
      </c>
      <c r="DQ5854" s="15">
        <v>22</v>
      </c>
      <c r="DR5854" s="15" t="str">
        <f t="shared" si="104"/>
        <v>5757-22</v>
      </c>
    </row>
    <row r="5855" spans="119:122" x14ac:dyDescent="0.2">
      <c r="DO5855" s="228" t="s">
        <v>17212</v>
      </c>
      <c r="DP5855" s="141" t="s">
        <v>6875</v>
      </c>
      <c r="DQ5855" s="15">
        <v>22</v>
      </c>
      <c r="DR5855" s="15" t="str">
        <f t="shared" si="104"/>
        <v>5758-22</v>
      </c>
    </row>
    <row r="5856" spans="119:122" x14ac:dyDescent="0.2">
      <c r="DO5856" s="228" t="s">
        <v>17213</v>
      </c>
      <c r="DP5856" s="141" t="s">
        <v>6876</v>
      </c>
      <c r="DQ5856" s="15">
        <v>22</v>
      </c>
      <c r="DR5856" s="15" t="str">
        <f t="shared" si="104"/>
        <v>5759-22</v>
      </c>
    </row>
    <row r="5857" spans="119:122" x14ac:dyDescent="0.2">
      <c r="DO5857" s="228" t="s">
        <v>17214</v>
      </c>
      <c r="DP5857" s="141" t="s">
        <v>6877</v>
      </c>
      <c r="DQ5857" s="15">
        <v>22</v>
      </c>
      <c r="DR5857" s="15" t="str">
        <f t="shared" si="104"/>
        <v>5760-22</v>
      </c>
    </row>
    <row r="5858" spans="119:122" x14ac:dyDescent="0.2">
      <c r="DO5858" s="228" t="s">
        <v>17215</v>
      </c>
      <c r="DP5858" s="141" t="s">
        <v>6878</v>
      </c>
      <c r="DQ5858" s="15">
        <v>22</v>
      </c>
      <c r="DR5858" s="15" t="str">
        <f t="shared" si="104"/>
        <v>5761-22</v>
      </c>
    </row>
    <row r="5859" spans="119:122" x14ac:dyDescent="0.2">
      <c r="DO5859" s="228" t="s">
        <v>17216</v>
      </c>
      <c r="DP5859" s="141" t="s">
        <v>6879</v>
      </c>
      <c r="DQ5859" s="15">
        <v>22</v>
      </c>
      <c r="DR5859" s="15" t="str">
        <f t="shared" ref="DR5859:DR5922" si="105">CONCATENATE(DP5859,"-",DQ5859)</f>
        <v>5762-22</v>
      </c>
    </row>
    <row r="5860" spans="119:122" x14ac:dyDescent="0.2">
      <c r="DO5860" s="228" t="s">
        <v>17217</v>
      </c>
      <c r="DP5860" s="141" t="s">
        <v>6880</v>
      </c>
      <c r="DQ5860" s="15">
        <v>22</v>
      </c>
      <c r="DR5860" s="15" t="str">
        <f t="shared" si="105"/>
        <v>5763-22</v>
      </c>
    </row>
    <row r="5861" spans="119:122" x14ac:dyDescent="0.2">
      <c r="DO5861" s="228" t="s">
        <v>17218</v>
      </c>
      <c r="DP5861" s="141" t="s">
        <v>6881</v>
      </c>
      <c r="DQ5861" s="15">
        <v>22</v>
      </c>
      <c r="DR5861" s="15" t="str">
        <f t="shared" si="105"/>
        <v>5764-22</v>
      </c>
    </row>
    <row r="5862" spans="119:122" x14ac:dyDescent="0.2">
      <c r="DO5862" s="228" t="s">
        <v>17219</v>
      </c>
      <c r="DP5862" s="141" t="s">
        <v>6882</v>
      </c>
      <c r="DQ5862" s="15">
        <v>22</v>
      </c>
      <c r="DR5862" s="15" t="str">
        <f t="shared" si="105"/>
        <v>5765-22</v>
      </c>
    </row>
    <row r="5863" spans="119:122" x14ac:dyDescent="0.2">
      <c r="DO5863" s="228" t="s">
        <v>17220</v>
      </c>
      <c r="DP5863" s="141" t="s">
        <v>6883</v>
      </c>
      <c r="DQ5863" s="15">
        <v>22</v>
      </c>
      <c r="DR5863" s="15" t="str">
        <f t="shared" si="105"/>
        <v>5766-22</v>
      </c>
    </row>
    <row r="5864" spans="119:122" x14ac:dyDescent="0.2">
      <c r="DO5864" s="228" t="s">
        <v>17221</v>
      </c>
      <c r="DP5864" s="141" t="s">
        <v>6884</v>
      </c>
      <c r="DQ5864" s="15">
        <v>22</v>
      </c>
      <c r="DR5864" s="15" t="str">
        <f t="shared" si="105"/>
        <v>5767-22</v>
      </c>
    </row>
    <row r="5865" spans="119:122" x14ac:dyDescent="0.2">
      <c r="DO5865" s="228" t="s">
        <v>17222</v>
      </c>
      <c r="DP5865" s="141" t="s">
        <v>6885</v>
      </c>
      <c r="DQ5865" s="15">
        <v>22</v>
      </c>
      <c r="DR5865" s="15" t="str">
        <f t="shared" si="105"/>
        <v>5768-22</v>
      </c>
    </row>
    <row r="5866" spans="119:122" x14ac:dyDescent="0.2">
      <c r="DO5866" s="228" t="s">
        <v>17223</v>
      </c>
      <c r="DP5866" s="141" t="s">
        <v>6886</v>
      </c>
      <c r="DQ5866" s="15">
        <v>22</v>
      </c>
      <c r="DR5866" s="15" t="str">
        <f t="shared" si="105"/>
        <v>5769-22</v>
      </c>
    </row>
    <row r="5867" spans="119:122" x14ac:dyDescent="0.2">
      <c r="DO5867" s="228" t="s">
        <v>17224</v>
      </c>
      <c r="DP5867" s="141" t="s">
        <v>6887</v>
      </c>
      <c r="DQ5867" s="15">
        <v>22</v>
      </c>
      <c r="DR5867" s="15" t="str">
        <f t="shared" si="105"/>
        <v>5770-22</v>
      </c>
    </row>
    <row r="5868" spans="119:122" x14ac:dyDescent="0.2">
      <c r="DO5868" s="228" t="s">
        <v>17225</v>
      </c>
      <c r="DP5868" s="141" t="s">
        <v>6888</v>
      </c>
      <c r="DQ5868" s="15">
        <v>22</v>
      </c>
      <c r="DR5868" s="15" t="str">
        <f t="shared" si="105"/>
        <v>5771-22</v>
      </c>
    </row>
    <row r="5869" spans="119:122" x14ac:dyDescent="0.2">
      <c r="DO5869" s="228" t="s">
        <v>17226</v>
      </c>
      <c r="DP5869" s="141" t="s">
        <v>6889</v>
      </c>
      <c r="DQ5869" s="15">
        <v>22</v>
      </c>
      <c r="DR5869" s="15" t="str">
        <f t="shared" si="105"/>
        <v>5772-22</v>
      </c>
    </row>
    <row r="5870" spans="119:122" x14ac:dyDescent="0.2">
      <c r="DO5870" s="228" t="s">
        <v>17227</v>
      </c>
      <c r="DP5870" s="141" t="s">
        <v>6890</v>
      </c>
      <c r="DQ5870" s="15">
        <v>22</v>
      </c>
      <c r="DR5870" s="15" t="str">
        <f t="shared" si="105"/>
        <v>5773-22</v>
      </c>
    </row>
    <row r="5871" spans="119:122" x14ac:dyDescent="0.2">
      <c r="DO5871" s="228" t="s">
        <v>17228</v>
      </c>
      <c r="DP5871" s="141" t="s">
        <v>6891</v>
      </c>
      <c r="DQ5871" s="15">
        <v>22</v>
      </c>
      <c r="DR5871" s="15" t="str">
        <f t="shared" si="105"/>
        <v>5774-22</v>
      </c>
    </row>
    <row r="5872" spans="119:122" x14ac:dyDescent="0.2">
      <c r="DO5872" s="228" t="s">
        <v>17229</v>
      </c>
      <c r="DP5872" s="141" t="s">
        <v>6892</v>
      </c>
      <c r="DQ5872" s="15">
        <v>22</v>
      </c>
      <c r="DR5872" s="15" t="str">
        <f t="shared" si="105"/>
        <v>5775-22</v>
      </c>
    </row>
    <row r="5873" spans="119:122" x14ac:dyDescent="0.2">
      <c r="DO5873" s="228" t="s">
        <v>17230</v>
      </c>
      <c r="DP5873" s="141" t="s">
        <v>6893</v>
      </c>
      <c r="DQ5873" s="15">
        <v>22</v>
      </c>
      <c r="DR5873" s="15" t="str">
        <f t="shared" si="105"/>
        <v>5776-22</v>
      </c>
    </row>
    <row r="5874" spans="119:122" x14ac:dyDescent="0.2">
      <c r="DO5874" s="228" t="s">
        <v>17231</v>
      </c>
      <c r="DP5874" s="141" t="s">
        <v>6894</v>
      </c>
      <c r="DQ5874" s="15">
        <v>22</v>
      </c>
      <c r="DR5874" s="15" t="str">
        <f t="shared" si="105"/>
        <v>5777-22</v>
      </c>
    </row>
    <row r="5875" spans="119:122" x14ac:dyDescent="0.2">
      <c r="DO5875" s="228" t="s">
        <v>17232</v>
      </c>
      <c r="DP5875" s="141" t="s">
        <v>6895</v>
      </c>
      <c r="DQ5875" s="15">
        <v>22</v>
      </c>
      <c r="DR5875" s="15" t="str">
        <f t="shared" si="105"/>
        <v>5778-22</v>
      </c>
    </row>
    <row r="5876" spans="119:122" x14ac:dyDescent="0.2">
      <c r="DO5876" s="228" t="s">
        <v>17233</v>
      </c>
      <c r="DP5876" s="141" t="s">
        <v>6896</v>
      </c>
      <c r="DQ5876" s="15">
        <v>22</v>
      </c>
      <c r="DR5876" s="15" t="str">
        <f t="shared" si="105"/>
        <v>5779-22</v>
      </c>
    </row>
    <row r="5877" spans="119:122" x14ac:dyDescent="0.2">
      <c r="DO5877" s="228" t="s">
        <v>17234</v>
      </c>
      <c r="DP5877" s="141" t="s">
        <v>6897</v>
      </c>
      <c r="DQ5877" s="15">
        <v>22</v>
      </c>
      <c r="DR5877" s="15" t="str">
        <f t="shared" si="105"/>
        <v>5780-22</v>
      </c>
    </row>
    <row r="5878" spans="119:122" x14ac:dyDescent="0.2">
      <c r="DO5878" s="228" t="s">
        <v>17235</v>
      </c>
      <c r="DP5878" s="141" t="s">
        <v>6898</v>
      </c>
      <c r="DQ5878" s="15">
        <v>22</v>
      </c>
      <c r="DR5878" s="15" t="str">
        <f t="shared" si="105"/>
        <v>5781-22</v>
      </c>
    </row>
    <row r="5879" spans="119:122" x14ac:dyDescent="0.2">
      <c r="DO5879" s="228" t="s">
        <v>17236</v>
      </c>
      <c r="DP5879" s="141" t="s">
        <v>6899</v>
      </c>
      <c r="DQ5879" s="15">
        <v>22</v>
      </c>
      <c r="DR5879" s="15" t="str">
        <f t="shared" si="105"/>
        <v>5782-22</v>
      </c>
    </row>
    <row r="5880" spans="119:122" x14ac:dyDescent="0.2">
      <c r="DO5880" s="228" t="s">
        <v>17237</v>
      </c>
      <c r="DP5880" s="141" t="s">
        <v>6900</v>
      </c>
      <c r="DQ5880" s="15">
        <v>22</v>
      </c>
      <c r="DR5880" s="15" t="str">
        <f t="shared" si="105"/>
        <v>5783-22</v>
      </c>
    </row>
    <row r="5881" spans="119:122" x14ac:dyDescent="0.2">
      <c r="DO5881" s="228" t="s">
        <v>17238</v>
      </c>
      <c r="DP5881" s="141" t="s">
        <v>6901</v>
      </c>
      <c r="DQ5881" s="15">
        <v>22</v>
      </c>
      <c r="DR5881" s="15" t="str">
        <f t="shared" si="105"/>
        <v>5784-22</v>
      </c>
    </row>
    <row r="5882" spans="119:122" x14ac:dyDescent="0.2">
      <c r="DO5882" s="228" t="s">
        <v>17239</v>
      </c>
      <c r="DP5882" s="141" t="s">
        <v>6902</v>
      </c>
      <c r="DQ5882" s="15">
        <v>22</v>
      </c>
      <c r="DR5882" s="15" t="str">
        <f t="shared" si="105"/>
        <v>5785-22</v>
      </c>
    </row>
    <row r="5883" spans="119:122" x14ac:dyDescent="0.2">
      <c r="DO5883" s="228" t="s">
        <v>17240</v>
      </c>
      <c r="DP5883" s="141" t="s">
        <v>6903</v>
      </c>
      <c r="DQ5883" s="15">
        <v>22</v>
      </c>
      <c r="DR5883" s="15" t="str">
        <f t="shared" si="105"/>
        <v>5786-22</v>
      </c>
    </row>
    <row r="5884" spans="119:122" x14ac:dyDescent="0.2">
      <c r="DO5884" s="228" t="s">
        <v>17241</v>
      </c>
      <c r="DP5884" s="141" t="s">
        <v>6904</v>
      </c>
      <c r="DQ5884" s="15">
        <v>22</v>
      </c>
      <c r="DR5884" s="15" t="str">
        <f t="shared" si="105"/>
        <v>5787-22</v>
      </c>
    </row>
    <row r="5885" spans="119:122" x14ac:dyDescent="0.2">
      <c r="DO5885" s="228" t="s">
        <v>17242</v>
      </c>
      <c r="DP5885" s="141" t="s">
        <v>6905</v>
      </c>
      <c r="DQ5885" s="15">
        <v>22</v>
      </c>
      <c r="DR5885" s="15" t="str">
        <f t="shared" si="105"/>
        <v>5788-22</v>
      </c>
    </row>
    <row r="5886" spans="119:122" x14ac:dyDescent="0.2">
      <c r="DO5886" s="228" t="s">
        <v>17243</v>
      </c>
      <c r="DP5886" s="141" t="s">
        <v>6906</v>
      </c>
      <c r="DQ5886" s="15">
        <v>22</v>
      </c>
      <c r="DR5886" s="15" t="str">
        <f t="shared" si="105"/>
        <v>5789-22</v>
      </c>
    </row>
    <row r="5887" spans="119:122" x14ac:dyDescent="0.2">
      <c r="DO5887" s="228" t="s">
        <v>17244</v>
      </c>
      <c r="DP5887" s="141" t="s">
        <v>6907</v>
      </c>
      <c r="DQ5887" s="15">
        <v>22</v>
      </c>
      <c r="DR5887" s="15" t="str">
        <f t="shared" si="105"/>
        <v>5790-22</v>
      </c>
    </row>
    <row r="5888" spans="119:122" x14ac:dyDescent="0.2">
      <c r="DO5888" s="228" t="s">
        <v>17245</v>
      </c>
      <c r="DP5888" s="141" t="s">
        <v>6908</v>
      </c>
      <c r="DQ5888" s="15">
        <v>22</v>
      </c>
      <c r="DR5888" s="15" t="str">
        <f t="shared" si="105"/>
        <v>5791-22</v>
      </c>
    </row>
    <row r="5889" spans="119:122" x14ac:dyDescent="0.2">
      <c r="DO5889" s="228" t="s">
        <v>17246</v>
      </c>
      <c r="DP5889" s="141" t="s">
        <v>6909</v>
      </c>
      <c r="DQ5889" s="15">
        <v>22</v>
      </c>
      <c r="DR5889" s="15" t="str">
        <f t="shared" si="105"/>
        <v>5792-22</v>
      </c>
    </row>
    <row r="5890" spans="119:122" x14ac:dyDescent="0.2">
      <c r="DO5890" s="228" t="s">
        <v>17247</v>
      </c>
      <c r="DP5890" s="141" t="s">
        <v>6910</v>
      </c>
      <c r="DQ5890" s="15">
        <v>22</v>
      </c>
      <c r="DR5890" s="15" t="str">
        <f t="shared" si="105"/>
        <v>5793-22</v>
      </c>
    </row>
    <row r="5891" spans="119:122" x14ac:dyDescent="0.2">
      <c r="DO5891" s="228" t="s">
        <v>17248</v>
      </c>
      <c r="DP5891" s="141" t="s">
        <v>6911</v>
      </c>
      <c r="DQ5891" s="15">
        <v>22</v>
      </c>
      <c r="DR5891" s="15" t="str">
        <f t="shared" si="105"/>
        <v>5794-22</v>
      </c>
    </row>
    <row r="5892" spans="119:122" x14ac:dyDescent="0.2">
      <c r="DO5892" s="228" t="s">
        <v>17249</v>
      </c>
      <c r="DP5892" s="141" t="s">
        <v>6912</v>
      </c>
      <c r="DQ5892" s="15">
        <v>22</v>
      </c>
      <c r="DR5892" s="15" t="str">
        <f t="shared" si="105"/>
        <v>5795-22</v>
      </c>
    </row>
    <row r="5893" spans="119:122" x14ac:dyDescent="0.2">
      <c r="DO5893" s="228" t="s">
        <v>17250</v>
      </c>
      <c r="DP5893" s="141" t="s">
        <v>6913</v>
      </c>
      <c r="DQ5893" s="15">
        <v>22</v>
      </c>
      <c r="DR5893" s="15" t="str">
        <f t="shared" si="105"/>
        <v>5796-22</v>
      </c>
    </row>
    <row r="5894" spans="119:122" x14ac:dyDescent="0.2">
      <c r="DO5894" s="228" t="s">
        <v>17251</v>
      </c>
      <c r="DP5894" s="141" t="s">
        <v>6914</v>
      </c>
      <c r="DQ5894" s="15">
        <v>22</v>
      </c>
      <c r="DR5894" s="15" t="str">
        <f t="shared" si="105"/>
        <v>5797-22</v>
      </c>
    </row>
    <row r="5895" spans="119:122" x14ac:dyDescent="0.2">
      <c r="DO5895" s="228" t="s">
        <v>17252</v>
      </c>
      <c r="DP5895" s="141" t="s">
        <v>6915</v>
      </c>
      <c r="DQ5895" s="15">
        <v>22</v>
      </c>
      <c r="DR5895" s="15" t="str">
        <f t="shared" si="105"/>
        <v>5798-22</v>
      </c>
    </row>
    <row r="5896" spans="119:122" x14ac:dyDescent="0.2">
      <c r="DO5896" s="228" t="s">
        <v>17253</v>
      </c>
      <c r="DP5896" s="141" t="s">
        <v>6916</v>
      </c>
      <c r="DQ5896" s="15">
        <v>22</v>
      </c>
      <c r="DR5896" s="15" t="str">
        <f t="shared" si="105"/>
        <v>5799-22</v>
      </c>
    </row>
    <row r="5897" spans="119:122" x14ac:dyDescent="0.2">
      <c r="DO5897" s="228" t="s">
        <v>17254</v>
      </c>
      <c r="DP5897" s="141" t="s">
        <v>6917</v>
      </c>
      <c r="DQ5897" s="15">
        <v>22</v>
      </c>
      <c r="DR5897" s="15" t="str">
        <f t="shared" si="105"/>
        <v>5800-22</v>
      </c>
    </row>
    <row r="5898" spans="119:122" x14ac:dyDescent="0.2">
      <c r="DO5898" s="228" t="s">
        <v>17255</v>
      </c>
      <c r="DP5898" s="141" t="s">
        <v>6918</v>
      </c>
      <c r="DQ5898" s="15">
        <v>22</v>
      </c>
      <c r="DR5898" s="15" t="str">
        <f t="shared" si="105"/>
        <v>5801-22</v>
      </c>
    </row>
    <row r="5899" spans="119:122" x14ac:dyDescent="0.2">
      <c r="DO5899" s="228" t="s">
        <v>17256</v>
      </c>
      <c r="DP5899" s="141" t="s">
        <v>6919</v>
      </c>
      <c r="DQ5899" s="15">
        <v>22</v>
      </c>
      <c r="DR5899" s="15" t="str">
        <f t="shared" si="105"/>
        <v>5802-22</v>
      </c>
    </row>
    <row r="5900" spans="119:122" x14ac:dyDescent="0.2">
      <c r="DO5900" s="228" t="s">
        <v>17257</v>
      </c>
      <c r="DP5900" s="141" t="s">
        <v>6920</v>
      </c>
      <c r="DQ5900" s="15">
        <v>22</v>
      </c>
      <c r="DR5900" s="15" t="str">
        <f t="shared" si="105"/>
        <v>5803-22</v>
      </c>
    </row>
    <row r="5901" spans="119:122" x14ac:dyDescent="0.2">
      <c r="DO5901" s="228" t="s">
        <v>17258</v>
      </c>
      <c r="DP5901" s="141" t="s">
        <v>6921</v>
      </c>
      <c r="DQ5901" s="15">
        <v>22</v>
      </c>
      <c r="DR5901" s="15" t="str">
        <f t="shared" si="105"/>
        <v>5804-22</v>
      </c>
    </row>
    <row r="5902" spans="119:122" x14ac:dyDescent="0.2">
      <c r="DO5902" s="228" t="s">
        <v>17259</v>
      </c>
      <c r="DP5902" s="141" t="s">
        <v>6922</v>
      </c>
      <c r="DQ5902" s="15">
        <v>22</v>
      </c>
      <c r="DR5902" s="15" t="str">
        <f t="shared" si="105"/>
        <v>5805-22</v>
      </c>
    </row>
    <row r="5903" spans="119:122" x14ac:dyDescent="0.2">
      <c r="DO5903" s="228" t="s">
        <v>17260</v>
      </c>
      <c r="DP5903" s="141" t="s">
        <v>6923</v>
      </c>
      <c r="DQ5903" s="15">
        <v>22</v>
      </c>
      <c r="DR5903" s="15" t="str">
        <f t="shared" si="105"/>
        <v>5806-22</v>
      </c>
    </row>
    <row r="5904" spans="119:122" x14ac:dyDescent="0.2">
      <c r="DO5904" s="228" t="s">
        <v>17261</v>
      </c>
      <c r="DP5904" s="141" t="s">
        <v>6924</v>
      </c>
      <c r="DQ5904" s="15">
        <v>22</v>
      </c>
      <c r="DR5904" s="15" t="str">
        <f t="shared" si="105"/>
        <v>5807-22</v>
      </c>
    </row>
    <row r="5905" spans="119:122" x14ac:dyDescent="0.2">
      <c r="DO5905" s="228" t="s">
        <v>17262</v>
      </c>
      <c r="DP5905" s="141" t="s">
        <v>6925</v>
      </c>
      <c r="DQ5905" s="15">
        <v>22</v>
      </c>
      <c r="DR5905" s="15" t="str">
        <f t="shared" si="105"/>
        <v>5808-22</v>
      </c>
    </row>
    <row r="5906" spans="119:122" x14ac:dyDescent="0.2">
      <c r="DO5906" s="228" t="s">
        <v>17263</v>
      </c>
      <c r="DP5906" s="141" t="s">
        <v>6926</v>
      </c>
      <c r="DQ5906" s="15">
        <v>22</v>
      </c>
      <c r="DR5906" s="15" t="str">
        <f t="shared" si="105"/>
        <v>5809-22</v>
      </c>
    </row>
    <row r="5907" spans="119:122" x14ac:dyDescent="0.2">
      <c r="DO5907" s="228" t="s">
        <v>17264</v>
      </c>
      <c r="DP5907" s="141" t="s">
        <v>6927</v>
      </c>
      <c r="DQ5907" s="15">
        <v>22</v>
      </c>
      <c r="DR5907" s="15" t="str">
        <f t="shared" si="105"/>
        <v>5810-22</v>
      </c>
    </row>
    <row r="5908" spans="119:122" x14ac:dyDescent="0.2">
      <c r="DO5908" s="228" t="s">
        <v>17265</v>
      </c>
      <c r="DP5908" s="141" t="s">
        <v>6928</v>
      </c>
      <c r="DQ5908" s="15">
        <v>22</v>
      </c>
      <c r="DR5908" s="15" t="str">
        <f t="shared" si="105"/>
        <v>5811-22</v>
      </c>
    </row>
    <row r="5909" spans="119:122" x14ac:dyDescent="0.2">
      <c r="DO5909" s="228" t="s">
        <v>17266</v>
      </c>
      <c r="DP5909" s="141" t="s">
        <v>6929</v>
      </c>
      <c r="DQ5909" s="15">
        <v>22</v>
      </c>
      <c r="DR5909" s="15" t="str">
        <f t="shared" si="105"/>
        <v>5812-22</v>
      </c>
    </row>
    <row r="5910" spans="119:122" x14ac:dyDescent="0.2">
      <c r="DO5910" s="228" t="s">
        <v>17267</v>
      </c>
      <c r="DP5910" s="141" t="s">
        <v>6930</v>
      </c>
      <c r="DQ5910" s="15">
        <v>22</v>
      </c>
      <c r="DR5910" s="15" t="str">
        <f t="shared" si="105"/>
        <v>5813-22</v>
      </c>
    </row>
    <row r="5911" spans="119:122" x14ac:dyDescent="0.2">
      <c r="DO5911" s="228" t="s">
        <v>17268</v>
      </c>
      <c r="DP5911" s="141" t="s">
        <v>6931</v>
      </c>
      <c r="DQ5911" s="15">
        <v>22</v>
      </c>
      <c r="DR5911" s="15" t="str">
        <f t="shared" si="105"/>
        <v>5814-22</v>
      </c>
    </row>
    <row r="5912" spans="119:122" x14ac:dyDescent="0.2">
      <c r="DO5912" s="228" t="s">
        <v>17269</v>
      </c>
      <c r="DP5912" s="141" t="s">
        <v>6932</v>
      </c>
      <c r="DQ5912" s="15">
        <v>22</v>
      </c>
      <c r="DR5912" s="15" t="str">
        <f t="shared" si="105"/>
        <v>5815-22</v>
      </c>
    </row>
    <row r="5913" spans="119:122" x14ac:dyDescent="0.2">
      <c r="DO5913" s="228" t="s">
        <v>17270</v>
      </c>
      <c r="DP5913" s="141" t="s">
        <v>6933</v>
      </c>
      <c r="DQ5913" s="15">
        <v>22</v>
      </c>
      <c r="DR5913" s="15" t="str">
        <f t="shared" si="105"/>
        <v>5816-22</v>
      </c>
    </row>
    <row r="5914" spans="119:122" x14ac:dyDescent="0.2">
      <c r="DO5914" s="228" t="s">
        <v>17271</v>
      </c>
      <c r="DP5914" s="141" t="s">
        <v>6934</v>
      </c>
      <c r="DQ5914" s="15">
        <v>22</v>
      </c>
      <c r="DR5914" s="15" t="str">
        <f t="shared" si="105"/>
        <v>5817-22</v>
      </c>
    </row>
    <row r="5915" spans="119:122" x14ac:dyDescent="0.2">
      <c r="DO5915" s="228" t="s">
        <v>17272</v>
      </c>
      <c r="DP5915" s="141" t="s">
        <v>6935</v>
      </c>
      <c r="DQ5915" s="15">
        <v>22</v>
      </c>
      <c r="DR5915" s="15" t="str">
        <f t="shared" si="105"/>
        <v>5818-22</v>
      </c>
    </row>
    <row r="5916" spans="119:122" x14ac:dyDescent="0.2">
      <c r="DO5916" s="228" t="s">
        <v>17273</v>
      </c>
      <c r="DP5916" s="141" t="s">
        <v>6936</v>
      </c>
      <c r="DQ5916" s="15">
        <v>22</v>
      </c>
      <c r="DR5916" s="15" t="str">
        <f t="shared" si="105"/>
        <v>5819-22</v>
      </c>
    </row>
    <row r="5917" spans="119:122" x14ac:dyDescent="0.2">
      <c r="DO5917" s="228" t="s">
        <v>17274</v>
      </c>
      <c r="DP5917" s="141" t="s">
        <v>6937</v>
      </c>
      <c r="DQ5917" s="15">
        <v>22</v>
      </c>
      <c r="DR5917" s="15" t="str">
        <f t="shared" si="105"/>
        <v>5820-22</v>
      </c>
    </row>
    <row r="5918" spans="119:122" x14ac:dyDescent="0.2">
      <c r="DO5918" s="228" t="s">
        <v>17275</v>
      </c>
      <c r="DP5918" s="141" t="s">
        <v>6938</v>
      </c>
      <c r="DQ5918" s="15">
        <v>22</v>
      </c>
      <c r="DR5918" s="15" t="str">
        <f t="shared" si="105"/>
        <v>5821-22</v>
      </c>
    </row>
    <row r="5919" spans="119:122" x14ac:dyDescent="0.2">
      <c r="DO5919" s="228" t="s">
        <v>17276</v>
      </c>
      <c r="DP5919" s="141" t="s">
        <v>6939</v>
      </c>
      <c r="DQ5919" s="15">
        <v>22</v>
      </c>
      <c r="DR5919" s="15" t="str">
        <f t="shared" si="105"/>
        <v>5822-22</v>
      </c>
    </row>
    <row r="5920" spans="119:122" x14ac:dyDescent="0.2">
      <c r="DO5920" s="228" t="s">
        <v>17277</v>
      </c>
      <c r="DP5920" s="141" t="s">
        <v>6940</v>
      </c>
      <c r="DQ5920" s="15">
        <v>22</v>
      </c>
      <c r="DR5920" s="15" t="str">
        <f t="shared" si="105"/>
        <v>5823-22</v>
      </c>
    </row>
    <row r="5921" spans="119:122" x14ac:dyDescent="0.2">
      <c r="DO5921" s="228" t="s">
        <v>17278</v>
      </c>
      <c r="DP5921" s="141" t="s">
        <v>6941</v>
      </c>
      <c r="DQ5921" s="15">
        <v>22</v>
      </c>
      <c r="DR5921" s="15" t="str">
        <f t="shared" si="105"/>
        <v>5824-22</v>
      </c>
    </row>
    <row r="5922" spans="119:122" x14ac:dyDescent="0.2">
      <c r="DO5922" s="228" t="s">
        <v>17279</v>
      </c>
      <c r="DP5922" s="141" t="s">
        <v>6942</v>
      </c>
      <c r="DQ5922" s="15">
        <v>22</v>
      </c>
      <c r="DR5922" s="15" t="str">
        <f t="shared" si="105"/>
        <v>5825-22</v>
      </c>
    </row>
    <row r="5923" spans="119:122" x14ac:dyDescent="0.2">
      <c r="DO5923" s="228" t="s">
        <v>17280</v>
      </c>
      <c r="DP5923" s="141" t="s">
        <v>6943</v>
      </c>
      <c r="DQ5923" s="15">
        <v>22</v>
      </c>
      <c r="DR5923" s="15" t="str">
        <f t="shared" ref="DR5923:DR5986" si="106">CONCATENATE(DP5923,"-",DQ5923)</f>
        <v>5826-22</v>
      </c>
    </row>
    <row r="5924" spans="119:122" x14ac:dyDescent="0.2">
      <c r="DO5924" s="228" t="s">
        <v>17281</v>
      </c>
      <c r="DP5924" s="141" t="s">
        <v>6944</v>
      </c>
      <c r="DQ5924" s="15">
        <v>22</v>
      </c>
      <c r="DR5924" s="15" t="str">
        <f t="shared" si="106"/>
        <v>5827-22</v>
      </c>
    </row>
    <row r="5925" spans="119:122" x14ac:dyDescent="0.2">
      <c r="DO5925" s="228" t="s">
        <v>17282</v>
      </c>
      <c r="DP5925" s="141" t="s">
        <v>6945</v>
      </c>
      <c r="DQ5925" s="15">
        <v>22</v>
      </c>
      <c r="DR5925" s="15" t="str">
        <f t="shared" si="106"/>
        <v>5828-22</v>
      </c>
    </row>
    <row r="5926" spans="119:122" x14ac:dyDescent="0.2">
      <c r="DO5926" s="228" t="s">
        <v>17283</v>
      </c>
      <c r="DP5926" s="141" t="s">
        <v>6946</v>
      </c>
      <c r="DQ5926" s="15">
        <v>22</v>
      </c>
      <c r="DR5926" s="15" t="str">
        <f t="shared" si="106"/>
        <v>5829-22</v>
      </c>
    </row>
    <row r="5927" spans="119:122" x14ac:dyDescent="0.2">
      <c r="DO5927" s="228" t="s">
        <v>17284</v>
      </c>
      <c r="DP5927" s="141" t="s">
        <v>6947</v>
      </c>
      <c r="DQ5927" s="15">
        <v>22</v>
      </c>
      <c r="DR5927" s="15" t="str">
        <f t="shared" si="106"/>
        <v>5830-22</v>
      </c>
    </row>
    <row r="5928" spans="119:122" x14ac:dyDescent="0.2">
      <c r="DO5928" s="228" t="s">
        <v>17285</v>
      </c>
      <c r="DP5928" s="141" t="s">
        <v>6948</v>
      </c>
      <c r="DQ5928" s="15">
        <v>22</v>
      </c>
      <c r="DR5928" s="15" t="str">
        <f t="shared" si="106"/>
        <v>5831-22</v>
      </c>
    </row>
    <row r="5929" spans="119:122" x14ac:dyDescent="0.2">
      <c r="DO5929" s="228" t="s">
        <v>17286</v>
      </c>
      <c r="DP5929" s="141" t="s">
        <v>6949</v>
      </c>
      <c r="DQ5929" s="15">
        <v>22</v>
      </c>
      <c r="DR5929" s="15" t="str">
        <f t="shared" si="106"/>
        <v>5832-22</v>
      </c>
    </row>
    <row r="5930" spans="119:122" x14ac:dyDescent="0.2">
      <c r="DO5930" s="228" t="s">
        <v>17287</v>
      </c>
      <c r="DP5930" s="141" t="s">
        <v>6950</v>
      </c>
      <c r="DQ5930" s="15">
        <v>22</v>
      </c>
      <c r="DR5930" s="15" t="str">
        <f t="shared" si="106"/>
        <v>5833-22</v>
      </c>
    </row>
    <row r="5931" spans="119:122" x14ac:dyDescent="0.2">
      <c r="DO5931" s="228" t="s">
        <v>17288</v>
      </c>
      <c r="DP5931" s="141" t="s">
        <v>6951</v>
      </c>
      <c r="DQ5931" s="15">
        <v>22</v>
      </c>
      <c r="DR5931" s="15" t="str">
        <f t="shared" si="106"/>
        <v>5834-22</v>
      </c>
    </row>
    <row r="5932" spans="119:122" x14ac:dyDescent="0.2">
      <c r="DO5932" s="228" t="s">
        <v>17289</v>
      </c>
      <c r="DP5932" s="141" t="s">
        <v>6952</v>
      </c>
      <c r="DQ5932" s="15">
        <v>22</v>
      </c>
      <c r="DR5932" s="15" t="str">
        <f t="shared" si="106"/>
        <v>5835-22</v>
      </c>
    </row>
    <row r="5933" spans="119:122" x14ac:dyDescent="0.2">
      <c r="DO5933" s="228" t="s">
        <v>17290</v>
      </c>
      <c r="DP5933" s="141" t="s">
        <v>6953</v>
      </c>
      <c r="DQ5933" s="15">
        <v>22</v>
      </c>
      <c r="DR5933" s="15" t="str">
        <f t="shared" si="106"/>
        <v>5836-22</v>
      </c>
    </row>
    <row r="5934" spans="119:122" x14ac:dyDescent="0.2">
      <c r="DO5934" s="228" t="s">
        <v>17291</v>
      </c>
      <c r="DP5934" s="141" t="s">
        <v>6954</v>
      </c>
      <c r="DQ5934" s="15">
        <v>22</v>
      </c>
      <c r="DR5934" s="15" t="str">
        <f t="shared" si="106"/>
        <v>5837-22</v>
      </c>
    </row>
    <row r="5935" spans="119:122" x14ac:dyDescent="0.2">
      <c r="DO5935" s="228" t="s">
        <v>17292</v>
      </c>
      <c r="DP5935" s="141" t="s">
        <v>6955</v>
      </c>
      <c r="DQ5935" s="15">
        <v>22</v>
      </c>
      <c r="DR5935" s="15" t="str">
        <f t="shared" si="106"/>
        <v>5838-22</v>
      </c>
    </row>
    <row r="5936" spans="119:122" x14ac:dyDescent="0.2">
      <c r="DO5936" s="228" t="s">
        <v>17293</v>
      </c>
      <c r="DP5936" s="141" t="s">
        <v>6956</v>
      </c>
      <c r="DQ5936" s="15">
        <v>22</v>
      </c>
      <c r="DR5936" s="15" t="str">
        <f t="shared" si="106"/>
        <v>5839-22</v>
      </c>
    </row>
    <row r="5937" spans="119:122" x14ac:dyDescent="0.2">
      <c r="DO5937" s="228" t="s">
        <v>17294</v>
      </c>
      <c r="DP5937" s="141" t="s">
        <v>6957</v>
      </c>
      <c r="DQ5937" s="15">
        <v>22</v>
      </c>
      <c r="DR5937" s="15" t="str">
        <f t="shared" si="106"/>
        <v>5840-22</v>
      </c>
    </row>
    <row r="5938" spans="119:122" x14ac:dyDescent="0.2">
      <c r="DO5938" s="228" t="s">
        <v>17295</v>
      </c>
      <c r="DP5938" s="141" t="s">
        <v>6958</v>
      </c>
      <c r="DQ5938" s="15">
        <v>22</v>
      </c>
      <c r="DR5938" s="15" t="str">
        <f t="shared" si="106"/>
        <v>5841-22</v>
      </c>
    </row>
    <row r="5939" spans="119:122" x14ac:dyDescent="0.2">
      <c r="DO5939" s="228" t="s">
        <v>17296</v>
      </c>
      <c r="DP5939" s="141" t="s">
        <v>6959</v>
      </c>
      <c r="DQ5939" s="15">
        <v>22</v>
      </c>
      <c r="DR5939" s="15" t="str">
        <f t="shared" si="106"/>
        <v>5842-22</v>
      </c>
    </row>
    <row r="5940" spans="119:122" x14ac:dyDescent="0.2">
      <c r="DO5940" s="228" t="s">
        <v>17297</v>
      </c>
      <c r="DP5940" s="141" t="s">
        <v>6960</v>
      </c>
      <c r="DQ5940" s="15">
        <v>22</v>
      </c>
      <c r="DR5940" s="15" t="str">
        <f t="shared" si="106"/>
        <v>5843-22</v>
      </c>
    </row>
    <row r="5941" spans="119:122" x14ac:dyDescent="0.2">
      <c r="DO5941" s="228" t="s">
        <v>17298</v>
      </c>
      <c r="DP5941" s="141" t="s">
        <v>6961</v>
      </c>
      <c r="DQ5941" s="15">
        <v>22</v>
      </c>
      <c r="DR5941" s="15" t="str">
        <f t="shared" si="106"/>
        <v>5844-22</v>
      </c>
    </row>
    <row r="5942" spans="119:122" x14ac:dyDescent="0.2">
      <c r="DO5942" s="228" t="s">
        <v>17299</v>
      </c>
      <c r="DP5942" s="141" t="s">
        <v>6962</v>
      </c>
      <c r="DQ5942" s="15">
        <v>22</v>
      </c>
      <c r="DR5942" s="15" t="str">
        <f t="shared" si="106"/>
        <v>5845-22</v>
      </c>
    </row>
    <row r="5943" spans="119:122" x14ac:dyDescent="0.2">
      <c r="DO5943" s="228" t="s">
        <v>17300</v>
      </c>
      <c r="DP5943" s="141" t="s">
        <v>6963</v>
      </c>
      <c r="DQ5943" s="15">
        <v>22</v>
      </c>
      <c r="DR5943" s="15" t="str">
        <f t="shared" si="106"/>
        <v>5846-22</v>
      </c>
    </row>
    <row r="5944" spans="119:122" x14ac:dyDescent="0.2">
      <c r="DO5944" s="228" t="s">
        <v>17301</v>
      </c>
      <c r="DP5944" s="141" t="s">
        <v>6964</v>
      </c>
      <c r="DQ5944" s="15">
        <v>22</v>
      </c>
      <c r="DR5944" s="15" t="str">
        <f t="shared" si="106"/>
        <v>5847-22</v>
      </c>
    </row>
    <row r="5945" spans="119:122" x14ac:dyDescent="0.2">
      <c r="DO5945" s="228" t="s">
        <v>17302</v>
      </c>
      <c r="DP5945" s="141" t="s">
        <v>6965</v>
      </c>
      <c r="DQ5945" s="15">
        <v>22</v>
      </c>
      <c r="DR5945" s="15" t="str">
        <f t="shared" si="106"/>
        <v>5848-22</v>
      </c>
    </row>
    <row r="5946" spans="119:122" x14ac:dyDescent="0.2">
      <c r="DO5946" s="228" t="s">
        <v>17303</v>
      </c>
      <c r="DP5946" s="141" t="s">
        <v>6966</v>
      </c>
      <c r="DQ5946" s="15">
        <v>22</v>
      </c>
      <c r="DR5946" s="15" t="str">
        <f t="shared" si="106"/>
        <v>5849-22</v>
      </c>
    </row>
    <row r="5947" spans="119:122" x14ac:dyDescent="0.2">
      <c r="DO5947" s="228" t="s">
        <v>17304</v>
      </c>
      <c r="DP5947" s="141" t="s">
        <v>6967</v>
      </c>
      <c r="DQ5947" s="15">
        <v>22</v>
      </c>
      <c r="DR5947" s="15" t="str">
        <f t="shared" si="106"/>
        <v>5850-22</v>
      </c>
    </row>
    <row r="5948" spans="119:122" x14ac:dyDescent="0.2">
      <c r="DO5948" s="228" t="s">
        <v>17305</v>
      </c>
      <c r="DP5948" s="141" t="s">
        <v>6968</v>
      </c>
      <c r="DQ5948" s="15">
        <v>22</v>
      </c>
      <c r="DR5948" s="15" t="str">
        <f t="shared" si="106"/>
        <v>5851-22</v>
      </c>
    </row>
    <row r="5949" spans="119:122" x14ac:dyDescent="0.2">
      <c r="DO5949" s="228" t="s">
        <v>17306</v>
      </c>
      <c r="DP5949" s="141" t="s">
        <v>6969</v>
      </c>
      <c r="DQ5949" s="15">
        <v>22</v>
      </c>
      <c r="DR5949" s="15" t="str">
        <f t="shared" si="106"/>
        <v>5852-22</v>
      </c>
    </row>
    <row r="5950" spans="119:122" x14ac:dyDescent="0.2">
      <c r="DO5950" s="228" t="s">
        <v>17307</v>
      </c>
      <c r="DP5950" s="141" t="s">
        <v>6970</v>
      </c>
      <c r="DQ5950" s="15">
        <v>22</v>
      </c>
      <c r="DR5950" s="15" t="str">
        <f t="shared" si="106"/>
        <v>5853-22</v>
      </c>
    </row>
    <row r="5951" spans="119:122" x14ac:dyDescent="0.2">
      <c r="DO5951" s="228" t="s">
        <v>17308</v>
      </c>
      <c r="DP5951" s="141" t="s">
        <v>6971</v>
      </c>
      <c r="DQ5951" s="15">
        <v>22</v>
      </c>
      <c r="DR5951" s="15" t="str">
        <f t="shared" si="106"/>
        <v>5854-22</v>
      </c>
    </row>
    <row r="5952" spans="119:122" x14ac:dyDescent="0.2">
      <c r="DO5952" s="228" t="s">
        <v>17309</v>
      </c>
      <c r="DP5952" s="141" t="s">
        <v>6972</v>
      </c>
      <c r="DQ5952" s="15">
        <v>22</v>
      </c>
      <c r="DR5952" s="15" t="str">
        <f t="shared" si="106"/>
        <v>5855-22</v>
      </c>
    </row>
    <row r="5953" spans="119:122" x14ac:dyDescent="0.2">
      <c r="DO5953" s="228" t="s">
        <v>17310</v>
      </c>
      <c r="DP5953" s="141" t="s">
        <v>6973</v>
      </c>
      <c r="DQ5953" s="15">
        <v>22</v>
      </c>
      <c r="DR5953" s="15" t="str">
        <f t="shared" si="106"/>
        <v>5856-22</v>
      </c>
    </row>
    <row r="5954" spans="119:122" x14ac:dyDescent="0.2">
      <c r="DO5954" s="228" t="s">
        <v>17311</v>
      </c>
      <c r="DP5954" s="141" t="s">
        <v>6974</v>
      </c>
      <c r="DQ5954" s="15">
        <v>22</v>
      </c>
      <c r="DR5954" s="15" t="str">
        <f t="shared" si="106"/>
        <v>5857-22</v>
      </c>
    </row>
    <row r="5955" spans="119:122" x14ac:dyDescent="0.2">
      <c r="DO5955" s="228" t="s">
        <v>17312</v>
      </c>
      <c r="DP5955" s="141" t="s">
        <v>6975</v>
      </c>
      <c r="DQ5955" s="15">
        <v>22</v>
      </c>
      <c r="DR5955" s="15" t="str">
        <f t="shared" si="106"/>
        <v>5858-22</v>
      </c>
    </row>
    <row r="5956" spans="119:122" x14ac:dyDescent="0.2">
      <c r="DO5956" s="228" t="s">
        <v>17313</v>
      </c>
      <c r="DP5956" s="141" t="s">
        <v>6976</v>
      </c>
      <c r="DQ5956" s="15">
        <v>22</v>
      </c>
      <c r="DR5956" s="15" t="str">
        <f t="shared" si="106"/>
        <v>5859-22</v>
      </c>
    </row>
    <row r="5957" spans="119:122" x14ac:dyDescent="0.2">
      <c r="DO5957" s="228" t="s">
        <v>17314</v>
      </c>
      <c r="DP5957" s="141" t="s">
        <v>6977</v>
      </c>
      <c r="DQ5957" s="15">
        <v>22</v>
      </c>
      <c r="DR5957" s="15" t="str">
        <f t="shared" si="106"/>
        <v>5860-22</v>
      </c>
    </row>
    <row r="5958" spans="119:122" x14ac:dyDescent="0.2">
      <c r="DO5958" s="228" t="s">
        <v>17315</v>
      </c>
      <c r="DP5958" s="141" t="s">
        <v>6978</v>
      </c>
      <c r="DQ5958" s="15">
        <v>22</v>
      </c>
      <c r="DR5958" s="15" t="str">
        <f t="shared" si="106"/>
        <v>5861-22</v>
      </c>
    </row>
    <row r="5959" spans="119:122" x14ac:dyDescent="0.2">
      <c r="DO5959" s="228" t="s">
        <v>17316</v>
      </c>
      <c r="DP5959" s="141" t="s">
        <v>6979</v>
      </c>
      <c r="DQ5959" s="15">
        <v>22</v>
      </c>
      <c r="DR5959" s="15" t="str">
        <f t="shared" si="106"/>
        <v>5862-22</v>
      </c>
    </row>
    <row r="5960" spans="119:122" x14ac:dyDescent="0.2">
      <c r="DO5960" s="228" t="s">
        <v>17317</v>
      </c>
      <c r="DP5960" s="141" t="s">
        <v>6980</v>
      </c>
      <c r="DQ5960" s="15">
        <v>22</v>
      </c>
      <c r="DR5960" s="15" t="str">
        <f t="shared" si="106"/>
        <v>5863-22</v>
      </c>
    </row>
    <row r="5961" spans="119:122" x14ac:dyDescent="0.2">
      <c r="DO5961" s="228" t="s">
        <v>17318</v>
      </c>
      <c r="DP5961" s="141" t="s">
        <v>6981</v>
      </c>
      <c r="DQ5961" s="15">
        <v>22</v>
      </c>
      <c r="DR5961" s="15" t="str">
        <f t="shared" si="106"/>
        <v>5864-22</v>
      </c>
    </row>
    <row r="5962" spans="119:122" x14ac:dyDescent="0.2">
      <c r="DO5962" s="228" t="s">
        <v>17319</v>
      </c>
      <c r="DP5962" s="141" t="s">
        <v>6982</v>
      </c>
      <c r="DQ5962" s="15">
        <v>22</v>
      </c>
      <c r="DR5962" s="15" t="str">
        <f t="shared" si="106"/>
        <v>5865-22</v>
      </c>
    </row>
    <row r="5963" spans="119:122" x14ac:dyDescent="0.2">
      <c r="DO5963" s="228" t="s">
        <v>17320</v>
      </c>
      <c r="DP5963" s="141" t="s">
        <v>6983</v>
      </c>
      <c r="DQ5963" s="15">
        <v>22</v>
      </c>
      <c r="DR5963" s="15" t="str">
        <f t="shared" si="106"/>
        <v>5866-22</v>
      </c>
    </row>
    <row r="5964" spans="119:122" x14ac:dyDescent="0.2">
      <c r="DO5964" s="228" t="s">
        <v>17321</v>
      </c>
      <c r="DP5964" s="141" t="s">
        <v>6984</v>
      </c>
      <c r="DQ5964" s="15">
        <v>22</v>
      </c>
      <c r="DR5964" s="15" t="str">
        <f t="shared" si="106"/>
        <v>5867-22</v>
      </c>
    </row>
    <row r="5965" spans="119:122" x14ac:dyDescent="0.2">
      <c r="DO5965" s="228" t="s">
        <v>17322</v>
      </c>
      <c r="DP5965" s="141" t="s">
        <v>6985</v>
      </c>
      <c r="DQ5965" s="15">
        <v>22</v>
      </c>
      <c r="DR5965" s="15" t="str">
        <f t="shared" si="106"/>
        <v>5868-22</v>
      </c>
    </row>
    <row r="5966" spans="119:122" x14ac:dyDescent="0.2">
      <c r="DO5966" s="228" t="s">
        <v>17323</v>
      </c>
      <c r="DP5966" s="141" t="s">
        <v>6986</v>
      </c>
      <c r="DQ5966" s="15">
        <v>22</v>
      </c>
      <c r="DR5966" s="15" t="str">
        <f t="shared" si="106"/>
        <v>5869-22</v>
      </c>
    </row>
    <row r="5967" spans="119:122" x14ac:dyDescent="0.2">
      <c r="DO5967" s="228" t="s">
        <v>17324</v>
      </c>
      <c r="DP5967" s="141" t="s">
        <v>6987</v>
      </c>
      <c r="DQ5967" s="15">
        <v>22</v>
      </c>
      <c r="DR5967" s="15" t="str">
        <f t="shared" si="106"/>
        <v>5870-22</v>
      </c>
    </row>
    <row r="5968" spans="119:122" x14ac:dyDescent="0.2">
      <c r="DO5968" s="228" t="s">
        <v>17325</v>
      </c>
      <c r="DP5968" s="141" t="s">
        <v>6988</v>
      </c>
      <c r="DQ5968" s="15">
        <v>22</v>
      </c>
      <c r="DR5968" s="15" t="str">
        <f t="shared" si="106"/>
        <v>5871-22</v>
      </c>
    </row>
    <row r="5969" spans="119:122" x14ac:dyDescent="0.2">
      <c r="DO5969" s="228" t="s">
        <v>17326</v>
      </c>
      <c r="DP5969" s="141" t="s">
        <v>6989</v>
      </c>
      <c r="DQ5969" s="15">
        <v>22</v>
      </c>
      <c r="DR5969" s="15" t="str">
        <f t="shared" si="106"/>
        <v>5872-22</v>
      </c>
    </row>
    <row r="5970" spans="119:122" x14ac:dyDescent="0.2">
      <c r="DO5970" s="228" t="s">
        <v>17327</v>
      </c>
      <c r="DP5970" s="141" t="s">
        <v>6990</v>
      </c>
      <c r="DQ5970" s="15">
        <v>22</v>
      </c>
      <c r="DR5970" s="15" t="str">
        <f t="shared" si="106"/>
        <v>5873-22</v>
      </c>
    </row>
    <row r="5971" spans="119:122" x14ac:dyDescent="0.2">
      <c r="DO5971" s="228" t="s">
        <v>17328</v>
      </c>
      <c r="DP5971" s="141" t="s">
        <v>6991</v>
      </c>
      <c r="DQ5971" s="15">
        <v>22</v>
      </c>
      <c r="DR5971" s="15" t="str">
        <f t="shared" si="106"/>
        <v>5874-22</v>
      </c>
    </row>
    <row r="5972" spans="119:122" x14ac:dyDescent="0.2">
      <c r="DO5972" s="228" t="s">
        <v>17329</v>
      </c>
      <c r="DP5972" s="141" t="s">
        <v>6992</v>
      </c>
      <c r="DQ5972" s="15">
        <v>22</v>
      </c>
      <c r="DR5972" s="15" t="str">
        <f t="shared" si="106"/>
        <v>5875-22</v>
      </c>
    </row>
    <row r="5973" spans="119:122" x14ac:dyDescent="0.2">
      <c r="DO5973" s="228" t="s">
        <v>17330</v>
      </c>
      <c r="DP5973" s="141" t="s">
        <v>6993</v>
      </c>
      <c r="DQ5973" s="15">
        <v>22</v>
      </c>
      <c r="DR5973" s="15" t="str">
        <f t="shared" si="106"/>
        <v>5876-22</v>
      </c>
    </row>
    <row r="5974" spans="119:122" x14ac:dyDescent="0.2">
      <c r="DO5974" s="228" t="s">
        <v>17331</v>
      </c>
      <c r="DP5974" s="141" t="s">
        <v>6994</v>
      </c>
      <c r="DQ5974" s="15">
        <v>22</v>
      </c>
      <c r="DR5974" s="15" t="str">
        <f t="shared" si="106"/>
        <v>5877-22</v>
      </c>
    </row>
    <row r="5975" spans="119:122" x14ac:dyDescent="0.2">
      <c r="DO5975" s="228" t="s">
        <v>17332</v>
      </c>
      <c r="DP5975" s="141" t="s">
        <v>6995</v>
      </c>
      <c r="DQ5975" s="15">
        <v>22</v>
      </c>
      <c r="DR5975" s="15" t="str">
        <f t="shared" si="106"/>
        <v>5878-22</v>
      </c>
    </row>
    <row r="5976" spans="119:122" x14ac:dyDescent="0.2">
      <c r="DO5976" s="228" t="s">
        <v>17333</v>
      </c>
      <c r="DP5976" s="141" t="s">
        <v>6996</v>
      </c>
      <c r="DQ5976" s="15">
        <v>22</v>
      </c>
      <c r="DR5976" s="15" t="str">
        <f t="shared" si="106"/>
        <v>5879-22</v>
      </c>
    </row>
    <row r="5977" spans="119:122" x14ac:dyDescent="0.2">
      <c r="DO5977" s="228" t="s">
        <v>17334</v>
      </c>
      <c r="DP5977" s="141" t="s">
        <v>6997</v>
      </c>
      <c r="DQ5977" s="15">
        <v>22</v>
      </c>
      <c r="DR5977" s="15" t="str">
        <f t="shared" si="106"/>
        <v>5880-22</v>
      </c>
    </row>
    <row r="5978" spans="119:122" x14ac:dyDescent="0.2">
      <c r="DO5978" s="228" t="s">
        <v>17335</v>
      </c>
      <c r="DP5978" s="141" t="s">
        <v>6998</v>
      </c>
      <c r="DQ5978" s="15">
        <v>22</v>
      </c>
      <c r="DR5978" s="15" t="str">
        <f t="shared" si="106"/>
        <v>5881-22</v>
      </c>
    </row>
    <row r="5979" spans="119:122" x14ac:dyDescent="0.2">
      <c r="DO5979" s="228" t="s">
        <v>17336</v>
      </c>
      <c r="DP5979" s="141" t="s">
        <v>6999</v>
      </c>
      <c r="DQ5979" s="15">
        <v>22</v>
      </c>
      <c r="DR5979" s="15" t="str">
        <f t="shared" si="106"/>
        <v>5882-22</v>
      </c>
    </row>
    <row r="5980" spans="119:122" x14ac:dyDescent="0.2">
      <c r="DO5980" s="228" t="s">
        <v>17337</v>
      </c>
      <c r="DP5980" s="141" t="s">
        <v>7000</v>
      </c>
      <c r="DQ5980" s="15">
        <v>22</v>
      </c>
      <c r="DR5980" s="15" t="str">
        <f t="shared" si="106"/>
        <v>5883-22</v>
      </c>
    </row>
    <row r="5981" spans="119:122" x14ac:dyDescent="0.2">
      <c r="DO5981" s="228" t="s">
        <v>17338</v>
      </c>
      <c r="DP5981" s="141" t="s">
        <v>7001</v>
      </c>
      <c r="DQ5981" s="15">
        <v>22</v>
      </c>
      <c r="DR5981" s="15" t="str">
        <f t="shared" si="106"/>
        <v>5884-22</v>
      </c>
    </row>
    <row r="5982" spans="119:122" x14ac:dyDescent="0.2">
      <c r="DO5982" s="228" t="s">
        <v>17339</v>
      </c>
      <c r="DP5982" s="141" t="s">
        <v>7002</v>
      </c>
      <c r="DQ5982" s="15">
        <v>22</v>
      </c>
      <c r="DR5982" s="15" t="str">
        <f t="shared" si="106"/>
        <v>5885-22</v>
      </c>
    </row>
    <row r="5983" spans="119:122" x14ac:dyDescent="0.2">
      <c r="DO5983" s="228" t="s">
        <v>17340</v>
      </c>
      <c r="DP5983" s="141" t="s">
        <v>7003</v>
      </c>
      <c r="DQ5983" s="15">
        <v>22</v>
      </c>
      <c r="DR5983" s="15" t="str">
        <f t="shared" si="106"/>
        <v>5886-22</v>
      </c>
    </row>
    <row r="5984" spans="119:122" x14ac:dyDescent="0.2">
      <c r="DO5984" s="228" t="s">
        <v>17341</v>
      </c>
      <c r="DP5984" s="141" t="s">
        <v>7004</v>
      </c>
      <c r="DQ5984" s="15">
        <v>22</v>
      </c>
      <c r="DR5984" s="15" t="str">
        <f t="shared" si="106"/>
        <v>5887-22</v>
      </c>
    </row>
    <row r="5985" spans="119:122" x14ac:dyDescent="0.2">
      <c r="DO5985" s="228" t="s">
        <v>17342</v>
      </c>
      <c r="DP5985" s="141" t="s">
        <v>7005</v>
      </c>
      <c r="DQ5985" s="15">
        <v>22</v>
      </c>
      <c r="DR5985" s="15" t="str">
        <f t="shared" si="106"/>
        <v>5888-22</v>
      </c>
    </row>
    <row r="5986" spans="119:122" x14ac:dyDescent="0.2">
      <c r="DO5986" s="228" t="s">
        <v>17343</v>
      </c>
      <c r="DP5986" s="141" t="s">
        <v>7006</v>
      </c>
      <c r="DQ5986" s="15">
        <v>22</v>
      </c>
      <c r="DR5986" s="15" t="str">
        <f t="shared" si="106"/>
        <v>5889-22</v>
      </c>
    </row>
    <row r="5987" spans="119:122" x14ac:dyDescent="0.2">
      <c r="DO5987" s="228" t="s">
        <v>17344</v>
      </c>
      <c r="DP5987" s="141" t="s">
        <v>7007</v>
      </c>
      <c r="DQ5987" s="15">
        <v>22</v>
      </c>
      <c r="DR5987" s="15" t="str">
        <f t="shared" ref="DR5987:DR6050" si="107">CONCATENATE(DP5987,"-",DQ5987)</f>
        <v>5890-22</v>
      </c>
    </row>
    <row r="5988" spans="119:122" x14ac:dyDescent="0.2">
      <c r="DO5988" s="228" t="s">
        <v>17345</v>
      </c>
      <c r="DP5988" s="141" t="s">
        <v>7008</v>
      </c>
      <c r="DQ5988" s="15">
        <v>22</v>
      </c>
      <c r="DR5988" s="15" t="str">
        <f t="shared" si="107"/>
        <v>5891-22</v>
      </c>
    </row>
    <row r="5989" spans="119:122" x14ac:dyDescent="0.2">
      <c r="DO5989" s="228" t="s">
        <v>17346</v>
      </c>
      <c r="DP5989" s="141" t="s">
        <v>7009</v>
      </c>
      <c r="DQ5989" s="15">
        <v>22</v>
      </c>
      <c r="DR5989" s="15" t="str">
        <f t="shared" si="107"/>
        <v>5892-22</v>
      </c>
    </row>
    <row r="5990" spans="119:122" x14ac:dyDescent="0.2">
      <c r="DO5990" s="228" t="s">
        <v>17347</v>
      </c>
      <c r="DP5990" s="141" t="s">
        <v>7010</v>
      </c>
      <c r="DQ5990" s="15">
        <v>22</v>
      </c>
      <c r="DR5990" s="15" t="str">
        <f t="shared" si="107"/>
        <v>5893-22</v>
      </c>
    </row>
    <row r="5991" spans="119:122" x14ac:dyDescent="0.2">
      <c r="DO5991" s="228" t="s">
        <v>17348</v>
      </c>
      <c r="DP5991" s="141" t="s">
        <v>7011</v>
      </c>
      <c r="DQ5991" s="15">
        <v>22</v>
      </c>
      <c r="DR5991" s="15" t="str">
        <f t="shared" si="107"/>
        <v>5894-22</v>
      </c>
    </row>
    <row r="5992" spans="119:122" x14ac:dyDescent="0.2">
      <c r="DO5992" s="228" t="s">
        <v>17349</v>
      </c>
      <c r="DP5992" s="141" t="s">
        <v>7012</v>
      </c>
      <c r="DQ5992" s="15">
        <v>22</v>
      </c>
      <c r="DR5992" s="15" t="str">
        <f t="shared" si="107"/>
        <v>5895-22</v>
      </c>
    </row>
    <row r="5993" spans="119:122" x14ac:dyDescent="0.2">
      <c r="DO5993" s="228" t="s">
        <v>17350</v>
      </c>
      <c r="DP5993" s="141" t="s">
        <v>7013</v>
      </c>
      <c r="DQ5993" s="15">
        <v>22</v>
      </c>
      <c r="DR5993" s="15" t="str">
        <f t="shared" si="107"/>
        <v>5896-22</v>
      </c>
    </row>
    <row r="5994" spans="119:122" x14ac:dyDescent="0.2">
      <c r="DO5994" s="228" t="s">
        <v>17351</v>
      </c>
      <c r="DP5994" s="141" t="s">
        <v>7014</v>
      </c>
      <c r="DQ5994" s="15">
        <v>22</v>
      </c>
      <c r="DR5994" s="15" t="str">
        <f t="shared" si="107"/>
        <v>5897-22</v>
      </c>
    </row>
    <row r="5995" spans="119:122" x14ac:dyDescent="0.2">
      <c r="DO5995" s="228" t="s">
        <v>17352</v>
      </c>
      <c r="DP5995" s="141" t="s">
        <v>7015</v>
      </c>
      <c r="DQ5995" s="15">
        <v>22</v>
      </c>
      <c r="DR5995" s="15" t="str">
        <f t="shared" si="107"/>
        <v>5898-22</v>
      </c>
    </row>
    <row r="5996" spans="119:122" x14ac:dyDescent="0.2">
      <c r="DO5996" s="228" t="s">
        <v>17353</v>
      </c>
      <c r="DP5996" s="141" t="s">
        <v>7016</v>
      </c>
      <c r="DQ5996" s="15">
        <v>22</v>
      </c>
      <c r="DR5996" s="15" t="str">
        <f t="shared" si="107"/>
        <v>5899-22</v>
      </c>
    </row>
    <row r="5997" spans="119:122" x14ac:dyDescent="0.2">
      <c r="DO5997" s="228" t="s">
        <v>17354</v>
      </c>
      <c r="DP5997" s="141" t="s">
        <v>7017</v>
      </c>
      <c r="DQ5997" s="15">
        <v>22</v>
      </c>
      <c r="DR5997" s="15" t="str">
        <f t="shared" si="107"/>
        <v>5900-22</v>
      </c>
    </row>
    <row r="5998" spans="119:122" x14ac:dyDescent="0.2">
      <c r="DO5998" s="228" t="s">
        <v>17355</v>
      </c>
      <c r="DP5998" s="141" t="s">
        <v>7018</v>
      </c>
      <c r="DQ5998" s="15">
        <v>22</v>
      </c>
      <c r="DR5998" s="15" t="str">
        <f t="shared" si="107"/>
        <v>5901-22</v>
      </c>
    </row>
    <row r="5999" spans="119:122" x14ac:dyDescent="0.2">
      <c r="DO5999" s="228" t="s">
        <v>17356</v>
      </c>
      <c r="DP5999" s="141" t="s">
        <v>7019</v>
      </c>
      <c r="DQ5999" s="15">
        <v>22</v>
      </c>
      <c r="DR5999" s="15" t="str">
        <f t="shared" si="107"/>
        <v>5902-22</v>
      </c>
    </row>
    <row r="6000" spans="119:122" x14ac:dyDescent="0.2">
      <c r="DO6000" s="228" t="s">
        <v>17357</v>
      </c>
      <c r="DP6000" s="141" t="s">
        <v>7020</v>
      </c>
      <c r="DQ6000" s="15">
        <v>22</v>
      </c>
      <c r="DR6000" s="15" t="str">
        <f t="shared" si="107"/>
        <v>5903-22</v>
      </c>
    </row>
    <row r="6001" spans="119:122" x14ac:dyDescent="0.2">
      <c r="DO6001" s="228" t="s">
        <v>17358</v>
      </c>
      <c r="DP6001" s="141" t="s">
        <v>7021</v>
      </c>
      <c r="DQ6001" s="15">
        <v>22</v>
      </c>
      <c r="DR6001" s="15" t="str">
        <f t="shared" si="107"/>
        <v>5904-22</v>
      </c>
    </row>
    <row r="6002" spans="119:122" x14ac:dyDescent="0.2">
      <c r="DO6002" s="228" t="s">
        <v>17359</v>
      </c>
      <c r="DP6002" s="141" t="s">
        <v>7022</v>
      </c>
      <c r="DQ6002" s="15">
        <v>22</v>
      </c>
      <c r="DR6002" s="15" t="str">
        <f t="shared" si="107"/>
        <v>5905-22</v>
      </c>
    </row>
    <row r="6003" spans="119:122" x14ac:dyDescent="0.2">
      <c r="DO6003" s="228" t="s">
        <v>17360</v>
      </c>
      <c r="DP6003" s="141" t="s">
        <v>7023</v>
      </c>
      <c r="DQ6003" s="15">
        <v>22</v>
      </c>
      <c r="DR6003" s="15" t="str">
        <f t="shared" si="107"/>
        <v>5906-22</v>
      </c>
    </row>
    <row r="6004" spans="119:122" x14ac:dyDescent="0.2">
      <c r="DO6004" s="228" t="s">
        <v>17361</v>
      </c>
      <c r="DP6004" s="141" t="s">
        <v>7024</v>
      </c>
      <c r="DQ6004" s="15">
        <v>22</v>
      </c>
      <c r="DR6004" s="15" t="str">
        <f t="shared" si="107"/>
        <v>5907-22</v>
      </c>
    </row>
    <row r="6005" spans="119:122" x14ac:dyDescent="0.2">
      <c r="DO6005" s="228" t="s">
        <v>17362</v>
      </c>
      <c r="DP6005" s="141" t="s">
        <v>7025</v>
      </c>
      <c r="DQ6005" s="15">
        <v>22</v>
      </c>
      <c r="DR6005" s="15" t="str">
        <f t="shared" si="107"/>
        <v>5908-22</v>
      </c>
    </row>
    <row r="6006" spans="119:122" x14ac:dyDescent="0.2">
      <c r="DO6006" s="228" t="s">
        <v>17363</v>
      </c>
      <c r="DP6006" s="141" t="s">
        <v>7026</v>
      </c>
      <c r="DQ6006" s="15">
        <v>22</v>
      </c>
      <c r="DR6006" s="15" t="str">
        <f t="shared" si="107"/>
        <v>5909-22</v>
      </c>
    </row>
    <row r="6007" spans="119:122" x14ac:dyDescent="0.2">
      <c r="DO6007" s="228" t="s">
        <v>17364</v>
      </c>
      <c r="DP6007" s="141" t="s">
        <v>7027</v>
      </c>
      <c r="DQ6007" s="15">
        <v>22</v>
      </c>
      <c r="DR6007" s="15" t="str">
        <f t="shared" si="107"/>
        <v>5910-22</v>
      </c>
    </row>
    <row r="6008" spans="119:122" x14ac:dyDescent="0.2">
      <c r="DO6008" s="228" t="s">
        <v>17365</v>
      </c>
      <c r="DP6008" s="141" t="s">
        <v>7028</v>
      </c>
      <c r="DQ6008" s="15">
        <v>22</v>
      </c>
      <c r="DR6008" s="15" t="str">
        <f t="shared" si="107"/>
        <v>5911-22</v>
      </c>
    </row>
    <row r="6009" spans="119:122" x14ac:dyDescent="0.2">
      <c r="DO6009" s="228" t="s">
        <v>17366</v>
      </c>
      <c r="DP6009" s="141" t="s">
        <v>7029</v>
      </c>
      <c r="DQ6009" s="15">
        <v>22</v>
      </c>
      <c r="DR6009" s="15" t="str">
        <f t="shared" si="107"/>
        <v>5912-22</v>
      </c>
    </row>
    <row r="6010" spans="119:122" x14ac:dyDescent="0.2">
      <c r="DO6010" s="228" t="s">
        <v>17367</v>
      </c>
      <c r="DP6010" s="141" t="s">
        <v>7030</v>
      </c>
      <c r="DQ6010" s="15">
        <v>22</v>
      </c>
      <c r="DR6010" s="15" t="str">
        <f t="shared" si="107"/>
        <v>5913-22</v>
      </c>
    </row>
    <row r="6011" spans="119:122" x14ac:dyDescent="0.2">
      <c r="DO6011" s="228" t="s">
        <v>17368</v>
      </c>
      <c r="DP6011" s="141" t="s">
        <v>7031</v>
      </c>
      <c r="DQ6011" s="15">
        <v>22</v>
      </c>
      <c r="DR6011" s="15" t="str">
        <f t="shared" si="107"/>
        <v>5914-22</v>
      </c>
    </row>
    <row r="6012" spans="119:122" x14ac:dyDescent="0.2">
      <c r="DO6012" s="228" t="s">
        <v>17369</v>
      </c>
      <c r="DP6012" s="141" t="s">
        <v>7032</v>
      </c>
      <c r="DQ6012" s="15">
        <v>22</v>
      </c>
      <c r="DR6012" s="15" t="str">
        <f t="shared" si="107"/>
        <v>5915-22</v>
      </c>
    </row>
    <row r="6013" spans="119:122" x14ac:dyDescent="0.2">
      <c r="DO6013" s="228" t="s">
        <v>17370</v>
      </c>
      <c r="DP6013" s="141" t="s">
        <v>7033</v>
      </c>
      <c r="DQ6013" s="15">
        <v>22</v>
      </c>
      <c r="DR6013" s="15" t="str">
        <f t="shared" si="107"/>
        <v>5916-22</v>
      </c>
    </row>
    <row r="6014" spans="119:122" x14ac:dyDescent="0.2">
      <c r="DO6014" s="228" t="s">
        <v>17371</v>
      </c>
      <c r="DP6014" s="141" t="s">
        <v>7034</v>
      </c>
      <c r="DQ6014" s="15">
        <v>22</v>
      </c>
      <c r="DR6014" s="15" t="str">
        <f t="shared" si="107"/>
        <v>5917-22</v>
      </c>
    </row>
    <row r="6015" spans="119:122" x14ac:dyDescent="0.2">
      <c r="DO6015" s="228" t="s">
        <v>17372</v>
      </c>
      <c r="DP6015" s="141" t="s">
        <v>7035</v>
      </c>
      <c r="DQ6015" s="15">
        <v>22</v>
      </c>
      <c r="DR6015" s="15" t="str">
        <f t="shared" si="107"/>
        <v>5918-22</v>
      </c>
    </row>
    <row r="6016" spans="119:122" x14ac:dyDescent="0.2">
      <c r="DO6016" s="228" t="s">
        <v>17373</v>
      </c>
      <c r="DP6016" s="141" t="s">
        <v>7036</v>
      </c>
      <c r="DQ6016" s="15">
        <v>22</v>
      </c>
      <c r="DR6016" s="15" t="str">
        <f t="shared" si="107"/>
        <v>5919-22</v>
      </c>
    </row>
    <row r="6017" spans="119:122" x14ac:dyDescent="0.2">
      <c r="DO6017" s="228" t="s">
        <v>17374</v>
      </c>
      <c r="DP6017" s="141" t="s">
        <v>7037</v>
      </c>
      <c r="DQ6017" s="15">
        <v>22</v>
      </c>
      <c r="DR6017" s="15" t="str">
        <f t="shared" si="107"/>
        <v>5920-22</v>
      </c>
    </row>
    <row r="6018" spans="119:122" x14ac:dyDescent="0.2">
      <c r="DO6018" s="228" t="s">
        <v>17375</v>
      </c>
      <c r="DP6018" s="141" t="s">
        <v>7038</v>
      </c>
      <c r="DQ6018" s="15">
        <v>22</v>
      </c>
      <c r="DR6018" s="15" t="str">
        <f t="shared" si="107"/>
        <v>5921-22</v>
      </c>
    </row>
    <row r="6019" spans="119:122" x14ac:dyDescent="0.2">
      <c r="DO6019" s="228" t="s">
        <v>17376</v>
      </c>
      <c r="DP6019" s="141" t="s">
        <v>7039</v>
      </c>
      <c r="DQ6019" s="15">
        <v>22</v>
      </c>
      <c r="DR6019" s="15" t="str">
        <f t="shared" si="107"/>
        <v>5922-22</v>
      </c>
    </row>
    <row r="6020" spans="119:122" x14ac:dyDescent="0.2">
      <c r="DO6020" s="228" t="s">
        <v>17377</v>
      </c>
      <c r="DP6020" s="141" t="s">
        <v>7040</v>
      </c>
      <c r="DQ6020" s="15">
        <v>22</v>
      </c>
      <c r="DR6020" s="15" t="str">
        <f t="shared" si="107"/>
        <v>5923-22</v>
      </c>
    </row>
    <row r="6021" spans="119:122" x14ac:dyDescent="0.2">
      <c r="DO6021" s="228" t="s">
        <v>17378</v>
      </c>
      <c r="DP6021" s="141" t="s">
        <v>7041</v>
      </c>
      <c r="DQ6021" s="15">
        <v>22</v>
      </c>
      <c r="DR6021" s="15" t="str">
        <f t="shared" si="107"/>
        <v>5924-22</v>
      </c>
    </row>
    <row r="6022" spans="119:122" x14ac:dyDescent="0.2">
      <c r="DO6022" s="228" t="s">
        <v>17379</v>
      </c>
      <c r="DP6022" s="141" t="s">
        <v>7042</v>
      </c>
      <c r="DQ6022" s="15">
        <v>22</v>
      </c>
      <c r="DR6022" s="15" t="str">
        <f t="shared" si="107"/>
        <v>5925-22</v>
      </c>
    </row>
    <row r="6023" spans="119:122" x14ac:dyDescent="0.2">
      <c r="DO6023" s="228" t="s">
        <v>17380</v>
      </c>
      <c r="DP6023" s="141" t="s">
        <v>7043</v>
      </c>
      <c r="DQ6023" s="15">
        <v>22</v>
      </c>
      <c r="DR6023" s="15" t="str">
        <f t="shared" si="107"/>
        <v>5926-22</v>
      </c>
    </row>
    <row r="6024" spans="119:122" x14ac:dyDescent="0.2">
      <c r="DO6024" s="228" t="s">
        <v>17381</v>
      </c>
      <c r="DP6024" s="141" t="s">
        <v>7044</v>
      </c>
      <c r="DQ6024" s="15">
        <v>22</v>
      </c>
      <c r="DR6024" s="15" t="str">
        <f t="shared" si="107"/>
        <v>5927-22</v>
      </c>
    </row>
    <row r="6025" spans="119:122" x14ac:dyDescent="0.2">
      <c r="DO6025" s="228" t="s">
        <v>17382</v>
      </c>
      <c r="DP6025" s="141" t="s">
        <v>7045</v>
      </c>
      <c r="DQ6025" s="15">
        <v>22</v>
      </c>
      <c r="DR6025" s="15" t="str">
        <f t="shared" si="107"/>
        <v>5928-22</v>
      </c>
    </row>
    <row r="6026" spans="119:122" x14ac:dyDescent="0.2">
      <c r="DO6026" s="228" t="s">
        <v>17383</v>
      </c>
      <c r="DP6026" s="141" t="s">
        <v>7046</v>
      </c>
      <c r="DQ6026" s="15">
        <v>22</v>
      </c>
      <c r="DR6026" s="15" t="str">
        <f t="shared" si="107"/>
        <v>5929-22</v>
      </c>
    </row>
    <row r="6027" spans="119:122" x14ac:dyDescent="0.2">
      <c r="DO6027" s="228" t="s">
        <v>17384</v>
      </c>
      <c r="DP6027" s="141" t="s">
        <v>7047</v>
      </c>
      <c r="DQ6027" s="15">
        <v>22</v>
      </c>
      <c r="DR6027" s="15" t="str">
        <f t="shared" si="107"/>
        <v>5930-22</v>
      </c>
    </row>
    <row r="6028" spans="119:122" x14ac:dyDescent="0.2">
      <c r="DO6028" s="228" t="s">
        <v>17385</v>
      </c>
      <c r="DP6028" s="141" t="s">
        <v>7048</v>
      </c>
      <c r="DQ6028" s="15">
        <v>22</v>
      </c>
      <c r="DR6028" s="15" t="str">
        <f t="shared" si="107"/>
        <v>5931-22</v>
      </c>
    </row>
    <row r="6029" spans="119:122" x14ac:dyDescent="0.2">
      <c r="DO6029" s="228" t="s">
        <v>17386</v>
      </c>
      <c r="DP6029" s="141" t="s">
        <v>7049</v>
      </c>
      <c r="DQ6029" s="15">
        <v>22</v>
      </c>
      <c r="DR6029" s="15" t="str">
        <f t="shared" si="107"/>
        <v>5932-22</v>
      </c>
    </row>
    <row r="6030" spans="119:122" x14ac:dyDescent="0.2">
      <c r="DO6030" s="228" t="s">
        <v>17387</v>
      </c>
      <c r="DP6030" s="141" t="s">
        <v>7050</v>
      </c>
      <c r="DQ6030" s="15">
        <v>22</v>
      </c>
      <c r="DR6030" s="15" t="str">
        <f t="shared" si="107"/>
        <v>5933-22</v>
      </c>
    </row>
    <row r="6031" spans="119:122" x14ac:dyDescent="0.2">
      <c r="DO6031" s="228" t="s">
        <v>17388</v>
      </c>
      <c r="DP6031" s="141" t="s">
        <v>7051</v>
      </c>
      <c r="DQ6031" s="15">
        <v>22</v>
      </c>
      <c r="DR6031" s="15" t="str">
        <f t="shared" si="107"/>
        <v>5934-22</v>
      </c>
    </row>
    <row r="6032" spans="119:122" x14ac:dyDescent="0.2">
      <c r="DO6032" s="228" t="s">
        <v>17389</v>
      </c>
      <c r="DP6032" s="141" t="s">
        <v>7052</v>
      </c>
      <c r="DQ6032" s="15">
        <v>22</v>
      </c>
      <c r="DR6032" s="15" t="str">
        <f t="shared" si="107"/>
        <v>5935-22</v>
      </c>
    </row>
    <row r="6033" spans="119:122" x14ac:dyDescent="0.2">
      <c r="DO6033" s="228" t="s">
        <v>17390</v>
      </c>
      <c r="DP6033" s="141" t="s">
        <v>7053</v>
      </c>
      <c r="DQ6033" s="15">
        <v>22</v>
      </c>
      <c r="DR6033" s="15" t="str">
        <f t="shared" si="107"/>
        <v>5936-22</v>
      </c>
    </row>
    <row r="6034" spans="119:122" x14ac:dyDescent="0.2">
      <c r="DO6034" s="228" t="s">
        <v>17391</v>
      </c>
      <c r="DP6034" s="141" t="s">
        <v>7054</v>
      </c>
      <c r="DQ6034" s="15">
        <v>22</v>
      </c>
      <c r="DR6034" s="15" t="str">
        <f t="shared" si="107"/>
        <v>5937-22</v>
      </c>
    </row>
    <row r="6035" spans="119:122" x14ac:dyDescent="0.2">
      <c r="DO6035" s="228" t="s">
        <v>17392</v>
      </c>
      <c r="DP6035" s="141" t="s">
        <v>7055</v>
      </c>
      <c r="DQ6035" s="15">
        <v>22</v>
      </c>
      <c r="DR6035" s="15" t="str">
        <f t="shared" si="107"/>
        <v>5938-22</v>
      </c>
    </row>
    <row r="6036" spans="119:122" x14ac:dyDescent="0.2">
      <c r="DO6036" s="228" t="s">
        <v>17393</v>
      </c>
      <c r="DP6036" s="141" t="s">
        <v>7056</v>
      </c>
      <c r="DQ6036" s="15">
        <v>22</v>
      </c>
      <c r="DR6036" s="15" t="str">
        <f t="shared" si="107"/>
        <v>5939-22</v>
      </c>
    </row>
    <row r="6037" spans="119:122" x14ac:dyDescent="0.2">
      <c r="DO6037" s="228" t="s">
        <v>17394</v>
      </c>
      <c r="DP6037" s="141" t="s">
        <v>7057</v>
      </c>
      <c r="DQ6037" s="15">
        <v>22</v>
      </c>
      <c r="DR6037" s="15" t="str">
        <f t="shared" si="107"/>
        <v>5940-22</v>
      </c>
    </row>
    <row r="6038" spans="119:122" x14ac:dyDescent="0.2">
      <c r="DO6038" s="228" t="s">
        <v>17395</v>
      </c>
      <c r="DP6038" s="141" t="s">
        <v>7058</v>
      </c>
      <c r="DQ6038" s="15">
        <v>22</v>
      </c>
      <c r="DR6038" s="15" t="str">
        <f t="shared" si="107"/>
        <v>5941-22</v>
      </c>
    </row>
    <row r="6039" spans="119:122" x14ac:dyDescent="0.2">
      <c r="DO6039" s="228" t="s">
        <v>17396</v>
      </c>
      <c r="DP6039" s="141" t="s">
        <v>7059</v>
      </c>
      <c r="DQ6039" s="15">
        <v>22</v>
      </c>
      <c r="DR6039" s="15" t="str">
        <f t="shared" si="107"/>
        <v>5942-22</v>
      </c>
    </row>
    <row r="6040" spans="119:122" x14ac:dyDescent="0.2">
      <c r="DO6040" s="228" t="s">
        <v>17397</v>
      </c>
      <c r="DP6040" s="141" t="s">
        <v>7060</v>
      </c>
      <c r="DQ6040" s="15">
        <v>22</v>
      </c>
      <c r="DR6040" s="15" t="str">
        <f t="shared" si="107"/>
        <v>5943-22</v>
      </c>
    </row>
    <row r="6041" spans="119:122" x14ac:dyDescent="0.2">
      <c r="DO6041" s="228" t="s">
        <v>17398</v>
      </c>
      <c r="DP6041" s="141" t="s">
        <v>7061</v>
      </c>
      <c r="DQ6041" s="15">
        <v>22</v>
      </c>
      <c r="DR6041" s="15" t="str">
        <f t="shared" si="107"/>
        <v>5944-22</v>
      </c>
    </row>
    <row r="6042" spans="119:122" x14ac:dyDescent="0.2">
      <c r="DO6042" s="228" t="s">
        <v>17399</v>
      </c>
      <c r="DP6042" s="141" t="s">
        <v>7062</v>
      </c>
      <c r="DQ6042" s="15">
        <v>22</v>
      </c>
      <c r="DR6042" s="15" t="str">
        <f t="shared" si="107"/>
        <v>5945-22</v>
      </c>
    </row>
    <row r="6043" spans="119:122" x14ac:dyDescent="0.2">
      <c r="DO6043" s="228" t="s">
        <v>17400</v>
      </c>
      <c r="DP6043" s="141" t="s">
        <v>7063</v>
      </c>
      <c r="DQ6043" s="15">
        <v>22</v>
      </c>
      <c r="DR6043" s="15" t="str">
        <f t="shared" si="107"/>
        <v>5946-22</v>
      </c>
    </row>
    <row r="6044" spans="119:122" x14ac:dyDescent="0.2">
      <c r="DO6044" s="228" t="s">
        <v>17401</v>
      </c>
      <c r="DP6044" s="141" t="s">
        <v>7064</v>
      </c>
      <c r="DQ6044" s="15">
        <v>22</v>
      </c>
      <c r="DR6044" s="15" t="str">
        <f t="shared" si="107"/>
        <v>5947-22</v>
      </c>
    </row>
    <row r="6045" spans="119:122" x14ac:dyDescent="0.2">
      <c r="DO6045" s="228" t="s">
        <v>17402</v>
      </c>
      <c r="DP6045" s="141" t="s">
        <v>7065</v>
      </c>
      <c r="DQ6045" s="15">
        <v>22</v>
      </c>
      <c r="DR6045" s="15" t="str">
        <f t="shared" si="107"/>
        <v>5948-22</v>
      </c>
    </row>
    <row r="6046" spans="119:122" x14ac:dyDescent="0.2">
      <c r="DO6046" s="228" t="s">
        <v>17403</v>
      </c>
      <c r="DP6046" s="141" t="s">
        <v>7066</v>
      </c>
      <c r="DQ6046" s="15">
        <v>22</v>
      </c>
      <c r="DR6046" s="15" t="str">
        <f t="shared" si="107"/>
        <v>5949-22</v>
      </c>
    </row>
    <row r="6047" spans="119:122" x14ac:dyDescent="0.2">
      <c r="DO6047" s="228" t="s">
        <v>17404</v>
      </c>
      <c r="DP6047" s="141" t="s">
        <v>7067</v>
      </c>
      <c r="DQ6047" s="15">
        <v>22</v>
      </c>
      <c r="DR6047" s="15" t="str">
        <f t="shared" si="107"/>
        <v>5950-22</v>
      </c>
    </row>
    <row r="6048" spans="119:122" x14ac:dyDescent="0.2">
      <c r="DO6048" s="228" t="s">
        <v>17405</v>
      </c>
      <c r="DP6048" s="141" t="s">
        <v>7068</v>
      </c>
      <c r="DQ6048" s="15">
        <v>22</v>
      </c>
      <c r="DR6048" s="15" t="str">
        <f t="shared" si="107"/>
        <v>5951-22</v>
      </c>
    </row>
    <row r="6049" spans="119:122" x14ac:dyDescent="0.2">
      <c r="DO6049" s="228" t="s">
        <v>17406</v>
      </c>
      <c r="DP6049" s="141" t="s">
        <v>7069</v>
      </c>
      <c r="DQ6049" s="15">
        <v>22</v>
      </c>
      <c r="DR6049" s="15" t="str">
        <f t="shared" si="107"/>
        <v>5952-22</v>
      </c>
    </row>
    <row r="6050" spans="119:122" x14ac:dyDescent="0.2">
      <c r="DO6050" s="228" t="s">
        <v>17407</v>
      </c>
      <c r="DP6050" s="141" t="s">
        <v>7070</v>
      </c>
      <c r="DQ6050" s="15">
        <v>22</v>
      </c>
      <c r="DR6050" s="15" t="str">
        <f t="shared" si="107"/>
        <v>5953-22</v>
      </c>
    </row>
    <row r="6051" spans="119:122" x14ac:dyDescent="0.2">
      <c r="DO6051" s="228" t="s">
        <v>17408</v>
      </c>
      <c r="DP6051" s="141" t="s">
        <v>7071</v>
      </c>
      <c r="DQ6051" s="15">
        <v>22</v>
      </c>
      <c r="DR6051" s="15" t="str">
        <f t="shared" ref="DR6051:DR6114" si="108">CONCATENATE(DP6051,"-",DQ6051)</f>
        <v>5954-22</v>
      </c>
    </row>
    <row r="6052" spans="119:122" x14ac:dyDescent="0.2">
      <c r="DO6052" s="228" t="s">
        <v>17409</v>
      </c>
      <c r="DP6052" s="141" t="s">
        <v>7072</v>
      </c>
      <c r="DQ6052" s="15">
        <v>22</v>
      </c>
      <c r="DR6052" s="15" t="str">
        <f t="shared" si="108"/>
        <v>5955-22</v>
      </c>
    </row>
    <row r="6053" spans="119:122" x14ac:dyDescent="0.2">
      <c r="DO6053" s="228" t="s">
        <v>17410</v>
      </c>
      <c r="DP6053" s="141" t="s">
        <v>7073</v>
      </c>
      <c r="DQ6053" s="15">
        <v>22</v>
      </c>
      <c r="DR6053" s="15" t="str">
        <f t="shared" si="108"/>
        <v>5956-22</v>
      </c>
    </row>
    <row r="6054" spans="119:122" x14ac:dyDescent="0.2">
      <c r="DO6054" s="228" t="s">
        <v>17411</v>
      </c>
      <c r="DP6054" s="141" t="s">
        <v>7074</v>
      </c>
      <c r="DQ6054" s="15">
        <v>22</v>
      </c>
      <c r="DR6054" s="15" t="str">
        <f t="shared" si="108"/>
        <v>5957-22</v>
      </c>
    </row>
    <row r="6055" spans="119:122" x14ac:dyDescent="0.2">
      <c r="DO6055" s="228" t="s">
        <v>17412</v>
      </c>
      <c r="DP6055" s="141" t="s">
        <v>7075</v>
      </c>
      <c r="DQ6055" s="15">
        <v>22</v>
      </c>
      <c r="DR6055" s="15" t="str">
        <f t="shared" si="108"/>
        <v>5958-22</v>
      </c>
    </row>
    <row r="6056" spans="119:122" x14ac:dyDescent="0.2">
      <c r="DO6056" s="228" t="s">
        <v>17413</v>
      </c>
      <c r="DP6056" s="141" t="s">
        <v>7076</v>
      </c>
      <c r="DQ6056" s="15">
        <v>22</v>
      </c>
      <c r="DR6056" s="15" t="str">
        <f t="shared" si="108"/>
        <v>5959-22</v>
      </c>
    </row>
    <row r="6057" spans="119:122" x14ac:dyDescent="0.2">
      <c r="DO6057" s="228" t="s">
        <v>17414</v>
      </c>
      <c r="DP6057" s="141" t="s">
        <v>7077</v>
      </c>
      <c r="DQ6057" s="15">
        <v>22</v>
      </c>
      <c r="DR6057" s="15" t="str">
        <f t="shared" si="108"/>
        <v>5960-22</v>
      </c>
    </row>
    <row r="6058" spans="119:122" x14ac:dyDescent="0.2">
      <c r="DO6058" s="228" t="s">
        <v>17415</v>
      </c>
      <c r="DP6058" s="141" t="s">
        <v>7078</v>
      </c>
      <c r="DQ6058" s="15">
        <v>22</v>
      </c>
      <c r="DR6058" s="15" t="str">
        <f t="shared" si="108"/>
        <v>5961-22</v>
      </c>
    </row>
    <row r="6059" spans="119:122" x14ac:dyDescent="0.2">
      <c r="DO6059" s="228" t="s">
        <v>17416</v>
      </c>
      <c r="DP6059" s="141" t="s">
        <v>7079</v>
      </c>
      <c r="DQ6059" s="15">
        <v>22</v>
      </c>
      <c r="DR6059" s="15" t="str">
        <f t="shared" si="108"/>
        <v>5962-22</v>
      </c>
    </row>
    <row r="6060" spans="119:122" x14ac:dyDescent="0.2">
      <c r="DO6060" s="228" t="s">
        <v>17417</v>
      </c>
      <c r="DP6060" s="141" t="s">
        <v>7080</v>
      </c>
      <c r="DQ6060" s="15">
        <v>22</v>
      </c>
      <c r="DR6060" s="15" t="str">
        <f t="shared" si="108"/>
        <v>5963-22</v>
      </c>
    </row>
    <row r="6061" spans="119:122" x14ac:dyDescent="0.2">
      <c r="DO6061" s="228" t="s">
        <v>17418</v>
      </c>
      <c r="DP6061" s="141" t="s">
        <v>7081</v>
      </c>
      <c r="DQ6061" s="15">
        <v>22</v>
      </c>
      <c r="DR6061" s="15" t="str">
        <f t="shared" si="108"/>
        <v>5964-22</v>
      </c>
    </row>
    <row r="6062" spans="119:122" x14ac:dyDescent="0.2">
      <c r="DO6062" s="228" t="s">
        <v>17419</v>
      </c>
      <c r="DP6062" s="141" t="s">
        <v>7082</v>
      </c>
      <c r="DQ6062" s="15">
        <v>22</v>
      </c>
      <c r="DR6062" s="15" t="str">
        <f t="shared" si="108"/>
        <v>5965-22</v>
      </c>
    </row>
    <row r="6063" spans="119:122" x14ac:dyDescent="0.2">
      <c r="DO6063" s="228" t="s">
        <v>17420</v>
      </c>
      <c r="DP6063" s="141" t="s">
        <v>7083</v>
      </c>
      <c r="DQ6063" s="15">
        <v>22</v>
      </c>
      <c r="DR6063" s="15" t="str">
        <f t="shared" si="108"/>
        <v>5966-22</v>
      </c>
    </row>
    <row r="6064" spans="119:122" x14ac:dyDescent="0.2">
      <c r="DO6064" s="228" t="s">
        <v>17421</v>
      </c>
      <c r="DP6064" s="141" t="s">
        <v>7084</v>
      </c>
      <c r="DQ6064" s="15">
        <v>22</v>
      </c>
      <c r="DR6064" s="15" t="str">
        <f t="shared" si="108"/>
        <v>5967-22</v>
      </c>
    </row>
    <row r="6065" spans="119:122" x14ac:dyDescent="0.2">
      <c r="DO6065" s="228" t="s">
        <v>17422</v>
      </c>
      <c r="DP6065" s="141" t="s">
        <v>7085</v>
      </c>
      <c r="DQ6065" s="15">
        <v>22</v>
      </c>
      <c r="DR6065" s="15" t="str">
        <f t="shared" si="108"/>
        <v>5968-22</v>
      </c>
    </row>
    <row r="6066" spans="119:122" x14ac:dyDescent="0.2">
      <c r="DO6066" s="228" t="s">
        <v>17423</v>
      </c>
      <c r="DP6066" s="141" t="s">
        <v>7086</v>
      </c>
      <c r="DQ6066" s="15">
        <v>22</v>
      </c>
      <c r="DR6066" s="15" t="str">
        <f t="shared" si="108"/>
        <v>5969-22</v>
      </c>
    </row>
    <row r="6067" spans="119:122" x14ac:dyDescent="0.2">
      <c r="DO6067" s="228" t="s">
        <v>17424</v>
      </c>
      <c r="DP6067" s="141" t="s">
        <v>7087</v>
      </c>
      <c r="DQ6067" s="15">
        <v>22</v>
      </c>
      <c r="DR6067" s="15" t="str">
        <f t="shared" si="108"/>
        <v>5970-22</v>
      </c>
    </row>
    <row r="6068" spans="119:122" x14ac:dyDescent="0.2">
      <c r="DO6068" s="228" t="s">
        <v>17425</v>
      </c>
      <c r="DP6068" s="141" t="s">
        <v>7088</v>
      </c>
      <c r="DQ6068" s="15">
        <v>22</v>
      </c>
      <c r="DR6068" s="15" t="str">
        <f t="shared" si="108"/>
        <v>5971-22</v>
      </c>
    </row>
    <row r="6069" spans="119:122" x14ac:dyDescent="0.2">
      <c r="DO6069" s="228" t="s">
        <v>17426</v>
      </c>
      <c r="DP6069" s="141" t="s">
        <v>7089</v>
      </c>
      <c r="DQ6069" s="15">
        <v>22</v>
      </c>
      <c r="DR6069" s="15" t="str">
        <f t="shared" si="108"/>
        <v>5972-22</v>
      </c>
    </row>
    <row r="6070" spans="119:122" x14ac:dyDescent="0.2">
      <c r="DO6070" s="228" t="s">
        <v>17427</v>
      </c>
      <c r="DP6070" s="141" t="s">
        <v>7090</v>
      </c>
      <c r="DQ6070" s="15">
        <v>22</v>
      </c>
      <c r="DR6070" s="15" t="str">
        <f t="shared" si="108"/>
        <v>5973-22</v>
      </c>
    </row>
    <row r="6071" spans="119:122" x14ac:dyDescent="0.2">
      <c r="DO6071" s="228" t="s">
        <v>17428</v>
      </c>
      <c r="DP6071" s="141" t="s">
        <v>7091</v>
      </c>
      <c r="DQ6071" s="15">
        <v>22</v>
      </c>
      <c r="DR6071" s="15" t="str">
        <f t="shared" si="108"/>
        <v>5974-22</v>
      </c>
    </row>
    <row r="6072" spans="119:122" x14ac:dyDescent="0.2">
      <c r="DO6072" s="228" t="s">
        <v>17429</v>
      </c>
      <c r="DP6072" s="141" t="s">
        <v>7092</v>
      </c>
      <c r="DQ6072" s="15">
        <v>22</v>
      </c>
      <c r="DR6072" s="15" t="str">
        <f t="shared" si="108"/>
        <v>5975-22</v>
      </c>
    </row>
    <row r="6073" spans="119:122" x14ac:dyDescent="0.2">
      <c r="DO6073" s="228" t="s">
        <v>17430</v>
      </c>
      <c r="DP6073" s="141" t="s">
        <v>7093</v>
      </c>
      <c r="DQ6073" s="15">
        <v>22</v>
      </c>
      <c r="DR6073" s="15" t="str">
        <f t="shared" si="108"/>
        <v>5976-22</v>
      </c>
    </row>
    <row r="6074" spans="119:122" x14ac:dyDescent="0.2">
      <c r="DO6074" s="228" t="s">
        <v>17431</v>
      </c>
      <c r="DP6074" s="141" t="s">
        <v>7094</v>
      </c>
      <c r="DQ6074" s="15">
        <v>22</v>
      </c>
      <c r="DR6074" s="15" t="str">
        <f t="shared" si="108"/>
        <v>5977-22</v>
      </c>
    </row>
    <row r="6075" spans="119:122" x14ac:dyDescent="0.2">
      <c r="DO6075" s="228" t="s">
        <v>17432</v>
      </c>
      <c r="DP6075" s="141" t="s">
        <v>7095</v>
      </c>
      <c r="DQ6075" s="15">
        <v>22</v>
      </c>
      <c r="DR6075" s="15" t="str">
        <f t="shared" si="108"/>
        <v>5978-22</v>
      </c>
    </row>
    <row r="6076" spans="119:122" x14ac:dyDescent="0.2">
      <c r="DO6076" s="228" t="s">
        <v>17433</v>
      </c>
      <c r="DP6076" s="141" t="s">
        <v>7096</v>
      </c>
      <c r="DQ6076" s="15">
        <v>22</v>
      </c>
      <c r="DR6076" s="15" t="str">
        <f t="shared" si="108"/>
        <v>5979-22</v>
      </c>
    </row>
    <row r="6077" spans="119:122" x14ac:dyDescent="0.2">
      <c r="DO6077" s="228" t="s">
        <v>17434</v>
      </c>
      <c r="DP6077" s="141" t="s">
        <v>7097</v>
      </c>
      <c r="DQ6077" s="15">
        <v>22</v>
      </c>
      <c r="DR6077" s="15" t="str">
        <f t="shared" si="108"/>
        <v>5980-22</v>
      </c>
    </row>
    <row r="6078" spans="119:122" x14ac:dyDescent="0.2">
      <c r="DO6078" s="228" t="s">
        <v>17435</v>
      </c>
      <c r="DP6078" s="141" t="s">
        <v>7098</v>
      </c>
      <c r="DQ6078" s="15">
        <v>22</v>
      </c>
      <c r="DR6078" s="15" t="str">
        <f t="shared" si="108"/>
        <v>5981-22</v>
      </c>
    </row>
    <row r="6079" spans="119:122" x14ac:dyDescent="0.2">
      <c r="DO6079" s="228" t="s">
        <v>17436</v>
      </c>
      <c r="DP6079" s="141" t="s">
        <v>7099</v>
      </c>
      <c r="DQ6079" s="15">
        <v>22</v>
      </c>
      <c r="DR6079" s="15" t="str">
        <f t="shared" si="108"/>
        <v>5982-22</v>
      </c>
    </row>
    <row r="6080" spans="119:122" x14ac:dyDescent="0.2">
      <c r="DO6080" s="228" t="s">
        <v>17437</v>
      </c>
      <c r="DP6080" s="141" t="s">
        <v>7100</v>
      </c>
      <c r="DQ6080" s="15">
        <v>22</v>
      </c>
      <c r="DR6080" s="15" t="str">
        <f t="shared" si="108"/>
        <v>5983-22</v>
      </c>
    </row>
    <row r="6081" spans="119:122" x14ac:dyDescent="0.2">
      <c r="DO6081" s="228" t="s">
        <v>17438</v>
      </c>
      <c r="DP6081" s="141" t="s">
        <v>7101</v>
      </c>
      <c r="DQ6081" s="15">
        <v>22</v>
      </c>
      <c r="DR6081" s="15" t="str">
        <f t="shared" si="108"/>
        <v>5984-22</v>
      </c>
    </row>
    <row r="6082" spans="119:122" x14ac:dyDescent="0.2">
      <c r="DO6082" s="228" t="s">
        <v>17439</v>
      </c>
      <c r="DP6082" s="141" t="s">
        <v>7102</v>
      </c>
      <c r="DQ6082" s="15">
        <v>22</v>
      </c>
      <c r="DR6082" s="15" t="str">
        <f t="shared" si="108"/>
        <v>5985-22</v>
      </c>
    </row>
    <row r="6083" spans="119:122" x14ac:dyDescent="0.2">
      <c r="DO6083" s="228" t="s">
        <v>17440</v>
      </c>
      <c r="DP6083" s="141" t="s">
        <v>7103</v>
      </c>
      <c r="DQ6083" s="15">
        <v>22</v>
      </c>
      <c r="DR6083" s="15" t="str">
        <f t="shared" si="108"/>
        <v>5986-22</v>
      </c>
    </row>
    <row r="6084" spans="119:122" x14ac:dyDescent="0.2">
      <c r="DO6084" s="228" t="s">
        <v>17441</v>
      </c>
      <c r="DP6084" s="141" t="s">
        <v>7104</v>
      </c>
      <c r="DQ6084" s="15">
        <v>22</v>
      </c>
      <c r="DR6084" s="15" t="str">
        <f t="shared" si="108"/>
        <v>5987-22</v>
      </c>
    </row>
    <row r="6085" spans="119:122" x14ac:dyDescent="0.2">
      <c r="DO6085" s="228" t="s">
        <v>17442</v>
      </c>
      <c r="DP6085" s="141" t="s">
        <v>7105</v>
      </c>
      <c r="DQ6085" s="15">
        <v>22</v>
      </c>
      <c r="DR6085" s="15" t="str">
        <f t="shared" si="108"/>
        <v>5988-22</v>
      </c>
    </row>
    <row r="6086" spans="119:122" x14ac:dyDescent="0.2">
      <c r="DO6086" s="228" t="s">
        <v>17443</v>
      </c>
      <c r="DP6086" s="141" t="s">
        <v>7106</v>
      </c>
      <c r="DQ6086" s="15">
        <v>22</v>
      </c>
      <c r="DR6086" s="15" t="str">
        <f t="shared" si="108"/>
        <v>5989-22</v>
      </c>
    </row>
    <row r="6087" spans="119:122" x14ac:dyDescent="0.2">
      <c r="DO6087" s="228" t="s">
        <v>17444</v>
      </c>
      <c r="DP6087" s="141" t="s">
        <v>7107</v>
      </c>
      <c r="DQ6087" s="15">
        <v>22</v>
      </c>
      <c r="DR6087" s="15" t="str">
        <f t="shared" si="108"/>
        <v>5990-22</v>
      </c>
    </row>
    <row r="6088" spans="119:122" x14ac:dyDescent="0.2">
      <c r="DO6088" s="228" t="s">
        <v>17445</v>
      </c>
      <c r="DP6088" s="141" t="s">
        <v>7108</v>
      </c>
      <c r="DQ6088" s="15">
        <v>22</v>
      </c>
      <c r="DR6088" s="15" t="str">
        <f t="shared" si="108"/>
        <v>5991-22</v>
      </c>
    </row>
    <row r="6089" spans="119:122" x14ac:dyDescent="0.2">
      <c r="DO6089" s="228" t="s">
        <v>17446</v>
      </c>
      <c r="DP6089" s="141" t="s">
        <v>7109</v>
      </c>
      <c r="DQ6089" s="15">
        <v>22</v>
      </c>
      <c r="DR6089" s="15" t="str">
        <f t="shared" si="108"/>
        <v>5992-22</v>
      </c>
    </row>
    <row r="6090" spans="119:122" x14ac:dyDescent="0.2">
      <c r="DO6090" s="228" t="s">
        <v>17447</v>
      </c>
      <c r="DP6090" s="141" t="s">
        <v>7110</v>
      </c>
      <c r="DQ6090" s="15">
        <v>22</v>
      </c>
      <c r="DR6090" s="15" t="str">
        <f t="shared" si="108"/>
        <v>5993-22</v>
      </c>
    </row>
    <row r="6091" spans="119:122" x14ac:dyDescent="0.2">
      <c r="DO6091" s="228" t="s">
        <v>17448</v>
      </c>
      <c r="DP6091" s="141" t="s">
        <v>7111</v>
      </c>
      <c r="DQ6091" s="15">
        <v>22</v>
      </c>
      <c r="DR6091" s="15" t="str">
        <f t="shared" si="108"/>
        <v>5994-22</v>
      </c>
    </row>
    <row r="6092" spans="119:122" x14ac:dyDescent="0.2">
      <c r="DO6092" s="228" t="s">
        <v>17449</v>
      </c>
      <c r="DP6092" s="141" t="s">
        <v>7112</v>
      </c>
      <c r="DQ6092" s="15">
        <v>22</v>
      </c>
      <c r="DR6092" s="15" t="str">
        <f t="shared" si="108"/>
        <v>5995-22</v>
      </c>
    </row>
    <row r="6093" spans="119:122" x14ac:dyDescent="0.2">
      <c r="DO6093" s="228" t="s">
        <v>17450</v>
      </c>
      <c r="DP6093" s="141" t="s">
        <v>7113</v>
      </c>
      <c r="DQ6093" s="15">
        <v>22</v>
      </c>
      <c r="DR6093" s="15" t="str">
        <f t="shared" si="108"/>
        <v>5996-22</v>
      </c>
    </row>
    <row r="6094" spans="119:122" x14ac:dyDescent="0.2">
      <c r="DO6094" s="228" t="s">
        <v>17451</v>
      </c>
      <c r="DP6094" s="141" t="s">
        <v>7114</v>
      </c>
      <c r="DQ6094" s="15">
        <v>22</v>
      </c>
      <c r="DR6094" s="15" t="str">
        <f t="shared" si="108"/>
        <v>5997-22</v>
      </c>
    </row>
    <row r="6095" spans="119:122" x14ac:dyDescent="0.2">
      <c r="DO6095" s="228" t="s">
        <v>17452</v>
      </c>
      <c r="DP6095" s="141" t="s">
        <v>7115</v>
      </c>
      <c r="DQ6095" s="15">
        <v>22</v>
      </c>
      <c r="DR6095" s="15" t="str">
        <f t="shared" si="108"/>
        <v>5998-22</v>
      </c>
    </row>
    <row r="6096" spans="119:122" x14ac:dyDescent="0.2">
      <c r="DO6096" s="228" t="s">
        <v>17453</v>
      </c>
      <c r="DP6096" s="141" t="s">
        <v>7116</v>
      </c>
      <c r="DQ6096" s="15">
        <v>22</v>
      </c>
      <c r="DR6096" s="15" t="str">
        <f t="shared" si="108"/>
        <v>5999-22</v>
      </c>
    </row>
    <row r="6097" spans="119:122" x14ac:dyDescent="0.2">
      <c r="DO6097" s="228" t="s">
        <v>17454</v>
      </c>
      <c r="DP6097" s="141" t="s">
        <v>7117</v>
      </c>
      <c r="DQ6097" s="15">
        <v>22</v>
      </c>
      <c r="DR6097" s="15" t="str">
        <f t="shared" si="108"/>
        <v>6000-22</v>
      </c>
    </row>
    <row r="6098" spans="119:122" x14ac:dyDescent="0.2">
      <c r="DO6098" s="228" t="s">
        <v>17455</v>
      </c>
      <c r="DP6098" s="141" t="s">
        <v>7118</v>
      </c>
      <c r="DQ6098" s="15">
        <v>22</v>
      </c>
      <c r="DR6098" s="15" t="str">
        <f t="shared" si="108"/>
        <v>6001-22</v>
      </c>
    </row>
    <row r="6099" spans="119:122" x14ac:dyDescent="0.2">
      <c r="DO6099" s="228" t="s">
        <v>17456</v>
      </c>
      <c r="DP6099" s="141" t="s">
        <v>7119</v>
      </c>
      <c r="DQ6099" s="15">
        <v>22</v>
      </c>
      <c r="DR6099" s="15" t="str">
        <f t="shared" si="108"/>
        <v>6002-22</v>
      </c>
    </row>
    <row r="6100" spans="119:122" x14ac:dyDescent="0.2">
      <c r="DO6100" s="228" t="s">
        <v>17457</v>
      </c>
      <c r="DP6100" s="141" t="s">
        <v>7120</v>
      </c>
      <c r="DQ6100" s="15">
        <v>22</v>
      </c>
      <c r="DR6100" s="15" t="str">
        <f t="shared" si="108"/>
        <v>6003-22</v>
      </c>
    </row>
    <row r="6101" spans="119:122" x14ac:dyDescent="0.2">
      <c r="DO6101" s="228" t="s">
        <v>17458</v>
      </c>
      <c r="DP6101" s="141" t="s">
        <v>7121</v>
      </c>
      <c r="DQ6101" s="15">
        <v>22</v>
      </c>
      <c r="DR6101" s="15" t="str">
        <f t="shared" si="108"/>
        <v>6004-22</v>
      </c>
    </row>
    <row r="6102" spans="119:122" x14ac:dyDescent="0.2">
      <c r="DO6102" s="228" t="s">
        <v>17459</v>
      </c>
      <c r="DP6102" s="141" t="s">
        <v>7122</v>
      </c>
      <c r="DQ6102" s="15">
        <v>22</v>
      </c>
      <c r="DR6102" s="15" t="str">
        <f t="shared" si="108"/>
        <v>6005-22</v>
      </c>
    </row>
    <row r="6103" spans="119:122" x14ac:dyDescent="0.2">
      <c r="DO6103" s="228" t="s">
        <v>17460</v>
      </c>
      <c r="DP6103" s="141" t="s">
        <v>7123</v>
      </c>
      <c r="DQ6103" s="15">
        <v>22</v>
      </c>
      <c r="DR6103" s="15" t="str">
        <f t="shared" si="108"/>
        <v>6006-22</v>
      </c>
    </row>
    <row r="6104" spans="119:122" x14ac:dyDescent="0.2">
      <c r="DO6104" s="228" t="s">
        <v>17461</v>
      </c>
      <c r="DP6104" s="141" t="s">
        <v>7124</v>
      </c>
      <c r="DQ6104" s="15">
        <v>22</v>
      </c>
      <c r="DR6104" s="15" t="str">
        <f t="shared" si="108"/>
        <v>6007-22</v>
      </c>
    </row>
    <row r="6105" spans="119:122" x14ac:dyDescent="0.2">
      <c r="DO6105" s="228" t="s">
        <v>17462</v>
      </c>
      <c r="DP6105" s="141" t="s">
        <v>7125</v>
      </c>
      <c r="DQ6105" s="15">
        <v>22</v>
      </c>
      <c r="DR6105" s="15" t="str">
        <f t="shared" si="108"/>
        <v>6008-22</v>
      </c>
    </row>
    <row r="6106" spans="119:122" x14ac:dyDescent="0.2">
      <c r="DO6106" s="228" t="s">
        <v>17463</v>
      </c>
      <c r="DP6106" s="141" t="s">
        <v>7126</v>
      </c>
      <c r="DQ6106" s="15">
        <v>22</v>
      </c>
      <c r="DR6106" s="15" t="str">
        <f t="shared" si="108"/>
        <v>6009-22</v>
      </c>
    </row>
    <row r="6107" spans="119:122" x14ac:dyDescent="0.2">
      <c r="DO6107" s="228" t="s">
        <v>17464</v>
      </c>
      <c r="DP6107" s="141" t="s">
        <v>7127</v>
      </c>
      <c r="DQ6107" s="15">
        <v>22</v>
      </c>
      <c r="DR6107" s="15" t="str">
        <f t="shared" si="108"/>
        <v>6010-22</v>
      </c>
    </row>
    <row r="6108" spans="119:122" x14ac:dyDescent="0.2">
      <c r="DO6108" s="228" t="s">
        <v>17465</v>
      </c>
      <c r="DP6108" s="141" t="s">
        <v>7128</v>
      </c>
      <c r="DQ6108" s="15">
        <v>22</v>
      </c>
      <c r="DR6108" s="15" t="str">
        <f t="shared" si="108"/>
        <v>6011-22</v>
      </c>
    </row>
    <row r="6109" spans="119:122" x14ac:dyDescent="0.2">
      <c r="DO6109" s="228" t="s">
        <v>17466</v>
      </c>
      <c r="DP6109" s="141" t="s">
        <v>7129</v>
      </c>
      <c r="DQ6109" s="15">
        <v>22</v>
      </c>
      <c r="DR6109" s="15" t="str">
        <f t="shared" si="108"/>
        <v>6012-22</v>
      </c>
    </row>
    <row r="6110" spans="119:122" x14ac:dyDescent="0.2">
      <c r="DO6110" s="228" t="s">
        <v>17467</v>
      </c>
      <c r="DP6110" s="141" t="s">
        <v>7130</v>
      </c>
      <c r="DQ6110" s="15">
        <v>22</v>
      </c>
      <c r="DR6110" s="15" t="str">
        <f t="shared" si="108"/>
        <v>6013-22</v>
      </c>
    </row>
    <row r="6111" spans="119:122" x14ac:dyDescent="0.2">
      <c r="DO6111" s="228" t="s">
        <v>17468</v>
      </c>
      <c r="DP6111" s="141" t="s">
        <v>7131</v>
      </c>
      <c r="DQ6111" s="15">
        <v>22</v>
      </c>
      <c r="DR6111" s="15" t="str">
        <f t="shared" si="108"/>
        <v>6014-22</v>
      </c>
    </row>
    <row r="6112" spans="119:122" x14ac:dyDescent="0.2">
      <c r="DO6112" s="228" t="s">
        <v>17469</v>
      </c>
      <c r="DP6112" s="141" t="s">
        <v>7132</v>
      </c>
      <c r="DQ6112" s="15">
        <v>22</v>
      </c>
      <c r="DR6112" s="15" t="str">
        <f t="shared" si="108"/>
        <v>6015-22</v>
      </c>
    </row>
    <row r="6113" spans="119:122" x14ac:dyDescent="0.2">
      <c r="DO6113" s="228" t="s">
        <v>17470</v>
      </c>
      <c r="DP6113" s="141" t="s">
        <v>7133</v>
      </c>
      <c r="DQ6113" s="15">
        <v>22</v>
      </c>
      <c r="DR6113" s="15" t="str">
        <f t="shared" si="108"/>
        <v>6016-22</v>
      </c>
    </row>
    <row r="6114" spans="119:122" x14ac:dyDescent="0.2">
      <c r="DO6114" s="228" t="s">
        <v>17471</v>
      </c>
      <c r="DP6114" s="141" t="s">
        <v>7134</v>
      </c>
      <c r="DQ6114" s="15">
        <v>22</v>
      </c>
      <c r="DR6114" s="15" t="str">
        <f t="shared" si="108"/>
        <v>6017-22</v>
      </c>
    </row>
    <row r="6115" spans="119:122" x14ac:dyDescent="0.2">
      <c r="DO6115" s="228" t="s">
        <v>17472</v>
      </c>
      <c r="DP6115" s="141" t="s">
        <v>7135</v>
      </c>
      <c r="DQ6115" s="15">
        <v>22</v>
      </c>
      <c r="DR6115" s="15" t="str">
        <f t="shared" ref="DR6115:DR6178" si="109">CONCATENATE(DP6115,"-",DQ6115)</f>
        <v>6018-22</v>
      </c>
    </row>
    <row r="6116" spans="119:122" x14ac:dyDescent="0.2">
      <c r="DO6116" s="228" t="s">
        <v>17473</v>
      </c>
      <c r="DP6116" s="141" t="s">
        <v>7136</v>
      </c>
      <c r="DQ6116" s="15">
        <v>22</v>
      </c>
      <c r="DR6116" s="15" t="str">
        <f t="shared" si="109"/>
        <v>6019-22</v>
      </c>
    </row>
    <row r="6117" spans="119:122" x14ac:dyDescent="0.2">
      <c r="DO6117" s="228" t="s">
        <v>17474</v>
      </c>
      <c r="DP6117" s="141" t="s">
        <v>7137</v>
      </c>
      <c r="DQ6117" s="15">
        <v>22</v>
      </c>
      <c r="DR6117" s="15" t="str">
        <f t="shared" si="109"/>
        <v>6020-22</v>
      </c>
    </row>
    <row r="6118" spans="119:122" x14ac:dyDescent="0.2">
      <c r="DO6118" s="228" t="s">
        <v>17475</v>
      </c>
      <c r="DP6118" s="141" t="s">
        <v>7138</v>
      </c>
      <c r="DQ6118" s="15">
        <v>22</v>
      </c>
      <c r="DR6118" s="15" t="str">
        <f t="shared" si="109"/>
        <v>6021-22</v>
      </c>
    </row>
    <row r="6119" spans="119:122" x14ac:dyDescent="0.2">
      <c r="DO6119" s="228" t="s">
        <v>17476</v>
      </c>
      <c r="DP6119" s="141" t="s">
        <v>7139</v>
      </c>
      <c r="DQ6119" s="15">
        <v>22</v>
      </c>
      <c r="DR6119" s="15" t="str">
        <f t="shared" si="109"/>
        <v>6022-22</v>
      </c>
    </row>
    <row r="6120" spans="119:122" x14ac:dyDescent="0.2">
      <c r="DO6120" s="228" t="s">
        <v>17477</v>
      </c>
      <c r="DP6120" s="141" t="s">
        <v>7140</v>
      </c>
      <c r="DQ6120" s="15">
        <v>22</v>
      </c>
      <c r="DR6120" s="15" t="str">
        <f t="shared" si="109"/>
        <v>6023-22</v>
      </c>
    </row>
    <row r="6121" spans="119:122" x14ac:dyDescent="0.2">
      <c r="DO6121" s="228" t="s">
        <v>17478</v>
      </c>
      <c r="DP6121" s="141" t="s">
        <v>7141</v>
      </c>
      <c r="DQ6121" s="15">
        <v>22</v>
      </c>
      <c r="DR6121" s="15" t="str">
        <f t="shared" si="109"/>
        <v>6024-22</v>
      </c>
    </row>
    <row r="6122" spans="119:122" x14ac:dyDescent="0.2">
      <c r="DO6122" s="228" t="s">
        <v>17479</v>
      </c>
      <c r="DP6122" s="141" t="s">
        <v>7142</v>
      </c>
      <c r="DQ6122" s="15">
        <v>22</v>
      </c>
      <c r="DR6122" s="15" t="str">
        <f t="shared" si="109"/>
        <v>6025-22</v>
      </c>
    </row>
    <row r="6123" spans="119:122" x14ac:dyDescent="0.2">
      <c r="DO6123" s="228" t="s">
        <v>17480</v>
      </c>
      <c r="DP6123" s="141" t="s">
        <v>7143</v>
      </c>
      <c r="DQ6123" s="15">
        <v>22</v>
      </c>
      <c r="DR6123" s="15" t="str">
        <f t="shared" si="109"/>
        <v>6026-22</v>
      </c>
    </row>
    <row r="6124" spans="119:122" x14ac:dyDescent="0.2">
      <c r="DO6124" s="228" t="s">
        <v>17481</v>
      </c>
      <c r="DP6124" s="141" t="s">
        <v>7144</v>
      </c>
      <c r="DQ6124" s="15">
        <v>22</v>
      </c>
      <c r="DR6124" s="15" t="str">
        <f t="shared" si="109"/>
        <v>6027-22</v>
      </c>
    </row>
    <row r="6125" spans="119:122" x14ac:dyDescent="0.2">
      <c r="DO6125" s="228" t="s">
        <v>17482</v>
      </c>
      <c r="DP6125" s="141" t="s">
        <v>7145</v>
      </c>
      <c r="DQ6125" s="15">
        <v>22</v>
      </c>
      <c r="DR6125" s="15" t="str">
        <f t="shared" si="109"/>
        <v>6028-22</v>
      </c>
    </row>
    <row r="6126" spans="119:122" x14ac:dyDescent="0.2">
      <c r="DO6126" s="228" t="s">
        <v>17483</v>
      </c>
      <c r="DP6126" s="141" t="s">
        <v>7146</v>
      </c>
      <c r="DQ6126" s="15">
        <v>22</v>
      </c>
      <c r="DR6126" s="15" t="str">
        <f t="shared" si="109"/>
        <v>6029-22</v>
      </c>
    </row>
    <row r="6127" spans="119:122" x14ac:dyDescent="0.2">
      <c r="DO6127" s="228" t="s">
        <v>17484</v>
      </c>
      <c r="DP6127" s="141" t="s">
        <v>7147</v>
      </c>
      <c r="DQ6127" s="15">
        <v>22</v>
      </c>
      <c r="DR6127" s="15" t="str">
        <f t="shared" si="109"/>
        <v>6030-22</v>
      </c>
    </row>
    <row r="6128" spans="119:122" x14ac:dyDescent="0.2">
      <c r="DO6128" s="228" t="s">
        <v>17485</v>
      </c>
      <c r="DP6128" s="141" t="s">
        <v>7148</v>
      </c>
      <c r="DQ6128" s="15">
        <v>22</v>
      </c>
      <c r="DR6128" s="15" t="str">
        <f t="shared" si="109"/>
        <v>6031-22</v>
      </c>
    </row>
    <row r="6129" spans="119:122" x14ac:dyDescent="0.2">
      <c r="DO6129" s="228" t="s">
        <v>17486</v>
      </c>
      <c r="DP6129" s="141" t="s">
        <v>7149</v>
      </c>
      <c r="DQ6129" s="15">
        <v>22</v>
      </c>
      <c r="DR6129" s="15" t="str">
        <f t="shared" si="109"/>
        <v>6032-22</v>
      </c>
    </row>
    <row r="6130" spans="119:122" x14ac:dyDescent="0.2">
      <c r="DO6130" s="228" t="s">
        <v>17487</v>
      </c>
      <c r="DP6130" s="141" t="s">
        <v>7150</v>
      </c>
      <c r="DQ6130" s="15">
        <v>22</v>
      </c>
      <c r="DR6130" s="15" t="str">
        <f t="shared" si="109"/>
        <v>6033-22</v>
      </c>
    </row>
    <row r="6131" spans="119:122" x14ac:dyDescent="0.2">
      <c r="DO6131" s="228" t="s">
        <v>17488</v>
      </c>
      <c r="DP6131" s="141" t="s">
        <v>7151</v>
      </c>
      <c r="DQ6131" s="15">
        <v>22</v>
      </c>
      <c r="DR6131" s="15" t="str">
        <f t="shared" si="109"/>
        <v>6034-22</v>
      </c>
    </row>
    <row r="6132" spans="119:122" x14ac:dyDescent="0.2">
      <c r="DO6132" s="228" t="s">
        <v>17489</v>
      </c>
      <c r="DP6132" s="141" t="s">
        <v>7152</v>
      </c>
      <c r="DQ6132" s="15">
        <v>22</v>
      </c>
      <c r="DR6132" s="15" t="str">
        <f t="shared" si="109"/>
        <v>6035-22</v>
      </c>
    </row>
    <row r="6133" spans="119:122" x14ac:dyDescent="0.2">
      <c r="DO6133" s="228" t="s">
        <v>17490</v>
      </c>
      <c r="DP6133" s="141" t="s">
        <v>7153</v>
      </c>
      <c r="DQ6133" s="15">
        <v>22</v>
      </c>
      <c r="DR6133" s="15" t="str">
        <f t="shared" si="109"/>
        <v>6036-22</v>
      </c>
    </row>
    <row r="6134" spans="119:122" x14ac:dyDescent="0.2">
      <c r="DO6134" s="228" t="s">
        <v>17491</v>
      </c>
      <c r="DP6134" s="141" t="s">
        <v>7154</v>
      </c>
      <c r="DQ6134" s="15">
        <v>22</v>
      </c>
      <c r="DR6134" s="15" t="str">
        <f t="shared" si="109"/>
        <v>6037-22</v>
      </c>
    </row>
    <row r="6135" spans="119:122" x14ac:dyDescent="0.2">
      <c r="DO6135" s="228" t="s">
        <v>17492</v>
      </c>
      <c r="DP6135" s="141" t="s">
        <v>7155</v>
      </c>
      <c r="DQ6135" s="15">
        <v>22</v>
      </c>
      <c r="DR6135" s="15" t="str">
        <f t="shared" si="109"/>
        <v>6038-22</v>
      </c>
    </row>
    <row r="6136" spans="119:122" x14ac:dyDescent="0.2">
      <c r="DO6136" s="228" t="s">
        <v>17493</v>
      </c>
      <c r="DP6136" s="141" t="s">
        <v>7156</v>
      </c>
      <c r="DQ6136" s="15">
        <v>22</v>
      </c>
      <c r="DR6136" s="15" t="str">
        <f t="shared" si="109"/>
        <v>6039-22</v>
      </c>
    </row>
    <row r="6137" spans="119:122" x14ac:dyDescent="0.2">
      <c r="DO6137" s="228" t="s">
        <v>17494</v>
      </c>
      <c r="DP6137" s="141" t="s">
        <v>7157</v>
      </c>
      <c r="DQ6137" s="15">
        <v>22</v>
      </c>
      <c r="DR6137" s="15" t="str">
        <f t="shared" si="109"/>
        <v>6040-22</v>
      </c>
    </row>
    <row r="6138" spans="119:122" x14ac:dyDescent="0.2">
      <c r="DO6138" s="228" t="s">
        <v>17495</v>
      </c>
      <c r="DP6138" s="141" t="s">
        <v>7158</v>
      </c>
      <c r="DQ6138" s="15">
        <v>22</v>
      </c>
      <c r="DR6138" s="15" t="str">
        <f t="shared" si="109"/>
        <v>6041-22</v>
      </c>
    </row>
    <row r="6139" spans="119:122" x14ac:dyDescent="0.2">
      <c r="DO6139" s="228" t="s">
        <v>17496</v>
      </c>
      <c r="DP6139" s="141" t="s">
        <v>7159</v>
      </c>
      <c r="DQ6139" s="15">
        <v>22</v>
      </c>
      <c r="DR6139" s="15" t="str">
        <f t="shared" si="109"/>
        <v>6042-22</v>
      </c>
    </row>
    <row r="6140" spans="119:122" x14ac:dyDescent="0.2">
      <c r="DO6140" s="228" t="s">
        <v>17497</v>
      </c>
      <c r="DP6140" s="141" t="s">
        <v>7160</v>
      </c>
      <c r="DQ6140" s="15">
        <v>22</v>
      </c>
      <c r="DR6140" s="15" t="str">
        <f t="shared" si="109"/>
        <v>6043-22</v>
      </c>
    </row>
    <row r="6141" spans="119:122" x14ac:dyDescent="0.2">
      <c r="DO6141" s="228" t="s">
        <v>17498</v>
      </c>
      <c r="DP6141" s="141" t="s">
        <v>7161</v>
      </c>
      <c r="DQ6141" s="15">
        <v>22</v>
      </c>
      <c r="DR6141" s="15" t="str">
        <f t="shared" si="109"/>
        <v>6044-22</v>
      </c>
    </row>
    <row r="6142" spans="119:122" x14ac:dyDescent="0.2">
      <c r="DO6142" s="228" t="s">
        <v>17499</v>
      </c>
      <c r="DP6142" s="141" t="s">
        <v>7162</v>
      </c>
      <c r="DQ6142" s="15">
        <v>22</v>
      </c>
      <c r="DR6142" s="15" t="str">
        <f t="shared" si="109"/>
        <v>6045-22</v>
      </c>
    </row>
    <row r="6143" spans="119:122" x14ac:dyDescent="0.2">
      <c r="DO6143" s="228" t="s">
        <v>17500</v>
      </c>
      <c r="DP6143" s="141" t="s">
        <v>7163</v>
      </c>
      <c r="DQ6143" s="15">
        <v>22</v>
      </c>
      <c r="DR6143" s="15" t="str">
        <f t="shared" si="109"/>
        <v>6046-22</v>
      </c>
    </row>
    <row r="6144" spans="119:122" x14ac:dyDescent="0.2">
      <c r="DO6144" s="228" t="s">
        <v>17501</v>
      </c>
      <c r="DP6144" s="141" t="s">
        <v>7164</v>
      </c>
      <c r="DQ6144" s="15">
        <v>22</v>
      </c>
      <c r="DR6144" s="15" t="str">
        <f t="shared" si="109"/>
        <v>6047-22</v>
      </c>
    </row>
    <row r="6145" spans="119:122" x14ac:dyDescent="0.2">
      <c r="DO6145" s="228" t="s">
        <v>17502</v>
      </c>
      <c r="DP6145" s="141" t="s">
        <v>7165</v>
      </c>
      <c r="DQ6145" s="15">
        <v>22</v>
      </c>
      <c r="DR6145" s="15" t="str">
        <f t="shared" si="109"/>
        <v>6048-22</v>
      </c>
    </row>
    <row r="6146" spans="119:122" x14ac:dyDescent="0.2">
      <c r="DO6146" s="228" t="s">
        <v>17503</v>
      </c>
      <c r="DP6146" s="141" t="s">
        <v>7166</v>
      </c>
      <c r="DQ6146" s="15">
        <v>22</v>
      </c>
      <c r="DR6146" s="15" t="str">
        <f t="shared" si="109"/>
        <v>6049-22</v>
      </c>
    </row>
    <row r="6147" spans="119:122" x14ac:dyDescent="0.2">
      <c r="DO6147" s="228" t="s">
        <v>17504</v>
      </c>
      <c r="DP6147" s="141" t="s">
        <v>7167</v>
      </c>
      <c r="DQ6147" s="15">
        <v>22</v>
      </c>
      <c r="DR6147" s="15" t="str">
        <f t="shared" si="109"/>
        <v>6050-22</v>
      </c>
    </row>
    <row r="6148" spans="119:122" x14ac:dyDescent="0.2">
      <c r="DO6148" s="228" t="s">
        <v>17505</v>
      </c>
      <c r="DP6148" s="141" t="s">
        <v>7168</v>
      </c>
      <c r="DQ6148" s="15">
        <v>22</v>
      </c>
      <c r="DR6148" s="15" t="str">
        <f t="shared" si="109"/>
        <v>6051-22</v>
      </c>
    </row>
    <row r="6149" spans="119:122" x14ac:dyDescent="0.2">
      <c r="DO6149" s="228" t="s">
        <v>17506</v>
      </c>
      <c r="DP6149" s="141" t="s">
        <v>7169</v>
      </c>
      <c r="DQ6149" s="15">
        <v>22</v>
      </c>
      <c r="DR6149" s="15" t="str">
        <f t="shared" si="109"/>
        <v>6052-22</v>
      </c>
    </row>
    <row r="6150" spans="119:122" x14ac:dyDescent="0.2">
      <c r="DO6150" s="228" t="s">
        <v>17507</v>
      </c>
      <c r="DP6150" s="141" t="s">
        <v>7170</v>
      </c>
      <c r="DQ6150" s="15">
        <v>22</v>
      </c>
      <c r="DR6150" s="15" t="str">
        <f t="shared" si="109"/>
        <v>6053-22</v>
      </c>
    </row>
    <row r="6151" spans="119:122" x14ac:dyDescent="0.2">
      <c r="DO6151" s="228" t="s">
        <v>17508</v>
      </c>
      <c r="DP6151" s="141" t="s">
        <v>7171</v>
      </c>
      <c r="DQ6151" s="15">
        <v>22</v>
      </c>
      <c r="DR6151" s="15" t="str">
        <f t="shared" si="109"/>
        <v>6054-22</v>
      </c>
    </row>
    <row r="6152" spans="119:122" x14ac:dyDescent="0.2">
      <c r="DO6152" s="228" t="s">
        <v>17509</v>
      </c>
      <c r="DP6152" s="141" t="s">
        <v>7172</v>
      </c>
      <c r="DQ6152" s="15">
        <v>22</v>
      </c>
      <c r="DR6152" s="15" t="str">
        <f t="shared" si="109"/>
        <v>6055-22</v>
      </c>
    </row>
    <row r="6153" spans="119:122" x14ac:dyDescent="0.2">
      <c r="DO6153" s="228" t="s">
        <v>17510</v>
      </c>
      <c r="DP6153" s="141" t="s">
        <v>7173</v>
      </c>
      <c r="DQ6153" s="15">
        <v>22</v>
      </c>
      <c r="DR6153" s="15" t="str">
        <f t="shared" si="109"/>
        <v>6056-22</v>
      </c>
    </row>
    <row r="6154" spans="119:122" x14ac:dyDescent="0.2">
      <c r="DO6154" s="228" t="s">
        <v>17511</v>
      </c>
      <c r="DP6154" s="141" t="s">
        <v>7174</v>
      </c>
      <c r="DQ6154" s="15">
        <v>22</v>
      </c>
      <c r="DR6154" s="15" t="str">
        <f t="shared" si="109"/>
        <v>6057-22</v>
      </c>
    </row>
    <row r="6155" spans="119:122" x14ac:dyDescent="0.2">
      <c r="DO6155" s="228" t="s">
        <v>17512</v>
      </c>
      <c r="DP6155" s="141" t="s">
        <v>7175</v>
      </c>
      <c r="DQ6155" s="15">
        <v>22</v>
      </c>
      <c r="DR6155" s="15" t="str">
        <f t="shared" si="109"/>
        <v>6058-22</v>
      </c>
    </row>
    <row r="6156" spans="119:122" x14ac:dyDescent="0.2">
      <c r="DO6156" s="228" t="s">
        <v>17513</v>
      </c>
      <c r="DP6156" s="141" t="s">
        <v>7176</v>
      </c>
      <c r="DQ6156" s="15">
        <v>22</v>
      </c>
      <c r="DR6156" s="15" t="str">
        <f t="shared" si="109"/>
        <v>6059-22</v>
      </c>
    </row>
    <row r="6157" spans="119:122" x14ac:dyDescent="0.2">
      <c r="DO6157" s="228" t="s">
        <v>17514</v>
      </c>
      <c r="DP6157" s="141" t="s">
        <v>7177</v>
      </c>
      <c r="DQ6157" s="15">
        <v>22</v>
      </c>
      <c r="DR6157" s="15" t="str">
        <f t="shared" si="109"/>
        <v>6060-22</v>
      </c>
    </row>
    <row r="6158" spans="119:122" x14ac:dyDescent="0.2">
      <c r="DO6158" s="228" t="s">
        <v>17515</v>
      </c>
      <c r="DP6158" s="141" t="s">
        <v>7178</v>
      </c>
      <c r="DQ6158" s="15">
        <v>22</v>
      </c>
      <c r="DR6158" s="15" t="str">
        <f t="shared" si="109"/>
        <v>6061-22</v>
      </c>
    </row>
    <row r="6159" spans="119:122" x14ac:dyDescent="0.2">
      <c r="DO6159" s="228" t="s">
        <v>17516</v>
      </c>
      <c r="DP6159" s="141" t="s">
        <v>7179</v>
      </c>
      <c r="DQ6159" s="15">
        <v>22</v>
      </c>
      <c r="DR6159" s="15" t="str">
        <f t="shared" si="109"/>
        <v>6062-22</v>
      </c>
    </row>
    <row r="6160" spans="119:122" x14ac:dyDescent="0.2">
      <c r="DO6160" s="228" t="s">
        <v>17517</v>
      </c>
      <c r="DP6160" s="141" t="s">
        <v>7180</v>
      </c>
      <c r="DQ6160" s="15">
        <v>22</v>
      </c>
      <c r="DR6160" s="15" t="str">
        <f t="shared" si="109"/>
        <v>6063-22</v>
      </c>
    </row>
    <row r="6161" spans="119:122" x14ac:dyDescent="0.2">
      <c r="DO6161" s="228" t="s">
        <v>17518</v>
      </c>
      <c r="DP6161" s="141" t="s">
        <v>7181</v>
      </c>
      <c r="DQ6161" s="15">
        <v>22</v>
      </c>
      <c r="DR6161" s="15" t="str">
        <f t="shared" si="109"/>
        <v>6064-22</v>
      </c>
    </row>
    <row r="6162" spans="119:122" x14ac:dyDescent="0.2">
      <c r="DO6162" s="228" t="s">
        <v>17519</v>
      </c>
      <c r="DP6162" s="141" t="s">
        <v>7182</v>
      </c>
      <c r="DQ6162" s="15">
        <v>22</v>
      </c>
      <c r="DR6162" s="15" t="str">
        <f t="shared" si="109"/>
        <v>6065-22</v>
      </c>
    </row>
    <row r="6163" spans="119:122" x14ac:dyDescent="0.2">
      <c r="DO6163" s="228" t="s">
        <v>17520</v>
      </c>
      <c r="DP6163" s="141" t="s">
        <v>7183</v>
      </c>
      <c r="DQ6163" s="15">
        <v>22</v>
      </c>
      <c r="DR6163" s="15" t="str">
        <f t="shared" si="109"/>
        <v>6066-22</v>
      </c>
    </row>
    <row r="6164" spans="119:122" x14ac:dyDescent="0.2">
      <c r="DO6164" s="228" t="s">
        <v>17521</v>
      </c>
      <c r="DP6164" s="141" t="s">
        <v>7184</v>
      </c>
      <c r="DQ6164" s="15">
        <v>22</v>
      </c>
      <c r="DR6164" s="15" t="str">
        <f t="shared" si="109"/>
        <v>6067-22</v>
      </c>
    </row>
    <row r="6165" spans="119:122" x14ac:dyDescent="0.2">
      <c r="DO6165" s="228" t="s">
        <v>17522</v>
      </c>
      <c r="DP6165" s="141" t="s">
        <v>7185</v>
      </c>
      <c r="DQ6165" s="15">
        <v>22</v>
      </c>
      <c r="DR6165" s="15" t="str">
        <f t="shared" si="109"/>
        <v>6068-22</v>
      </c>
    </row>
    <row r="6166" spans="119:122" x14ac:dyDescent="0.2">
      <c r="DO6166" s="228" t="s">
        <v>17523</v>
      </c>
      <c r="DP6166" s="141" t="s">
        <v>7186</v>
      </c>
      <c r="DQ6166" s="15">
        <v>22</v>
      </c>
      <c r="DR6166" s="15" t="str">
        <f t="shared" si="109"/>
        <v>6069-22</v>
      </c>
    </row>
    <row r="6167" spans="119:122" x14ac:dyDescent="0.2">
      <c r="DO6167" s="228" t="s">
        <v>17524</v>
      </c>
      <c r="DP6167" s="141" t="s">
        <v>7187</v>
      </c>
      <c r="DQ6167" s="15">
        <v>22</v>
      </c>
      <c r="DR6167" s="15" t="str">
        <f t="shared" si="109"/>
        <v>6070-22</v>
      </c>
    </row>
    <row r="6168" spans="119:122" x14ac:dyDescent="0.2">
      <c r="DO6168" s="228" t="s">
        <v>17525</v>
      </c>
      <c r="DP6168" s="141" t="s">
        <v>7188</v>
      </c>
      <c r="DQ6168" s="15">
        <v>22</v>
      </c>
      <c r="DR6168" s="15" t="str">
        <f t="shared" si="109"/>
        <v>6071-22</v>
      </c>
    </row>
    <row r="6169" spans="119:122" x14ac:dyDescent="0.2">
      <c r="DO6169" s="228" t="s">
        <v>17526</v>
      </c>
      <c r="DP6169" s="141" t="s">
        <v>7189</v>
      </c>
      <c r="DQ6169" s="15">
        <v>22</v>
      </c>
      <c r="DR6169" s="15" t="str">
        <f t="shared" si="109"/>
        <v>6072-22</v>
      </c>
    </row>
    <row r="6170" spans="119:122" x14ac:dyDescent="0.2">
      <c r="DO6170" s="228" t="s">
        <v>17527</v>
      </c>
      <c r="DP6170" s="141" t="s">
        <v>7190</v>
      </c>
      <c r="DQ6170" s="15">
        <v>22</v>
      </c>
      <c r="DR6170" s="15" t="str">
        <f t="shared" si="109"/>
        <v>6073-22</v>
      </c>
    </row>
    <row r="6171" spans="119:122" x14ac:dyDescent="0.2">
      <c r="DO6171" s="228" t="s">
        <v>17528</v>
      </c>
      <c r="DP6171" s="141" t="s">
        <v>7191</v>
      </c>
      <c r="DQ6171" s="15">
        <v>22</v>
      </c>
      <c r="DR6171" s="15" t="str">
        <f t="shared" si="109"/>
        <v>6074-22</v>
      </c>
    </row>
    <row r="6172" spans="119:122" x14ac:dyDescent="0.2">
      <c r="DO6172" s="228" t="s">
        <v>17529</v>
      </c>
      <c r="DP6172" s="141" t="s">
        <v>7192</v>
      </c>
      <c r="DQ6172" s="15">
        <v>22</v>
      </c>
      <c r="DR6172" s="15" t="str">
        <f t="shared" si="109"/>
        <v>6075-22</v>
      </c>
    </row>
    <row r="6173" spans="119:122" x14ac:dyDescent="0.2">
      <c r="DO6173" s="228" t="s">
        <v>17530</v>
      </c>
      <c r="DP6173" s="141" t="s">
        <v>7193</v>
      </c>
      <c r="DQ6173" s="15">
        <v>22</v>
      </c>
      <c r="DR6173" s="15" t="str">
        <f t="shared" si="109"/>
        <v>6076-22</v>
      </c>
    </row>
    <row r="6174" spans="119:122" x14ac:dyDescent="0.2">
      <c r="DO6174" s="228" t="s">
        <v>17531</v>
      </c>
      <c r="DP6174" s="141" t="s">
        <v>7194</v>
      </c>
      <c r="DQ6174" s="15">
        <v>22</v>
      </c>
      <c r="DR6174" s="15" t="str">
        <f t="shared" si="109"/>
        <v>6077-22</v>
      </c>
    </row>
    <row r="6175" spans="119:122" x14ac:dyDescent="0.2">
      <c r="DO6175" s="228" t="s">
        <v>17532</v>
      </c>
      <c r="DP6175" s="141" t="s">
        <v>7195</v>
      </c>
      <c r="DQ6175" s="15">
        <v>22</v>
      </c>
      <c r="DR6175" s="15" t="str">
        <f t="shared" si="109"/>
        <v>6078-22</v>
      </c>
    </row>
    <row r="6176" spans="119:122" x14ac:dyDescent="0.2">
      <c r="DO6176" s="228" t="s">
        <v>17533</v>
      </c>
      <c r="DP6176" s="141" t="s">
        <v>7196</v>
      </c>
      <c r="DQ6176" s="15">
        <v>22</v>
      </c>
      <c r="DR6176" s="15" t="str">
        <f t="shared" si="109"/>
        <v>6079-22</v>
      </c>
    </row>
    <row r="6177" spans="119:122" x14ac:dyDescent="0.2">
      <c r="DO6177" s="228" t="s">
        <v>17534</v>
      </c>
      <c r="DP6177" s="141" t="s">
        <v>7197</v>
      </c>
      <c r="DQ6177" s="15">
        <v>22</v>
      </c>
      <c r="DR6177" s="15" t="str">
        <f t="shared" si="109"/>
        <v>6080-22</v>
      </c>
    </row>
    <row r="6178" spans="119:122" x14ac:dyDescent="0.2">
      <c r="DO6178" s="228" t="s">
        <v>17535</v>
      </c>
      <c r="DP6178" s="141" t="s">
        <v>7198</v>
      </c>
      <c r="DQ6178" s="15">
        <v>22</v>
      </c>
      <c r="DR6178" s="15" t="str">
        <f t="shared" si="109"/>
        <v>6081-22</v>
      </c>
    </row>
    <row r="6179" spans="119:122" x14ac:dyDescent="0.2">
      <c r="DO6179" s="228" t="s">
        <v>17536</v>
      </c>
      <c r="DP6179" s="141" t="s">
        <v>7199</v>
      </c>
      <c r="DQ6179" s="15">
        <v>22</v>
      </c>
      <c r="DR6179" s="15" t="str">
        <f t="shared" ref="DR6179:DR6242" si="110">CONCATENATE(DP6179,"-",DQ6179)</f>
        <v>6082-22</v>
      </c>
    </row>
    <row r="6180" spans="119:122" x14ac:dyDescent="0.2">
      <c r="DO6180" s="228" t="s">
        <v>17537</v>
      </c>
      <c r="DP6180" s="141" t="s">
        <v>7200</v>
      </c>
      <c r="DQ6180" s="15">
        <v>22</v>
      </c>
      <c r="DR6180" s="15" t="str">
        <f t="shared" si="110"/>
        <v>6083-22</v>
      </c>
    </row>
    <row r="6181" spans="119:122" x14ac:dyDescent="0.2">
      <c r="DO6181" s="228" t="s">
        <v>17538</v>
      </c>
      <c r="DP6181" s="141" t="s">
        <v>7201</v>
      </c>
      <c r="DQ6181" s="15">
        <v>22</v>
      </c>
      <c r="DR6181" s="15" t="str">
        <f t="shared" si="110"/>
        <v>6084-22</v>
      </c>
    </row>
    <row r="6182" spans="119:122" x14ac:dyDescent="0.2">
      <c r="DO6182" s="228" t="s">
        <v>17539</v>
      </c>
      <c r="DP6182" s="141" t="s">
        <v>7202</v>
      </c>
      <c r="DQ6182" s="15">
        <v>22</v>
      </c>
      <c r="DR6182" s="15" t="str">
        <f t="shared" si="110"/>
        <v>6085-22</v>
      </c>
    </row>
    <row r="6183" spans="119:122" x14ac:dyDescent="0.2">
      <c r="DO6183" s="228" t="s">
        <v>17540</v>
      </c>
      <c r="DP6183" s="141" t="s">
        <v>7203</v>
      </c>
      <c r="DQ6183" s="15">
        <v>22</v>
      </c>
      <c r="DR6183" s="15" t="str">
        <f t="shared" si="110"/>
        <v>6086-22</v>
      </c>
    </row>
    <row r="6184" spans="119:122" x14ac:dyDescent="0.2">
      <c r="DO6184" s="228" t="s">
        <v>17541</v>
      </c>
      <c r="DP6184" s="141" t="s">
        <v>7204</v>
      </c>
      <c r="DQ6184" s="15">
        <v>22</v>
      </c>
      <c r="DR6184" s="15" t="str">
        <f t="shared" si="110"/>
        <v>6087-22</v>
      </c>
    </row>
    <row r="6185" spans="119:122" x14ac:dyDescent="0.2">
      <c r="DO6185" s="228" t="s">
        <v>17542</v>
      </c>
      <c r="DP6185" s="141" t="s">
        <v>7205</v>
      </c>
      <c r="DQ6185" s="15">
        <v>22</v>
      </c>
      <c r="DR6185" s="15" t="str">
        <f t="shared" si="110"/>
        <v>6088-22</v>
      </c>
    </row>
    <row r="6186" spans="119:122" x14ac:dyDescent="0.2">
      <c r="DO6186" s="228" t="s">
        <v>17543</v>
      </c>
      <c r="DP6186" s="141" t="s">
        <v>7206</v>
      </c>
      <c r="DQ6186" s="15">
        <v>22</v>
      </c>
      <c r="DR6186" s="15" t="str">
        <f t="shared" si="110"/>
        <v>6089-22</v>
      </c>
    </row>
    <row r="6187" spans="119:122" x14ac:dyDescent="0.2">
      <c r="DO6187" s="228" t="s">
        <v>17544</v>
      </c>
      <c r="DP6187" s="141" t="s">
        <v>7207</v>
      </c>
      <c r="DQ6187" s="15">
        <v>22</v>
      </c>
      <c r="DR6187" s="15" t="str">
        <f t="shared" si="110"/>
        <v>6090-22</v>
      </c>
    </row>
    <row r="6188" spans="119:122" x14ac:dyDescent="0.2">
      <c r="DO6188" s="228" t="s">
        <v>17545</v>
      </c>
      <c r="DP6188" s="141" t="s">
        <v>7208</v>
      </c>
      <c r="DQ6188" s="15">
        <v>22</v>
      </c>
      <c r="DR6188" s="15" t="str">
        <f t="shared" si="110"/>
        <v>6091-22</v>
      </c>
    </row>
    <row r="6189" spans="119:122" x14ac:dyDescent="0.2">
      <c r="DO6189" s="228" t="s">
        <v>17546</v>
      </c>
      <c r="DP6189" s="141" t="s">
        <v>7209</v>
      </c>
      <c r="DQ6189" s="15">
        <v>22</v>
      </c>
      <c r="DR6189" s="15" t="str">
        <f t="shared" si="110"/>
        <v>6092-22</v>
      </c>
    </row>
    <row r="6190" spans="119:122" x14ac:dyDescent="0.2">
      <c r="DO6190" s="228" t="s">
        <v>17547</v>
      </c>
      <c r="DP6190" s="141" t="s">
        <v>7210</v>
      </c>
      <c r="DQ6190" s="15">
        <v>22</v>
      </c>
      <c r="DR6190" s="15" t="str">
        <f t="shared" si="110"/>
        <v>6093-22</v>
      </c>
    </row>
    <row r="6191" spans="119:122" x14ac:dyDescent="0.2">
      <c r="DO6191" s="228" t="s">
        <v>17548</v>
      </c>
      <c r="DP6191" s="141" t="s">
        <v>7211</v>
      </c>
      <c r="DQ6191" s="15">
        <v>22</v>
      </c>
      <c r="DR6191" s="15" t="str">
        <f t="shared" si="110"/>
        <v>6094-22</v>
      </c>
    </row>
    <row r="6192" spans="119:122" x14ac:dyDescent="0.2">
      <c r="DO6192" s="228" t="s">
        <v>17549</v>
      </c>
      <c r="DP6192" s="141" t="s">
        <v>7212</v>
      </c>
      <c r="DQ6192" s="15">
        <v>22</v>
      </c>
      <c r="DR6192" s="15" t="str">
        <f t="shared" si="110"/>
        <v>6095-22</v>
      </c>
    </row>
    <row r="6193" spans="119:122" x14ac:dyDescent="0.2">
      <c r="DO6193" s="228" t="s">
        <v>17550</v>
      </c>
      <c r="DP6193" s="141" t="s">
        <v>7213</v>
      </c>
      <c r="DQ6193" s="15">
        <v>22</v>
      </c>
      <c r="DR6193" s="15" t="str">
        <f t="shared" si="110"/>
        <v>6096-22</v>
      </c>
    </row>
    <row r="6194" spans="119:122" x14ac:dyDescent="0.2">
      <c r="DO6194" s="228" t="s">
        <v>17551</v>
      </c>
      <c r="DP6194" s="141" t="s">
        <v>7214</v>
      </c>
      <c r="DQ6194" s="15">
        <v>22</v>
      </c>
      <c r="DR6194" s="15" t="str">
        <f t="shared" si="110"/>
        <v>6097-22</v>
      </c>
    </row>
    <row r="6195" spans="119:122" x14ac:dyDescent="0.2">
      <c r="DO6195" s="228" t="s">
        <v>17552</v>
      </c>
      <c r="DP6195" s="141" t="s">
        <v>7215</v>
      </c>
      <c r="DQ6195" s="15">
        <v>22</v>
      </c>
      <c r="DR6195" s="15" t="str">
        <f t="shared" si="110"/>
        <v>6098-22</v>
      </c>
    </row>
    <row r="6196" spans="119:122" x14ac:dyDescent="0.2">
      <c r="DO6196" s="228" t="s">
        <v>17553</v>
      </c>
      <c r="DP6196" s="141" t="s">
        <v>7216</v>
      </c>
      <c r="DQ6196" s="15">
        <v>22</v>
      </c>
      <c r="DR6196" s="15" t="str">
        <f t="shared" si="110"/>
        <v>6099-22</v>
      </c>
    </row>
    <row r="6197" spans="119:122" x14ac:dyDescent="0.2">
      <c r="DO6197" s="228" t="s">
        <v>17554</v>
      </c>
      <c r="DP6197" s="141" t="s">
        <v>7217</v>
      </c>
      <c r="DQ6197" s="15">
        <v>22</v>
      </c>
      <c r="DR6197" s="15" t="str">
        <f t="shared" si="110"/>
        <v>6100-22</v>
      </c>
    </row>
    <row r="6198" spans="119:122" x14ac:dyDescent="0.2">
      <c r="DO6198" s="228" t="s">
        <v>17555</v>
      </c>
      <c r="DP6198" s="141" t="s">
        <v>7218</v>
      </c>
      <c r="DQ6198" s="15">
        <v>22</v>
      </c>
      <c r="DR6198" s="15" t="str">
        <f t="shared" si="110"/>
        <v>6101-22</v>
      </c>
    </row>
    <row r="6199" spans="119:122" x14ac:dyDescent="0.2">
      <c r="DO6199" s="228" t="s">
        <v>17556</v>
      </c>
      <c r="DP6199" s="141" t="s">
        <v>7219</v>
      </c>
      <c r="DQ6199" s="15">
        <v>22</v>
      </c>
      <c r="DR6199" s="15" t="str">
        <f t="shared" si="110"/>
        <v>6102-22</v>
      </c>
    </row>
    <row r="6200" spans="119:122" x14ac:dyDescent="0.2">
      <c r="DO6200" s="228" t="s">
        <v>17557</v>
      </c>
      <c r="DP6200" s="141" t="s">
        <v>7220</v>
      </c>
      <c r="DQ6200" s="15">
        <v>22</v>
      </c>
      <c r="DR6200" s="15" t="str">
        <f t="shared" si="110"/>
        <v>6103-22</v>
      </c>
    </row>
    <row r="6201" spans="119:122" x14ac:dyDescent="0.2">
      <c r="DO6201" s="228" t="s">
        <v>17558</v>
      </c>
      <c r="DP6201" s="141" t="s">
        <v>7221</v>
      </c>
      <c r="DQ6201" s="15">
        <v>22</v>
      </c>
      <c r="DR6201" s="15" t="str">
        <f t="shared" si="110"/>
        <v>6104-22</v>
      </c>
    </row>
    <row r="6202" spans="119:122" x14ac:dyDescent="0.2">
      <c r="DO6202" s="228" t="s">
        <v>17559</v>
      </c>
      <c r="DP6202" s="141" t="s">
        <v>7222</v>
      </c>
      <c r="DQ6202" s="15">
        <v>22</v>
      </c>
      <c r="DR6202" s="15" t="str">
        <f t="shared" si="110"/>
        <v>6105-22</v>
      </c>
    </row>
    <row r="6203" spans="119:122" x14ac:dyDescent="0.2">
      <c r="DO6203" s="228" t="s">
        <v>17560</v>
      </c>
      <c r="DP6203" s="141" t="s">
        <v>7223</v>
      </c>
      <c r="DQ6203" s="15">
        <v>22</v>
      </c>
      <c r="DR6203" s="15" t="str">
        <f t="shared" si="110"/>
        <v>6106-22</v>
      </c>
    </row>
    <row r="6204" spans="119:122" x14ac:dyDescent="0.2">
      <c r="DO6204" s="228" t="s">
        <v>17561</v>
      </c>
      <c r="DP6204" s="141" t="s">
        <v>7224</v>
      </c>
      <c r="DQ6204" s="15">
        <v>22</v>
      </c>
      <c r="DR6204" s="15" t="str">
        <f t="shared" si="110"/>
        <v>6107-22</v>
      </c>
    </row>
    <row r="6205" spans="119:122" x14ac:dyDescent="0.2">
      <c r="DO6205" s="228" t="s">
        <v>17562</v>
      </c>
      <c r="DP6205" s="141" t="s">
        <v>7225</v>
      </c>
      <c r="DQ6205" s="15">
        <v>22</v>
      </c>
      <c r="DR6205" s="15" t="str">
        <f t="shared" si="110"/>
        <v>6108-22</v>
      </c>
    </row>
    <row r="6206" spans="119:122" x14ac:dyDescent="0.2">
      <c r="DO6206" s="228" t="s">
        <v>17563</v>
      </c>
      <c r="DP6206" s="141" t="s">
        <v>7226</v>
      </c>
      <c r="DQ6206" s="15">
        <v>22</v>
      </c>
      <c r="DR6206" s="15" t="str">
        <f t="shared" si="110"/>
        <v>6109-22</v>
      </c>
    </row>
    <row r="6207" spans="119:122" x14ac:dyDescent="0.2">
      <c r="DO6207" s="228" t="s">
        <v>17564</v>
      </c>
      <c r="DP6207" s="141" t="s">
        <v>7227</v>
      </c>
      <c r="DQ6207" s="15">
        <v>22</v>
      </c>
      <c r="DR6207" s="15" t="str">
        <f t="shared" si="110"/>
        <v>6110-22</v>
      </c>
    </row>
    <row r="6208" spans="119:122" x14ac:dyDescent="0.2">
      <c r="DO6208" s="228" t="s">
        <v>17565</v>
      </c>
      <c r="DP6208" s="141" t="s">
        <v>7228</v>
      </c>
      <c r="DQ6208" s="15">
        <v>22</v>
      </c>
      <c r="DR6208" s="15" t="str">
        <f t="shared" si="110"/>
        <v>6111-22</v>
      </c>
    </row>
    <row r="6209" spans="119:122" x14ac:dyDescent="0.2">
      <c r="DO6209" s="228" t="s">
        <v>17566</v>
      </c>
      <c r="DP6209" s="141" t="s">
        <v>7229</v>
      </c>
      <c r="DQ6209" s="15">
        <v>22</v>
      </c>
      <c r="DR6209" s="15" t="str">
        <f t="shared" si="110"/>
        <v>6112-22</v>
      </c>
    </row>
    <row r="6210" spans="119:122" x14ac:dyDescent="0.2">
      <c r="DO6210" s="228" t="s">
        <v>17567</v>
      </c>
      <c r="DP6210" s="141" t="s">
        <v>7230</v>
      </c>
      <c r="DQ6210" s="15">
        <v>22</v>
      </c>
      <c r="DR6210" s="15" t="str">
        <f t="shared" si="110"/>
        <v>6113-22</v>
      </c>
    </row>
    <row r="6211" spans="119:122" x14ac:dyDescent="0.2">
      <c r="DO6211" s="228" t="s">
        <v>17568</v>
      </c>
      <c r="DP6211" s="141" t="s">
        <v>7231</v>
      </c>
      <c r="DQ6211" s="15">
        <v>22</v>
      </c>
      <c r="DR6211" s="15" t="str">
        <f t="shared" si="110"/>
        <v>6114-22</v>
      </c>
    </row>
    <row r="6212" spans="119:122" x14ac:dyDescent="0.2">
      <c r="DO6212" s="228" t="s">
        <v>17569</v>
      </c>
      <c r="DP6212" s="141" t="s">
        <v>7232</v>
      </c>
      <c r="DQ6212" s="15">
        <v>22</v>
      </c>
      <c r="DR6212" s="15" t="str">
        <f t="shared" si="110"/>
        <v>6115-22</v>
      </c>
    </row>
    <row r="6213" spans="119:122" x14ac:dyDescent="0.2">
      <c r="DO6213" s="228" t="s">
        <v>17570</v>
      </c>
      <c r="DP6213" s="141" t="s">
        <v>7233</v>
      </c>
      <c r="DQ6213" s="15">
        <v>22</v>
      </c>
      <c r="DR6213" s="15" t="str">
        <f t="shared" si="110"/>
        <v>6116-22</v>
      </c>
    </row>
    <row r="6214" spans="119:122" x14ac:dyDescent="0.2">
      <c r="DO6214" s="228" t="s">
        <v>17571</v>
      </c>
      <c r="DP6214" s="141" t="s">
        <v>7234</v>
      </c>
      <c r="DQ6214" s="15">
        <v>22</v>
      </c>
      <c r="DR6214" s="15" t="str">
        <f t="shared" si="110"/>
        <v>6117-22</v>
      </c>
    </row>
    <row r="6215" spans="119:122" x14ac:dyDescent="0.2">
      <c r="DO6215" s="228" t="s">
        <v>17572</v>
      </c>
      <c r="DP6215" s="141" t="s">
        <v>7235</v>
      </c>
      <c r="DQ6215" s="15">
        <v>22</v>
      </c>
      <c r="DR6215" s="15" t="str">
        <f t="shared" si="110"/>
        <v>6118-22</v>
      </c>
    </row>
    <row r="6216" spans="119:122" x14ac:dyDescent="0.2">
      <c r="DO6216" s="228" t="s">
        <v>17573</v>
      </c>
      <c r="DP6216" s="141" t="s">
        <v>7236</v>
      </c>
      <c r="DQ6216" s="15">
        <v>22</v>
      </c>
      <c r="DR6216" s="15" t="str">
        <f t="shared" si="110"/>
        <v>6119-22</v>
      </c>
    </row>
    <row r="6217" spans="119:122" x14ac:dyDescent="0.2">
      <c r="DO6217" s="228" t="s">
        <v>17574</v>
      </c>
      <c r="DP6217" s="141" t="s">
        <v>7237</v>
      </c>
      <c r="DQ6217" s="15">
        <v>22</v>
      </c>
      <c r="DR6217" s="15" t="str">
        <f t="shared" si="110"/>
        <v>6120-22</v>
      </c>
    </row>
    <row r="6218" spans="119:122" x14ac:dyDescent="0.2">
      <c r="DO6218" s="228" t="s">
        <v>17575</v>
      </c>
      <c r="DP6218" s="141" t="s">
        <v>7238</v>
      </c>
      <c r="DQ6218" s="15">
        <v>22</v>
      </c>
      <c r="DR6218" s="15" t="str">
        <f t="shared" si="110"/>
        <v>6121-22</v>
      </c>
    </row>
    <row r="6219" spans="119:122" x14ac:dyDescent="0.2">
      <c r="DO6219" s="228" t="s">
        <v>17576</v>
      </c>
      <c r="DP6219" s="141" t="s">
        <v>7239</v>
      </c>
      <c r="DQ6219" s="15">
        <v>22</v>
      </c>
      <c r="DR6219" s="15" t="str">
        <f t="shared" si="110"/>
        <v>6122-22</v>
      </c>
    </row>
    <row r="6220" spans="119:122" x14ac:dyDescent="0.2">
      <c r="DO6220" s="228" t="s">
        <v>17577</v>
      </c>
      <c r="DP6220" s="141" t="s">
        <v>7240</v>
      </c>
      <c r="DQ6220" s="15">
        <v>22</v>
      </c>
      <c r="DR6220" s="15" t="str">
        <f t="shared" si="110"/>
        <v>6123-22</v>
      </c>
    </row>
    <row r="6221" spans="119:122" x14ac:dyDescent="0.2">
      <c r="DO6221" s="228" t="s">
        <v>17578</v>
      </c>
      <c r="DP6221" s="141" t="s">
        <v>7241</v>
      </c>
      <c r="DQ6221" s="15">
        <v>22</v>
      </c>
      <c r="DR6221" s="15" t="str">
        <f t="shared" si="110"/>
        <v>6124-22</v>
      </c>
    </row>
    <row r="6222" spans="119:122" x14ac:dyDescent="0.2">
      <c r="DO6222" s="228" t="s">
        <v>17579</v>
      </c>
      <c r="DP6222" s="141" t="s">
        <v>7242</v>
      </c>
      <c r="DQ6222" s="15">
        <v>22</v>
      </c>
      <c r="DR6222" s="15" t="str">
        <f t="shared" si="110"/>
        <v>6125-22</v>
      </c>
    </row>
    <row r="6223" spans="119:122" x14ac:dyDescent="0.2">
      <c r="DO6223" s="228" t="s">
        <v>17580</v>
      </c>
      <c r="DP6223" s="141" t="s">
        <v>7243</v>
      </c>
      <c r="DQ6223" s="15">
        <v>22</v>
      </c>
      <c r="DR6223" s="15" t="str">
        <f t="shared" si="110"/>
        <v>6126-22</v>
      </c>
    </row>
    <row r="6224" spans="119:122" x14ac:dyDescent="0.2">
      <c r="DO6224" s="228" t="s">
        <v>17581</v>
      </c>
      <c r="DP6224" s="141" t="s">
        <v>7244</v>
      </c>
      <c r="DQ6224" s="15">
        <v>22</v>
      </c>
      <c r="DR6224" s="15" t="str">
        <f t="shared" si="110"/>
        <v>6127-22</v>
      </c>
    </row>
    <row r="6225" spans="119:122" x14ac:dyDescent="0.2">
      <c r="DO6225" s="228" t="s">
        <v>17582</v>
      </c>
      <c r="DP6225" s="141" t="s">
        <v>7245</v>
      </c>
      <c r="DQ6225" s="15">
        <v>22</v>
      </c>
      <c r="DR6225" s="15" t="str">
        <f t="shared" si="110"/>
        <v>6128-22</v>
      </c>
    </row>
    <row r="6226" spans="119:122" x14ac:dyDescent="0.2">
      <c r="DO6226" s="228" t="s">
        <v>17583</v>
      </c>
      <c r="DP6226" s="141" t="s">
        <v>7246</v>
      </c>
      <c r="DQ6226" s="15">
        <v>22</v>
      </c>
      <c r="DR6226" s="15" t="str">
        <f t="shared" si="110"/>
        <v>6129-22</v>
      </c>
    </row>
    <row r="6227" spans="119:122" x14ac:dyDescent="0.2">
      <c r="DO6227" s="228" t="s">
        <v>17584</v>
      </c>
      <c r="DP6227" s="141" t="s">
        <v>7247</v>
      </c>
      <c r="DQ6227" s="15">
        <v>22</v>
      </c>
      <c r="DR6227" s="15" t="str">
        <f t="shared" si="110"/>
        <v>6130-22</v>
      </c>
    </row>
    <row r="6228" spans="119:122" x14ac:dyDescent="0.2">
      <c r="DO6228" s="228" t="s">
        <v>17585</v>
      </c>
      <c r="DP6228" s="141" t="s">
        <v>7248</v>
      </c>
      <c r="DQ6228" s="15">
        <v>22</v>
      </c>
      <c r="DR6228" s="15" t="str">
        <f t="shared" si="110"/>
        <v>6131-22</v>
      </c>
    </row>
    <row r="6229" spans="119:122" x14ac:dyDescent="0.2">
      <c r="DO6229" s="228" t="s">
        <v>17586</v>
      </c>
      <c r="DP6229" s="141" t="s">
        <v>7249</v>
      </c>
      <c r="DQ6229" s="15">
        <v>22</v>
      </c>
      <c r="DR6229" s="15" t="str">
        <f t="shared" si="110"/>
        <v>6132-22</v>
      </c>
    </row>
    <row r="6230" spans="119:122" x14ac:dyDescent="0.2">
      <c r="DO6230" s="228" t="s">
        <v>17587</v>
      </c>
      <c r="DP6230" s="141" t="s">
        <v>7250</v>
      </c>
      <c r="DQ6230" s="15">
        <v>22</v>
      </c>
      <c r="DR6230" s="15" t="str">
        <f t="shared" si="110"/>
        <v>6133-22</v>
      </c>
    </row>
    <row r="6231" spans="119:122" x14ac:dyDescent="0.2">
      <c r="DO6231" s="228" t="s">
        <v>17588</v>
      </c>
      <c r="DP6231" s="141" t="s">
        <v>7251</v>
      </c>
      <c r="DQ6231" s="15">
        <v>22</v>
      </c>
      <c r="DR6231" s="15" t="str">
        <f t="shared" si="110"/>
        <v>6134-22</v>
      </c>
    </row>
    <row r="6232" spans="119:122" x14ac:dyDescent="0.2">
      <c r="DO6232" s="228" t="s">
        <v>17589</v>
      </c>
      <c r="DP6232" s="141" t="s">
        <v>7252</v>
      </c>
      <c r="DQ6232" s="15">
        <v>22</v>
      </c>
      <c r="DR6232" s="15" t="str">
        <f t="shared" si="110"/>
        <v>6135-22</v>
      </c>
    </row>
    <row r="6233" spans="119:122" x14ac:dyDescent="0.2">
      <c r="DO6233" s="228" t="s">
        <v>17590</v>
      </c>
      <c r="DP6233" s="141" t="s">
        <v>7253</v>
      </c>
      <c r="DQ6233" s="15">
        <v>22</v>
      </c>
      <c r="DR6233" s="15" t="str">
        <f t="shared" si="110"/>
        <v>6136-22</v>
      </c>
    </row>
    <row r="6234" spans="119:122" x14ac:dyDescent="0.2">
      <c r="DO6234" s="228" t="s">
        <v>17591</v>
      </c>
      <c r="DP6234" s="141" t="s">
        <v>7254</v>
      </c>
      <c r="DQ6234" s="15">
        <v>22</v>
      </c>
      <c r="DR6234" s="15" t="str">
        <f t="shared" si="110"/>
        <v>6137-22</v>
      </c>
    </row>
    <row r="6235" spans="119:122" x14ac:dyDescent="0.2">
      <c r="DO6235" s="228" t="s">
        <v>17592</v>
      </c>
      <c r="DP6235" s="141" t="s">
        <v>7255</v>
      </c>
      <c r="DQ6235" s="15">
        <v>22</v>
      </c>
      <c r="DR6235" s="15" t="str">
        <f t="shared" si="110"/>
        <v>6138-22</v>
      </c>
    </row>
    <row r="6236" spans="119:122" x14ac:dyDescent="0.2">
      <c r="DO6236" s="228" t="s">
        <v>17593</v>
      </c>
      <c r="DP6236" s="141" t="s">
        <v>7256</v>
      </c>
      <c r="DQ6236" s="15">
        <v>22</v>
      </c>
      <c r="DR6236" s="15" t="str">
        <f t="shared" si="110"/>
        <v>6139-22</v>
      </c>
    </row>
    <row r="6237" spans="119:122" x14ac:dyDescent="0.2">
      <c r="DO6237" s="228" t="s">
        <v>17594</v>
      </c>
      <c r="DP6237" s="141" t="s">
        <v>7257</v>
      </c>
      <c r="DQ6237" s="15">
        <v>22</v>
      </c>
      <c r="DR6237" s="15" t="str">
        <f t="shared" si="110"/>
        <v>6140-22</v>
      </c>
    </row>
    <row r="6238" spans="119:122" x14ac:dyDescent="0.2">
      <c r="DO6238" s="228" t="s">
        <v>17595</v>
      </c>
      <c r="DP6238" s="141" t="s">
        <v>7258</v>
      </c>
      <c r="DQ6238" s="15">
        <v>22</v>
      </c>
      <c r="DR6238" s="15" t="str">
        <f t="shared" si="110"/>
        <v>6141-22</v>
      </c>
    </row>
    <row r="6239" spans="119:122" x14ac:dyDescent="0.2">
      <c r="DO6239" s="228" t="s">
        <v>17596</v>
      </c>
      <c r="DP6239" s="141" t="s">
        <v>7259</v>
      </c>
      <c r="DQ6239" s="15">
        <v>22</v>
      </c>
      <c r="DR6239" s="15" t="str">
        <f t="shared" si="110"/>
        <v>6142-22</v>
      </c>
    </row>
    <row r="6240" spans="119:122" x14ac:dyDescent="0.2">
      <c r="DO6240" s="228" t="s">
        <v>17597</v>
      </c>
      <c r="DP6240" s="141" t="s">
        <v>7260</v>
      </c>
      <c r="DQ6240" s="15">
        <v>22</v>
      </c>
      <c r="DR6240" s="15" t="str">
        <f t="shared" si="110"/>
        <v>6143-22</v>
      </c>
    </row>
    <row r="6241" spans="119:122" x14ac:dyDescent="0.2">
      <c r="DO6241" s="228" t="s">
        <v>17598</v>
      </c>
      <c r="DP6241" s="141" t="s">
        <v>7261</v>
      </c>
      <c r="DQ6241" s="15">
        <v>22</v>
      </c>
      <c r="DR6241" s="15" t="str">
        <f t="shared" si="110"/>
        <v>6144-22</v>
      </c>
    </row>
    <row r="6242" spans="119:122" x14ac:dyDescent="0.2">
      <c r="DO6242" s="228" t="s">
        <v>17599</v>
      </c>
      <c r="DP6242" s="141" t="s">
        <v>7262</v>
      </c>
      <c r="DQ6242" s="15">
        <v>22</v>
      </c>
      <c r="DR6242" s="15" t="str">
        <f t="shared" si="110"/>
        <v>6145-22</v>
      </c>
    </row>
    <row r="6243" spans="119:122" x14ac:dyDescent="0.2">
      <c r="DO6243" s="228" t="s">
        <v>17600</v>
      </c>
      <c r="DP6243" s="141" t="s">
        <v>7263</v>
      </c>
      <c r="DQ6243" s="15">
        <v>22</v>
      </c>
      <c r="DR6243" s="15" t="str">
        <f t="shared" ref="DR6243:DR6306" si="111">CONCATENATE(DP6243,"-",DQ6243)</f>
        <v>6146-22</v>
      </c>
    </row>
    <row r="6244" spans="119:122" x14ac:dyDescent="0.2">
      <c r="DO6244" s="228" t="s">
        <v>17601</v>
      </c>
      <c r="DP6244" s="141" t="s">
        <v>7264</v>
      </c>
      <c r="DQ6244" s="15">
        <v>22</v>
      </c>
      <c r="DR6244" s="15" t="str">
        <f t="shared" si="111"/>
        <v>6147-22</v>
      </c>
    </row>
    <row r="6245" spans="119:122" x14ac:dyDescent="0.2">
      <c r="DO6245" s="228" t="s">
        <v>17602</v>
      </c>
      <c r="DP6245" s="141" t="s">
        <v>7265</v>
      </c>
      <c r="DQ6245" s="15">
        <v>22</v>
      </c>
      <c r="DR6245" s="15" t="str">
        <f t="shared" si="111"/>
        <v>6148-22</v>
      </c>
    </row>
    <row r="6246" spans="119:122" x14ac:dyDescent="0.2">
      <c r="DO6246" s="228" t="s">
        <v>17603</v>
      </c>
      <c r="DP6246" s="141" t="s">
        <v>7266</v>
      </c>
      <c r="DQ6246" s="15">
        <v>22</v>
      </c>
      <c r="DR6246" s="15" t="str">
        <f t="shared" si="111"/>
        <v>6149-22</v>
      </c>
    </row>
    <row r="6247" spans="119:122" x14ac:dyDescent="0.2">
      <c r="DO6247" s="228" t="s">
        <v>17604</v>
      </c>
      <c r="DP6247" s="141" t="s">
        <v>7267</v>
      </c>
      <c r="DQ6247" s="15">
        <v>22</v>
      </c>
      <c r="DR6247" s="15" t="str">
        <f t="shared" si="111"/>
        <v>6150-22</v>
      </c>
    </row>
    <row r="6248" spans="119:122" x14ac:dyDescent="0.2">
      <c r="DO6248" s="228" t="s">
        <v>17605</v>
      </c>
      <c r="DP6248" s="141" t="s">
        <v>7268</v>
      </c>
      <c r="DQ6248" s="15">
        <v>22</v>
      </c>
      <c r="DR6248" s="15" t="str">
        <f t="shared" si="111"/>
        <v>6151-22</v>
      </c>
    </row>
    <row r="6249" spans="119:122" x14ac:dyDescent="0.2">
      <c r="DO6249" s="228" t="s">
        <v>17606</v>
      </c>
      <c r="DP6249" s="141" t="s">
        <v>7269</v>
      </c>
      <c r="DQ6249" s="15">
        <v>22</v>
      </c>
      <c r="DR6249" s="15" t="str">
        <f t="shared" si="111"/>
        <v>6152-22</v>
      </c>
    </row>
    <row r="6250" spans="119:122" x14ac:dyDescent="0.2">
      <c r="DO6250" s="228" t="s">
        <v>17607</v>
      </c>
      <c r="DP6250" s="141" t="s">
        <v>7270</v>
      </c>
      <c r="DQ6250" s="15">
        <v>22</v>
      </c>
      <c r="DR6250" s="15" t="str">
        <f t="shared" si="111"/>
        <v>6153-22</v>
      </c>
    </row>
    <row r="6251" spans="119:122" x14ac:dyDescent="0.2">
      <c r="DO6251" s="228" t="s">
        <v>17608</v>
      </c>
      <c r="DP6251" s="141" t="s">
        <v>7271</v>
      </c>
      <c r="DQ6251" s="15">
        <v>22</v>
      </c>
      <c r="DR6251" s="15" t="str">
        <f t="shared" si="111"/>
        <v>6154-22</v>
      </c>
    </row>
    <row r="6252" spans="119:122" x14ac:dyDescent="0.2">
      <c r="DO6252" s="228" t="s">
        <v>17609</v>
      </c>
      <c r="DP6252" s="141" t="s">
        <v>7272</v>
      </c>
      <c r="DQ6252" s="15">
        <v>22</v>
      </c>
      <c r="DR6252" s="15" t="str">
        <f t="shared" si="111"/>
        <v>6155-22</v>
      </c>
    </row>
    <row r="6253" spans="119:122" x14ac:dyDescent="0.2">
      <c r="DO6253" s="228" t="s">
        <v>17610</v>
      </c>
      <c r="DP6253" s="141" t="s">
        <v>7273</v>
      </c>
      <c r="DQ6253" s="15">
        <v>22</v>
      </c>
      <c r="DR6253" s="15" t="str">
        <f t="shared" si="111"/>
        <v>6156-22</v>
      </c>
    </row>
    <row r="6254" spans="119:122" x14ac:dyDescent="0.2">
      <c r="DO6254" s="228" t="s">
        <v>17611</v>
      </c>
      <c r="DP6254" s="141" t="s">
        <v>7274</v>
      </c>
      <c r="DQ6254" s="15">
        <v>22</v>
      </c>
      <c r="DR6254" s="15" t="str">
        <f t="shared" si="111"/>
        <v>6157-22</v>
      </c>
    </row>
    <row r="6255" spans="119:122" x14ac:dyDescent="0.2">
      <c r="DO6255" s="228" t="s">
        <v>17612</v>
      </c>
      <c r="DP6255" s="141" t="s">
        <v>7275</v>
      </c>
      <c r="DQ6255" s="15">
        <v>22</v>
      </c>
      <c r="DR6255" s="15" t="str">
        <f t="shared" si="111"/>
        <v>6158-22</v>
      </c>
    </row>
    <row r="6256" spans="119:122" x14ac:dyDescent="0.2">
      <c r="DO6256" s="228" t="s">
        <v>17613</v>
      </c>
      <c r="DP6256" s="141" t="s">
        <v>7276</v>
      </c>
      <c r="DQ6256" s="15">
        <v>22</v>
      </c>
      <c r="DR6256" s="15" t="str">
        <f t="shared" si="111"/>
        <v>6159-22</v>
      </c>
    </row>
    <row r="6257" spans="119:122" x14ac:dyDescent="0.2">
      <c r="DO6257" s="228" t="s">
        <v>17614</v>
      </c>
      <c r="DP6257" s="141" t="s">
        <v>7277</v>
      </c>
      <c r="DQ6257" s="15">
        <v>22</v>
      </c>
      <c r="DR6257" s="15" t="str">
        <f t="shared" si="111"/>
        <v>6160-22</v>
      </c>
    </row>
    <row r="6258" spans="119:122" x14ac:dyDescent="0.2">
      <c r="DO6258" s="228" t="s">
        <v>17615</v>
      </c>
      <c r="DP6258" s="141" t="s">
        <v>7278</v>
      </c>
      <c r="DQ6258" s="15">
        <v>22</v>
      </c>
      <c r="DR6258" s="15" t="str">
        <f t="shared" si="111"/>
        <v>6161-22</v>
      </c>
    </row>
    <row r="6259" spans="119:122" x14ac:dyDescent="0.2">
      <c r="DO6259" s="228" t="s">
        <v>17616</v>
      </c>
      <c r="DP6259" s="141" t="s">
        <v>7279</v>
      </c>
      <c r="DQ6259" s="15">
        <v>22</v>
      </c>
      <c r="DR6259" s="15" t="str">
        <f t="shared" si="111"/>
        <v>6162-22</v>
      </c>
    </row>
    <row r="6260" spans="119:122" x14ac:dyDescent="0.2">
      <c r="DO6260" s="228" t="s">
        <v>17617</v>
      </c>
      <c r="DP6260" s="141" t="s">
        <v>7280</v>
      </c>
      <c r="DQ6260" s="15">
        <v>22</v>
      </c>
      <c r="DR6260" s="15" t="str">
        <f t="shared" si="111"/>
        <v>6163-22</v>
      </c>
    </row>
    <row r="6261" spans="119:122" x14ac:dyDescent="0.2">
      <c r="DO6261" s="228" t="s">
        <v>17618</v>
      </c>
      <c r="DP6261" s="141" t="s">
        <v>7281</v>
      </c>
      <c r="DQ6261" s="15">
        <v>22</v>
      </c>
      <c r="DR6261" s="15" t="str">
        <f t="shared" si="111"/>
        <v>6164-22</v>
      </c>
    </row>
    <row r="6262" spans="119:122" x14ac:dyDescent="0.2">
      <c r="DO6262" s="228" t="s">
        <v>17619</v>
      </c>
      <c r="DP6262" s="141" t="s">
        <v>7282</v>
      </c>
      <c r="DQ6262" s="15">
        <v>22</v>
      </c>
      <c r="DR6262" s="15" t="str">
        <f t="shared" si="111"/>
        <v>6165-22</v>
      </c>
    </row>
    <row r="6263" spans="119:122" x14ac:dyDescent="0.2">
      <c r="DO6263" s="228" t="s">
        <v>17620</v>
      </c>
      <c r="DP6263" s="141" t="s">
        <v>7283</v>
      </c>
      <c r="DQ6263" s="15">
        <v>22</v>
      </c>
      <c r="DR6263" s="15" t="str">
        <f t="shared" si="111"/>
        <v>6166-22</v>
      </c>
    </row>
    <row r="6264" spans="119:122" x14ac:dyDescent="0.2">
      <c r="DO6264" s="228" t="s">
        <v>17621</v>
      </c>
      <c r="DP6264" s="141" t="s">
        <v>7284</v>
      </c>
      <c r="DQ6264" s="15">
        <v>22</v>
      </c>
      <c r="DR6264" s="15" t="str">
        <f t="shared" si="111"/>
        <v>6167-22</v>
      </c>
    </row>
    <row r="6265" spans="119:122" x14ac:dyDescent="0.2">
      <c r="DO6265" s="228" t="s">
        <v>17622</v>
      </c>
      <c r="DP6265" s="141" t="s">
        <v>7285</v>
      </c>
      <c r="DQ6265" s="15">
        <v>22</v>
      </c>
      <c r="DR6265" s="15" t="str">
        <f t="shared" si="111"/>
        <v>6168-22</v>
      </c>
    </row>
    <row r="6266" spans="119:122" x14ac:dyDescent="0.2">
      <c r="DO6266" s="228" t="s">
        <v>17623</v>
      </c>
      <c r="DP6266" s="141" t="s">
        <v>7286</v>
      </c>
      <c r="DQ6266" s="15">
        <v>22</v>
      </c>
      <c r="DR6266" s="15" t="str">
        <f t="shared" si="111"/>
        <v>6169-22</v>
      </c>
    </row>
    <row r="6267" spans="119:122" x14ac:dyDescent="0.2">
      <c r="DO6267" s="228" t="s">
        <v>17624</v>
      </c>
      <c r="DP6267" s="141" t="s">
        <v>7287</v>
      </c>
      <c r="DQ6267" s="15">
        <v>22</v>
      </c>
      <c r="DR6267" s="15" t="str">
        <f t="shared" si="111"/>
        <v>6170-22</v>
      </c>
    </row>
    <row r="6268" spans="119:122" x14ac:dyDescent="0.2">
      <c r="DO6268" s="228" t="s">
        <v>17625</v>
      </c>
      <c r="DP6268" s="141" t="s">
        <v>7288</v>
      </c>
      <c r="DQ6268" s="15">
        <v>22</v>
      </c>
      <c r="DR6268" s="15" t="str">
        <f t="shared" si="111"/>
        <v>6171-22</v>
      </c>
    </row>
    <row r="6269" spans="119:122" x14ac:dyDescent="0.2">
      <c r="DO6269" s="228" t="s">
        <v>17626</v>
      </c>
      <c r="DP6269" s="141" t="s">
        <v>7289</v>
      </c>
      <c r="DQ6269" s="15">
        <v>22</v>
      </c>
      <c r="DR6269" s="15" t="str">
        <f t="shared" si="111"/>
        <v>6172-22</v>
      </c>
    </row>
    <row r="6270" spans="119:122" x14ac:dyDescent="0.2">
      <c r="DO6270" s="228" t="s">
        <v>17627</v>
      </c>
      <c r="DP6270" s="141" t="s">
        <v>7290</v>
      </c>
      <c r="DQ6270" s="15">
        <v>22</v>
      </c>
      <c r="DR6270" s="15" t="str">
        <f t="shared" si="111"/>
        <v>6173-22</v>
      </c>
    </row>
    <row r="6271" spans="119:122" x14ac:dyDescent="0.2">
      <c r="DO6271" s="228" t="s">
        <v>17628</v>
      </c>
      <c r="DP6271" s="141" t="s">
        <v>7291</v>
      </c>
      <c r="DQ6271" s="15">
        <v>22</v>
      </c>
      <c r="DR6271" s="15" t="str">
        <f t="shared" si="111"/>
        <v>6174-22</v>
      </c>
    </row>
    <row r="6272" spans="119:122" x14ac:dyDescent="0.2">
      <c r="DO6272" s="228" t="s">
        <v>17629</v>
      </c>
      <c r="DP6272" s="141" t="s">
        <v>7292</v>
      </c>
      <c r="DQ6272" s="15">
        <v>22</v>
      </c>
      <c r="DR6272" s="15" t="str">
        <f t="shared" si="111"/>
        <v>6175-22</v>
      </c>
    </row>
    <row r="6273" spans="119:122" x14ac:dyDescent="0.2">
      <c r="DO6273" s="228" t="s">
        <v>17630</v>
      </c>
      <c r="DP6273" s="141" t="s">
        <v>7293</v>
      </c>
      <c r="DQ6273" s="15">
        <v>22</v>
      </c>
      <c r="DR6273" s="15" t="str">
        <f t="shared" si="111"/>
        <v>6176-22</v>
      </c>
    </row>
    <row r="6274" spans="119:122" x14ac:dyDescent="0.2">
      <c r="DO6274" s="228" t="s">
        <v>17631</v>
      </c>
      <c r="DP6274" s="141" t="s">
        <v>7294</v>
      </c>
      <c r="DQ6274" s="15">
        <v>22</v>
      </c>
      <c r="DR6274" s="15" t="str">
        <f t="shared" si="111"/>
        <v>6177-22</v>
      </c>
    </row>
    <row r="6275" spans="119:122" x14ac:dyDescent="0.2">
      <c r="DO6275" s="228" t="s">
        <v>17632</v>
      </c>
      <c r="DP6275" s="141" t="s">
        <v>7295</v>
      </c>
      <c r="DQ6275" s="15">
        <v>22</v>
      </c>
      <c r="DR6275" s="15" t="str">
        <f t="shared" si="111"/>
        <v>6178-22</v>
      </c>
    </row>
    <row r="6276" spans="119:122" x14ac:dyDescent="0.2">
      <c r="DO6276" s="228" t="s">
        <v>17633</v>
      </c>
      <c r="DP6276" s="141" t="s">
        <v>7296</v>
      </c>
      <c r="DQ6276" s="15">
        <v>22</v>
      </c>
      <c r="DR6276" s="15" t="str">
        <f t="shared" si="111"/>
        <v>6179-22</v>
      </c>
    </row>
    <row r="6277" spans="119:122" x14ac:dyDescent="0.2">
      <c r="DO6277" s="228" t="s">
        <v>17634</v>
      </c>
      <c r="DP6277" s="141" t="s">
        <v>7297</v>
      </c>
      <c r="DQ6277" s="15">
        <v>22</v>
      </c>
      <c r="DR6277" s="15" t="str">
        <f t="shared" si="111"/>
        <v>6180-22</v>
      </c>
    </row>
    <row r="6278" spans="119:122" x14ac:dyDescent="0.2">
      <c r="DO6278" s="228" t="s">
        <v>17635</v>
      </c>
      <c r="DP6278" s="141" t="s">
        <v>7298</v>
      </c>
      <c r="DQ6278" s="15">
        <v>22</v>
      </c>
      <c r="DR6278" s="15" t="str">
        <f t="shared" si="111"/>
        <v>6181-22</v>
      </c>
    </row>
    <row r="6279" spans="119:122" x14ac:dyDescent="0.2">
      <c r="DO6279" s="228" t="s">
        <v>17636</v>
      </c>
      <c r="DP6279" s="141" t="s">
        <v>7299</v>
      </c>
      <c r="DQ6279" s="15">
        <v>22</v>
      </c>
      <c r="DR6279" s="15" t="str">
        <f t="shared" si="111"/>
        <v>6182-22</v>
      </c>
    </row>
    <row r="6280" spans="119:122" x14ac:dyDescent="0.2">
      <c r="DO6280" s="228" t="s">
        <v>17637</v>
      </c>
      <c r="DP6280" s="141" t="s">
        <v>7300</v>
      </c>
      <c r="DQ6280" s="15">
        <v>22</v>
      </c>
      <c r="DR6280" s="15" t="str">
        <f t="shared" si="111"/>
        <v>6183-22</v>
      </c>
    </row>
    <row r="6281" spans="119:122" x14ac:dyDescent="0.2">
      <c r="DO6281" s="228" t="s">
        <v>17638</v>
      </c>
      <c r="DP6281" s="141" t="s">
        <v>7301</v>
      </c>
      <c r="DQ6281" s="15">
        <v>22</v>
      </c>
      <c r="DR6281" s="15" t="str">
        <f t="shared" si="111"/>
        <v>6184-22</v>
      </c>
    </row>
    <row r="6282" spans="119:122" x14ac:dyDescent="0.2">
      <c r="DO6282" s="228" t="s">
        <v>17639</v>
      </c>
      <c r="DP6282" s="141" t="s">
        <v>7302</v>
      </c>
      <c r="DQ6282" s="15">
        <v>22</v>
      </c>
      <c r="DR6282" s="15" t="str">
        <f t="shared" si="111"/>
        <v>6185-22</v>
      </c>
    </row>
    <row r="6283" spans="119:122" x14ac:dyDescent="0.2">
      <c r="DO6283" s="228" t="s">
        <v>17640</v>
      </c>
      <c r="DP6283" s="141" t="s">
        <v>7303</v>
      </c>
      <c r="DQ6283" s="15">
        <v>22</v>
      </c>
      <c r="DR6283" s="15" t="str">
        <f t="shared" si="111"/>
        <v>6186-22</v>
      </c>
    </row>
    <row r="6284" spans="119:122" x14ac:dyDescent="0.2">
      <c r="DO6284" s="228" t="s">
        <v>17641</v>
      </c>
      <c r="DP6284" s="141" t="s">
        <v>7304</v>
      </c>
      <c r="DQ6284" s="15">
        <v>22</v>
      </c>
      <c r="DR6284" s="15" t="str">
        <f t="shared" si="111"/>
        <v>6187-22</v>
      </c>
    </row>
    <row r="6285" spans="119:122" x14ac:dyDescent="0.2">
      <c r="DO6285" s="228" t="s">
        <v>17642</v>
      </c>
      <c r="DP6285" s="141" t="s">
        <v>7305</v>
      </c>
      <c r="DQ6285" s="15">
        <v>22</v>
      </c>
      <c r="DR6285" s="15" t="str">
        <f t="shared" si="111"/>
        <v>6188-22</v>
      </c>
    </row>
    <row r="6286" spans="119:122" x14ac:dyDescent="0.2">
      <c r="DO6286" s="228" t="s">
        <v>17643</v>
      </c>
      <c r="DP6286" s="141" t="s">
        <v>7306</v>
      </c>
      <c r="DQ6286" s="15">
        <v>22</v>
      </c>
      <c r="DR6286" s="15" t="str">
        <f t="shared" si="111"/>
        <v>6189-22</v>
      </c>
    </row>
    <row r="6287" spans="119:122" x14ac:dyDescent="0.2">
      <c r="DO6287" s="228" t="s">
        <v>17644</v>
      </c>
      <c r="DP6287" s="141" t="s">
        <v>7307</v>
      </c>
      <c r="DQ6287" s="15">
        <v>22</v>
      </c>
      <c r="DR6287" s="15" t="str">
        <f t="shared" si="111"/>
        <v>6190-22</v>
      </c>
    </row>
    <row r="6288" spans="119:122" x14ac:dyDescent="0.2">
      <c r="DO6288" s="228" t="s">
        <v>17645</v>
      </c>
      <c r="DP6288" s="141" t="s">
        <v>7308</v>
      </c>
      <c r="DQ6288" s="15">
        <v>22</v>
      </c>
      <c r="DR6288" s="15" t="str">
        <f t="shared" si="111"/>
        <v>6191-22</v>
      </c>
    </row>
    <row r="6289" spans="119:122" x14ac:dyDescent="0.2">
      <c r="DO6289" s="228" t="s">
        <v>17646</v>
      </c>
      <c r="DP6289" s="141" t="s">
        <v>7309</v>
      </c>
      <c r="DQ6289" s="15">
        <v>22</v>
      </c>
      <c r="DR6289" s="15" t="str">
        <f t="shared" si="111"/>
        <v>6192-22</v>
      </c>
    </row>
    <row r="6290" spans="119:122" x14ac:dyDescent="0.2">
      <c r="DO6290" s="228" t="s">
        <v>17647</v>
      </c>
      <c r="DP6290" s="141" t="s">
        <v>7310</v>
      </c>
      <c r="DQ6290" s="15">
        <v>22</v>
      </c>
      <c r="DR6290" s="15" t="str">
        <f t="shared" si="111"/>
        <v>6193-22</v>
      </c>
    </row>
    <row r="6291" spans="119:122" x14ac:dyDescent="0.2">
      <c r="DO6291" s="228" t="s">
        <v>17648</v>
      </c>
      <c r="DP6291" s="141" t="s">
        <v>7311</v>
      </c>
      <c r="DQ6291" s="15">
        <v>22</v>
      </c>
      <c r="DR6291" s="15" t="str">
        <f t="shared" si="111"/>
        <v>6194-22</v>
      </c>
    </row>
    <row r="6292" spans="119:122" x14ac:dyDescent="0.2">
      <c r="DO6292" s="228" t="s">
        <v>17649</v>
      </c>
      <c r="DP6292" s="141" t="s">
        <v>7312</v>
      </c>
      <c r="DQ6292" s="15">
        <v>22</v>
      </c>
      <c r="DR6292" s="15" t="str">
        <f t="shared" si="111"/>
        <v>6195-22</v>
      </c>
    </row>
    <row r="6293" spans="119:122" x14ac:dyDescent="0.2">
      <c r="DO6293" s="228" t="s">
        <v>17650</v>
      </c>
      <c r="DP6293" s="141" t="s">
        <v>7313</v>
      </c>
      <c r="DQ6293" s="15">
        <v>22</v>
      </c>
      <c r="DR6293" s="15" t="str">
        <f t="shared" si="111"/>
        <v>6196-22</v>
      </c>
    </row>
    <row r="6294" spans="119:122" x14ac:dyDescent="0.2">
      <c r="DO6294" s="228" t="s">
        <v>17651</v>
      </c>
      <c r="DP6294" s="141" t="s">
        <v>7314</v>
      </c>
      <c r="DQ6294" s="15">
        <v>22</v>
      </c>
      <c r="DR6294" s="15" t="str">
        <f t="shared" si="111"/>
        <v>6197-22</v>
      </c>
    </row>
    <row r="6295" spans="119:122" x14ac:dyDescent="0.2">
      <c r="DO6295" s="228" t="s">
        <v>17652</v>
      </c>
      <c r="DP6295" s="141" t="s">
        <v>7315</v>
      </c>
      <c r="DQ6295" s="15">
        <v>22</v>
      </c>
      <c r="DR6295" s="15" t="str">
        <f t="shared" si="111"/>
        <v>6198-22</v>
      </c>
    </row>
    <row r="6296" spans="119:122" x14ac:dyDescent="0.2">
      <c r="DO6296" s="228" t="s">
        <v>17653</v>
      </c>
      <c r="DP6296" s="141" t="s">
        <v>7316</v>
      </c>
      <c r="DQ6296" s="15">
        <v>22</v>
      </c>
      <c r="DR6296" s="15" t="str">
        <f t="shared" si="111"/>
        <v>6199-22</v>
      </c>
    </row>
    <row r="6297" spans="119:122" x14ac:dyDescent="0.2">
      <c r="DO6297" s="228" t="s">
        <v>17654</v>
      </c>
      <c r="DP6297" s="141" t="s">
        <v>7317</v>
      </c>
      <c r="DQ6297" s="15">
        <v>22</v>
      </c>
      <c r="DR6297" s="15" t="str">
        <f t="shared" si="111"/>
        <v>6200-22</v>
      </c>
    </row>
    <row r="6298" spans="119:122" x14ac:dyDescent="0.2">
      <c r="DO6298" s="228" t="s">
        <v>17655</v>
      </c>
      <c r="DP6298" s="141" t="s">
        <v>7318</v>
      </c>
      <c r="DQ6298" s="15">
        <v>22</v>
      </c>
      <c r="DR6298" s="15" t="str">
        <f t="shared" si="111"/>
        <v>6201-22</v>
      </c>
    </row>
    <row r="6299" spans="119:122" x14ac:dyDescent="0.2">
      <c r="DO6299" s="228" t="s">
        <v>17656</v>
      </c>
      <c r="DP6299" s="141" t="s">
        <v>7319</v>
      </c>
      <c r="DQ6299" s="15">
        <v>22</v>
      </c>
      <c r="DR6299" s="15" t="str">
        <f t="shared" si="111"/>
        <v>6202-22</v>
      </c>
    </row>
    <row r="6300" spans="119:122" x14ac:dyDescent="0.2">
      <c r="DO6300" s="228" t="s">
        <v>17657</v>
      </c>
      <c r="DP6300" s="141" t="s">
        <v>7320</v>
      </c>
      <c r="DQ6300" s="15">
        <v>22</v>
      </c>
      <c r="DR6300" s="15" t="str">
        <f t="shared" si="111"/>
        <v>6203-22</v>
      </c>
    </row>
    <row r="6301" spans="119:122" x14ac:dyDescent="0.2">
      <c r="DO6301" s="228" t="s">
        <v>17658</v>
      </c>
      <c r="DP6301" s="141" t="s">
        <v>7321</v>
      </c>
      <c r="DQ6301" s="15">
        <v>22</v>
      </c>
      <c r="DR6301" s="15" t="str">
        <f t="shared" si="111"/>
        <v>6204-22</v>
      </c>
    </row>
    <row r="6302" spans="119:122" x14ac:dyDescent="0.2">
      <c r="DO6302" s="228" t="s">
        <v>17659</v>
      </c>
      <c r="DP6302" s="141" t="s">
        <v>7322</v>
      </c>
      <c r="DQ6302" s="15">
        <v>22</v>
      </c>
      <c r="DR6302" s="15" t="str">
        <f t="shared" si="111"/>
        <v>6205-22</v>
      </c>
    </row>
    <row r="6303" spans="119:122" x14ac:dyDescent="0.2">
      <c r="DO6303" s="228" t="s">
        <v>17660</v>
      </c>
      <c r="DP6303" s="141" t="s">
        <v>7323</v>
      </c>
      <c r="DQ6303" s="15">
        <v>22</v>
      </c>
      <c r="DR6303" s="15" t="str">
        <f t="shared" si="111"/>
        <v>6206-22</v>
      </c>
    </row>
    <row r="6304" spans="119:122" x14ac:dyDescent="0.2">
      <c r="DO6304" s="228" t="s">
        <v>17661</v>
      </c>
      <c r="DP6304" s="141" t="s">
        <v>7324</v>
      </c>
      <c r="DQ6304" s="15">
        <v>22</v>
      </c>
      <c r="DR6304" s="15" t="str">
        <f t="shared" si="111"/>
        <v>6207-22</v>
      </c>
    </row>
    <row r="6305" spans="119:122" x14ac:dyDescent="0.2">
      <c r="DO6305" s="228" t="s">
        <v>17662</v>
      </c>
      <c r="DP6305" s="141" t="s">
        <v>7325</v>
      </c>
      <c r="DQ6305" s="15">
        <v>22</v>
      </c>
      <c r="DR6305" s="15" t="str">
        <f t="shared" si="111"/>
        <v>6208-22</v>
      </c>
    </row>
    <row r="6306" spans="119:122" x14ac:dyDescent="0.2">
      <c r="DO6306" s="228" t="s">
        <v>17663</v>
      </c>
      <c r="DP6306" s="141" t="s">
        <v>7326</v>
      </c>
      <c r="DQ6306" s="15">
        <v>22</v>
      </c>
      <c r="DR6306" s="15" t="str">
        <f t="shared" si="111"/>
        <v>6209-22</v>
      </c>
    </row>
    <row r="6307" spans="119:122" x14ac:dyDescent="0.2">
      <c r="DO6307" s="228" t="s">
        <v>17664</v>
      </c>
      <c r="DP6307" s="141" t="s">
        <v>7327</v>
      </c>
      <c r="DQ6307" s="15">
        <v>22</v>
      </c>
      <c r="DR6307" s="15" t="str">
        <f t="shared" ref="DR6307:DR6370" si="112">CONCATENATE(DP6307,"-",DQ6307)</f>
        <v>6210-22</v>
      </c>
    </row>
    <row r="6308" spans="119:122" x14ac:dyDescent="0.2">
      <c r="DO6308" s="228" t="s">
        <v>17665</v>
      </c>
      <c r="DP6308" s="141" t="s">
        <v>7328</v>
      </c>
      <c r="DQ6308" s="15">
        <v>22</v>
      </c>
      <c r="DR6308" s="15" t="str">
        <f t="shared" si="112"/>
        <v>6211-22</v>
      </c>
    </row>
    <row r="6309" spans="119:122" x14ac:dyDescent="0.2">
      <c r="DO6309" s="228" t="s">
        <v>17666</v>
      </c>
      <c r="DP6309" s="141" t="s">
        <v>7329</v>
      </c>
      <c r="DQ6309" s="15">
        <v>22</v>
      </c>
      <c r="DR6309" s="15" t="str">
        <f t="shared" si="112"/>
        <v>6212-22</v>
      </c>
    </row>
    <row r="6310" spans="119:122" x14ac:dyDescent="0.2">
      <c r="DO6310" s="228" t="s">
        <v>17667</v>
      </c>
      <c r="DP6310" s="141" t="s">
        <v>7330</v>
      </c>
      <c r="DQ6310" s="15">
        <v>22</v>
      </c>
      <c r="DR6310" s="15" t="str">
        <f t="shared" si="112"/>
        <v>6213-22</v>
      </c>
    </row>
    <row r="6311" spans="119:122" x14ac:dyDescent="0.2">
      <c r="DO6311" s="228" t="s">
        <v>17668</v>
      </c>
      <c r="DP6311" s="141" t="s">
        <v>7331</v>
      </c>
      <c r="DQ6311" s="15">
        <v>22</v>
      </c>
      <c r="DR6311" s="15" t="str">
        <f t="shared" si="112"/>
        <v>6214-22</v>
      </c>
    </row>
    <row r="6312" spans="119:122" x14ac:dyDescent="0.2">
      <c r="DO6312" s="228" t="s">
        <v>17669</v>
      </c>
      <c r="DP6312" s="141" t="s">
        <v>7332</v>
      </c>
      <c r="DQ6312" s="15">
        <v>22</v>
      </c>
      <c r="DR6312" s="15" t="str">
        <f t="shared" si="112"/>
        <v>6215-22</v>
      </c>
    </row>
    <row r="6313" spans="119:122" x14ac:dyDescent="0.2">
      <c r="DO6313" s="228" t="s">
        <v>17670</v>
      </c>
      <c r="DP6313" s="141" t="s">
        <v>7333</v>
      </c>
      <c r="DQ6313" s="15">
        <v>22</v>
      </c>
      <c r="DR6313" s="15" t="str">
        <f t="shared" si="112"/>
        <v>6216-22</v>
      </c>
    </row>
    <row r="6314" spans="119:122" x14ac:dyDescent="0.2">
      <c r="DO6314" s="228" t="s">
        <v>17671</v>
      </c>
      <c r="DP6314" s="141" t="s">
        <v>7334</v>
      </c>
      <c r="DQ6314" s="15">
        <v>22</v>
      </c>
      <c r="DR6314" s="15" t="str">
        <f t="shared" si="112"/>
        <v>6217-22</v>
      </c>
    </row>
    <row r="6315" spans="119:122" x14ac:dyDescent="0.2">
      <c r="DO6315" s="228" t="s">
        <v>17672</v>
      </c>
      <c r="DP6315" s="141" t="s">
        <v>7335</v>
      </c>
      <c r="DQ6315" s="15">
        <v>22</v>
      </c>
      <c r="DR6315" s="15" t="str">
        <f t="shared" si="112"/>
        <v>6218-22</v>
      </c>
    </row>
    <row r="6316" spans="119:122" x14ac:dyDescent="0.2">
      <c r="DO6316" s="228" t="s">
        <v>17673</v>
      </c>
      <c r="DP6316" s="141" t="s">
        <v>7336</v>
      </c>
      <c r="DQ6316" s="15">
        <v>22</v>
      </c>
      <c r="DR6316" s="15" t="str">
        <f t="shared" si="112"/>
        <v>6219-22</v>
      </c>
    </row>
    <row r="6317" spans="119:122" x14ac:dyDescent="0.2">
      <c r="DO6317" s="228" t="s">
        <v>17674</v>
      </c>
      <c r="DP6317" s="141" t="s">
        <v>7337</v>
      </c>
      <c r="DQ6317" s="15">
        <v>22</v>
      </c>
      <c r="DR6317" s="15" t="str">
        <f t="shared" si="112"/>
        <v>6220-22</v>
      </c>
    </row>
    <row r="6318" spans="119:122" x14ac:dyDescent="0.2">
      <c r="DO6318" s="228" t="s">
        <v>17675</v>
      </c>
      <c r="DP6318" s="141" t="s">
        <v>7338</v>
      </c>
      <c r="DQ6318" s="15">
        <v>22</v>
      </c>
      <c r="DR6318" s="15" t="str">
        <f t="shared" si="112"/>
        <v>6221-22</v>
      </c>
    </row>
    <row r="6319" spans="119:122" x14ac:dyDescent="0.2">
      <c r="DO6319" s="228" t="s">
        <v>17676</v>
      </c>
      <c r="DP6319" s="141" t="s">
        <v>7339</v>
      </c>
      <c r="DQ6319" s="15">
        <v>22</v>
      </c>
      <c r="DR6319" s="15" t="str">
        <f t="shared" si="112"/>
        <v>6222-22</v>
      </c>
    </row>
    <row r="6320" spans="119:122" x14ac:dyDescent="0.2">
      <c r="DO6320" s="228" t="s">
        <v>17677</v>
      </c>
      <c r="DP6320" s="141" t="s">
        <v>7340</v>
      </c>
      <c r="DQ6320" s="15">
        <v>22</v>
      </c>
      <c r="DR6320" s="15" t="str">
        <f t="shared" si="112"/>
        <v>6223-22</v>
      </c>
    </row>
    <row r="6321" spans="119:122" x14ac:dyDescent="0.2">
      <c r="DO6321" s="228" t="s">
        <v>17678</v>
      </c>
      <c r="DP6321" s="141" t="s">
        <v>7341</v>
      </c>
      <c r="DQ6321" s="15">
        <v>22</v>
      </c>
      <c r="DR6321" s="15" t="str">
        <f t="shared" si="112"/>
        <v>6224-22</v>
      </c>
    </row>
    <row r="6322" spans="119:122" x14ac:dyDescent="0.2">
      <c r="DO6322" s="228" t="s">
        <v>17679</v>
      </c>
      <c r="DP6322" s="141" t="s">
        <v>7342</v>
      </c>
      <c r="DQ6322" s="15">
        <v>22</v>
      </c>
      <c r="DR6322" s="15" t="str">
        <f t="shared" si="112"/>
        <v>6225-22</v>
      </c>
    </row>
    <row r="6323" spans="119:122" x14ac:dyDescent="0.2">
      <c r="DO6323" s="228" t="s">
        <v>17680</v>
      </c>
      <c r="DP6323" s="141" t="s">
        <v>7343</v>
      </c>
      <c r="DQ6323" s="15">
        <v>22</v>
      </c>
      <c r="DR6323" s="15" t="str">
        <f t="shared" si="112"/>
        <v>6226-22</v>
      </c>
    </row>
    <row r="6324" spans="119:122" x14ac:dyDescent="0.2">
      <c r="DO6324" s="228" t="s">
        <v>17681</v>
      </c>
      <c r="DP6324" s="141" t="s">
        <v>7344</v>
      </c>
      <c r="DQ6324" s="15">
        <v>22</v>
      </c>
      <c r="DR6324" s="15" t="str">
        <f t="shared" si="112"/>
        <v>6227-22</v>
      </c>
    </row>
    <row r="6325" spans="119:122" x14ac:dyDescent="0.2">
      <c r="DO6325" s="228" t="s">
        <v>17682</v>
      </c>
      <c r="DP6325" s="141" t="s">
        <v>7345</v>
      </c>
      <c r="DQ6325" s="15">
        <v>22</v>
      </c>
      <c r="DR6325" s="15" t="str">
        <f t="shared" si="112"/>
        <v>6228-22</v>
      </c>
    </row>
    <row r="6326" spans="119:122" x14ac:dyDescent="0.2">
      <c r="DO6326" s="228" t="s">
        <v>17683</v>
      </c>
      <c r="DP6326" s="141" t="s">
        <v>7346</v>
      </c>
      <c r="DQ6326" s="15">
        <v>22</v>
      </c>
      <c r="DR6326" s="15" t="str">
        <f t="shared" si="112"/>
        <v>6229-22</v>
      </c>
    </row>
    <row r="6327" spans="119:122" x14ac:dyDescent="0.2">
      <c r="DO6327" s="228" t="s">
        <v>17684</v>
      </c>
      <c r="DP6327" s="141" t="s">
        <v>7347</v>
      </c>
      <c r="DQ6327" s="15">
        <v>22</v>
      </c>
      <c r="DR6327" s="15" t="str">
        <f t="shared" si="112"/>
        <v>6230-22</v>
      </c>
    </row>
    <row r="6328" spans="119:122" x14ac:dyDescent="0.2">
      <c r="DO6328" s="228" t="s">
        <v>17685</v>
      </c>
      <c r="DP6328" s="141" t="s">
        <v>7348</v>
      </c>
      <c r="DQ6328" s="15">
        <v>22</v>
      </c>
      <c r="DR6328" s="15" t="str">
        <f t="shared" si="112"/>
        <v>6231-22</v>
      </c>
    </row>
    <row r="6329" spans="119:122" x14ac:dyDescent="0.2">
      <c r="DO6329" s="228" t="s">
        <v>17686</v>
      </c>
      <c r="DP6329" s="141" t="s">
        <v>7349</v>
      </c>
      <c r="DQ6329" s="15">
        <v>22</v>
      </c>
      <c r="DR6329" s="15" t="str">
        <f t="shared" si="112"/>
        <v>6232-22</v>
      </c>
    </row>
    <row r="6330" spans="119:122" x14ac:dyDescent="0.2">
      <c r="DO6330" s="228" t="s">
        <v>17687</v>
      </c>
      <c r="DP6330" s="141" t="s">
        <v>7350</v>
      </c>
      <c r="DQ6330" s="15">
        <v>22</v>
      </c>
      <c r="DR6330" s="15" t="str">
        <f t="shared" si="112"/>
        <v>6233-22</v>
      </c>
    </row>
    <row r="6331" spans="119:122" x14ac:dyDescent="0.2">
      <c r="DO6331" s="228" t="s">
        <v>17688</v>
      </c>
      <c r="DP6331" s="141" t="s">
        <v>7351</v>
      </c>
      <c r="DQ6331" s="15">
        <v>22</v>
      </c>
      <c r="DR6331" s="15" t="str">
        <f t="shared" si="112"/>
        <v>6234-22</v>
      </c>
    </row>
    <row r="6332" spans="119:122" x14ac:dyDescent="0.2">
      <c r="DO6332" s="228" t="s">
        <v>17689</v>
      </c>
      <c r="DP6332" s="141" t="s">
        <v>7352</v>
      </c>
      <c r="DQ6332" s="15">
        <v>22</v>
      </c>
      <c r="DR6332" s="15" t="str">
        <f t="shared" si="112"/>
        <v>6235-22</v>
      </c>
    </row>
    <row r="6333" spans="119:122" x14ac:dyDescent="0.2">
      <c r="DO6333" s="228" t="s">
        <v>17690</v>
      </c>
      <c r="DP6333" s="141" t="s">
        <v>7353</v>
      </c>
      <c r="DQ6333" s="15">
        <v>22</v>
      </c>
      <c r="DR6333" s="15" t="str">
        <f t="shared" si="112"/>
        <v>6236-22</v>
      </c>
    </row>
    <row r="6334" spans="119:122" x14ac:dyDescent="0.2">
      <c r="DO6334" s="228" t="s">
        <v>17691</v>
      </c>
      <c r="DP6334" s="141" t="s">
        <v>7354</v>
      </c>
      <c r="DQ6334" s="15">
        <v>22</v>
      </c>
      <c r="DR6334" s="15" t="str">
        <f t="shared" si="112"/>
        <v>6237-22</v>
      </c>
    </row>
    <row r="6335" spans="119:122" x14ac:dyDescent="0.2">
      <c r="DO6335" s="228" t="s">
        <v>17692</v>
      </c>
      <c r="DP6335" s="141" t="s">
        <v>7355</v>
      </c>
      <c r="DQ6335" s="15">
        <v>22</v>
      </c>
      <c r="DR6335" s="15" t="str">
        <f t="shared" si="112"/>
        <v>6238-22</v>
      </c>
    </row>
    <row r="6336" spans="119:122" x14ac:dyDescent="0.2">
      <c r="DO6336" s="228" t="s">
        <v>17693</v>
      </c>
      <c r="DP6336" s="141" t="s">
        <v>7356</v>
      </c>
      <c r="DQ6336" s="15">
        <v>22</v>
      </c>
      <c r="DR6336" s="15" t="str">
        <f t="shared" si="112"/>
        <v>6239-22</v>
      </c>
    </row>
    <row r="6337" spans="119:122" x14ac:dyDescent="0.2">
      <c r="DO6337" s="228" t="s">
        <v>17694</v>
      </c>
      <c r="DP6337" s="141" t="s">
        <v>7357</v>
      </c>
      <c r="DQ6337" s="15">
        <v>22</v>
      </c>
      <c r="DR6337" s="15" t="str">
        <f t="shared" si="112"/>
        <v>6240-22</v>
      </c>
    </row>
    <row r="6338" spans="119:122" x14ac:dyDescent="0.2">
      <c r="DO6338" s="228" t="s">
        <v>17695</v>
      </c>
      <c r="DP6338" s="141" t="s">
        <v>7358</v>
      </c>
      <c r="DQ6338" s="15">
        <v>22</v>
      </c>
      <c r="DR6338" s="15" t="str">
        <f t="shared" si="112"/>
        <v>6241-22</v>
      </c>
    </row>
    <row r="6339" spans="119:122" x14ac:dyDescent="0.2">
      <c r="DO6339" s="228" t="s">
        <v>17696</v>
      </c>
      <c r="DP6339" s="141" t="s">
        <v>7359</v>
      </c>
      <c r="DQ6339" s="15">
        <v>22</v>
      </c>
      <c r="DR6339" s="15" t="str">
        <f t="shared" si="112"/>
        <v>6242-22</v>
      </c>
    </row>
    <row r="6340" spans="119:122" x14ac:dyDescent="0.2">
      <c r="DO6340" s="228" t="s">
        <v>17697</v>
      </c>
      <c r="DP6340" s="141" t="s">
        <v>7360</v>
      </c>
      <c r="DQ6340" s="15">
        <v>22</v>
      </c>
      <c r="DR6340" s="15" t="str">
        <f t="shared" si="112"/>
        <v>6243-22</v>
      </c>
    </row>
    <row r="6341" spans="119:122" x14ac:dyDescent="0.2">
      <c r="DO6341" s="228" t="s">
        <v>17698</v>
      </c>
      <c r="DP6341" s="141" t="s">
        <v>7361</v>
      </c>
      <c r="DQ6341" s="15">
        <v>22</v>
      </c>
      <c r="DR6341" s="15" t="str">
        <f t="shared" si="112"/>
        <v>6244-22</v>
      </c>
    </row>
    <row r="6342" spans="119:122" x14ac:dyDescent="0.2">
      <c r="DO6342" s="228" t="s">
        <v>17699</v>
      </c>
      <c r="DP6342" s="141" t="s">
        <v>7362</v>
      </c>
      <c r="DQ6342" s="15">
        <v>22</v>
      </c>
      <c r="DR6342" s="15" t="str">
        <f t="shared" si="112"/>
        <v>6245-22</v>
      </c>
    </row>
    <row r="6343" spans="119:122" x14ac:dyDescent="0.2">
      <c r="DO6343" s="228" t="s">
        <v>17700</v>
      </c>
      <c r="DP6343" s="141" t="s">
        <v>7363</v>
      </c>
      <c r="DQ6343" s="15">
        <v>22</v>
      </c>
      <c r="DR6343" s="15" t="str">
        <f t="shared" si="112"/>
        <v>6246-22</v>
      </c>
    </row>
    <row r="6344" spans="119:122" x14ac:dyDescent="0.2">
      <c r="DO6344" s="228" t="s">
        <v>17701</v>
      </c>
      <c r="DP6344" s="141" t="s">
        <v>7364</v>
      </c>
      <c r="DQ6344" s="15">
        <v>22</v>
      </c>
      <c r="DR6344" s="15" t="str">
        <f t="shared" si="112"/>
        <v>6247-22</v>
      </c>
    </row>
    <row r="6345" spans="119:122" x14ac:dyDescent="0.2">
      <c r="DO6345" s="228" t="s">
        <v>17702</v>
      </c>
      <c r="DP6345" s="141" t="s">
        <v>7365</v>
      </c>
      <c r="DQ6345" s="15">
        <v>22</v>
      </c>
      <c r="DR6345" s="15" t="str">
        <f t="shared" si="112"/>
        <v>6248-22</v>
      </c>
    </row>
    <row r="6346" spans="119:122" x14ac:dyDescent="0.2">
      <c r="DO6346" s="228" t="s">
        <v>17703</v>
      </c>
      <c r="DP6346" s="141" t="s">
        <v>7366</v>
      </c>
      <c r="DQ6346" s="15">
        <v>22</v>
      </c>
      <c r="DR6346" s="15" t="str">
        <f t="shared" si="112"/>
        <v>6249-22</v>
      </c>
    </row>
    <row r="6347" spans="119:122" x14ac:dyDescent="0.2">
      <c r="DO6347" s="228" t="s">
        <v>17704</v>
      </c>
      <c r="DP6347" s="141" t="s">
        <v>7367</v>
      </c>
      <c r="DQ6347" s="15">
        <v>22</v>
      </c>
      <c r="DR6347" s="15" t="str">
        <f t="shared" si="112"/>
        <v>6250-22</v>
      </c>
    </row>
    <row r="6348" spans="119:122" x14ac:dyDescent="0.2">
      <c r="DO6348" s="228" t="s">
        <v>17705</v>
      </c>
      <c r="DP6348" s="141" t="s">
        <v>7368</v>
      </c>
      <c r="DQ6348" s="15">
        <v>22</v>
      </c>
      <c r="DR6348" s="15" t="str">
        <f t="shared" si="112"/>
        <v>6251-22</v>
      </c>
    </row>
    <row r="6349" spans="119:122" x14ac:dyDescent="0.2">
      <c r="DO6349" s="228" t="s">
        <v>17706</v>
      </c>
      <c r="DP6349" s="141" t="s">
        <v>7369</v>
      </c>
      <c r="DQ6349" s="15">
        <v>22</v>
      </c>
      <c r="DR6349" s="15" t="str">
        <f t="shared" si="112"/>
        <v>6252-22</v>
      </c>
    </row>
    <row r="6350" spans="119:122" x14ac:dyDescent="0.2">
      <c r="DO6350" s="228" t="s">
        <v>17707</v>
      </c>
      <c r="DP6350" s="141" t="s">
        <v>7370</v>
      </c>
      <c r="DQ6350" s="15">
        <v>22</v>
      </c>
      <c r="DR6350" s="15" t="str">
        <f t="shared" si="112"/>
        <v>6253-22</v>
      </c>
    </row>
    <row r="6351" spans="119:122" x14ac:dyDescent="0.2">
      <c r="DO6351" s="228" t="s">
        <v>17708</v>
      </c>
      <c r="DP6351" s="141" t="s">
        <v>7371</v>
      </c>
      <c r="DQ6351" s="15">
        <v>22</v>
      </c>
      <c r="DR6351" s="15" t="str">
        <f t="shared" si="112"/>
        <v>6254-22</v>
      </c>
    </row>
    <row r="6352" spans="119:122" x14ac:dyDescent="0.2">
      <c r="DO6352" s="228" t="s">
        <v>17709</v>
      </c>
      <c r="DP6352" s="141" t="s">
        <v>7372</v>
      </c>
      <c r="DQ6352" s="15">
        <v>22</v>
      </c>
      <c r="DR6352" s="15" t="str">
        <f t="shared" si="112"/>
        <v>6255-22</v>
      </c>
    </row>
    <row r="6353" spans="119:122" x14ac:dyDescent="0.2">
      <c r="DO6353" s="228" t="s">
        <v>17710</v>
      </c>
      <c r="DP6353" s="141" t="s">
        <v>7373</v>
      </c>
      <c r="DQ6353" s="15">
        <v>22</v>
      </c>
      <c r="DR6353" s="15" t="str">
        <f t="shared" si="112"/>
        <v>6256-22</v>
      </c>
    </row>
    <row r="6354" spans="119:122" x14ac:dyDescent="0.2">
      <c r="DO6354" s="228" t="s">
        <v>17711</v>
      </c>
      <c r="DP6354" s="141" t="s">
        <v>7374</v>
      </c>
      <c r="DQ6354" s="15">
        <v>22</v>
      </c>
      <c r="DR6354" s="15" t="str">
        <f t="shared" si="112"/>
        <v>6257-22</v>
      </c>
    </row>
    <row r="6355" spans="119:122" x14ac:dyDescent="0.2">
      <c r="DO6355" s="228" t="s">
        <v>17712</v>
      </c>
      <c r="DP6355" s="141" t="s">
        <v>7375</v>
      </c>
      <c r="DQ6355" s="15">
        <v>22</v>
      </c>
      <c r="DR6355" s="15" t="str">
        <f t="shared" si="112"/>
        <v>6258-22</v>
      </c>
    </row>
    <row r="6356" spans="119:122" x14ac:dyDescent="0.2">
      <c r="DO6356" s="228" t="s">
        <v>17713</v>
      </c>
      <c r="DP6356" s="141" t="s">
        <v>7376</v>
      </c>
      <c r="DQ6356" s="15">
        <v>22</v>
      </c>
      <c r="DR6356" s="15" t="str">
        <f t="shared" si="112"/>
        <v>6259-22</v>
      </c>
    </row>
    <row r="6357" spans="119:122" x14ac:dyDescent="0.2">
      <c r="DO6357" s="228" t="s">
        <v>17714</v>
      </c>
      <c r="DP6357" s="141" t="s">
        <v>7377</v>
      </c>
      <c r="DQ6357" s="15">
        <v>22</v>
      </c>
      <c r="DR6357" s="15" t="str">
        <f t="shared" si="112"/>
        <v>6260-22</v>
      </c>
    </row>
    <row r="6358" spans="119:122" x14ac:dyDescent="0.2">
      <c r="DO6358" s="228" t="s">
        <v>17715</v>
      </c>
      <c r="DP6358" s="141" t="s">
        <v>7378</v>
      </c>
      <c r="DQ6358" s="15">
        <v>22</v>
      </c>
      <c r="DR6358" s="15" t="str">
        <f t="shared" si="112"/>
        <v>6261-22</v>
      </c>
    </row>
    <row r="6359" spans="119:122" x14ac:dyDescent="0.2">
      <c r="DO6359" s="228" t="s">
        <v>17716</v>
      </c>
      <c r="DP6359" s="141" t="s">
        <v>7379</v>
      </c>
      <c r="DQ6359" s="15">
        <v>22</v>
      </c>
      <c r="DR6359" s="15" t="str">
        <f t="shared" si="112"/>
        <v>6262-22</v>
      </c>
    </row>
    <row r="6360" spans="119:122" x14ac:dyDescent="0.2">
      <c r="DO6360" s="228" t="s">
        <v>17717</v>
      </c>
      <c r="DP6360" s="141" t="s">
        <v>7380</v>
      </c>
      <c r="DQ6360" s="15">
        <v>22</v>
      </c>
      <c r="DR6360" s="15" t="str">
        <f t="shared" si="112"/>
        <v>6263-22</v>
      </c>
    </row>
    <row r="6361" spans="119:122" x14ac:dyDescent="0.2">
      <c r="DO6361" s="228" t="s">
        <v>17718</v>
      </c>
      <c r="DP6361" s="141" t="s">
        <v>7381</v>
      </c>
      <c r="DQ6361" s="15">
        <v>22</v>
      </c>
      <c r="DR6361" s="15" t="str">
        <f t="shared" si="112"/>
        <v>6264-22</v>
      </c>
    </row>
    <row r="6362" spans="119:122" x14ac:dyDescent="0.2">
      <c r="DO6362" s="228" t="s">
        <v>17719</v>
      </c>
      <c r="DP6362" s="141" t="s">
        <v>7382</v>
      </c>
      <c r="DQ6362" s="15">
        <v>22</v>
      </c>
      <c r="DR6362" s="15" t="str">
        <f t="shared" si="112"/>
        <v>6265-22</v>
      </c>
    </row>
    <row r="6363" spans="119:122" x14ac:dyDescent="0.2">
      <c r="DO6363" s="228" t="s">
        <v>17720</v>
      </c>
      <c r="DP6363" s="141" t="s">
        <v>7383</v>
      </c>
      <c r="DQ6363" s="15">
        <v>22</v>
      </c>
      <c r="DR6363" s="15" t="str">
        <f t="shared" si="112"/>
        <v>6266-22</v>
      </c>
    </row>
    <row r="6364" spans="119:122" x14ac:dyDescent="0.2">
      <c r="DO6364" s="228" t="s">
        <v>17721</v>
      </c>
      <c r="DP6364" s="141" t="s">
        <v>7384</v>
      </c>
      <c r="DQ6364" s="15">
        <v>22</v>
      </c>
      <c r="DR6364" s="15" t="str">
        <f t="shared" si="112"/>
        <v>6267-22</v>
      </c>
    </row>
    <row r="6365" spans="119:122" x14ac:dyDescent="0.2">
      <c r="DO6365" s="228" t="s">
        <v>17722</v>
      </c>
      <c r="DP6365" s="141" t="s">
        <v>7385</v>
      </c>
      <c r="DQ6365" s="15">
        <v>22</v>
      </c>
      <c r="DR6365" s="15" t="str">
        <f t="shared" si="112"/>
        <v>6268-22</v>
      </c>
    </row>
    <row r="6366" spans="119:122" x14ac:dyDescent="0.2">
      <c r="DO6366" s="228" t="s">
        <v>17723</v>
      </c>
      <c r="DP6366" s="141" t="s">
        <v>7386</v>
      </c>
      <c r="DQ6366" s="15">
        <v>22</v>
      </c>
      <c r="DR6366" s="15" t="str">
        <f t="shared" si="112"/>
        <v>6269-22</v>
      </c>
    </row>
    <row r="6367" spans="119:122" x14ac:dyDescent="0.2">
      <c r="DO6367" s="228" t="s">
        <v>17724</v>
      </c>
      <c r="DP6367" s="141" t="s">
        <v>7387</v>
      </c>
      <c r="DQ6367" s="15">
        <v>22</v>
      </c>
      <c r="DR6367" s="15" t="str">
        <f t="shared" si="112"/>
        <v>6270-22</v>
      </c>
    </row>
    <row r="6368" spans="119:122" x14ac:dyDescent="0.2">
      <c r="DO6368" s="228" t="s">
        <v>17725</v>
      </c>
      <c r="DP6368" s="141" t="s">
        <v>7388</v>
      </c>
      <c r="DQ6368" s="15">
        <v>22</v>
      </c>
      <c r="DR6368" s="15" t="str">
        <f t="shared" si="112"/>
        <v>6271-22</v>
      </c>
    </row>
    <row r="6369" spans="119:122" x14ac:dyDescent="0.2">
      <c r="DO6369" s="228" t="s">
        <v>17726</v>
      </c>
      <c r="DP6369" s="141" t="s">
        <v>7389</v>
      </c>
      <c r="DQ6369" s="15">
        <v>22</v>
      </c>
      <c r="DR6369" s="15" t="str">
        <f t="shared" si="112"/>
        <v>6272-22</v>
      </c>
    </row>
    <row r="6370" spans="119:122" x14ac:dyDescent="0.2">
      <c r="DO6370" s="228" t="s">
        <v>17727</v>
      </c>
      <c r="DP6370" s="141" t="s">
        <v>7390</v>
      </c>
      <c r="DQ6370" s="15">
        <v>22</v>
      </c>
      <c r="DR6370" s="15" t="str">
        <f t="shared" si="112"/>
        <v>6273-22</v>
      </c>
    </row>
    <row r="6371" spans="119:122" x14ac:dyDescent="0.2">
      <c r="DO6371" s="228" t="s">
        <v>17728</v>
      </c>
      <c r="DP6371" s="141" t="s">
        <v>7391</v>
      </c>
      <c r="DQ6371" s="15">
        <v>22</v>
      </c>
      <c r="DR6371" s="15" t="str">
        <f t="shared" ref="DR6371:DR6434" si="113">CONCATENATE(DP6371,"-",DQ6371)</f>
        <v>6274-22</v>
      </c>
    </row>
    <row r="6372" spans="119:122" x14ac:dyDescent="0.2">
      <c r="DO6372" s="228" t="s">
        <v>17729</v>
      </c>
      <c r="DP6372" s="141" t="s">
        <v>7392</v>
      </c>
      <c r="DQ6372" s="15">
        <v>22</v>
      </c>
      <c r="DR6372" s="15" t="str">
        <f t="shared" si="113"/>
        <v>6275-22</v>
      </c>
    </row>
    <row r="6373" spans="119:122" x14ac:dyDescent="0.2">
      <c r="DO6373" s="228" t="s">
        <v>17730</v>
      </c>
      <c r="DP6373" s="141" t="s">
        <v>7393</v>
      </c>
      <c r="DQ6373" s="15">
        <v>22</v>
      </c>
      <c r="DR6373" s="15" t="str">
        <f t="shared" si="113"/>
        <v>6276-22</v>
      </c>
    </row>
    <row r="6374" spans="119:122" x14ac:dyDescent="0.2">
      <c r="DO6374" s="228" t="s">
        <v>17731</v>
      </c>
      <c r="DP6374" s="141" t="s">
        <v>7394</v>
      </c>
      <c r="DQ6374" s="15">
        <v>22</v>
      </c>
      <c r="DR6374" s="15" t="str">
        <f t="shared" si="113"/>
        <v>6277-22</v>
      </c>
    </row>
    <row r="6375" spans="119:122" x14ac:dyDescent="0.2">
      <c r="DO6375" s="228" t="s">
        <v>17732</v>
      </c>
      <c r="DP6375" s="141" t="s">
        <v>7395</v>
      </c>
      <c r="DQ6375" s="15">
        <v>22</v>
      </c>
      <c r="DR6375" s="15" t="str">
        <f t="shared" si="113"/>
        <v>6278-22</v>
      </c>
    </row>
    <row r="6376" spans="119:122" x14ac:dyDescent="0.2">
      <c r="DO6376" s="228" t="s">
        <v>17733</v>
      </c>
      <c r="DP6376" s="141" t="s">
        <v>7396</v>
      </c>
      <c r="DQ6376" s="15">
        <v>22</v>
      </c>
      <c r="DR6376" s="15" t="str">
        <f t="shared" si="113"/>
        <v>6279-22</v>
      </c>
    </row>
    <row r="6377" spans="119:122" x14ac:dyDescent="0.2">
      <c r="DO6377" s="228" t="s">
        <v>17734</v>
      </c>
      <c r="DP6377" s="141" t="s">
        <v>7397</v>
      </c>
      <c r="DQ6377" s="15">
        <v>22</v>
      </c>
      <c r="DR6377" s="15" t="str">
        <f t="shared" si="113"/>
        <v>6280-22</v>
      </c>
    </row>
    <row r="6378" spans="119:122" x14ac:dyDescent="0.2">
      <c r="DO6378" s="228" t="s">
        <v>17735</v>
      </c>
      <c r="DP6378" s="141" t="s">
        <v>7398</v>
      </c>
      <c r="DQ6378" s="15">
        <v>22</v>
      </c>
      <c r="DR6378" s="15" t="str">
        <f t="shared" si="113"/>
        <v>6281-22</v>
      </c>
    </row>
    <row r="6379" spans="119:122" x14ac:dyDescent="0.2">
      <c r="DO6379" s="228" t="s">
        <v>17736</v>
      </c>
      <c r="DP6379" s="141" t="s">
        <v>7399</v>
      </c>
      <c r="DQ6379" s="15">
        <v>22</v>
      </c>
      <c r="DR6379" s="15" t="str">
        <f t="shared" si="113"/>
        <v>6282-22</v>
      </c>
    </row>
    <row r="6380" spans="119:122" x14ac:dyDescent="0.2">
      <c r="DO6380" s="228" t="s">
        <v>17737</v>
      </c>
      <c r="DP6380" s="141" t="s">
        <v>7400</v>
      </c>
      <c r="DQ6380" s="15">
        <v>22</v>
      </c>
      <c r="DR6380" s="15" t="str">
        <f t="shared" si="113"/>
        <v>6283-22</v>
      </c>
    </row>
    <row r="6381" spans="119:122" x14ac:dyDescent="0.2">
      <c r="DO6381" s="228" t="s">
        <v>17738</v>
      </c>
      <c r="DP6381" s="141" t="s">
        <v>7401</v>
      </c>
      <c r="DQ6381" s="15">
        <v>22</v>
      </c>
      <c r="DR6381" s="15" t="str">
        <f t="shared" si="113"/>
        <v>6284-22</v>
      </c>
    </row>
    <row r="6382" spans="119:122" x14ac:dyDescent="0.2">
      <c r="DO6382" s="228" t="s">
        <v>17739</v>
      </c>
      <c r="DP6382" s="141" t="s">
        <v>7402</v>
      </c>
      <c r="DQ6382" s="15">
        <v>22</v>
      </c>
      <c r="DR6382" s="15" t="str">
        <f t="shared" si="113"/>
        <v>6285-22</v>
      </c>
    </row>
    <row r="6383" spans="119:122" x14ac:dyDescent="0.2">
      <c r="DO6383" s="228" t="s">
        <v>17740</v>
      </c>
      <c r="DP6383" s="141" t="s">
        <v>7403</v>
      </c>
      <c r="DQ6383" s="15">
        <v>22</v>
      </c>
      <c r="DR6383" s="15" t="str">
        <f t="shared" si="113"/>
        <v>6286-22</v>
      </c>
    </row>
    <row r="6384" spans="119:122" x14ac:dyDescent="0.2">
      <c r="DO6384" s="228" t="s">
        <v>17741</v>
      </c>
      <c r="DP6384" s="141" t="s">
        <v>7404</v>
      </c>
      <c r="DQ6384" s="15">
        <v>22</v>
      </c>
      <c r="DR6384" s="15" t="str">
        <f t="shared" si="113"/>
        <v>6287-22</v>
      </c>
    </row>
    <row r="6385" spans="119:122" x14ac:dyDescent="0.2">
      <c r="DO6385" s="228" t="s">
        <v>17742</v>
      </c>
      <c r="DP6385" s="141" t="s">
        <v>7405</v>
      </c>
      <c r="DQ6385" s="15">
        <v>22</v>
      </c>
      <c r="DR6385" s="15" t="str">
        <f t="shared" si="113"/>
        <v>6288-22</v>
      </c>
    </row>
    <row r="6386" spans="119:122" x14ac:dyDescent="0.2">
      <c r="DO6386" s="228" t="s">
        <v>17743</v>
      </c>
      <c r="DP6386" s="141" t="s">
        <v>7406</v>
      </c>
      <c r="DQ6386" s="15">
        <v>22</v>
      </c>
      <c r="DR6386" s="15" t="str">
        <f t="shared" si="113"/>
        <v>6289-22</v>
      </c>
    </row>
    <row r="6387" spans="119:122" x14ac:dyDescent="0.2">
      <c r="DO6387" s="228" t="s">
        <v>17744</v>
      </c>
      <c r="DP6387" s="141" t="s">
        <v>7407</v>
      </c>
      <c r="DQ6387" s="15">
        <v>22</v>
      </c>
      <c r="DR6387" s="15" t="str">
        <f t="shared" si="113"/>
        <v>6290-22</v>
      </c>
    </row>
    <row r="6388" spans="119:122" x14ac:dyDescent="0.2">
      <c r="DO6388" s="228" t="s">
        <v>17745</v>
      </c>
      <c r="DP6388" s="141" t="s">
        <v>7408</v>
      </c>
      <c r="DQ6388" s="15">
        <v>22</v>
      </c>
      <c r="DR6388" s="15" t="str">
        <f t="shared" si="113"/>
        <v>6291-22</v>
      </c>
    </row>
    <row r="6389" spans="119:122" x14ac:dyDescent="0.2">
      <c r="DO6389" s="228" t="s">
        <v>17746</v>
      </c>
      <c r="DP6389" s="141" t="s">
        <v>7409</v>
      </c>
      <c r="DQ6389" s="15">
        <v>22</v>
      </c>
      <c r="DR6389" s="15" t="str">
        <f t="shared" si="113"/>
        <v>6292-22</v>
      </c>
    </row>
    <row r="6390" spans="119:122" x14ac:dyDescent="0.2">
      <c r="DO6390" s="228" t="s">
        <v>17747</v>
      </c>
      <c r="DP6390" s="141" t="s">
        <v>7410</v>
      </c>
      <c r="DQ6390" s="15">
        <v>22</v>
      </c>
      <c r="DR6390" s="15" t="str">
        <f t="shared" si="113"/>
        <v>6293-22</v>
      </c>
    </row>
    <row r="6391" spans="119:122" x14ac:dyDescent="0.2">
      <c r="DO6391" s="228" t="s">
        <v>17748</v>
      </c>
      <c r="DP6391" s="141" t="s">
        <v>7411</v>
      </c>
      <c r="DQ6391" s="15">
        <v>22</v>
      </c>
      <c r="DR6391" s="15" t="str">
        <f t="shared" si="113"/>
        <v>6294-22</v>
      </c>
    </row>
    <row r="6392" spans="119:122" x14ac:dyDescent="0.2">
      <c r="DO6392" s="228" t="s">
        <v>17749</v>
      </c>
      <c r="DP6392" s="141" t="s">
        <v>7412</v>
      </c>
      <c r="DQ6392" s="15">
        <v>22</v>
      </c>
      <c r="DR6392" s="15" t="str">
        <f t="shared" si="113"/>
        <v>6295-22</v>
      </c>
    </row>
    <row r="6393" spans="119:122" x14ac:dyDescent="0.2">
      <c r="DO6393" s="228" t="s">
        <v>17750</v>
      </c>
      <c r="DP6393" s="141" t="s">
        <v>7413</v>
      </c>
      <c r="DQ6393" s="15">
        <v>22</v>
      </c>
      <c r="DR6393" s="15" t="str">
        <f t="shared" si="113"/>
        <v>6296-22</v>
      </c>
    </row>
    <row r="6394" spans="119:122" x14ac:dyDescent="0.2">
      <c r="DO6394" s="228" t="s">
        <v>17751</v>
      </c>
      <c r="DP6394" s="141" t="s">
        <v>7414</v>
      </c>
      <c r="DQ6394" s="15">
        <v>22</v>
      </c>
      <c r="DR6394" s="15" t="str">
        <f t="shared" si="113"/>
        <v>6297-22</v>
      </c>
    </row>
    <row r="6395" spans="119:122" x14ac:dyDescent="0.2">
      <c r="DO6395" s="228" t="s">
        <v>17752</v>
      </c>
      <c r="DP6395" s="141" t="s">
        <v>7415</v>
      </c>
      <c r="DQ6395" s="15">
        <v>22</v>
      </c>
      <c r="DR6395" s="15" t="str">
        <f t="shared" si="113"/>
        <v>6298-22</v>
      </c>
    </row>
    <row r="6396" spans="119:122" x14ac:dyDescent="0.2">
      <c r="DO6396" s="228" t="s">
        <v>17753</v>
      </c>
      <c r="DP6396" s="141" t="s">
        <v>7416</v>
      </c>
      <c r="DQ6396" s="15">
        <v>22</v>
      </c>
      <c r="DR6396" s="15" t="str">
        <f t="shared" si="113"/>
        <v>6299-22</v>
      </c>
    </row>
    <row r="6397" spans="119:122" x14ac:dyDescent="0.2">
      <c r="DO6397" s="228" t="s">
        <v>17754</v>
      </c>
      <c r="DP6397" s="141" t="s">
        <v>7417</v>
      </c>
      <c r="DQ6397" s="15">
        <v>22</v>
      </c>
      <c r="DR6397" s="15" t="str">
        <f t="shared" si="113"/>
        <v>6300-22</v>
      </c>
    </row>
    <row r="6398" spans="119:122" x14ac:dyDescent="0.2">
      <c r="DO6398" s="228" t="s">
        <v>17755</v>
      </c>
      <c r="DP6398" s="141" t="s">
        <v>7418</v>
      </c>
      <c r="DQ6398" s="15">
        <v>22</v>
      </c>
      <c r="DR6398" s="15" t="str">
        <f t="shared" si="113"/>
        <v>6301-22</v>
      </c>
    </row>
    <row r="6399" spans="119:122" x14ac:dyDescent="0.2">
      <c r="DO6399" s="228" t="s">
        <v>17756</v>
      </c>
      <c r="DP6399" s="141" t="s">
        <v>7419</v>
      </c>
      <c r="DQ6399" s="15">
        <v>22</v>
      </c>
      <c r="DR6399" s="15" t="str">
        <f t="shared" si="113"/>
        <v>6302-22</v>
      </c>
    </row>
    <row r="6400" spans="119:122" x14ac:dyDescent="0.2">
      <c r="DO6400" s="228" t="s">
        <v>17757</v>
      </c>
      <c r="DP6400" s="141" t="s">
        <v>7420</v>
      </c>
      <c r="DQ6400" s="15">
        <v>22</v>
      </c>
      <c r="DR6400" s="15" t="str">
        <f t="shared" si="113"/>
        <v>6303-22</v>
      </c>
    </row>
    <row r="6401" spans="119:122" x14ac:dyDescent="0.2">
      <c r="DO6401" s="228" t="s">
        <v>17758</v>
      </c>
      <c r="DP6401" s="141" t="s">
        <v>7421</v>
      </c>
      <c r="DQ6401" s="15">
        <v>22</v>
      </c>
      <c r="DR6401" s="15" t="str">
        <f t="shared" si="113"/>
        <v>6304-22</v>
      </c>
    </row>
    <row r="6402" spans="119:122" x14ac:dyDescent="0.2">
      <c r="DO6402" s="228" t="s">
        <v>17759</v>
      </c>
      <c r="DP6402" s="141" t="s">
        <v>7422</v>
      </c>
      <c r="DQ6402" s="15">
        <v>22</v>
      </c>
      <c r="DR6402" s="15" t="str">
        <f t="shared" si="113"/>
        <v>6305-22</v>
      </c>
    </row>
    <row r="6403" spans="119:122" x14ac:dyDescent="0.2">
      <c r="DO6403" s="228" t="s">
        <v>17760</v>
      </c>
      <c r="DP6403" s="141" t="s">
        <v>7423</v>
      </c>
      <c r="DQ6403" s="15">
        <v>22</v>
      </c>
      <c r="DR6403" s="15" t="str">
        <f t="shared" si="113"/>
        <v>6306-22</v>
      </c>
    </row>
    <row r="6404" spans="119:122" x14ac:dyDescent="0.2">
      <c r="DO6404" s="228" t="s">
        <v>17761</v>
      </c>
      <c r="DP6404" s="141" t="s">
        <v>7424</v>
      </c>
      <c r="DQ6404" s="15">
        <v>22</v>
      </c>
      <c r="DR6404" s="15" t="str">
        <f t="shared" si="113"/>
        <v>6307-22</v>
      </c>
    </row>
    <row r="6405" spans="119:122" x14ac:dyDescent="0.2">
      <c r="DO6405" s="228" t="s">
        <v>17762</v>
      </c>
      <c r="DP6405" s="141" t="s">
        <v>7425</v>
      </c>
      <c r="DQ6405" s="15">
        <v>22</v>
      </c>
      <c r="DR6405" s="15" t="str">
        <f t="shared" si="113"/>
        <v>6308-22</v>
      </c>
    </row>
    <row r="6406" spans="119:122" x14ac:dyDescent="0.2">
      <c r="DO6406" s="228" t="s">
        <v>17763</v>
      </c>
      <c r="DP6406" s="141" t="s">
        <v>7426</v>
      </c>
      <c r="DQ6406" s="15">
        <v>22</v>
      </c>
      <c r="DR6406" s="15" t="str">
        <f t="shared" si="113"/>
        <v>6309-22</v>
      </c>
    </row>
    <row r="6407" spans="119:122" x14ac:dyDescent="0.2">
      <c r="DO6407" s="228" t="s">
        <v>17764</v>
      </c>
      <c r="DP6407" s="141" t="s">
        <v>7427</v>
      </c>
      <c r="DQ6407" s="15">
        <v>22</v>
      </c>
      <c r="DR6407" s="15" t="str">
        <f t="shared" si="113"/>
        <v>6310-22</v>
      </c>
    </row>
    <row r="6408" spans="119:122" x14ac:dyDescent="0.2">
      <c r="DO6408" s="228" t="s">
        <v>17765</v>
      </c>
      <c r="DP6408" s="141" t="s">
        <v>7428</v>
      </c>
      <c r="DQ6408" s="15">
        <v>22</v>
      </c>
      <c r="DR6408" s="15" t="str">
        <f t="shared" si="113"/>
        <v>6311-22</v>
      </c>
    </row>
    <row r="6409" spans="119:122" x14ac:dyDescent="0.2">
      <c r="DO6409" s="228" t="s">
        <v>17766</v>
      </c>
      <c r="DP6409" s="141" t="s">
        <v>7429</v>
      </c>
      <c r="DQ6409" s="15">
        <v>22</v>
      </c>
      <c r="DR6409" s="15" t="str">
        <f t="shared" si="113"/>
        <v>6312-22</v>
      </c>
    </row>
    <row r="6410" spans="119:122" x14ac:dyDescent="0.2">
      <c r="DO6410" s="228" t="s">
        <v>17767</v>
      </c>
      <c r="DP6410" s="141" t="s">
        <v>7430</v>
      </c>
      <c r="DQ6410" s="15">
        <v>22</v>
      </c>
      <c r="DR6410" s="15" t="str">
        <f t="shared" si="113"/>
        <v>6313-22</v>
      </c>
    </row>
    <row r="6411" spans="119:122" x14ac:dyDescent="0.2">
      <c r="DO6411" s="228" t="s">
        <v>17768</v>
      </c>
      <c r="DP6411" s="141" t="s">
        <v>7431</v>
      </c>
      <c r="DQ6411" s="15">
        <v>22</v>
      </c>
      <c r="DR6411" s="15" t="str">
        <f t="shared" si="113"/>
        <v>6314-22</v>
      </c>
    </row>
    <row r="6412" spans="119:122" x14ac:dyDescent="0.2">
      <c r="DO6412" s="228" t="s">
        <v>17769</v>
      </c>
      <c r="DP6412" s="141" t="s">
        <v>7432</v>
      </c>
      <c r="DQ6412" s="15">
        <v>22</v>
      </c>
      <c r="DR6412" s="15" t="str">
        <f t="shared" si="113"/>
        <v>6315-22</v>
      </c>
    </row>
    <row r="6413" spans="119:122" x14ac:dyDescent="0.2">
      <c r="DO6413" s="228" t="s">
        <v>17770</v>
      </c>
      <c r="DP6413" s="141" t="s">
        <v>7433</v>
      </c>
      <c r="DQ6413" s="15">
        <v>22</v>
      </c>
      <c r="DR6413" s="15" t="str">
        <f t="shared" si="113"/>
        <v>6316-22</v>
      </c>
    </row>
    <row r="6414" spans="119:122" x14ac:dyDescent="0.2">
      <c r="DO6414" s="228" t="s">
        <v>17771</v>
      </c>
      <c r="DP6414" s="141" t="s">
        <v>7434</v>
      </c>
      <c r="DQ6414" s="15">
        <v>22</v>
      </c>
      <c r="DR6414" s="15" t="str">
        <f t="shared" si="113"/>
        <v>6317-22</v>
      </c>
    </row>
    <row r="6415" spans="119:122" x14ac:dyDescent="0.2">
      <c r="DO6415" s="228" t="s">
        <v>17772</v>
      </c>
      <c r="DP6415" s="141" t="s">
        <v>7435</v>
      </c>
      <c r="DQ6415" s="15">
        <v>22</v>
      </c>
      <c r="DR6415" s="15" t="str">
        <f t="shared" si="113"/>
        <v>6318-22</v>
      </c>
    </row>
    <row r="6416" spans="119:122" x14ac:dyDescent="0.2">
      <c r="DO6416" s="228" t="s">
        <v>17773</v>
      </c>
      <c r="DP6416" s="141" t="s">
        <v>7436</v>
      </c>
      <c r="DQ6416" s="15">
        <v>22</v>
      </c>
      <c r="DR6416" s="15" t="str">
        <f t="shared" si="113"/>
        <v>6319-22</v>
      </c>
    </row>
    <row r="6417" spans="119:122" x14ac:dyDescent="0.2">
      <c r="DO6417" s="228" t="s">
        <v>17774</v>
      </c>
      <c r="DP6417" s="141" t="s">
        <v>7437</v>
      </c>
      <c r="DQ6417" s="15">
        <v>22</v>
      </c>
      <c r="DR6417" s="15" t="str">
        <f t="shared" si="113"/>
        <v>6320-22</v>
      </c>
    </row>
    <row r="6418" spans="119:122" x14ac:dyDescent="0.2">
      <c r="DO6418" s="228" t="s">
        <v>17775</v>
      </c>
      <c r="DP6418" s="141" t="s">
        <v>7438</v>
      </c>
      <c r="DQ6418" s="15">
        <v>22</v>
      </c>
      <c r="DR6418" s="15" t="str">
        <f t="shared" si="113"/>
        <v>6321-22</v>
      </c>
    </row>
    <row r="6419" spans="119:122" x14ac:dyDescent="0.2">
      <c r="DO6419" s="228" t="s">
        <v>17776</v>
      </c>
      <c r="DP6419" s="141" t="s">
        <v>7439</v>
      </c>
      <c r="DQ6419" s="15">
        <v>22</v>
      </c>
      <c r="DR6419" s="15" t="str">
        <f t="shared" si="113"/>
        <v>6322-22</v>
      </c>
    </row>
    <row r="6420" spans="119:122" x14ac:dyDescent="0.2">
      <c r="DO6420" s="228" t="s">
        <v>17777</v>
      </c>
      <c r="DP6420" s="141" t="s">
        <v>7440</v>
      </c>
      <c r="DQ6420" s="15">
        <v>22</v>
      </c>
      <c r="DR6420" s="15" t="str">
        <f t="shared" si="113"/>
        <v>6323-22</v>
      </c>
    </row>
    <row r="6421" spans="119:122" x14ac:dyDescent="0.2">
      <c r="DO6421" s="228" t="s">
        <v>17778</v>
      </c>
      <c r="DP6421" s="141" t="s">
        <v>7441</v>
      </c>
      <c r="DQ6421" s="15">
        <v>22</v>
      </c>
      <c r="DR6421" s="15" t="str">
        <f t="shared" si="113"/>
        <v>6324-22</v>
      </c>
    </row>
    <row r="6422" spans="119:122" x14ac:dyDescent="0.2">
      <c r="DO6422" s="228" t="s">
        <v>17779</v>
      </c>
      <c r="DP6422" s="141" t="s">
        <v>7442</v>
      </c>
      <c r="DQ6422" s="15">
        <v>22</v>
      </c>
      <c r="DR6422" s="15" t="str">
        <f t="shared" si="113"/>
        <v>6325-22</v>
      </c>
    </row>
    <row r="6423" spans="119:122" x14ac:dyDescent="0.2">
      <c r="DO6423" s="228" t="s">
        <v>17780</v>
      </c>
      <c r="DP6423" s="141" t="s">
        <v>7443</v>
      </c>
      <c r="DQ6423" s="15">
        <v>22</v>
      </c>
      <c r="DR6423" s="15" t="str">
        <f t="shared" si="113"/>
        <v>6326-22</v>
      </c>
    </row>
    <row r="6424" spans="119:122" x14ac:dyDescent="0.2">
      <c r="DO6424" s="228" t="s">
        <v>17781</v>
      </c>
      <c r="DP6424" s="141" t="s">
        <v>7444</v>
      </c>
      <c r="DQ6424" s="15">
        <v>22</v>
      </c>
      <c r="DR6424" s="15" t="str">
        <f t="shared" si="113"/>
        <v>6327-22</v>
      </c>
    </row>
    <row r="6425" spans="119:122" x14ac:dyDescent="0.2">
      <c r="DO6425" s="228" t="s">
        <v>17782</v>
      </c>
      <c r="DP6425" s="141" t="s">
        <v>7445</v>
      </c>
      <c r="DQ6425" s="15">
        <v>22</v>
      </c>
      <c r="DR6425" s="15" t="str">
        <f t="shared" si="113"/>
        <v>6328-22</v>
      </c>
    </row>
    <row r="6426" spans="119:122" x14ac:dyDescent="0.2">
      <c r="DO6426" s="228" t="s">
        <v>17783</v>
      </c>
      <c r="DP6426" s="141" t="s">
        <v>7446</v>
      </c>
      <c r="DQ6426" s="15">
        <v>22</v>
      </c>
      <c r="DR6426" s="15" t="str">
        <f t="shared" si="113"/>
        <v>6329-22</v>
      </c>
    </row>
    <row r="6427" spans="119:122" x14ac:dyDescent="0.2">
      <c r="DO6427" s="228" t="s">
        <v>17784</v>
      </c>
      <c r="DP6427" s="141" t="s">
        <v>7447</v>
      </c>
      <c r="DQ6427" s="15">
        <v>22</v>
      </c>
      <c r="DR6427" s="15" t="str">
        <f t="shared" si="113"/>
        <v>6330-22</v>
      </c>
    </row>
    <row r="6428" spans="119:122" x14ac:dyDescent="0.2">
      <c r="DO6428" s="228" t="s">
        <v>17785</v>
      </c>
      <c r="DP6428" s="141" t="s">
        <v>7448</v>
      </c>
      <c r="DQ6428" s="15">
        <v>22</v>
      </c>
      <c r="DR6428" s="15" t="str">
        <f t="shared" si="113"/>
        <v>6331-22</v>
      </c>
    </row>
    <row r="6429" spans="119:122" x14ac:dyDescent="0.2">
      <c r="DO6429" s="228" t="s">
        <v>17786</v>
      </c>
      <c r="DP6429" s="141" t="s">
        <v>7449</v>
      </c>
      <c r="DQ6429" s="15">
        <v>22</v>
      </c>
      <c r="DR6429" s="15" t="str">
        <f t="shared" si="113"/>
        <v>6332-22</v>
      </c>
    </row>
    <row r="6430" spans="119:122" x14ac:dyDescent="0.2">
      <c r="DO6430" s="228" t="s">
        <v>17787</v>
      </c>
      <c r="DP6430" s="141" t="s">
        <v>7450</v>
      </c>
      <c r="DQ6430" s="15">
        <v>22</v>
      </c>
      <c r="DR6430" s="15" t="str">
        <f t="shared" si="113"/>
        <v>6333-22</v>
      </c>
    </row>
    <row r="6431" spans="119:122" x14ac:dyDescent="0.2">
      <c r="DO6431" s="228" t="s">
        <v>17788</v>
      </c>
      <c r="DP6431" s="141" t="s">
        <v>7451</v>
      </c>
      <c r="DQ6431" s="15">
        <v>22</v>
      </c>
      <c r="DR6431" s="15" t="str">
        <f t="shared" si="113"/>
        <v>6334-22</v>
      </c>
    </row>
    <row r="6432" spans="119:122" x14ac:dyDescent="0.2">
      <c r="DO6432" s="228" t="s">
        <v>17789</v>
      </c>
      <c r="DP6432" s="141" t="s">
        <v>7452</v>
      </c>
      <c r="DQ6432" s="15">
        <v>22</v>
      </c>
      <c r="DR6432" s="15" t="str">
        <f t="shared" si="113"/>
        <v>6335-22</v>
      </c>
    </row>
    <row r="6433" spans="119:122" x14ac:dyDescent="0.2">
      <c r="DO6433" s="228" t="s">
        <v>17790</v>
      </c>
      <c r="DP6433" s="141" t="s">
        <v>7453</v>
      </c>
      <c r="DQ6433" s="15">
        <v>22</v>
      </c>
      <c r="DR6433" s="15" t="str">
        <f t="shared" si="113"/>
        <v>6336-22</v>
      </c>
    </row>
    <row r="6434" spans="119:122" x14ac:dyDescent="0.2">
      <c r="DO6434" s="228" t="s">
        <v>17791</v>
      </c>
      <c r="DP6434" s="141" t="s">
        <v>7454</v>
      </c>
      <c r="DQ6434" s="15">
        <v>22</v>
      </c>
      <c r="DR6434" s="15" t="str">
        <f t="shared" si="113"/>
        <v>6337-22</v>
      </c>
    </row>
    <row r="6435" spans="119:122" x14ac:dyDescent="0.2">
      <c r="DO6435" s="228" t="s">
        <v>17792</v>
      </c>
      <c r="DP6435" s="141" t="s">
        <v>7455</v>
      </c>
      <c r="DQ6435" s="15">
        <v>22</v>
      </c>
      <c r="DR6435" s="15" t="str">
        <f t="shared" ref="DR6435:DR6498" si="114">CONCATENATE(DP6435,"-",DQ6435)</f>
        <v>6338-22</v>
      </c>
    </row>
    <row r="6436" spans="119:122" x14ac:dyDescent="0.2">
      <c r="DO6436" s="228" t="s">
        <v>17793</v>
      </c>
      <c r="DP6436" s="141" t="s">
        <v>7456</v>
      </c>
      <c r="DQ6436" s="15">
        <v>22</v>
      </c>
      <c r="DR6436" s="15" t="str">
        <f t="shared" si="114"/>
        <v>6339-22</v>
      </c>
    </row>
    <row r="6437" spans="119:122" x14ac:dyDescent="0.2">
      <c r="DO6437" s="228" t="s">
        <v>17794</v>
      </c>
      <c r="DP6437" s="141" t="s">
        <v>7457</v>
      </c>
      <c r="DQ6437" s="15">
        <v>22</v>
      </c>
      <c r="DR6437" s="15" t="str">
        <f t="shared" si="114"/>
        <v>6340-22</v>
      </c>
    </row>
    <row r="6438" spans="119:122" x14ac:dyDescent="0.2">
      <c r="DO6438" s="228" t="s">
        <v>17795</v>
      </c>
      <c r="DP6438" s="141" t="s">
        <v>7458</v>
      </c>
      <c r="DQ6438" s="15">
        <v>22</v>
      </c>
      <c r="DR6438" s="15" t="str">
        <f t="shared" si="114"/>
        <v>6341-22</v>
      </c>
    </row>
    <row r="6439" spans="119:122" x14ac:dyDescent="0.2">
      <c r="DO6439" s="228" t="s">
        <v>17796</v>
      </c>
      <c r="DP6439" s="141" t="s">
        <v>7459</v>
      </c>
      <c r="DQ6439" s="15">
        <v>22</v>
      </c>
      <c r="DR6439" s="15" t="str">
        <f t="shared" si="114"/>
        <v>6342-22</v>
      </c>
    </row>
    <row r="6440" spans="119:122" x14ac:dyDescent="0.2">
      <c r="DO6440" s="228" t="s">
        <v>17797</v>
      </c>
      <c r="DP6440" s="141" t="s">
        <v>7460</v>
      </c>
      <c r="DQ6440" s="15">
        <v>22</v>
      </c>
      <c r="DR6440" s="15" t="str">
        <f t="shared" si="114"/>
        <v>6343-22</v>
      </c>
    </row>
    <row r="6441" spans="119:122" x14ac:dyDescent="0.2">
      <c r="DO6441" s="228" t="s">
        <v>17798</v>
      </c>
      <c r="DP6441" s="141" t="s">
        <v>7461</v>
      </c>
      <c r="DQ6441" s="15">
        <v>22</v>
      </c>
      <c r="DR6441" s="15" t="str">
        <f t="shared" si="114"/>
        <v>6344-22</v>
      </c>
    </row>
    <row r="6442" spans="119:122" x14ac:dyDescent="0.2">
      <c r="DO6442" s="228" t="s">
        <v>17799</v>
      </c>
      <c r="DP6442" s="141" t="s">
        <v>7462</v>
      </c>
      <c r="DQ6442" s="15">
        <v>22</v>
      </c>
      <c r="DR6442" s="15" t="str">
        <f t="shared" si="114"/>
        <v>6345-22</v>
      </c>
    </row>
    <row r="6443" spans="119:122" x14ac:dyDescent="0.2">
      <c r="DO6443" s="228" t="s">
        <v>17800</v>
      </c>
      <c r="DP6443" s="141" t="s">
        <v>7463</v>
      </c>
      <c r="DQ6443" s="15">
        <v>22</v>
      </c>
      <c r="DR6443" s="15" t="str">
        <f t="shared" si="114"/>
        <v>6346-22</v>
      </c>
    </row>
    <row r="6444" spans="119:122" x14ac:dyDescent="0.2">
      <c r="DO6444" s="228" t="s">
        <v>17801</v>
      </c>
      <c r="DP6444" s="141" t="s">
        <v>7464</v>
      </c>
      <c r="DQ6444" s="15">
        <v>22</v>
      </c>
      <c r="DR6444" s="15" t="str">
        <f t="shared" si="114"/>
        <v>6347-22</v>
      </c>
    </row>
    <row r="6445" spans="119:122" x14ac:dyDescent="0.2">
      <c r="DO6445" s="228" t="s">
        <v>17802</v>
      </c>
      <c r="DP6445" s="141" t="s">
        <v>7465</v>
      </c>
      <c r="DQ6445" s="15">
        <v>22</v>
      </c>
      <c r="DR6445" s="15" t="str">
        <f t="shared" si="114"/>
        <v>6348-22</v>
      </c>
    </row>
    <row r="6446" spans="119:122" x14ac:dyDescent="0.2">
      <c r="DO6446" s="228" t="s">
        <v>17803</v>
      </c>
      <c r="DP6446" s="141" t="s">
        <v>7466</v>
      </c>
      <c r="DQ6446" s="15">
        <v>22</v>
      </c>
      <c r="DR6446" s="15" t="str">
        <f t="shared" si="114"/>
        <v>6349-22</v>
      </c>
    </row>
    <row r="6447" spans="119:122" x14ac:dyDescent="0.2">
      <c r="DO6447" s="228" t="s">
        <v>17804</v>
      </c>
      <c r="DP6447" s="141" t="s">
        <v>7467</v>
      </c>
      <c r="DQ6447" s="15">
        <v>22</v>
      </c>
      <c r="DR6447" s="15" t="str">
        <f t="shared" si="114"/>
        <v>6350-22</v>
      </c>
    </row>
    <row r="6448" spans="119:122" x14ac:dyDescent="0.2">
      <c r="DO6448" s="228" t="s">
        <v>17805</v>
      </c>
      <c r="DP6448" s="141" t="s">
        <v>7468</v>
      </c>
      <c r="DQ6448" s="15">
        <v>22</v>
      </c>
      <c r="DR6448" s="15" t="str">
        <f t="shared" si="114"/>
        <v>6351-22</v>
      </c>
    </row>
    <row r="6449" spans="119:122" x14ac:dyDescent="0.2">
      <c r="DO6449" s="228" t="s">
        <v>17806</v>
      </c>
      <c r="DP6449" s="141" t="s">
        <v>7469</v>
      </c>
      <c r="DQ6449" s="15">
        <v>22</v>
      </c>
      <c r="DR6449" s="15" t="str">
        <f t="shared" si="114"/>
        <v>6352-22</v>
      </c>
    </row>
    <row r="6450" spans="119:122" x14ac:dyDescent="0.2">
      <c r="DO6450" s="228" t="s">
        <v>17807</v>
      </c>
      <c r="DP6450" s="141" t="s">
        <v>7470</v>
      </c>
      <c r="DQ6450" s="15">
        <v>22</v>
      </c>
      <c r="DR6450" s="15" t="str">
        <f t="shared" si="114"/>
        <v>6353-22</v>
      </c>
    </row>
    <row r="6451" spans="119:122" x14ac:dyDescent="0.2">
      <c r="DO6451" s="228" t="s">
        <v>17808</v>
      </c>
      <c r="DP6451" s="141" t="s">
        <v>7471</v>
      </c>
      <c r="DQ6451" s="15">
        <v>22</v>
      </c>
      <c r="DR6451" s="15" t="str">
        <f t="shared" si="114"/>
        <v>6354-22</v>
      </c>
    </row>
    <row r="6452" spans="119:122" x14ac:dyDescent="0.2">
      <c r="DO6452" s="228" t="s">
        <v>17809</v>
      </c>
      <c r="DP6452" s="141" t="s">
        <v>7472</v>
      </c>
      <c r="DQ6452" s="15">
        <v>22</v>
      </c>
      <c r="DR6452" s="15" t="str">
        <f t="shared" si="114"/>
        <v>6355-22</v>
      </c>
    </row>
    <row r="6453" spans="119:122" x14ac:dyDescent="0.2">
      <c r="DO6453" s="228" t="s">
        <v>17810</v>
      </c>
      <c r="DP6453" s="141" t="s">
        <v>7473</v>
      </c>
      <c r="DQ6453" s="15">
        <v>22</v>
      </c>
      <c r="DR6453" s="15" t="str">
        <f t="shared" si="114"/>
        <v>6356-22</v>
      </c>
    </row>
    <row r="6454" spans="119:122" x14ac:dyDescent="0.2">
      <c r="DO6454" s="228" t="s">
        <v>17811</v>
      </c>
      <c r="DP6454" s="141" t="s">
        <v>7474</v>
      </c>
      <c r="DQ6454" s="15">
        <v>22</v>
      </c>
      <c r="DR6454" s="15" t="str">
        <f t="shared" si="114"/>
        <v>6357-22</v>
      </c>
    </row>
    <row r="6455" spans="119:122" x14ac:dyDescent="0.2">
      <c r="DO6455" s="228" t="s">
        <v>17812</v>
      </c>
      <c r="DP6455" s="141" t="s">
        <v>7475</v>
      </c>
      <c r="DQ6455" s="15">
        <v>22</v>
      </c>
      <c r="DR6455" s="15" t="str">
        <f t="shared" si="114"/>
        <v>6358-22</v>
      </c>
    </row>
    <row r="6456" spans="119:122" x14ac:dyDescent="0.2">
      <c r="DO6456" s="228" t="s">
        <v>17813</v>
      </c>
      <c r="DP6456" s="141" t="s">
        <v>7476</v>
      </c>
      <c r="DQ6456" s="15">
        <v>22</v>
      </c>
      <c r="DR6456" s="15" t="str">
        <f t="shared" si="114"/>
        <v>6359-22</v>
      </c>
    </row>
    <row r="6457" spans="119:122" x14ac:dyDescent="0.2">
      <c r="DO6457" s="228" t="s">
        <v>17814</v>
      </c>
      <c r="DP6457" s="141" t="s">
        <v>7477</v>
      </c>
      <c r="DQ6457" s="15">
        <v>22</v>
      </c>
      <c r="DR6457" s="15" t="str">
        <f t="shared" si="114"/>
        <v>6360-22</v>
      </c>
    </row>
    <row r="6458" spans="119:122" x14ac:dyDescent="0.2">
      <c r="DO6458" s="228" t="s">
        <v>17815</v>
      </c>
      <c r="DP6458" s="141" t="s">
        <v>7478</v>
      </c>
      <c r="DQ6458" s="15">
        <v>22</v>
      </c>
      <c r="DR6458" s="15" t="str">
        <f t="shared" si="114"/>
        <v>6361-22</v>
      </c>
    </row>
    <row r="6459" spans="119:122" x14ac:dyDescent="0.2">
      <c r="DO6459" s="228" t="s">
        <v>17816</v>
      </c>
      <c r="DP6459" s="141" t="s">
        <v>7479</v>
      </c>
      <c r="DQ6459" s="15">
        <v>22</v>
      </c>
      <c r="DR6459" s="15" t="str">
        <f t="shared" si="114"/>
        <v>6362-22</v>
      </c>
    </row>
    <row r="6460" spans="119:122" x14ac:dyDescent="0.2">
      <c r="DO6460" s="228" t="s">
        <v>17817</v>
      </c>
      <c r="DP6460" s="141" t="s">
        <v>7480</v>
      </c>
      <c r="DQ6460" s="15">
        <v>22</v>
      </c>
      <c r="DR6460" s="15" t="str">
        <f t="shared" si="114"/>
        <v>6363-22</v>
      </c>
    </row>
    <row r="6461" spans="119:122" x14ac:dyDescent="0.2">
      <c r="DO6461" s="228" t="s">
        <v>17818</v>
      </c>
      <c r="DP6461" s="141" t="s">
        <v>7481</v>
      </c>
      <c r="DQ6461" s="15">
        <v>22</v>
      </c>
      <c r="DR6461" s="15" t="str">
        <f t="shared" si="114"/>
        <v>6364-22</v>
      </c>
    </row>
    <row r="6462" spans="119:122" x14ac:dyDescent="0.2">
      <c r="DO6462" s="228" t="s">
        <v>17819</v>
      </c>
      <c r="DP6462" s="141" t="s">
        <v>7482</v>
      </c>
      <c r="DQ6462" s="15">
        <v>22</v>
      </c>
      <c r="DR6462" s="15" t="str">
        <f t="shared" si="114"/>
        <v>6365-22</v>
      </c>
    </row>
    <row r="6463" spans="119:122" x14ac:dyDescent="0.2">
      <c r="DO6463" s="228" t="s">
        <v>17820</v>
      </c>
      <c r="DP6463" s="141" t="s">
        <v>7483</v>
      </c>
      <c r="DQ6463" s="15">
        <v>22</v>
      </c>
      <c r="DR6463" s="15" t="str">
        <f t="shared" si="114"/>
        <v>6366-22</v>
      </c>
    </row>
    <row r="6464" spans="119:122" x14ac:dyDescent="0.2">
      <c r="DO6464" s="228" t="s">
        <v>17821</v>
      </c>
      <c r="DP6464" s="141" t="s">
        <v>7484</v>
      </c>
      <c r="DQ6464" s="15">
        <v>22</v>
      </c>
      <c r="DR6464" s="15" t="str">
        <f t="shared" si="114"/>
        <v>6367-22</v>
      </c>
    </row>
    <row r="6465" spans="119:122" x14ac:dyDescent="0.2">
      <c r="DO6465" s="228" t="s">
        <v>17822</v>
      </c>
      <c r="DP6465" s="141" t="s">
        <v>7485</v>
      </c>
      <c r="DQ6465" s="15">
        <v>22</v>
      </c>
      <c r="DR6465" s="15" t="str">
        <f t="shared" si="114"/>
        <v>6368-22</v>
      </c>
    </row>
    <row r="6466" spans="119:122" x14ac:dyDescent="0.2">
      <c r="DO6466" s="228" t="s">
        <v>17823</v>
      </c>
      <c r="DP6466" s="141" t="s">
        <v>7486</v>
      </c>
      <c r="DQ6466" s="15">
        <v>22</v>
      </c>
      <c r="DR6466" s="15" t="str">
        <f t="shared" si="114"/>
        <v>6369-22</v>
      </c>
    </row>
    <row r="6467" spans="119:122" x14ac:dyDescent="0.2">
      <c r="DO6467" s="228" t="s">
        <v>17824</v>
      </c>
      <c r="DP6467" s="141" t="s">
        <v>7487</v>
      </c>
      <c r="DQ6467" s="15">
        <v>22</v>
      </c>
      <c r="DR6467" s="15" t="str">
        <f t="shared" si="114"/>
        <v>6370-22</v>
      </c>
    </row>
    <row r="6468" spans="119:122" x14ac:dyDescent="0.2">
      <c r="DO6468" s="228" t="s">
        <v>17825</v>
      </c>
      <c r="DP6468" s="141" t="s">
        <v>7488</v>
      </c>
      <c r="DQ6468" s="15">
        <v>22</v>
      </c>
      <c r="DR6468" s="15" t="str">
        <f t="shared" si="114"/>
        <v>6371-22</v>
      </c>
    </row>
    <row r="6469" spans="119:122" x14ac:dyDescent="0.2">
      <c r="DO6469" s="228" t="s">
        <v>17826</v>
      </c>
      <c r="DP6469" s="141" t="s">
        <v>7489</v>
      </c>
      <c r="DQ6469" s="15">
        <v>22</v>
      </c>
      <c r="DR6469" s="15" t="str">
        <f t="shared" si="114"/>
        <v>6372-22</v>
      </c>
    </row>
    <row r="6470" spans="119:122" x14ac:dyDescent="0.2">
      <c r="DO6470" s="228" t="s">
        <v>17827</v>
      </c>
      <c r="DP6470" s="141" t="s">
        <v>7490</v>
      </c>
      <c r="DQ6470" s="15">
        <v>22</v>
      </c>
      <c r="DR6470" s="15" t="str">
        <f t="shared" si="114"/>
        <v>6373-22</v>
      </c>
    </row>
    <row r="6471" spans="119:122" x14ac:dyDescent="0.2">
      <c r="DO6471" s="228" t="s">
        <v>17828</v>
      </c>
      <c r="DP6471" s="141" t="s">
        <v>7491</v>
      </c>
      <c r="DQ6471" s="15">
        <v>22</v>
      </c>
      <c r="DR6471" s="15" t="str">
        <f t="shared" si="114"/>
        <v>6374-22</v>
      </c>
    </row>
    <row r="6472" spans="119:122" x14ac:dyDescent="0.2">
      <c r="DO6472" s="228" t="s">
        <v>17829</v>
      </c>
      <c r="DP6472" s="141" t="s">
        <v>7492</v>
      </c>
      <c r="DQ6472" s="15">
        <v>22</v>
      </c>
      <c r="DR6472" s="15" t="str">
        <f t="shared" si="114"/>
        <v>6375-22</v>
      </c>
    </row>
    <row r="6473" spans="119:122" x14ac:dyDescent="0.2">
      <c r="DO6473" s="228" t="s">
        <v>17830</v>
      </c>
      <c r="DP6473" s="141" t="s">
        <v>7493</v>
      </c>
      <c r="DQ6473" s="15">
        <v>22</v>
      </c>
      <c r="DR6473" s="15" t="str">
        <f t="shared" si="114"/>
        <v>6376-22</v>
      </c>
    </row>
    <row r="6474" spans="119:122" x14ac:dyDescent="0.2">
      <c r="DO6474" s="228" t="s">
        <v>17831</v>
      </c>
      <c r="DP6474" s="141" t="s">
        <v>7494</v>
      </c>
      <c r="DQ6474" s="15">
        <v>22</v>
      </c>
      <c r="DR6474" s="15" t="str">
        <f t="shared" si="114"/>
        <v>6377-22</v>
      </c>
    </row>
    <row r="6475" spans="119:122" x14ac:dyDescent="0.2">
      <c r="DO6475" s="228" t="s">
        <v>17832</v>
      </c>
      <c r="DP6475" s="141" t="s">
        <v>7495</v>
      </c>
      <c r="DQ6475" s="15">
        <v>22</v>
      </c>
      <c r="DR6475" s="15" t="str">
        <f t="shared" si="114"/>
        <v>6378-22</v>
      </c>
    </row>
    <row r="6476" spans="119:122" x14ac:dyDescent="0.2">
      <c r="DO6476" s="228" t="s">
        <v>17833</v>
      </c>
      <c r="DP6476" s="141" t="s">
        <v>7496</v>
      </c>
      <c r="DQ6476" s="15">
        <v>22</v>
      </c>
      <c r="DR6476" s="15" t="str">
        <f t="shared" si="114"/>
        <v>6379-22</v>
      </c>
    </row>
    <row r="6477" spans="119:122" x14ac:dyDescent="0.2">
      <c r="DO6477" s="228" t="s">
        <v>17834</v>
      </c>
      <c r="DP6477" s="141" t="s">
        <v>7497</v>
      </c>
      <c r="DQ6477" s="15">
        <v>22</v>
      </c>
      <c r="DR6477" s="15" t="str">
        <f t="shared" si="114"/>
        <v>6380-22</v>
      </c>
    </row>
    <row r="6478" spans="119:122" x14ac:dyDescent="0.2">
      <c r="DO6478" s="228" t="s">
        <v>17835</v>
      </c>
      <c r="DP6478" s="141" t="s">
        <v>7498</v>
      </c>
      <c r="DQ6478" s="15">
        <v>22</v>
      </c>
      <c r="DR6478" s="15" t="str">
        <f t="shared" si="114"/>
        <v>6381-22</v>
      </c>
    </row>
    <row r="6479" spans="119:122" x14ac:dyDescent="0.2">
      <c r="DO6479" s="228" t="s">
        <v>17836</v>
      </c>
      <c r="DP6479" s="141" t="s">
        <v>7499</v>
      </c>
      <c r="DQ6479" s="15">
        <v>22</v>
      </c>
      <c r="DR6479" s="15" t="str">
        <f t="shared" si="114"/>
        <v>6382-22</v>
      </c>
    </row>
    <row r="6480" spans="119:122" x14ac:dyDescent="0.2">
      <c r="DO6480" s="228" t="s">
        <v>17837</v>
      </c>
      <c r="DP6480" s="141" t="s">
        <v>7500</v>
      </c>
      <c r="DQ6480" s="15">
        <v>22</v>
      </c>
      <c r="DR6480" s="15" t="str">
        <f t="shared" si="114"/>
        <v>6383-22</v>
      </c>
    </row>
    <row r="6481" spans="119:122" x14ac:dyDescent="0.2">
      <c r="DO6481" s="228" t="s">
        <v>17838</v>
      </c>
      <c r="DP6481" s="141" t="s">
        <v>7501</v>
      </c>
      <c r="DQ6481" s="15">
        <v>22</v>
      </c>
      <c r="DR6481" s="15" t="str">
        <f t="shared" si="114"/>
        <v>6384-22</v>
      </c>
    </row>
    <row r="6482" spans="119:122" x14ac:dyDescent="0.2">
      <c r="DO6482" s="228" t="s">
        <v>17839</v>
      </c>
      <c r="DP6482" s="141" t="s">
        <v>7502</v>
      </c>
      <c r="DQ6482" s="15">
        <v>22</v>
      </c>
      <c r="DR6482" s="15" t="str">
        <f t="shared" si="114"/>
        <v>6385-22</v>
      </c>
    </row>
    <row r="6483" spans="119:122" x14ac:dyDescent="0.2">
      <c r="DO6483" s="228" t="s">
        <v>17840</v>
      </c>
      <c r="DP6483" s="141" t="s">
        <v>7503</v>
      </c>
      <c r="DQ6483" s="15">
        <v>22</v>
      </c>
      <c r="DR6483" s="15" t="str">
        <f t="shared" si="114"/>
        <v>6386-22</v>
      </c>
    </row>
    <row r="6484" spans="119:122" x14ac:dyDescent="0.2">
      <c r="DO6484" s="228" t="s">
        <v>17841</v>
      </c>
      <c r="DP6484" s="141" t="s">
        <v>7504</v>
      </c>
      <c r="DQ6484" s="15">
        <v>22</v>
      </c>
      <c r="DR6484" s="15" t="str">
        <f t="shared" si="114"/>
        <v>6387-22</v>
      </c>
    </row>
    <row r="6485" spans="119:122" x14ac:dyDescent="0.2">
      <c r="DO6485" s="228" t="s">
        <v>17842</v>
      </c>
      <c r="DP6485" s="141" t="s">
        <v>7505</v>
      </c>
      <c r="DQ6485" s="15">
        <v>22</v>
      </c>
      <c r="DR6485" s="15" t="str">
        <f t="shared" si="114"/>
        <v>6388-22</v>
      </c>
    </row>
    <row r="6486" spans="119:122" x14ac:dyDescent="0.2">
      <c r="DO6486" s="228" t="s">
        <v>17843</v>
      </c>
      <c r="DP6486" s="141" t="s">
        <v>7506</v>
      </c>
      <c r="DQ6486" s="15">
        <v>22</v>
      </c>
      <c r="DR6486" s="15" t="str">
        <f t="shared" si="114"/>
        <v>6389-22</v>
      </c>
    </row>
    <row r="6487" spans="119:122" x14ac:dyDescent="0.2">
      <c r="DO6487" s="228" t="s">
        <v>17844</v>
      </c>
      <c r="DP6487" s="141" t="s">
        <v>7507</v>
      </c>
      <c r="DQ6487" s="15">
        <v>22</v>
      </c>
      <c r="DR6487" s="15" t="str">
        <f t="shared" si="114"/>
        <v>6390-22</v>
      </c>
    </row>
    <row r="6488" spans="119:122" x14ac:dyDescent="0.2">
      <c r="DO6488" s="228" t="s">
        <v>17845</v>
      </c>
      <c r="DP6488" s="141" t="s">
        <v>7508</v>
      </c>
      <c r="DQ6488" s="15">
        <v>22</v>
      </c>
      <c r="DR6488" s="15" t="str">
        <f t="shared" si="114"/>
        <v>6391-22</v>
      </c>
    </row>
    <row r="6489" spans="119:122" x14ac:dyDescent="0.2">
      <c r="DO6489" s="228" t="s">
        <v>17846</v>
      </c>
      <c r="DP6489" s="141" t="s">
        <v>7509</v>
      </c>
      <c r="DQ6489" s="15">
        <v>22</v>
      </c>
      <c r="DR6489" s="15" t="str">
        <f t="shared" si="114"/>
        <v>6392-22</v>
      </c>
    </row>
    <row r="6490" spans="119:122" x14ac:dyDescent="0.2">
      <c r="DO6490" s="228" t="s">
        <v>17847</v>
      </c>
      <c r="DP6490" s="141" t="s">
        <v>7510</v>
      </c>
      <c r="DQ6490" s="15">
        <v>22</v>
      </c>
      <c r="DR6490" s="15" t="str">
        <f t="shared" si="114"/>
        <v>6393-22</v>
      </c>
    </row>
    <row r="6491" spans="119:122" x14ac:dyDescent="0.2">
      <c r="DO6491" s="228" t="s">
        <v>17848</v>
      </c>
      <c r="DP6491" s="141" t="s">
        <v>7511</v>
      </c>
      <c r="DQ6491" s="15">
        <v>22</v>
      </c>
      <c r="DR6491" s="15" t="str">
        <f t="shared" si="114"/>
        <v>6394-22</v>
      </c>
    </row>
    <row r="6492" spans="119:122" x14ac:dyDescent="0.2">
      <c r="DO6492" s="228" t="s">
        <v>17849</v>
      </c>
      <c r="DP6492" s="141" t="s">
        <v>7512</v>
      </c>
      <c r="DQ6492" s="15">
        <v>22</v>
      </c>
      <c r="DR6492" s="15" t="str">
        <f t="shared" si="114"/>
        <v>6395-22</v>
      </c>
    </row>
    <row r="6493" spans="119:122" x14ac:dyDescent="0.2">
      <c r="DO6493" s="228" t="s">
        <v>17850</v>
      </c>
      <c r="DP6493" s="141" t="s">
        <v>7513</v>
      </c>
      <c r="DQ6493" s="15">
        <v>22</v>
      </c>
      <c r="DR6493" s="15" t="str">
        <f t="shared" si="114"/>
        <v>6396-22</v>
      </c>
    </row>
    <row r="6494" spans="119:122" x14ac:dyDescent="0.2">
      <c r="DO6494" s="228" t="s">
        <v>17851</v>
      </c>
      <c r="DP6494" s="141" t="s">
        <v>7514</v>
      </c>
      <c r="DQ6494" s="15">
        <v>22</v>
      </c>
      <c r="DR6494" s="15" t="str">
        <f t="shared" si="114"/>
        <v>6397-22</v>
      </c>
    </row>
    <row r="6495" spans="119:122" x14ac:dyDescent="0.2">
      <c r="DO6495" s="228" t="s">
        <v>17852</v>
      </c>
      <c r="DP6495" s="141" t="s">
        <v>7515</v>
      </c>
      <c r="DQ6495" s="15">
        <v>22</v>
      </c>
      <c r="DR6495" s="15" t="str">
        <f t="shared" si="114"/>
        <v>6398-22</v>
      </c>
    </row>
    <row r="6496" spans="119:122" x14ac:dyDescent="0.2">
      <c r="DO6496" s="228" t="s">
        <v>17853</v>
      </c>
      <c r="DP6496" s="141" t="s">
        <v>7516</v>
      </c>
      <c r="DQ6496" s="15">
        <v>22</v>
      </c>
      <c r="DR6496" s="15" t="str">
        <f t="shared" si="114"/>
        <v>6399-22</v>
      </c>
    </row>
    <row r="6497" spans="119:122" x14ac:dyDescent="0.2">
      <c r="DO6497" s="228" t="s">
        <v>17854</v>
      </c>
      <c r="DP6497" s="141" t="s">
        <v>7517</v>
      </c>
      <c r="DQ6497" s="15">
        <v>22</v>
      </c>
      <c r="DR6497" s="15" t="str">
        <f t="shared" si="114"/>
        <v>6400-22</v>
      </c>
    </row>
    <row r="6498" spans="119:122" x14ac:dyDescent="0.2">
      <c r="DO6498" s="228" t="s">
        <v>17855</v>
      </c>
      <c r="DP6498" s="141" t="s">
        <v>7518</v>
      </c>
      <c r="DQ6498" s="15">
        <v>22</v>
      </c>
      <c r="DR6498" s="15" t="str">
        <f t="shared" si="114"/>
        <v>6401-22</v>
      </c>
    </row>
    <row r="6499" spans="119:122" x14ac:dyDescent="0.2">
      <c r="DO6499" s="228" t="s">
        <v>17856</v>
      </c>
      <c r="DP6499" s="141" t="s">
        <v>7519</v>
      </c>
      <c r="DQ6499" s="15">
        <v>22</v>
      </c>
      <c r="DR6499" s="15" t="str">
        <f t="shared" ref="DR6499:DR6562" si="115">CONCATENATE(DP6499,"-",DQ6499)</f>
        <v>6402-22</v>
      </c>
    </row>
    <row r="6500" spans="119:122" x14ac:dyDescent="0.2">
      <c r="DO6500" s="228" t="s">
        <v>17857</v>
      </c>
      <c r="DP6500" s="141" t="s">
        <v>7520</v>
      </c>
      <c r="DQ6500" s="15">
        <v>22</v>
      </c>
      <c r="DR6500" s="15" t="str">
        <f t="shared" si="115"/>
        <v>6403-22</v>
      </c>
    </row>
    <row r="6501" spans="119:122" x14ac:dyDescent="0.2">
      <c r="DO6501" s="228" t="s">
        <v>17858</v>
      </c>
      <c r="DP6501" s="141" t="s">
        <v>7521</v>
      </c>
      <c r="DQ6501" s="15">
        <v>22</v>
      </c>
      <c r="DR6501" s="15" t="str">
        <f t="shared" si="115"/>
        <v>6404-22</v>
      </c>
    </row>
    <row r="6502" spans="119:122" x14ac:dyDescent="0.2">
      <c r="DO6502" s="228" t="s">
        <v>17859</v>
      </c>
      <c r="DP6502" s="141" t="s">
        <v>7522</v>
      </c>
      <c r="DQ6502" s="15">
        <v>22</v>
      </c>
      <c r="DR6502" s="15" t="str">
        <f t="shared" si="115"/>
        <v>6405-22</v>
      </c>
    </row>
    <row r="6503" spans="119:122" x14ac:dyDescent="0.2">
      <c r="DO6503" s="228" t="s">
        <v>17860</v>
      </c>
      <c r="DP6503" s="141" t="s">
        <v>7523</v>
      </c>
      <c r="DQ6503" s="15">
        <v>22</v>
      </c>
      <c r="DR6503" s="15" t="str">
        <f t="shared" si="115"/>
        <v>6406-22</v>
      </c>
    </row>
    <row r="6504" spans="119:122" x14ac:dyDescent="0.2">
      <c r="DO6504" s="228" t="s">
        <v>17861</v>
      </c>
      <c r="DP6504" s="141" t="s">
        <v>7524</v>
      </c>
      <c r="DQ6504" s="15">
        <v>22</v>
      </c>
      <c r="DR6504" s="15" t="str">
        <f t="shared" si="115"/>
        <v>6407-22</v>
      </c>
    </row>
    <row r="6505" spans="119:122" x14ac:dyDescent="0.2">
      <c r="DO6505" s="228" t="s">
        <v>17862</v>
      </c>
      <c r="DP6505" s="141" t="s">
        <v>7525</v>
      </c>
      <c r="DQ6505" s="15">
        <v>22</v>
      </c>
      <c r="DR6505" s="15" t="str">
        <f t="shared" si="115"/>
        <v>6408-22</v>
      </c>
    </row>
    <row r="6506" spans="119:122" x14ac:dyDescent="0.2">
      <c r="DO6506" s="228" t="s">
        <v>17863</v>
      </c>
      <c r="DP6506" s="141" t="s">
        <v>7526</v>
      </c>
      <c r="DQ6506" s="15">
        <v>22</v>
      </c>
      <c r="DR6506" s="15" t="str">
        <f t="shared" si="115"/>
        <v>6409-22</v>
      </c>
    </row>
    <row r="6507" spans="119:122" x14ac:dyDescent="0.2">
      <c r="DO6507" s="228" t="s">
        <v>17864</v>
      </c>
      <c r="DP6507" s="141" t="s">
        <v>7527</v>
      </c>
      <c r="DQ6507" s="15">
        <v>22</v>
      </c>
      <c r="DR6507" s="15" t="str">
        <f t="shared" si="115"/>
        <v>6410-22</v>
      </c>
    </row>
    <row r="6508" spans="119:122" x14ac:dyDescent="0.2">
      <c r="DO6508" s="228" t="s">
        <v>17865</v>
      </c>
      <c r="DP6508" s="141" t="s">
        <v>7528</v>
      </c>
      <c r="DQ6508" s="15">
        <v>22</v>
      </c>
      <c r="DR6508" s="15" t="str">
        <f t="shared" si="115"/>
        <v>6411-22</v>
      </c>
    </row>
    <row r="6509" spans="119:122" x14ac:dyDescent="0.2">
      <c r="DO6509" s="228" t="s">
        <v>17866</v>
      </c>
      <c r="DP6509" s="141" t="s">
        <v>7529</v>
      </c>
      <c r="DQ6509" s="15">
        <v>22</v>
      </c>
      <c r="DR6509" s="15" t="str">
        <f t="shared" si="115"/>
        <v>6412-22</v>
      </c>
    </row>
    <row r="6510" spans="119:122" x14ac:dyDescent="0.2">
      <c r="DO6510" s="228" t="s">
        <v>17867</v>
      </c>
      <c r="DP6510" s="141" t="s">
        <v>7530</v>
      </c>
      <c r="DQ6510" s="15">
        <v>22</v>
      </c>
      <c r="DR6510" s="15" t="str">
        <f t="shared" si="115"/>
        <v>6413-22</v>
      </c>
    </row>
    <row r="6511" spans="119:122" x14ac:dyDescent="0.2">
      <c r="DO6511" s="228" t="s">
        <v>17868</v>
      </c>
      <c r="DP6511" s="141" t="s">
        <v>7531</v>
      </c>
      <c r="DQ6511" s="15">
        <v>22</v>
      </c>
      <c r="DR6511" s="15" t="str">
        <f t="shared" si="115"/>
        <v>6414-22</v>
      </c>
    </row>
    <row r="6512" spans="119:122" x14ac:dyDescent="0.2">
      <c r="DO6512" s="228" t="s">
        <v>17869</v>
      </c>
      <c r="DP6512" s="141" t="s">
        <v>7532</v>
      </c>
      <c r="DQ6512" s="15">
        <v>22</v>
      </c>
      <c r="DR6512" s="15" t="str">
        <f t="shared" si="115"/>
        <v>6415-22</v>
      </c>
    </row>
    <row r="6513" spans="119:122" x14ac:dyDescent="0.2">
      <c r="DO6513" s="228" t="s">
        <v>17870</v>
      </c>
      <c r="DP6513" s="141" t="s">
        <v>7533</v>
      </c>
      <c r="DQ6513" s="15">
        <v>22</v>
      </c>
      <c r="DR6513" s="15" t="str">
        <f t="shared" si="115"/>
        <v>6416-22</v>
      </c>
    </row>
    <row r="6514" spans="119:122" x14ac:dyDescent="0.2">
      <c r="DO6514" s="228" t="s">
        <v>17871</v>
      </c>
      <c r="DP6514" s="141" t="s">
        <v>7534</v>
      </c>
      <c r="DQ6514" s="15">
        <v>22</v>
      </c>
      <c r="DR6514" s="15" t="str">
        <f t="shared" si="115"/>
        <v>6417-22</v>
      </c>
    </row>
    <row r="6515" spans="119:122" x14ac:dyDescent="0.2">
      <c r="DO6515" s="228" t="s">
        <v>17872</v>
      </c>
      <c r="DP6515" s="141" t="s">
        <v>7535</v>
      </c>
      <c r="DQ6515" s="15">
        <v>22</v>
      </c>
      <c r="DR6515" s="15" t="str">
        <f t="shared" si="115"/>
        <v>6418-22</v>
      </c>
    </row>
    <row r="6516" spans="119:122" x14ac:dyDescent="0.2">
      <c r="DO6516" s="228" t="s">
        <v>17873</v>
      </c>
      <c r="DP6516" s="141" t="s">
        <v>7536</v>
      </c>
      <c r="DQ6516" s="15">
        <v>22</v>
      </c>
      <c r="DR6516" s="15" t="str">
        <f t="shared" si="115"/>
        <v>6419-22</v>
      </c>
    </row>
    <row r="6517" spans="119:122" x14ac:dyDescent="0.2">
      <c r="DO6517" s="228" t="s">
        <v>17874</v>
      </c>
      <c r="DP6517" s="141" t="s">
        <v>7537</v>
      </c>
      <c r="DQ6517" s="15">
        <v>22</v>
      </c>
      <c r="DR6517" s="15" t="str">
        <f t="shared" si="115"/>
        <v>6420-22</v>
      </c>
    </row>
    <row r="6518" spans="119:122" x14ac:dyDescent="0.2">
      <c r="DO6518" s="228" t="s">
        <v>17875</v>
      </c>
      <c r="DP6518" s="141" t="s">
        <v>7538</v>
      </c>
      <c r="DQ6518" s="15">
        <v>22</v>
      </c>
      <c r="DR6518" s="15" t="str">
        <f t="shared" si="115"/>
        <v>6421-22</v>
      </c>
    </row>
    <row r="6519" spans="119:122" x14ac:dyDescent="0.2">
      <c r="DO6519" s="228" t="s">
        <v>17876</v>
      </c>
      <c r="DP6519" s="141" t="s">
        <v>7539</v>
      </c>
      <c r="DQ6519" s="15">
        <v>22</v>
      </c>
      <c r="DR6519" s="15" t="str">
        <f t="shared" si="115"/>
        <v>6422-22</v>
      </c>
    </row>
    <row r="6520" spans="119:122" x14ac:dyDescent="0.2">
      <c r="DO6520" s="228" t="s">
        <v>17877</v>
      </c>
      <c r="DP6520" s="141" t="s">
        <v>7540</v>
      </c>
      <c r="DQ6520" s="15">
        <v>22</v>
      </c>
      <c r="DR6520" s="15" t="str">
        <f t="shared" si="115"/>
        <v>6423-22</v>
      </c>
    </row>
    <row r="6521" spans="119:122" x14ac:dyDescent="0.2">
      <c r="DO6521" s="228" t="s">
        <v>17878</v>
      </c>
      <c r="DP6521" s="141" t="s">
        <v>7541</v>
      </c>
      <c r="DQ6521" s="15">
        <v>22</v>
      </c>
      <c r="DR6521" s="15" t="str">
        <f t="shared" si="115"/>
        <v>6424-22</v>
      </c>
    </row>
    <row r="6522" spans="119:122" x14ac:dyDescent="0.2">
      <c r="DO6522" s="228" t="s">
        <v>17879</v>
      </c>
      <c r="DP6522" s="141" t="s">
        <v>7542</v>
      </c>
      <c r="DQ6522" s="15">
        <v>22</v>
      </c>
      <c r="DR6522" s="15" t="str">
        <f t="shared" si="115"/>
        <v>6425-22</v>
      </c>
    </row>
    <row r="6523" spans="119:122" x14ac:dyDescent="0.2">
      <c r="DO6523" s="228" t="s">
        <v>17880</v>
      </c>
      <c r="DP6523" s="141" t="s">
        <v>7543</v>
      </c>
      <c r="DQ6523" s="15">
        <v>22</v>
      </c>
      <c r="DR6523" s="15" t="str">
        <f t="shared" si="115"/>
        <v>6426-22</v>
      </c>
    </row>
    <row r="6524" spans="119:122" x14ac:dyDescent="0.2">
      <c r="DO6524" s="228" t="s">
        <v>17881</v>
      </c>
      <c r="DP6524" s="141" t="s">
        <v>7544</v>
      </c>
      <c r="DQ6524" s="15">
        <v>22</v>
      </c>
      <c r="DR6524" s="15" t="str">
        <f t="shared" si="115"/>
        <v>6427-22</v>
      </c>
    </row>
    <row r="6525" spans="119:122" x14ac:dyDescent="0.2">
      <c r="DO6525" s="228" t="s">
        <v>17882</v>
      </c>
      <c r="DP6525" s="141" t="s">
        <v>7545</v>
      </c>
      <c r="DQ6525" s="15">
        <v>22</v>
      </c>
      <c r="DR6525" s="15" t="str">
        <f t="shared" si="115"/>
        <v>6428-22</v>
      </c>
    </row>
    <row r="6526" spans="119:122" x14ac:dyDescent="0.2">
      <c r="DO6526" s="228" t="s">
        <v>17883</v>
      </c>
      <c r="DP6526" s="141" t="s">
        <v>7546</v>
      </c>
      <c r="DQ6526" s="15">
        <v>22</v>
      </c>
      <c r="DR6526" s="15" t="str">
        <f t="shared" si="115"/>
        <v>6429-22</v>
      </c>
    </row>
    <row r="6527" spans="119:122" x14ac:dyDescent="0.2">
      <c r="DO6527" s="228" t="s">
        <v>17884</v>
      </c>
      <c r="DP6527" s="141" t="s">
        <v>7547</v>
      </c>
      <c r="DQ6527" s="15">
        <v>22</v>
      </c>
      <c r="DR6527" s="15" t="str">
        <f t="shared" si="115"/>
        <v>6430-22</v>
      </c>
    </row>
    <row r="6528" spans="119:122" x14ac:dyDescent="0.2">
      <c r="DO6528" s="228" t="s">
        <v>17885</v>
      </c>
      <c r="DP6528" s="141" t="s">
        <v>7548</v>
      </c>
      <c r="DQ6528" s="15">
        <v>22</v>
      </c>
      <c r="DR6528" s="15" t="str">
        <f t="shared" si="115"/>
        <v>6431-22</v>
      </c>
    </row>
    <row r="6529" spans="119:122" x14ac:dyDescent="0.2">
      <c r="DO6529" s="228" t="s">
        <v>17886</v>
      </c>
      <c r="DP6529" s="141" t="s">
        <v>7549</v>
      </c>
      <c r="DQ6529" s="15">
        <v>22</v>
      </c>
      <c r="DR6529" s="15" t="str">
        <f t="shared" si="115"/>
        <v>6432-22</v>
      </c>
    </row>
    <row r="6530" spans="119:122" x14ac:dyDescent="0.2">
      <c r="DO6530" s="228" t="s">
        <v>17887</v>
      </c>
      <c r="DP6530" s="141" t="s">
        <v>7550</v>
      </c>
      <c r="DQ6530" s="15">
        <v>22</v>
      </c>
      <c r="DR6530" s="15" t="str">
        <f t="shared" si="115"/>
        <v>6433-22</v>
      </c>
    </row>
    <row r="6531" spans="119:122" x14ac:dyDescent="0.2">
      <c r="DO6531" s="228" t="s">
        <v>17888</v>
      </c>
      <c r="DP6531" s="141" t="s">
        <v>7551</v>
      </c>
      <c r="DQ6531" s="15">
        <v>22</v>
      </c>
      <c r="DR6531" s="15" t="str">
        <f t="shared" si="115"/>
        <v>6434-22</v>
      </c>
    </row>
    <row r="6532" spans="119:122" x14ac:dyDescent="0.2">
      <c r="DO6532" s="228" t="s">
        <v>17889</v>
      </c>
      <c r="DP6532" s="141" t="s">
        <v>7552</v>
      </c>
      <c r="DQ6532" s="15">
        <v>22</v>
      </c>
      <c r="DR6532" s="15" t="str">
        <f t="shared" si="115"/>
        <v>6435-22</v>
      </c>
    </row>
    <row r="6533" spans="119:122" x14ac:dyDescent="0.2">
      <c r="DO6533" s="228" t="s">
        <v>17890</v>
      </c>
      <c r="DP6533" s="141" t="s">
        <v>7553</v>
      </c>
      <c r="DQ6533" s="15">
        <v>22</v>
      </c>
      <c r="DR6533" s="15" t="str">
        <f t="shared" si="115"/>
        <v>6436-22</v>
      </c>
    </row>
    <row r="6534" spans="119:122" x14ac:dyDescent="0.2">
      <c r="DO6534" s="228" t="s">
        <v>17891</v>
      </c>
      <c r="DP6534" s="141" t="s">
        <v>7554</v>
      </c>
      <c r="DQ6534" s="15">
        <v>22</v>
      </c>
      <c r="DR6534" s="15" t="str">
        <f t="shared" si="115"/>
        <v>6437-22</v>
      </c>
    </row>
    <row r="6535" spans="119:122" x14ac:dyDescent="0.2">
      <c r="DO6535" s="228" t="s">
        <v>17892</v>
      </c>
      <c r="DP6535" s="141" t="s">
        <v>7555</v>
      </c>
      <c r="DQ6535" s="15">
        <v>22</v>
      </c>
      <c r="DR6535" s="15" t="str">
        <f t="shared" si="115"/>
        <v>6438-22</v>
      </c>
    </row>
    <row r="6536" spans="119:122" x14ac:dyDescent="0.2">
      <c r="DO6536" s="228" t="s">
        <v>17893</v>
      </c>
      <c r="DP6536" s="141" t="s">
        <v>7556</v>
      </c>
      <c r="DQ6536" s="15">
        <v>22</v>
      </c>
      <c r="DR6536" s="15" t="str">
        <f t="shared" si="115"/>
        <v>6439-22</v>
      </c>
    </row>
    <row r="6537" spans="119:122" x14ac:dyDescent="0.2">
      <c r="DO6537" s="228" t="s">
        <v>17894</v>
      </c>
      <c r="DP6537" s="141" t="s">
        <v>7557</v>
      </c>
      <c r="DQ6537" s="15">
        <v>22</v>
      </c>
      <c r="DR6537" s="15" t="str">
        <f t="shared" si="115"/>
        <v>6440-22</v>
      </c>
    </row>
    <row r="6538" spans="119:122" x14ac:dyDescent="0.2">
      <c r="DO6538" s="228" t="s">
        <v>17895</v>
      </c>
      <c r="DP6538" s="141" t="s">
        <v>7558</v>
      </c>
      <c r="DQ6538" s="15">
        <v>22</v>
      </c>
      <c r="DR6538" s="15" t="str">
        <f t="shared" si="115"/>
        <v>6441-22</v>
      </c>
    </row>
    <row r="6539" spans="119:122" x14ac:dyDescent="0.2">
      <c r="DO6539" s="228" t="s">
        <v>17896</v>
      </c>
      <c r="DP6539" s="141" t="s">
        <v>7559</v>
      </c>
      <c r="DQ6539" s="15">
        <v>22</v>
      </c>
      <c r="DR6539" s="15" t="str">
        <f t="shared" si="115"/>
        <v>6442-22</v>
      </c>
    </row>
    <row r="6540" spans="119:122" x14ac:dyDescent="0.2">
      <c r="DO6540" s="228" t="s">
        <v>17897</v>
      </c>
      <c r="DP6540" s="141" t="s">
        <v>7560</v>
      </c>
      <c r="DQ6540" s="15">
        <v>22</v>
      </c>
      <c r="DR6540" s="15" t="str">
        <f t="shared" si="115"/>
        <v>6443-22</v>
      </c>
    </row>
    <row r="6541" spans="119:122" x14ac:dyDescent="0.2">
      <c r="DO6541" s="228" t="s">
        <v>17898</v>
      </c>
      <c r="DP6541" s="141" t="s">
        <v>7561</v>
      </c>
      <c r="DQ6541" s="15">
        <v>22</v>
      </c>
      <c r="DR6541" s="15" t="str">
        <f t="shared" si="115"/>
        <v>6444-22</v>
      </c>
    </row>
    <row r="6542" spans="119:122" x14ac:dyDescent="0.2">
      <c r="DO6542" s="228" t="s">
        <v>17899</v>
      </c>
      <c r="DP6542" s="141" t="s">
        <v>7562</v>
      </c>
      <c r="DQ6542" s="15">
        <v>22</v>
      </c>
      <c r="DR6542" s="15" t="str">
        <f t="shared" si="115"/>
        <v>6445-22</v>
      </c>
    </row>
    <row r="6543" spans="119:122" x14ac:dyDescent="0.2">
      <c r="DO6543" s="228" t="s">
        <v>17900</v>
      </c>
      <c r="DP6543" s="141" t="s">
        <v>7563</v>
      </c>
      <c r="DQ6543" s="15">
        <v>22</v>
      </c>
      <c r="DR6543" s="15" t="str">
        <f t="shared" si="115"/>
        <v>6446-22</v>
      </c>
    </row>
    <row r="6544" spans="119:122" x14ac:dyDescent="0.2">
      <c r="DO6544" s="228" t="s">
        <v>17901</v>
      </c>
      <c r="DP6544" s="141" t="s">
        <v>7564</v>
      </c>
      <c r="DQ6544" s="15">
        <v>22</v>
      </c>
      <c r="DR6544" s="15" t="str">
        <f t="shared" si="115"/>
        <v>6447-22</v>
      </c>
    </row>
    <row r="6545" spans="119:122" x14ac:dyDescent="0.2">
      <c r="DO6545" s="228" t="s">
        <v>17902</v>
      </c>
      <c r="DP6545" s="141" t="s">
        <v>7565</v>
      </c>
      <c r="DQ6545" s="15">
        <v>22</v>
      </c>
      <c r="DR6545" s="15" t="str">
        <f t="shared" si="115"/>
        <v>6448-22</v>
      </c>
    </row>
    <row r="6546" spans="119:122" x14ac:dyDescent="0.2">
      <c r="DO6546" s="228" t="s">
        <v>17903</v>
      </c>
      <c r="DP6546" s="141" t="s">
        <v>7566</v>
      </c>
      <c r="DQ6546" s="15">
        <v>22</v>
      </c>
      <c r="DR6546" s="15" t="str">
        <f t="shared" si="115"/>
        <v>6449-22</v>
      </c>
    </row>
    <row r="6547" spans="119:122" x14ac:dyDescent="0.2">
      <c r="DO6547" s="228" t="s">
        <v>17904</v>
      </c>
      <c r="DP6547" s="141" t="s">
        <v>7567</v>
      </c>
      <c r="DQ6547" s="15">
        <v>22</v>
      </c>
      <c r="DR6547" s="15" t="str">
        <f t="shared" si="115"/>
        <v>6450-22</v>
      </c>
    </row>
    <row r="6548" spans="119:122" x14ac:dyDescent="0.2">
      <c r="DO6548" s="228" t="s">
        <v>17905</v>
      </c>
      <c r="DP6548" s="141" t="s">
        <v>7568</v>
      </c>
      <c r="DQ6548" s="15">
        <v>22</v>
      </c>
      <c r="DR6548" s="15" t="str">
        <f t="shared" si="115"/>
        <v>6451-22</v>
      </c>
    </row>
    <row r="6549" spans="119:122" x14ac:dyDescent="0.2">
      <c r="DO6549" s="228" t="s">
        <v>17906</v>
      </c>
      <c r="DP6549" s="141" t="s">
        <v>7569</v>
      </c>
      <c r="DQ6549" s="15">
        <v>22</v>
      </c>
      <c r="DR6549" s="15" t="str">
        <f t="shared" si="115"/>
        <v>6452-22</v>
      </c>
    </row>
    <row r="6550" spans="119:122" x14ac:dyDescent="0.2">
      <c r="DO6550" s="228" t="s">
        <v>17907</v>
      </c>
      <c r="DP6550" s="141" t="s">
        <v>7570</v>
      </c>
      <c r="DQ6550" s="15">
        <v>22</v>
      </c>
      <c r="DR6550" s="15" t="str">
        <f t="shared" si="115"/>
        <v>6453-22</v>
      </c>
    </row>
    <row r="6551" spans="119:122" x14ac:dyDescent="0.2">
      <c r="DO6551" s="228" t="s">
        <v>17908</v>
      </c>
      <c r="DP6551" s="141" t="s">
        <v>7571</v>
      </c>
      <c r="DQ6551" s="15">
        <v>22</v>
      </c>
      <c r="DR6551" s="15" t="str">
        <f t="shared" si="115"/>
        <v>6454-22</v>
      </c>
    </row>
    <row r="6552" spans="119:122" x14ac:dyDescent="0.2">
      <c r="DO6552" s="228" t="s">
        <v>17909</v>
      </c>
      <c r="DP6552" s="141" t="s">
        <v>7572</v>
      </c>
      <c r="DQ6552" s="15">
        <v>22</v>
      </c>
      <c r="DR6552" s="15" t="str">
        <f t="shared" si="115"/>
        <v>6455-22</v>
      </c>
    </row>
    <row r="6553" spans="119:122" x14ac:dyDescent="0.2">
      <c r="DO6553" s="228" t="s">
        <v>17910</v>
      </c>
      <c r="DP6553" s="141" t="s">
        <v>7573</v>
      </c>
      <c r="DQ6553" s="15">
        <v>22</v>
      </c>
      <c r="DR6553" s="15" t="str">
        <f t="shared" si="115"/>
        <v>6456-22</v>
      </c>
    </row>
    <row r="6554" spans="119:122" x14ac:dyDescent="0.2">
      <c r="DO6554" s="228" t="s">
        <v>17911</v>
      </c>
      <c r="DP6554" s="141" t="s">
        <v>7574</v>
      </c>
      <c r="DQ6554" s="15">
        <v>22</v>
      </c>
      <c r="DR6554" s="15" t="str">
        <f t="shared" si="115"/>
        <v>6457-22</v>
      </c>
    </row>
    <row r="6555" spans="119:122" x14ac:dyDescent="0.2">
      <c r="DO6555" s="228" t="s">
        <v>17912</v>
      </c>
      <c r="DP6555" s="141" t="s">
        <v>7575</v>
      </c>
      <c r="DQ6555" s="15">
        <v>22</v>
      </c>
      <c r="DR6555" s="15" t="str">
        <f t="shared" si="115"/>
        <v>6458-22</v>
      </c>
    </row>
    <row r="6556" spans="119:122" x14ac:dyDescent="0.2">
      <c r="DO6556" s="228" t="s">
        <v>17913</v>
      </c>
      <c r="DP6556" s="141" t="s">
        <v>7576</v>
      </c>
      <c r="DQ6556" s="15">
        <v>22</v>
      </c>
      <c r="DR6556" s="15" t="str">
        <f t="shared" si="115"/>
        <v>6459-22</v>
      </c>
    </row>
    <row r="6557" spans="119:122" x14ac:dyDescent="0.2">
      <c r="DO6557" s="228" t="s">
        <v>17914</v>
      </c>
      <c r="DP6557" s="141" t="s">
        <v>7577</v>
      </c>
      <c r="DQ6557" s="15">
        <v>22</v>
      </c>
      <c r="DR6557" s="15" t="str">
        <f t="shared" si="115"/>
        <v>6460-22</v>
      </c>
    </row>
    <row r="6558" spans="119:122" x14ac:dyDescent="0.2">
      <c r="DO6558" s="228" t="s">
        <v>17915</v>
      </c>
      <c r="DP6558" s="141" t="s">
        <v>7578</v>
      </c>
      <c r="DQ6558" s="15">
        <v>22</v>
      </c>
      <c r="DR6558" s="15" t="str">
        <f t="shared" si="115"/>
        <v>6461-22</v>
      </c>
    </row>
    <row r="6559" spans="119:122" x14ac:dyDescent="0.2">
      <c r="DO6559" s="228" t="s">
        <v>17916</v>
      </c>
      <c r="DP6559" s="141" t="s">
        <v>7579</v>
      </c>
      <c r="DQ6559" s="15">
        <v>22</v>
      </c>
      <c r="DR6559" s="15" t="str">
        <f t="shared" si="115"/>
        <v>6462-22</v>
      </c>
    </row>
    <row r="6560" spans="119:122" x14ac:dyDescent="0.2">
      <c r="DO6560" s="228" t="s">
        <v>17917</v>
      </c>
      <c r="DP6560" s="141" t="s">
        <v>7580</v>
      </c>
      <c r="DQ6560" s="15">
        <v>22</v>
      </c>
      <c r="DR6560" s="15" t="str">
        <f t="shared" si="115"/>
        <v>6463-22</v>
      </c>
    </row>
    <row r="6561" spans="119:122" x14ac:dyDescent="0.2">
      <c r="DO6561" s="228" t="s">
        <v>17918</v>
      </c>
      <c r="DP6561" s="141" t="s">
        <v>7581</v>
      </c>
      <c r="DQ6561" s="15">
        <v>22</v>
      </c>
      <c r="DR6561" s="15" t="str">
        <f t="shared" si="115"/>
        <v>6464-22</v>
      </c>
    </row>
    <row r="6562" spans="119:122" x14ac:dyDescent="0.2">
      <c r="DO6562" s="228" t="s">
        <v>17919</v>
      </c>
      <c r="DP6562" s="141" t="s">
        <v>7582</v>
      </c>
      <c r="DQ6562" s="15">
        <v>22</v>
      </c>
      <c r="DR6562" s="15" t="str">
        <f t="shared" si="115"/>
        <v>6465-22</v>
      </c>
    </row>
    <row r="6563" spans="119:122" x14ac:dyDescent="0.2">
      <c r="DO6563" s="228" t="s">
        <v>17920</v>
      </c>
      <c r="DP6563" s="141" t="s">
        <v>7583</v>
      </c>
      <c r="DQ6563" s="15">
        <v>22</v>
      </c>
      <c r="DR6563" s="15" t="str">
        <f t="shared" ref="DR6563:DR6626" si="116">CONCATENATE(DP6563,"-",DQ6563)</f>
        <v>6466-22</v>
      </c>
    </row>
    <row r="6564" spans="119:122" x14ac:dyDescent="0.2">
      <c r="DO6564" s="228" t="s">
        <v>17921</v>
      </c>
      <c r="DP6564" s="141" t="s">
        <v>7584</v>
      </c>
      <c r="DQ6564" s="15">
        <v>22</v>
      </c>
      <c r="DR6564" s="15" t="str">
        <f t="shared" si="116"/>
        <v>6467-22</v>
      </c>
    </row>
    <row r="6565" spans="119:122" x14ac:dyDescent="0.2">
      <c r="DO6565" s="228" t="s">
        <v>17922</v>
      </c>
      <c r="DP6565" s="141" t="s">
        <v>7585</v>
      </c>
      <c r="DQ6565" s="15">
        <v>22</v>
      </c>
      <c r="DR6565" s="15" t="str">
        <f t="shared" si="116"/>
        <v>6468-22</v>
      </c>
    </row>
    <row r="6566" spans="119:122" x14ac:dyDescent="0.2">
      <c r="DO6566" s="228" t="s">
        <v>17923</v>
      </c>
      <c r="DP6566" s="141" t="s">
        <v>7586</v>
      </c>
      <c r="DQ6566" s="15">
        <v>22</v>
      </c>
      <c r="DR6566" s="15" t="str">
        <f t="shared" si="116"/>
        <v>6469-22</v>
      </c>
    </row>
    <row r="6567" spans="119:122" x14ac:dyDescent="0.2">
      <c r="DO6567" s="228" t="s">
        <v>17924</v>
      </c>
      <c r="DP6567" s="141" t="s">
        <v>7587</v>
      </c>
      <c r="DQ6567" s="15">
        <v>22</v>
      </c>
      <c r="DR6567" s="15" t="str">
        <f t="shared" si="116"/>
        <v>6470-22</v>
      </c>
    </row>
    <row r="6568" spans="119:122" x14ac:dyDescent="0.2">
      <c r="DO6568" s="228" t="s">
        <v>17925</v>
      </c>
      <c r="DP6568" s="141" t="s">
        <v>7588</v>
      </c>
      <c r="DQ6568" s="15">
        <v>22</v>
      </c>
      <c r="DR6568" s="15" t="str">
        <f t="shared" si="116"/>
        <v>6471-22</v>
      </c>
    </row>
    <row r="6569" spans="119:122" x14ac:dyDescent="0.2">
      <c r="DO6569" s="228" t="s">
        <v>17926</v>
      </c>
      <c r="DP6569" s="141" t="s">
        <v>7589</v>
      </c>
      <c r="DQ6569" s="15">
        <v>22</v>
      </c>
      <c r="DR6569" s="15" t="str">
        <f t="shared" si="116"/>
        <v>6472-22</v>
      </c>
    </row>
    <row r="6570" spans="119:122" x14ac:dyDescent="0.2">
      <c r="DO6570" s="228" t="s">
        <v>17927</v>
      </c>
      <c r="DP6570" s="141" t="s">
        <v>7590</v>
      </c>
      <c r="DQ6570" s="15">
        <v>22</v>
      </c>
      <c r="DR6570" s="15" t="str">
        <f t="shared" si="116"/>
        <v>6473-22</v>
      </c>
    </row>
    <row r="6571" spans="119:122" x14ac:dyDescent="0.2">
      <c r="DO6571" s="228" t="s">
        <v>17928</v>
      </c>
      <c r="DP6571" s="141" t="s">
        <v>7591</v>
      </c>
      <c r="DQ6571" s="15">
        <v>22</v>
      </c>
      <c r="DR6571" s="15" t="str">
        <f t="shared" si="116"/>
        <v>6474-22</v>
      </c>
    </row>
    <row r="6572" spans="119:122" x14ac:dyDescent="0.2">
      <c r="DO6572" s="228" t="s">
        <v>17929</v>
      </c>
      <c r="DP6572" s="141" t="s">
        <v>7592</v>
      </c>
      <c r="DQ6572" s="15">
        <v>22</v>
      </c>
      <c r="DR6572" s="15" t="str">
        <f t="shared" si="116"/>
        <v>6475-22</v>
      </c>
    </row>
    <row r="6573" spans="119:122" x14ac:dyDescent="0.2">
      <c r="DO6573" s="228" t="s">
        <v>17930</v>
      </c>
      <c r="DP6573" s="141" t="s">
        <v>7593</v>
      </c>
      <c r="DQ6573" s="15">
        <v>22</v>
      </c>
      <c r="DR6573" s="15" t="str">
        <f t="shared" si="116"/>
        <v>6476-22</v>
      </c>
    </row>
    <row r="6574" spans="119:122" x14ac:dyDescent="0.2">
      <c r="DO6574" s="228" t="s">
        <v>17931</v>
      </c>
      <c r="DP6574" s="141" t="s">
        <v>7594</v>
      </c>
      <c r="DQ6574" s="15">
        <v>22</v>
      </c>
      <c r="DR6574" s="15" t="str">
        <f t="shared" si="116"/>
        <v>6477-22</v>
      </c>
    </row>
    <row r="6575" spans="119:122" x14ac:dyDescent="0.2">
      <c r="DO6575" s="228" t="s">
        <v>17932</v>
      </c>
      <c r="DP6575" s="141" t="s">
        <v>7595</v>
      </c>
      <c r="DQ6575" s="15">
        <v>22</v>
      </c>
      <c r="DR6575" s="15" t="str">
        <f t="shared" si="116"/>
        <v>6478-22</v>
      </c>
    </row>
    <row r="6576" spans="119:122" x14ac:dyDescent="0.2">
      <c r="DO6576" s="228" t="s">
        <v>17933</v>
      </c>
      <c r="DP6576" s="141" t="s">
        <v>7596</v>
      </c>
      <c r="DQ6576" s="15">
        <v>22</v>
      </c>
      <c r="DR6576" s="15" t="str">
        <f t="shared" si="116"/>
        <v>6479-22</v>
      </c>
    </row>
    <row r="6577" spans="119:122" x14ac:dyDescent="0.2">
      <c r="DO6577" s="228" t="s">
        <v>17934</v>
      </c>
      <c r="DP6577" s="141" t="s">
        <v>7597</v>
      </c>
      <c r="DQ6577" s="15">
        <v>22</v>
      </c>
      <c r="DR6577" s="15" t="str">
        <f t="shared" si="116"/>
        <v>6480-22</v>
      </c>
    </row>
    <row r="6578" spans="119:122" x14ac:dyDescent="0.2">
      <c r="DO6578" s="228" t="s">
        <v>17935</v>
      </c>
      <c r="DP6578" s="141" t="s">
        <v>7598</v>
      </c>
      <c r="DQ6578" s="15">
        <v>22</v>
      </c>
      <c r="DR6578" s="15" t="str">
        <f t="shared" si="116"/>
        <v>6481-22</v>
      </c>
    </row>
    <row r="6579" spans="119:122" x14ac:dyDescent="0.2">
      <c r="DO6579" s="228" t="s">
        <v>17936</v>
      </c>
      <c r="DP6579" s="141" t="s">
        <v>7599</v>
      </c>
      <c r="DQ6579" s="15">
        <v>22</v>
      </c>
      <c r="DR6579" s="15" t="str">
        <f t="shared" si="116"/>
        <v>6482-22</v>
      </c>
    </row>
    <row r="6580" spans="119:122" x14ac:dyDescent="0.2">
      <c r="DO6580" s="228" t="s">
        <v>17937</v>
      </c>
      <c r="DP6580" s="141" t="s">
        <v>7600</v>
      </c>
      <c r="DQ6580" s="15">
        <v>22</v>
      </c>
      <c r="DR6580" s="15" t="str">
        <f t="shared" si="116"/>
        <v>6483-22</v>
      </c>
    </row>
    <row r="6581" spans="119:122" x14ac:dyDescent="0.2">
      <c r="DO6581" s="228" t="s">
        <v>17938</v>
      </c>
      <c r="DP6581" s="141" t="s">
        <v>7601</v>
      </c>
      <c r="DQ6581" s="15">
        <v>22</v>
      </c>
      <c r="DR6581" s="15" t="str">
        <f t="shared" si="116"/>
        <v>6484-22</v>
      </c>
    </row>
    <row r="6582" spans="119:122" x14ac:dyDescent="0.2">
      <c r="DO6582" s="228" t="s">
        <v>17939</v>
      </c>
      <c r="DP6582" s="141" t="s">
        <v>7602</v>
      </c>
      <c r="DQ6582" s="15">
        <v>22</v>
      </c>
      <c r="DR6582" s="15" t="str">
        <f t="shared" si="116"/>
        <v>6485-22</v>
      </c>
    </row>
    <row r="6583" spans="119:122" x14ac:dyDescent="0.2">
      <c r="DO6583" s="228" t="s">
        <v>17940</v>
      </c>
      <c r="DP6583" s="141" t="s">
        <v>7603</v>
      </c>
      <c r="DQ6583" s="15">
        <v>22</v>
      </c>
      <c r="DR6583" s="15" t="str">
        <f t="shared" si="116"/>
        <v>6486-22</v>
      </c>
    </row>
    <row r="6584" spans="119:122" x14ac:dyDescent="0.2">
      <c r="DO6584" s="228" t="s">
        <v>17941</v>
      </c>
      <c r="DP6584" s="141" t="s">
        <v>7604</v>
      </c>
      <c r="DQ6584" s="15">
        <v>22</v>
      </c>
      <c r="DR6584" s="15" t="str">
        <f t="shared" si="116"/>
        <v>6487-22</v>
      </c>
    </row>
    <row r="6585" spans="119:122" x14ac:dyDescent="0.2">
      <c r="DO6585" s="228" t="s">
        <v>17942</v>
      </c>
      <c r="DP6585" s="141" t="s">
        <v>7605</v>
      </c>
      <c r="DQ6585" s="15">
        <v>22</v>
      </c>
      <c r="DR6585" s="15" t="str">
        <f t="shared" si="116"/>
        <v>6488-22</v>
      </c>
    </row>
    <row r="6586" spans="119:122" x14ac:dyDescent="0.2">
      <c r="DO6586" s="228" t="s">
        <v>17943</v>
      </c>
      <c r="DP6586" s="141" t="s">
        <v>7606</v>
      </c>
      <c r="DQ6586" s="15">
        <v>22</v>
      </c>
      <c r="DR6586" s="15" t="str">
        <f t="shared" si="116"/>
        <v>6489-22</v>
      </c>
    </row>
    <row r="6587" spans="119:122" x14ac:dyDescent="0.2">
      <c r="DO6587" s="228" t="s">
        <v>17944</v>
      </c>
      <c r="DP6587" s="141" t="s">
        <v>7607</v>
      </c>
      <c r="DQ6587" s="15">
        <v>22</v>
      </c>
      <c r="DR6587" s="15" t="str">
        <f t="shared" si="116"/>
        <v>6490-22</v>
      </c>
    </row>
    <row r="6588" spans="119:122" x14ac:dyDescent="0.2">
      <c r="DO6588" s="228" t="s">
        <v>17945</v>
      </c>
      <c r="DP6588" s="141" t="s">
        <v>7608</v>
      </c>
      <c r="DQ6588" s="15">
        <v>22</v>
      </c>
      <c r="DR6588" s="15" t="str">
        <f t="shared" si="116"/>
        <v>6491-22</v>
      </c>
    </row>
    <row r="6589" spans="119:122" x14ac:dyDescent="0.2">
      <c r="DO6589" s="228" t="s">
        <v>17946</v>
      </c>
      <c r="DP6589" s="141" t="s">
        <v>7609</v>
      </c>
      <c r="DQ6589" s="15">
        <v>22</v>
      </c>
      <c r="DR6589" s="15" t="str">
        <f t="shared" si="116"/>
        <v>6492-22</v>
      </c>
    </row>
    <row r="6590" spans="119:122" x14ac:dyDescent="0.2">
      <c r="DO6590" s="228" t="s">
        <v>17947</v>
      </c>
      <c r="DP6590" s="141" t="s">
        <v>7610</v>
      </c>
      <c r="DQ6590" s="15">
        <v>22</v>
      </c>
      <c r="DR6590" s="15" t="str">
        <f t="shared" si="116"/>
        <v>6493-22</v>
      </c>
    </row>
    <row r="6591" spans="119:122" x14ac:dyDescent="0.2">
      <c r="DO6591" s="228" t="s">
        <v>17948</v>
      </c>
      <c r="DP6591" s="141" t="s">
        <v>7611</v>
      </c>
      <c r="DQ6591" s="15">
        <v>22</v>
      </c>
      <c r="DR6591" s="15" t="str">
        <f t="shared" si="116"/>
        <v>6494-22</v>
      </c>
    </row>
    <row r="6592" spans="119:122" x14ac:dyDescent="0.2">
      <c r="DO6592" s="228" t="s">
        <v>17949</v>
      </c>
      <c r="DP6592" s="141" t="s">
        <v>7612</v>
      </c>
      <c r="DQ6592" s="15">
        <v>22</v>
      </c>
      <c r="DR6592" s="15" t="str">
        <f t="shared" si="116"/>
        <v>6495-22</v>
      </c>
    </row>
    <row r="6593" spans="119:122" x14ac:dyDescent="0.2">
      <c r="DO6593" s="228" t="s">
        <v>17950</v>
      </c>
      <c r="DP6593" s="141" t="s">
        <v>7613</v>
      </c>
      <c r="DQ6593" s="15">
        <v>22</v>
      </c>
      <c r="DR6593" s="15" t="str">
        <f t="shared" si="116"/>
        <v>6496-22</v>
      </c>
    </row>
    <row r="6594" spans="119:122" x14ac:dyDescent="0.2">
      <c r="DO6594" s="228" t="s">
        <v>17951</v>
      </c>
      <c r="DP6594" s="141" t="s">
        <v>7614</v>
      </c>
      <c r="DQ6594" s="15">
        <v>22</v>
      </c>
      <c r="DR6594" s="15" t="str">
        <f t="shared" si="116"/>
        <v>6497-22</v>
      </c>
    </row>
    <row r="6595" spans="119:122" x14ac:dyDescent="0.2">
      <c r="DO6595" s="228" t="s">
        <v>17952</v>
      </c>
      <c r="DP6595" s="141" t="s">
        <v>7615</v>
      </c>
      <c r="DQ6595" s="15">
        <v>22</v>
      </c>
      <c r="DR6595" s="15" t="str">
        <f t="shared" si="116"/>
        <v>6498-22</v>
      </c>
    </row>
    <row r="6596" spans="119:122" x14ac:dyDescent="0.2">
      <c r="DO6596" s="228" t="s">
        <v>17953</v>
      </c>
      <c r="DP6596" s="141" t="s">
        <v>7616</v>
      </c>
      <c r="DQ6596" s="15">
        <v>22</v>
      </c>
      <c r="DR6596" s="15" t="str">
        <f t="shared" si="116"/>
        <v>6499-22</v>
      </c>
    </row>
    <row r="6597" spans="119:122" x14ac:dyDescent="0.2">
      <c r="DO6597" s="228" t="s">
        <v>17954</v>
      </c>
      <c r="DP6597" s="141" t="s">
        <v>7617</v>
      </c>
      <c r="DQ6597" s="15">
        <v>22</v>
      </c>
      <c r="DR6597" s="15" t="str">
        <f t="shared" si="116"/>
        <v>6500-22</v>
      </c>
    </row>
    <row r="6598" spans="119:122" x14ac:dyDescent="0.2">
      <c r="DO6598" s="228" t="s">
        <v>17955</v>
      </c>
      <c r="DP6598" s="141" t="s">
        <v>7618</v>
      </c>
      <c r="DQ6598" s="15">
        <v>22</v>
      </c>
      <c r="DR6598" s="15" t="str">
        <f t="shared" si="116"/>
        <v>6501-22</v>
      </c>
    </row>
    <row r="6599" spans="119:122" x14ac:dyDescent="0.2">
      <c r="DO6599" s="228" t="s">
        <v>17956</v>
      </c>
      <c r="DP6599" s="141" t="s">
        <v>7619</v>
      </c>
      <c r="DQ6599" s="15">
        <v>22</v>
      </c>
      <c r="DR6599" s="15" t="str">
        <f t="shared" si="116"/>
        <v>6502-22</v>
      </c>
    </row>
    <row r="6600" spans="119:122" x14ac:dyDescent="0.2">
      <c r="DO6600" s="228" t="s">
        <v>17957</v>
      </c>
      <c r="DP6600" s="141" t="s">
        <v>7620</v>
      </c>
      <c r="DQ6600" s="15">
        <v>22</v>
      </c>
      <c r="DR6600" s="15" t="str">
        <f t="shared" si="116"/>
        <v>6503-22</v>
      </c>
    </row>
    <row r="6601" spans="119:122" x14ac:dyDescent="0.2">
      <c r="DO6601" s="228" t="s">
        <v>17958</v>
      </c>
      <c r="DP6601" s="141" t="s">
        <v>7621</v>
      </c>
      <c r="DQ6601" s="15">
        <v>22</v>
      </c>
      <c r="DR6601" s="15" t="str">
        <f t="shared" si="116"/>
        <v>6504-22</v>
      </c>
    </row>
    <row r="6602" spans="119:122" x14ac:dyDescent="0.2">
      <c r="DO6602" s="228" t="s">
        <v>17959</v>
      </c>
      <c r="DP6602" s="141" t="s">
        <v>7622</v>
      </c>
      <c r="DQ6602" s="15">
        <v>22</v>
      </c>
      <c r="DR6602" s="15" t="str">
        <f t="shared" si="116"/>
        <v>6505-22</v>
      </c>
    </row>
    <row r="6603" spans="119:122" x14ac:dyDescent="0.2">
      <c r="DO6603" s="228" t="s">
        <v>17960</v>
      </c>
      <c r="DP6603" s="141" t="s">
        <v>7623</v>
      </c>
      <c r="DQ6603" s="15">
        <v>22</v>
      </c>
      <c r="DR6603" s="15" t="str">
        <f t="shared" si="116"/>
        <v>6506-22</v>
      </c>
    </row>
    <row r="6604" spans="119:122" x14ac:dyDescent="0.2">
      <c r="DO6604" s="228" t="s">
        <v>17961</v>
      </c>
      <c r="DP6604" s="141" t="s">
        <v>7624</v>
      </c>
      <c r="DQ6604" s="15">
        <v>22</v>
      </c>
      <c r="DR6604" s="15" t="str">
        <f t="shared" si="116"/>
        <v>6507-22</v>
      </c>
    </row>
    <row r="6605" spans="119:122" x14ac:dyDescent="0.2">
      <c r="DO6605" s="228" t="s">
        <v>17962</v>
      </c>
      <c r="DP6605" s="141" t="s">
        <v>7625</v>
      </c>
      <c r="DQ6605" s="15">
        <v>22</v>
      </c>
      <c r="DR6605" s="15" t="str">
        <f t="shared" si="116"/>
        <v>6508-22</v>
      </c>
    </row>
    <row r="6606" spans="119:122" x14ac:dyDescent="0.2">
      <c r="DO6606" s="228" t="s">
        <v>17963</v>
      </c>
      <c r="DP6606" s="141" t="s">
        <v>7626</v>
      </c>
      <c r="DQ6606" s="15">
        <v>22</v>
      </c>
      <c r="DR6606" s="15" t="str">
        <f t="shared" si="116"/>
        <v>6509-22</v>
      </c>
    </row>
    <row r="6607" spans="119:122" x14ac:dyDescent="0.2">
      <c r="DO6607" s="228" t="s">
        <v>17964</v>
      </c>
      <c r="DP6607" s="141" t="s">
        <v>7627</v>
      </c>
      <c r="DQ6607" s="15">
        <v>22</v>
      </c>
      <c r="DR6607" s="15" t="str">
        <f t="shared" si="116"/>
        <v>6510-22</v>
      </c>
    </row>
    <row r="6608" spans="119:122" x14ac:dyDescent="0.2">
      <c r="DO6608" s="228" t="s">
        <v>17965</v>
      </c>
      <c r="DP6608" s="141" t="s">
        <v>7628</v>
      </c>
      <c r="DQ6608" s="15">
        <v>22</v>
      </c>
      <c r="DR6608" s="15" t="str">
        <f t="shared" si="116"/>
        <v>6511-22</v>
      </c>
    </row>
    <row r="6609" spans="119:122" x14ac:dyDescent="0.2">
      <c r="DO6609" s="228" t="s">
        <v>17966</v>
      </c>
      <c r="DP6609" s="141" t="s">
        <v>7629</v>
      </c>
      <c r="DQ6609" s="15">
        <v>22</v>
      </c>
      <c r="DR6609" s="15" t="str">
        <f t="shared" si="116"/>
        <v>6512-22</v>
      </c>
    </row>
    <row r="6610" spans="119:122" x14ac:dyDescent="0.2">
      <c r="DO6610" s="228" t="s">
        <v>17967</v>
      </c>
      <c r="DP6610" s="141" t="s">
        <v>7630</v>
      </c>
      <c r="DQ6610" s="15">
        <v>22</v>
      </c>
      <c r="DR6610" s="15" t="str">
        <f t="shared" si="116"/>
        <v>6513-22</v>
      </c>
    </row>
    <row r="6611" spans="119:122" x14ac:dyDescent="0.2">
      <c r="DO6611" s="228" t="s">
        <v>17968</v>
      </c>
      <c r="DP6611" s="141" t="s">
        <v>7631</v>
      </c>
      <c r="DQ6611" s="15">
        <v>22</v>
      </c>
      <c r="DR6611" s="15" t="str">
        <f t="shared" si="116"/>
        <v>6514-22</v>
      </c>
    </row>
    <row r="6612" spans="119:122" x14ac:dyDescent="0.2">
      <c r="DO6612" s="228" t="s">
        <v>17969</v>
      </c>
      <c r="DP6612" s="141" t="s">
        <v>7632</v>
      </c>
      <c r="DQ6612" s="15">
        <v>22</v>
      </c>
      <c r="DR6612" s="15" t="str">
        <f t="shared" si="116"/>
        <v>6515-22</v>
      </c>
    </row>
    <row r="6613" spans="119:122" x14ac:dyDescent="0.2">
      <c r="DO6613" s="228" t="s">
        <v>17970</v>
      </c>
      <c r="DP6613" s="141" t="s">
        <v>7633</v>
      </c>
      <c r="DQ6613" s="15">
        <v>22</v>
      </c>
      <c r="DR6613" s="15" t="str">
        <f t="shared" si="116"/>
        <v>6516-22</v>
      </c>
    </row>
    <row r="6614" spans="119:122" x14ac:dyDescent="0.2">
      <c r="DO6614" s="228" t="s">
        <v>17971</v>
      </c>
      <c r="DP6614" s="141" t="s">
        <v>7634</v>
      </c>
      <c r="DQ6614" s="15">
        <v>22</v>
      </c>
      <c r="DR6614" s="15" t="str">
        <f t="shared" si="116"/>
        <v>6517-22</v>
      </c>
    </row>
    <row r="6615" spans="119:122" x14ac:dyDescent="0.2">
      <c r="DO6615" s="228" t="s">
        <v>17972</v>
      </c>
      <c r="DP6615" s="141" t="s">
        <v>7635</v>
      </c>
      <c r="DQ6615" s="15">
        <v>22</v>
      </c>
      <c r="DR6615" s="15" t="str">
        <f t="shared" si="116"/>
        <v>6518-22</v>
      </c>
    </row>
    <row r="6616" spans="119:122" x14ac:dyDescent="0.2">
      <c r="DO6616" s="228" t="s">
        <v>17973</v>
      </c>
      <c r="DP6616" s="141" t="s">
        <v>7636</v>
      </c>
      <c r="DQ6616" s="15">
        <v>22</v>
      </c>
      <c r="DR6616" s="15" t="str">
        <f t="shared" si="116"/>
        <v>6519-22</v>
      </c>
    </row>
    <row r="6617" spans="119:122" x14ac:dyDescent="0.2">
      <c r="DO6617" s="228" t="s">
        <v>17974</v>
      </c>
      <c r="DP6617" s="141" t="s">
        <v>7637</v>
      </c>
      <c r="DQ6617" s="15">
        <v>22</v>
      </c>
      <c r="DR6617" s="15" t="str">
        <f t="shared" si="116"/>
        <v>6520-22</v>
      </c>
    </row>
    <row r="6618" spans="119:122" x14ac:dyDescent="0.2">
      <c r="DO6618" s="228" t="s">
        <v>17975</v>
      </c>
      <c r="DP6618" s="141" t="s">
        <v>7638</v>
      </c>
      <c r="DQ6618" s="15">
        <v>22</v>
      </c>
      <c r="DR6618" s="15" t="str">
        <f t="shared" si="116"/>
        <v>6521-22</v>
      </c>
    </row>
    <row r="6619" spans="119:122" x14ac:dyDescent="0.2">
      <c r="DO6619" s="228" t="s">
        <v>17976</v>
      </c>
      <c r="DP6619" s="141" t="s">
        <v>7639</v>
      </c>
      <c r="DQ6619" s="15">
        <v>22</v>
      </c>
      <c r="DR6619" s="15" t="str">
        <f t="shared" si="116"/>
        <v>6522-22</v>
      </c>
    </row>
    <row r="6620" spans="119:122" x14ac:dyDescent="0.2">
      <c r="DO6620" s="228" t="s">
        <v>17977</v>
      </c>
      <c r="DP6620" s="141" t="s">
        <v>7640</v>
      </c>
      <c r="DQ6620" s="15">
        <v>22</v>
      </c>
      <c r="DR6620" s="15" t="str">
        <f t="shared" si="116"/>
        <v>6523-22</v>
      </c>
    </row>
    <row r="6621" spans="119:122" x14ac:dyDescent="0.2">
      <c r="DO6621" s="228" t="s">
        <v>17978</v>
      </c>
      <c r="DP6621" s="141" t="s">
        <v>7641</v>
      </c>
      <c r="DQ6621" s="15">
        <v>22</v>
      </c>
      <c r="DR6621" s="15" t="str">
        <f t="shared" si="116"/>
        <v>6524-22</v>
      </c>
    </row>
    <row r="6622" spans="119:122" x14ac:dyDescent="0.2">
      <c r="DO6622" s="228" t="s">
        <v>17979</v>
      </c>
      <c r="DP6622" s="141" t="s">
        <v>7642</v>
      </c>
      <c r="DQ6622" s="15">
        <v>22</v>
      </c>
      <c r="DR6622" s="15" t="str">
        <f t="shared" si="116"/>
        <v>6525-22</v>
      </c>
    </row>
    <row r="6623" spans="119:122" x14ac:dyDescent="0.2">
      <c r="DO6623" s="228" t="s">
        <v>17980</v>
      </c>
      <c r="DP6623" s="141" t="s">
        <v>7643</v>
      </c>
      <c r="DQ6623" s="15">
        <v>22</v>
      </c>
      <c r="DR6623" s="15" t="str">
        <f t="shared" si="116"/>
        <v>6526-22</v>
      </c>
    </row>
    <row r="6624" spans="119:122" x14ac:dyDescent="0.2">
      <c r="DO6624" s="228" t="s">
        <v>17981</v>
      </c>
      <c r="DP6624" s="141" t="s">
        <v>7644</v>
      </c>
      <c r="DQ6624" s="15">
        <v>22</v>
      </c>
      <c r="DR6624" s="15" t="str">
        <f t="shared" si="116"/>
        <v>6527-22</v>
      </c>
    </row>
    <row r="6625" spans="119:122" x14ac:dyDescent="0.2">
      <c r="DO6625" s="228" t="s">
        <v>17982</v>
      </c>
      <c r="DP6625" s="141" t="s">
        <v>7645</v>
      </c>
      <c r="DQ6625" s="15">
        <v>22</v>
      </c>
      <c r="DR6625" s="15" t="str">
        <f t="shared" si="116"/>
        <v>6528-22</v>
      </c>
    </row>
    <row r="6626" spans="119:122" x14ac:dyDescent="0.2">
      <c r="DO6626" s="228" t="s">
        <v>17983</v>
      </c>
      <c r="DP6626" s="141" t="s">
        <v>7646</v>
      </c>
      <c r="DQ6626" s="15">
        <v>22</v>
      </c>
      <c r="DR6626" s="15" t="str">
        <f t="shared" si="116"/>
        <v>6529-22</v>
      </c>
    </row>
    <row r="6627" spans="119:122" x14ac:dyDescent="0.2">
      <c r="DO6627" s="228" t="s">
        <v>17984</v>
      </c>
      <c r="DP6627" s="141" t="s">
        <v>7647</v>
      </c>
      <c r="DQ6627" s="15">
        <v>22</v>
      </c>
      <c r="DR6627" s="15" t="str">
        <f t="shared" ref="DR6627:DR6690" si="117">CONCATENATE(DP6627,"-",DQ6627)</f>
        <v>6530-22</v>
      </c>
    </row>
    <row r="6628" spans="119:122" x14ac:dyDescent="0.2">
      <c r="DO6628" s="228" t="s">
        <v>17985</v>
      </c>
      <c r="DP6628" s="141" t="s">
        <v>7648</v>
      </c>
      <c r="DQ6628" s="15">
        <v>22</v>
      </c>
      <c r="DR6628" s="15" t="str">
        <f t="shared" si="117"/>
        <v>6531-22</v>
      </c>
    </row>
    <row r="6629" spans="119:122" x14ac:dyDescent="0.2">
      <c r="DO6629" s="228" t="s">
        <v>17986</v>
      </c>
      <c r="DP6629" s="141" t="s">
        <v>7649</v>
      </c>
      <c r="DQ6629" s="15">
        <v>22</v>
      </c>
      <c r="DR6629" s="15" t="str">
        <f t="shared" si="117"/>
        <v>6532-22</v>
      </c>
    </row>
    <row r="6630" spans="119:122" x14ac:dyDescent="0.2">
      <c r="DO6630" s="228" t="s">
        <v>17987</v>
      </c>
      <c r="DP6630" s="141" t="s">
        <v>7650</v>
      </c>
      <c r="DQ6630" s="15">
        <v>22</v>
      </c>
      <c r="DR6630" s="15" t="str">
        <f t="shared" si="117"/>
        <v>6533-22</v>
      </c>
    </row>
    <row r="6631" spans="119:122" x14ac:dyDescent="0.2">
      <c r="DO6631" s="228" t="s">
        <v>17988</v>
      </c>
      <c r="DP6631" s="141" t="s">
        <v>7651</v>
      </c>
      <c r="DQ6631" s="15">
        <v>22</v>
      </c>
      <c r="DR6631" s="15" t="str">
        <f t="shared" si="117"/>
        <v>6534-22</v>
      </c>
    </row>
    <row r="6632" spans="119:122" x14ac:dyDescent="0.2">
      <c r="DO6632" s="228" t="s">
        <v>17989</v>
      </c>
      <c r="DP6632" s="141" t="s">
        <v>7652</v>
      </c>
      <c r="DQ6632" s="15">
        <v>22</v>
      </c>
      <c r="DR6632" s="15" t="str">
        <f t="shared" si="117"/>
        <v>6535-22</v>
      </c>
    </row>
    <row r="6633" spans="119:122" x14ac:dyDescent="0.2">
      <c r="DO6633" s="228" t="s">
        <v>17990</v>
      </c>
      <c r="DP6633" s="141" t="s">
        <v>7653</v>
      </c>
      <c r="DQ6633" s="15">
        <v>22</v>
      </c>
      <c r="DR6633" s="15" t="str">
        <f t="shared" si="117"/>
        <v>6536-22</v>
      </c>
    </row>
    <row r="6634" spans="119:122" x14ac:dyDescent="0.2">
      <c r="DO6634" s="228" t="s">
        <v>17991</v>
      </c>
      <c r="DP6634" s="141" t="s">
        <v>7654</v>
      </c>
      <c r="DQ6634" s="15">
        <v>22</v>
      </c>
      <c r="DR6634" s="15" t="str">
        <f t="shared" si="117"/>
        <v>6537-22</v>
      </c>
    </row>
    <row r="6635" spans="119:122" x14ac:dyDescent="0.2">
      <c r="DO6635" s="228" t="s">
        <v>17992</v>
      </c>
      <c r="DP6635" s="141" t="s">
        <v>7655</v>
      </c>
      <c r="DQ6635" s="15">
        <v>22</v>
      </c>
      <c r="DR6635" s="15" t="str">
        <f t="shared" si="117"/>
        <v>6538-22</v>
      </c>
    </row>
    <row r="6636" spans="119:122" x14ac:dyDescent="0.2">
      <c r="DO6636" s="228" t="s">
        <v>17993</v>
      </c>
      <c r="DP6636" s="141" t="s">
        <v>7656</v>
      </c>
      <c r="DQ6636" s="15">
        <v>22</v>
      </c>
      <c r="DR6636" s="15" t="str">
        <f t="shared" si="117"/>
        <v>6539-22</v>
      </c>
    </row>
    <row r="6637" spans="119:122" x14ac:dyDescent="0.2">
      <c r="DO6637" s="228" t="s">
        <v>17994</v>
      </c>
      <c r="DP6637" s="141" t="s">
        <v>7657</v>
      </c>
      <c r="DQ6637" s="15">
        <v>22</v>
      </c>
      <c r="DR6637" s="15" t="str">
        <f t="shared" si="117"/>
        <v>6540-22</v>
      </c>
    </row>
    <row r="6638" spans="119:122" x14ac:dyDescent="0.2">
      <c r="DO6638" s="228" t="s">
        <v>17995</v>
      </c>
      <c r="DP6638" s="141" t="s">
        <v>7658</v>
      </c>
      <c r="DQ6638" s="15">
        <v>22</v>
      </c>
      <c r="DR6638" s="15" t="str">
        <f t="shared" si="117"/>
        <v>6541-22</v>
      </c>
    </row>
    <row r="6639" spans="119:122" x14ac:dyDescent="0.2">
      <c r="DO6639" s="228" t="s">
        <v>17996</v>
      </c>
      <c r="DP6639" s="141" t="s">
        <v>7659</v>
      </c>
      <c r="DQ6639" s="15">
        <v>22</v>
      </c>
      <c r="DR6639" s="15" t="str">
        <f t="shared" si="117"/>
        <v>6542-22</v>
      </c>
    </row>
    <row r="6640" spans="119:122" x14ac:dyDescent="0.2">
      <c r="DO6640" s="228" t="s">
        <v>17997</v>
      </c>
      <c r="DP6640" s="141" t="s">
        <v>7660</v>
      </c>
      <c r="DQ6640" s="15">
        <v>22</v>
      </c>
      <c r="DR6640" s="15" t="str">
        <f t="shared" si="117"/>
        <v>6543-22</v>
      </c>
    </row>
    <row r="6641" spans="119:122" x14ac:dyDescent="0.2">
      <c r="DO6641" s="228" t="s">
        <v>17998</v>
      </c>
      <c r="DP6641" s="141" t="s">
        <v>7661</v>
      </c>
      <c r="DQ6641" s="15">
        <v>22</v>
      </c>
      <c r="DR6641" s="15" t="str">
        <f t="shared" si="117"/>
        <v>6544-22</v>
      </c>
    </row>
    <row r="6642" spans="119:122" x14ac:dyDescent="0.2">
      <c r="DO6642" s="228" t="s">
        <v>17999</v>
      </c>
      <c r="DP6642" s="141" t="s">
        <v>7662</v>
      </c>
      <c r="DQ6642" s="15">
        <v>22</v>
      </c>
      <c r="DR6642" s="15" t="str">
        <f t="shared" si="117"/>
        <v>6545-22</v>
      </c>
    </row>
    <row r="6643" spans="119:122" x14ac:dyDescent="0.2">
      <c r="DO6643" s="228" t="s">
        <v>18000</v>
      </c>
      <c r="DP6643" s="141" t="s">
        <v>7663</v>
      </c>
      <c r="DQ6643" s="15">
        <v>22</v>
      </c>
      <c r="DR6643" s="15" t="str">
        <f t="shared" si="117"/>
        <v>6546-22</v>
      </c>
    </row>
    <row r="6644" spans="119:122" x14ac:dyDescent="0.2">
      <c r="DO6644" s="228" t="s">
        <v>18001</v>
      </c>
      <c r="DP6644" s="141" t="s">
        <v>7664</v>
      </c>
      <c r="DQ6644" s="15">
        <v>22</v>
      </c>
      <c r="DR6644" s="15" t="str">
        <f t="shared" si="117"/>
        <v>6547-22</v>
      </c>
    </row>
    <row r="6645" spans="119:122" x14ac:dyDescent="0.2">
      <c r="DO6645" s="228" t="s">
        <v>18002</v>
      </c>
      <c r="DP6645" s="141" t="s">
        <v>7665</v>
      </c>
      <c r="DQ6645" s="15">
        <v>22</v>
      </c>
      <c r="DR6645" s="15" t="str">
        <f t="shared" si="117"/>
        <v>6548-22</v>
      </c>
    </row>
    <row r="6646" spans="119:122" x14ac:dyDescent="0.2">
      <c r="DO6646" s="228" t="s">
        <v>18003</v>
      </c>
      <c r="DP6646" s="141" t="s">
        <v>7666</v>
      </c>
      <c r="DQ6646" s="15">
        <v>22</v>
      </c>
      <c r="DR6646" s="15" t="str">
        <f t="shared" si="117"/>
        <v>6549-22</v>
      </c>
    </row>
    <row r="6647" spans="119:122" x14ac:dyDescent="0.2">
      <c r="DO6647" s="228" t="s">
        <v>18004</v>
      </c>
      <c r="DP6647" s="141" t="s">
        <v>7667</v>
      </c>
      <c r="DQ6647" s="15">
        <v>22</v>
      </c>
      <c r="DR6647" s="15" t="str">
        <f t="shared" si="117"/>
        <v>6550-22</v>
      </c>
    </row>
    <row r="6648" spans="119:122" x14ac:dyDescent="0.2">
      <c r="DO6648" s="228" t="s">
        <v>18005</v>
      </c>
      <c r="DP6648" s="141" t="s">
        <v>7668</v>
      </c>
      <c r="DQ6648" s="15">
        <v>22</v>
      </c>
      <c r="DR6648" s="15" t="str">
        <f t="shared" si="117"/>
        <v>6551-22</v>
      </c>
    </row>
    <row r="6649" spans="119:122" x14ac:dyDescent="0.2">
      <c r="DO6649" s="228" t="s">
        <v>18006</v>
      </c>
      <c r="DP6649" s="141" t="s">
        <v>7669</v>
      </c>
      <c r="DQ6649" s="15">
        <v>22</v>
      </c>
      <c r="DR6649" s="15" t="str">
        <f t="shared" si="117"/>
        <v>6552-22</v>
      </c>
    </row>
    <row r="6650" spans="119:122" x14ac:dyDescent="0.2">
      <c r="DO6650" s="228" t="s">
        <v>18007</v>
      </c>
      <c r="DP6650" s="141" t="s">
        <v>7670</v>
      </c>
      <c r="DQ6650" s="15">
        <v>22</v>
      </c>
      <c r="DR6650" s="15" t="str">
        <f t="shared" si="117"/>
        <v>6553-22</v>
      </c>
    </row>
    <row r="6651" spans="119:122" x14ac:dyDescent="0.2">
      <c r="DO6651" s="228" t="s">
        <v>18008</v>
      </c>
      <c r="DP6651" s="141" t="s">
        <v>7671</v>
      </c>
      <c r="DQ6651" s="15">
        <v>22</v>
      </c>
      <c r="DR6651" s="15" t="str">
        <f t="shared" si="117"/>
        <v>6554-22</v>
      </c>
    </row>
    <row r="6652" spans="119:122" x14ac:dyDescent="0.2">
      <c r="DO6652" s="228" t="s">
        <v>18009</v>
      </c>
      <c r="DP6652" s="141" t="s">
        <v>7672</v>
      </c>
      <c r="DQ6652" s="15">
        <v>22</v>
      </c>
      <c r="DR6652" s="15" t="str">
        <f t="shared" si="117"/>
        <v>6555-22</v>
      </c>
    </row>
    <row r="6653" spans="119:122" x14ac:dyDescent="0.2">
      <c r="DO6653" s="228" t="s">
        <v>18010</v>
      </c>
      <c r="DP6653" s="141" t="s">
        <v>7673</v>
      </c>
      <c r="DQ6653" s="15">
        <v>22</v>
      </c>
      <c r="DR6653" s="15" t="str">
        <f t="shared" si="117"/>
        <v>6556-22</v>
      </c>
    </row>
    <row r="6654" spans="119:122" x14ac:dyDescent="0.2">
      <c r="DO6654" s="228" t="s">
        <v>18011</v>
      </c>
      <c r="DP6654" s="141" t="s">
        <v>7674</v>
      </c>
      <c r="DQ6654" s="15">
        <v>22</v>
      </c>
      <c r="DR6654" s="15" t="str">
        <f t="shared" si="117"/>
        <v>6557-22</v>
      </c>
    </row>
    <row r="6655" spans="119:122" x14ac:dyDescent="0.2">
      <c r="DO6655" s="228" t="s">
        <v>18012</v>
      </c>
      <c r="DP6655" s="141" t="s">
        <v>7675</v>
      </c>
      <c r="DQ6655" s="15">
        <v>22</v>
      </c>
      <c r="DR6655" s="15" t="str">
        <f t="shared" si="117"/>
        <v>6558-22</v>
      </c>
    </row>
    <row r="6656" spans="119:122" x14ac:dyDescent="0.2">
      <c r="DO6656" s="228" t="s">
        <v>18013</v>
      </c>
      <c r="DP6656" s="141" t="s">
        <v>7676</v>
      </c>
      <c r="DQ6656" s="15">
        <v>22</v>
      </c>
      <c r="DR6656" s="15" t="str">
        <f t="shared" si="117"/>
        <v>6559-22</v>
      </c>
    </row>
    <row r="6657" spans="119:122" x14ac:dyDescent="0.2">
      <c r="DO6657" s="228" t="s">
        <v>18014</v>
      </c>
      <c r="DP6657" s="141" t="s">
        <v>7677</v>
      </c>
      <c r="DQ6657" s="15">
        <v>22</v>
      </c>
      <c r="DR6657" s="15" t="str">
        <f t="shared" si="117"/>
        <v>6560-22</v>
      </c>
    </row>
    <row r="6658" spans="119:122" x14ac:dyDescent="0.2">
      <c r="DO6658" s="228" t="s">
        <v>18015</v>
      </c>
      <c r="DP6658" s="141" t="s">
        <v>7678</v>
      </c>
      <c r="DQ6658" s="15">
        <v>22</v>
      </c>
      <c r="DR6658" s="15" t="str">
        <f t="shared" si="117"/>
        <v>6561-22</v>
      </c>
    </row>
    <row r="6659" spans="119:122" x14ac:dyDescent="0.2">
      <c r="DO6659" s="228" t="s">
        <v>18016</v>
      </c>
      <c r="DP6659" s="141" t="s">
        <v>7679</v>
      </c>
      <c r="DQ6659" s="15">
        <v>22</v>
      </c>
      <c r="DR6659" s="15" t="str">
        <f t="shared" si="117"/>
        <v>6562-22</v>
      </c>
    </row>
    <row r="6660" spans="119:122" x14ac:dyDescent="0.2">
      <c r="DO6660" s="228" t="s">
        <v>18017</v>
      </c>
      <c r="DP6660" s="141" t="s">
        <v>7680</v>
      </c>
      <c r="DQ6660" s="15">
        <v>22</v>
      </c>
      <c r="DR6660" s="15" t="str">
        <f t="shared" si="117"/>
        <v>6563-22</v>
      </c>
    </row>
    <row r="6661" spans="119:122" x14ac:dyDescent="0.2">
      <c r="DO6661" s="228" t="s">
        <v>18018</v>
      </c>
      <c r="DP6661" s="141" t="s">
        <v>7681</v>
      </c>
      <c r="DQ6661" s="15">
        <v>22</v>
      </c>
      <c r="DR6661" s="15" t="str">
        <f t="shared" si="117"/>
        <v>6564-22</v>
      </c>
    </row>
    <row r="6662" spans="119:122" x14ac:dyDescent="0.2">
      <c r="DO6662" s="228" t="s">
        <v>18019</v>
      </c>
      <c r="DP6662" s="141" t="s">
        <v>7682</v>
      </c>
      <c r="DQ6662" s="15">
        <v>22</v>
      </c>
      <c r="DR6662" s="15" t="str">
        <f t="shared" si="117"/>
        <v>6565-22</v>
      </c>
    </row>
    <row r="6663" spans="119:122" x14ac:dyDescent="0.2">
      <c r="DO6663" s="228" t="s">
        <v>18020</v>
      </c>
      <c r="DP6663" s="141" t="s">
        <v>7683</v>
      </c>
      <c r="DQ6663" s="15">
        <v>22</v>
      </c>
      <c r="DR6663" s="15" t="str">
        <f t="shared" si="117"/>
        <v>6566-22</v>
      </c>
    </row>
    <row r="6664" spans="119:122" x14ac:dyDescent="0.2">
      <c r="DO6664" s="228" t="s">
        <v>18021</v>
      </c>
      <c r="DP6664" s="141" t="s">
        <v>7684</v>
      </c>
      <c r="DQ6664" s="15">
        <v>22</v>
      </c>
      <c r="DR6664" s="15" t="str">
        <f t="shared" si="117"/>
        <v>6567-22</v>
      </c>
    </row>
    <row r="6665" spans="119:122" x14ac:dyDescent="0.2">
      <c r="DO6665" s="228" t="s">
        <v>18022</v>
      </c>
      <c r="DP6665" s="141" t="s">
        <v>7685</v>
      </c>
      <c r="DQ6665" s="15">
        <v>22</v>
      </c>
      <c r="DR6665" s="15" t="str">
        <f t="shared" si="117"/>
        <v>6568-22</v>
      </c>
    </row>
    <row r="6666" spans="119:122" x14ac:dyDescent="0.2">
      <c r="DO6666" s="228" t="s">
        <v>18023</v>
      </c>
      <c r="DP6666" s="141" t="s">
        <v>7686</v>
      </c>
      <c r="DQ6666" s="15">
        <v>22</v>
      </c>
      <c r="DR6666" s="15" t="str">
        <f t="shared" si="117"/>
        <v>6569-22</v>
      </c>
    </row>
    <row r="6667" spans="119:122" x14ac:dyDescent="0.2">
      <c r="DO6667" s="228" t="s">
        <v>18024</v>
      </c>
      <c r="DP6667" s="141" t="s">
        <v>7687</v>
      </c>
      <c r="DQ6667" s="15">
        <v>22</v>
      </c>
      <c r="DR6667" s="15" t="str">
        <f t="shared" si="117"/>
        <v>6570-22</v>
      </c>
    </row>
    <row r="6668" spans="119:122" x14ac:dyDescent="0.2">
      <c r="DO6668" s="228" t="s">
        <v>18025</v>
      </c>
      <c r="DP6668" s="141" t="s">
        <v>7688</v>
      </c>
      <c r="DQ6668" s="15">
        <v>22</v>
      </c>
      <c r="DR6668" s="15" t="str">
        <f t="shared" si="117"/>
        <v>6571-22</v>
      </c>
    </row>
    <row r="6669" spans="119:122" x14ac:dyDescent="0.2">
      <c r="DO6669" s="228" t="s">
        <v>18026</v>
      </c>
      <c r="DP6669" s="141" t="s">
        <v>7689</v>
      </c>
      <c r="DQ6669" s="15">
        <v>22</v>
      </c>
      <c r="DR6669" s="15" t="str">
        <f t="shared" si="117"/>
        <v>6572-22</v>
      </c>
    </row>
    <row r="6670" spans="119:122" x14ac:dyDescent="0.2">
      <c r="DO6670" s="228" t="s">
        <v>18027</v>
      </c>
      <c r="DP6670" s="141" t="s">
        <v>7690</v>
      </c>
      <c r="DQ6670" s="15">
        <v>22</v>
      </c>
      <c r="DR6670" s="15" t="str">
        <f t="shared" si="117"/>
        <v>6573-22</v>
      </c>
    </row>
    <row r="6671" spans="119:122" x14ac:dyDescent="0.2">
      <c r="DO6671" s="228" t="s">
        <v>18028</v>
      </c>
      <c r="DP6671" s="141" t="s">
        <v>7691</v>
      </c>
      <c r="DQ6671" s="15">
        <v>22</v>
      </c>
      <c r="DR6671" s="15" t="str">
        <f t="shared" si="117"/>
        <v>6574-22</v>
      </c>
    </row>
    <row r="6672" spans="119:122" x14ac:dyDescent="0.2">
      <c r="DO6672" s="228" t="s">
        <v>18029</v>
      </c>
      <c r="DP6672" s="141" t="s">
        <v>7692</v>
      </c>
      <c r="DQ6672" s="15">
        <v>22</v>
      </c>
      <c r="DR6672" s="15" t="str">
        <f t="shared" si="117"/>
        <v>6575-22</v>
      </c>
    </row>
    <row r="6673" spans="119:122" x14ac:dyDescent="0.2">
      <c r="DO6673" s="228" t="s">
        <v>18030</v>
      </c>
      <c r="DP6673" s="141" t="s">
        <v>7693</v>
      </c>
      <c r="DQ6673" s="15">
        <v>22</v>
      </c>
      <c r="DR6673" s="15" t="str">
        <f t="shared" si="117"/>
        <v>6576-22</v>
      </c>
    </row>
    <row r="6674" spans="119:122" x14ac:dyDescent="0.2">
      <c r="DO6674" s="228" t="s">
        <v>18031</v>
      </c>
      <c r="DP6674" s="141" t="s">
        <v>7694</v>
      </c>
      <c r="DQ6674" s="15">
        <v>22</v>
      </c>
      <c r="DR6674" s="15" t="str">
        <f t="shared" si="117"/>
        <v>6577-22</v>
      </c>
    </row>
    <row r="6675" spans="119:122" x14ac:dyDescent="0.2">
      <c r="DO6675" s="228" t="s">
        <v>18032</v>
      </c>
      <c r="DP6675" s="141" t="s">
        <v>7695</v>
      </c>
      <c r="DQ6675" s="15">
        <v>22</v>
      </c>
      <c r="DR6675" s="15" t="str">
        <f t="shared" si="117"/>
        <v>6578-22</v>
      </c>
    </row>
    <row r="6676" spans="119:122" x14ac:dyDescent="0.2">
      <c r="DO6676" s="228" t="s">
        <v>18033</v>
      </c>
      <c r="DP6676" s="141" t="s">
        <v>7696</v>
      </c>
      <c r="DQ6676" s="15">
        <v>22</v>
      </c>
      <c r="DR6676" s="15" t="str">
        <f t="shared" si="117"/>
        <v>6579-22</v>
      </c>
    </row>
    <row r="6677" spans="119:122" x14ac:dyDescent="0.2">
      <c r="DO6677" s="228" t="s">
        <v>18034</v>
      </c>
      <c r="DP6677" s="141" t="s">
        <v>7697</v>
      </c>
      <c r="DQ6677" s="15">
        <v>22</v>
      </c>
      <c r="DR6677" s="15" t="str">
        <f t="shared" si="117"/>
        <v>6580-22</v>
      </c>
    </row>
    <row r="6678" spans="119:122" x14ac:dyDescent="0.2">
      <c r="DO6678" s="228" t="s">
        <v>18035</v>
      </c>
      <c r="DP6678" s="141" t="s">
        <v>7698</v>
      </c>
      <c r="DQ6678" s="15">
        <v>22</v>
      </c>
      <c r="DR6678" s="15" t="str">
        <f t="shared" si="117"/>
        <v>6581-22</v>
      </c>
    </row>
    <row r="6679" spans="119:122" x14ac:dyDescent="0.2">
      <c r="DO6679" s="228" t="s">
        <v>18036</v>
      </c>
      <c r="DP6679" s="141" t="s">
        <v>7699</v>
      </c>
      <c r="DQ6679" s="15">
        <v>22</v>
      </c>
      <c r="DR6679" s="15" t="str">
        <f t="shared" si="117"/>
        <v>6582-22</v>
      </c>
    </row>
    <row r="6680" spans="119:122" x14ac:dyDescent="0.2">
      <c r="DO6680" s="228" t="s">
        <v>18037</v>
      </c>
      <c r="DP6680" s="141" t="s">
        <v>7700</v>
      </c>
      <c r="DQ6680" s="15">
        <v>22</v>
      </c>
      <c r="DR6680" s="15" t="str">
        <f t="shared" si="117"/>
        <v>6583-22</v>
      </c>
    </row>
    <row r="6681" spans="119:122" x14ac:dyDescent="0.2">
      <c r="DO6681" s="228" t="s">
        <v>18038</v>
      </c>
      <c r="DP6681" s="141" t="s">
        <v>7701</v>
      </c>
      <c r="DQ6681" s="15">
        <v>22</v>
      </c>
      <c r="DR6681" s="15" t="str">
        <f t="shared" si="117"/>
        <v>6584-22</v>
      </c>
    </row>
    <row r="6682" spans="119:122" x14ac:dyDescent="0.2">
      <c r="DO6682" s="228" t="s">
        <v>18039</v>
      </c>
      <c r="DP6682" s="141" t="s">
        <v>7702</v>
      </c>
      <c r="DQ6682" s="15">
        <v>22</v>
      </c>
      <c r="DR6682" s="15" t="str">
        <f t="shared" si="117"/>
        <v>6585-22</v>
      </c>
    </row>
    <row r="6683" spans="119:122" x14ac:dyDescent="0.2">
      <c r="DO6683" s="228" t="s">
        <v>18040</v>
      </c>
      <c r="DP6683" s="141" t="s">
        <v>7703</v>
      </c>
      <c r="DQ6683" s="15">
        <v>22</v>
      </c>
      <c r="DR6683" s="15" t="str">
        <f t="shared" si="117"/>
        <v>6586-22</v>
      </c>
    </row>
    <row r="6684" spans="119:122" x14ac:dyDescent="0.2">
      <c r="DO6684" s="228" t="s">
        <v>18041</v>
      </c>
      <c r="DP6684" s="141" t="s">
        <v>7704</v>
      </c>
      <c r="DQ6684" s="15">
        <v>22</v>
      </c>
      <c r="DR6684" s="15" t="str">
        <f t="shared" si="117"/>
        <v>6587-22</v>
      </c>
    </row>
    <row r="6685" spans="119:122" x14ac:dyDescent="0.2">
      <c r="DO6685" s="228" t="s">
        <v>18042</v>
      </c>
      <c r="DP6685" s="141" t="s">
        <v>7705</v>
      </c>
      <c r="DQ6685" s="15">
        <v>22</v>
      </c>
      <c r="DR6685" s="15" t="str">
        <f t="shared" si="117"/>
        <v>6588-22</v>
      </c>
    </row>
    <row r="6686" spans="119:122" x14ac:dyDescent="0.2">
      <c r="DO6686" s="228" t="s">
        <v>18043</v>
      </c>
      <c r="DP6686" s="141" t="s">
        <v>7706</v>
      </c>
      <c r="DQ6686" s="15">
        <v>22</v>
      </c>
      <c r="DR6686" s="15" t="str">
        <f t="shared" si="117"/>
        <v>6589-22</v>
      </c>
    </row>
    <row r="6687" spans="119:122" x14ac:dyDescent="0.2">
      <c r="DO6687" s="228" t="s">
        <v>18044</v>
      </c>
      <c r="DP6687" s="141" t="s">
        <v>7707</v>
      </c>
      <c r="DQ6687" s="15">
        <v>22</v>
      </c>
      <c r="DR6687" s="15" t="str">
        <f t="shared" si="117"/>
        <v>6590-22</v>
      </c>
    </row>
    <row r="6688" spans="119:122" x14ac:dyDescent="0.2">
      <c r="DO6688" s="228" t="s">
        <v>18045</v>
      </c>
      <c r="DP6688" s="141" t="s">
        <v>7708</v>
      </c>
      <c r="DQ6688" s="15">
        <v>22</v>
      </c>
      <c r="DR6688" s="15" t="str">
        <f t="shared" si="117"/>
        <v>6591-22</v>
      </c>
    </row>
    <row r="6689" spans="119:122" x14ac:dyDescent="0.2">
      <c r="DO6689" s="228" t="s">
        <v>18046</v>
      </c>
      <c r="DP6689" s="141" t="s">
        <v>7709</v>
      </c>
      <c r="DQ6689" s="15">
        <v>22</v>
      </c>
      <c r="DR6689" s="15" t="str">
        <f t="shared" si="117"/>
        <v>6592-22</v>
      </c>
    </row>
    <row r="6690" spans="119:122" x14ac:dyDescent="0.2">
      <c r="DO6690" s="228" t="s">
        <v>18047</v>
      </c>
      <c r="DP6690" s="141" t="s">
        <v>7710</v>
      </c>
      <c r="DQ6690" s="15">
        <v>22</v>
      </c>
      <c r="DR6690" s="15" t="str">
        <f t="shared" si="117"/>
        <v>6593-22</v>
      </c>
    </row>
    <row r="6691" spans="119:122" x14ac:dyDescent="0.2">
      <c r="DO6691" s="228" t="s">
        <v>18048</v>
      </c>
      <c r="DP6691" s="141" t="s">
        <v>7711</v>
      </c>
      <c r="DQ6691" s="15">
        <v>22</v>
      </c>
      <c r="DR6691" s="15" t="str">
        <f t="shared" ref="DR6691:DR6754" si="118">CONCATENATE(DP6691,"-",DQ6691)</f>
        <v>6594-22</v>
      </c>
    </row>
    <row r="6692" spans="119:122" x14ac:dyDescent="0.2">
      <c r="DO6692" s="228" t="s">
        <v>18049</v>
      </c>
      <c r="DP6692" s="141" t="s">
        <v>7712</v>
      </c>
      <c r="DQ6692" s="15">
        <v>22</v>
      </c>
      <c r="DR6692" s="15" t="str">
        <f t="shared" si="118"/>
        <v>6595-22</v>
      </c>
    </row>
    <row r="6693" spans="119:122" x14ac:dyDescent="0.2">
      <c r="DO6693" s="228" t="s">
        <v>18050</v>
      </c>
      <c r="DP6693" s="141" t="s">
        <v>7713</v>
      </c>
      <c r="DQ6693" s="15">
        <v>22</v>
      </c>
      <c r="DR6693" s="15" t="str">
        <f t="shared" si="118"/>
        <v>6596-22</v>
      </c>
    </row>
    <row r="6694" spans="119:122" x14ac:dyDescent="0.2">
      <c r="DO6694" s="228" t="s">
        <v>18051</v>
      </c>
      <c r="DP6694" s="141" t="s">
        <v>7714</v>
      </c>
      <c r="DQ6694" s="15">
        <v>22</v>
      </c>
      <c r="DR6694" s="15" t="str">
        <f t="shared" si="118"/>
        <v>6597-22</v>
      </c>
    </row>
    <row r="6695" spans="119:122" x14ac:dyDescent="0.2">
      <c r="DO6695" s="228" t="s">
        <v>18052</v>
      </c>
      <c r="DP6695" s="141" t="s">
        <v>7715</v>
      </c>
      <c r="DQ6695" s="15">
        <v>22</v>
      </c>
      <c r="DR6695" s="15" t="str">
        <f t="shared" si="118"/>
        <v>6598-22</v>
      </c>
    </row>
    <row r="6696" spans="119:122" x14ac:dyDescent="0.2">
      <c r="DO6696" s="228" t="s">
        <v>18053</v>
      </c>
      <c r="DP6696" s="141" t="s">
        <v>7716</v>
      </c>
      <c r="DQ6696" s="15">
        <v>22</v>
      </c>
      <c r="DR6696" s="15" t="str">
        <f t="shared" si="118"/>
        <v>6599-22</v>
      </c>
    </row>
    <row r="6697" spans="119:122" x14ac:dyDescent="0.2">
      <c r="DO6697" s="228" t="s">
        <v>18054</v>
      </c>
      <c r="DP6697" s="141" t="s">
        <v>7717</v>
      </c>
      <c r="DQ6697" s="15">
        <v>22</v>
      </c>
      <c r="DR6697" s="15" t="str">
        <f t="shared" si="118"/>
        <v>6600-22</v>
      </c>
    </row>
    <row r="6698" spans="119:122" x14ac:dyDescent="0.2">
      <c r="DO6698" s="228" t="s">
        <v>18055</v>
      </c>
      <c r="DP6698" s="141" t="s">
        <v>7718</v>
      </c>
      <c r="DQ6698" s="15">
        <v>22</v>
      </c>
      <c r="DR6698" s="15" t="str">
        <f t="shared" si="118"/>
        <v>6601-22</v>
      </c>
    </row>
    <row r="6699" spans="119:122" x14ac:dyDescent="0.2">
      <c r="DO6699" s="228" t="s">
        <v>18056</v>
      </c>
      <c r="DP6699" s="141" t="s">
        <v>7719</v>
      </c>
      <c r="DQ6699" s="15">
        <v>22</v>
      </c>
      <c r="DR6699" s="15" t="str">
        <f t="shared" si="118"/>
        <v>6602-22</v>
      </c>
    </row>
    <row r="6700" spans="119:122" x14ac:dyDescent="0.2">
      <c r="DO6700" s="228" t="s">
        <v>18057</v>
      </c>
      <c r="DP6700" s="141" t="s">
        <v>7720</v>
      </c>
      <c r="DQ6700" s="15">
        <v>22</v>
      </c>
      <c r="DR6700" s="15" t="str">
        <f t="shared" si="118"/>
        <v>6603-22</v>
      </c>
    </row>
    <row r="6701" spans="119:122" x14ac:dyDescent="0.2">
      <c r="DO6701" s="228" t="s">
        <v>18058</v>
      </c>
      <c r="DP6701" s="141" t="s">
        <v>7721</v>
      </c>
      <c r="DQ6701" s="15">
        <v>22</v>
      </c>
      <c r="DR6701" s="15" t="str">
        <f t="shared" si="118"/>
        <v>6604-22</v>
      </c>
    </row>
    <row r="6702" spans="119:122" x14ac:dyDescent="0.2">
      <c r="DO6702" s="228" t="s">
        <v>18059</v>
      </c>
      <c r="DP6702" s="141" t="s">
        <v>7722</v>
      </c>
      <c r="DQ6702" s="15">
        <v>22</v>
      </c>
      <c r="DR6702" s="15" t="str">
        <f t="shared" si="118"/>
        <v>6605-22</v>
      </c>
    </row>
    <row r="6703" spans="119:122" x14ac:dyDescent="0.2">
      <c r="DO6703" s="228" t="s">
        <v>18060</v>
      </c>
      <c r="DP6703" s="141" t="s">
        <v>7723</v>
      </c>
      <c r="DQ6703" s="15">
        <v>22</v>
      </c>
      <c r="DR6703" s="15" t="str">
        <f t="shared" si="118"/>
        <v>6606-22</v>
      </c>
    </row>
    <row r="6704" spans="119:122" x14ac:dyDescent="0.2">
      <c r="DO6704" s="228" t="s">
        <v>18061</v>
      </c>
      <c r="DP6704" s="141" t="s">
        <v>7724</v>
      </c>
      <c r="DQ6704" s="15">
        <v>22</v>
      </c>
      <c r="DR6704" s="15" t="str">
        <f t="shared" si="118"/>
        <v>6607-22</v>
      </c>
    </row>
    <row r="6705" spans="119:122" x14ac:dyDescent="0.2">
      <c r="DO6705" s="228" t="s">
        <v>18062</v>
      </c>
      <c r="DP6705" s="141" t="s">
        <v>7725</v>
      </c>
      <c r="DQ6705" s="15">
        <v>22</v>
      </c>
      <c r="DR6705" s="15" t="str">
        <f t="shared" si="118"/>
        <v>6608-22</v>
      </c>
    </row>
    <row r="6706" spans="119:122" x14ac:dyDescent="0.2">
      <c r="DO6706" s="228" t="s">
        <v>18063</v>
      </c>
      <c r="DP6706" s="141" t="s">
        <v>7726</v>
      </c>
      <c r="DQ6706" s="15">
        <v>22</v>
      </c>
      <c r="DR6706" s="15" t="str">
        <f t="shared" si="118"/>
        <v>6609-22</v>
      </c>
    </row>
    <row r="6707" spans="119:122" x14ac:dyDescent="0.2">
      <c r="DO6707" s="228" t="s">
        <v>18064</v>
      </c>
      <c r="DP6707" s="141" t="s">
        <v>7727</v>
      </c>
      <c r="DQ6707" s="15">
        <v>22</v>
      </c>
      <c r="DR6707" s="15" t="str">
        <f t="shared" si="118"/>
        <v>6610-22</v>
      </c>
    </row>
    <row r="6708" spans="119:122" x14ac:dyDescent="0.2">
      <c r="DO6708" s="228" t="s">
        <v>18065</v>
      </c>
      <c r="DP6708" s="141" t="s">
        <v>7728</v>
      </c>
      <c r="DQ6708" s="15">
        <v>22</v>
      </c>
      <c r="DR6708" s="15" t="str">
        <f t="shared" si="118"/>
        <v>6611-22</v>
      </c>
    </row>
    <row r="6709" spans="119:122" x14ac:dyDescent="0.2">
      <c r="DO6709" s="228" t="s">
        <v>18066</v>
      </c>
      <c r="DP6709" s="141" t="s">
        <v>7729</v>
      </c>
      <c r="DQ6709" s="15">
        <v>22</v>
      </c>
      <c r="DR6709" s="15" t="str">
        <f t="shared" si="118"/>
        <v>6612-22</v>
      </c>
    </row>
    <row r="6710" spans="119:122" x14ac:dyDescent="0.2">
      <c r="DO6710" s="228" t="s">
        <v>18067</v>
      </c>
      <c r="DP6710" s="141" t="s">
        <v>7730</v>
      </c>
      <c r="DQ6710" s="15">
        <v>22</v>
      </c>
      <c r="DR6710" s="15" t="str">
        <f t="shared" si="118"/>
        <v>6613-22</v>
      </c>
    </row>
    <row r="6711" spans="119:122" x14ac:dyDescent="0.2">
      <c r="DO6711" s="228" t="s">
        <v>18068</v>
      </c>
      <c r="DP6711" s="141" t="s">
        <v>7731</v>
      </c>
      <c r="DQ6711" s="15">
        <v>22</v>
      </c>
      <c r="DR6711" s="15" t="str">
        <f t="shared" si="118"/>
        <v>6614-22</v>
      </c>
    </row>
    <row r="6712" spans="119:122" x14ac:dyDescent="0.2">
      <c r="DO6712" s="228" t="s">
        <v>18069</v>
      </c>
      <c r="DP6712" s="141" t="s">
        <v>7732</v>
      </c>
      <c r="DQ6712" s="15">
        <v>22</v>
      </c>
      <c r="DR6712" s="15" t="str">
        <f t="shared" si="118"/>
        <v>6615-22</v>
      </c>
    </row>
    <row r="6713" spans="119:122" x14ac:dyDescent="0.2">
      <c r="DO6713" s="228" t="s">
        <v>18070</v>
      </c>
      <c r="DP6713" s="141" t="s">
        <v>7733</v>
      </c>
      <c r="DQ6713" s="15">
        <v>22</v>
      </c>
      <c r="DR6713" s="15" t="str">
        <f t="shared" si="118"/>
        <v>6616-22</v>
      </c>
    </row>
    <row r="6714" spans="119:122" x14ac:dyDescent="0.2">
      <c r="DO6714" s="228" t="s">
        <v>18071</v>
      </c>
      <c r="DP6714" s="141" t="s">
        <v>7734</v>
      </c>
      <c r="DQ6714" s="15">
        <v>22</v>
      </c>
      <c r="DR6714" s="15" t="str">
        <f t="shared" si="118"/>
        <v>6617-22</v>
      </c>
    </row>
    <row r="6715" spans="119:122" x14ac:dyDescent="0.2">
      <c r="DO6715" s="228" t="s">
        <v>18072</v>
      </c>
      <c r="DP6715" s="141" t="s">
        <v>7735</v>
      </c>
      <c r="DQ6715" s="15">
        <v>22</v>
      </c>
      <c r="DR6715" s="15" t="str">
        <f t="shared" si="118"/>
        <v>6618-22</v>
      </c>
    </row>
    <row r="6716" spans="119:122" x14ac:dyDescent="0.2">
      <c r="DO6716" s="228" t="s">
        <v>18073</v>
      </c>
      <c r="DP6716" s="141" t="s">
        <v>7736</v>
      </c>
      <c r="DQ6716" s="15">
        <v>22</v>
      </c>
      <c r="DR6716" s="15" t="str">
        <f t="shared" si="118"/>
        <v>6619-22</v>
      </c>
    </row>
    <row r="6717" spans="119:122" x14ac:dyDescent="0.2">
      <c r="DO6717" s="228" t="s">
        <v>18074</v>
      </c>
      <c r="DP6717" s="141" t="s">
        <v>7737</v>
      </c>
      <c r="DQ6717" s="15">
        <v>22</v>
      </c>
      <c r="DR6717" s="15" t="str">
        <f t="shared" si="118"/>
        <v>6620-22</v>
      </c>
    </row>
    <row r="6718" spans="119:122" x14ac:dyDescent="0.2">
      <c r="DO6718" s="228" t="s">
        <v>18075</v>
      </c>
      <c r="DP6718" s="141" t="s">
        <v>7738</v>
      </c>
      <c r="DQ6718" s="15">
        <v>22</v>
      </c>
      <c r="DR6718" s="15" t="str">
        <f t="shared" si="118"/>
        <v>6621-22</v>
      </c>
    </row>
    <row r="6719" spans="119:122" x14ac:dyDescent="0.2">
      <c r="DO6719" s="228" t="s">
        <v>18076</v>
      </c>
      <c r="DP6719" s="141" t="s">
        <v>7739</v>
      </c>
      <c r="DQ6719" s="15">
        <v>22</v>
      </c>
      <c r="DR6719" s="15" t="str">
        <f t="shared" si="118"/>
        <v>6622-22</v>
      </c>
    </row>
    <row r="6720" spans="119:122" x14ac:dyDescent="0.2">
      <c r="DO6720" s="228" t="s">
        <v>18077</v>
      </c>
      <c r="DP6720" s="141" t="s">
        <v>7740</v>
      </c>
      <c r="DQ6720" s="15">
        <v>22</v>
      </c>
      <c r="DR6720" s="15" t="str">
        <f t="shared" si="118"/>
        <v>6623-22</v>
      </c>
    </row>
    <row r="6721" spans="119:122" x14ac:dyDescent="0.2">
      <c r="DO6721" s="228" t="s">
        <v>18078</v>
      </c>
      <c r="DP6721" s="141" t="s">
        <v>7741</v>
      </c>
      <c r="DQ6721" s="15">
        <v>22</v>
      </c>
      <c r="DR6721" s="15" t="str">
        <f t="shared" si="118"/>
        <v>6624-22</v>
      </c>
    </row>
    <row r="6722" spans="119:122" x14ac:dyDescent="0.2">
      <c r="DO6722" s="228" t="s">
        <v>18079</v>
      </c>
      <c r="DP6722" s="141" t="s">
        <v>7742</v>
      </c>
      <c r="DQ6722" s="15">
        <v>22</v>
      </c>
      <c r="DR6722" s="15" t="str">
        <f t="shared" si="118"/>
        <v>6625-22</v>
      </c>
    </row>
    <row r="6723" spans="119:122" x14ac:dyDescent="0.2">
      <c r="DO6723" s="228" t="s">
        <v>18080</v>
      </c>
      <c r="DP6723" s="141" t="s">
        <v>7743</v>
      </c>
      <c r="DQ6723" s="15">
        <v>22</v>
      </c>
      <c r="DR6723" s="15" t="str">
        <f t="shared" si="118"/>
        <v>6626-22</v>
      </c>
    </row>
    <row r="6724" spans="119:122" x14ac:dyDescent="0.2">
      <c r="DO6724" s="228" t="s">
        <v>18081</v>
      </c>
      <c r="DP6724" s="141" t="s">
        <v>7744</v>
      </c>
      <c r="DQ6724" s="15">
        <v>22</v>
      </c>
      <c r="DR6724" s="15" t="str">
        <f t="shared" si="118"/>
        <v>6627-22</v>
      </c>
    </row>
    <row r="6725" spans="119:122" x14ac:dyDescent="0.2">
      <c r="DO6725" s="228" t="s">
        <v>18082</v>
      </c>
      <c r="DP6725" s="141" t="s">
        <v>7745</v>
      </c>
      <c r="DQ6725" s="15">
        <v>22</v>
      </c>
      <c r="DR6725" s="15" t="str">
        <f t="shared" si="118"/>
        <v>6628-22</v>
      </c>
    </row>
    <row r="6726" spans="119:122" x14ac:dyDescent="0.2">
      <c r="DO6726" s="228" t="s">
        <v>18083</v>
      </c>
      <c r="DP6726" s="141" t="s">
        <v>7746</v>
      </c>
      <c r="DQ6726" s="15">
        <v>22</v>
      </c>
      <c r="DR6726" s="15" t="str">
        <f t="shared" si="118"/>
        <v>6629-22</v>
      </c>
    </row>
    <row r="6727" spans="119:122" x14ac:dyDescent="0.2">
      <c r="DO6727" s="228" t="s">
        <v>18084</v>
      </c>
      <c r="DP6727" s="141" t="s">
        <v>7747</v>
      </c>
      <c r="DQ6727" s="15">
        <v>22</v>
      </c>
      <c r="DR6727" s="15" t="str">
        <f t="shared" si="118"/>
        <v>6630-22</v>
      </c>
    </row>
    <row r="6728" spans="119:122" x14ac:dyDescent="0.2">
      <c r="DO6728" s="228" t="s">
        <v>18085</v>
      </c>
      <c r="DP6728" s="141" t="s">
        <v>7748</v>
      </c>
      <c r="DQ6728" s="15">
        <v>22</v>
      </c>
      <c r="DR6728" s="15" t="str">
        <f t="shared" si="118"/>
        <v>6631-22</v>
      </c>
    </row>
    <row r="6729" spans="119:122" x14ac:dyDescent="0.2">
      <c r="DO6729" s="228" t="s">
        <v>18086</v>
      </c>
      <c r="DP6729" s="141" t="s">
        <v>7749</v>
      </c>
      <c r="DQ6729" s="15">
        <v>22</v>
      </c>
      <c r="DR6729" s="15" t="str">
        <f t="shared" si="118"/>
        <v>6632-22</v>
      </c>
    </row>
    <row r="6730" spans="119:122" x14ac:dyDescent="0.2">
      <c r="DO6730" s="228" t="s">
        <v>18087</v>
      </c>
      <c r="DP6730" s="141" t="s">
        <v>7750</v>
      </c>
      <c r="DQ6730" s="15">
        <v>22</v>
      </c>
      <c r="DR6730" s="15" t="str">
        <f t="shared" si="118"/>
        <v>6633-22</v>
      </c>
    </row>
    <row r="6731" spans="119:122" x14ac:dyDescent="0.2">
      <c r="DO6731" s="228" t="s">
        <v>18088</v>
      </c>
      <c r="DP6731" s="141" t="s">
        <v>7751</v>
      </c>
      <c r="DQ6731" s="15">
        <v>22</v>
      </c>
      <c r="DR6731" s="15" t="str">
        <f t="shared" si="118"/>
        <v>6634-22</v>
      </c>
    </row>
    <row r="6732" spans="119:122" x14ac:dyDescent="0.2">
      <c r="DO6732" s="228" t="s">
        <v>18089</v>
      </c>
      <c r="DP6732" s="141" t="s">
        <v>7752</v>
      </c>
      <c r="DQ6732" s="15">
        <v>22</v>
      </c>
      <c r="DR6732" s="15" t="str">
        <f t="shared" si="118"/>
        <v>6635-22</v>
      </c>
    </row>
    <row r="6733" spans="119:122" x14ac:dyDescent="0.2">
      <c r="DO6733" s="228" t="s">
        <v>18090</v>
      </c>
      <c r="DP6733" s="141" t="s">
        <v>7753</v>
      </c>
      <c r="DQ6733" s="15">
        <v>22</v>
      </c>
      <c r="DR6733" s="15" t="str">
        <f t="shared" si="118"/>
        <v>6636-22</v>
      </c>
    </row>
    <row r="6734" spans="119:122" x14ac:dyDescent="0.2">
      <c r="DO6734" s="228" t="s">
        <v>18091</v>
      </c>
      <c r="DP6734" s="141" t="s">
        <v>7754</v>
      </c>
      <c r="DQ6734" s="15">
        <v>22</v>
      </c>
      <c r="DR6734" s="15" t="str">
        <f t="shared" si="118"/>
        <v>6637-22</v>
      </c>
    </row>
    <row r="6735" spans="119:122" x14ac:dyDescent="0.2">
      <c r="DO6735" s="228" t="s">
        <v>18092</v>
      </c>
      <c r="DP6735" s="141" t="s">
        <v>7755</v>
      </c>
      <c r="DQ6735" s="15">
        <v>22</v>
      </c>
      <c r="DR6735" s="15" t="str">
        <f t="shared" si="118"/>
        <v>6638-22</v>
      </c>
    </row>
    <row r="6736" spans="119:122" x14ac:dyDescent="0.2">
      <c r="DO6736" s="228" t="s">
        <v>18093</v>
      </c>
      <c r="DP6736" s="141" t="s">
        <v>7756</v>
      </c>
      <c r="DQ6736" s="15">
        <v>22</v>
      </c>
      <c r="DR6736" s="15" t="str">
        <f t="shared" si="118"/>
        <v>6639-22</v>
      </c>
    </row>
    <row r="6737" spans="119:122" x14ac:dyDescent="0.2">
      <c r="DO6737" s="228" t="s">
        <v>18094</v>
      </c>
      <c r="DP6737" s="141" t="s">
        <v>7757</v>
      </c>
      <c r="DQ6737" s="15">
        <v>22</v>
      </c>
      <c r="DR6737" s="15" t="str">
        <f t="shared" si="118"/>
        <v>6640-22</v>
      </c>
    </row>
    <row r="6738" spans="119:122" x14ac:dyDescent="0.2">
      <c r="DO6738" s="228" t="s">
        <v>18095</v>
      </c>
      <c r="DP6738" s="141" t="s">
        <v>7758</v>
      </c>
      <c r="DQ6738" s="15">
        <v>22</v>
      </c>
      <c r="DR6738" s="15" t="str">
        <f t="shared" si="118"/>
        <v>6641-22</v>
      </c>
    </row>
    <row r="6739" spans="119:122" x14ac:dyDescent="0.2">
      <c r="DO6739" s="228" t="s">
        <v>18096</v>
      </c>
      <c r="DP6739" s="141" t="s">
        <v>7759</v>
      </c>
      <c r="DQ6739" s="15">
        <v>22</v>
      </c>
      <c r="DR6739" s="15" t="str">
        <f t="shared" si="118"/>
        <v>6642-22</v>
      </c>
    </row>
    <row r="6740" spans="119:122" x14ac:dyDescent="0.2">
      <c r="DO6740" s="228" t="s">
        <v>18097</v>
      </c>
      <c r="DP6740" s="141" t="s">
        <v>7760</v>
      </c>
      <c r="DQ6740" s="15">
        <v>22</v>
      </c>
      <c r="DR6740" s="15" t="str">
        <f t="shared" si="118"/>
        <v>6643-22</v>
      </c>
    </row>
    <row r="6741" spans="119:122" x14ac:dyDescent="0.2">
      <c r="DO6741" s="228" t="s">
        <v>18098</v>
      </c>
      <c r="DP6741" s="141" t="s">
        <v>7761</v>
      </c>
      <c r="DQ6741" s="15">
        <v>22</v>
      </c>
      <c r="DR6741" s="15" t="str">
        <f t="shared" si="118"/>
        <v>6644-22</v>
      </c>
    </row>
    <row r="6742" spans="119:122" x14ac:dyDescent="0.2">
      <c r="DO6742" s="228" t="s">
        <v>18099</v>
      </c>
      <c r="DP6742" s="141" t="s">
        <v>7762</v>
      </c>
      <c r="DQ6742" s="15">
        <v>22</v>
      </c>
      <c r="DR6742" s="15" t="str">
        <f t="shared" si="118"/>
        <v>6645-22</v>
      </c>
    </row>
    <row r="6743" spans="119:122" x14ac:dyDescent="0.2">
      <c r="DO6743" s="228" t="s">
        <v>18100</v>
      </c>
      <c r="DP6743" s="141" t="s">
        <v>7763</v>
      </c>
      <c r="DQ6743" s="15">
        <v>22</v>
      </c>
      <c r="DR6743" s="15" t="str">
        <f t="shared" si="118"/>
        <v>6646-22</v>
      </c>
    </row>
    <row r="6744" spans="119:122" x14ac:dyDescent="0.2">
      <c r="DO6744" s="228" t="s">
        <v>18101</v>
      </c>
      <c r="DP6744" s="141" t="s">
        <v>7764</v>
      </c>
      <c r="DQ6744" s="15">
        <v>22</v>
      </c>
      <c r="DR6744" s="15" t="str">
        <f t="shared" si="118"/>
        <v>6647-22</v>
      </c>
    </row>
    <row r="6745" spans="119:122" x14ac:dyDescent="0.2">
      <c r="DO6745" s="228" t="s">
        <v>18102</v>
      </c>
      <c r="DP6745" s="141" t="s">
        <v>7765</v>
      </c>
      <c r="DQ6745" s="15">
        <v>22</v>
      </c>
      <c r="DR6745" s="15" t="str">
        <f t="shared" si="118"/>
        <v>6648-22</v>
      </c>
    </row>
    <row r="6746" spans="119:122" x14ac:dyDescent="0.2">
      <c r="DO6746" s="228" t="s">
        <v>18103</v>
      </c>
      <c r="DP6746" s="141" t="s">
        <v>7766</v>
      </c>
      <c r="DQ6746" s="15">
        <v>22</v>
      </c>
      <c r="DR6746" s="15" t="str">
        <f t="shared" si="118"/>
        <v>6649-22</v>
      </c>
    </row>
    <row r="6747" spans="119:122" x14ac:dyDescent="0.2">
      <c r="DO6747" s="228" t="s">
        <v>18104</v>
      </c>
      <c r="DP6747" s="141" t="s">
        <v>7767</v>
      </c>
      <c r="DQ6747" s="15">
        <v>22</v>
      </c>
      <c r="DR6747" s="15" t="str">
        <f t="shared" si="118"/>
        <v>6650-22</v>
      </c>
    </row>
    <row r="6748" spans="119:122" x14ac:dyDescent="0.2">
      <c r="DO6748" s="228" t="s">
        <v>18105</v>
      </c>
      <c r="DP6748" s="141" t="s">
        <v>7768</v>
      </c>
      <c r="DQ6748" s="15">
        <v>22</v>
      </c>
      <c r="DR6748" s="15" t="str">
        <f t="shared" si="118"/>
        <v>6651-22</v>
      </c>
    </row>
    <row r="6749" spans="119:122" x14ac:dyDescent="0.2">
      <c r="DO6749" s="228" t="s">
        <v>18106</v>
      </c>
      <c r="DP6749" s="141" t="s">
        <v>7769</v>
      </c>
      <c r="DQ6749" s="15">
        <v>22</v>
      </c>
      <c r="DR6749" s="15" t="str">
        <f t="shared" si="118"/>
        <v>6652-22</v>
      </c>
    </row>
    <row r="6750" spans="119:122" x14ac:dyDescent="0.2">
      <c r="DO6750" s="228" t="s">
        <v>18107</v>
      </c>
      <c r="DP6750" s="141" t="s">
        <v>7770</v>
      </c>
      <c r="DQ6750" s="15">
        <v>22</v>
      </c>
      <c r="DR6750" s="15" t="str">
        <f t="shared" si="118"/>
        <v>6653-22</v>
      </c>
    </row>
    <row r="6751" spans="119:122" x14ac:dyDescent="0.2">
      <c r="DO6751" s="228" t="s">
        <v>18108</v>
      </c>
      <c r="DP6751" s="141" t="s">
        <v>7771</v>
      </c>
      <c r="DQ6751" s="15">
        <v>22</v>
      </c>
      <c r="DR6751" s="15" t="str">
        <f t="shared" si="118"/>
        <v>6654-22</v>
      </c>
    </row>
    <row r="6752" spans="119:122" x14ac:dyDescent="0.2">
      <c r="DO6752" s="228" t="s">
        <v>18109</v>
      </c>
      <c r="DP6752" s="141" t="s">
        <v>7772</v>
      </c>
      <c r="DQ6752" s="15">
        <v>22</v>
      </c>
      <c r="DR6752" s="15" t="str">
        <f t="shared" si="118"/>
        <v>6655-22</v>
      </c>
    </row>
    <row r="6753" spans="119:122" x14ac:dyDescent="0.2">
      <c r="DO6753" s="228" t="s">
        <v>18110</v>
      </c>
      <c r="DP6753" s="141" t="s">
        <v>7773</v>
      </c>
      <c r="DQ6753" s="15">
        <v>22</v>
      </c>
      <c r="DR6753" s="15" t="str">
        <f t="shared" si="118"/>
        <v>6656-22</v>
      </c>
    </row>
    <row r="6754" spans="119:122" x14ac:dyDescent="0.2">
      <c r="DO6754" s="228" t="s">
        <v>18111</v>
      </c>
      <c r="DP6754" s="141" t="s">
        <v>7774</v>
      </c>
      <c r="DQ6754" s="15">
        <v>22</v>
      </c>
      <c r="DR6754" s="15" t="str">
        <f t="shared" si="118"/>
        <v>6657-22</v>
      </c>
    </row>
    <row r="6755" spans="119:122" x14ac:dyDescent="0.2">
      <c r="DO6755" s="228" t="s">
        <v>18112</v>
      </c>
      <c r="DP6755" s="141" t="s">
        <v>7775</v>
      </c>
      <c r="DQ6755" s="15">
        <v>22</v>
      </c>
      <c r="DR6755" s="15" t="str">
        <f t="shared" ref="DR6755:DR6818" si="119">CONCATENATE(DP6755,"-",DQ6755)</f>
        <v>6658-22</v>
      </c>
    </row>
    <row r="6756" spans="119:122" x14ac:dyDescent="0.2">
      <c r="DO6756" s="228" t="s">
        <v>18113</v>
      </c>
      <c r="DP6756" s="141" t="s">
        <v>7776</v>
      </c>
      <c r="DQ6756" s="15">
        <v>22</v>
      </c>
      <c r="DR6756" s="15" t="str">
        <f t="shared" si="119"/>
        <v>6659-22</v>
      </c>
    </row>
    <row r="6757" spans="119:122" x14ac:dyDescent="0.2">
      <c r="DO6757" s="228" t="s">
        <v>18114</v>
      </c>
      <c r="DP6757" s="141" t="s">
        <v>7777</v>
      </c>
      <c r="DQ6757" s="15">
        <v>22</v>
      </c>
      <c r="DR6757" s="15" t="str">
        <f t="shared" si="119"/>
        <v>6660-22</v>
      </c>
    </row>
    <row r="6758" spans="119:122" x14ac:dyDescent="0.2">
      <c r="DO6758" s="228" t="s">
        <v>18115</v>
      </c>
      <c r="DP6758" s="141" t="s">
        <v>7778</v>
      </c>
      <c r="DQ6758" s="15">
        <v>22</v>
      </c>
      <c r="DR6758" s="15" t="str">
        <f t="shared" si="119"/>
        <v>6661-22</v>
      </c>
    </row>
    <row r="6759" spans="119:122" x14ac:dyDescent="0.2">
      <c r="DO6759" s="228" t="s">
        <v>18116</v>
      </c>
      <c r="DP6759" s="141" t="s">
        <v>7779</v>
      </c>
      <c r="DQ6759" s="15">
        <v>22</v>
      </c>
      <c r="DR6759" s="15" t="str">
        <f t="shared" si="119"/>
        <v>6662-22</v>
      </c>
    </row>
    <row r="6760" spans="119:122" x14ac:dyDescent="0.2">
      <c r="DO6760" s="228" t="s">
        <v>18117</v>
      </c>
      <c r="DP6760" s="141" t="s">
        <v>7780</v>
      </c>
      <c r="DQ6760" s="15">
        <v>22</v>
      </c>
      <c r="DR6760" s="15" t="str">
        <f t="shared" si="119"/>
        <v>6663-22</v>
      </c>
    </row>
    <row r="6761" spans="119:122" x14ac:dyDescent="0.2">
      <c r="DO6761" s="228" t="s">
        <v>18118</v>
      </c>
      <c r="DP6761" s="141" t="s">
        <v>7781</v>
      </c>
      <c r="DQ6761" s="15">
        <v>22</v>
      </c>
      <c r="DR6761" s="15" t="str">
        <f t="shared" si="119"/>
        <v>6664-22</v>
      </c>
    </row>
    <row r="6762" spans="119:122" x14ac:dyDescent="0.2">
      <c r="DO6762" s="228" t="s">
        <v>18119</v>
      </c>
      <c r="DP6762" s="141" t="s">
        <v>7782</v>
      </c>
      <c r="DQ6762" s="15">
        <v>22</v>
      </c>
      <c r="DR6762" s="15" t="str">
        <f t="shared" si="119"/>
        <v>6665-22</v>
      </c>
    </row>
    <row r="6763" spans="119:122" x14ac:dyDescent="0.2">
      <c r="DO6763" s="228" t="s">
        <v>18120</v>
      </c>
      <c r="DP6763" s="141" t="s">
        <v>7783</v>
      </c>
      <c r="DQ6763" s="15">
        <v>22</v>
      </c>
      <c r="DR6763" s="15" t="str">
        <f t="shared" si="119"/>
        <v>6666-22</v>
      </c>
    </row>
    <row r="6764" spans="119:122" x14ac:dyDescent="0.2">
      <c r="DO6764" s="228" t="s">
        <v>18121</v>
      </c>
      <c r="DP6764" s="141" t="s">
        <v>7784</v>
      </c>
      <c r="DQ6764" s="15">
        <v>22</v>
      </c>
      <c r="DR6764" s="15" t="str">
        <f t="shared" si="119"/>
        <v>6667-22</v>
      </c>
    </row>
    <row r="6765" spans="119:122" x14ac:dyDescent="0.2">
      <c r="DO6765" s="228" t="s">
        <v>18122</v>
      </c>
      <c r="DP6765" s="141" t="s">
        <v>7785</v>
      </c>
      <c r="DQ6765" s="15">
        <v>22</v>
      </c>
      <c r="DR6765" s="15" t="str">
        <f t="shared" si="119"/>
        <v>6668-22</v>
      </c>
    </row>
    <row r="6766" spans="119:122" x14ac:dyDescent="0.2">
      <c r="DO6766" s="228" t="s">
        <v>18123</v>
      </c>
      <c r="DP6766" s="141" t="s">
        <v>7786</v>
      </c>
      <c r="DQ6766" s="15">
        <v>22</v>
      </c>
      <c r="DR6766" s="15" t="str">
        <f t="shared" si="119"/>
        <v>6669-22</v>
      </c>
    </row>
    <row r="6767" spans="119:122" x14ac:dyDescent="0.2">
      <c r="DO6767" s="228" t="s">
        <v>18124</v>
      </c>
      <c r="DP6767" s="141" t="s">
        <v>7787</v>
      </c>
      <c r="DQ6767" s="15">
        <v>22</v>
      </c>
      <c r="DR6767" s="15" t="str">
        <f t="shared" si="119"/>
        <v>6670-22</v>
      </c>
    </row>
    <row r="6768" spans="119:122" x14ac:dyDescent="0.2">
      <c r="DO6768" s="228" t="s">
        <v>18125</v>
      </c>
      <c r="DP6768" s="141" t="s">
        <v>7788</v>
      </c>
      <c r="DQ6768" s="15">
        <v>22</v>
      </c>
      <c r="DR6768" s="15" t="str">
        <f t="shared" si="119"/>
        <v>6671-22</v>
      </c>
    </row>
    <row r="6769" spans="119:122" x14ac:dyDescent="0.2">
      <c r="DO6769" s="228" t="s">
        <v>18126</v>
      </c>
      <c r="DP6769" s="141" t="s">
        <v>7789</v>
      </c>
      <c r="DQ6769" s="15">
        <v>22</v>
      </c>
      <c r="DR6769" s="15" t="str">
        <f t="shared" si="119"/>
        <v>6672-22</v>
      </c>
    </row>
    <row r="6770" spans="119:122" x14ac:dyDescent="0.2">
      <c r="DO6770" s="228" t="s">
        <v>18127</v>
      </c>
      <c r="DP6770" s="141" t="s">
        <v>7790</v>
      </c>
      <c r="DQ6770" s="15">
        <v>22</v>
      </c>
      <c r="DR6770" s="15" t="str">
        <f t="shared" si="119"/>
        <v>6673-22</v>
      </c>
    </row>
    <row r="6771" spans="119:122" x14ac:dyDescent="0.2">
      <c r="DO6771" s="228" t="s">
        <v>18128</v>
      </c>
      <c r="DP6771" s="141" t="s">
        <v>7791</v>
      </c>
      <c r="DQ6771" s="15">
        <v>22</v>
      </c>
      <c r="DR6771" s="15" t="str">
        <f t="shared" si="119"/>
        <v>6674-22</v>
      </c>
    </row>
    <row r="6772" spans="119:122" x14ac:dyDescent="0.2">
      <c r="DO6772" s="228" t="s">
        <v>18129</v>
      </c>
      <c r="DP6772" s="141" t="s">
        <v>7792</v>
      </c>
      <c r="DQ6772" s="15">
        <v>22</v>
      </c>
      <c r="DR6772" s="15" t="str">
        <f t="shared" si="119"/>
        <v>6675-22</v>
      </c>
    </row>
    <row r="6773" spans="119:122" x14ac:dyDescent="0.2">
      <c r="DO6773" s="228" t="s">
        <v>18130</v>
      </c>
      <c r="DP6773" s="141" t="s">
        <v>7793</v>
      </c>
      <c r="DQ6773" s="15">
        <v>22</v>
      </c>
      <c r="DR6773" s="15" t="str">
        <f t="shared" si="119"/>
        <v>6676-22</v>
      </c>
    </row>
    <row r="6774" spans="119:122" x14ac:dyDescent="0.2">
      <c r="DO6774" s="228" t="s">
        <v>18131</v>
      </c>
      <c r="DP6774" s="141" t="s">
        <v>7794</v>
      </c>
      <c r="DQ6774" s="15">
        <v>22</v>
      </c>
      <c r="DR6774" s="15" t="str">
        <f t="shared" si="119"/>
        <v>6677-22</v>
      </c>
    </row>
    <row r="6775" spans="119:122" x14ac:dyDescent="0.2">
      <c r="DO6775" s="228" t="s">
        <v>18132</v>
      </c>
      <c r="DP6775" s="141" t="s">
        <v>7795</v>
      </c>
      <c r="DQ6775" s="15">
        <v>22</v>
      </c>
      <c r="DR6775" s="15" t="str">
        <f t="shared" si="119"/>
        <v>6678-22</v>
      </c>
    </row>
    <row r="6776" spans="119:122" x14ac:dyDescent="0.2">
      <c r="DO6776" s="228" t="s">
        <v>18133</v>
      </c>
      <c r="DP6776" s="141" t="s">
        <v>7796</v>
      </c>
      <c r="DQ6776" s="15">
        <v>22</v>
      </c>
      <c r="DR6776" s="15" t="str">
        <f t="shared" si="119"/>
        <v>6679-22</v>
      </c>
    </row>
    <row r="6777" spans="119:122" x14ac:dyDescent="0.2">
      <c r="DO6777" s="228" t="s">
        <v>18134</v>
      </c>
      <c r="DP6777" s="141" t="s">
        <v>7797</v>
      </c>
      <c r="DQ6777" s="15">
        <v>22</v>
      </c>
      <c r="DR6777" s="15" t="str">
        <f t="shared" si="119"/>
        <v>6680-22</v>
      </c>
    </row>
    <row r="6778" spans="119:122" x14ac:dyDescent="0.2">
      <c r="DO6778" s="228" t="s">
        <v>18135</v>
      </c>
      <c r="DP6778" s="141" t="s">
        <v>7798</v>
      </c>
      <c r="DQ6778" s="15">
        <v>22</v>
      </c>
      <c r="DR6778" s="15" t="str">
        <f t="shared" si="119"/>
        <v>6681-22</v>
      </c>
    </row>
    <row r="6779" spans="119:122" x14ac:dyDescent="0.2">
      <c r="DO6779" s="228" t="s">
        <v>18136</v>
      </c>
      <c r="DP6779" s="141" t="s">
        <v>7799</v>
      </c>
      <c r="DQ6779" s="15">
        <v>22</v>
      </c>
      <c r="DR6779" s="15" t="str">
        <f t="shared" si="119"/>
        <v>6682-22</v>
      </c>
    </row>
    <row r="6780" spans="119:122" x14ac:dyDescent="0.2">
      <c r="DO6780" s="228" t="s">
        <v>18137</v>
      </c>
      <c r="DP6780" s="141" t="s">
        <v>7800</v>
      </c>
      <c r="DQ6780" s="15">
        <v>22</v>
      </c>
      <c r="DR6780" s="15" t="str">
        <f t="shared" si="119"/>
        <v>6683-22</v>
      </c>
    </row>
    <row r="6781" spans="119:122" x14ac:dyDescent="0.2">
      <c r="DO6781" s="228" t="s">
        <v>18138</v>
      </c>
      <c r="DP6781" s="141" t="s">
        <v>7801</v>
      </c>
      <c r="DQ6781" s="15">
        <v>22</v>
      </c>
      <c r="DR6781" s="15" t="str">
        <f t="shared" si="119"/>
        <v>6684-22</v>
      </c>
    </row>
    <row r="6782" spans="119:122" x14ac:dyDescent="0.2">
      <c r="DO6782" s="228" t="s">
        <v>18139</v>
      </c>
      <c r="DP6782" s="141" t="s">
        <v>7802</v>
      </c>
      <c r="DQ6782" s="15">
        <v>22</v>
      </c>
      <c r="DR6782" s="15" t="str">
        <f t="shared" si="119"/>
        <v>6685-22</v>
      </c>
    </row>
    <row r="6783" spans="119:122" x14ac:dyDescent="0.2">
      <c r="DO6783" s="228" t="s">
        <v>18140</v>
      </c>
      <c r="DP6783" s="141" t="s">
        <v>7803</v>
      </c>
      <c r="DQ6783" s="15">
        <v>22</v>
      </c>
      <c r="DR6783" s="15" t="str">
        <f t="shared" si="119"/>
        <v>6686-22</v>
      </c>
    </row>
    <row r="6784" spans="119:122" x14ac:dyDescent="0.2">
      <c r="DO6784" s="228" t="s">
        <v>18141</v>
      </c>
      <c r="DP6784" s="141" t="s">
        <v>7804</v>
      </c>
      <c r="DQ6784" s="15">
        <v>22</v>
      </c>
      <c r="DR6784" s="15" t="str">
        <f t="shared" si="119"/>
        <v>6687-22</v>
      </c>
    </row>
    <row r="6785" spans="119:122" x14ac:dyDescent="0.2">
      <c r="DO6785" s="228" t="s">
        <v>18142</v>
      </c>
      <c r="DP6785" s="141" t="s">
        <v>7805</v>
      </c>
      <c r="DQ6785" s="15">
        <v>22</v>
      </c>
      <c r="DR6785" s="15" t="str">
        <f t="shared" si="119"/>
        <v>6688-22</v>
      </c>
    </row>
    <row r="6786" spans="119:122" x14ac:dyDescent="0.2">
      <c r="DO6786" s="228" t="s">
        <v>18143</v>
      </c>
      <c r="DP6786" s="141" t="s">
        <v>7806</v>
      </c>
      <c r="DQ6786" s="15">
        <v>22</v>
      </c>
      <c r="DR6786" s="15" t="str">
        <f t="shared" si="119"/>
        <v>6689-22</v>
      </c>
    </row>
    <row r="6787" spans="119:122" x14ac:dyDescent="0.2">
      <c r="DO6787" s="228" t="s">
        <v>18144</v>
      </c>
      <c r="DP6787" s="141" t="s">
        <v>7807</v>
      </c>
      <c r="DQ6787" s="15">
        <v>22</v>
      </c>
      <c r="DR6787" s="15" t="str">
        <f t="shared" si="119"/>
        <v>6690-22</v>
      </c>
    </row>
    <row r="6788" spans="119:122" x14ac:dyDescent="0.2">
      <c r="DO6788" s="228" t="s">
        <v>18145</v>
      </c>
      <c r="DP6788" s="141" t="s">
        <v>7808</v>
      </c>
      <c r="DQ6788" s="15">
        <v>22</v>
      </c>
      <c r="DR6788" s="15" t="str">
        <f t="shared" si="119"/>
        <v>6691-22</v>
      </c>
    </row>
    <row r="6789" spans="119:122" x14ac:dyDescent="0.2">
      <c r="DO6789" s="228" t="s">
        <v>18146</v>
      </c>
      <c r="DP6789" s="141" t="s">
        <v>7809</v>
      </c>
      <c r="DQ6789" s="15">
        <v>22</v>
      </c>
      <c r="DR6789" s="15" t="str">
        <f t="shared" si="119"/>
        <v>6692-22</v>
      </c>
    </row>
    <row r="6790" spans="119:122" x14ac:dyDescent="0.2">
      <c r="DO6790" s="228" t="s">
        <v>18147</v>
      </c>
      <c r="DP6790" s="141" t="s">
        <v>7810</v>
      </c>
      <c r="DQ6790" s="15">
        <v>22</v>
      </c>
      <c r="DR6790" s="15" t="str">
        <f t="shared" si="119"/>
        <v>6693-22</v>
      </c>
    </row>
    <row r="6791" spans="119:122" x14ac:dyDescent="0.2">
      <c r="DO6791" s="228" t="s">
        <v>18148</v>
      </c>
      <c r="DP6791" s="141" t="s">
        <v>7811</v>
      </c>
      <c r="DQ6791" s="15">
        <v>22</v>
      </c>
      <c r="DR6791" s="15" t="str">
        <f t="shared" si="119"/>
        <v>6694-22</v>
      </c>
    </row>
    <row r="6792" spans="119:122" x14ac:dyDescent="0.2">
      <c r="DO6792" s="228" t="s">
        <v>18149</v>
      </c>
      <c r="DP6792" s="141" t="s">
        <v>7812</v>
      </c>
      <c r="DQ6792" s="15">
        <v>22</v>
      </c>
      <c r="DR6792" s="15" t="str">
        <f t="shared" si="119"/>
        <v>6695-22</v>
      </c>
    </row>
    <row r="6793" spans="119:122" x14ac:dyDescent="0.2">
      <c r="DO6793" s="228" t="s">
        <v>18150</v>
      </c>
      <c r="DP6793" s="141" t="s">
        <v>7813</v>
      </c>
      <c r="DQ6793" s="15">
        <v>22</v>
      </c>
      <c r="DR6793" s="15" t="str">
        <f t="shared" si="119"/>
        <v>6696-22</v>
      </c>
    </row>
    <row r="6794" spans="119:122" x14ac:dyDescent="0.2">
      <c r="DO6794" s="228" t="s">
        <v>18151</v>
      </c>
      <c r="DP6794" s="141" t="s">
        <v>7814</v>
      </c>
      <c r="DQ6794" s="15">
        <v>22</v>
      </c>
      <c r="DR6794" s="15" t="str">
        <f t="shared" si="119"/>
        <v>6697-22</v>
      </c>
    </row>
    <row r="6795" spans="119:122" x14ac:dyDescent="0.2">
      <c r="DO6795" s="228" t="s">
        <v>18152</v>
      </c>
      <c r="DP6795" s="141" t="s">
        <v>7815</v>
      </c>
      <c r="DQ6795" s="15">
        <v>22</v>
      </c>
      <c r="DR6795" s="15" t="str">
        <f t="shared" si="119"/>
        <v>6698-22</v>
      </c>
    </row>
    <row r="6796" spans="119:122" x14ac:dyDescent="0.2">
      <c r="DO6796" s="228" t="s">
        <v>18153</v>
      </c>
      <c r="DP6796" s="141" t="s">
        <v>7816</v>
      </c>
      <c r="DQ6796" s="15">
        <v>22</v>
      </c>
      <c r="DR6796" s="15" t="str">
        <f t="shared" si="119"/>
        <v>6699-22</v>
      </c>
    </row>
    <row r="6797" spans="119:122" x14ac:dyDescent="0.2">
      <c r="DO6797" s="228" t="s">
        <v>18154</v>
      </c>
      <c r="DP6797" s="141" t="s">
        <v>7817</v>
      </c>
      <c r="DQ6797" s="15">
        <v>22</v>
      </c>
      <c r="DR6797" s="15" t="str">
        <f t="shared" si="119"/>
        <v>6700-22</v>
      </c>
    </row>
    <row r="6798" spans="119:122" x14ac:dyDescent="0.2">
      <c r="DO6798" s="228" t="s">
        <v>18155</v>
      </c>
      <c r="DP6798" s="141" t="s">
        <v>7818</v>
      </c>
      <c r="DQ6798" s="15">
        <v>22</v>
      </c>
      <c r="DR6798" s="15" t="str">
        <f t="shared" si="119"/>
        <v>6701-22</v>
      </c>
    </row>
    <row r="6799" spans="119:122" x14ac:dyDescent="0.2">
      <c r="DO6799" s="228" t="s">
        <v>18156</v>
      </c>
      <c r="DP6799" s="141" t="s">
        <v>7819</v>
      </c>
      <c r="DQ6799" s="15">
        <v>22</v>
      </c>
      <c r="DR6799" s="15" t="str">
        <f t="shared" si="119"/>
        <v>6702-22</v>
      </c>
    </row>
    <row r="6800" spans="119:122" x14ac:dyDescent="0.2">
      <c r="DO6800" s="228" t="s">
        <v>18157</v>
      </c>
      <c r="DP6800" s="141" t="s">
        <v>7820</v>
      </c>
      <c r="DQ6800" s="15">
        <v>22</v>
      </c>
      <c r="DR6800" s="15" t="str">
        <f t="shared" si="119"/>
        <v>6703-22</v>
      </c>
    </row>
    <row r="6801" spans="119:122" x14ac:dyDescent="0.2">
      <c r="DO6801" s="228" t="s">
        <v>18158</v>
      </c>
      <c r="DP6801" s="141" t="s">
        <v>7821</v>
      </c>
      <c r="DQ6801" s="15">
        <v>22</v>
      </c>
      <c r="DR6801" s="15" t="str">
        <f t="shared" si="119"/>
        <v>6704-22</v>
      </c>
    </row>
    <row r="6802" spans="119:122" x14ac:dyDescent="0.2">
      <c r="DO6802" s="228" t="s">
        <v>18159</v>
      </c>
      <c r="DP6802" s="141" t="s">
        <v>7822</v>
      </c>
      <c r="DQ6802" s="15">
        <v>22</v>
      </c>
      <c r="DR6802" s="15" t="str">
        <f t="shared" si="119"/>
        <v>6705-22</v>
      </c>
    </row>
    <row r="6803" spans="119:122" x14ac:dyDescent="0.2">
      <c r="DO6803" s="228" t="s">
        <v>18160</v>
      </c>
      <c r="DP6803" s="141" t="s">
        <v>7823</v>
      </c>
      <c r="DQ6803" s="15">
        <v>22</v>
      </c>
      <c r="DR6803" s="15" t="str">
        <f t="shared" si="119"/>
        <v>6706-22</v>
      </c>
    </row>
    <row r="6804" spans="119:122" x14ac:dyDescent="0.2">
      <c r="DO6804" s="228" t="s">
        <v>18161</v>
      </c>
      <c r="DP6804" s="141" t="s">
        <v>7824</v>
      </c>
      <c r="DQ6804" s="15">
        <v>22</v>
      </c>
      <c r="DR6804" s="15" t="str">
        <f t="shared" si="119"/>
        <v>6707-22</v>
      </c>
    </row>
    <row r="6805" spans="119:122" x14ac:dyDescent="0.2">
      <c r="DO6805" s="228" t="s">
        <v>18162</v>
      </c>
      <c r="DP6805" s="141" t="s">
        <v>7825</v>
      </c>
      <c r="DQ6805" s="15">
        <v>22</v>
      </c>
      <c r="DR6805" s="15" t="str">
        <f t="shared" si="119"/>
        <v>6708-22</v>
      </c>
    </row>
    <row r="6806" spans="119:122" x14ac:dyDescent="0.2">
      <c r="DO6806" s="228" t="s">
        <v>18163</v>
      </c>
      <c r="DP6806" s="141" t="s">
        <v>7826</v>
      </c>
      <c r="DQ6806" s="15">
        <v>22</v>
      </c>
      <c r="DR6806" s="15" t="str">
        <f t="shared" si="119"/>
        <v>6709-22</v>
      </c>
    </row>
    <row r="6807" spans="119:122" x14ac:dyDescent="0.2">
      <c r="DO6807" s="228" t="s">
        <v>18164</v>
      </c>
      <c r="DP6807" s="141" t="s">
        <v>7827</v>
      </c>
      <c r="DQ6807" s="15">
        <v>22</v>
      </c>
      <c r="DR6807" s="15" t="str">
        <f t="shared" si="119"/>
        <v>6710-22</v>
      </c>
    </row>
    <row r="6808" spans="119:122" x14ac:dyDescent="0.2">
      <c r="DO6808" s="228" t="s">
        <v>18165</v>
      </c>
      <c r="DP6808" s="141" t="s">
        <v>7828</v>
      </c>
      <c r="DQ6808" s="15">
        <v>22</v>
      </c>
      <c r="DR6808" s="15" t="str">
        <f t="shared" si="119"/>
        <v>6711-22</v>
      </c>
    </row>
    <row r="6809" spans="119:122" x14ac:dyDescent="0.2">
      <c r="DO6809" s="228" t="s">
        <v>18166</v>
      </c>
      <c r="DP6809" s="141" t="s">
        <v>7829</v>
      </c>
      <c r="DQ6809" s="15">
        <v>22</v>
      </c>
      <c r="DR6809" s="15" t="str">
        <f t="shared" si="119"/>
        <v>6712-22</v>
      </c>
    </row>
    <row r="6810" spans="119:122" x14ac:dyDescent="0.2">
      <c r="DO6810" s="228" t="s">
        <v>18167</v>
      </c>
      <c r="DP6810" s="141" t="s">
        <v>7830</v>
      </c>
      <c r="DQ6810" s="15">
        <v>22</v>
      </c>
      <c r="DR6810" s="15" t="str">
        <f t="shared" si="119"/>
        <v>6713-22</v>
      </c>
    </row>
    <row r="6811" spans="119:122" x14ac:dyDescent="0.2">
      <c r="DO6811" s="228" t="s">
        <v>18168</v>
      </c>
      <c r="DP6811" s="141" t="s">
        <v>7831</v>
      </c>
      <c r="DQ6811" s="15">
        <v>22</v>
      </c>
      <c r="DR6811" s="15" t="str">
        <f t="shared" si="119"/>
        <v>6714-22</v>
      </c>
    </row>
    <row r="6812" spans="119:122" x14ac:dyDescent="0.2">
      <c r="DO6812" s="228" t="s">
        <v>18169</v>
      </c>
      <c r="DP6812" s="141" t="s">
        <v>7832</v>
      </c>
      <c r="DQ6812" s="15">
        <v>22</v>
      </c>
      <c r="DR6812" s="15" t="str">
        <f t="shared" si="119"/>
        <v>6715-22</v>
      </c>
    </row>
    <row r="6813" spans="119:122" x14ac:dyDescent="0.2">
      <c r="DO6813" s="228" t="s">
        <v>18170</v>
      </c>
      <c r="DP6813" s="141" t="s">
        <v>7833</v>
      </c>
      <c r="DQ6813" s="15">
        <v>22</v>
      </c>
      <c r="DR6813" s="15" t="str">
        <f t="shared" si="119"/>
        <v>6716-22</v>
      </c>
    </row>
    <row r="6814" spans="119:122" x14ac:dyDescent="0.2">
      <c r="DO6814" s="228" t="s">
        <v>18171</v>
      </c>
      <c r="DP6814" s="141" t="s">
        <v>7834</v>
      </c>
      <c r="DQ6814" s="15">
        <v>22</v>
      </c>
      <c r="DR6814" s="15" t="str">
        <f t="shared" si="119"/>
        <v>6717-22</v>
      </c>
    </row>
    <row r="6815" spans="119:122" x14ac:dyDescent="0.2">
      <c r="DO6815" s="228" t="s">
        <v>18172</v>
      </c>
      <c r="DP6815" s="141" t="s">
        <v>7835</v>
      </c>
      <c r="DQ6815" s="15">
        <v>22</v>
      </c>
      <c r="DR6815" s="15" t="str">
        <f t="shared" si="119"/>
        <v>6718-22</v>
      </c>
    </row>
    <row r="6816" spans="119:122" x14ac:dyDescent="0.2">
      <c r="DO6816" s="228" t="s">
        <v>18173</v>
      </c>
      <c r="DP6816" s="141" t="s">
        <v>7836</v>
      </c>
      <c r="DQ6816" s="15">
        <v>22</v>
      </c>
      <c r="DR6816" s="15" t="str">
        <f t="shared" si="119"/>
        <v>6719-22</v>
      </c>
    </row>
    <row r="6817" spans="119:122" x14ac:dyDescent="0.2">
      <c r="DO6817" s="228" t="s">
        <v>18174</v>
      </c>
      <c r="DP6817" s="141" t="s">
        <v>7837</v>
      </c>
      <c r="DQ6817" s="15">
        <v>22</v>
      </c>
      <c r="DR6817" s="15" t="str">
        <f t="shared" si="119"/>
        <v>6720-22</v>
      </c>
    </row>
    <row r="6818" spans="119:122" x14ac:dyDescent="0.2">
      <c r="DO6818" s="228" t="s">
        <v>18175</v>
      </c>
      <c r="DP6818" s="141" t="s">
        <v>7838</v>
      </c>
      <c r="DQ6818" s="15">
        <v>22</v>
      </c>
      <c r="DR6818" s="15" t="str">
        <f t="shared" si="119"/>
        <v>6721-22</v>
      </c>
    </row>
    <row r="6819" spans="119:122" x14ac:dyDescent="0.2">
      <c r="DO6819" s="228" t="s">
        <v>18176</v>
      </c>
      <c r="DP6819" s="141" t="s">
        <v>7839</v>
      </c>
      <c r="DQ6819" s="15">
        <v>22</v>
      </c>
      <c r="DR6819" s="15" t="str">
        <f t="shared" ref="DR6819:DR6882" si="120">CONCATENATE(DP6819,"-",DQ6819)</f>
        <v>6722-22</v>
      </c>
    </row>
    <row r="6820" spans="119:122" x14ac:dyDescent="0.2">
      <c r="DO6820" s="228" t="s">
        <v>18177</v>
      </c>
      <c r="DP6820" s="141" t="s">
        <v>7840</v>
      </c>
      <c r="DQ6820" s="15">
        <v>22</v>
      </c>
      <c r="DR6820" s="15" t="str">
        <f t="shared" si="120"/>
        <v>6723-22</v>
      </c>
    </row>
    <row r="6821" spans="119:122" x14ac:dyDescent="0.2">
      <c r="DO6821" s="228" t="s">
        <v>18178</v>
      </c>
      <c r="DP6821" s="141" t="s">
        <v>7841</v>
      </c>
      <c r="DQ6821" s="15">
        <v>22</v>
      </c>
      <c r="DR6821" s="15" t="str">
        <f t="shared" si="120"/>
        <v>6724-22</v>
      </c>
    </row>
    <row r="6822" spans="119:122" x14ac:dyDescent="0.2">
      <c r="DO6822" s="228" t="s">
        <v>18179</v>
      </c>
      <c r="DP6822" s="141" t="s">
        <v>7842</v>
      </c>
      <c r="DQ6822" s="15">
        <v>22</v>
      </c>
      <c r="DR6822" s="15" t="str">
        <f t="shared" si="120"/>
        <v>6725-22</v>
      </c>
    </row>
    <row r="6823" spans="119:122" x14ac:dyDescent="0.2">
      <c r="DO6823" s="228" t="s">
        <v>18180</v>
      </c>
      <c r="DP6823" s="141" t="s">
        <v>7843</v>
      </c>
      <c r="DQ6823" s="15">
        <v>22</v>
      </c>
      <c r="DR6823" s="15" t="str">
        <f t="shared" si="120"/>
        <v>6726-22</v>
      </c>
    </row>
    <row r="6824" spans="119:122" x14ac:dyDescent="0.2">
      <c r="DO6824" s="228" t="s">
        <v>18181</v>
      </c>
      <c r="DP6824" s="141" t="s">
        <v>7844</v>
      </c>
      <c r="DQ6824" s="15">
        <v>22</v>
      </c>
      <c r="DR6824" s="15" t="str">
        <f t="shared" si="120"/>
        <v>6727-22</v>
      </c>
    </row>
    <row r="6825" spans="119:122" x14ac:dyDescent="0.2">
      <c r="DO6825" s="228" t="s">
        <v>18182</v>
      </c>
      <c r="DP6825" s="141" t="s">
        <v>7845</v>
      </c>
      <c r="DQ6825" s="15">
        <v>22</v>
      </c>
      <c r="DR6825" s="15" t="str">
        <f t="shared" si="120"/>
        <v>6728-22</v>
      </c>
    </row>
    <row r="6826" spans="119:122" x14ac:dyDescent="0.2">
      <c r="DO6826" s="228" t="s">
        <v>18183</v>
      </c>
      <c r="DP6826" s="141" t="s">
        <v>7846</v>
      </c>
      <c r="DQ6826" s="15">
        <v>22</v>
      </c>
      <c r="DR6826" s="15" t="str">
        <f t="shared" si="120"/>
        <v>6729-22</v>
      </c>
    </row>
    <row r="6827" spans="119:122" x14ac:dyDescent="0.2">
      <c r="DO6827" s="228" t="s">
        <v>18184</v>
      </c>
      <c r="DP6827" s="141" t="s">
        <v>7847</v>
      </c>
      <c r="DQ6827" s="15">
        <v>22</v>
      </c>
      <c r="DR6827" s="15" t="str">
        <f t="shared" si="120"/>
        <v>6730-22</v>
      </c>
    </row>
    <row r="6828" spans="119:122" x14ac:dyDescent="0.2">
      <c r="DO6828" s="228" t="s">
        <v>18185</v>
      </c>
      <c r="DP6828" s="141" t="s">
        <v>7848</v>
      </c>
      <c r="DQ6828" s="15">
        <v>22</v>
      </c>
      <c r="DR6828" s="15" t="str">
        <f t="shared" si="120"/>
        <v>6731-22</v>
      </c>
    </row>
    <row r="6829" spans="119:122" x14ac:dyDescent="0.2">
      <c r="DO6829" s="228" t="s">
        <v>18186</v>
      </c>
      <c r="DP6829" s="141" t="s">
        <v>7849</v>
      </c>
      <c r="DQ6829" s="15">
        <v>22</v>
      </c>
      <c r="DR6829" s="15" t="str">
        <f t="shared" si="120"/>
        <v>6732-22</v>
      </c>
    </row>
    <row r="6830" spans="119:122" x14ac:dyDescent="0.2">
      <c r="DO6830" s="228" t="s">
        <v>18187</v>
      </c>
      <c r="DP6830" s="141" t="s">
        <v>7850</v>
      </c>
      <c r="DQ6830" s="15">
        <v>22</v>
      </c>
      <c r="DR6830" s="15" t="str">
        <f t="shared" si="120"/>
        <v>6733-22</v>
      </c>
    </row>
    <row r="6831" spans="119:122" x14ac:dyDescent="0.2">
      <c r="DO6831" s="228" t="s">
        <v>18188</v>
      </c>
      <c r="DP6831" s="141" t="s">
        <v>7851</v>
      </c>
      <c r="DQ6831" s="15">
        <v>22</v>
      </c>
      <c r="DR6831" s="15" t="str">
        <f t="shared" si="120"/>
        <v>6734-22</v>
      </c>
    </row>
    <row r="6832" spans="119:122" x14ac:dyDescent="0.2">
      <c r="DO6832" s="228" t="s">
        <v>18189</v>
      </c>
      <c r="DP6832" s="141" t="s">
        <v>7852</v>
      </c>
      <c r="DQ6832" s="15">
        <v>22</v>
      </c>
      <c r="DR6832" s="15" t="str">
        <f t="shared" si="120"/>
        <v>6735-22</v>
      </c>
    </row>
    <row r="6833" spans="119:122" x14ac:dyDescent="0.2">
      <c r="DO6833" s="228" t="s">
        <v>18190</v>
      </c>
      <c r="DP6833" s="141" t="s">
        <v>7853</v>
      </c>
      <c r="DQ6833" s="15">
        <v>22</v>
      </c>
      <c r="DR6833" s="15" t="str">
        <f t="shared" si="120"/>
        <v>6736-22</v>
      </c>
    </row>
    <row r="6834" spans="119:122" x14ac:dyDescent="0.2">
      <c r="DO6834" s="228" t="s">
        <v>18191</v>
      </c>
      <c r="DP6834" s="141" t="s">
        <v>7854</v>
      </c>
      <c r="DQ6834" s="15">
        <v>22</v>
      </c>
      <c r="DR6834" s="15" t="str">
        <f t="shared" si="120"/>
        <v>6737-22</v>
      </c>
    </row>
    <row r="6835" spans="119:122" x14ac:dyDescent="0.2">
      <c r="DO6835" s="228" t="s">
        <v>18192</v>
      </c>
      <c r="DP6835" s="141" t="s">
        <v>7855</v>
      </c>
      <c r="DQ6835" s="15">
        <v>22</v>
      </c>
      <c r="DR6835" s="15" t="str">
        <f t="shared" si="120"/>
        <v>6738-22</v>
      </c>
    </row>
    <row r="6836" spans="119:122" x14ac:dyDescent="0.2">
      <c r="DO6836" s="228" t="s">
        <v>18193</v>
      </c>
      <c r="DP6836" s="141" t="s">
        <v>7856</v>
      </c>
      <c r="DQ6836" s="15">
        <v>22</v>
      </c>
      <c r="DR6836" s="15" t="str">
        <f t="shared" si="120"/>
        <v>6739-22</v>
      </c>
    </row>
    <row r="6837" spans="119:122" x14ac:dyDescent="0.2">
      <c r="DO6837" s="228" t="s">
        <v>18194</v>
      </c>
      <c r="DP6837" s="141" t="s">
        <v>7857</v>
      </c>
      <c r="DQ6837" s="15">
        <v>22</v>
      </c>
      <c r="DR6837" s="15" t="str">
        <f t="shared" si="120"/>
        <v>6740-22</v>
      </c>
    </row>
    <row r="6838" spans="119:122" x14ac:dyDescent="0.2">
      <c r="DO6838" s="228" t="s">
        <v>18195</v>
      </c>
      <c r="DP6838" s="141" t="s">
        <v>7858</v>
      </c>
      <c r="DQ6838" s="15">
        <v>22</v>
      </c>
      <c r="DR6838" s="15" t="str">
        <f t="shared" si="120"/>
        <v>6741-22</v>
      </c>
    </row>
    <row r="6839" spans="119:122" x14ac:dyDescent="0.2">
      <c r="DO6839" s="228" t="s">
        <v>18196</v>
      </c>
      <c r="DP6839" s="141" t="s">
        <v>7859</v>
      </c>
      <c r="DQ6839" s="15">
        <v>22</v>
      </c>
      <c r="DR6839" s="15" t="str">
        <f t="shared" si="120"/>
        <v>6742-22</v>
      </c>
    </row>
    <row r="6840" spans="119:122" x14ac:dyDescent="0.2">
      <c r="DO6840" s="228" t="s">
        <v>18197</v>
      </c>
      <c r="DP6840" s="141" t="s">
        <v>7860</v>
      </c>
      <c r="DQ6840" s="15">
        <v>22</v>
      </c>
      <c r="DR6840" s="15" t="str">
        <f t="shared" si="120"/>
        <v>6743-22</v>
      </c>
    </row>
    <row r="6841" spans="119:122" x14ac:dyDescent="0.2">
      <c r="DO6841" s="228" t="s">
        <v>18198</v>
      </c>
      <c r="DP6841" s="141" t="s">
        <v>7861</v>
      </c>
      <c r="DQ6841" s="15">
        <v>22</v>
      </c>
      <c r="DR6841" s="15" t="str">
        <f t="shared" si="120"/>
        <v>6744-22</v>
      </c>
    </row>
    <row r="6842" spans="119:122" x14ac:dyDescent="0.2">
      <c r="DO6842" s="228" t="s">
        <v>18199</v>
      </c>
      <c r="DP6842" s="141" t="s">
        <v>7862</v>
      </c>
      <c r="DQ6842" s="15">
        <v>22</v>
      </c>
      <c r="DR6842" s="15" t="str">
        <f t="shared" si="120"/>
        <v>6745-22</v>
      </c>
    </row>
    <row r="6843" spans="119:122" x14ac:dyDescent="0.2">
      <c r="DO6843" s="228" t="s">
        <v>18200</v>
      </c>
      <c r="DP6843" s="141" t="s">
        <v>7863</v>
      </c>
      <c r="DQ6843" s="15">
        <v>22</v>
      </c>
      <c r="DR6843" s="15" t="str">
        <f t="shared" si="120"/>
        <v>6746-22</v>
      </c>
    </row>
    <row r="6844" spans="119:122" x14ac:dyDescent="0.2">
      <c r="DO6844" s="228" t="s">
        <v>18201</v>
      </c>
      <c r="DP6844" s="141" t="s">
        <v>7864</v>
      </c>
      <c r="DQ6844" s="15">
        <v>22</v>
      </c>
      <c r="DR6844" s="15" t="str">
        <f t="shared" si="120"/>
        <v>6747-22</v>
      </c>
    </row>
    <row r="6845" spans="119:122" x14ac:dyDescent="0.2">
      <c r="DO6845" s="228" t="s">
        <v>18202</v>
      </c>
      <c r="DP6845" s="141" t="s">
        <v>7865</v>
      </c>
      <c r="DQ6845" s="15">
        <v>22</v>
      </c>
      <c r="DR6845" s="15" t="str">
        <f t="shared" si="120"/>
        <v>6748-22</v>
      </c>
    </row>
    <row r="6846" spans="119:122" x14ac:dyDescent="0.2">
      <c r="DO6846" s="228" t="s">
        <v>18203</v>
      </c>
      <c r="DP6846" s="141" t="s">
        <v>7866</v>
      </c>
      <c r="DQ6846" s="15">
        <v>22</v>
      </c>
      <c r="DR6846" s="15" t="str">
        <f t="shared" si="120"/>
        <v>6749-22</v>
      </c>
    </row>
    <row r="6847" spans="119:122" x14ac:dyDescent="0.2">
      <c r="DO6847" s="228" t="s">
        <v>18204</v>
      </c>
      <c r="DP6847" s="141" t="s">
        <v>7867</v>
      </c>
      <c r="DQ6847" s="15">
        <v>22</v>
      </c>
      <c r="DR6847" s="15" t="str">
        <f t="shared" si="120"/>
        <v>6750-22</v>
      </c>
    </row>
    <row r="6848" spans="119:122" x14ac:dyDescent="0.2">
      <c r="DO6848" s="228" t="s">
        <v>18205</v>
      </c>
      <c r="DP6848" s="141" t="s">
        <v>7868</v>
      </c>
      <c r="DQ6848" s="15">
        <v>22</v>
      </c>
      <c r="DR6848" s="15" t="str">
        <f t="shared" si="120"/>
        <v>6751-22</v>
      </c>
    </row>
    <row r="6849" spans="119:122" x14ac:dyDescent="0.2">
      <c r="DO6849" s="228" t="s">
        <v>18206</v>
      </c>
      <c r="DP6849" s="141" t="s">
        <v>7869</v>
      </c>
      <c r="DQ6849" s="15">
        <v>22</v>
      </c>
      <c r="DR6849" s="15" t="str">
        <f t="shared" si="120"/>
        <v>6752-22</v>
      </c>
    </row>
    <row r="6850" spans="119:122" x14ac:dyDescent="0.2">
      <c r="DO6850" s="228" t="s">
        <v>18207</v>
      </c>
      <c r="DP6850" s="141" t="s">
        <v>7870</v>
      </c>
      <c r="DQ6850" s="15">
        <v>22</v>
      </c>
      <c r="DR6850" s="15" t="str">
        <f t="shared" si="120"/>
        <v>6753-22</v>
      </c>
    </row>
    <row r="6851" spans="119:122" x14ac:dyDescent="0.2">
      <c r="DO6851" s="228" t="s">
        <v>18208</v>
      </c>
      <c r="DP6851" s="141" t="s">
        <v>7871</v>
      </c>
      <c r="DQ6851" s="15">
        <v>22</v>
      </c>
      <c r="DR6851" s="15" t="str">
        <f t="shared" si="120"/>
        <v>6754-22</v>
      </c>
    </row>
    <row r="6852" spans="119:122" x14ac:dyDescent="0.2">
      <c r="DO6852" s="228" t="s">
        <v>18209</v>
      </c>
      <c r="DP6852" s="141" t="s">
        <v>7872</v>
      </c>
      <c r="DQ6852" s="15">
        <v>22</v>
      </c>
      <c r="DR6852" s="15" t="str">
        <f t="shared" si="120"/>
        <v>6755-22</v>
      </c>
    </row>
    <row r="6853" spans="119:122" x14ac:dyDescent="0.2">
      <c r="DO6853" s="228" t="s">
        <v>18210</v>
      </c>
      <c r="DP6853" s="141" t="s">
        <v>7873</v>
      </c>
      <c r="DQ6853" s="15">
        <v>22</v>
      </c>
      <c r="DR6853" s="15" t="str">
        <f t="shared" si="120"/>
        <v>6756-22</v>
      </c>
    </row>
    <row r="6854" spans="119:122" x14ac:dyDescent="0.2">
      <c r="DO6854" s="228" t="s">
        <v>18211</v>
      </c>
      <c r="DP6854" s="141" t="s">
        <v>7874</v>
      </c>
      <c r="DQ6854" s="15">
        <v>22</v>
      </c>
      <c r="DR6854" s="15" t="str">
        <f t="shared" si="120"/>
        <v>6757-22</v>
      </c>
    </row>
    <row r="6855" spans="119:122" x14ac:dyDescent="0.2">
      <c r="DO6855" s="228" t="s">
        <v>18212</v>
      </c>
      <c r="DP6855" s="141" t="s">
        <v>7875</v>
      </c>
      <c r="DQ6855" s="15">
        <v>22</v>
      </c>
      <c r="DR6855" s="15" t="str">
        <f t="shared" si="120"/>
        <v>6758-22</v>
      </c>
    </row>
    <row r="6856" spans="119:122" x14ac:dyDescent="0.2">
      <c r="DO6856" s="228" t="s">
        <v>18213</v>
      </c>
      <c r="DP6856" s="141" t="s">
        <v>7876</v>
      </c>
      <c r="DQ6856" s="15">
        <v>22</v>
      </c>
      <c r="DR6856" s="15" t="str">
        <f t="shared" si="120"/>
        <v>6759-22</v>
      </c>
    </row>
    <row r="6857" spans="119:122" x14ac:dyDescent="0.2">
      <c r="DO6857" s="228" t="s">
        <v>18214</v>
      </c>
      <c r="DP6857" s="141" t="s">
        <v>7877</v>
      </c>
      <c r="DQ6857" s="15">
        <v>22</v>
      </c>
      <c r="DR6857" s="15" t="str">
        <f t="shared" si="120"/>
        <v>6760-22</v>
      </c>
    </row>
    <row r="6858" spans="119:122" x14ac:dyDescent="0.2">
      <c r="DO6858" s="228" t="s">
        <v>18215</v>
      </c>
      <c r="DP6858" s="141" t="s">
        <v>7878</v>
      </c>
      <c r="DQ6858" s="15">
        <v>22</v>
      </c>
      <c r="DR6858" s="15" t="str">
        <f t="shared" si="120"/>
        <v>6761-22</v>
      </c>
    </row>
    <row r="6859" spans="119:122" x14ac:dyDescent="0.2">
      <c r="DO6859" s="228" t="s">
        <v>18216</v>
      </c>
      <c r="DP6859" s="141" t="s">
        <v>7879</v>
      </c>
      <c r="DQ6859" s="15">
        <v>22</v>
      </c>
      <c r="DR6859" s="15" t="str">
        <f t="shared" si="120"/>
        <v>6762-22</v>
      </c>
    </row>
    <row r="6860" spans="119:122" x14ac:dyDescent="0.2">
      <c r="DO6860" s="228" t="s">
        <v>18217</v>
      </c>
      <c r="DP6860" s="141" t="s">
        <v>7880</v>
      </c>
      <c r="DQ6860" s="15">
        <v>22</v>
      </c>
      <c r="DR6860" s="15" t="str">
        <f t="shared" si="120"/>
        <v>6763-22</v>
      </c>
    </row>
    <row r="6861" spans="119:122" x14ac:dyDescent="0.2">
      <c r="DO6861" s="228" t="s">
        <v>18218</v>
      </c>
      <c r="DP6861" s="141" t="s">
        <v>7881</v>
      </c>
      <c r="DQ6861" s="15">
        <v>22</v>
      </c>
      <c r="DR6861" s="15" t="str">
        <f t="shared" si="120"/>
        <v>6764-22</v>
      </c>
    </row>
    <row r="6862" spans="119:122" x14ac:dyDescent="0.2">
      <c r="DO6862" s="228" t="s">
        <v>18219</v>
      </c>
      <c r="DP6862" s="141" t="s">
        <v>7882</v>
      </c>
      <c r="DQ6862" s="15">
        <v>22</v>
      </c>
      <c r="DR6862" s="15" t="str">
        <f t="shared" si="120"/>
        <v>6765-22</v>
      </c>
    </row>
    <row r="6863" spans="119:122" x14ac:dyDescent="0.2">
      <c r="DO6863" s="228" t="s">
        <v>18220</v>
      </c>
      <c r="DP6863" s="141" t="s">
        <v>7883</v>
      </c>
      <c r="DQ6863" s="15">
        <v>22</v>
      </c>
      <c r="DR6863" s="15" t="str">
        <f t="shared" si="120"/>
        <v>6766-22</v>
      </c>
    </row>
    <row r="6864" spans="119:122" x14ac:dyDescent="0.2">
      <c r="DO6864" s="228" t="s">
        <v>18221</v>
      </c>
      <c r="DP6864" s="141" t="s">
        <v>7884</v>
      </c>
      <c r="DQ6864" s="15">
        <v>22</v>
      </c>
      <c r="DR6864" s="15" t="str">
        <f t="shared" si="120"/>
        <v>6767-22</v>
      </c>
    </row>
    <row r="6865" spans="119:122" x14ac:dyDescent="0.2">
      <c r="DO6865" s="228" t="s">
        <v>18222</v>
      </c>
      <c r="DP6865" s="141" t="s">
        <v>7885</v>
      </c>
      <c r="DQ6865" s="15">
        <v>22</v>
      </c>
      <c r="DR6865" s="15" t="str">
        <f t="shared" si="120"/>
        <v>6768-22</v>
      </c>
    </row>
    <row r="6866" spans="119:122" x14ac:dyDescent="0.2">
      <c r="DO6866" s="228" t="s">
        <v>18223</v>
      </c>
      <c r="DP6866" s="141" t="s">
        <v>7886</v>
      </c>
      <c r="DQ6866" s="15">
        <v>22</v>
      </c>
      <c r="DR6866" s="15" t="str">
        <f t="shared" si="120"/>
        <v>6769-22</v>
      </c>
    </row>
    <row r="6867" spans="119:122" x14ac:dyDescent="0.2">
      <c r="DO6867" s="228" t="s">
        <v>18224</v>
      </c>
      <c r="DP6867" s="141" t="s">
        <v>7887</v>
      </c>
      <c r="DQ6867" s="15">
        <v>22</v>
      </c>
      <c r="DR6867" s="15" t="str">
        <f t="shared" si="120"/>
        <v>6770-22</v>
      </c>
    </row>
    <row r="6868" spans="119:122" x14ac:dyDescent="0.2">
      <c r="DO6868" s="228" t="s">
        <v>18225</v>
      </c>
      <c r="DP6868" s="141" t="s">
        <v>7888</v>
      </c>
      <c r="DQ6868" s="15">
        <v>22</v>
      </c>
      <c r="DR6868" s="15" t="str">
        <f t="shared" si="120"/>
        <v>6771-22</v>
      </c>
    </row>
    <row r="6869" spans="119:122" x14ac:dyDescent="0.2">
      <c r="DO6869" s="228" t="s">
        <v>18226</v>
      </c>
      <c r="DP6869" s="141" t="s">
        <v>7889</v>
      </c>
      <c r="DQ6869" s="15">
        <v>22</v>
      </c>
      <c r="DR6869" s="15" t="str">
        <f t="shared" si="120"/>
        <v>6772-22</v>
      </c>
    </row>
    <row r="6870" spans="119:122" x14ac:dyDescent="0.2">
      <c r="DO6870" s="228" t="s">
        <v>18227</v>
      </c>
      <c r="DP6870" s="141" t="s">
        <v>7890</v>
      </c>
      <c r="DQ6870" s="15">
        <v>22</v>
      </c>
      <c r="DR6870" s="15" t="str">
        <f t="shared" si="120"/>
        <v>6773-22</v>
      </c>
    </row>
    <row r="6871" spans="119:122" x14ac:dyDescent="0.2">
      <c r="DO6871" s="228" t="s">
        <v>18228</v>
      </c>
      <c r="DP6871" s="141" t="s">
        <v>7891</v>
      </c>
      <c r="DQ6871" s="15">
        <v>22</v>
      </c>
      <c r="DR6871" s="15" t="str">
        <f t="shared" si="120"/>
        <v>6774-22</v>
      </c>
    </row>
    <row r="6872" spans="119:122" x14ac:dyDescent="0.2">
      <c r="DO6872" s="228" t="s">
        <v>18229</v>
      </c>
      <c r="DP6872" s="141" t="s">
        <v>7892</v>
      </c>
      <c r="DQ6872" s="15">
        <v>22</v>
      </c>
      <c r="DR6872" s="15" t="str">
        <f t="shared" si="120"/>
        <v>6775-22</v>
      </c>
    </row>
    <row r="6873" spans="119:122" x14ac:dyDescent="0.2">
      <c r="DO6873" s="228" t="s">
        <v>18230</v>
      </c>
      <c r="DP6873" s="141" t="s">
        <v>7893</v>
      </c>
      <c r="DQ6873" s="15">
        <v>22</v>
      </c>
      <c r="DR6873" s="15" t="str">
        <f t="shared" si="120"/>
        <v>6776-22</v>
      </c>
    </row>
    <row r="6874" spans="119:122" x14ac:dyDescent="0.2">
      <c r="DO6874" s="228" t="s">
        <v>18231</v>
      </c>
      <c r="DP6874" s="141" t="s">
        <v>7894</v>
      </c>
      <c r="DQ6874" s="15">
        <v>22</v>
      </c>
      <c r="DR6874" s="15" t="str">
        <f t="shared" si="120"/>
        <v>6777-22</v>
      </c>
    </row>
    <row r="6875" spans="119:122" x14ac:dyDescent="0.2">
      <c r="DO6875" s="228" t="s">
        <v>18232</v>
      </c>
      <c r="DP6875" s="141" t="s">
        <v>7895</v>
      </c>
      <c r="DQ6875" s="15">
        <v>22</v>
      </c>
      <c r="DR6875" s="15" t="str">
        <f t="shared" si="120"/>
        <v>6778-22</v>
      </c>
    </row>
    <row r="6876" spans="119:122" x14ac:dyDescent="0.2">
      <c r="DO6876" s="228" t="s">
        <v>18233</v>
      </c>
      <c r="DP6876" s="141" t="s">
        <v>7896</v>
      </c>
      <c r="DQ6876" s="15">
        <v>22</v>
      </c>
      <c r="DR6876" s="15" t="str">
        <f t="shared" si="120"/>
        <v>6779-22</v>
      </c>
    </row>
    <row r="6877" spans="119:122" x14ac:dyDescent="0.2">
      <c r="DO6877" s="228" t="s">
        <v>18234</v>
      </c>
      <c r="DP6877" s="141" t="s">
        <v>7897</v>
      </c>
      <c r="DQ6877" s="15">
        <v>22</v>
      </c>
      <c r="DR6877" s="15" t="str">
        <f t="shared" si="120"/>
        <v>6780-22</v>
      </c>
    </row>
    <row r="6878" spans="119:122" x14ac:dyDescent="0.2">
      <c r="DO6878" s="228" t="s">
        <v>18235</v>
      </c>
      <c r="DP6878" s="141" t="s">
        <v>7898</v>
      </c>
      <c r="DQ6878" s="15">
        <v>22</v>
      </c>
      <c r="DR6878" s="15" t="str">
        <f t="shared" si="120"/>
        <v>6781-22</v>
      </c>
    </row>
    <row r="6879" spans="119:122" x14ac:dyDescent="0.2">
      <c r="DO6879" s="228" t="s">
        <v>18236</v>
      </c>
      <c r="DP6879" s="141" t="s">
        <v>7899</v>
      </c>
      <c r="DQ6879" s="15">
        <v>22</v>
      </c>
      <c r="DR6879" s="15" t="str">
        <f t="shared" si="120"/>
        <v>6782-22</v>
      </c>
    </row>
    <row r="6880" spans="119:122" x14ac:dyDescent="0.2">
      <c r="DO6880" s="228" t="s">
        <v>18237</v>
      </c>
      <c r="DP6880" s="141" t="s">
        <v>7900</v>
      </c>
      <c r="DQ6880" s="15">
        <v>22</v>
      </c>
      <c r="DR6880" s="15" t="str">
        <f t="shared" si="120"/>
        <v>6783-22</v>
      </c>
    </row>
    <row r="6881" spans="119:122" x14ac:dyDescent="0.2">
      <c r="DO6881" s="228" t="s">
        <v>18238</v>
      </c>
      <c r="DP6881" s="141" t="s">
        <v>7901</v>
      </c>
      <c r="DQ6881" s="15">
        <v>22</v>
      </c>
      <c r="DR6881" s="15" t="str">
        <f t="shared" si="120"/>
        <v>6784-22</v>
      </c>
    </row>
    <row r="6882" spans="119:122" x14ac:dyDescent="0.2">
      <c r="DO6882" s="228" t="s">
        <v>18239</v>
      </c>
      <c r="DP6882" s="141" t="s">
        <v>7902</v>
      </c>
      <c r="DQ6882" s="15">
        <v>22</v>
      </c>
      <c r="DR6882" s="15" t="str">
        <f t="shared" si="120"/>
        <v>6785-22</v>
      </c>
    </row>
    <row r="6883" spans="119:122" x14ac:dyDescent="0.2">
      <c r="DO6883" s="228" t="s">
        <v>18240</v>
      </c>
      <c r="DP6883" s="141" t="s">
        <v>7903</v>
      </c>
      <c r="DQ6883" s="15">
        <v>22</v>
      </c>
      <c r="DR6883" s="15" t="str">
        <f t="shared" ref="DR6883:DR6946" si="121">CONCATENATE(DP6883,"-",DQ6883)</f>
        <v>6786-22</v>
      </c>
    </row>
    <row r="6884" spans="119:122" x14ac:dyDescent="0.2">
      <c r="DO6884" s="228" t="s">
        <v>18241</v>
      </c>
      <c r="DP6884" s="141" t="s">
        <v>7904</v>
      </c>
      <c r="DQ6884" s="15">
        <v>22</v>
      </c>
      <c r="DR6884" s="15" t="str">
        <f t="shared" si="121"/>
        <v>6787-22</v>
      </c>
    </row>
    <row r="6885" spans="119:122" x14ac:dyDescent="0.2">
      <c r="DO6885" s="228" t="s">
        <v>18242</v>
      </c>
      <c r="DP6885" s="141" t="s">
        <v>7905</v>
      </c>
      <c r="DQ6885" s="15">
        <v>22</v>
      </c>
      <c r="DR6885" s="15" t="str">
        <f t="shared" si="121"/>
        <v>6788-22</v>
      </c>
    </row>
    <row r="6886" spans="119:122" x14ac:dyDescent="0.2">
      <c r="DO6886" s="228" t="s">
        <v>18243</v>
      </c>
      <c r="DP6886" s="141" t="s">
        <v>7906</v>
      </c>
      <c r="DQ6886" s="15">
        <v>22</v>
      </c>
      <c r="DR6886" s="15" t="str">
        <f t="shared" si="121"/>
        <v>6789-22</v>
      </c>
    </row>
    <row r="6887" spans="119:122" x14ac:dyDescent="0.2">
      <c r="DO6887" s="228" t="s">
        <v>18244</v>
      </c>
      <c r="DP6887" s="141" t="s">
        <v>7907</v>
      </c>
      <c r="DQ6887" s="15">
        <v>22</v>
      </c>
      <c r="DR6887" s="15" t="str">
        <f t="shared" si="121"/>
        <v>6790-22</v>
      </c>
    </row>
    <row r="6888" spans="119:122" x14ac:dyDescent="0.2">
      <c r="DO6888" s="228" t="s">
        <v>18245</v>
      </c>
      <c r="DP6888" s="141" t="s">
        <v>7908</v>
      </c>
      <c r="DQ6888" s="15">
        <v>22</v>
      </c>
      <c r="DR6888" s="15" t="str">
        <f t="shared" si="121"/>
        <v>6791-22</v>
      </c>
    </row>
    <row r="6889" spans="119:122" x14ac:dyDescent="0.2">
      <c r="DO6889" s="228" t="s">
        <v>18246</v>
      </c>
      <c r="DP6889" s="141" t="s">
        <v>7909</v>
      </c>
      <c r="DQ6889" s="15">
        <v>22</v>
      </c>
      <c r="DR6889" s="15" t="str">
        <f t="shared" si="121"/>
        <v>6792-22</v>
      </c>
    </row>
    <row r="6890" spans="119:122" x14ac:dyDescent="0.2">
      <c r="DO6890" s="228" t="s">
        <v>18247</v>
      </c>
      <c r="DP6890" s="141" t="s">
        <v>7910</v>
      </c>
      <c r="DQ6890" s="15">
        <v>22</v>
      </c>
      <c r="DR6890" s="15" t="str">
        <f t="shared" si="121"/>
        <v>6793-22</v>
      </c>
    </row>
    <row r="6891" spans="119:122" x14ac:dyDescent="0.2">
      <c r="DO6891" s="228" t="s">
        <v>18248</v>
      </c>
      <c r="DP6891" s="141" t="s">
        <v>7911</v>
      </c>
      <c r="DQ6891" s="15">
        <v>22</v>
      </c>
      <c r="DR6891" s="15" t="str">
        <f t="shared" si="121"/>
        <v>6794-22</v>
      </c>
    </row>
    <row r="6892" spans="119:122" x14ac:dyDescent="0.2">
      <c r="DO6892" s="228" t="s">
        <v>18249</v>
      </c>
      <c r="DP6892" s="141" t="s">
        <v>7912</v>
      </c>
      <c r="DQ6892" s="15">
        <v>22</v>
      </c>
      <c r="DR6892" s="15" t="str">
        <f t="shared" si="121"/>
        <v>6795-22</v>
      </c>
    </row>
    <row r="6893" spans="119:122" x14ac:dyDescent="0.2">
      <c r="DO6893" s="228" t="s">
        <v>18250</v>
      </c>
      <c r="DP6893" s="141" t="s">
        <v>7913</v>
      </c>
      <c r="DQ6893" s="15">
        <v>22</v>
      </c>
      <c r="DR6893" s="15" t="str">
        <f t="shared" si="121"/>
        <v>6796-22</v>
      </c>
    </row>
    <row r="6894" spans="119:122" x14ac:dyDescent="0.2">
      <c r="DO6894" s="228" t="s">
        <v>18251</v>
      </c>
      <c r="DP6894" s="141" t="s">
        <v>7914</v>
      </c>
      <c r="DQ6894" s="15">
        <v>22</v>
      </c>
      <c r="DR6894" s="15" t="str">
        <f t="shared" si="121"/>
        <v>6797-22</v>
      </c>
    </row>
    <row r="6895" spans="119:122" x14ac:dyDescent="0.2">
      <c r="DO6895" s="228" t="s">
        <v>18252</v>
      </c>
      <c r="DP6895" s="141" t="s">
        <v>7915</v>
      </c>
      <c r="DQ6895" s="15">
        <v>22</v>
      </c>
      <c r="DR6895" s="15" t="str">
        <f t="shared" si="121"/>
        <v>6798-22</v>
      </c>
    </row>
    <row r="6896" spans="119:122" x14ac:dyDescent="0.2">
      <c r="DO6896" s="228" t="s">
        <v>18253</v>
      </c>
      <c r="DP6896" s="141" t="s">
        <v>7916</v>
      </c>
      <c r="DQ6896" s="15">
        <v>22</v>
      </c>
      <c r="DR6896" s="15" t="str">
        <f t="shared" si="121"/>
        <v>6799-22</v>
      </c>
    </row>
    <row r="6897" spans="119:122" x14ac:dyDescent="0.2">
      <c r="DO6897" s="228" t="s">
        <v>18254</v>
      </c>
      <c r="DP6897" s="141" t="s">
        <v>7917</v>
      </c>
      <c r="DQ6897" s="15">
        <v>22</v>
      </c>
      <c r="DR6897" s="15" t="str">
        <f t="shared" si="121"/>
        <v>6800-22</v>
      </c>
    </row>
    <row r="6898" spans="119:122" x14ac:dyDescent="0.2">
      <c r="DO6898" s="228" t="s">
        <v>18255</v>
      </c>
      <c r="DP6898" s="141" t="s">
        <v>7918</v>
      </c>
      <c r="DQ6898" s="15">
        <v>22</v>
      </c>
      <c r="DR6898" s="15" t="str">
        <f t="shared" si="121"/>
        <v>6801-22</v>
      </c>
    </row>
    <row r="6899" spans="119:122" x14ac:dyDescent="0.2">
      <c r="DO6899" s="228" t="s">
        <v>18256</v>
      </c>
      <c r="DP6899" s="141" t="s">
        <v>7919</v>
      </c>
      <c r="DQ6899" s="15">
        <v>22</v>
      </c>
      <c r="DR6899" s="15" t="str">
        <f t="shared" si="121"/>
        <v>6802-22</v>
      </c>
    </row>
    <row r="6900" spans="119:122" x14ac:dyDescent="0.2">
      <c r="DO6900" s="228" t="s">
        <v>18257</v>
      </c>
      <c r="DP6900" s="141" t="s">
        <v>7920</v>
      </c>
      <c r="DQ6900" s="15">
        <v>22</v>
      </c>
      <c r="DR6900" s="15" t="str">
        <f t="shared" si="121"/>
        <v>6803-22</v>
      </c>
    </row>
    <row r="6901" spans="119:122" x14ac:dyDescent="0.2">
      <c r="DO6901" s="228" t="s">
        <v>18258</v>
      </c>
      <c r="DP6901" s="141" t="s">
        <v>7921</v>
      </c>
      <c r="DQ6901" s="15">
        <v>22</v>
      </c>
      <c r="DR6901" s="15" t="str">
        <f t="shared" si="121"/>
        <v>6804-22</v>
      </c>
    </row>
    <row r="6902" spans="119:122" x14ac:dyDescent="0.2">
      <c r="DO6902" s="228" t="s">
        <v>18259</v>
      </c>
      <c r="DP6902" s="141" t="s">
        <v>7922</v>
      </c>
      <c r="DQ6902" s="15">
        <v>22</v>
      </c>
      <c r="DR6902" s="15" t="str">
        <f t="shared" si="121"/>
        <v>6805-22</v>
      </c>
    </row>
    <row r="6903" spans="119:122" x14ac:dyDescent="0.2">
      <c r="DO6903" s="228" t="s">
        <v>18260</v>
      </c>
      <c r="DP6903" s="141" t="s">
        <v>7923</v>
      </c>
      <c r="DQ6903" s="15">
        <v>22</v>
      </c>
      <c r="DR6903" s="15" t="str">
        <f t="shared" si="121"/>
        <v>6806-22</v>
      </c>
    </row>
    <row r="6904" spans="119:122" x14ac:dyDescent="0.2">
      <c r="DO6904" s="228" t="s">
        <v>18261</v>
      </c>
      <c r="DP6904" s="141" t="s">
        <v>7924</v>
      </c>
      <c r="DQ6904" s="15">
        <v>22</v>
      </c>
      <c r="DR6904" s="15" t="str">
        <f t="shared" si="121"/>
        <v>6807-22</v>
      </c>
    </row>
    <row r="6905" spans="119:122" x14ac:dyDescent="0.2">
      <c r="DO6905" s="228" t="s">
        <v>18262</v>
      </c>
      <c r="DP6905" s="141" t="s">
        <v>7925</v>
      </c>
      <c r="DQ6905" s="15">
        <v>22</v>
      </c>
      <c r="DR6905" s="15" t="str">
        <f t="shared" si="121"/>
        <v>6808-22</v>
      </c>
    </row>
    <row r="6906" spans="119:122" x14ac:dyDescent="0.2">
      <c r="DO6906" s="228" t="s">
        <v>18263</v>
      </c>
      <c r="DP6906" s="141" t="s">
        <v>7926</v>
      </c>
      <c r="DQ6906" s="15">
        <v>22</v>
      </c>
      <c r="DR6906" s="15" t="str">
        <f t="shared" si="121"/>
        <v>6809-22</v>
      </c>
    </row>
    <row r="6907" spans="119:122" x14ac:dyDescent="0.2">
      <c r="DO6907" s="228" t="s">
        <v>18264</v>
      </c>
      <c r="DP6907" s="141" t="s">
        <v>7927</v>
      </c>
      <c r="DQ6907" s="15">
        <v>22</v>
      </c>
      <c r="DR6907" s="15" t="str">
        <f t="shared" si="121"/>
        <v>6810-22</v>
      </c>
    </row>
    <row r="6908" spans="119:122" x14ac:dyDescent="0.2">
      <c r="DO6908" s="228" t="s">
        <v>18265</v>
      </c>
      <c r="DP6908" s="141" t="s">
        <v>7928</v>
      </c>
      <c r="DQ6908" s="15">
        <v>22</v>
      </c>
      <c r="DR6908" s="15" t="str">
        <f t="shared" si="121"/>
        <v>6811-22</v>
      </c>
    </row>
    <row r="6909" spans="119:122" x14ac:dyDescent="0.2">
      <c r="DO6909" s="228" t="s">
        <v>18266</v>
      </c>
      <c r="DP6909" s="141" t="s">
        <v>7929</v>
      </c>
      <c r="DQ6909" s="15">
        <v>22</v>
      </c>
      <c r="DR6909" s="15" t="str">
        <f t="shared" si="121"/>
        <v>6812-22</v>
      </c>
    </row>
    <row r="6910" spans="119:122" x14ac:dyDescent="0.2">
      <c r="DO6910" s="228" t="s">
        <v>18267</v>
      </c>
      <c r="DP6910" s="141" t="s">
        <v>7930</v>
      </c>
      <c r="DQ6910" s="15">
        <v>22</v>
      </c>
      <c r="DR6910" s="15" t="str">
        <f t="shared" si="121"/>
        <v>6813-22</v>
      </c>
    </row>
    <row r="6911" spans="119:122" x14ac:dyDescent="0.2">
      <c r="DO6911" s="228" t="s">
        <v>18268</v>
      </c>
      <c r="DP6911" s="141" t="s">
        <v>7931</v>
      </c>
      <c r="DQ6911" s="15">
        <v>22</v>
      </c>
      <c r="DR6911" s="15" t="str">
        <f t="shared" si="121"/>
        <v>6814-22</v>
      </c>
    </row>
    <row r="6912" spans="119:122" x14ac:dyDescent="0.2">
      <c r="DO6912" s="228" t="s">
        <v>18269</v>
      </c>
      <c r="DP6912" s="141" t="s">
        <v>7932</v>
      </c>
      <c r="DQ6912" s="15">
        <v>22</v>
      </c>
      <c r="DR6912" s="15" t="str">
        <f t="shared" si="121"/>
        <v>6815-22</v>
      </c>
    </row>
    <row r="6913" spans="119:122" x14ac:dyDescent="0.2">
      <c r="DO6913" s="228" t="s">
        <v>18270</v>
      </c>
      <c r="DP6913" s="141" t="s">
        <v>7933</v>
      </c>
      <c r="DQ6913" s="15">
        <v>22</v>
      </c>
      <c r="DR6913" s="15" t="str">
        <f t="shared" si="121"/>
        <v>6816-22</v>
      </c>
    </row>
    <row r="6914" spans="119:122" x14ac:dyDescent="0.2">
      <c r="DO6914" s="228" t="s">
        <v>18271</v>
      </c>
      <c r="DP6914" s="141" t="s">
        <v>7934</v>
      </c>
      <c r="DQ6914" s="15">
        <v>22</v>
      </c>
      <c r="DR6914" s="15" t="str">
        <f t="shared" si="121"/>
        <v>6817-22</v>
      </c>
    </row>
    <row r="6915" spans="119:122" x14ac:dyDescent="0.2">
      <c r="DO6915" s="228" t="s">
        <v>18272</v>
      </c>
      <c r="DP6915" s="141" t="s">
        <v>7935</v>
      </c>
      <c r="DQ6915" s="15">
        <v>22</v>
      </c>
      <c r="DR6915" s="15" t="str">
        <f t="shared" si="121"/>
        <v>6818-22</v>
      </c>
    </row>
    <row r="6916" spans="119:122" x14ac:dyDescent="0.2">
      <c r="DO6916" s="228" t="s">
        <v>18273</v>
      </c>
      <c r="DP6916" s="141" t="s">
        <v>7936</v>
      </c>
      <c r="DQ6916" s="15">
        <v>22</v>
      </c>
      <c r="DR6916" s="15" t="str">
        <f t="shared" si="121"/>
        <v>6819-22</v>
      </c>
    </row>
    <row r="6917" spans="119:122" x14ac:dyDescent="0.2">
      <c r="DO6917" s="228" t="s">
        <v>18274</v>
      </c>
      <c r="DP6917" s="141" t="s">
        <v>7937</v>
      </c>
      <c r="DQ6917" s="15">
        <v>22</v>
      </c>
      <c r="DR6917" s="15" t="str">
        <f t="shared" si="121"/>
        <v>6820-22</v>
      </c>
    </row>
    <row r="6918" spans="119:122" x14ac:dyDescent="0.2">
      <c r="DO6918" s="228" t="s">
        <v>18275</v>
      </c>
      <c r="DP6918" s="141" t="s">
        <v>7938</v>
      </c>
      <c r="DQ6918" s="15">
        <v>22</v>
      </c>
      <c r="DR6918" s="15" t="str">
        <f t="shared" si="121"/>
        <v>6821-22</v>
      </c>
    </row>
    <row r="6919" spans="119:122" x14ac:dyDescent="0.2">
      <c r="DO6919" s="228" t="s">
        <v>18276</v>
      </c>
      <c r="DP6919" s="141" t="s">
        <v>7939</v>
      </c>
      <c r="DQ6919" s="15">
        <v>22</v>
      </c>
      <c r="DR6919" s="15" t="str">
        <f t="shared" si="121"/>
        <v>6822-22</v>
      </c>
    </row>
    <row r="6920" spans="119:122" x14ac:dyDescent="0.2">
      <c r="DO6920" s="228" t="s">
        <v>18277</v>
      </c>
      <c r="DP6920" s="141" t="s">
        <v>7940</v>
      </c>
      <c r="DQ6920" s="15">
        <v>22</v>
      </c>
      <c r="DR6920" s="15" t="str">
        <f t="shared" si="121"/>
        <v>6823-22</v>
      </c>
    </row>
    <row r="6921" spans="119:122" x14ac:dyDescent="0.2">
      <c r="DO6921" s="228" t="s">
        <v>18278</v>
      </c>
      <c r="DP6921" s="141" t="s">
        <v>7941</v>
      </c>
      <c r="DQ6921" s="15">
        <v>22</v>
      </c>
      <c r="DR6921" s="15" t="str">
        <f t="shared" si="121"/>
        <v>6824-22</v>
      </c>
    </row>
    <row r="6922" spans="119:122" x14ac:dyDescent="0.2">
      <c r="DO6922" s="228" t="s">
        <v>18279</v>
      </c>
      <c r="DP6922" s="141" t="s">
        <v>7942</v>
      </c>
      <c r="DQ6922" s="15">
        <v>22</v>
      </c>
      <c r="DR6922" s="15" t="str">
        <f t="shared" si="121"/>
        <v>6825-22</v>
      </c>
    </row>
    <row r="6923" spans="119:122" x14ac:dyDescent="0.2">
      <c r="DO6923" s="228" t="s">
        <v>18280</v>
      </c>
      <c r="DP6923" s="141" t="s">
        <v>7943</v>
      </c>
      <c r="DQ6923" s="15">
        <v>22</v>
      </c>
      <c r="DR6923" s="15" t="str">
        <f t="shared" si="121"/>
        <v>6826-22</v>
      </c>
    </row>
    <row r="6924" spans="119:122" x14ac:dyDescent="0.2">
      <c r="DO6924" s="228" t="s">
        <v>18281</v>
      </c>
      <c r="DP6924" s="141" t="s">
        <v>7944</v>
      </c>
      <c r="DQ6924" s="15">
        <v>22</v>
      </c>
      <c r="DR6924" s="15" t="str">
        <f t="shared" si="121"/>
        <v>6827-22</v>
      </c>
    </row>
    <row r="6925" spans="119:122" x14ac:dyDescent="0.2">
      <c r="DO6925" s="228" t="s">
        <v>18282</v>
      </c>
      <c r="DP6925" s="141" t="s">
        <v>7945</v>
      </c>
      <c r="DQ6925" s="15">
        <v>22</v>
      </c>
      <c r="DR6925" s="15" t="str">
        <f t="shared" si="121"/>
        <v>6828-22</v>
      </c>
    </row>
    <row r="6926" spans="119:122" x14ac:dyDescent="0.2">
      <c r="DO6926" s="228" t="s">
        <v>18283</v>
      </c>
      <c r="DP6926" s="141" t="s">
        <v>7946</v>
      </c>
      <c r="DQ6926" s="15">
        <v>22</v>
      </c>
      <c r="DR6926" s="15" t="str">
        <f t="shared" si="121"/>
        <v>6829-22</v>
      </c>
    </row>
    <row r="6927" spans="119:122" x14ac:dyDescent="0.2">
      <c r="DO6927" s="228" t="s">
        <v>18284</v>
      </c>
      <c r="DP6927" s="141" t="s">
        <v>7947</v>
      </c>
      <c r="DQ6927" s="15">
        <v>22</v>
      </c>
      <c r="DR6927" s="15" t="str">
        <f t="shared" si="121"/>
        <v>6830-22</v>
      </c>
    </row>
    <row r="6928" spans="119:122" x14ac:dyDescent="0.2">
      <c r="DO6928" s="228" t="s">
        <v>18285</v>
      </c>
      <c r="DP6928" s="141" t="s">
        <v>7948</v>
      </c>
      <c r="DQ6928" s="15">
        <v>22</v>
      </c>
      <c r="DR6928" s="15" t="str">
        <f t="shared" si="121"/>
        <v>6831-22</v>
      </c>
    </row>
    <row r="6929" spans="119:122" x14ac:dyDescent="0.2">
      <c r="DO6929" s="228" t="s">
        <v>18286</v>
      </c>
      <c r="DP6929" s="141" t="s">
        <v>7949</v>
      </c>
      <c r="DQ6929" s="15">
        <v>22</v>
      </c>
      <c r="DR6929" s="15" t="str">
        <f t="shared" si="121"/>
        <v>6832-22</v>
      </c>
    </row>
    <row r="6930" spans="119:122" x14ac:dyDescent="0.2">
      <c r="DO6930" s="228" t="s">
        <v>18287</v>
      </c>
      <c r="DP6930" s="141" t="s">
        <v>7950</v>
      </c>
      <c r="DQ6930" s="15">
        <v>22</v>
      </c>
      <c r="DR6930" s="15" t="str">
        <f t="shared" si="121"/>
        <v>6833-22</v>
      </c>
    </row>
    <row r="6931" spans="119:122" x14ac:dyDescent="0.2">
      <c r="DO6931" s="228" t="s">
        <v>18288</v>
      </c>
      <c r="DP6931" s="141" t="s">
        <v>7951</v>
      </c>
      <c r="DQ6931" s="15">
        <v>22</v>
      </c>
      <c r="DR6931" s="15" t="str">
        <f t="shared" si="121"/>
        <v>6834-22</v>
      </c>
    </row>
    <row r="6932" spans="119:122" x14ac:dyDescent="0.2">
      <c r="DO6932" s="228" t="s">
        <v>18289</v>
      </c>
      <c r="DP6932" s="141" t="s">
        <v>7952</v>
      </c>
      <c r="DQ6932" s="15">
        <v>22</v>
      </c>
      <c r="DR6932" s="15" t="str">
        <f t="shared" si="121"/>
        <v>6835-22</v>
      </c>
    </row>
    <row r="6933" spans="119:122" x14ac:dyDescent="0.2">
      <c r="DO6933" s="228" t="s">
        <v>18290</v>
      </c>
      <c r="DP6933" s="141" t="s">
        <v>7953</v>
      </c>
      <c r="DQ6933" s="15">
        <v>22</v>
      </c>
      <c r="DR6933" s="15" t="str">
        <f t="shared" si="121"/>
        <v>6836-22</v>
      </c>
    </row>
    <row r="6934" spans="119:122" x14ac:dyDescent="0.2">
      <c r="DO6934" s="228" t="s">
        <v>18291</v>
      </c>
      <c r="DP6934" s="141" t="s">
        <v>7954</v>
      </c>
      <c r="DQ6934" s="15">
        <v>22</v>
      </c>
      <c r="DR6934" s="15" t="str">
        <f t="shared" si="121"/>
        <v>6837-22</v>
      </c>
    </row>
    <row r="6935" spans="119:122" x14ac:dyDescent="0.2">
      <c r="DO6935" s="228" t="s">
        <v>18292</v>
      </c>
      <c r="DP6935" s="141" t="s">
        <v>7955</v>
      </c>
      <c r="DQ6935" s="15">
        <v>22</v>
      </c>
      <c r="DR6935" s="15" t="str">
        <f t="shared" si="121"/>
        <v>6838-22</v>
      </c>
    </row>
    <row r="6936" spans="119:122" x14ac:dyDescent="0.2">
      <c r="DO6936" s="228" t="s">
        <v>18293</v>
      </c>
      <c r="DP6936" s="141" t="s">
        <v>7956</v>
      </c>
      <c r="DQ6936" s="15">
        <v>22</v>
      </c>
      <c r="DR6936" s="15" t="str">
        <f t="shared" si="121"/>
        <v>6839-22</v>
      </c>
    </row>
    <row r="6937" spans="119:122" x14ac:dyDescent="0.2">
      <c r="DO6937" s="228" t="s">
        <v>18294</v>
      </c>
      <c r="DP6937" s="141" t="s">
        <v>7957</v>
      </c>
      <c r="DQ6937" s="15">
        <v>22</v>
      </c>
      <c r="DR6937" s="15" t="str">
        <f t="shared" si="121"/>
        <v>6840-22</v>
      </c>
    </row>
    <row r="6938" spans="119:122" x14ac:dyDescent="0.2">
      <c r="DO6938" s="228" t="s">
        <v>18295</v>
      </c>
      <c r="DP6938" s="141" t="s">
        <v>7958</v>
      </c>
      <c r="DQ6938" s="15">
        <v>22</v>
      </c>
      <c r="DR6938" s="15" t="str">
        <f t="shared" si="121"/>
        <v>6841-22</v>
      </c>
    </row>
    <row r="6939" spans="119:122" x14ac:dyDescent="0.2">
      <c r="DO6939" s="228" t="s">
        <v>18296</v>
      </c>
      <c r="DP6939" s="141" t="s">
        <v>7959</v>
      </c>
      <c r="DQ6939" s="15">
        <v>22</v>
      </c>
      <c r="DR6939" s="15" t="str">
        <f t="shared" si="121"/>
        <v>6842-22</v>
      </c>
    </row>
    <row r="6940" spans="119:122" x14ac:dyDescent="0.2">
      <c r="DO6940" s="228" t="s">
        <v>18297</v>
      </c>
      <c r="DP6940" s="141" t="s">
        <v>7960</v>
      </c>
      <c r="DQ6940" s="15">
        <v>22</v>
      </c>
      <c r="DR6940" s="15" t="str">
        <f t="shared" si="121"/>
        <v>6843-22</v>
      </c>
    </row>
    <row r="6941" spans="119:122" x14ac:dyDescent="0.2">
      <c r="DO6941" s="228" t="s">
        <v>18298</v>
      </c>
      <c r="DP6941" s="141" t="s">
        <v>7961</v>
      </c>
      <c r="DQ6941" s="15">
        <v>22</v>
      </c>
      <c r="DR6941" s="15" t="str">
        <f t="shared" si="121"/>
        <v>6844-22</v>
      </c>
    </row>
    <row r="6942" spans="119:122" x14ac:dyDescent="0.2">
      <c r="DO6942" s="228" t="s">
        <v>18299</v>
      </c>
      <c r="DP6942" s="141" t="s">
        <v>7962</v>
      </c>
      <c r="DQ6942" s="15">
        <v>22</v>
      </c>
      <c r="DR6942" s="15" t="str">
        <f t="shared" si="121"/>
        <v>6845-22</v>
      </c>
    </row>
    <row r="6943" spans="119:122" x14ac:dyDescent="0.2">
      <c r="DO6943" s="228" t="s">
        <v>18300</v>
      </c>
      <c r="DP6943" s="141" t="s">
        <v>7963</v>
      </c>
      <c r="DQ6943" s="15">
        <v>22</v>
      </c>
      <c r="DR6943" s="15" t="str">
        <f t="shared" si="121"/>
        <v>6846-22</v>
      </c>
    </row>
    <row r="6944" spans="119:122" x14ac:dyDescent="0.2">
      <c r="DO6944" s="228" t="s">
        <v>18301</v>
      </c>
      <c r="DP6944" s="141" t="s">
        <v>7964</v>
      </c>
      <c r="DQ6944" s="15">
        <v>22</v>
      </c>
      <c r="DR6944" s="15" t="str">
        <f t="shared" si="121"/>
        <v>6847-22</v>
      </c>
    </row>
    <row r="6945" spans="119:122" x14ac:dyDescent="0.2">
      <c r="DO6945" s="228" t="s">
        <v>18302</v>
      </c>
      <c r="DP6945" s="141" t="s">
        <v>7965</v>
      </c>
      <c r="DQ6945" s="15">
        <v>22</v>
      </c>
      <c r="DR6945" s="15" t="str">
        <f t="shared" si="121"/>
        <v>6848-22</v>
      </c>
    </row>
    <row r="6946" spans="119:122" x14ac:dyDescent="0.2">
      <c r="DO6946" s="228" t="s">
        <v>18303</v>
      </c>
      <c r="DP6946" s="141" t="s">
        <v>7966</v>
      </c>
      <c r="DQ6946" s="15">
        <v>22</v>
      </c>
      <c r="DR6946" s="15" t="str">
        <f t="shared" si="121"/>
        <v>6849-22</v>
      </c>
    </row>
    <row r="6947" spans="119:122" x14ac:dyDescent="0.2">
      <c r="DO6947" s="228" t="s">
        <v>18304</v>
      </c>
      <c r="DP6947" s="141" t="s">
        <v>7967</v>
      </c>
      <c r="DQ6947" s="15">
        <v>22</v>
      </c>
      <c r="DR6947" s="15" t="str">
        <f t="shared" ref="DR6947:DR7010" si="122">CONCATENATE(DP6947,"-",DQ6947)</f>
        <v>6850-22</v>
      </c>
    </row>
    <row r="6948" spans="119:122" x14ac:dyDescent="0.2">
      <c r="DO6948" s="228" t="s">
        <v>18305</v>
      </c>
      <c r="DP6948" s="141" t="s">
        <v>7968</v>
      </c>
      <c r="DQ6948" s="15">
        <v>22</v>
      </c>
      <c r="DR6948" s="15" t="str">
        <f t="shared" si="122"/>
        <v>6851-22</v>
      </c>
    </row>
    <row r="6949" spans="119:122" x14ac:dyDescent="0.2">
      <c r="DO6949" s="228" t="s">
        <v>18306</v>
      </c>
      <c r="DP6949" s="141" t="s">
        <v>7969</v>
      </c>
      <c r="DQ6949" s="15">
        <v>22</v>
      </c>
      <c r="DR6949" s="15" t="str">
        <f t="shared" si="122"/>
        <v>6852-22</v>
      </c>
    </row>
    <row r="6950" spans="119:122" x14ac:dyDescent="0.2">
      <c r="DO6950" s="228" t="s">
        <v>18307</v>
      </c>
      <c r="DP6950" s="141" t="s">
        <v>7970</v>
      </c>
      <c r="DQ6950" s="15">
        <v>22</v>
      </c>
      <c r="DR6950" s="15" t="str">
        <f t="shared" si="122"/>
        <v>6853-22</v>
      </c>
    </row>
    <row r="6951" spans="119:122" x14ac:dyDescent="0.2">
      <c r="DO6951" s="228" t="s">
        <v>18308</v>
      </c>
      <c r="DP6951" s="141" t="s">
        <v>7971</v>
      </c>
      <c r="DQ6951" s="15">
        <v>22</v>
      </c>
      <c r="DR6951" s="15" t="str">
        <f t="shared" si="122"/>
        <v>6854-22</v>
      </c>
    </row>
    <row r="6952" spans="119:122" x14ac:dyDescent="0.2">
      <c r="DO6952" s="228" t="s">
        <v>18309</v>
      </c>
      <c r="DP6952" s="141" t="s">
        <v>7972</v>
      </c>
      <c r="DQ6952" s="15">
        <v>22</v>
      </c>
      <c r="DR6952" s="15" t="str">
        <f t="shared" si="122"/>
        <v>6855-22</v>
      </c>
    </row>
    <row r="6953" spans="119:122" x14ac:dyDescent="0.2">
      <c r="DO6953" s="228" t="s">
        <v>18310</v>
      </c>
      <c r="DP6953" s="141" t="s">
        <v>7973</v>
      </c>
      <c r="DQ6953" s="15">
        <v>22</v>
      </c>
      <c r="DR6953" s="15" t="str">
        <f t="shared" si="122"/>
        <v>6856-22</v>
      </c>
    </row>
    <row r="6954" spans="119:122" x14ac:dyDescent="0.2">
      <c r="DO6954" s="228" t="s">
        <v>18311</v>
      </c>
      <c r="DP6954" s="141" t="s">
        <v>7974</v>
      </c>
      <c r="DQ6954" s="15">
        <v>22</v>
      </c>
      <c r="DR6954" s="15" t="str">
        <f t="shared" si="122"/>
        <v>6857-22</v>
      </c>
    </row>
    <row r="6955" spans="119:122" x14ac:dyDescent="0.2">
      <c r="DO6955" s="228" t="s">
        <v>18312</v>
      </c>
      <c r="DP6955" s="141" t="s">
        <v>7975</v>
      </c>
      <c r="DQ6955" s="15">
        <v>22</v>
      </c>
      <c r="DR6955" s="15" t="str">
        <f t="shared" si="122"/>
        <v>6858-22</v>
      </c>
    </row>
    <row r="6956" spans="119:122" x14ac:dyDescent="0.2">
      <c r="DO6956" s="228" t="s">
        <v>18313</v>
      </c>
      <c r="DP6956" s="141" t="s">
        <v>7976</v>
      </c>
      <c r="DQ6956" s="15">
        <v>22</v>
      </c>
      <c r="DR6956" s="15" t="str">
        <f t="shared" si="122"/>
        <v>6859-22</v>
      </c>
    </row>
    <row r="6957" spans="119:122" x14ac:dyDescent="0.2">
      <c r="DO6957" s="228" t="s">
        <v>18314</v>
      </c>
      <c r="DP6957" s="141" t="s">
        <v>7977</v>
      </c>
      <c r="DQ6957" s="15">
        <v>22</v>
      </c>
      <c r="DR6957" s="15" t="str">
        <f t="shared" si="122"/>
        <v>6860-22</v>
      </c>
    </row>
    <row r="6958" spans="119:122" x14ac:dyDescent="0.2">
      <c r="DO6958" s="228" t="s">
        <v>18315</v>
      </c>
      <c r="DP6958" s="141" t="s">
        <v>7978</v>
      </c>
      <c r="DQ6958" s="15">
        <v>22</v>
      </c>
      <c r="DR6958" s="15" t="str">
        <f t="shared" si="122"/>
        <v>6861-22</v>
      </c>
    </row>
    <row r="6959" spans="119:122" x14ac:dyDescent="0.2">
      <c r="DO6959" s="228" t="s">
        <v>18316</v>
      </c>
      <c r="DP6959" s="141" t="s">
        <v>7979</v>
      </c>
      <c r="DQ6959" s="15">
        <v>22</v>
      </c>
      <c r="DR6959" s="15" t="str">
        <f t="shared" si="122"/>
        <v>6862-22</v>
      </c>
    </row>
    <row r="6960" spans="119:122" x14ac:dyDescent="0.2">
      <c r="DO6960" s="228" t="s">
        <v>18317</v>
      </c>
      <c r="DP6960" s="141" t="s">
        <v>7980</v>
      </c>
      <c r="DQ6960" s="15">
        <v>22</v>
      </c>
      <c r="DR6960" s="15" t="str">
        <f t="shared" si="122"/>
        <v>6863-22</v>
      </c>
    </row>
    <row r="6961" spans="119:122" x14ac:dyDescent="0.2">
      <c r="DO6961" s="228" t="s">
        <v>18318</v>
      </c>
      <c r="DP6961" s="141" t="s">
        <v>7981</v>
      </c>
      <c r="DQ6961" s="15">
        <v>22</v>
      </c>
      <c r="DR6961" s="15" t="str">
        <f t="shared" si="122"/>
        <v>6864-22</v>
      </c>
    </row>
    <row r="6962" spans="119:122" x14ac:dyDescent="0.2">
      <c r="DO6962" s="228" t="s">
        <v>18319</v>
      </c>
      <c r="DP6962" s="141" t="s">
        <v>7982</v>
      </c>
      <c r="DQ6962" s="15">
        <v>22</v>
      </c>
      <c r="DR6962" s="15" t="str">
        <f t="shared" si="122"/>
        <v>6865-22</v>
      </c>
    </row>
    <row r="6963" spans="119:122" x14ac:dyDescent="0.2">
      <c r="DO6963" s="228" t="s">
        <v>18320</v>
      </c>
      <c r="DP6963" s="141" t="s">
        <v>7983</v>
      </c>
      <c r="DQ6963" s="15">
        <v>22</v>
      </c>
      <c r="DR6963" s="15" t="str">
        <f t="shared" si="122"/>
        <v>6866-22</v>
      </c>
    </row>
    <row r="6964" spans="119:122" x14ac:dyDescent="0.2">
      <c r="DO6964" s="228" t="s">
        <v>18321</v>
      </c>
      <c r="DP6964" s="141" t="s">
        <v>7984</v>
      </c>
      <c r="DQ6964" s="15">
        <v>22</v>
      </c>
      <c r="DR6964" s="15" t="str">
        <f t="shared" si="122"/>
        <v>6867-22</v>
      </c>
    </row>
    <row r="6965" spans="119:122" x14ac:dyDescent="0.2">
      <c r="DO6965" s="228" t="s">
        <v>18322</v>
      </c>
      <c r="DP6965" s="141" t="s">
        <v>7985</v>
      </c>
      <c r="DQ6965" s="15">
        <v>22</v>
      </c>
      <c r="DR6965" s="15" t="str">
        <f t="shared" si="122"/>
        <v>6868-22</v>
      </c>
    </row>
    <row r="6966" spans="119:122" x14ac:dyDescent="0.2">
      <c r="DO6966" s="228" t="s">
        <v>18323</v>
      </c>
      <c r="DP6966" s="141" t="s">
        <v>7986</v>
      </c>
      <c r="DQ6966" s="15">
        <v>22</v>
      </c>
      <c r="DR6966" s="15" t="str">
        <f t="shared" si="122"/>
        <v>6869-22</v>
      </c>
    </row>
    <row r="6967" spans="119:122" x14ac:dyDescent="0.2">
      <c r="DO6967" s="228" t="s">
        <v>18324</v>
      </c>
      <c r="DP6967" s="141" t="s">
        <v>7987</v>
      </c>
      <c r="DQ6967" s="15">
        <v>22</v>
      </c>
      <c r="DR6967" s="15" t="str">
        <f t="shared" si="122"/>
        <v>6870-22</v>
      </c>
    </row>
    <row r="6968" spans="119:122" x14ac:dyDescent="0.2">
      <c r="DO6968" s="228" t="s">
        <v>18325</v>
      </c>
      <c r="DP6968" s="141" t="s">
        <v>7988</v>
      </c>
      <c r="DQ6968" s="15">
        <v>22</v>
      </c>
      <c r="DR6968" s="15" t="str">
        <f t="shared" si="122"/>
        <v>6871-22</v>
      </c>
    </row>
    <row r="6969" spans="119:122" x14ac:dyDescent="0.2">
      <c r="DO6969" s="228" t="s">
        <v>18326</v>
      </c>
      <c r="DP6969" s="141" t="s">
        <v>7989</v>
      </c>
      <c r="DQ6969" s="15">
        <v>22</v>
      </c>
      <c r="DR6969" s="15" t="str">
        <f t="shared" si="122"/>
        <v>6872-22</v>
      </c>
    </row>
    <row r="6970" spans="119:122" x14ac:dyDescent="0.2">
      <c r="DO6970" s="228" t="s">
        <v>18327</v>
      </c>
      <c r="DP6970" s="141" t="s">
        <v>7990</v>
      </c>
      <c r="DQ6970" s="15">
        <v>22</v>
      </c>
      <c r="DR6970" s="15" t="str">
        <f t="shared" si="122"/>
        <v>6873-22</v>
      </c>
    </row>
    <row r="6971" spans="119:122" x14ac:dyDescent="0.2">
      <c r="DO6971" s="228" t="s">
        <v>18328</v>
      </c>
      <c r="DP6971" s="141" t="s">
        <v>7991</v>
      </c>
      <c r="DQ6971" s="15">
        <v>22</v>
      </c>
      <c r="DR6971" s="15" t="str">
        <f t="shared" si="122"/>
        <v>6874-22</v>
      </c>
    </row>
    <row r="6972" spans="119:122" x14ac:dyDescent="0.2">
      <c r="DO6972" s="228" t="s">
        <v>18329</v>
      </c>
      <c r="DP6972" s="141" t="s">
        <v>7992</v>
      </c>
      <c r="DQ6972" s="15">
        <v>22</v>
      </c>
      <c r="DR6972" s="15" t="str">
        <f t="shared" si="122"/>
        <v>6875-22</v>
      </c>
    </row>
    <row r="6973" spans="119:122" x14ac:dyDescent="0.2">
      <c r="DO6973" s="228" t="s">
        <v>18330</v>
      </c>
      <c r="DP6973" s="141" t="s">
        <v>7993</v>
      </c>
      <c r="DQ6973" s="15">
        <v>22</v>
      </c>
      <c r="DR6973" s="15" t="str">
        <f t="shared" si="122"/>
        <v>6876-22</v>
      </c>
    </row>
    <row r="6974" spans="119:122" x14ac:dyDescent="0.2">
      <c r="DO6974" s="228" t="s">
        <v>18331</v>
      </c>
      <c r="DP6974" s="141" t="s">
        <v>7994</v>
      </c>
      <c r="DQ6974" s="15">
        <v>22</v>
      </c>
      <c r="DR6974" s="15" t="str">
        <f t="shared" si="122"/>
        <v>6877-22</v>
      </c>
    </row>
    <row r="6975" spans="119:122" x14ac:dyDescent="0.2">
      <c r="DO6975" s="228" t="s">
        <v>18332</v>
      </c>
      <c r="DP6975" s="141" t="s">
        <v>7995</v>
      </c>
      <c r="DQ6975" s="15">
        <v>22</v>
      </c>
      <c r="DR6975" s="15" t="str">
        <f t="shared" si="122"/>
        <v>6878-22</v>
      </c>
    </row>
    <row r="6976" spans="119:122" x14ac:dyDescent="0.2">
      <c r="DO6976" s="228" t="s">
        <v>18333</v>
      </c>
      <c r="DP6976" s="141" t="s">
        <v>7996</v>
      </c>
      <c r="DQ6976" s="15">
        <v>22</v>
      </c>
      <c r="DR6976" s="15" t="str">
        <f t="shared" si="122"/>
        <v>6879-22</v>
      </c>
    </row>
    <row r="6977" spans="119:122" x14ac:dyDescent="0.2">
      <c r="DO6977" s="228" t="s">
        <v>18334</v>
      </c>
      <c r="DP6977" s="141" t="s">
        <v>7997</v>
      </c>
      <c r="DQ6977" s="15">
        <v>22</v>
      </c>
      <c r="DR6977" s="15" t="str">
        <f t="shared" si="122"/>
        <v>6880-22</v>
      </c>
    </row>
    <row r="6978" spans="119:122" x14ac:dyDescent="0.2">
      <c r="DO6978" s="228" t="s">
        <v>18335</v>
      </c>
      <c r="DP6978" s="141" t="s">
        <v>7998</v>
      </c>
      <c r="DQ6978" s="15">
        <v>22</v>
      </c>
      <c r="DR6978" s="15" t="str">
        <f t="shared" si="122"/>
        <v>6881-22</v>
      </c>
    </row>
    <row r="6979" spans="119:122" x14ac:dyDescent="0.2">
      <c r="DO6979" s="228" t="s">
        <v>18336</v>
      </c>
      <c r="DP6979" s="141" t="s">
        <v>7999</v>
      </c>
      <c r="DQ6979" s="15">
        <v>22</v>
      </c>
      <c r="DR6979" s="15" t="str">
        <f t="shared" si="122"/>
        <v>6882-22</v>
      </c>
    </row>
    <row r="6980" spans="119:122" x14ac:dyDescent="0.2">
      <c r="DO6980" s="228" t="s">
        <v>18337</v>
      </c>
      <c r="DP6980" s="141" t="s">
        <v>8000</v>
      </c>
      <c r="DQ6980" s="15">
        <v>22</v>
      </c>
      <c r="DR6980" s="15" t="str">
        <f t="shared" si="122"/>
        <v>6883-22</v>
      </c>
    </row>
    <row r="6981" spans="119:122" x14ac:dyDescent="0.2">
      <c r="DO6981" s="228" t="s">
        <v>18338</v>
      </c>
      <c r="DP6981" s="141" t="s">
        <v>8001</v>
      </c>
      <c r="DQ6981" s="15">
        <v>22</v>
      </c>
      <c r="DR6981" s="15" t="str">
        <f t="shared" si="122"/>
        <v>6884-22</v>
      </c>
    </row>
    <row r="6982" spans="119:122" x14ac:dyDescent="0.2">
      <c r="DO6982" s="228" t="s">
        <v>18339</v>
      </c>
      <c r="DP6982" s="141" t="s">
        <v>8002</v>
      </c>
      <c r="DQ6982" s="15">
        <v>22</v>
      </c>
      <c r="DR6982" s="15" t="str">
        <f t="shared" si="122"/>
        <v>6885-22</v>
      </c>
    </row>
    <row r="6983" spans="119:122" x14ac:dyDescent="0.2">
      <c r="DO6983" s="228" t="s">
        <v>18340</v>
      </c>
      <c r="DP6983" s="141" t="s">
        <v>8003</v>
      </c>
      <c r="DQ6983" s="15">
        <v>22</v>
      </c>
      <c r="DR6983" s="15" t="str">
        <f t="shared" si="122"/>
        <v>6886-22</v>
      </c>
    </row>
    <row r="6984" spans="119:122" x14ac:dyDescent="0.2">
      <c r="DO6984" s="228" t="s">
        <v>18341</v>
      </c>
      <c r="DP6984" s="141" t="s">
        <v>8004</v>
      </c>
      <c r="DQ6984" s="15">
        <v>22</v>
      </c>
      <c r="DR6984" s="15" t="str">
        <f t="shared" si="122"/>
        <v>6887-22</v>
      </c>
    </row>
    <row r="6985" spans="119:122" x14ac:dyDescent="0.2">
      <c r="DO6985" s="228" t="s">
        <v>18342</v>
      </c>
      <c r="DP6985" s="141" t="s">
        <v>8005</v>
      </c>
      <c r="DQ6985" s="15">
        <v>22</v>
      </c>
      <c r="DR6985" s="15" t="str">
        <f t="shared" si="122"/>
        <v>6888-22</v>
      </c>
    </row>
    <row r="6986" spans="119:122" x14ac:dyDescent="0.2">
      <c r="DO6986" s="228" t="s">
        <v>18343</v>
      </c>
      <c r="DP6986" s="141" t="s">
        <v>8006</v>
      </c>
      <c r="DQ6986" s="15">
        <v>22</v>
      </c>
      <c r="DR6986" s="15" t="str">
        <f t="shared" si="122"/>
        <v>6889-22</v>
      </c>
    </row>
    <row r="6987" spans="119:122" x14ac:dyDescent="0.2">
      <c r="DO6987" s="228" t="s">
        <v>18344</v>
      </c>
      <c r="DP6987" s="141" t="s">
        <v>8007</v>
      </c>
      <c r="DQ6987" s="15">
        <v>22</v>
      </c>
      <c r="DR6987" s="15" t="str">
        <f t="shared" si="122"/>
        <v>6890-22</v>
      </c>
    </row>
    <row r="6988" spans="119:122" x14ac:dyDescent="0.2">
      <c r="DO6988" s="228" t="s">
        <v>18345</v>
      </c>
      <c r="DP6988" s="141" t="s">
        <v>8008</v>
      </c>
      <c r="DQ6988" s="15">
        <v>22</v>
      </c>
      <c r="DR6988" s="15" t="str">
        <f t="shared" si="122"/>
        <v>6891-22</v>
      </c>
    </row>
    <row r="6989" spans="119:122" x14ac:dyDescent="0.2">
      <c r="DO6989" s="228" t="s">
        <v>18346</v>
      </c>
      <c r="DP6989" s="141" t="s">
        <v>8009</v>
      </c>
      <c r="DQ6989" s="15">
        <v>22</v>
      </c>
      <c r="DR6989" s="15" t="str">
        <f t="shared" si="122"/>
        <v>6892-22</v>
      </c>
    </row>
    <row r="6990" spans="119:122" x14ac:dyDescent="0.2">
      <c r="DO6990" s="228" t="s">
        <v>18347</v>
      </c>
      <c r="DP6990" s="141" t="s">
        <v>8010</v>
      </c>
      <c r="DQ6990" s="15">
        <v>22</v>
      </c>
      <c r="DR6990" s="15" t="str">
        <f t="shared" si="122"/>
        <v>6893-22</v>
      </c>
    </row>
    <row r="6991" spans="119:122" x14ac:dyDescent="0.2">
      <c r="DO6991" s="228" t="s">
        <v>18348</v>
      </c>
      <c r="DP6991" s="141" t="s">
        <v>8011</v>
      </c>
      <c r="DQ6991" s="15">
        <v>22</v>
      </c>
      <c r="DR6991" s="15" t="str">
        <f t="shared" si="122"/>
        <v>6894-22</v>
      </c>
    </row>
    <row r="6992" spans="119:122" x14ac:dyDescent="0.2">
      <c r="DO6992" s="228" t="s">
        <v>18349</v>
      </c>
      <c r="DP6992" s="141" t="s">
        <v>8012</v>
      </c>
      <c r="DQ6992" s="15">
        <v>22</v>
      </c>
      <c r="DR6992" s="15" t="str">
        <f t="shared" si="122"/>
        <v>6895-22</v>
      </c>
    </row>
    <row r="6993" spans="119:122" x14ac:dyDescent="0.2">
      <c r="DO6993" s="228" t="s">
        <v>18350</v>
      </c>
      <c r="DP6993" s="141" t="s">
        <v>8013</v>
      </c>
      <c r="DQ6993" s="15">
        <v>22</v>
      </c>
      <c r="DR6993" s="15" t="str">
        <f t="shared" si="122"/>
        <v>6896-22</v>
      </c>
    </row>
    <row r="6994" spans="119:122" x14ac:dyDescent="0.2">
      <c r="DO6994" s="228" t="s">
        <v>18351</v>
      </c>
      <c r="DP6994" s="141" t="s">
        <v>8014</v>
      </c>
      <c r="DQ6994" s="15">
        <v>22</v>
      </c>
      <c r="DR6994" s="15" t="str">
        <f t="shared" si="122"/>
        <v>6897-22</v>
      </c>
    </row>
    <row r="6995" spans="119:122" x14ac:dyDescent="0.2">
      <c r="DO6995" s="228" t="s">
        <v>18352</v>
      </c>
      <c r="DP6995" s="141" t="s">
        <v>8015</v>
      </c>
      <c r="DQ6995" s="15">
        <v>22</v>
      </c>
      <c r="DR6995" s="15" t="str">
        <f t="shared" si="122"/>
        <v>6898-22</v>
      </c>
    </row>
    <row r="6996" spans="119:122" x14ac:dyDescent="0.2">
      <c r="DO6996" s="228" t="s">
        <v>18353</v>
      </c>
      <c r="DP6996" s="141" t="s">
        <v>8016</v>
      </c>
      <c r="DQ6996" s="15">
        <v>22</v>
      </c>
      <c r="DR6996" s="15" t="str">
        <f t="shared" si="122"/>
        <v>6899-22</v>
      </c>
    </row>
    <row r="6997" spans="119:122" x14ac:dyDescent="0.2">
      <c r="DO6997" s="228" t="s">
        <v>18354</v>
      </c>
      <c r="DP6997" s="141" t="s">
        <v>8017</v>
      </c>
      <c r="DQ6997" s="15">
        <v>22</v>
      </c>
      <c r="DR6997" s="15" t="str">
        <f t="shared" si="122"/>
        <v>6900-22</v>
      </c>
    </row>
    <row r="6998" spans="119:122" x14ac:dyDescent="0.2">
      <c r="DO6998" s="228" t="s">
        <v>18355</v>
      </c>
      <c r="DP6998" s="141" t="s">
        <v>8018</v>
      </c>
      <c r="DQ6998" s="15">
        <v>22</v>
      </c>
      <c r="DR6998" s="15" t="str">
        <f t="shared" si="122"/>
        <v>6901-22</v>
      </c>
    </row>
    <row r="6999" spans="119:122" x14ac:dyDescent="0.2">
      <c r="DO6999" s="228" t="s">
        <v>18356</v>
      </c>
      <c r="DP6999" s="141" t="s">
        <v>8019</v>
      </c>
      <c r="DQ6999" s="15">
        <v>22</v>
      </c>
      <c r="DR6999" s="15" t="str">
        <f t="shared" si="122"/>
        <v>6902-22</v>
      </c>
    </row>
    <row r="7000" spans="119:122" x14ac:dyDescent="0.2">
      <c r="DO7000" s="228" t="s">
        <v>18357</v>
      </c>
      <c r="DP7000" s="141" t="s">
        <v>8020</v>
      </c>
      <c r="DQ7000" s="15">
        <v>22</v>
      </c>
      <c r="DR7000" s="15" t="str">
        <f t="shared" si="122"/>
        <v>6903-22</v>
      </c>
    </row>
    <row r="7001" spans="119:122" x14ac:dyDescent="0.2">
      <c r="DO7001" s="228" t="s">
        <v>18358</v>
      </c>
      <c r="DP7001" s="141" t="s">
        <v>8021</v>
      </c>
      <c r="DQ7001" s="15">
        <v>22</v>
      </c>
      <c r="DR7001" s="15" t="str">
        <f t="shared" si="122"/>
        <v>6904-22</v>
      </c>
    </row>
    <row r="7002" spans="119:122" x14ac:dyDescent="0.2">
      <c r="DO7002" s="228" t="s">
        <v>18359</v>
      </c>
      <c r="DP7002" s="141" t="s">
        <v>8022</v>
      </c>
      <c r="DQ7002" s="15">
        <v>22</v>
      </c>
      <c r="DR7002" s="15" t="str">
        <f t="shared" si="122"/>
        <v>6905-22</v>
      </c>
    </row>
    <row r="7003" spans="119:122" x14ac:dyDescent="0.2">
      <c r="DO7003" s="228" t="s">
        <v>18360</v>
      </c>
      <c r="DP7003" s="141" t="s">
        <v>8023</v>
      </c>
      <c r="DQ7003" s="15">
        <v>22</v>
      </c>
      <c r="DR7003" s="15" t="str">
        <f t="shared" si="122"/>
        <v>6906-22</v>
      </c>
    </row>
    <row r="7004" spans="119:122" x14ac:dyDescent="0.2">
      <c r="DO7004" s="228" t="s">
        <v>18361</v>
      </c>
      <c r="DP7004" s="141" t="s">
        <v>8024</v>
      </c>
      <c r="DQ7004" s="15">
        <v>22</v>
      </c>
      <c r="DR7004" s="15" t="str">
        <f t="shared" si="122"/>
        <v>6907-22</v>
      </c>
    </row>
    <row r="7005" spans="119:122" x14ac:dyDescent="0.2">
      <c r="DO7005" s="228" t="s">
        <v>18362</v>
      </c>
      <c r="DP7005" s="141" t="s">
        <v>8025</v>
      </c>
      <c r="DQ7005" s="15">
        <v>22</v>
      </c>
      <c r="DR7005" s="15" t="str">
        <f t="shared" si="122"/>
        <v>6908-22</v>
      </c>
    </row>
    <row r="7006" spans="119:122" x14ac:dyDescent="0.2">
      <c r="DO7006" s="228" t="s">
        <v>18363</v>
      </c>
      <c r="DP7006" s="141" t="s">
        <v>8026</v>
      </c>
      <c r="DQ7006" s="15">
        <v>22</v>
      </c>
      <c r="DR7006" s="15" t="str">
        <f t="shared" si="122"/>
        <v>6909-22</v>
      </c>
    </row>
    <row r="7007" spans="119:122" x14ac:dyDescent="0.2">
      <c r="DO7007" s="228" t="s">
        <v>18364</v>
      </c>
      <c r="DP7007" s="141" t="s">
        <v>8027</v>
      </c>
      <c r="DQ7007" s="15">
        <v>22</v>
      </c>
      <c r="DR7007" s="15" t="str">
        <f t="shared" si="122"/>
        <v>6910-22</v>
      </c>
    </row>
    <row r="7008" spans="119:122" x14ac:dyDescent="0.2">
      <c r="DO7008" s="228" t="s">
        <v>18365</v>
      </c>
      <c r="DP7008" s="141" t="s">
        <v>8028</v>
      </c>
      <c r="DQ7008" s="15">
        <v>22</v>
      </c>
      <c r="DR7008" s="15" t="str">
        <f t="shared" si="122"/>
        <v>6911-22</v>
      </c>
    </row>
    <row r="7009" spans="119:122" x14ac:dyDescent="0.2">
      <c r="DO7009" s="228" t="s">
        <v>18366</v>
      </c>
      <c r="DP7009" s="141" t="s">
        <v>8029</v>
      </c>
      <c r="DQ7009" s="15">
        <v>22</v>
      </c>
      <c r="DR7009" s="15" t="str">
        <f t="shared" si="122"/>
        <v>6912-22</v>
      </c>
    </row>
    <row r="7010" spans="119:122" x14ac:dyDescent="0.2">
      <c r="DO7010" s="228" t="s">
        <v>18367</v>
      </c>
      <c r="DP7010" s="141" t="s">
        <v>8030</v>
      </c>
      <c r="DQ7010" s="15">
        <v>22</v>
      </c>
      <c r="DR7010" s="15" t="str">
        <f t="shared" si="122"/>
        <v>6913-22</v>
      </c>
    </row>
    <row r="7011" spans="119:122" x14ac:dyDescent="0.2">
      <c r="DO7011" s="228" t="s">
        <v>18368</v>
      </c>
      <c r="DP7011" s="141" t="s">
        <v>8031</v>
      </c>
      <c r="DQ7011" s="15">
        <v>22</v>
      </c>
      <c r="DR7011" s="15" t="str">
        <f t="shared" ref="DR7011:DR7074" si="123">CONCATENATE(DP7011,"-",DQ7011)</f>
        <v>6914-22</v>
      </c>
    </row>
    <row r="7012" spans="119:122" x14ac:dyDescent="0.2">
      <c r="DO7012" s="228" t="s">
        <v>18369</v>
      </c>
      <c r="DP7012" s="141" t="s">
        <v>8032</v>
      </c>
      <c r="DQ7012" s="15">
        <v>22</v>
      </c>
      <c r="DR7012" s="15" t="str">
        <f t="shared" si="123"/>
        <v>6915-22</v>
      </c>
    </row>
    <row r="7013" spans="119:122" x14ac:dyDescent="0.2">
      <c r="DO7013" s="228" t="s">
        <v>18370</v>
      </c>
      <c r="DP7013" s="141" t="s">
        <v>8033</v>
      </c>
      <c r="DQ7013" s="15">
        <v>22</v>
      </c>
      <c r="DR7013" s="15" t="str">
        <f t="shared" si="123"/>
        <v>6916-22</v>
      </c>
    </row>
    <row r="7014" spans="119:122" x14ac:dyDescent="0.2">
      <c r="DO7014" s="228" t="s">
        <v>18371</v>
      </c>
      <c r="DP7014" s="141" t="s">
        <v>8034</v>
      </c>
      <c r="DQ7014" s="15">
        <v>22</v>
      </c>
      <c r="DR7014" s="15" t="str">
        <f t="shared" si="123"/>
        <v>6917-22</v>
      </c>
    </row>
    <row r="7015" spans="119:122" x14ac:dyDescent="0.2">
      <c r="DO7015" s="228" t="s">
        <v>18372</v>
      </c>
      <c r="DP7015" s="141" t="s">
        <v>8035</v>
      </c>
      <c r="DQ7015" s="15">
        <v>22</v>
      </c>
      <c r="DR7015" s="15" t="str">
        <f t="shared" si="123"/>
        <v>6918-22</v>
      </c>
    </row>
    <row r="7016" spans="119:122" x14ac:dyDescent="0.2">
      <c r="DO7016" s="228" t="s">
        <v>18373</v>
      </c>
      <c r="DP7016" s="141" t="s">
        <v>8036</v>
      </c>
      <c r="DQ7016" s="15">
        <v>22</v>
      </c>
      <c r="DR7016" s="15" t="str">
        <f t="shared" si="123"/>
        <v>6919-22</v>
      </c>
    </row>
    <row r="7017" spans="119:122" x14ac:dyDescent="0.2">
      <c r="DO7017" s="228" t="s">
        <v>18374</v>
      </c>
      <c r="DP7017" s="141" t="s">
        <v>8037</v>
      </c>
      <c r="DQ7017" s="15">
        <v>22</v>
      </c>
      <c r="DR7017" s="15" t="str">
        <f t="shared" si="123"/>
        <v>6920-22</v>
      </c>
    </row>
    <row r="7018" spans="119:122" x14ac:dyDescent="0.2">
      <c r="DO7018" s="228" t="s">
        <v>18375</v>
      </c>
      <c r="DP7018" s="141" t="s">
        <v>8038</v>
      </c>
      <c r="DQ7018" s="15">
        <v>22</v>
      </c>
      <c r="DR7018" s="15" t="str">
        <f t="shared" si="123"/>
        <v>6921-22</v>
      </c>
    </row>
    <row r="7019" spans="119:122" x14ac:dyDescent="0.2">
      <c r="DO7019" s="228" t="s">
        <v>18376</v>
      </c>
      <c r="DP7019" s="141" t="s">
        <v>8039</v>
      </c>
      <c r="DQ7019" s="15">
        <v>22</v>
      </c>
      <c r="DR7019" s="15" t="str">
        <f t="shared" si="123"/>
        <v>6922-22</v>
      </c>
    </row>
    <row r="7020" spans="119:122" x14ac:dyDescent="0.2">
      <c r="DO7020" s="228" t="s">
        <v>18377</v>
      </c>
      <c r="DP7020" s="141" t="s">
        <v>8040</v>
      </c>
      <c r="DQ7020" s="15">
        <v>22</v>
      </c>
      <c r="DR7020" s="15" t="str">
        <f t="shared" si="123"/>
        <v>6923-22</v>
      </c>
    </row>
    <row r="7021" spans="119:122" x14ac:dyDescent="0.2">
      <c r="DO7021" s="228" t="s">
        <v>18378</v>
      </c>
      <c r="DP7021" s="141" t="s">
        <v>8041</v>
      </c>
      <c r="DQ7021" s="15">
        <v>22</v>
      </c>
      <c r="DR7021" s="15" t="str">
        <f t="shared" si="123"/>
        <v>6924-22</v>
      </c>
    </row>
    <row r="7022" spans="119:122" x14ac:dyDescent="0.2">
      <c r="DO7022" s="228" t="s">
        <v>18379</v>
      </c>
      <c r="DP7022" s="141" t="s">
        <v>8042</v>
      </c>
      <c r="DQ7022" s="15">
        <v>22</v>
      </c>
      <c r="DR7022" s="15" t="str">
        <f t="shared" si="123"/>
        <v>6925-22</v>
      </c>
    </row>
    <row r="7023" spans="119:122" x14ac:dyDescent="0.2">
      <c r="DO7023" s="228" t="s">
        <v>18380</v>
      </c>
      <c r="DP7023" s="141" t="s">
        <v>8043</v>
      </c>
      <c r="DQ7023" s="15">
        <v>22</v>
      </c>
      <c r="DR7023" s="15" t="str">
        <f t="shared" si="123"/>
        <v>6926-22</v>
      </c>
    </row>
    <row r="7024" spans="119:122" x14ac:dyDescent="0.2">
      <c r="DO7024" s="228" t="s">
        <v>18381</v>
      </c>
      <c r="DP7024" s="141" t="s">
        <v>8044</v>
      </c>
      <c r="DQ7024" s="15">
        <v>22</v>
      </c>
      <c r="DR7024" s="15" t="str">
        <f t="shared" si="123"/>
        <v>6927-22</v>
      </c>
    </row>
    <row r="7025" spans="119:122" x14ac:dyDescent="0.2">
      <c r="DO7025" s="228" t="s">
        <v>18382</v>
      </c>
      <c r="DP7025" s="141" t="s">
        <v>8045</v>
      </c>
      <c r="DQ7025" s="15">
        <v>22</v>
      </c>
      <c r="DR7025" s="15" t="str">
        <f t="shared" si="123"/>
        <v>6928-22</v>
      </c>
    </row>
    <row r="7026" spans="119:122" x14ac:dyDescent="0.2">
      <c r="DO7026" s="228" t="s">
        <v>18383</v>
      </c>
      <c r="DP7026" s="141" t="s">
        <v>8046</v>
      </c>
      <c r="DQ7026" s="15">
        <v>22</v>
      </c>
      <c r="DR7026" s="15" t="str">
        <f t="shared" si="123"/>
        <v>6929-22</v>
      </c>
    </row>
    <row r="7027" spans="119:122" x14ac:dyDescent="0.2">
      <c r="DO7027" s="228" t="s">
        <v>18384</v>
      </c>
      <c r="DP7027" s="141" t="s">
        <v>8047</v>
      </c>
      <c r="DQ7027" s="15">
        <v>22</v>
      </c>
      <c r="DR7027" s="15" t="str">
        <f t="shared" si="123"/>
        <v>6930-22</v>
      </c>
    </row>
    <row r="7028" spans="119:122" x14ac:dyDescent="0.2">
      <c r="DO7028" s="228" t="s">
        <v>18385</v>
      </c>
      <c r="DP7028" s="141" t="s">
        <v>8048</v>
      </c>
      <c r="DQ7028" s="15">
        <v>22</v>
      </c>
      <c r="DR7028" s="15" t="str">
        <f t="shared" si="123"/>
        <v>6931-22</v>
      </c>
    </row>
    <row r="7029" spans="119:122" x14ac:dyDescent="0.2">
      <c r="DO7029" s="228" t="s">
        <v>18386</v>
      </c>
      <c r="DP7029" s="141" t="s">
        <v>8049</v>
      </c>
      <c r="DQ7029" s="15">
        <v>22</v>
      </c>
      <c r="DR7029" s="15" t="str">
        <f t="shared" si="123"/>
        <v>6932-22</v>
      </c>
    </row>
    <row r="7030" spans="119:122" x14ac:dyDescent="0.2">
      <c r="DO7030" s="228" t="s">
        <v>18387</v>
      </c>
      <c r="DP7030" s="141" t="s">
        <v>8050</v>
      </c>
      <c r="DQ7030" s="15">
        <v>22</v>
      </c>
      <c r="DR7030" s="15" t="str">
        <f t="shared" si="123"/>
        <v>6933-22</v>
      </c>
    </row>
    <row r="7031" spans="119:122" x14ac:dyDescent="0.2">
      <c r="DO7031" s="228" t="s">
        <v>18388</v>
      </c>
      <c r="DP7031" s="141" t="s">
        <v>8051</v>
      </c>
      <c r="DQ7031" s="15">
        <v>22</v>
      </c>
      <c r="DR7031" s="15" t="str">
        <f t="shared" si="123"/>
        <v>6934-22</v>
      </c>
    </row>
    <row r="7032" spans="119:122" x14ac:dyDescent="0.2">
      <c r="DO7032" s="228" t="s">
        <v>18389</v>
      </c>
      <c r="DP7032" s="141" t="s">
        <v>8052</v>
      </c>
      <c r="DQ7032" s="15">
        <v>22</v>
      </c>
      <c r="DR7032" s="15" t="str">
        <f t="shared" si="123"/>
        <v>6935-22</v>
      </c>
    </row>
    <row r="7033" spans="119:122" x14ac:dyDescent="0.2">
      <c r="DO7033" s="228" t="s">
        <v>18390</v>
      </c>
      <c r="DP7033" s="141" t="s">
        <v>8053</v>
      </c>
      <c r="DQ7033" s="15">
        <v>22</v>
      </c>
      <c r="DR7033" s="15" t="str">
        <f t="shared" si="123"/>
        <v>6936-22</v>
      </c>
    </row>
    <row r="7034" spans="119:122" x14ac:dyDescent="0.2">
      <c r="DO7034" s="228" t="s">
        <v>18391</v>
      </c>
      <c r="DP7034" s="141" t="s">
        <v>8054</v>
      </c>
      <c r="DQ7034" s="15">
        <v>22</v>
      </c>
      <c r="DR7034" s="15" t="str">
        <f t="shared" si="123"/>
        <v>6937-22</v>
      </c>
    </row>
    <row r="7035" spans="119:122" x14ac:dyDescent="0.2">
      <c r="DO7035" s="228" t="s">
        <v>18392</v>
      </c>
      <c r="DP7035" s="141" t="s">
        <v>8055</v>
      </c>
      <c r="DQ7035" s="15">
        <v>22</v>
      </c>
      <c r="DR7035" s="15" t="str">
        <f t="shared" si="123"/>
        <v>6938-22</v>
      </c>
    </row>
    <row r="7036" spans="119:122" x14ac:dyDescent="0.2">
      <c r="DO7036" s="228" t="s">
        <v>18393</v>
      </c>
      <c r="DP7036" s="141" t="s">
        <v>8056</v>
      </c>
      <c r="DQ7036" s="15">
        <v>22</v>
      </c>
      <c r="DR7036" s="15" t="str">
        <f t="shared" si="123"/>
        <v>6939-22</v>
      </c>
    </row>
    <row r="7037" spans="119:122" x14ac:dyDescent="0.2">
      <c r="DO7037" s="228" t="s">
        <v>18394</v>
      </c>
      <c r="DP7037" s="141" t="s">
        <v>8057</v>
      </c>
      <c r="DQ7037" s="15">
        <v>22</v>
      </c>
      <c r="DR7037" s="15" t="str">
        <f t="shared" si="123"/>
        <v>6940-22</v>
      </c>
    </row>
    <row r="7038" spans="119:122" x14ac:dyDescent="0.2">
      <c r="DO7038" s="228" t="s">
        <v>18395</v>
      </c>
      <c r="DP7038" s="141" t="s">
        <v>8058</v>
      </c>
      <c r="DQ7038" s="15">
        <v>22</v>
      </c>
      <c r="DR7038" s="15" t="str">
        <f t="shared" si="123"/>
        <v>6941-22</v>
      </c>
    </row>
    <row r="7039" spans="119:122" x14ac:dyDescent="0.2">
      <c r="DO7039" s="228" t="s">
        <v>18396</v>
      </c>
      <c r="DP7039" s="141" t="s">
        <v>8059</v>
      </c>
      <c r="DQ7039" s="15">
        <v>22</v>
      </c>
      <c r="DR7039" s="15" t="str">
        <f t="shared" si="123"/>
        <v>6942-22</v>
      </c>
    </row>
    <row r="7040" spans="119:122" x14ac:dyDescent="0.2">
      <c r="DO7040" s="228" t="s">
        <v>18397</v>
      </c>
      <c r="DP7040" s="141" t="s">
        <v>8060</v>
      </c>
      <c r="DQ7040" s="15">
        <v>22</v>
      </c>
      <c r="DR7040" s="15" t="str">
        <f t="shared" si="123"/>
        <v>6943-22</v>
      </c>
    </row>
    <row r="7041" spans="119:122" x14ac:dyDescent="0.2">
      <c r="DO7041" s="228" t="s">
        <v>18398</v>
      </c>
      <c r="DP7041" s="141" t="s">
        <v>8061</v>
      </c>
      <c r="DQ7041" s="15">
        <v>22</v>
      </c>
      <c r="DR7041" s="15" t="str">
        <f t="shared" si="123"/>
        <v>6944-22</v>
      </c>
    </row>
    <row r="7042" spans="119:122" x14ac:dyDescent="0.2">
      <c r="DO7042" s="228" t="s">
        <v>18399</v>
      </c>
      <c r="DP7042" s="141" t="s">
        <v>8062</v>
      </c>
      <c r="DQ7042" s="15">
        <v>22</v>
      </c>
      <c r="DR7042" s="15" t="str">
        <f t="shared" si="123"/>
        <v>6945-22</v>
      </c>
    </row>
    <row r="7043" spans="119:122" x14ac:dyDescent="0.2">
      <c r="DO7043" s="228" t="s">
        <v>18400</v>
      </c>
      <c r="DP7043" s="141" t="s">
        <v>8063</v>
      </c>
      <c r="DQ7043" s="15">
        <v>22</v>
      </c>
      <c r="DR7043" s="15" t="str">
        <f t="shared" si="123"/>
        <v>6946-22</v>
      </c>
    </row>
    <row r="7044" spans="119:122" x14ac:dyDescent="0.2">
      <c r="DO7044" s="228" t="s">
        <v>18401</v>
      </c>
      <c r="DP7044" s="141" t="s">
        <v>8064</v>
      </c>
      <c r="DQ7044" s="15">
        <v>22</v>
      </c>
      <c r="DR7044" s="15" t="str">
        <f t="shared" si="123"/>
        <v>6947-22</v>
      </c>
    </row>
    <row r="7045" spans="119:122" x14ac:dyDescent="0.2">
      <c r="DO7045" s="228" t="s">
        <v>18402</v>
      </c>
      <c r="DP7045" s="141" t="s">
        <v>8065</v>
      </c>
      <c r="DQ7045" s="15">
        <v>22</v>
      </c>
      <c r="DR7045" s="15" t="str">
        <f t="shared" si="123"/>
        <v>6948-22</v>
      </c>
    </row>
    <row r="7046" spans="119:122" x14ac:dyDescent="0.2">
      <c r="DO7046" s="228" t="s">
        <v>18403</v>
      </c>
      <c r="DP7046" s="141" t="s">
        <v>8066</v>
      </c>
      <c r="DQ7046" s="15">
        <v>22</v>
      </c>
      <c r="DR7046" s="15" t="str">
        <f t="shared" si="123"/>
        <v>6949-22</v>
      </c>
    </row>
    <row r="7047" spans="119:122" x14ac:dyDescent="0.2">
      <c r="DO7047" s="228" t="s">
        <v>18404</v>
      </c>
      <c r="DP7047" s="141" t="s">
        <v>8067</v>
      </c>
      <c r="DQ7047" s="15">
        <v>22</v>
      </c>
      <c r="DR7047" s="15" t="str">
        <f t="shared" si="123"/>
        <v>6950-22</v>
      </c>
    </row>
    <row r="7048" spans="119:122" x14ac:dyDescent="0.2">
      <c r="DO7048" s="228" t="s">
        <v>18405</v>
      </c>
      <c r="DP7048" s="141" t="s">
        <v>8068</v>
      </c>
      <c r="DQ7048" s="15">
        <v>22</v>
      </c>
      <c r="DR7048" s="15" t="str">
        <f t="shared" si="123"/>
        <v>6951-22</v>
      </c>
    </row>
    <row r="7049" spans="119:122" x14ac:dyDescent="0.2">
      <c r="DO7049" s="228" t="s">
        <v>18406</v>
      </c>
      <c r="DP7049" s="141" t="s">
        <v>8069</v>
      </c>
      <c r="DQ7049" s="15">
        <v>22</v>
      </c>
      <c r="DR7049" s="15" t="str">
        <f t="shared" si="123"/>
        <v>6952-22</v>
      </c>
    </row>
    <row r="7050" spans="119:122" x14ac:dyDescent="0.2">
      <c r="DO7050" s="228" t="s">
        <v>18407</v>
      </c>
      <c r="DP7050" s="141" t="s">
        <v>8070</v>
      </c>
      <c r="DQ7050" s="15">
        <v>22</v>
      </c>
      <c r="DR7050" s="15" t="str">
        <f t="shared" si="123"/>
        <v>6953-22</v>
      </c>
    </row>
    <row r="7051" spans="119:122" x14ac:dyDescent="0.2">
      <c r="DO7051" s="228" t="s">
        <v>18408</v>
      </c>
      <c r="DP7051" s="141" t="s">
        <v>8071</v>
      </c>
      <c r="DQ7051" s="15">
        <v>22</v>
      </c>
      <c r="DR7051" s="15" t="str">
        <f t="shared" si="123"/>
        <v>6954-22</v>
      </c>
    </row>
    <row r="7052" spans="119:122" x14ac:dyDescent="0.2">
      <c r="DO7052" s="228" t="s">
        <v>18409</v>
      </c>
      <c r="DP7052" s="141" t="s">
        <v>8072</v>
      </c>
      <c r="DQ7052" s="15">
        <v>22</v>
      </c>
      <c r="DR7052" s="15" t="str">
        <f t="shared" si="123"/>
        <v>6955-22</v>
      </c>
    </row>
    <row r="7053" spans="119:122" x14ac:dyDescent="0.2">
      <c r="DO7053" s="228" t="s">
        <v>18410</v>
      </c>
      <c r="DP7053" s="141" t="s">
        <v>8073</v>
      </c>
      <c r="DQ7053" s="15">
        <v>22</v>
      </c>
      <c r="DR7053" s="15" t="str">
        <f t="shared" si="123"/>
        <v>6956-22</v>
      </c>
    </row>
    <row r="7054" spans="119:122" x14ac:dyDescent="0.2">
      <c r="DO7054" s="228" t="s">
        <v>18411</v>
      </c>
      <c r="DP7054" s="141" t="s">
        <v>8074</v>
      </c>
      <c r="DQ7054" s="15">
        <v>22</v>
      </c>
      <c r="DR7054" s="15" t="str">
        <f t="shared" si="123"/>
        <v>6957-22</v>
      </c>
    </row>
    <row r="7055" spans="119:122" x14ac:dyDescent="0.2">
      <c r="DO7055" s="228" t="s">
        <v>18412</v>
      </c>
      <c r="DP7055" s="141" t="s">
        <v>8075</v>
      </c>
      <c r="DQ7055" s="15">
        <v>22</v>
      </c>
      <c r="DR7055" s="15" t="str">
        <f t="shared" si="123"/>
        <v>6958-22</v>
      </c>
    </row>
    <row r="7056" spans="119:122" x14ac:dyDescent="0.2">
      <c r="DO7056" s="228" t="s">
        <v>18413</v>
      </c>
      <c r="DP7056" s="141" t="s">
        <v>8076</v>
      </c>
      <c r="DQ7056" s="15">
        <v>22</v>
      </c>
      <c r="DR7056" s="15" t="str">
        <f t="shared" si="123"/>
        <v>6959-22</v>
      </c>
    </row>
    <row r="7057" spans="119:122" x14ac:dyDescent="0.2">
      <c r="DO7057" s="228" t="s">
        <v>18414</v>
      </c>
      <c r="DP7057" s="141" t="s">
        <v>8077</v>
      </c>
      <c r="DQ7057" s="15">
        <v>22</v>
      </c>
      <c r="DR7057" s="15" t="str">
        <f t="shared" si="123"/>
        <v>6960-22</v>
      </c>
    </row>
    <row r="7058" spans="119:122" x14ac:dyDescent="0.2">
      <c r="DO7058" s="228" t="s">
        <v>18415</v>
      </c>
      <c r="DP7058" s="141" t="s">
        <v>8078</v>
      </c>
      <c r="DQ7058" s="15">
        <v>22</v>
      </c>
      <c r="DR7058" s="15" t="str">
        <f t="shared" si="123"/>
        <v>6961-22</v>
      </c>
    </row>
    <row r="7059" spans="119:122" x14ac:dyDescent="0.2">
      <c r="DO7059" s="228" t="s">
        <v>18416</v>
      </c>
      <c r="DP7059" s="141" t="s">
        <v>8079</v>
      </c>
      <c r="DQ7059" s="15">
        <v>22</v>
      </c>
      <c r="DR7059" s="15" t="str">
        <f t="shared" si="123"/>
        <v>6962-22</v>
      </c>
    </row>
    <row r="7060" spans="119:122" x14ac:dyDescent="0.2">
      <c r="DO7060" s="228" t="s">
        <v>18417</v>
      </c>
      <c r="DP7060" s="141" t="s">
        <v>8080</v>
      </c>
      <c r="DQ7060" s="15">
        <v>22</v>
      </c>
      <c r="DR7060" s="15" t="str">
        <f t="shared" si="123"/>
        <v>6963-22</v>
      </c>
    </row>
    <row r="7061" spans="119:122" x14ac:dyDescent="0.2">
      <c r="DO7061" s="228" t="s">
        <v>18418</v>
      </c>
      <c r="DP7061" s="141" t="s">
        <v>8081</v>
      </c>
      <c r="DQ7061" s="15">
        <v>22</v>
      </c>
      <c r="DR7061" s="15" t="str">
        <f t="shared" si="123"/>
        <v>6964-22</v>
      </c>
    </row>
    <row r="7062" spans="119:122" x14ac:dyDescent="0.2">
      <c r="DO7062" s="228" t="s">
        <v>18419</v>
      </c>
      <c r="DP7062" s="141" t="s">
        <v>8082</v>
      </c>
      <c r="DQ7062" s="15">
        <v>22</v>
      </c>
      <c r="DR7062" s="15" t="str">
        <f t="shared" si="123"/>
        <v>6965-22</v>
      </c>
    </row>
    <row r="7063" spans="119:122" x14ac:dyDescent="0.2">
      <c r="DO7063" s="228" t="s">
        <v>18420</v>
      </c>
      <c r="DP7063" s="141" t="s">
        <v>8083</v>
      </c>
      <c r="DQ7063" s="15">
        <v>22</v>
      </c>
      <c r="DR7063" s="15" t="str">
        <f t="shared" si="123"/>
        <v>6966-22</v>
      </c>
    </row>
    <row r="7064" spans="119:122" x14ac:dyDescent="0.2">
      <c r="DO7064" s="228" t="s">
        <v>18421</v>
      </c>
      <c r="DP7064" s="141" t="s">
        <v>8084</v>
      </c>
      <c r="DQ7064" s="15">
        <v>22</v>
      </c>
      <c r="DR7064" s="15" t="str">
        <f t="shared" si="123"/>
        <v>6967-22</v>
      </c>
    </row>
    <row r="7065" spans="119:122" x14ac:dyDescent="0.2">
      <c r="DO7065" s="228" t="s">
        <v>18422</v>
      </c>
      <c r="DP7065" s="141" t="s">
        <v>8085</v>
      </c>
      <c r="DQ7065" s="15">
        <v>22</v>
      </c>
      <c r="DR7065" s="15" t="str">
        <f t="shared" si="123"/>
        <v>6968-22</v>
      </c>
    </row>
    <row r="7066" spans="119:122" x14ac:dyDescent="0.2">
      <c r="DO7066" s="228" t="s">
        <v>18423</v>
      </c>
      <c r="DP7066" s="141" t="s">
        <v>8086</v>
      </c>
      <c r="DQ7066" s="15">
        <v>22</v>
      </c>
      <c r="DR7066" s="15" t="str">
        <f t="shared" si="123"/>
        <v>6969-22</v>
      </c>
    </row>
    <row r="7067" spans="119:122" x14ac:dyDescent="0.2">
      <c r="DO7067" s="228" t="s">
        <v>18424</v>
      </c>
      <c r="DP7067" s="141" t="s">
        <v>8087</v>
      </c>
      <c r="DQ7067" s="15">
        <v>22</v>
      </c>
      <c r="DR7067" s="15" t="str">
        <f t="shared" si="123"/>
        <v>6970-22</v>
      </c>
    </row>
    <row r="7068" spans="119:122" x14ac:dyDescent="0.2">
      <c r="DO7068" s="228" t="s">
        <v>18425</v>
      </c>
      <c r="DP7068" s="141" t="s">
        <v>8088</v>
      </c>
      <c r="DQ7068" s="15">
        <v>22</v>
      </c>
      <c r="DR7068" s="15" t="str">
        <f t="shared" si="123"/>
        <v>6971-22</v>
      </c>
    </row>
    <row r="7069" spans="119:122" x14ac:dyDescent="0.2">
      <c r="DO7069" s="228" t="s">
        <v>18426</v>
      </c>
      <c r="DP7069" s="141" t="s">
        <v>8089</v>
      </c>
      <c r="DQ7069" s="15">
        <v>22</v>
      </c>
      <c r="DR7069" s="15" t="str">
        <f t="shared" si="123"/>
        <v>6972-22</v>
      </c>
    </row>
    <row r="7070" spans="119:122" x14ac:dyDescent="0.2">
      <c r="DO7070" s="228" t="s">
        <v>18427</v>
      </c>
      <c r="DP7070" s="141" t="s">
        <v>8090</v>
      </c>
      <c r="DQ7070" s="15">
        <v>22</v>
      </c>
      <c r="DR7070" s="15" t="str">
        <f t="shared" si="123"/>
        <v>6973-22</v>
      </c>
    </row>
    <row r="7071" spans="119:122" x14ac:dyDescent="0.2">
      <c r="DO7071" s="228" t="s">
        <v>18428</v>
      </c>
      <c r="DP7071" s="141" t="s">
        <v>8091</v>
      </c>
      <c r="DQ7071" s="15">
        <v>22</v>
      </c>
      <c r="DR7071" s="15" t="str">
        <f t="shared" si="123"/>
        <v>6974-22</v>
      </c>
    </row>
    <row r="7072" spans="119:122" x14ac:dyDescent="0.2">
      <c r="DO7072" s="228" t="s">
        <v>18429</v>
      </c>
      <c r="DP7072" s="141" t="s">
        <v>8092</v>
      </c>
      <c r="DQ7072" s="15">
        <v>22</v>
      </c>
      <c r="DR7072" s="15" t="str">
        <f t="shared" si="123"/>
        <v>6975-22</v>
      </c>
    </row>
    <row r="7073" spans="119:122" x14ac:dyDescent="0.2">
      <c r="DO7073" s="228" t="s">
        <v>18430</v>
      </c>
      <c r="DP7073" s="141" t="s">
        <v>8093</v>
      </c>
      <c r="DQ7073" s="15">
        <v>22</v>
      </c>
      <c r="DR7073" s="15" t="str">
        <f t="shared" si="123"/>
        <v>6976-22</v>
      </c>
    </row>
    <row r="7074" spans="119:122" x14ac:dyDescent="0.2">
      <c r="DO7074" s="228" t="s">
        <v>18431</v>
      </c>
      <c r="DP7074" s="141" t="s">
        <v>8094</v>
      </c>
      <c r="DQ7074" s="15">
        <v>22</v>
      </c>
      <c r="DR7074" s="15" t="str">
        <f t="shared" si="123"/>
        <v>6977-22</v>
      </c>
    </row>
    <row r="7075" spans="119:122" x14ac:dyDescent="0.2">
      <c r="DO7075" s="228" t="s">
        <v>18432</v>
      </c>
      <c r="DP7075" s="141" t="s">
        <v>8095</v>
      </c>
      <c r="DQ7075" s="15">
        <v>22</v>
      </c>
      <c r="DR7075" s="15" t="str">
        <f t="shared" ref="DR7075:DR7138" si="124">CONCATENATE(DP7075,"-",DQ7075)</f>
        <v>6978-22</v>
      </c>
    </row>
    <row r="7076" spans="119:122" x14ac:dyDescent="0.2">
      <c r="DO7076" s="228" t="s">
        <v>18433</v>
      </c>
      <c r="DP7076" s="141" t="s">
        <v>8096</v>
      </c>
      <c r="DQ7076" s="15">
        <v>22</v>
      </c>
      <c r="DR7076" s="15" t="str">
        <f t="shared" si="124"/>
        <v>6979-22</v>
      </c>
    </row>
    <row r="7077" spans="119:122" x14ac:dyDescent="0.2">
      <c r="DO7077" s="228" t="s">
        <v>18434</v>
      </c>
      <c r="DP7077" s="141" t="s">
        <v>8097</v>
      </c>
      <c r="DQ7077" s="15">
        <v>22</v>
      </c>
      <c r="DR7077" s="15" t="str">
        <f t="shared" si="124"/>
        <v>6980-22</v>
      </c>
    </row>
    <row r="7078" spans="119:122" x14ac:dyDescent="0.2">
      <c r="DO7078" s="228" t="s">
        <v>18435</v>
      </c>
      <c r="DP7078" s="141" t="s">
        <v>8098</v>
      </c>
      <c r="DQ7078" s="15">
        <v>22</v>
      </c>
      <c r="DR7078" s="15" t="str">
        <f t="shared" si="124"/>
        <v>6981-22</v>
      </c>
    </row>
    <row r="7079" spans="119:122" x14ac:dyDescent="0.2">
      <c r="DO7079" s="228" t="s">
        <v>18436</v>
      </c>
      <c r="DP7079" s="141" t="s">
        <v>8099</v>
      </c>
      <c r="DQ7079" s="15">
        <v>22</v>
      </c>
      <c r="DR7079" s="15" t="str">
        <f t="shared" si="124"/>
        <v>6982-22</v>
      </c>
    </row>
    <row r="7080" spans="119:122" x14ac:dyDescent="0.2">
      <c r="DO7080" s="228" t="s">
        <v>18437</v>
      </c>
      <c r="DP7080" s="141" t="s">
        <v>8100</v>
      </c>
      <c r="DQ7080" s="15">
        <v>22</v>
      </c>
      <c r="DR7080" s="15" t="str">
        <f t="shared" si="124"/>
        <v>6983-22</v>
      </c>
    </row>
    <row r="7081" spans="119:122" x14ac:dyDescent="0.2">
      <c r="DO7081" s="228" t="s">
        <v>18438</v>
      </c>
      <c r="DP7081" s="141" t="s">
        <v>8101</v>
      </c>
      <c r="DQ7081" s="15">
        <v>22</v>
      </c>
      <c r="DR7081" s="15" t="str">
        <f t="shared" si="124"/>
        <v>6984-22</v>
      </c>
    </row>
    <row r="7082" spans="119:122" x14ac:dyDescent="0.2">
      <c r="DO7082" s="228" t="s">
        <v>18439</v>
      </c>
      <c r="DP7082" s="141" t="s">
        <v>8102</v>
      </c>
      <c r="DQ7082" s="15">
        <v>22</v>
      </c>
      <c r="DR7082" s="15" t="str">
        <f t="shared" si="124"/>
        <v>6985-22</v>
      </c>
    </row>
    <row r="7083" spans="119:122" x14ac:dyDescent="0.2">
      <c r="DO7083" s="228" t="s">
        <v>18440</v>
      </c>
      <c r="DP7083" s="141" t="s">
        <v>8103</v>
      </c>
      <c r="DQ7083" s="15">
        <v>22</v>
      </c>
      <c r="DR7083" s="15" t="str">
        <f t="shared" si="124"/>
        <v>6986-22</v>
      </c>
    </row>
    <row r="7084" spans="119:122" x14ac:dyDescent="0.2">
      <c r="DO7084" s="228" t="s">
        <v>18441</v>
      </c>
      <c r="DP7084" s="141" t="s">
        <v>8104</v>
      </c>
      <c r="DQ7084" s="15">
        <v>22</v>
      </c>
      <c r="DR7084" s="15" t="str">
        <f t="shared" si="124"/>
        <v>6987-22</v>
      </c>
    </row>
    <row r="7085" spans="119:122" x14ac:dyDescent="0.2">
      <c r="DO7085" s="228" t="s">
        <v>18442</v>
      </c>
      <c r="DP7085" s="141" t="s">
        <v>8105</v>
      </c>
      <c r="DQ7085" s="15">
        <v>22</v>
      </c>
      <c r="DR7085" s="15" t="str">
        <f t="shared" si="124"/>
        <v>6988-22</v>
      </c>
    </row>
    <row r="7086" spans="119:122" x14ac:dyDescent="0.2">
      <c r="DO7086" s="228" t="s">
        <v>18443</v>
      </c>
      <c r="DP7086" s="141" t="s">
        <v>8106</v>
      </c>
      <c r="DQ7086" s="15">
        <v>22</v>
      </c>
      <c r="DR7086" s="15" t="str">
        <f t="shared" si="124"/>
        <v>6989-22</v>
      </c>
    </row>
    <row r="7087" spans="119:122" x14ac:dyDescent="0.2">
      <c r="DO7087" s="228" t="s">
        <v>18444</v>
      </c>
      <c r="DP7087" s="141" t="s">
        <v>8107</v>
      </c>
      <c r="DQ7087" s="15">
        <v>22</v>
      </c>
      <c r="DR7087" s="15" t="str">
        <f t="shared" si="124"/>
        <v>6990-22</v>
      </c>
    </row>
    <row r="7088" spans="119:122" x14ac:dyDescent="0.2">
      <c r="DO7088" s="228" t="s">
        <v>18445</v>
      </c>
      <c r="DP7088" s="141" t="s">
        <v>8108</v>
      </c>
      <c r="DQ7088" s="15">
        <v>22</v>
      </c>
      <c r="DR7088" s="15" t="str">
        <f t="shared" si="124"/>
        <v>6991-22</v>
      </c>
    </row>
    <row r="7089" spans="119:122" x14ac:dyDescent="0.2">
      <c r="DO7089" s="228" t="s">
        <v>18446</v>
      </c>
      <c r="DP7089" s="141" t="s">
        <v>8109</v>
      </c>
      <c r="DQ7089" s="15">
        <v>22</v>
      </c>
      <c r="DR7089" s="15" t="str">
        <f t="shared" si="124"/>
        <v>6992-22</v>
      </c>
    </row>
    <row r="7090" spans="119:122" x14ac:dyDescent="0.2">
      <c r="DO7090" s="228" t="s">
        <v>18447</v>
      </c>
      <c r="DP7090" s="141" t="s">
        <v>8110</v>
      </c>
      <c r="DQ7090" s="15">
        <v>22</v>
      </c>
      <c r="DR7090" s="15" t="str">
        <f t="shared" si="124"/>
        <v>6993-22</v>
      </c>
    </row>
    <row r="7091" spans="119:122" x14ac:dyDescent="0.2">
      <c r="DO7091" s="228" t="s">
        <v>18448</v>
      </c>
      <c r="DP7091" s="141" t="s">
        <v>8111</v>
      </c>
      <c r="DQ7091" s="15">
        <v>22</v>
      </c>
      <c r="DR7091" s="15" t="str">
        <f t="shared" si="124"/>
        <v>6994-22</v>
      </c>
    </row>
    <row r="7092" spans="119:122" x14ac:dyDescent="0.2">
      <c r="DO7092" s="228" t="s">
        <v>18449</v>
      </c>
      <c r="DP7092" s="141" t="s">
        <v>8112</v>
      </c>
      <c r="DQ7092" s="15">
        <v>22</v>
      </c>
      <c r="DR7092" s="15" t="str">
        <f t="shared" si="124"/>
        <v>6995-22</v>
      </c>
    </row>
    <row r="7093" spans="119:122" x14ac:dyDescent="0.2">
      <c r="DO7093" s="228" t="s">
        <v>18450</v>
      </c>
      <c r="DP7093" s="141" t="s">
        <v>8113</v>
      </c>
      <c r="DQ7093" s="15">
        <v>22</v>
      </c>
      <c r="DR7093" s="15" t="str">
        <f t="shared" si="124"/>
        <v>6996-22</v>
      </c>
    </row>
    <row r="7094" spans="119:122" x14ac:dyDescent="0.2">
      <c r="DO7094" s="228" t="s">
        <v>18451</v>
      </c>
      <c r="DP7094" s="141" t="s">
        <v>8114</v>
      </c>
      <c r="DQ7094" s="15">
        <v>22</v>
      </c>
      <c r="DR7094" s="15" t="str">
        <f t="shared" si="124"/>
        <v>6997-22</v>
      </c>
    </row>
    <row r="7095" spans="119:122" x14ac:dyDescent="0.2">
      <c r="DO7095" s="228" t="s">
        <v>18452</v>
      </c>
      <c r="DP7095" s="141" t="s">
        <v>8115</v>
      </c>
      <c r="DQ7095" s="15">
        <v>22</v>
      </c>
      <c r="DR7095" s="15" t="str">
        <f t="shared" si="124"/>
        <v>6998-22</v>
      </c>
    </row>
    <row r="7096" spans="119:122" x14ac:dyDescent="0.2">
      <c r="DO7096" s="228" t="s">
        <v>18453</v>
      </c>
      <c r="DP7096" s="141" t="s">
        <v>8116</v>
      </c>
      <c r="DQ7096" s="15">
        <v>22</v>
      </c>
      <c r="DR7096" s="15" t="str">
        <f t="shared" si="124"/>
        <v>6999-22</v>
      </c>
    </row>
    <row r="7097" spans="119:122" x14ac:dyDescent="0.2">
      <c r="DO7097" s="228" t="s">
        <v>18454</v>
      </c>
      <c r="DP7097" s="141" t="s">
        <v>8117</v>
      </c>
      <c r="DQ7097" s="15">
        <v>22</v>
      </c>
      <c r="DR7097" s="15" t="str">
        <f t="shared" si="124"/>
        <v>7000-22</v>
      </c>
    </row>
    <row r="7098" spans="119:122" x14ac:dyDescent="0.2">
      <c r="DO7098" s="228" t="s">
        <v>18455</v>
      </c>
      <c r="DP7098" s="141" t="s">
        <v>8118</v>
      </c>
      <c r="DQ7098" s="15">
        <v>22</v>
      </c>
      <c r="DR7098" s="15" t="str">
        <f t="shared" si="124"/>
        <v>7001-22</v>
      </c>
    </row>
    <row r="7099" spans="119:122" x14ac:dyDescent="0.2">
      <c r="DO7099" s="228" t="s">
        <v>18456</v>
      </c>
      <c r="DP7099" s="141" t="s">
        <v>8119</v>
      </c>
      <c r="DQ7099" s="15">
        <v>22</v>
      </c>
      <c r="DR7099" s="15" t="str">
        <f t="shared" si="124"/>
        <v>7002-22</v>
      </c>
    </row>
    <row r="7100" spans="119:122" x14ac:dyDescent="0.2">
      <c r="DO7100" s="228" t="s">
        <v>18457</v>
      </c>
      <c r="DP7100" s="141" t="s">
        <v>8120</v>
      </c>
      <c r="DQ7100" s="15">
        <v>22</v>
      </c>
      <c r="DR7100" s="15" t="str">
        <f t="shared" si="124"/>
        <v>7003-22</v>
      </c>
    </row>
    <row r="7101" spans="119:122" x14ac:dyDescent="0.2">
      <c r="DO7101" s="228" t="s">
        <v>18458</v>
      </c>
      <c r="DP7101" s="141" t="s">
        <v>8121</v>
      </c>
      <c r="DQ7101" s="15">
        <v>22</v>
      </c>
      <c r="DR7101" s="15" t="str">
        <f t="shared" si="124"/>
        <v>7004-22</v>
      </c>
    </row>
    <row r="7102" spans="119:122" x14ac:dyDescent="0.2">
      <c r="DO7102" s="228" t="s">
        <v>18459</v>
      </c>
      <c r="DP7102" s="141" t="s">
        <v>8122</v>
      </c>
      <c r="DQ7102" s="15">
        <v>22</v>
      </c>
      <c r="DR7102" s="15" t="str">
        <f t="shared" si="124"/>
        <v>7005-22</v>
      </c>
    </row>
    <row r="7103" spans="119:122" x14ac:dyDescent="0.2">
      <c r="DO7103" s="228" t="s">
        <v>18460</v>
      </c>
      <c r="DP7103" s="141" t="s">
        <v>8123</v>
      </c>
      <c r="DQ7103" s="15">
        <v>22</v>
      </c>
      <c r="DR7103" s="15" t="str">
        <f t="shared" si="124"/>
        <v>7006-22</v>
      </c>
    </row>
    <row r="7104" spans="119:122" x14ac:dyDescent="0.2">
      <c r="DO7104" s="228" t="s">
        <v>18461</v>
      </c>
      <c r="DP7104" s="141" t="s">
        <v>8124</v>
      </c>
      <c r="DQ7104" s="15">
        <v>22</v>
      </c>
      <c r="DR7104" s="15" t="str">
        <f t="shared" si="124"/>
        <v>7007-22</v>
      </c>
    </row>
    <row r="7105" spans="119:122" x14ac:dyDescent="0.2">
      <c r="DO7105" s="228" t="s">
        <v>18462</v>
      </c>
      <c r="DP7105" s="141" t="s">
        <v>8125</v>
      </c>
      <c r="DQ7105" s="15">
        <v>22</v>
      </c>
      <c r="DR7105" s="15" t="str">
        <f t="shared" si="124"/>
        <v>7008-22</v>
      </c>
    </row>
    <row r="7106" spans="119:122" x14ac:dyDescent="0.2">
      <c r="DO7106" s="228" t="s">
        <v>18463</v>
      </c>
      <c r="DP7106" s="141" t="s">
        <v>8126</v>
      </c>
      <c r="DQ7106" s="15">
        <v>22</v>
      </c>
      <c r="DR7106" s="15" t="str">
        <f t="shared" si="124"/>
        <v>7009-22</v>
      </c>
    </row>
    <row r="7107" spans="119:122" x14ac:dyDescent="0.2">
      <c r="DO7107" s="228" t="s">
        <v>18464</v>
      </c>
      <c r="DP7107" s="141" t="s">
        <v>8127</v>
      </c>
      <c r="DQ7107" s="15">
        <v>22</v>
      </c>
      <c r="DR7107" s="15" t="str">
        <f t="shared" si="124"/>
        <v>7010-22</v>
      </c>
    </row>
    <row r="7108" spans="119:122" x14ac:dyDescent="0.2">
      <c r="DO7108" s="228" t="s">
        <v>18465</v>
      </c>
      <c r="DP7108" s="141" t="s">
        <v>8128</v>
      </c>
      <c r="DQ7108" s="15">
        <v>22</v>
      </c>
      <c r="DR7108" s="15" t="str">
        <f t="shared" si="124"/>
        <v>7011-22</v>
      </c>
    </row>
    <row r="7109" spans="119:122" x14ac:dyDescent="0.2">
      <c r="DO7109" s="228" t="s">
        <v>18466</v>
      </c>
      <c r="DP7109" s="141" t="s">
        <v>8129</v>
      </c>
      <c r="DQ7109" s="15">
        <v>22</v>
      </c>
      <c r="DR7109" s="15" t="str">
        <f t="shared" si="124"/>
        <v>7012-22</v>
      </c>
    </row>
    <row r="7110" spans="119:122" x14ac:dyDescent="0.2">
      <c r="DO7110" s="228" t="s">
        <v>18467</v>
      </c>
      <c r="DP7110" s="141" t="s">
        <v>8130</v>
      </c>
      <c r="DQ7110" s="15">
        <v>22</v>
      </c>
      <c r="DR7110" s="15" t="str">
        <f t="shared" si="124"/>
        <v>7013-22</v>
      </c>
    </row>
    <row r="7111" spans="119:122" x14ac:dyDescent="0.2">
      <c r="DO7111" s="228" t="s">
        <v>18468</v>
      </c>
      <c r="DP7111" s="141" t="s">
        <v>8131</v>
      </c>
      <c r="DQ7111" s="15">
        <v>22</v>
      </c>
      <c r="DR7111" s="15" t="str">
        <f t="shared" si="124"/>
        <v>7014-22</v>
      </c>
    </row>
    <row r="7112" spans="119:122" x14ac:dyDescent="0.2">
      <c r="DO7112" s="228" t="s">
        <v>18469</v>
      </c>
      <c r="DP7112" s="141" t="s">
        <v>8132</v>
      </c>
      <c r="DQ7112" s="15">
        <v>22</v>
      </c>
      <c r="DR7112" s="15" t="str">
        <f t="shared" si="124"/>
        <v>7015-22</v>
      </c>
    </row>
    <row r="7113" spans="119:122" x14ac:dyDescent="0.2">
      <c r="DO7113" s="228" t="s">
        <v>18470</v>
      </c>
      <c r="DP7113" s="141" t="s">
        <v>8133</v>
      </c>
      <c r="DQ7113" s="15">
        <v>22</v>
      </c>
      <c r="DR7113" s="15" t="str">
        <f t="shared" si="124"/>
        <v>7016-22</v>
      </c>
    </row>
    <row r="7114" spans="119:122" x14ac:dyDescent="0.2">
      <c r="DO7114" s="228" t="s">
        <v>18471</v>
      </c>
      <c r="DP7114" s="141" t="s">
        <v>8134</v>
      </c>
      <c r="DQ7114" s="15">
        <v>22</v>
      </c>
      <c r="DR7114" s="15" t="str">
        <f t="shared" si="124"/>
        <v>7017-22</v>
      </c>
    </row>
    <row r="7115" spans="119:122" x14ac:dyDescent="0.2">
      <c r="DO7115" s="228" t="s">
        <v>18472</v>
      </c>
      <c r="DP7115" s="141" t="s">
        <v>8135</v>
      </c>
      <c r="DQ7115" s="15">
        <v>22</v>
      </c>
      <c r="DR7115" s="15" t="str">
        <f t="shared" si="124"/>
        <v>7018-22</v>
      </c>
    </row>
    <row r="7116" spans="119:122" x14ac:dyDescent="0.2">
      <c r="DO7116" s="228" t="s">
        <v>18473</v>
      </c>
      <c r="DP7116" s="141" t="s">
        <v>8136</v>
      </c>
      <c r="DQ7116" s="15">
        <v>22</v>
      </c>
      <c r="DR7116" s="15" t="str">
        <f t="shared" si="124"/>
        <v>7019-22</v>
      </c>
    </row>
    <row r="7117" spans="119:122" x14ac:dyDescent="0.2">
      <c r="DO7117" s="228" t="s">
        <v>18474</v>
      </c>
      <c r="DP7117" s="141" t="s">
        <v>8137</v>
      </c>
      <c r="DQ7117" s="15">
        <v>22</v>
      </c>
      <c r="DR7117" s="15" t="str">
        <f t="shared" si="124"/>
        <v>7020-22</v>
      </c>
    </row>
    <row r="7118" spans="119:122" x14ac:dyDescent="0.2">
      <c r="DO7118" s="228" t="s">
        <v>18475</v>
      </c>
      <c r="DP7118" s="141" t="s">
        <v>8138</v>
      </c>
      <c r="DQ7118" s="15">
        <v>22</v>
      </c>
      <c r="DR7118" s="15" t="str">
        <f t="shared" si="124"/>
        <v>7021-22</v>
      </c>
    </row>
    <row r="7119" spans="119:122" x14ac:dyDescent="0.2">
      <c r="DO7119" s="228" t="s">
        <v>18476</v>
      </c>
      <c r="DP7119" s="141" t="s">
        <v>8139</v>
      </c>
      <c r="DQ7119" s="15">
        <v>22</v>
      </c>
      <c r="DR7119" s="15" t="str">
        <f t="shared" si="124"/>
        <v>7022-22</v>
      </c>
    </row>
    <row r="7120" spans="119:122" x14ac:dyDescent="0.2">
      <c r="DO7120" s="228" t="s">
        <v>18477</v>
      </c>
      <c r="DP7120" s="141" t="s">
        <v>8140</v>
      </c>
      <c r="DQ7120" s="15">
        <v>22</v>
      </c>
      <c r="DR7120" s="15" t="str">
        <f t="shared" si="124"/>
        <v>7023-22</v>
      </c>
    </row>
    <row r="7121" spans="119:122" x14ac:dyDescent="0.2">
      <c r="DO7121" s="228" t="s">
        <v>18478</v>
      </c>
      <c r="DP7121" s="141" t="s">
        <v>8141</v>
      </c>
      <c r="DQ7121" s="15">
        <v>22</v>
      </c>
      <c r="DR7121" s="15" t="str">
        <f t="shared" si="124"/>
        <v>7024-22</v>
      </c>
    </row>
    <row r="7122" spans="119:122" x14ac:dyDescent="0.2">
      <c r="DO7122" s="228" t="s">
        <v>18479</v>
      </c>
      <c r="DP7122" s="141" t="s">
        <v>8142</v>
      </c>
      <c r="DQ7122" s="15">
        <v>22</v>
      </c>
      <c r="DR7122" s="15" t="str">
        <f t="shared" si="124"/>
        <v>7025-22</v>
      </c>
    </row>
    <row r="7123" spans="119:122" x14ac:dyDescent="0.2">
      <c r="DO7123" s="228" t="s">
        <v>18480</v>
      </c>
      <c r="DP7123" s="141" t="s">
        <v>8143</v>
      </c>
      <c r="DQ7123" s="15">
        <v>22</v>
      </c>
      <c r="DR7123" s="15" t="str">
        <f t="shared" si="124"/>
        <v>7026-22</v>
      </c>
    </row>
    <row r="7124" spans="119:122" x14ac:dyDescent="0.2">
      <c r="DO7124" s="228" t="s">
        <v>18481</v>
      </c>
      <c r="DP7124" s="141" t="s">
        <v>8144</v>
      </c>
      <c r="DQ7124" s="15">
        <v>22</v>
      </c>
      <c r="DR7124" s="15" t="str">
        <f t="shared" si="124"/>
        <v>7027-22</v>
      </c>
    </row>
    <row r="7125" spans="119:122" x14ac:dyDescent="0.2">
      <c r="DO7125" s="228" t="s">
        <v>18482</v>
      </c>
      <c r="DP7125" s="141" t="s">
        <v>8145</v>
      </c>
      <c r="DQ7125" s="15">
        <v>22</v>
      </c>
      <c r="DR7125" s="15" t="str">
        <f t="shared" si="124"/>
        <v>7028-22</v>
      </c>
    </row>
    <row r="7126" spans="119:122" x14ac:dyDescent="0.2">
      <c r="DO7126" s="228" t="s">
        <v>18483</v>
      </c>
      <c r="DP7126" s="141" t="s">
        <v>8146</v>
      </c>
      <c r="DQ7126" s="15">
        <v>22</v>
      </c>
      <c r="DR7126" s="15" t="str">
        <f t="shared" si="124"/>
        <v>7029-22</v>
      </c>
    </row>
    <row r="7127" spans="119:122" x14ac:dyDescent="0.2">
      <c r="DO7127" s="228" t="s">
        <v>18484</v>
      </c>
      <c r="DP7127" s="141" t="s">
        <v>8147</v>
      </c>
      <c r="DQ7127" s="15">
        <v>22</v>
      </c>
      <c r="DR7127" s="15" t="str">
        <f t="shared" si="124"/>
        <v>7030-22</v>
      </c>
    </row>
    <row r="7128" spans="119:122" x14ac:dyDescent="0.2">
      <c r="DO7128" s="228" t="s">
        <v>18485</v>
      </c>
      <c r="DP7128" s="141" t="s">
        <v>8148</v>
      </c>
      <c r="DQ7128" s="15">
        <v>22</v>
      </c>
      <c r="DR7128" s="15" t="str">
        <f t="shared" si="124"/>
        <v>7031-22</v>
      </c>
    </row>
    <row r="7129" spans="119:122" x14ac:dyDescent="0.2">
      <c r="DO7129" s="228" t="s">
        <v>18486</v>
      </c>
      <c r="DP7129" s="141" t="s">
        <v>8149</v>
      </c>
      <c r="DQ7129" s="15">
        <v>22</v>
      </c>
      <c r="DR7129" s="15" t="str">
        <f t="shared" si="124"/>
        <v>7032-22</v>
      </c>
    </row>
    <row r="7130" spans="119:122" x14ac:dyDescent="0.2">
      <c r="DO7130" s="228" t="s">
        <v>18487</v>
      </c>
      <c r="DP7130" s="141" t="s">
        <v>8150</v>
      </c>
      <c r="DQ7130" s="15">
        <v>22</v>
      </c>
      <c r="DR7130" s="15" t="str">
        <f t="shared" si="124"/>
        <v>7033-22</v>
      </c>
    </row>
    <row r="7131" spans="119:122" x14ac:dyDescent="0.2">
      <c r="DO7131" s="228" t="s">
        <v>18488</v>
      </c>
      <c r="DP7131" s="141" t="s">
        <v>8151</v>
      </c>
      <c r="DQ7131" s="15">
        <v>22</v>
      </c>
      <c r="DR7131" s="15" t="str">
        <f t="shared" si="124"/>
        <v>7034-22</v>
      </c>
    </row>
    <row r="7132" spans="119:122" x14ac:dyDescent="0.2">
      <c r="DO7132" s="228" t="s">
        <v>18489</v>
      </c>
      <c r="DP7132" s="141" t="s">
        <v>8152</v>
      </c>
      <c r="DQ7132" s="15">
        <v>22</v>
      </c>
      <c r="DR7132" s="15" t="str">
        <f t="shared" si="124"/>
        <v>7035-22</v>
      </c>
    </row>
    <row r="7133" spans="119:122" x14ac:dyDescent="0.2">
      <c r="DO7133" s="228" t="s">
        <v>18490</v>
      </c>
      <c r="DP7133" s="141" t="s">
        <v>8153</v>
      </c>
      <c r="DQ7133" s="15">
        <v>22</v>
      </c>
      <c r="DR7133" s="15" t="str">
        <f t="shared" si="124"/>
        <v>7036-22</v>
      </c>
    </row>
    <row r="7134" spans="119:122" x14ac:dyDescent="0.2">
      <c r="DO7134" s="228" t="s">
        <v>18491</v>
      </c>
      <c r="DP7134" s="141" t="s">
        <v>8154</v>
      </c>
      <c r="DQ7134" s="15">
        <v>22</v>
      </c>
      <c r="DR7134" s="15" t="str">
        <f t="shared" si="124"/>
        <v>7037-22</v>
      </c>
    </row>
    <row r="7135" spans="119:122" x14ac:dyDescent="0.2">
      <c r="DO7135" s="228" t="s">
        <v>18492</v>
      </c>
      <c r="DP7135" s="141" t="s">
        <v>8155</v>
      </c>
      <c r="DQ7135" s="15">
        <v>22</v>
      </c>
      <c r="DR7135" s="15" t="str">
        <f t="shared" si="124"/>
        <v>7038-22</v>
      </c>
    </row>
    <row r="7136" spans="119:122" x14ac:dyDescent="0.2">
      <c r="DO7136" s="228" t="s">
        <v>18493</v>
      </c>
      <c r="DP7136" s="141" t="s">
        <v>8156</v>
      </c>
      <c r="DQ7136" s="15">
        <v>22</v>
      </c>
      <c r="DR7136" s="15" t="str">
        <f t="shared" si="124"/>
        <v>7039-22</v>
      </c>
    </row>
    <row r="7137" spans="119:122" x14ac:dyDescent="0.2">
      <c r="DO7137" s="228" t="s">
        <v>18494</v>
      </c>
      <c r="DP7137" s="141" t="s">
        <v>8157</v>
      </c>
      <c r="DQ7137" s="15">
        <v>22</v>
      </c>
      <c r="DR7137" s="15" t="str">
        <f t="shared" si="124"/>
        <v>7040-22</v>
      </c>
    </row>
    <row r="7138" spans="119:122" x14ac:dyDescent="0.2">
      <c r="DO7138" s="228" t="s">
        <v>18495</v>
      </c>
      <c r="DP7138" s="141" t="s">
        <v>8158</v>
      </c>
      <c r="DQ7138" s="15">
        <v>22</v>
      </c>
      <c r="DR7138" s="15" t="str">
        <f t="shared" si="124"/>
        <v>7041-22</v>
      </c>
    </row>
    <row r="7139" spans="119:122" x14ac:dyDescent="0.2">
      <c r="DO7139" s="228" t="s">
        <v>18496</v>
      </c>
      <c r="DP7139" s="141" t="s">
        <v>8159</v>
      </c>
      <c r="DQ7139" s="15">
        <v>22</v>
      </c>
      <c r="DR7139" s="15" t="str">
        <f t="shared" ref="DR7139:DR7202" si="125">CONCATENATE(DP7139,"-",DQ7139)</f>
        <v>7042-22</v>
      </c>
    </row>
    <row r="7140" spans="119:122" x14ac:dyDescent="0.2">
      <c r="DO7140" s="228" t="s">
        <v>18497</v>
      </c>
      <c r="DP7140" s="141" t="s">
        <v>8160</v>
      </c>
      <c r="DQ7140" s="15">
        <v>22</v>
      </c>
      <c r="DR7140" s="15" t="str">
        <f t="shared" si="125"/>
        <v>7043-22</v>
      </c>
    </row>
    <row r="7141" spans="119:122" x14ac:dyDescent="0.2">
      <c r="DO7141" s="228" t="s">
        <v>18498</v>
      </c>
      <c r="DP7141" s="141" t="s">
        <v>8161</v>
      </c>
      <c r="DQ7141" s="15">
        <v>22</v>
      </c>
      <c r="DR7141" s="15" t="str">
        <f t="shared" si="125"/>
        <v>7044-22</v>
      </c>
    </row>
    <row r="7142" spans="119:122" x14ac:dyDescent="0.2">
      <c r="DO7142" s="228" t="s">
        <v>18499</v>
      </c>
      <c r="DP7142" s="141" t="s">
        <v>8162</v>
      </c>
      <c r="DQ7142" s="15">
        <v>22</v>
      </c>
      <c r="DR7142" s="15" t="str">
        <f t="shared" si="125"/>
        <v>7045-22</v>
      </c>
    </row>
    <row r="7143" spans="119:122" x14ac:dyDescent="0.2">
      <c r="DO7143" s="228" t="s">
        <v>18500</v>
      </c>
      <c r="DP7143" s="141" t="s">
        <v>8163</v>
      </c>
      <c r="DQ7143" s="15">
        <v>22</v>
      </c>
      <c r="DR7143" s="15" t="str">
        <f t="shared" si="125"/>
        <v>7046-22</v>
      </c>
    </row>
    <row r="7144" spans="119:122" x14ac:dyDescent="0.2">
      <c r="DO7144" s="228" t="s">
        <v>18501</v>
      </c>
      <c r="DP7144" s="141" t="s">
        <v>8164</v>
      </c>
      <c r="DQ7144" s="15">
        <v>22</v>
      </c>
      <c r="DR7144" s="15" t="str">
        <f t="shared" si="125"/>
        <v>7047-22</v>
      </c>
    </row>
    <row r="7145" spans="119:122" x14ac:dyDescent="0.2">
      <c r="DO7145" s="228" t="s">
        <v>18502</v>
      </c>
      <c r="DP7145" s="141" t="s">
        <v>8165</v>
      </c>
      <c r="DQ7145" s="15">
        <v>22</v>
      </c>
      <c r="DR7145" s="15" t="str">
        <f t="shared" si="125"/>
        <v>7048-22</v>
      </c>
    </row>
    <row r="7146" spans="119:122" x14ac:dyDescent="0.2">
      <c r="DO7146" s="228" t="s">
        <v>18503</v>
      </c>
      <c r="DP7146" s="141" t="s">
        <v>8166</v>
      </c>
      <c r="DQ7146" s="15">
        <v>22</v>
      </c>
      <c r="DR7146" s="15" t="str">
        <f t="shared" si="125"/>
        <v>7049-22</v>
      </c>
    </row>
    <row r="7147" spans="119:122" x14ac:dyDescent="0.2">
      <c r="DO7147" s="228" t="s">
        <v>18504</v>
      </c>
      <c r="DP7147" s="141" t="s">
        <v>8167</v>
      </c>
      <c r="DQ7147" s="15">
        <v>22</v>
      </c>
      <c r="DR7147" s="15" t="str">
        <f t="shared" si="125"/>
        <v>7050-22</v>
      </c>
    </row>
    <row r="7148" spans="119:122" x14ac:dyDescent="0.2">
      <c r="DO7148" s="228" t="s">
        <v>18505</v>
      </c>
      <c r="DP7148" s="141" t="s">
        <v>8168</v>
      </c>
      <c r="DQ7148" s="15">
        <v>22</v>
      </c>
      <c r="DR7148" s="15" t="str">
        <f t="shared" si="125"/>
        <v>7051-22</v>
      </c>
    </row>
    <row r="7149" spans="119:122" x14ac:dyDescent="0.2">
      <c r="DO7149" s="228" t="s">
        <v>18506</v>
      </c>
      <c r="DP7149" s="141" t="s">
        <v>8169</v>
      </c>
      <c r="DQ7149" s="15">
        <v>22</v>
      </c>
      <c r="DR7149" s="15" t="str">
        <f t="shared" si="125"/>
        <v>7052-22</v>
      </c>
    </row>
    <row r="7150" spans="119:122" x14ac:dyDescent="0.2">
      <c r="DO7150" s="228" t="s">
        <v>18507</v>
      </c>
      <c r="DP7150" s="141" t="s">
        <v>8170</v>
      </c>
      <c r="DQ7150" s="15">
        <v>22</v>
      </c>
      <c r="DR7150" s="15" t="str">
        <f t="shared" si="125"/>
        <v>7053-22</v>
      </c>
    </row>
    <row r="7151" spans="119:122" x14ac:dyDescent="0.2">
      <c r="DO7151" s="228" t="s">
        <v>18508</v>
      </c>
      <c r="DP7151" s="141" t="s">
        <v>8171</v>
      </c>
      <c r="DQ7151" s="15">
        <v>22</v>
      </c>
      <c r="DR7151" s="15" t="str">
        <f t="shared" si="125"/>
        <v>7054-22</v>
      </c>
    </row>
    <row r="7152" spans="119:122" x14ac:dyDescent="0.2">
      <c r="DO7152" s="228" t="s">
        <v>18509</v>
      </c>
      <c r="DP7152" s="141" t="s">
        <v>8172</v>
      </c>
      <c r="DQ7152" s="15">
        <v>22</v>
      </c>
      <c r="DR7152" s="15" t="str">
        <f t="shared" si="125"/>
        <v>7055-22</v>
      </c>
    </row>
    <row r="7153" spans="119:122" x14ac:dyDescent="0.2">
      <c r="DO7153" s="228" t="s">
        <v>18510</v>
      </c>
      <c r="DP7153" s="141" t="s">
        <v>8173</v>
      </c>
      <c r="DQ7153" s="15">
        <v>22</v>
      </c>
      <c r="DR7153" s="15" t="str">
        <f t="shared" si="125"/>
        <v>7056-22</v>
      </c>
    </row>
    <row r="7154" spans="119:122" x14ac:dyDescent="0.2">
      <c r="DO7154" s="228" t="s">
        <v>18511</v>
      </c>
      <c r="DP7154" s="141" t="s">
        <v>8174</v>
      </c>
      <c r="DQ7154" s="15">
        <v>22</v>
      </c>
      <c r="DR7154" s="15" t="str">
        <f t="shared" si="125"/>
        <v>7057-22</v>
      </c>
    </row>
    <row r="7155" spans="119:122" x14ac:dyDescent="0.2">
      <c r="DO7155" s="228" t="s">
        <v>18512</v>
      </c>
      <c r="DP7155" s="141" t="s">
        <v>8175</v>
      </c>
      <c r="DQ7155" s="15">
        <v>22</v>
      </c>
      <c r="DR7155" s="15" t="str">
        <f t="shared" si="125"/>
        <v>7058-22</v>
      </c>
    </row>
    <row r="7156" spans="119:122" x14ac:dyDescent="0.2">
      <c r="DO7156" s="228" t="s">
        <v>18513</v>
      </c>
      <c r="DP7156" s="141" t="s">
        <v>8176</v>
      </c>
      <c r="DQ7156" s="15">
        <v>22</v>
      </c>
      <c r="DR7156" s="15" t="str">
        <f t="shared" si="125"/>
        <v>7059-22</v>
      </c>
    </row>
    <row r="7157" spans="119:122" x14ac:dyDescent="0.2">
      <c r="DO7157" s="228" t="s">
        <v>18514</v>
      </c>
      <c r="DP7157" s="141" t="s">
        <v>8177</v>
      </c>
      <c r="DQ7157" s="15">
        <v>22</v>
      </c>
      <c r="DR7157" s="15" t="str">
        <f t="shared" si="125"/>
        <v>7060-22</v>
      </c>
    </row>
    <row r="7158" spans="119:122" x14ac:dyDescent="0.2">
      <c r="DO7158" s="228" t="s">
        <v>18515</v>
      </c>
      <c r="DP7158" s="141" t="s">
        <v>8178</v>
      </c>
      <c r="DQ7158" s="15">
        <v>22</v>
      </c>
      <c r="DR7158" s="15" t="str">
        <f t="shared" si="125"/>
        <v>7061-22</v>
      </c>
    </row>
    <row r="7159" spans="119:122" x14ac:dyDescent="0.2">
      <c r="DO7159" s="228" t="s">
        <v>18516</v>
      </c>
      <c r="DP7159" s="141" t="s">
        <v>8179</v>
      </c>
      <c r="DQ7159" s="15">
        <v>22</v>
      </c>
      <c r="DR7159" s="15" t="str">
        <f t="shared" si="125"/>
        <v>7062-22</v>
      </c>
    </row>
    <row r="7160" spans="119:122" x14ac:dyDescent="0.2">
      <c r="DO7160" s="228" t="s">
        <v>18517</v>
      </c>
      <c r="DP7160" s="141" t="s">
        <v>8180</v>
      </c>
      <c r="DQ7160" s="15">
        <v>22</v>
      </c>
      <c r="DR7160" s="15" t="str">
        <f t="shared" si="125"/>
        <v>7063-22</v>
      </c>
    </row>
    <row r="7161" spans="119:122" x14ac:dyDescent="0.2">
      <c r="DO7161" s="228" t="s">
        <v>18518</v>
      </c>
      <c r="DP7161" s="141" t="s">
        <v>8181</v>
      </c>
      <c r="DQ7161" s="15">
        <v>22</v>
      </c>
      <c r="DR7161" s="15" t="str">
        <f t="shared" si="125"/>
        <v>7064-22</v>
      </c>
    </row>
    <row r="7162" spans="119:122" x14ac:dyDescent="0.2">
      <c r="DO7162" s="228" t="s">
        <v>18519</v>
      </c>
      <c r="DP7162" s="141" t="s">
        <v>8182</v>
      </c>
      <c r="DQ7162" s="15">
        <v>22</v>
      </c>
      <c r="DR7162" s="15" t="str">
        <f t="shared" si="125"/>
        <v>7065-22</v>
      </c>
    </row>
    <row r="7163" spans="119:122" x14ac:dyDescent="0.2">
      <c r="DO7163" s="228" t="s">
        <v>18520</v>
      </c>
      <c r="DP7163" s="141" t="s">
        <v>8183</v>
      </c>
      <c r="DQ7163" s="15">
        <v>22</v>
      </c>
      <c r="DR7163" s="15" t="str">
        <f t="shared" si="125"/>
        <v>7066-22</v>
      </c>
    </row>
    <row r="7164" spans="119:122" x14ac:dyDescent="0.2">
      <c r="DO7164" s="228" t="s">
        <v>18521</v>
      </c>
      <c r="DP7164" s="141" t="s">
        <v>8184</v>
      </c>
      <c r="DQ7164" s="15">
        <v>22</v>
      </c>
      <c r="DR7164" s="15" t="str">
        <f t="shared" si="125"/>
        <v>7067-22</v>
      </c>
    </row>
    <row r="7165" spans="119:122" x14ac:dyDescent="0.2">
      <c r="DO7165" s="228" t="s">
        <v>18522</v>
      </c>
      <c r="DP7165" s="141" t="s">
        <v>8185</v>
      </c>
      <c r="DQ7165" s="15">
        <v>22</v>
      </c>
      <c r="DR7165" s="15" t="str">
        <f t="shared" si="125"/>
        <v>7068-22</v>
      </c>
    </row>
    <row r="7166" spans="119:122" x14ac:dyDescent="0.2">
      <c r="DO7166" s="228" t="s">
        <v>18523</v>
      </c>
      <c r="DP7166" s="141" t="s">
        <v>8186</v>
      </c>
      <c r="DQ7166" s="15">
        <v>22</v>
      </c>
      <c r="DR7166" s="15" t="str">
        <f t="shared" si="125"/>
        <v>7069-22</v>
      </c>
    </row>
    <row r="7167" spans="119:122" x14ac:dyDescent="0.2">
      <c r="DO7167" s="228" t="s">
        <v>18524</v>
      </c>
      <c r="DP7167" s="141" t="s">
        <v>8187</v>
      </c>
      <c r="DQ7167" s="15">
        <v>22</v>
      </c>
      <c r="DR7167" s="15" t="str">
        <f t="shared" si="125"/>
        <v>7070-22</v>
      </c>
    </row>
    <row r="7168" spans="119:122" x14ac:dyDescent="0.2">
      <c r="DO7168" s="228" t="s">
        <v>18525</v>
      </c>
      <c r="DP7168" s="141" t="s">
        <v>8188</v>
      </c>
      <c r="DQ7168" s="15">
        <v>22</v>
      </c>
      <c r="DR7168" s="15" t="str">
        <f t="shared" si="125"/>
        <v>7071-22</v>
      </c>
    </row>
    <row r="7169" spans="119:122" x14ac:dyDescent="0.2">
      <c r="DO7169" s="228" t="s">
        <v>18526</v>
      </c>
      <c r="DP7169" s="141" t="s">
        <v>8189</v>
      </c>
      <c r="DQ7169" s="15">
        <v>22</v>
      </c>
      <c r="DR7169" s="15" t="str">
        <f t="shared" si="125"/>
        <v>7072-22</v>
      </c>
    </row>
    <row r="7170" spans="119:122" x14ac:dyDescent="0.2">
      <c r="DO7170" s="228" t="s">
        <v>18527</v>
      </c>
      <c r="DP7170" s="141" t="s">
        <v>8190</v>
      </c>
      <c r="DQ7170" s="15">
        <v>22</v>
      </c>
      <c r="DR7170" s="15" t="str">
        <f t="shared" si="125"/>
        <v>7073-22</v>
      </c>
    </row>
    <row r="7171" spans="119:122" x14ac:dyDescent="0.2">
      <c r="DO7171" s="228" t="s">
        <v>18528</v>
      </c>
      <c r="DP7171" s="141" t="s">
        <v>8191</v>
      </c>
      <c r="DQ7171" s="15">
        <v>22</v>
      </c>
      <c r="DR7171" s="15" t="str">
        <f t="shared" si="125"/>
        <v>7074-22</v>
      </c>
    </row>
    <row r="7172" spans="119:122" x14ac:dyDescent="0.2">
      <c r="DO7172" s="228" t="s">
        <v>18529</v>
      </c>
      <c r="DP7172" s="141" t="s">
        <v>8192</v>
      </c>
      <c r="DQ7172" s="15">
        <v>22</v>
      </c>
      <c r="DR7172" s="15" t="str">
        <f t="shared" si="125"/>
        <v>7075-22</v>
      </c>
    </row>
    <row r="7173" spans="119:122" x14ac:dyDescent="0.2">
      <c r="DO7173" s="228" t="s">
        <v>18530</v>
      </c>
      <c r="DP7173" s="141" t="s">
        <v>8193</v>
      </c>
      <c r="DQ7173" s="15">
        <v>22</v>
      </c>
      <c r="DR7173" s="15" t="str">
        <f t="shared" si="125"/>
        <v>7076-22</v>
      </c>
    </row>
    <row r="7174" spans="119:122" x14ac:dyDescent="0.2">
      <c r="DO7174" s="228" t="s">
        <v>18531</v>
      </c>
      <c r="DP7174" s="141" t="s">
        <v>8194</v>
      </c>
      <c r="DQ7174" s="15">
        <v>22</v>
      </c>
      <c r="DR7174" s="15" t="str">
        <f t="shared" si="125"/>
        <v>7077-22</v>
      </c>
    </row>
    <row r="7175" spans="119:122" x14ac:dyDescent="0.2">
      <c r="DO7175" s="228" t="s">
        <v>18532</v>
      </c>
      <c r="DP7175" s="141" t="s">
        <v>8195</v>
      </c>
      <c r="DQ7175" s="15">
        <v>22</v>
      </c>
      <c r="DR7175" s="15" t="str">
        <f t="shared" si="125"/>
        <v>7078-22</v>
      </c>
    </row>
    <row r="7176" spans="119:122" x14ac:dyDescent="0.2">
      <c r="DO7176" s="228" t="s">
        <v>18533</v>
      </c>
      <c r="DP7176" s="141" t="s">
        <v>8196</v>
      </c>
      <c r="DQ7176" s="15">
        <v>22</v>
      </c>
      <c r="DR7176" s="15" t="str">
        <f t="shared" si="125"/>
        <v>7079-22</v>
      </c>
    </row>
    <row r="7177" spans="119:122" x14ac:dyDescent="0.2">
      <c r="DO7177" s="228" t="s">
        <v>18534</v>
      </c>
      <c r="DP7177" s="141" t="s">
        <v>8197</v>
      </c>
      <c r="DQ7177" s="15">
        <v>22</v>
      </c>
      <c r="DR7177" s="15" t="str">
        <f t="shared" si="125"/>
        <v>7080-22</v>
      </c>
    </row>
    <row r="7178" spans="119:122" x14ac:dyDescent="0.2">
      <c r="DO7178" s="228" t="s">
        <v>18535</v>
      </c>
      <c r="DP7178" s="141" t="s">
        <v>8198</v>
      </c>
      <c r="DQ7178" s="15">
        <v>22</v>
      </c>
      <c r="DR7178" s="15" t="str">
        <f t="shared" si="125"/>
        <v>7081-22</v>
      </c>
    </row>
    <row r="7179" spans="119:122" x14ac:dyDescent="0.2">
      <c r="DO7179" s="228" t="s">
        <v>18536</v>
      </c>
      <c r="DP7179" s="141" t="s">
        <v>8199</v>
      </c>
      <c r="DQ7179" s="15">
        <v>22</v>
      </c>
      <c r="DR7179" s="15" t="str">
        <f t="shared" si="125"/>
        <v>7082-22</v>
      </c>
    </row>
    <row r="7180" spans="119:122" x14ac:dyDescent="0.2">
      <c r="DO7180" s="228" t="s">
        <v>18537</v>
      </c>
      <c r="DP7180" s="141" t="s">
        <v>8200</v>
      </c>
      <c r="DQ7180" s="15">
        <v>22</v>
      </c>
      <c r="DR7180" s="15" t="str">
        <f t="shared" si="125"/>
        <v>7083-22</v>
      </c>
    </row>
    <row r="7181" spans="119:122" x14ac:dyDescent="0.2">
      <c r="DO7181" s="228" t="s">
        <v>18538</v>
      </c>
      <c r="DP7181" s="141" t="s">
        <v>8201</v>
      </c>
      <c r="DQ7181" s="15">
        <v>22</v>
      </c>
      <c r="DR7181" s="15" t="str">
        <f t="shared" si="125"/>
        <v>7084-22</v>
      </c>
    </row>
    <row r="7182" spans="119:122" x14ac:dyDescent="0.2">
      <c r="DO7182" s="228" t="s">
        <v>18539</v>
      </c>
      <c r="DP7182" s="141" t="s">
        <v>8202</v>
      </c>
      <c r="DQ7182" s="15">
        <v>22</v>
      </c>
      <c r="DR7182" s="15" t="str">
        <f t="shared" si="125"/>
        <v>7085-22</v>
      </c>
    </row>
    <row r="7183" spans="119:122" x14ac:dyDescent="0.2">
      <c r="DO7183" s="228" t="s">
        <v>18540</v>
      </c>
      <c r="DP7183" s="141" t="s">
        <v>8203</v>
      </c>
      <c r="DQ7183" s="15">
        <v>22</v>
      </c>
      <c r="DR7183" s="15" t="str">
        <f t="shared" si="125"/>
        <v>7086-22</v>
      </c>
    </row>
    <row r="7184" spans="119:122" x14ac:dyDescent="0.2">
      <c r="DO7184" s="228" t="s">
        <v>18541</v>
      </c>
      <c r="DP7184" s="141" t="s">
        <v>8204</v>
      </c>
      <c r="DQ7184" s="15">
        <v>22</v>
      </c>
      <c r="DR7184" s="15" t="str">
        <f t="shared" si="125"/>
        <v>7087-22</v>
      </c>
    </row>
    <row r="7185" spans="119:122" x14ac:dyDescent="0.2">
      <c r="DO7185" s="228" t="s">
        <v>18542</v>
      </c>
      <c r="DP7185" s="141" t="s">
        <v>8205</v>
      </c>
      <c r="DQ7185" s="15">
        <v>22</v>
      </c>
      <c r="DR7185" s="15" t="str">
        <f t="shared" si="125"/>
        <v>7088-22</v>
      </c>
    </row>
    <row r="7186" spans="119:122" x14ac:dyDescent="0.2">
      <c r="DO7186" s="228" t="s">
        <v>18543</v>
      </c>
      <c r="DP7186" s="141" t="s">
        <v>8206</v>
      </c>
      <c r="DQ7186" s="15">
        <v>22</v>
      </c>
      <c r="DR7186" s="15" t="str">
        <f t="shared" si="125"/>
        <v>7089-22</v>
      </c>
    </row>
    <row r="7187" spans="119:122" x14ac:dyDescent="0.2">
      <c r="DO7187" s="228" t="s">
        <v>18544</v>
      </c>
      <c r="DP7187" s="141" t="s">
        <v>8207</v>
      </c>
      <c r="DQ7187" s="15">
        <v>22</v>
      </c>
      <c r="DR7187" s="15" t="str">
        <f t="shared" si="125"/>
        <v>7090-22</v>
      </c>
    </row>
    <row r="7188" spans="119:122" x14ac:dyDescent="0.2">
      <c r="DO7188" s="228" t="s">
        <v>18545</v>
      </c>
      <c r="DP7188" s="141" t="s">
        <v>8208</v>
      </c>
      <c r="DQ7188" s="15">
        <v>22</v>
      </c>
      <c r="DR7188" s="15" t="str">
        <f t="shared" si="125"/>
        <v>7091-22</v>
      </c>
    </row>
    <row r="7189" spans="119:122" x14ac:dyDescent="0.2">
      <c r="DO7189" s="228" t="s">
        <v>18546</v>
      </c>
      <c r="DP7189" s="141" t="s">
        <v>8209</v>
      </c>
      <c r="DQ7189" s="15">
        <v>22</v>
      </c>
      <c r="DR7189" s="15" t="str">
        <f t="shared" si="125"/>
        <v>7092-22</v>
      </c>
    </row>
    <row r="7190" spans="119:122" x14ac:dyDescent="0.2">
      <c r="DO7190" s="228" t="s">
        <v>18547</v>
      </c>
      <c r="DP7190" s="141" t="s">
        <v>8210</v>
      </c>
      <c r="DQ7190" s="15">
        <v>22</v>
      </c>
      <c r="DR7190" s="15" t="str">
        <f t="shared" si="125"/>
        <v>7093-22</v>
      </c>
    </row>
    <row r="7191" spans="119:122" x14ac:dyDescent="0.2">
      <c r="DO7191" s="228" t="s">
        <v>18548</v>
      </c>
      <c r="DP7191" s="141" t="s">
        <v>8211</v>
      </c>
      <c r="DQ7191" s="15">
        <v>22</v>
      </c>
      <c r="DR7191" s="15" t="str">
        <f t="shared" si="125"/>
        <v>7094-22</v>
      </c>
    </row>
    <row r="7192" spans="119:122" x14ac:dyDescent="0.2">
      <c r="DO7192" s="228" t="s">
        <v>18549</v>
      </c>
      <c r="DP7192" s="141" t="s">
        <v>8212</v>
      </c>
      <c r="DQ7192" s="15">
        <v>22</v>
      </c>
      <c r="DR7192" s="15" t="str">
        <f t="shared" si="125"/>
        <v>7095-22</v>
      </c>
    </row>
    <row r="7193" spans="119:122" x14ac:dyDescent="0.2">
      <c r="DO7193" s="228" t="s">
        <v>18550</v>
      </c>
      <c r="DP7193" s="141" t="s">
        <v>8213</v>
      </c>
      <c r="DQ7193" s="15">
        <v>22</v>
      </c>
      <c r="DR7193" s="15" t="str">
        <f t="shared" si="125"/>
        <v>7096-22</v>
      </c>
    </row>
    <row r="7194" spans="119:122" x14ac:dyDescent="0.2">
      <c r="DO7194" s="228" t="s">
        <v>18551</v>
      </c>
      <c r="DP7194" s="141" t="s">
        <v>8214</v>
      </c>
      <c r="DQ7194" s="15">
        <v>22</v>
      </c>
      <c r="DR7194" s="15" t="str">
        <f t="shared" si="125"/>
        <v>7097-22</v>
      </c>
    </row>
    <row r="7195" spans="119:122" x14ac:dyDescent="0.2">
      <c r="DO7195" s="228" t="s">
        <v>18552</v>
      </c>
      <c r="DP7195" s="141" t="s">
        <v>8215</v>
      </c>
      <c r="DQ7195" s="15">
        <v>22</v>
      </c>
      <c r="DR7195" s="15" t="str">
        <f t="shared" si="125"/>
        <v>7098-22</v>
      </c>
    </row>
    <row r="7196" spans="119:122" x14ac:dyDescent="0.2">
      <c r="DO7196" s="228" t="s">
        <v>18553</v>
      </c>
      <c r="DP7196" s="141" t="s">
        <v>8216</v>
      </c>
      <c r="DQ7196" s="15">
        <v>22</v>
      </c>
      <c r="DR7196" s="15" t="str">
        <f t="shared" si="125"/>
        <v>7099-22</v>
      </c>
    </row>
    <row r="7197" spans="119:122" x14ac:dyDescent="0.2">
      <c r="DO7197" s="228" t="s">
        <v>18554</v>
      </c>
      <c r="DP7197" s="141" t="s">
        <v>8217</v>
      </c>
      <c r="DQ7197" s="15">
        <v>22</v>
      </c>
      <c r="DR7197" s="15" t="str">
        <f t="shared" si="125"/>
        <v>7100-22</v>
      </c>
    </row>
    <row r="7198" spans="119:122" x14ac:dyDescent="0.2">
      <c r="DO7198" s="228" t="s">
        <v>18555</v>
      </c>
      <c r="DP7198" s="141" t="s">
        <v>8218</v>
      </c>
      <c r="DQ7198" s="15">
        <v>22</v>
      </c>
      <c r="DR7198" s="15" t="str">
        <f t="shared" si="125"/>
        <v>7101-22</v>
      </c>
    </row>
    <row r="7199" spans="119:122" x14ac:dyDescent="0.2">
      <c r="DO7199" s="228" t="s">
        <v>18556</v>
      </c>
      <c r="DP7199" s="141" t="s">
        <v>8219</v>
      </c>
      <c r="DQ7199" s="15">
        <v>22</v>
      </c>
      <c r="DR7199" s="15" t="str">
        <f t="shared" si="125"/>
        <v>7102-22</v>
      </c>
    </row>
    <row r="7200" spans="119:122" x14ac:dyDescent="0.2">
      <c r="DO7200" s="228" t="s">
        <v>18557</v>
      </c>
      <c r="DP7200" s="141" t="s">
        <v>8220</v>
      </c>
      <c r="DQ7200" s="15">
        <v>22</v>
      </c>
      <c r="DR7200" s="15" t="str">
        <f t="shared" si="125"/>
        <v>7103-22</v>
      </c>
    </row>
    <row r="7201" spans="119:122" x14ac:dyDescent="0.2">
      <c r="DO7201" s="228" t="s">
        <v>18558</v>
      </c>
      <c r="DP7201" s="141" t="s">
        <v>8221</v>
      </c>
      <c r="DQ7201" s="15">
        <v>22</v>
      </c>
      <c r="DR7201" s="15" t="str">
        <f t="shared" si="125"/>
        <v>7104-22</v>
      </c>
    </row>
    <row r="7202" spans="119:122" x14ac:dyDescent="0.2">
      <c r="DO7202" s="228" t="s">
        <v>18559</v>
      </c>
      <c r="DP7202" s="141" t="s">
        <v>8222</v>
      </c>
      <c r="DQ7202" s="15">
        <v>22</v>
      </c>
      <c r="DR7202" s="15" t="str">
        <f t="shared" si="125"/>
        <v>7105-22</v>
      </c>
    </row>
    <row r="7203" spans="119:122" x14ac:dyDescent="0.2">
      <c r="DO7203" s="228" t="s">
        <v>18560</v>
      </c>
      <c r="DP7203" s="141" t="s">
        <v>8223</v>
      </c>
      <c r="DQ7203" s="15">
        <v>22</v>
      </c>
      <c r="DR7203" s="15" t="str">
        <f t="shared" ref="DR7203:DR7266" si="126">CONCATENATE(DP7203,"-",DQ7203)</f>
        <v>7106-22</v>
      </c>
    </row>
    <row r="7204" spans="119:122" x14ac:dyDescent="0.2">
      <c r="DO7204" s="228" t="s">
        <v>18561</v>
      </c>
      <c r="DP7204" s="141" t="s">
        <v>8224</v>
      </c>
      <c r="DQ7204" s="15">
        <v>22</v>
      </c>
      <c r="DR7204" s="15" t="str">
        <f t="shared" si="126"/>
        <v>7107-22</v>
      </c>
    </row>
    <row r="7205" spans="119:122" x14ac:dyDescent="0.2">
      <c r="DO7205" s="228" t="s">
        <v>18562</v>
      </c>
      <c r="DP7205" s="141" t="s">
        <v>8225</v>
      </c>
      <c r="DQ7205" s="15">
        <v>22</v>
      </c>
      <c r="DR7205" s="15" t="str">
        <f t="shared" si="126"/>
        <v>7108-22</v>
      </c>
    </row>
    <row r="7206" spans="119:122" x14ac:dyDescent="0.2">
      <c r="DO7206" s="228" t="s">
        <v>18563</v>
      </c>
      <c r="DP7206" s="141" t="s">
        <v>8226</v>
      </c>
      <c r="DQ7206" s="15">
        <v>22</v>
      </c>
      <c r="DR7206" s="15" t="str">
        <f t="shared" si="126"/>
        <v>7109-22</v>
      </c>
    </row>
    <row r="7207" spans="119:122" x14ac:dyDescent="0.2">
      <c r="DO7207" s="228" t="s">
        <v>18564</v>
      </c>
      <c r="DP7207" s="141" t="s">
        <v>8227</v>
      </c>
      <c r="DQ7207" s="15">
        <v>22</v>
      </c>
      <c r="DR7207" s="15" t="str">
        <f t="shared" si="126"/>
        <v>7110-22</v>
      </c>
    </row>
    <row r="7208" spans="119:122" x14ac:dyDescent="0.2">
      <c r="DO7208" s="228" t="s">
        <v>18565</v>
      </c>
      <c r="DP7208" s="141" t="s">
        <v>8228</v>
      </c>
      <c r="DQ7208" s="15">
        <v>22</v>
      </c>
      <c r="DR7208" s="15" t="str">
        <f t="shared" si="126"/>
        <v>7111-22</v>
      </c>
    </row>
    <row r="7209" spans="119:122" x14ac:dyDescent="0.2">
      <c r="DO7209" s="228" t="s">
        <v>18566</v>
      </c>
      <c r="DP7209" s="141" t="s">
        <v>8229</v>
      </c>
      <c r="DQ7209" s="15">
        <v>22</v>
      </c>
      <c r="DR7209" s="15" t="str">
        <f t="shared" si="126"/>
        <v>7112-22</v>
      </c>
    </row>
    <row r="7210" spans="119:122" x14ac:dyDescent="0.2">
      <c r="DO7210" s="228" t="s">
        <v>18567</v>
      </c>
      <c r="DP7210" s="141" t="s">
        <v>8230</v>
      </c>
      <c r="DQ7210" s="15">
        <v>22</v>
      </c>
      <c r="DR7210" s="15" t="str">
        <f t="shared" si="126"/>
        <v>7113-22</v>
      </c>
    </row>
    <row r="7211" spans="119:122" x14ac:dyDescent="0.2">
      <c r="DO7211" s="228" t="s">
        <v>18568</v>
      </c>
      <c r="DP7211" s="141" t="s">
        <v>8231</v>
      </c>
      <c r="DQ7211" s="15">
        <v>22</v>
      </c>
      <c r="DR7211" s="15" t="str">
        <f t="shared" si="126"/>
        <v>7114-22</v>
      </c>
    </row>
    <row r="7212" spans="119:122" x14ac:dyDescent="0.2">
      <c r="DO7212" s="228" t="s">
        <v>18569</v>
      </c>
      <c r="DP7212" s="141" t="s">
        <v>8232</v>
      </c>
      <c r="DQ7212" s="15">
        <v>22</v>
      </c>
      <c r="DR7212" s="15" t="str">
        <f t="shared" si="126"/>
        <v>7115-22</v>
      </c>
    </row>
    <row r="7213" spans="119:122" x14ac:dyDescent="0.2">
      <c r="DO7213" s="228" t="s">
        <v>18570</v>
      </c>
      <c r="DP7213" s="141" t="s">
        <v>8233</v>
      </c>
      <c r="DQ7213" s="15">
        <v>22</v>
      </c>
      <c r="DR7213" s="15" t="str">
        <f t="shared" si="126"/>
        <v>7116-22</v>
      </c>
    </row>
    <row r="7214" spans="119:122" x14ac:dyDescent="0.2">
      <c r="DO7214" s="228" t="s">
        <v>18571</v>
      </c>
      <c r="DP7214" s="141" t="s">
        <v>8234</v>
      </c>
      <c r="DQ7214" s="15">
        <v>22</v>
      </c>
      <c r="DR7214" s="15" t="str">
        <f t="shared" si="126"/>
        <v>7117-22</v>
      </c>
    </row>
    <row r="7215" spans="119:122" x14ac:dyDescent="0.2">
      <c r="DO7215" s="228" t="s">
        <v>18572</v>
      </c>
      <c r="DP7215" s="141" t="s">
        <v>8235</v>
      </c>
      <c r="DQ7215" s="15">
        <v>22</v>
      </c>
      <c r="DR7215" s="15" t="str">
        <f t="shared" si="126"/>
        <v>7118-22</v>
      </c>
    </row>
    <row r="7216" spans="119:122" x14ac:dyDescent="0.2">
      <c r="DO7216" s="228" t="s">
        <v>18573</v>
      </c>
      <c r="DP7216" s="141" t="s">
        <v>8236</v>
      </c>
      <c r="DQ7216" s="15">
        <v>22</v>
      </c>
      <c r="DR7216" s="15" t="str">
        <f t="shared" si="126"/>
        <v>7119-22</v>
      </c>
    </row>
    <row r="7217" spans="119:122" x14ac:dyDescent="0.2">
      <c r="DO7217" s="228" t="s">
        <v>18574</v>
      </c>
      <c r="DP7217" s="141" t="s">
        <v>8237</v>
      </c>
      <c r="DQ7217" s="15">
        <v>22</v>
      </c>
      <c r="DR7217" s="15" t="str">
        <f t="shared" si="126"/>
        <v>7120-22</v>
      </c>
    </row>
    <row r="7218" spans="119:122" x14ac:dyDescent="0.2">
      <c r="DO7218" s="228" t="s">
        <v>18575</v>
      </c>
      <c r="DP7218" s="141" t="s">
        <v>8238</v>
      </c>
      <c r="DQ7218" s="15">
        <v>22</v>
      </c>
      <c r="DR7218" s="15" t="str">
        <f t="shared" si="126"/>
        <v>7121-22</v>
      </c>
    </row>
    <row r="7219" spans="119:122" x14ac:dyDescent="0.2">
      <c r="DO7219" s="228" t="s">
        <v>18576</v>
      </c>
      <c r="DP7219" s="141" t="s">
        <v>8239</v>
      </c>
      <c r="DQ7219" s="15">
        <v>22</v>
      </c>
      <c r="DR7219" s="15" t="str">
        <f t="shared" si="126"/>
        <v>7122-22</v>
      </c>
    </row>
    <row r="7220" spans="119:122" x14ac:dyDescent="0.2">
      <c r="DO7220" s="228" t="s">
        <v>18577</v>
      </c>
      <c r="DP7220" s="141" t="s">
        <v>8240</v>
      </c>
      <c r="DQ7220" s="15">
        <v>22</v>
      </c>
      <c r="DR7220" s="15" t="str">
        <f t="shared" si="126"/>
        <v>7123-22</v>
      </c>
    </row>
    <row r="7221" spans="119:122" x14ac:dyDescent="0.2">
      <c r="DO7221" s="228" t="s">
        <v>18578</v>
      </c>
      <c r="DP7221" s="141" t="s">
        <v>8241</v>
      </c>
      <c r="DQ7221" s="15">
        <v>22</v>
      </c>
      <c r="DR7221" s="15" t="str">
        <f t="shared" si="126"/>
        <v>7124-22</v>
      </c>
    </row>
    <row r="7222" spans="119:122" x14ac:dyDescent="0.2">
      <c r="DO7222" s="228" t="s">
        <v>18579</v>
      </c>
      <c r="DP7222" s="141" t="s">
        <v>8242</v>
      </c>
      <c r="DQ7222" s="15">
        <v>22</v>
      </c>
      <c r="DR7222" s="15" t="str">
        <f t="shared" si="126"/>
        <v>7125-22</v>
      </c>
    </row>
    <row r="7223" spans="119:122" x14ac:dyDescent="0.2">
      <c r="DO7223" s="228" t="s">
        <v>18580</v>
      </c>
      <c r="DP7223" s="141" t="s">
        <v>8243</v>
      </c>
      <c r="DQ7223" s="15">
        <v>22</v>
      </c>
      <c r="DR7223" s="15" t="str">
        <f t="shared" si="126"/>
        <v>7126-22</v>
      </c>
    </row>
    <row r="7224" spans="119:122" x14ac:dyDescent="0.2">
      <c r="DO7224" s="228" t="s">
        <v>18581</v>
      </c>
      <c r="DP7224" s="141" t="s">
        <v>8244</v>
      </c>
      <c r="DQ7224" s="15">
        <v>22</v>
      </c>
      <c r="DR7224" s="15" t="str">
        <f t="shared" si="126"/>
        <v>7127-22</v>
      </c>
    </row>
    <row r="7225" spans="119:122" x14ac:dyDescent="0.2">
      <c r="DO7225" s="228" t="s">
        <v>18582</v>
      </c>
      <c r="DP7225" s="141" t="s">
        <v>8245</v>
      </c>
      <c r="DQ7225" s="15">
        <v>22</v>
      </c>
      <c r="DR7225" s="15" t="str">
        <f t="shared" si="126"/>
        <v>7128-22</v>
      </c>
    </row>
    <row r="7226" spans="119:122" x14ac:dyDescent="0.2">
      <c r="DO7226" s="228" t="s">
        <v>18583</v>
      </c>
      <c r="DP7226" s="141" t="s">
        <v>8246</v>
      </c>
      <c r="DQ7226" s="15">
        <v>22</v>
      </c>
      <c r="DR7226" s="15" t="str">
        <f t="shared" si="126"/>
        <v>7129-22</v>
      </c>
    </row>
    <row r="7227" spans="119:122" x14ac:dyDescent="0.2">
      <c r="DO7227" s="228" t="s">
        <v>18584</v>
      </c>
      <c r="DP7227" s="141" t="s">
        <v>8247</v>
      </c>
      <c r="DQ7227" s="15">
        <v>22</v>
      </c>
      <c r="DR7227" s="15" t="str">
        <f t="shared" si="126"/>
        <v>7130-22</v>
      </c>
    </row>
    <row r="7228" spans="119:122" x14ac:dyDescent="0.2">
      <c r="DO7228" s="228" t="s">
        <v>18585</v>
      </c>
      <c r="DP7228" s="141" t="s">
        <v>8248</v>
      </c>
      <c r="DQ7228" s="15">
        <v>22</v>
      </c>
      <c r="DR7228" s="15" t="str">
        <f t="shared" si="126"/>
        <v>7131-22</v>
      </c>
    </row>
    <row r="7229" spans="119:122" x14ac:dyDescent="0.2">
      <c r="DO7229" s="228" t="s">
        <v>18586</v>
      </c>
      <c r="DP7229" s="141" t="s">
        <v>8249</v>
      </c>
      <c r="DQ7229" s="15">
        <v>22</v>
      </c>
      <c r="DR7229" s="15" t="str">
        <f t="shared" si="126"/>
        <v>7132-22</v>
      </c>
    </row>
    <row r="7230" spans="119:122" x14ac:dyDescent="0.2">
      <c r="DO7230" s="228" t="s">
        <v>18587</v>
      </c>
      <c r="DP7230" s="141" t="s">
        <v>8250</v>
      </c>
      <c r="DQ7230" s="15">
        <v>22</v>
      </c>
      <c r="DR7230" s="15" t="str">
        <f t="shared" si="126"/>
        <v>7133-22</v>
      </c>
    </row>
    <row r="7231" spans="119:122" x14ac:dyDescent="0.2">
      <c r="DO7231" s="228" t="s">
        <v>18588</v>
      </c>
      <c r="DP7231" s="141" t="s">
        <v>8251</v>
      </c>
      <c r="DQ7231" s="15">
        <v>22</v>
      </c>
      <c r="DR7231" s="15" t="str">
        <f t="shared" si="126"/>
        <v>7134-22</v>
      </c>
    </row>
    <row r="7232" spans="119:122" x14ac:dyDescent="0.2">
      <c r="DO7232" s="228" t="s">
        <v>18589</v>
      </c>
      <c r="DP7232" s="141" t="s">
        <v>8252</v>
      </c>
      <c r="DQ7232" s="15">
        <v>22</v>
      </c>
      <c r="DR7232" s="15" t="str">
        <f t="shared" si="126"/>
        <v>7135-22</v>
      </c>
    </row>
    <row r="7233" spans="119:122" x14ac:dyDescent="0.2">
      <c r="DO7233" s="228" t="s">
        <v>18590</v>
      </c>
      <c r="DP7233" s="141" t="s">
        <v>8253</v>
      </c>
      <c r="DQ7233" s="15">
        <v>22</v>
      </c>
      <c r="DR7233" s="15" t="str">
        <f t="shared" si="126"/>
        <v>7136-22</v>
      </c>
    </row>
    <row r="7234" spans="119:122" x14ac:dyDescent="0.2">
      <c r="DO7234" s="228" t="s">
        <v>18591</v>
      </c>
      <c r="DP7234" s="141" t="s">
        <v>8254</v>
      </c>
      <c r="DQ7234" s="15">
        <v>22</v>
      </c>
      <c r="DR7234" s="15" t="str">
        <f t="shared" si="126"/>
        <v>7137-22</v>
      </c>
    </row>
    <row r="7235" spans="119:122" x14ac:dyDescent="0.2">
      <c r="DO7235" s="228" t="s">
        <v>18592</v>
      </c>
      <c r="DP7235" s="141" t="s">
        <v>8255</v>
      </c>
      <c r="DQ7235" s="15">
        <v>22</v>
      </c>
      <c r="DR7235" s="15" t="str">
        <f t="shared" si="126"/>
        <v>7138-22</v>
      </c>
    </row>
    <row r="7236" spans="119:122" x14ac:dyDescent="0.2">
      <c r="DO7236" s="228" t="s">
        <v>18593</v>
      </c>
      <c r="DP7236" s="141" t="s">
        <v>8256</v>
      </c>
      <c r="DQ7236" s="15">
        <v>22</v>
      </c>
      <c r="DR7236" s="15" t="str">
        <f t="shared" si="126"/>
        <v>7139-22</v>
      </c>
    </row>
    <row r="7237" spans="119:122" x14ac:dyDescent="0.2">
      <c r="DO7237" s="228" t="s">
        <v>18594</v>
      </c>
      <c r="DP7237" s="141" t="s">
        <v>8257</v>
      </c>
      <c r="DQ7237" s="15">
        <v>22</v>
      </c>
      <c r="DR7237" s="15" t="str">
        <f t="shared" si="126"/>
        <v>7140-22</v>
      </c>
    </row>
    <row r="7238" spans="119:122" x14ac:dyDescent="0.2">
      <c r="DO7238" s="228" t="s">
        <v>18595</v>
      </c>
      <c r="DP7238" s="141" t="s">
        <v>8258</v>
      </c>
      <c r="DQ7238" s="15">
        <v>22</v>
      </c>
      <c r="DR7238" s="15" t="str">
        <f t="shared" si="126"/>
        <v>7141-22</v>
      </c>
    </row>
    <row r="7239" spans="119:122" x14ac:dyDescent="0.2">
      <c r="DO7239" s="228" t="s">
        <v>18596</v>
      </c>
      <c r="DP7239" s="141" t="s">
        <v>8259</v>
      </c>
      <c r="DQ7239" s="15">
        <v>22</v>
      </c>
      <c r="DR7239" s="15" t="str">
        <f t="shared" si="126"/>
        <v>7142-22</v>
      </c>
    </row>
    <row r="7240" spans="119:122" x14ac:dyDescent="0.2">
      <c r="DO7240" s="228" t="s">
        <v>18597</v>
      </c>
      <c r="DP7240" s="141" t="s">
        <v>8260</v>
      </c>
      <c r="DQ7240" s="15">
        <v>22</v>
      </c>
      <c r="DR7240" s="15" t="str">
        <f t="shared" si="126"/>
        <v>7143-22</v>
      </c>
    </row>
    <row r="7241" spans="119:122" x14ac:dyDescent="0.2">
      <c r="DO7241" s="228" t="s">
        <v>18598</v>
      </c>
      <c r="DP7241" s="141" t="s">
        <v>8261</v>
      </c>
      <c r="DQ7241" s="15">
        <v>22</v>
      </c>
      <c r="DR7241" s="15" t="str">
        <f t="shared" si="126"/>
        <v>7144-22</v>
      </c>
    </row>
    <row r="7242" spans="119:122" x14ac:dyDescent="0.2">
      <c r="DO7242" s="228" t="s">
        <v>18599</v>
      </c>
      <c r="DP7242" s="141" t="s">
        <v>8262</v>
      </c>
      <c r="DQ7242" s="15">
        <v>22</v>
      </c>
      <c r="DR7242" s="15" t="str">
        <f t="shared" si="126"/>
        <v>7145-22</v>
      </c>
    </row>
    <row r="7243" spans="119:122" x14ac:dyDescent="0.2">
      <c r="DO7243" s="228" t="s">
        <v>18600</v>
      </c>
      <c r="DP7243" s="141" t="s">
        <v>8263</v>
      </c>
      <c r="DQ7243" s="15">
        <v>22</v>
      </c>
      <c r="DR7243" s="15" t="str">
        <f t="shared" si="126"/>
        <v>7146-22</v>
      </c>
    </row>
    <row r="7244" spans="119:122" x14ac:dyDescent="0.2">
      <c r="DO7244" s="228" t="s">
        <v>18601</v>
      </c>
      <c r="DP7244" s="141" t="s">
        <v>8264</v>
      </c>
      <c r="DQ7244" s="15">
        <v>22</v>
      </c>
      <c r="DR7244" s="15" t="str">
        <f t="shared" si="126"/>
        <v>7147-22</v>
      </c>
    </row>
    <row r="7245" spans="119:122" x14ac:dyDescent="0.2">
      <c r="DO7245" s="228" t="s">
        <v>18602</v>
      </c>
      <c r="DP7245" s="141" t="s">
        <v>8265</v>
      </c>
      <c r="DQ7245" s="15">
        <v>22</v>
      </c>
      <c r="DR7245" s="15" t="str">
        <f t="shared" si="126"/>
        <v>7148-22</v>
      </c>
    </row>
    <row r="7246" spans="119:122" x14ac:dyDescent="0.2">
      <c r="DO7246" s="228" t="s">
        <v>18603</v>
      </c>
      <c r="DP7246" s="141" t="s">
        <v>8266</v>
      </c>
      <c r="DQ7246" s="15">
        <v>22</v>
      </c>
      <c r="DR7246" s="15" t="str">
        <f t="shared" si="126"/>
        <v>7149-22</v>
      </c>
    </row>
    <row r="7247" spans="119:122" x14ac:dyDescent="0.2">
      <c r="DO7247" s="228" t="s">
        <v>18604</v>
      </c>
      <c r="DP7247" s="141" t="s">
        <v>8267</v>
      </c>
      <c r="DQ7247" s="15">
        <v>22</v>
      </c>
      <c r="DR7247" s="15" t="str">
        <f t="shared" si="126"/>
        <v>7150-22</v>
      </c>
    </row>
    <row r="7248" spans="119:122" x14ac:dyDescent="0.2">
      <c r="DO7248" s="228" t="s">
        <v>18605</v>
      </c>
      <c r="DP7248" s="141" t="s">
        <v>8268</v>
      </c>
      <c r="DQ7248" s="15">
        <v>22</v>
      </c>
      <c r="DR7248" s="15" t="str">
        <f t="shared" si="126"/>
        <v>7151-22</v>
      </c>
    </row>
    <row r="7249" spans="119:122" x14ac:dyDescent="0.2">
      <c r="DO7249" s="228" t="s">
        <v>18606</v>
      </c>
      <c r="DP7249" s="141" t="s">
        <v>8269</v>
      </c>
      <c r="DQ7249" s="15">
        <v>22</v>
      </c>
      <c r="DR7249" s="15" t="str">
        <f t="shared" si="126"/>
        <v>7152-22</v>
      </c>
    </row>
    <row r="7250" spans="119:122" x14ac:dyDescent="0.2">
      <c r="DO7250" s="228" t="s">
        <v>18607</v>
      </c>
      <c r="DP7250" s="141" t="s">
        <v>8270</v>
      </c>
      <c r="DQ7250" s="15">
        <v>22</v>
      </c>
      <c r="DR7250" s="15" t="str">
        <f t="shared" si="126"/>
        <v>7153-22</v>
      </c>
    </row>
    <row r="7251" spans="119:122" x14ac:dyDescent="0.2">
      <c r="DO7251" s="228" t="s">
        <v>18608</v>
      </c>
      <c r="DP7251" s="141" t="s">
        <v>8271</v>
      </c>
      <c r="DQ7251" s="15">
        <v>22</v>
      </c>
      <c r="DR7251" s="15" t="str">
        <f t="shared" si="126"/>
        <v>7154-22</v>
      </c>
    </row>
    <row r="7252" spans="119:122" x14ac:dyDescent="0.2">
      <c r="DO7252" s="228" t="s">
        <v>18609</v>
      </c>
      <c r="DP7252" s="141" t="s">
        <v>8272</v>
      </c>
      <c r="DQ7252" s="15">
        <v>22</v>
      </c>
      <c r="DR7252" s="15" t="str">
        <f t="shared" si="126"/>
        <v>7155-22</v>
      </c>
    </row>
    <row r="7253" spans="119:122" x14ac:dyDescent="0.2">
      <c r="DO7253" s="228" t="s">
        <v>18610</v>
      </c>
      <c r="DP7253" s="141" t="s">
        <v>8273</v>
      </c>
      <c r="DQ7253" s="15">
        <v>22</v>
      </c>
      <c r="DR7253" s="15" t="str">
        <f t="shared" si="126"/>
        <v>7156-22</v>
      </c>
    </row>
    <row r="7254" spans="119:122" x14ac:dyDescent="0.2">
      <c r="DO7254" s="228" t="s">
        <v>18611</v>
      </c>
      <c r="DP7254" s="141" t="s">
        <v>8274</v>
      </c>
      <c r="DQ7254" s="15">
        <v>22</v>
      </c>
      <c r="DR7254" s="15" t="str">
        <f t="shared" si="126"/>
        <v>7157-22</v>
      </c>
    </row>
    <row r="7255" spans="119:122" x14ac:dyDescent="0.2">
      <c r="DO7255" s="228" t="s">
        <v>18612</v>
      </c>
      <c r="DP7255" s="141" t="s">
        <v>8275</v>
      </c>
      <c r="DQ7255" s="15">
        <v>22</v>
      </c>
      <c r="DR7255" s="15" t="str">
        <f t="shared" si="126"/>
        <v>7158-22</v>
      </c>
    </row>
    <row r="7256" spans="119:122" x14ac:dyDescent="0.2">
      <c r="DO7256" s="228" t="s">
        <v>18613</v>
      </c>
      <c r="DP7256" s="141" t="s">
        <v>8276</v>
      </c>
      <c r="DQ7256" s="15">
        <v>22</v>
      </c>
      <c r="DR7256" s="15" t="str">
        <f t="shared" si="126"/>
        <v>7159-22</v>
      </c>
    </row>
    <row r="7257" spans="119:122" x14ac:dyDescent="0.2">
      <c r="DO7257" s="228" t="s">
        <v>18614</v>
      </c>
      <c r="DP7257" s="141" t="s">
        <v>8277</v>
      </c>
      <c r="DQ7257" s="15">
        <v>22</v>
      </c>
      <c r="DR7257" s="15" t="str">
        <f t="shared" si="126"/>
        <v>7160-22</v>
      </c>
    </row>
    <row r="7258" spans="119:122" x14ac:dyDescent="0.2">
      <c r="DO7258" s="228" t="s">
        <v>18615</v>
      </c>
      <c r="DP7258" s="141" t="s">
        <v>8278</v>
      </c>
      <c r="DQ7258" s="15">
        <v>22</v>
      </c>
      <c r="DR7258" s="15" t="str">
        <f t="shared" si="126"/>
        <v>7161-22</v>
      </c>
    </row>
    <row r="7259" spans="119:122" x14ac:dyDescent="0.2">
      <c r="DO7259" s="228" t="s">
        <v>18616</v>
      </c>
      <c r="DP7259" s="141" t="s">
        <v>8279</v>
      </c>
      <c r="DQ7259" s="15">
        <v>22</v>
      </c>
      <c r="DR7259" s="15" t="str">
        <f t="shared" si="126"/>
        <v>7162-22</v>
      </c>
    </row>
    <row r="7260" spans="119:122" x14ac:dyDescent="0.2">
      <c r="DO7260" s="228" t="s">
        <v>18617</v>
      </c>
      <c r="DP7260" s="141" t="s">
        <v>8280</v>
      </c>
      <c r="DQ7260" s="15">
        <v>22</v>
      </c>
      <c r="DR7260" s="15" t="str">
        <f t="shared" si="126"/>
        <v>7163-22</v>
      </c>
    </row>
    <row r="7261" spans="119:122" x14ac:dyDescent="0.2">
      <c r="DO7261" s="228" t="s">
        <v>18618</v>
      </c>
      <c r="DP7261" s="141" t="s">
        <v>8281</v>
      </c>
      <c r="DQ7261" s="15">
        <v>22</v>
      </c>
      <c r="DR7261" s="15" t="str">
        <f t="shared" si="126"/>
        <v>7164-22</v>
      </c>
    </row>
    <row r="7262" spans="119:122" x14ac:dyDescent="0.2">
      <c r="DO7262" s="228" t="s">
        <v>18619</v>
      </c>
      <c r="DP7262" s="141" t="s">
        <v>8282</v>
      </c>
      <c r="DQ7262" s="15">
        <v>22</v>
      </c>
      <c r="DR7262" s="15" t="str">
        <f t="shared" si="126"/>
        <v>7165-22</v>
      </c>
    </row>
    <row r="7263" spans="119:122" x14ac:dyDescent="0.2">
      <c r="DO7263" s="228" t="s">
        <v>18620</v>
      </c>
      <c r="DP7263" s="141" t="s">
        <v>8283</v>
      </c>
      <c r="DQ7263" s="15">
        <v>22</v>
      </c>
      <c r="DR7263" s="15" t="str">
        <f t="shared" si="126"/>
        <v>7166-22</v>
      </c>
    </row>
    <row r="7264" spans="119:122" x14ac:dyDescent="0.2">
      <c r="DO7264" s="228" t="s">
        <v>18621</v>
      </c>
      <c r="DP7264" s="141" t="s">
        <v>8284</v>
      </c>
      <c r="DQ7264" s="15">
        <v>22</v>
      </c>
      <c r="DR7264" s="15" t="str">
        <f t="shared" si="126"/>
        <v>7167-22</v>
      </c>
    </row>
    <row r="7265" spans="119:122" x14ac:dyDescent="0.2">
      <c r="DO7265" s="228" t="s">
        <v>18622</v>
      </c>
      <c r="DP7265" s="141" t="s">
        <v>8285</v>
      </c>
      <c r="DQ7265" s="15">
        <v>22</v>
      </c>
      <c r="DR7265" s="15" t="str">
        <f t="shared" si="126"/>
        <v>7168-22</v>
      </c>
    </row>
    <row r="7266" spans="119:122" x14ac:dyDescent="0.2">
      <c r="DO7266" s="228" t="s">
        <v>18623</v>
      </c>
      <c r="DP7266" s="141" t="s">
        <v>8286</v>
      </c>
      <c r="DQ7266" s="15">
        <v>22</v>
      </c>
      <c r="DR7266" s="15" t="str">
        <f t="shared" si="126"/>
        <v>7169-22</v>
      </c>
    </row>
    <row r="7267" spans="119:122" x14ac:dyDescent="0.2">
      <c r="DO7267" s="228" t="s">
        <v>18624</v>
      </c>
      <c r="DP7267" s="141" t="s">
        <v>8287</v>
      </c>
      <c r="DQ7267" s="15">
        <v>22</v>
      </c>
      <c r="DR7267" s="15" t="str">
        <f t="shared" ref="DR7267:DR7330" si="127">CONCATENATE(DP7267,"-",DQ7267)</f>
        <v>7170-22</v>
      </c>
    </row>
    <row r="7268" spans="119:122" x14ac:dyDescent="0.2">
      <c r="DO7268" s="228" t="s">
        <v>18625</v>
      </c>
      <c r="DP7268" s="141" t="s">
        <v>8288</v>
      </c>
      <c r="DQ7268" s="15">
        <v>22</v>
      </c>
      <c r="DR7268" s="15" t="str">
        <f t="shared" si="127"/>
        <v>7171-22</v>
      </c>
    </row>
    <row r="7269" spans="119:122" x14ac:dyDescent="0.2">
      <c r="DO7269" s="228" t="s">
        <v>18626</v>
      </c>
      <c r="DP7269" s="141" t="s">
        <v>8289</v>
      </c>
      <c r="DQ7269" s="15">
        <v>22</v>
      </c>
      <c r="DR7269" s="15" t="str">
        <f t="shared" si="127"/>
        <v>7172-22</v>
      </c>
    </row>
    <row r="7270" spans="119:122" x14ac:dyDescent="0.2">
      <c r="DO7270" s="228" t="s">
        <v>18627</v>
      </c>
      <c r="DP7270" s="141" t="s">
        <v>8290</v>
      </c>
      <c r="DQ7270" s="15">
        <v>22</v>
      </c>
      <c r="DR7270" s="15" t="str">
        <f t="shared" si="127"/>
        <v>7173-22</v>
      </c>
    </row>
    <row r="7271" spans="119:122" x14ac:dyDescent="0.2">
      <c r="DO7271" s="228" t="s">
        <v>18628</v>
      </c>
      <c r="DP7271" s="141" t="s">
        <v>8291</v>
      </c>
      <c r="DQ7271" s="15">
        <v>22</v>
      </c>
      <c r="DR7271" s="15" t="str">
        <f t="shared" si="127"/>
        <v>7174-22</v>
      </c>
    </row>
    <row r="7272" spans="119:122" x14ac:dyDescent="0.2">
      <c r="DO7272" s="228" t="s">
        <v>18629</v>
      </c>
      <c r="DP7272" s="141" t="s">
        <v>8292</v>
      </c>
      <c r="DQ7272" s="15">
        <v>22</v>
      </c>
      <c r="DR7272" s="15" t="str">
        <f t="shared" si="127"/>
        <v>7175-22</v>
      </c>
    </row>
    <row r="7273" spans="119:122" x14ac:dyDescent="0.2">
      <c r="DO7273" s="228" t="s">
        <v>18630</v>
      </c>
      <c r="DP7273" s="141" t="s">
        <v>8293</v>
      </c>
      <c r="DQ7273" s="15">
        <v>22</v>
      </c>
      <c r="DR7273" s="15" t="str">
        <f t="shared" si="127"/>
        <v>7176-22</v>
      </c>
    </row>
    <row r="7274" spans="119:122" x14ac:dyDescent="0.2">
      <c r="DO7274" s="228" t="s">
        <v>18631</v>
      </c>
      <c r="DP7274" s="141" t="s">
        <v>8294</v>
      </c>
      <c r="DQ7274" s="15">
        <v>22</v>
      </c>
      <c r="DR7274" s="15" t="str">
        <f t="shared" si="127"/>
        <v>7177-22</v>
      </c>
    </row>
    <row r="7275" spans="119:122" x14ac:dyDescent="0.2">
      <c r="DO7275" s="228" t="s">
        <v>18632</v>
      </c>
      <c r="DP7275" s="141" t="s">
        <v>8295</v>
      </c>
      <c r="DQ7275" s="15">
        <v>22</v>
      </c>
      <c r="DR7275" s="15" t="str">
        <f t="shared" si="127"/>
        <v>7178-22</v>
      </c>
    </row>
    <row r="7276" spans="119:122" x14ac:dyDescent="0.2">
      <c r="DO7276" s="228" t="s">
        <v>18633</v>
      </c>
      <c r="DP7276" s="141" t="s">
        <v>8296</v>
      </c>
      <c r="DQ7276" s="15">
        <v>22</v>
      </c>
      <c r="DR7276" s="15" t="str">
        <f t="shared" si="127"/>
        <v>7179-22</v>
      </c>
    </row>
    <row r="7277" spans="119:122" x14ac:dyDescent="0.2">
      <c r="DO7277" s="228" t="s">
        <v>18634</v>
      </c>
      <c r="DP7277" s="141" t="s">
        <v>8297</v>
      </c>
      <c r="DQ7277" s="15">
        <v>22</v>
      </c>
      <c r="DR7277" s="15" t="str">
        <f t="shared" si="127"/>
        <v>7180-22</v>
      </c>
    </row>
    <row r="7278" spans="119:122" x14ac:dyDescent="0.2">
      <c r="DO7278" s="228" t="s">
        <v>18635</v>
      </c>
      <c r="DP7278" s="141" t="s">
        <v>8298</v>
      </c>
      <c r="DQ7278" s="15">
        <v>22</v>
      </c>
      <c r="DR7278" s="15" t="str">
        <f t="shared" si="127"/>
        <v>7181-22</v>
      </c>
    </row>
    <row r="7279" spans="119:122" x14ac:dyDescent="0.2">
      <c r="DO7279" s="228" t="s">
        <v>18636</v>
      </c>
      <c r="DP7279" s="141" t="s">
        <v>8299</v>
      </c>
      <c r="DQ7279" s="15">
        <v>22</v>
      </c>
      <c r="DR7279" s="15" t="str">
        <f t="shared" si="127"/>
        <v>7182-22</v>
      </c>
    </row>
    <row r="7280" spans="119:122" x14ac:dyDescent="0.2">
      <c r="DO7280" s="228" t="s">
        <v>18637</v>
      </c>
      <c r="DP7280" s="141" t="s">
        <v>8300</v>
      </c>
      <c r="DQ7280" s="15">
        <v>22</v>
      </c>
      <c r="DR7280" s="15" t="str">
        <f t="shared" si="127"/>
        <v>7183-22</v>
      </c>
    </row>
    <row r="7281" spans="119:122" x14ac:dyDescent="0.2">
      <c r="DO7281" s="228" t="s">
        <v>18638</v>
      </c>
      <c r="DP7281" s="141" t="s">
        <v>8301</v>
      </c>
      <c r="DQ7281" s="15">
        <v>22</v>
      </c>
      <c r="DR7281" s="15" t="str">
        <f t="shared" si="127"/>
        <v>7184-22</v>
      </c>
    </row>
    <row r="7282" spans="119:122" x14ac:dyDescent="0.2">
      <c r="DO7282" s="228" t="s">
        <v>18639</v>
      </c>
      <c r="DP7282" s="141" t="s">
        <v>8302</v>
      </c>
      <c r="DQ7282" s="15">
        <v>22</v>
      </c>
      <c r="DR7282" s="15" t="str">
        <f t="shared" si="127"/>
        <v>7185-22</v>
      </c>
    </row>
    <row r="7283" spans="119:122" x14ac:dyDescent="0.2">
      <c r="DO7283" s="228" t="s">
        <v>18640</v>
      </c>
      <c r="DP7283" s="141" t="s">
        <v>8303</v>
      </c>
      <c r="DQ7283" s="15">
        <v>22</v>
      </c>
      <c r="DR7283" s="15" t="str">
        <f t="shared" si="127"/>
        <v>7186-22</v>
      </c>
    </row>
    <row r="7284" spans="119:122" x14ac:dyDescent="0.2">
      <c r="DO7284" s="228" t="s">
        <v>18641</v>
      </c>
      <c r="DP7284" s="141" t="s">
        <v>8304</v>
      </c>
      <c r="DQ7284" s="15">
        <v>22</v>
      </c>
      <c r="DR7284" s="15" t="str">
        <f t="shared" si="127"/>
        <v>7187-22</v>
      </c>
    </row>
    <row r="7285" spans="119:122" x14ac:dyDescent="0.2">
      <c r="DO7285" s="228" t="s">
        <v>18642</v>
      </c>
      <c r="DP7285" s="141" t="s">
        <v>8305</v>
      </c>
      <c r="DQ7285" s="15">
        <v>22</v>
      </c>
      <c r="DR7285" s="15" t="str">
        <f t="shared" si="127"/>
        <v>7188-22</v>
      </c>
    </row>
    <row r="7286" spans="119:122" x14ac:dyDescent="0.2">
      <c r="DO7286" s="228" t="s">
        <v>18643</v>
      </c>
      <c r="DP7286" s="141" t="s">
        <v>8306</v>
      </c>
      <c r="DQ7286" s="15">
        <v>22</v>
      </c>
      <c r="DR7286" s="15" t="str">
        <f t="shared" si="127"/>
        <v>7189-22</v>
      </c>
    </row>
    <row r="7287" spans="119:122" x14ac:dyDescent="0.2">
      <c r="DO7287" s="228" t="s">
        <v>18644</v>
      </c>
      <c r="DP7287" s="141" t="s">
        <v>8307</v>
      </c>
      <c r="DQ7287" s="15">
        <v>22</v>
      </c>
      <c r="DR7287" s="15" t="str">
        <f t="shared" si="127"/>
        <v>7190-22</v>
      </c>
    </row>
    <row r="7288" spans="119:122" x14ac:dyDescent="0.2">
      <c r="DO7288" s="228" t="s">
        <v>18645</v>
      </c>
      <c r="DP7288" s="141" t="s">
        <v>8308</v>
      </c>
      <c r="DQ7288" s="15">
        <v>22</v>
      </c>
      <c r="DR7288" s="15" t="str">
        <f t="shared" si="127"/>
        <v>7191-22</v>
      </c>
    </row>
    <row r="7289" spans="119:122" x14ac:dyDescent="0.2">
      <c r="DO7289" s="228" t="s">
        <v>18646</v>
      </c>
      <c r="DP7289" s="141" t="s">
        <v>8309</v>
      </c>
      <c r="DQ7289" s="15">
        <v>22</v>
      </c>
      <c r="DR7289" s="15" t="str">
        <f t="shared" si="127"/>
        <v>7192-22</v>
      </c>
    </row>
    <row r="7290" spans="119:122" x14ac:dyDescent="0.2">
      <c r="DO7290" s="228" t="s">
        <v>18647</v>
      </c>
      <c r="DP7290" s="141" t="s">
        <v>8310</v>
      </c>
      <c r="DQ7290" s="15">
        <v>22</v>
      </c>
      <c r="DR7290" s="15" t="str">
        <f t="shared" si="127"/>
        <v>7193-22</v>
      </c>
    </row>
    <row r="7291" spans="119:122" x14ac:dyDescent="0.2">
      <c r="DO7291" s="228" t="s">
        <v>18648</v>
      </c>
      <c r="DP7291" s="141" t="s">
        <v>8311</v>
      </c>
      <c r="DQ7291" s="15">
        <v>22</v>
      </c>
      <c r="DR7291" s="15" t="str">
        <f t="shared" si="127"/>
        <v>7194-22</v>
      </c>
    </row>
    <row r="7292" spans="119:122" x14ac:dyDescent="0.2">
      <c r="DO7292" s="228" t="s">
        <v>18649</v>
      </c>
      <c r="DP7292" s="141" t="s">
        <v>8312</v>
      </c>
      <c r="DQ7292" s="15">
        <v>22</v>
      </c>
      <c r="DR7292" s="15" t="str">
        <f t="shared" si="127"/>
        <v>7195-22</v>
      </c>
    </row>
    <row r="7293" spans="119:122" x14ac:dyDescent="0.2">
      <c r="DO7293" s="228" t="s">
        <v>18650</v>
      </c>
      <c r="DP7293" s="141" t="s">
        <v>8313</v>
      </c>
      <c r="DQ7293" s="15">
        <v>22</v>
      </c>
      <c r="DR7293" s="15" t="str">
        <f t="shared" si="127"/>
        <v>7196-22</v>
      </c>
    </row>
    <row r="7294" spans="119:122" x14ac:dyDescent="0.2">
      <c r="DO7294" s="228" t="s">
        <v>18651</v>
      </c>
      <c r="DP7294" s="141" t="s">
        <v>8314</v>
      </c>
      <c r="DQ7294" s="15">
        <v>22</v>
      </c>
      <c r="DR7294" s="15" t="str">
        <f t="shared" si="127"/>
        <v>7197-22</v>
      </c>
    </row>
    <row r="7295" spans="119:122" x14ac:dyDescent="0.2">
      <c r="DO7295" s="228" t="s">
        <v>18652</v>
      </c>
      <c r="DP7295" s="141" t="s">
        <v>8315</v>
      </c>
      <c r="DQ7295" s="15">
        <v>22</v>
      </c>
      <c r="DR7295" s="15" t="str">
        <f t="shared" si="127"/>
        <v>7198-22</v>
      </c>
    </row>
    <row r="7296" spans="119:122" x14ac:dyDescent="0.2">
      <c r="DO7296" s="228" t="s">
        <v>18653</v>
      </c>
      <c r="DP7296" s="141" t="s">
        <v>8316</v>
      </c>
      <c r="DQ7296" s="15">
        <v>22</v>
      </c>
      <c r="DR7296" s="15" t="str">
        <f t="shared" si="127"/>
        <v>7199-22</v>
      </c>
    </row>
    <row r="7297" spans="119:122" x14ac:dyDescent="0.2">
      <c r="DO7297" s="228" t="s">
        <v>18654</v>
      </c>
      <c r="DP7297" s="141" t="s">
        <v>8317</v>
      </c>
      <c r="DQ7297" s="15">
        <v>22</v>
      </c>
      <c r="DR7297" s="15" t="str">
        <f t="shared" si="127"/>
        <v>7200-22</v>
      </c>
    </row>
    <row r="7298" spans="119:122" x14ac:dyDescent="0.2">
      <c r="DO7298" s="228" t="s">
        <v>18655</v>
      </c>
      <c r="DP7298" s="141" t="s">
        <v>8318</v>
      </c>
      <c r="DQ7298" s="15">
        <v>22</v>
      </c>
      <c r="DR7298" s="15" t="str">
        <f t="shared" si="127"/>
        <v>7201-22</v>
      </c>
    </row>
    <row r="7299" spans="119:122" x14ac:dyDescent="0.2">
      <c r="DO7299" s="228" t="s">
        <v>18656</v>
      </c>
      <c r="DP7299" s="141" t="s">
        <v>8319</v>
      </c>
      <c r="DQ7299" s="15">
        <v>22</v>
      </c>
      <c r="DR7299" s="15" t="str">
        <f t="shared" si="127"/>
        <v>7202-22</v>
      </c>
    </row>
    <row r="7300" spans="119:122" x14ac:dyDescent="0.2">
      <c r="DO7300" s="228" t="s">
        <v>18657</v>
      </c>
      <c r="DP7300" s="141" t="s">
        <v>8320</v>
      </c>
      <c r="DQ7300" s="15">
        <v>22</v>
      </c>
      <c r="DR7300" s="15" t="str">
        <f t="shared" si="127"/>
        <v>7203-22</v>
      </c>
    </row>
    <row r="7301" spans="119:122" x14ac:dyDescent="0.2">
      <c r="DO7301" s="228" t="s">
        <v>18658</v>
      </c>
      <c r="DP7301" s="141" t="s">
        <v>8321</v>
      </c>
      <c r="DQ7301" s="15">
        <v>22</v>
      </c>
      <c r="DR7301" s="15" t="str">
        <f t="shared" si="127"/>
        <v>7204-22</v>
      </c>
    </row>
    <row r="7302" spans="119:122" x14ac:dyDescent="0.2">
      <c r="DO7302" s="228" t="s">
        <v>18659</v>
      </c>
      <c r="DP7302" s="141" t="s">
        <v>8322</v>
      </c>
      <c r="DQ7302" s="15">
        <v>22</v>
      </c>
      <c r="DR7302" s="15" t="str">
        <f t="shared" si="127"/>
        <v>7205-22</v>
      </c>
    </row>
    <row r="7303" spans="119:122" x14ac:dyDescent="0.2">
      <c r="DO7303" s="228" t="s">
        <v>18660</v>
      </c>
      <c r="DP7303" s="141" t="s">
        <v>8323</v>
      </c>
      <c r="DQ7303" s="15">
        <v>22</v>
      </c>
      <c r="DR7303" s="15" t="str">
        <f t="shared" si="127"/>
        <v>7206-22</v>
      </c>
    </row>
    <row r="7304" spans="119:122" x14ac:dyDescent="0.2">
      <c r="DO7304" s="228" t="s">
        <v>18661</v>
      </c>
      <c r="DP7304" s="141" t="s">
        <v>8324</v>
      </c>
      <c r="DQ7304" s="15">
        <v>22</v>
      </c>
      <c r="DR7304" s="15" t="str">
        <f t="shared" si="127"/>
        <v>7207-22</v>
      </c>
    </row>
    <row r="7305" spans="119:122" x14ac:dyDescent="0.2">
      <c r="DO7305" s="228" t="s">
        <v>18662</v>
      </c>
      <c r="DP7305" s="141" t="s">
        <v>8325</v>
      </c>
      <c r="DQ7305" s="15">
        <v>22</v>
      </c>
      <c r="DR7305" s="15" t="str">
        <f t="shared" si="127"/>
        <v>7208-22</v>
      </c>
    </row>
    <row r="7306" spans="119:122" x14ac:dyDescent="0.2">
      <c r="DO7306" s="228" t="s">
        <v>18663</v>
      </c>
      <c r="DP7306" s="141" t="s">
        <v>8326</v>
      </c>
      <c r="DQ7306" s="15">
        <v>22</v>
      </c>
      <c r="DR7306" s="15" t="str">
        <f t="shared" si="127"/>
        <v>7209-22</v>
      </c>
    </row>
    <row r="7307" spans="119:122" x14ac:dyDescent="0.2">
      <c r="DO7307" s="228" t="s">
        <v>18664</v>
      </c>
      <c r="DP7307" s="141" t="s">
        <v>8327</v>
      </c>
      <c r="DQ7307" s="15">
        <v>22</v>
      </c>
      <c r="DR7307" s="15" t="str">
        <f t="shared" si="127"/>
        <v>7210-22</v>
      </c>
    </row>
    <row r="7308" spans="119:122" x14ac:dyDescent="0.2">
      <c r="DO7308" s="228" t="s">
        <v>18665</v>
      </c>
      <c r="DP7308" s="141" t="s">
        <v>8328</v>
      </c>
      <c r="DQ7308" s="15">
        <v>22</v>
      </c>
      <c r="DR7308" s="15" t="str">
        <f t="shared" si="127"/>
        <v>7211-22</v>
      </c>
    </row>
    <row r="7309" spans="119:122" x14ac:dyDescent="0.2">
      <c r="DO7309" s="228" t="s">
        <v>18666</v>
      </c>
      <c r="DP7309" s="141" t="s">
        <v>8329</v>
      </c>
      <c r="DQ7309" s="15">
        <v>22</v>
      </c>
      <c r="DR7309" s="15" t="str">
        <f t="shared" si="127"/>
        <v>7212-22</v>
      </c>
    </row>
    <row r="7310" spans="119:122" x14ac:dyDescent="0.2">
      <c r="DO7310" s="228" t="s">
        <v>18667</v>
      </c>
      <c r="DP7310" s="141" t="s">
        <v>8330</v>
      </c>
      <c r="DQ7310" s="15">
        <v>22</v>
      </c>
      <c r="DR7310" s="15" t="str">
        <f t="shared" si="127"/>
        <v>7213-22</v>
      </c>
    </row>
    <row r="7311" spans="119:122" x14ac:dyDescent="0.2">
      <c r="DO7311" s="228" t="s">
        <v>18668</v>
      </c>
      <c r="DP7311" s="141" t="s">
        <v>8331</v>
      </c>
      <c r="DQ7311" s="15">
        <v>22</v>
      </c>
      <c r="DR7311" s="15" t="str">
        <f t="shared" si="127"/>
        <v>7214-22</v>
      </c>
    </row>
    <row r="7312" spans="119:122" x14ac:dyDescent="0.2">
      <c r="DO7312" s="228" t="s">
        <v>18669</v>
      </c>
      <c r="DP7312" s="141" t="s">
        <v>8332</v>
      </c>
      <c r="DQ7312" s="15">
        <v>22</v>
      </c>
      <c r="DR7312" s="15" t="str">
        <f t="shared" si="127"/>
        <v>7215-22</v>
      </c>
    </row>
    <row r="7313" spans="119:122" x14ac:dyDescent="0.2">
      <c r="DO7313" s="228" t="s">
        <v>18670</v>
      </c>
      <c r="DP7313" s="141" t="s">
        <v>8333</v>
      </c>
      <c r="DQ7313" s="15">
        <v>22</v>
      </c>
      <c r="DR7313" s="15" t="str">
        <f t="shared" si="127"/>
        <v>7216-22</v>
      </c>
    </row>
    <row r="7314" spans="119:122" x14ac:dyDescent="0.2">
      <c r="DO7314" s="228" t="s">
        <v>18671</v>
      </c>
      <c r="DP7314" s="141" t="s">
        <v>8334</v>
      </c>
      <c r="DQ7314" s="15">
        <v>22</v>
      </c>
      <c r="DR7314" s="15" t="str">
        <f t="shared" si="127"/>
        <v>7217-22</v>
      </c>
    </row>
    <row r="7315" spans="119:122" x14ac:dyDescent="0.2">
      <c r="DO7315" s="228" t="s">
        <v>18672</v>
      </c>
      <c r="DP7315" s="141" t="s">
        <v>8335</v>
      </c>
      <c r="DQ7315" s="15">
        <v>22</v>
      </c>
      <c r="DR7315" s="15" t="str">
        <f t="shared" si="127"/>
        <v>7218-22</v>
      </c>
    </row>
    <row r="7316" spans="119:122" x14ac:dyDescent="0.2">
      <c r="DO7316" s="228" t="s">
        <v>18673</v>
      </c>
      <c r="DP7316" s="141" t="s">
        <v>8336</v>
      </c>
      <c r="DQ7316" s="15">
        <v>22</v>
      </c>
      <c r="DR7316" s="15" t="str">
        <f t="shared" si="127"/>
        <v>7219-22</v>
      </c>
    </row>
    <row r="7317" spans="119:122" x14ac:dyDescent="0.2">
      <c r="DO7317" s="228" t="s">
        <v>18674</v>
      </c>
      <c r="DP7317" s="141" t="s">
        <v>8337</v>
      </c>
      <c r="DQ7317" s="15">
        <v>22</v>
      </c>
      <c r="DR7317" s="15" t="str">
        <f t="shared" si="127"/>
        <v>7220-22</v>
      </c>
    </row>
    <row r="7318" spans="119:122" x14ac:dyDescent="0.2">
      <c r="DO7318" s="228" t="s">
        <v>18675</v>
      </c>
      <c r="DP7318" s="141" t="s">
        <v>8338</v>
      </c>
      <c r="DQ7318" s="15">
        <v>22</v>
      </c>
      <c r="DR7318" s="15" t="str">
        <f t="shared" si="127"/>
        <v>7221-22</v>
      </c>
    </row>
    <row r="7319" spans="119:122" x14ac:dyDescent="0.2">
      <c r="DO7319" s="228" t="s">
        <v>18676</v>
      </c>
      <c r="DP7319" s="141" t="s">
        <v>8339</v>
      </c>
      <c r="DQ7319" s="15">
        <v>22</v>
      </c>
      <c r="DR7319" s="15" t="str">
        <f t="shared" si="127"/>
        <v>7222-22</v>
      </c>
    </row>
    <row r="7320" spans="119:122" x14ac:dyDescent="0.2">
      <c r="DO7320" s="228" t="s">
        <v>18677</v>
      </c>
      <c r="DP7320" s="141" t="s">
        <v>8340</v>
      </c>
      <c r="DQ7320" s="15">
        <v>22</v>
      </c>
      <c r="DR7320" s="15" t="str">
        <f t="shared" si="127"/>
        <v>7223-22</v>
      </c>
    </row>
    <row r="7321" spans="119:122" x14ac:dyDescent="0.2">
      <c r="DO7321" s="228" t="s">
        <v>18678</v>
      </c>
      <c r="DP7321" s="141" t="s">
        <v>8341</v>
      </c>
      <c r="DQ7321" s="15">
        <v>22</v>
      </c>
      <c r="DR7321" s="15" t="str">
        <f t="shared" si="127"/>
        <v>7224-22</v>
      </c>
    </row>
    <row r="7322" spans="119:122" x14ac:dyDescent="0.2">
      <c r="DO7322" s="228" t="s">
        <v>18679</v>
      </c>
      <c r="DP7322" s="141" t="s">
        <v>8342</v>
      </c>
      <c r="DQ7322" s="15">
        <v>22</v>
      </c>
      <c r="DR7322" s="15" t="str">
        <f t="shared" si="127"/>
        <v>7225-22</v>
      </c>
    </row>
    <row r="7323" spans="119:122" x14ac:dyDescent="0.2">
      <c r="DO7323" s="228" t="s">
        <v>18680</v>
      </c>
      <c r="DP7323" s="141" t="s">
        <v>8343</v>
      </c>
      <c r="DQ7323" s="15">
        <v>22</v>
      </c>
      <c r="DR7323" s="15" t="str">
        <f t="shared" si="127"/>
        <v>7226-22</v>
      </c>
    </row>
    <row r="7324" spans="119:122" x14ac:dyDescent="0.2">
      <c r="DO7324" s="228" t="s">
        <v>18681</v>
      </c>
      <c r="DP7324" s="141" t="s">
        <v>8344</v>
      </c>
      <c r="DQ7324" s="15">
        <v>22</v>
      </c>
      <c r="DR7324" s="15" t="str">
        <f t="shared" si="127"/>
        <v>7227-22</v>
      </c>
    </row>
    <row r="7325" spans="119:122" x14ac:dyDescent="0.2">
      <c r="DO7325" s="228" t="s">
        <v>18682</v>
      </c>
      <c r="DP7325" s="141" t="s">
        <v>8345</v>
      </c>
      <c r="DQ7325" s="15">
        <v>22</v>
      </c>
      <c r="DR7325" s="15" t="str">
        <f t="shared" si="127"/>
        <v>7228-22</v>
      </c>
    </row>
    <row r="7326" spans="119:122" x14ac:dyDescent="0.2">
      <c r="DO7326" s="228" t="s">
        <v>18683</v>
      </c>
      <c r="DP7326" s="141" t="s">
        <v>8346</v>
      </c>
      <c r="DQ7326" s="15">
        <v>22</v>
      </c>
      <c r="DR7326" s="15" t="str">
        <f t="shared" si="127"/>
        <v>7229-22</v>
      </c>
    </row>
    <row r="7327" spans="119:122" x14ac:dyDescent="0.2">
      <c r="DO7327" s="228" t="s">
        <v>18684</v>
      </c>
      <c r="DP7327" s="141" t="s">
        <v>8347</v>
      </c>
      <c r="DQ7327" s="15">
        <v>22</v>
      </c>
      <c r="DR7327" s="15" t="str">
        <f t="shared" si="127"/>
        <v>7230-22</v>
      </c>
    </row>
    <row r="7328" spans="119:122" x14ac:dyDescent="0.2">
      <c r="DO7328" s="228" t="s">
        <v>18685</v>
      </c>
      <c r="DP7328" s="141" t="s">
        <v>8348</v>
      </c>
      <c r="DQ7328" s="15">
        <v>22</v>
      </c>
      <c r="DR7328" s="15" t="str">
        <f t="shared" si="127"/>
        <v>7231-22</v>
      </c>
    </row>
    <row r="7329" spans="119:122" x14ac:dyDescent="0.2">
      <c r="DO7329" s="228" t="s">
        <v>18686</v>
      </c>
      <c r="DP7329" s="141" t="s">
        <v>8349</v>
      </c>
      <c r="DQ7329" s="15">
        <v>22</v>
      </c>
      <c r="DR7329" s="15" t="str">
        <f t="shared" si="127"/>
        <v>7232-22</v>
      </c>
    </row>
    <row r="7330" spans="119:122" x14ac:dyDescent="0.2">
      <c r="DO7330" s="228" t="s">
        <v>18687</v>
      </c>
      <c r="DP7330" s="141" t="s">
        <v>8350</v>
      </c>
      <c r="DQ7330" s="15">
        <v>22</v>
      </c>
      <c r="DR7330" s="15" t="str">
        <f t="shared" si="127"/>
        <v>7233-22</v>
      </c>
    </row>
    <row r="7331" spans="119:122" x14ac:dyDescent="0.2">
      <c r="DO7331" s="228" t="s">
        <v>18688</v>
      </c>
      <c r="DP7331" s="141" t="s">
        <v>8351</v>
      </c>
      <c r="DQ7331" s="15">
        <v>22</v>
      </c>
      <c r="DR7331" s="15" t="str">
        <f t="shared" ref="DR7331:DR7394" si="128">CONCATENATE(DP7331,"-",DQ7331)</f>
        <v>7234-22</v>
      </c>
    </row>
    <row r="7332" spans="119:122" x14ac:dyDescent="0.2">
      <c r="DO7332" s="228" t="s">
        <v>18689</v>
      </c>
      <c r="DP7332" s="141" t="s">
        <v>8352</v>
      </c>
      <c r="DQ7332" s="15">
        <v>22</v>
      </c>
      <c r="DR7332" s="15" t="str">
        <f t="shared" si="128"/>
        <v>7235-22</v>
      </c>
    </row>
    <row r="7333" spans="119:122" x14ac:dyDescent="0.2">
      <c r="DO7333" s="228" t="s">
        <v>18690</v>
      </c>
      <c r="DP7333" s="141" t="s">
        <v>8353</v>
      </c>
      <c r="DQ7333" s="15">
        <v>22</v>
      </c>
      <c r="DR7333" s="15" t="str">
        <f t="shared" si="128"/>
        <v>7236-22</v>
      </c>
    </row>
    <row r="7334" spans="119:122" x14ac:dyDescent="0.2">
      <c r="DO7334" s="228" t="s">
        <v>18691</v>
      </c>
      <c r="DP7334" s="141" t="s">
        <v>8354</v>
      </c>
      <c r="DQ7334" s="15">
        <v>22</v>
      </c>
      <c r="DR7334" s="15" t="str">
        <f t="shared" si="128"/>
        <v>7237-22</v>
      </c>
    </row>
    <row r="7335" spans="119:122" x14ac:dyDescent="0.2">
      <c r="DO7335" s="228" t="s">
        <v>18692</v>
      </c>
      <c r="DP7335" s="141" t="s">
        <v>8355</v>
      </c>
      <c r="DQ7335" s="15">
        <v>22</v>
      </c>
      <c r="DR7335" s="15" t="str">
        <f t="shared" si="128"/>
        <v>7238-22</v>
      </c>
    </row>
    <row r="7336" spans="119:122" x14ac:dyDescent="0.2">
      <c r="DO7336" s="228" t="s">
        <v>18693</v>
      </c>
      <c r="DP7336" s="141" t="s">
        <v>8356</v>
      </c>
      <c r="DQ7336" s="15">
        <v>22</v>
      </c>
      <c r="DR7336" s="15" t="str">
        <f t="shared" si="128"/>
        <v>7239-22</v>
      </c>
    </row>
    <row r="7337" spans="119:122" x14ac:dyDescent="0.2">
      <c r="DO7337" s="228" t="s">
        <v>18694</v>
      </c>
      <c r="DP7337" s="141" t="s">
        <v>8357</v>
      </c>
      <c r="DQ7337" s="15">
        <v>22</v>
      </c>
      <c r="DR7337" s="15" t="str">
        <f t="shared" si="128"/>
        <v>7240-22</v>
      </c>
    </row>
    <row r="7338" spans="119:122" x14ac:dyDescent="0.2">
      <c r="DO7338" s="228" t="s">
        <v>18695</v>
      </c>
      <c r="DP7338" s="141" t="s">
        <v>8358</v>
      </c>
      <c r="DQ7338" s="15">
        <v>22</v>
      </c>
      <c r="DR7338" s="15" t="str">
        <f t="shared" si="128"/>
        <v>7241-22</v>
      </c>
    </row>
    <row r="7339" spans="119:122" x14ac:dyDescent="0.2">
      <c r="DO7339" s="228" t="s">
        <v>18696</v>
      </c>
      <c r="DP7339" s="141" t="s">
        <v>8359</v>
      </c>
      <c r="DQ7339" s="15">
        <v>22</v>
      </c>
      <c r="DR7339" s="15" t="str">
        <f t="shared" si="128"/>
        <v>7242-22</v>
      </c>
    </row>
    <row r="7340" spans="119:122" x14ac:dyDescent="0.2">
      <c r="DO7340" s="228" t="s">
        <v>18697</v>
      </c>
      <c r="DP7340" s="141" t="s">
        <v>8360</v>
      </c>
      <c r="DQ7340" s="15">
        <v>22</v>
      </c>
      <c r="DR7340" s="15" t="str">
        <f t="shared" si="128"/>
        <v>7243-22</v>
      </c>
    </row>
    <row r="7341" spans="119:122" x14ac:dyDescent="0.2">
      <c r="DO7341" s="228" t="s">
        <v>18698</v>
      </c>
      <c r="DP7341" s="141" t="s">
        <v>8361</v>
      </c>
      <c r="DQ7341" s="15">
        <v>22</v>
      </c>
      <c r="DR7341" s="15" t="str">
        <f t="shared" si="128"/>
        <v>7244-22</v>
      </c>
    </row>
    <row r="7342" spans="119:122" x14ac:dyDescent="0.2">
      <c r="DO7342" s="228" t="s">
        <v>18699</v>
      </c>
      <c r="DP7342" s="141" t="s">
        <v>8362</v>
      </c>
      <c r="DQ7342" s="15">
        <v>22</v>
      </c>
      <c r="DR7342" s="15" t="str">
        <f t="shared" si="128"/>
        <v>7245-22</v>
      </c>
    </row>
    <row r="7343" spans="119:122" x14ac:dyDescent="0.2">
      <c r="DO7343" s="228" t="s">
        <v>18700</v>
      </c>
      <c r="DP7343" s="141" t="s">
        <v>8363</v>
      </c>
      <c r="DQ7343" s="15">
        <v>22</v>
      </c>
      <c r="DR7343" s="15" t="str">
        <f t="shared" si="128"/>
        <v>7246-22</v>
      </c>
    </row>
    <row r="7344" spans="119:122" x14ac:dyDescent="0.2">
      <c r="DO7344" s="228" t="s">
        <v>18701</v>
      </c>
      <c r="DP7344" s="141" t="s">
        <v>8364</v>
      </c>
      <c r="DQ7344" s="15">
        <v>22</v>
      </c>
      <c r="DR7344" s="15" t="str">
        <f t="shared" si="128"/>
        <v>7247-22</v>
      </c>
    </row>
    <row r="7345" spans="119:122" x14ac:dyDescent="0.2">
      <c r="DO7345" s="228" t="s">
        <v>18702</v>
      </c>
      <c r="DP7345" s="141" t="s">
        <v>8365</v>
      </c>
      <c r="DQ7345" s="15">
        <v>22</v>
      </c>
      <c r="DR7345" s="15" t="str">
        <f t="shared" si="128"/>
        <v>7248-22</v>
      </c>
    </row>
    <row r="7346" spans="119:122" x14ac:dyDescent="0.2">
      <c r="DO7346" s="228" t="s">
        <v>18703</v>
      </c>
      <c r="DP7346" s="141" t="s">
        <v>8366</v>
      </c>
      <c r="DQ7346" s="15">
        <v>22</v>
      </c>
      <c r="DR7346" s="15" t="str">
        <f t="shared" si="128"/>
        <v>7249-22</v>
      </c>
    </row>
    <row r="7347" spans="119:122" x14ac:dyDescent="0.2">
      <c r="DO7347" s="228" t="s">
        <v>18704</v>
      </c>
      <c r="DP7347" s="141" t="s">
        <v>8367</v>
      </c>
      <c r="DQ7347" s="15">
        <v>22</v>
      </c>
      <c r="DR7347" s="15" t="str">
        <f t="shared" si="128"/>
        <v>7250-22</v>
      </c>
    </row>
    <row r="7348" spans="119:122" x14ac:dyDescent="0.2">
      <c r="DO7348" s="228" t="s">
        <v>18705</v>
      </c>
      <c r="DP7348" s="141" t="s">
        <v>8368</v>
      </c>
      <c r="DQ7348" s="15">
        <v>22</v>
      </c>
      <c r="DR7348" s="15" t="str">
        <f t="shared" si="128"/>
        <v>7251-22</v>
      </c>
    </row>
    <row r="7349" spans="119:122" x14ac:dyDescent="0.2">
      <c r="DO7349" s="228" t="s">
        <v>18706</v>
      </c>
      <c r="DP7349" s="141" t="s">
        <v>8369</v>
      </c>
      <c r="DQ7349" s="15">
        <v>22</v>
      </c>
      <c r="DR7349" s="15" t="str">
        <f t="shared" si="128"/>
        <v>7252-22</v>
      </c>
    </row>
    <row r="7350" spans="119:122" x14ac:dyDescent="0.2">
      <c r="DO7350" s="228" t="s">
        <v>18707</v>
      </c>
      <c r="DP7350" s="141" t="s">
        <v>8370</v>
      </c>
      <c r="DQ7350" s="15">
        <v>22</v>
      </c>
      <c r="DR7350" s="15" t="str">
        <f t="shared" si="128"/>
        <v>7253-22</v>
      </c>
    </row>
    <row r="7351" spans="119:122" x14ac:dyDescent="0.2">
      <c r="DO7351" s="228" t="s">
        <v>18708</v>
      </c>
      <c r="DP7351" s="141" t="s">
        <v>8371</v>
      </c>
      <c r="DQ7351" s="15">
        <v>22</v>
      </c>
      <c r="DR7351" s="15" t="str">
        <f t="shared" si="128"/>
        <v>7254-22</v>
      </c>
    </row>
    <row r="7352" spans="119:122" x14ac:dyDescent="0.2">
      <c r="DO7352" s="228" t="s">
        <v>18709</v>
      </c>
      <c r="DP7352" s="141" t="s">
        <v>8372</v>
      </c>
      <c r="DQ7352" s="15">
        <v>22</v>
      </c>
      <c r="DR7352" s="15" t="str">
        <f t="shared" si="128"/>
        <v>7255-22</v>
      </c>
    </row>
    <row r="7353" spans="119:122" x14ac:dyDescent="0.2">
      <c r="DO7353" s="228" t="s">
        <v>18710</v>
      </c>
      <c r="DP7353" s="141" t="s">
        <v>8373</v>
      </c>
      <c r="DQ7353" s="15">
        <v>22</v>
      </c>
      <c r="DR7353" s="15" t="str">
        <f t="shared" si="128"/>
        <v>7256-22</v>
      </c>
    </row>
    <row r="7354" spans="119:122" x14ac:dyDescent="0.2">
      <c r="DO7354" s="228" t="s">
        <v>18711</v>
      </c>
      <c r="DP7354" s="141" t="s">
        <v>8374</v>
      </c>
      <c r="DQ7354" s="15">
        <v>22</v>
      </c>
      <c r="DR7354" s="15" t="str">
        <f t="shared" si="128"/>
        <v>7257-22</v>
      </c>
    </row>
    <row r="7355" spans="119:122" x14ac:dyDescent="0.2">
      <c r="DO7355" s="228" t="s">
        <v>18712</v>
      </c>
      <c r="DP7355" s="141" t="s">
        <v>8375</v>
      </c>
      <c r="DQ7355" s="15">
        <v>22</v>
      </c>
      <c r="DR7355" s="15" t="str">
        <f t="shared" si="128"/>
        <v>7258-22</v>
      </c>
    </row>
    <row r="7356" spans="119:122" x14ac:dyDescent="0.2">
      <c r="DO7356" s="228" t="s">
        <v>18713</v>
      </c>
      <c r="DP7356" s="141" t="s">
        <v>8376</v>
      </c>
      <c r="DQ7356" s="15">
        <v>22</v>
      </c>
      <c r="DR7356" s="15" t="str">
        <f t="shared" si="128"/>
        <v>7259-22</v>
      </c>
    </row>
    <row r="7357" spans="119:122" x14ac:dyDescent="0.2">
      <c r="DO7357" s="228" t="s">
        <v>18714</v>
      </c>
      <c r="DP7357" s="141" t="s">
        <v>8377</v>
      </c>
      <c r="DQ7357" s="15">
        <v>22</v>
      </c>
      <c r="DR7357" s="15" t="str">
        <f t="shared" si="128"/>
        <v>7260-22</v>
      </c>
    </row>
    <row r="7358" spans="119:122" x14ac:dyDescent="0.2">
      <c r="DO7358" s="228" t="s">
        <v>18715</v>
      </c>
      <c r="DP7358" s="141" t="s">
        <v>8378</v>
      </c>
      <c r="DQ7358" s="15">
        <v>22</v>
      </c>
      <c r="DR7358" s="15" t="str">
        <f t="shared" si="128"/>
        <v>7261-22</v>
      </c>
    </row>
    <row r="7359" spans="119:122" x14ac:dyDescent="0.2">
      <c r="DO7359" s="228" t="s">
        <v>18716</v>
      </c>
      <c r="DP7359" s="141" t="s">
        <v>8379</v>
      </c>
      <c r="DQ7359" s="15">
        <v>22</v>
      </c>
      <c r="DR7359" s="15" t="str">
        <f t="shared" si="128"/>
        <v>7262-22</v>
      </c>
    </row>
    <row r="7360" spans="119:122" x14ac:dyDescent="0.2">
      <c r="DO7360" s="228" t="s">
        <v>18717</v>
      </c>
      <c r="DP7360" s="141" t="s">
        <v>8380</v>
      </c>
      <c r="DQ7360" s="15">
        <v>22</v>
      </c>
      <c r="DR7360" s="15" t="str">
        <f t="shared" si="128"/>
        <v>7263-22</v>
      </c>
    </row>
    <row r="7361" spans="119:122" x14ac:dyDescent="0.2">
      <c r="DO7361" s="228" t="s">
        <v>18718</v>
      </c>
      <c r="DP7361" s="141" t="s">
        <v>8381</v>
      </c>
      <c r="DQ7361" s="15">
        <v>22</v>
      </c>
      <c r="DR7361" s="15" t="str">
        <f t="shared" si="128"/>
        <v>7264-22</v>
      </c>
    </row>
    <row r="7362" spans="119:122" x14ac:dyDescent="0.2">
      <c r="DO7362" s="228" t="s">
        <v>18719</v>
      </c>
      <c r="DP7362" s="141" t="s">
        <v>8382</v>
      </c>
      <c r="DQ7362" s="15">
        <v>22</v>
      </c>
      <c r="DR7362" s="15" t="str">
        <f t="shared" si="128"/>
        <v>7265-22</v>
      </c>
    </row>
    <row r="7363" spans="119:122" x14ac:dyDescent="0.2">
      <c r="DO7363" s="228" t="s">
        <v>18720</v>
      </c>
      <c r="DP7363" s="141" t="s">
        <v>8383</v>
      </c>
      <c r="DQ7363" s="15">
        <v>22</v>
      </c>
      <c r="DR7363" s="15" t="str">
        <f t="shared" si="128"/>
        <v>7266-22</v>
      </c>
    </row>
    <row r="7364" spans="119:122" x14ac:dyDescent="0.2">
      <c r="DO7364" s="228" t="s">
        <v>18721</v>
      </c>
      <c r="DP7364" s="141" t="s">
        <v>8384</v>
      </c>
      <c r="DQ7364" s="15">
        <v>22</v>
      </c>
      <c r="DR7364" s="15" t="str">
        <f t="shared" si="128"/>
        <v>7267-22</v>
      </c>
    </row>
    <row r="7365" spans="119:122" x14ac:dyDescent="0.2">
      <c r="DO7365" s="228" t="s">
        <v>18722</v>
      </c>
      <c r="DP7365" s="141" t="s">
        <v>8385</v>
      </c>
      <c r="DQ7365" s="15">
        <v>22</v>
      </c>
      <c r="DR7365" s="15" t="str">
        <f t="shared" si="128"/>
        <v>7268-22</v>
      </c>
    </row>
    <row r="7366" spans="119:122" x14ac:dyDescent="0.2">
      <c r="DO7366" s="228" t="s">
        <v>18723</v>
      </c>
      <c r="DP7366" s="141" t="s">
        <v>8386</v>
      </c>
      <c r="DQ7366" s="15">
        <v>22</v>
      </c>
      <c r="DR7366" s="15" t="str">
        <f t="shared" si="128"/>
        <v>7269-22</v>
      </c>
    </row>
    <row r="7367" spans="119:122" x14ac:dyDescent="0.2">
      <c r="DO7367" s="228" t="s">
        <v>18724</v>
      </c>
      <c r="DP7367" s="141" t="s">
        <v>8387</v>
      </c>
      <c r="DQ7367" s="15">
        <v>22</v>
      </c>
      <c r="DR7367" s="15" t="str">
        <f t="shared" si="128"/>
        <v>7270-22</v>
      </c>
    </row>
    <row r="7368" spans="119:122" x14ac:dyDescent="0.2">
      <c r="DO7368" s="228" t="s">
        <v>18725</v>
      </c>
      <c r="DP7368" s="141" t="s">
        <v>8388</v>
      </c>
      <c r="DQ7368" s="15">
        <v>22</v>
      </c>
      <c r="DR7368" s="15" t="str">
        <f t="shared" si="128"/>
        <v>7271-22</v>
      </c>
    </row>
    <row r="7369" spans="119:122" x14ac:dyDescent="0.2">
      <c r="DO7369" s="228" t="s">
        <v>18726</v>
      </c>
      <c r="DP7369" s="141" t="s">
        <v>8389</v>
      </c>
      <c r="DQ7369" s="15">
        <v>22</v>
      </c>
      <c r="DR7369" s="15" t="str">
        <f t="shared" si="128"/>
        <v>7272-22</v>
      </c>
    </row>
    <row r="7370" spans="119:122" x14ac:dyDescent="0.2">
      <c r="DO7370" s="228" t="s">
        <v>18727</v>
      </c>
      <c r="DP7370" s="141" t="s">
        <v>8390</v>
      </c>
      <c r="DQ7370" s="15">
        <v>22</v>
      </c>
      <c r="DR7370" s="15" t="str">
        <f t="shared" si="128"/>
        <v>7273-22</v>
      </c>
    </row>
    <row r="7371" spans="119:122" x14ac:dyDescent="0.2">
      <c r="DO7371" s="228" t="s">
        <v>18728</v>
      </c>
      <c r="DP7371" s="141" t="s">
        <v>8391</v>
      </c>
      <c r="DQ7371" s="15">
        <v>22</v>
      </c>
      <c r="DR7371" s="15" t="str">
        <f t="shared" si="128"/>
        <v>7274-22</v>
      </c>
    </row>
    <row r="7372" spans="119:122" x14ac:dyDescent="0.2">
      <c r="DO7372" s="228" t="s">
        <v>18729</v>
      </c>
      <c r="DP7372" s="141" t="s">
        <v>8392</v>
      </c>
      <c r="DQ7372" s="15">
        <v>22</v>
      </c>
      <c r="DR7372" s="15" t="str">
        <f t="shared" si="128"/>
        <v>7275-22</v>
      </c>
    </row>
    <row r="7373" spans="119:122" x14ac:dyDescent="0.2">
      <c r="DO7373" s="228" t="s">
        <v>18730</v>
      </c>
      <c r="DP7373" s="141" t="s">
        <v>8393</v>
      </c>
      <c r="DQ7373" s="15">
        <v>22</v>
      </c>
      <c r="DR7373" s="15" t="str">
        <f t="shared" si="128"/>
        <v>7276-22</v>
      </c>
    </row>
    <row r="7374" spans="119:122" x14ac:dyDescent="0.2">
      <c r="DO7374" s="228" t="s">
        <v>18731</v>
      </c>
      <c r="DP7374" s="141" t="s">
        <v>8394</v>
      </c>
      <c r="DQ7374" s="15">
        <v>22</v>
      </c>
      <c r="DR7374" s="15" t="str">
        <f t="shared" si="128"/>
        <v>7277-22</v>
      </c>
    </row>
    <row r="7375" spans="119:122" x14ac:dyDescent="0.2">
      <c r="DO7375" s="228" t="s">
        <v>18732</v>
      </c>
      <c r="DP7375" s="141" t="s">
        <v>8395</v>
      </c>
      <c r="DQ7375" s="15">
        <v>22</v>
      </c>
      <c r="DR7375" s="15" t="str">
        <f t="shared" si="128"/>
        <v>7278-22</v>
      </c>
    </row>
    <row r="7376" spans="119:122" x14ac:dyDescent="0.2">
      <c r="DO7376" s="228" t="s">
        <v>18733</v>
      </c>
      <c r="DP7376" s="141" t="s">
        <v>8396</v>
      </c>
      <c r="DQ7376" s="15">
        <v>22</v>
      </c>
      <c r="DR7376" s="15" t="str">
        <f t="shared" si="128"/>
        <v>7279-22</v>
      </c>
    </row>
    <row r="7377" spans="119:122" x14ac:dyDescent="0.2">
      <c r="DO7377" s="228" t="s">
        <v>18734</v>
      </c>
      <c r="DP7377" s="141" t="s">
        <v>8397</v>
      </c>
      <c r="DQ7377" s="15">
        <v>22</v>
      </c>
      <c r="DR7377" s="15" t="str">
        <f t="shared" si="128"/>
        <v>7280-22</v>
      </c>
    </row>
    <row r="7378" spans="119:122" x14ac:dyDescent="0.2">
      <c r="DO7378" s="228" t="s">
        <v>18735</v>
      </c>
      <c r="DP7378" s="141" t="s">
        <v>8398</v>
      </c>
      <c r="DQ7378" s="15">
        <v>22</v>
      </c>
      <c r="DR7378" s="15" t="str">
        <f t="shared" si="128"/>
        <v>7281-22</v>
      </c>
    </row>
    <row r="7379" spans="119:122" x14ac:dyDescent="0.2">
      <c r="DO7379" s="228" t="s">
        <v>18736</v>
      </c>
      <c r="DP7379" s="141" t="s">
        <v>8399</v>
      </c>
      <c r="DQ7379" s="15">
        <v>22</v>
      </c>
      <c r="DR7379" s="15" t="str">
        <f t="shared" si="128"/>
        <v>7282-22</v>
      </c>
    </row>
    <row r="7380" spans="119:122" x14ac:dyDescent="0.2">
      <c r="DO7380" s="228" t="s">
        <v>18737</v>
      </c>
      <c r="DP7380" s="141" t="s">
        <v>8400</v>
      </c>
      <c r="DQ7380" s="15">
        <v>22</v>
      </c>
      <c r="DR7380" s="15" t="str">
        <f t="shared" si="128"/>
        <v>7283-22</v>
      </c>
    </row>
    <row r="7381" spans="119:122" x14ac:dyDescent="0.2">
      <c r="DO7381" s="228" t="s">
        <v>18738</v>
      </c>
      <c r="DP7381" s="141" t="s">
        <v>8401</v>
      </c>
      <c r="DQ7381" s="15">
        <v>22</v>
      </c>
      <c r="DR7381" s="15" t="str">
        <f t="shared" si="128"/>
        <v>7284-22</v>
      </c>
    </row>
    <row r="7382" spans="119:122" x14ac:dyDescent="0.2">
      <c r="DO7382" s="228" t="s">
        <v>18739</v>
      </c>
      <c r="DP7382" s="141" t="s">
        <v>8402</v>
      </c>
      <c r="DQ7382" s="15">
        <v>22</v>
      </c>
      <c r="DR7382" s="15" t="str">
        <f t="shared" si="128"/>
        <v>7285-22</v>
      </c>
    </row>
    <row r="7383" spans="119:122" x14ac:dyDescent="0.2">
      <c r="DO7383" s="228" t="s">
        <v>18740</v>
      </c>
      <c r="DP7383" s="141" t="s">
        <v>8403</v>
      </c>
      <c r="DQ7383" s="15">
        <v>22</v>
      </c>
      <c r="DR7383" s="15" t="str">
        <f t="shared" si="128"/>
        <v>7286-22</v>
      </c>
    </row>
    <row r="7384" spans="119:122" x14ac:dyDescent="0.2">
      <c r="DO7384" s="228" t="s">
        <v>18741</v>
      </c>
      <c r="DP7384" s="141" t="s">
        <v>8404</v>
      </c>
      <c r="DQ7384" s="15">
        <v>22</v>
      </c>
      <c r="DR7384" s="15" t="str">
        <f t="shared" si="128"/>
        <v>7287-22</v>
      </c>
    </row>
    <row r="7385" spans="119:122" x14ac:dyDescent="0.2">
      <c r="DO7385" s="228" t="s">
        <v>18742</v>
      </c>
      <c r="DP7385" s="141" t="s">
        <v>8405</v>
      </c>
      <c r="DQ7385" s="15">
        <v>22</v>
      </c>
      <c r="DR7385" s="15" t="str">
        <f t="shared" si="128"/>
        <v>7288-22</v>
      </c>
    </row>
    <row r="7386" spans="119:122" x14ac:dyDescent="0.2">
      <c r="DO7386" s="228" t="s">
        <v>18743</v>
      </c>
      <c r="DP7386" s="141" t="s">
        <v>8406</v>
      </c>
      <c r="DQ7386" s="15">
        <v>22</v>
      </c>
      <c r="DR7386" s="15" t="str">
        <f t="shared" si="128"/>
        <v>7289-22</v>
      </c>
    </row>
    <row r="7387" spans="119:122" x14ac:dyDescent="0.2">
      <c r="DO7387" s="228" t="s">
        <v>18744</v>
      </c>
      <c r="DP7387" s="141" t="s">
        <v>8407</v>
      </c>
      <c r="DQ7387" s="15">
        <v>22</v>
      </c>
      <c r="DR7387" s="15" t="str">
        <f t="shared" si="128"/>
        <v>7290-22</v>
      </c>
    </row>
    <row r="7388" spans="119:122" x14ac:dyDescent="0.2">
      <c r="DO7388" s="228" t="s">
        <v>18745</v>
      </c>
      <c r="DP7388" s="141" t="s">
        <v>8408</v>
      </c>
      <c r="DQ7388" s="15">
        <v>22</v>
      </c>
      <c r="DR7388" s="15" t="str">
        <f t="shared" si="128"/>
        <v>7291-22</v>
      </c>
    </row>
    <row r="7389" spans="119:122" x14ac:dyDescent="0.2">
      <c r="DO7389" s="228" t="s">
        <v>18746</v>
      </c>
      <c r="DP7389" s="141" t="s">
        <v>8409</v>
      </c>
      <c r="DQ7389" s="15">
        <v>22</v>
      </c>
      <c r="DR7389" s="15" t="str">
        <f t="shared" si="128"/>
        <v>7292-22</v>
      </c>
    </row>
    <row r="7390" spans="119:122" x14ac:dyDescent="0.2">
      <c r="DO7390" s="228" t="s">
        <v>18747</v>
      </c>
      <c r="DP7390" s="141" t="s">
        <v>8410</v>
      </c>
      <c r="DQ7390" s="15">
        <v>22</v>
      </c>
      <c r="DR7390" s="15" t="str">
        <f t="shared" si="128"/>
        <v>7293-22</v>
      </c>
    </row>
    <row r="7391" spans="119:122" x14ac:dyDescent="0.2">
      <c r="DO7391" s="228" t="s">
        <v>18748</v>
      </c>
      <c r="DP7391" s="141" t="s">
        <v>8411</v>
      </c>
      <c r="DQ7391" s="15">
        <v>22</v>
      </c>
      <c r="DR7391" s="15" t="str">
        <f t="shared" si="128"/>
        <v>7294-22</v>
      </c>
    </row>
    <row r="7392" spans="119:122" x14ac:dyDescent="0.2">
      <c r="DO7392" s="228" t="s">
        <v>18749</v>
      </c>
      <c r="DP7392" s="141" t="s">
        <v>8412</v>
      </c>
      <c r="DQ7392" s="15">
        <v>22</v>
      </c>
      <c r="DR7392" s="15" t="str">
        <f t="shared" si="128"/>
        <v>7295-22</v>
      </c>
    </row>
    <row r="7393" spans="119:122" x14ac:dyDescent="0.2">
      <c r="DO7393" s="228" t="s">
        <v>18750</v>
      </c>
      <c r="DP7393" s="141" t="s">
        <v>8413</v>
      </c>
      <c r="DQ7393" s="15">
        <v>22</v>
      </c>
      <c r="DR7393" s="15" t="str">
        <f t="shared" si="128"/>
        <v>7296-22</v>
      </c>
    </row>
    <row r="7394" spans="119:122" x14ac:dyDescent="0.2">
      <c r="DO7394" s="228" t="s">
        <v>18751</v>
      </c>
      <c r="DP7394" s="141" t="s">
        <v>8414</v>
      </c>
      <c r="DQ7394" s="15">
        <v>22</v>
      </c>
      <c r="DR7394" s="15" t="str">
        <f t="shared" si="128"/>
        <v>7297-22</v>
      </c>
    </row>
    <row r="7395" spans="119:122" x14ac:dyDescent="0.2">
      <c r="DO7395" s="228" t="s">
        <v>18752</v>
      </c>
      <c r="DP7395" s="141" t="s">
        <v>8415</v>
      </c>
      <c r="DQ7395" s="15">
        <v>22</v>
      </c>
      <c r="DR7395" s="15" t="str">
        <f t="shared" ref="DR7395:DR7458" si="129">CONCATENATE(DP7395,"-",DQ7395)</f>
        <v>7298-22</v>
      </c>
    </row>
    <row r="7396" spans="119:122" x14ac:dyDescent="0.2">
      <c r="DO7396" s="228" t="s">
        <v>18753</v>
      </c>
      <c r="DP7396" s="141" t="s">
        <v>8416</v>
      </c>
      <c r="DQ7396" s="15">
        <v>22</v>
      </c>
      <c r="DR7396" s="15" t="str">
        <f t="shared" si="129"/>
        <v>7299-22</v>
      </c>
    </row>
    <row r="7397" spans="119:122" x14ac:dyDescent="0.2">
      <c r="DO7397" s="228" t="s">
        <v>18754</v>
      </c>
      <c r="DP7397" s="141" t="s">
        <v>8417</v>
      </c>
      <c r="DQ7397" s="15">
        <v>22</v>
      </c>
      <c r="DR7397" s="15" t="str">
        <f t="shared" si="129"/>
        <v>7300-22</v>
      </c>
    </row>
    <row r="7398" spans="119:122" x14ac:dyDescent="0.2">
      <c r="DO7398" s="228" t="s">
        <v>18755</v>
      </c>
      <c r="DP7398" s="141" t="s">
        <v>8418</v>
      </c>
      <c r="DQ7398" s="15">
        <v>22</v>
      </c>
      <c r="DR7398" s="15" t="str">
        <f t="shared" si="129"/>
        <v>7301-22</v>
      </c>
    </row>
    <row r="7399" spans="119:122" x14ac:dyDescent="0.2">
      <c r="DO7399" s="228" t="s">
        <v>18756</v>
      </c>
      <c r="DP7399" s="141" t="s">
        <v>8419</v>
      </c>
      <c r="DQ7399" s="15">
        <v>22</v>
      </c>
      <c r="DR7399" s="15" t="str">
        <f t="shared" si="129"/>
        <v>7302-22</v>
      </c>
    </row>
    <row r="7400" spans="119:122" x14ac:dyDescent="0.2">
      <c r="DO7400" s="228" t="s">
        <v>18757</v>
      </c>
      <c r="DP7400" s="141" t="s">
        <v>8420</v>
      </c>
      <c r="DQ7400" s="15">
        <v>22</v>
      </c>
      <c r="DR7400" s="15" t="str">
        <f t="shared" si="129"/>
        <v>7303-22</v>
      </c>
    </row>
    <row r="7401" spans="119:122" x14ac:dyDescent="0.2">
      <c r="DO7401" s="228" t="s">
        <v>18758</v>
      </c>
      <c r="DP7401" s="141" t="s">
        <v>8421</v>
      </c>
      <c r="DQ7401" s="15">
        <v>22</v>
      </c>
      <c r="DR7401" s="15" t="str">
        <f t="shared" si="129"/>
        <v>7304-22</v>
      </c>
    </row>
    <row r="7402" spans="119:122" x14ac:dyDescent="0.2">
      <c r="DO7402" s="228" t="s">
        <v>18759</v>
      </c>
      <c r="DP7402" s="141" t="s">
        <v>8422</v>
      </c>
      <c r="DQ7402" s="15">
        <v>22</v>
      </c>
      <c r="DR7402" s="15" t="str">
        <f t="shared" si="129"/>
        <v>7305-22</v>
      </c>
    </row>
    <row r="7403" spans="119:122" x14ac:dyDescent="0.2">
      <c r="DO7403" s="228" t="s">
        <v>18760</v>
      </c>
      <c r="DP7403" s="141" t="s">
        <v>8423</v>
      </c>
      <c r="DQ7403" s="15">
        <v>22</v>
      </c>
      <c r="DR7403" s="15" t="str">
        <f t="shared" si="129"/>
        <v>7306-22</v>
      </c>
    </row>
    <row r="7404" spans="119:122" x14ac:dyDescent="0.2">
      <c r="DO7404" s="228" t="s">
        <v>18761</v>
      </c>
      <c r="DP7404" s="141" t="s">
        <v>8424</v>
      </c>
      <c r="DQ7404" s="15">
        <v>22</v>
      </c>
      <c r="DR7404" s="15" t="str">
        <f t="shared" si="129"/>
        <v>7307-22</v>
      </c>
    </row>
    <row r="7405" spans="119:122" x14ac:dyDescent="0.2">
      <c r="DO7405" s="228" t="s">
        <v>18762</v>
      </c>
      <c r="DP7405" s="141" t="s">
        <v>8425</v>
      </c>
      <c r="DQ7405" s="15">
        <v>22</v>
      </c>
      <c r="DR7405" s="15" t="str">
        <f t="shared" si="129"/>
        <v>7308-22</v>
      </c>
    </row>
    <row r="7406" spans="119:122" x14ac:dyDescent="0.2">
      <c r="DO7406" s="228" t="s">
        <v>18763</v>
      </c>
      <c r="DP7406" s="141" t="s">
        <v>8426</v>
      </c>
      <c r="DQ7406" s="15">
        <v>22</v>
      </c>
      <c r="DR7406" s="15" t="str">
        <f t="shared" si="129"/>
        <v>7309-22</v>
      </c>
    </row>
    <row r="7407" spans="119:122" x14ac:dyDescent="0.2">
      <c r="DO7407" s="228" t="s">
        <v>18764</v>
      </c>
      <c r="DP7407" s="141" t="s">
        <v>8427</v>
      </c>
      <c r="DQ7407" s="15">
        <v>22</v>
      </c>
      <c r="DR7407" s="15" t="str">
        <f t="shared" si="129"/>
        <v>7310-22</v>
      </c>
    </row>
    <row r="7408" spans="119:122" x14ac:dyDescent="0.2">
      <c r="DO7408" s="228" t="s">
        <v>18765</v>
      </c>
      <c r="DP7408" s="141" t="s">
        <v>8428</v>
      </c>
      <c r="DQ7408" s="15">
        <v>22</v>
      </c>
      <c r="DR7408" s="15" t="str">
        <f t="shared" si="129"/>
        <v>7311-22</v>
      </c>
    </row>
    <row r="7409" spans="119:122" x14ac:dyDescent="0.2">
      <c r="DO7409" s="228" t="s">
        <v>18766</v>
      </c>
      <c r="DP7409" s="141" t="s">
        <v>8429</v>
      </c>
      <c r="DQ7409" s="15">
        <v>22</v>
      </c>
      <c r="DR7409" s="15" t="str">
        <f t="shared" si="129"/>
        <v>7312-22</v>
      </c>
    </row>
    <row r="7410" spans="119:122" x14ac:dyDescent="0.2">
      <c r="DO7410" s="228" t="s">
        <v>18767</v>
      </c>
      <c r="DP7410" s="141" t="s">
        <v>8430</v>
      </c>
      <c r="DQ7410" s="15">
        <v>22</v>
      </c>
      <c r="DR7410" s="15" t="str">
        <f t="shared" si="129"/>
        <v>7313-22</v>
      </c>
    </row>
    <row r="7411" spans="119:122" x14ac:dyDescent="0.2">
      <c r="DO7411" s="228" t="s">
        <v>18768</v>
      </c>
      <c r="DP7411" s="141" t="s">
        <v>8431</v>
      </c>
      <c r="DQ7411" s="15">
        <v>22</v>
      </c>
      <c r="DR7411" s="15" t="str">
        <f t="shared" si="129"/>
        <v>7314-22</v>
      </c>
    </row>
    <row r="7412" spans="119:122" x14ac:dyDescent="0.2">
      <c r="DO7412" s="228" t="s">
        <v>18769</v>
      </c>
      <c r="DP7412" s="141" t="s">
        <v>8432</v>
      </c>
      <c r="DQ7412" s="15">
        <v>22</v>
      </c>
      <c r="DR7412" s="15" t="str">
        <f t="shared" si="129"/>
        <v>7315-22</v>
      </c>
    </row>
    <row r="7413" spans="119:122" x14ac:dyDescent="0.2">
      <c r="DO7413" s="228" t="s">
        <v>18770</v>
      </c>
      <c r="DP7413" s="141" t="s">
        <v>8433</v>
      </c>
      <c r="DQ7413" s="15">
        <v>22</v>
      </c>
      <c r="DR7413" s="15" t="str">
        <f t="shared" si="129"/>
        <v>7316-22</v>
      </c>
    </row>
    <row r="7414" spans="119:122" x14ac:dyDescent="0.2">
      <c r="DO7414" s="228" t="s">
        <v>18771</v>
      </c>
      <c r="DP7414" s="141" t="s">
        <v>8434</v>
      </c>
      <c r="DQ7414" s="15">
        <v>22</v>
      </c>
      <c r="DR7414" s="15" t="str">
        <f t="shared" si="129"/>
        <v>7317-22</v>
      </c>
    </row>
    <row r="7415" spans="119:122" x14ac:dyDescent="0.2">
      <c r="DO7415" s="228" t="s">
        <v>18772</v>
      </c>
      <c r="DP7415" s="141" t="s">
        <v>8435</v>
      </c>
      <c r="DQ7415" s="15">
        <v>22</v>
      </c>
      <c r="DR7415" s="15" t="str">
        <f t="shared" si="129"/>
        <v>7318-22</v>
      </c>
    </row>
    <row r="7416" spans="119:122" x14ac:dyDescent="0.2">
      <c r="DO7416" s="228" t="s">
        <v>18773</v>
      </c>
      <c r="DP7416" s="141" t="s">
        <v>8436</v>
      </c>
      <c r="DQ7416" s="15">
        <v>22</v>
      </c>
      <c r="DR7416" s="15" t="str">
        <f t="shared" si="129"/>
        <v>7319-22</v>
      </c>
    </row>
    <row r="7417" spans="119:122" x14ac:dyDescent="0.2">
      <c r="DO7417" s="228" t="s">
        <v>18774</v>
      </c>
      <c r="DP7417" s="141" t="s">
        <v>8437</v>
      </c>
      <c r="DQ7417" s="15">
        <v>22</v>
      </c>
      <c r="DR7417" s="15" t="str">
        <f t="shared" si="129"/>
        <v>7320-22</v>
      </c>
    </row>
    <row r="7418" spans="119:122" x14ac:dyDescent="0.2">
      <c r="DO7418" s="228" t="s">
        <v>18775</v>
      </c>
      <c r="DP7418" s="141" t="s">
        <v>8438</v>
      </c>
      <c r="DQ7418" s="15">
        <v>22</v>
      </c>
      <c r="DR7418" s="15" t="str">
        <f t="shared" si="129"/>
        <v>7321-22</v>
      </c>
    </row>
    <row r="7419" spans="119:122" x14ac:dyDescent="0.2">
      <c r="DO7419" s="228" t="s">
        <v>18776</v>
      </c>
      <c r="DP7419" s="141" t="s">
        <v>8439</v>
      </c>
      <c r="DQ7419" s="15">
        <v>22</v>
      </c>
      <c r="DR7419" s="15" t="str">
        <f t="shared" si="129"/>
        <v>7322-22</v>
      </c>
    </row>
    <row r="7420" spans="119:122" x14ac:dyDescent="0.2">
      <c r="DO7420" s="228" t="s">
        <v>18777</v>
      </c>
      <c r="DP7420" s="141" t="s">
        <v>8440</v>
      </c>
      <c r="DQ7420" s="15">
        <v>22</v>
      </c>
      <c r="DR7420" s="15" t="str">
        <f t="shared" si="129"/>
        <v>7323-22</v>
      </c>
    </row>
    <row r="7421" spans="119:122" x14ac:dyDescent="0.2">
      <c r="DO7421" s="228" t="s">
        <v>18778</v>
      </c>
      <c r="DP7421" s="141" t="s">
        <v>8441</v>
      </c>
      <c r="DQ7421" s="15">
        <v>22</v>
      </c>
      <c r="DR7421" s="15" t="str">
        <f t="shared" si="129"/>
        <v>7324-22</v>
      </c>
    </row>
    <row r="7422" spans="119:122" x14ac:dyDescent="0.2">
      <c r="DO7422" s="228" t="s">
        <v>18779</v>
      </c>
      <c r="DP7422" s="141" t="s">
        <v>8442</v>
      </c>
      <c r="DQ7422" s="15">
        <v>22</v>
      </c>
      <c r="DR7422" s="15" t="str">
        <f t="shared" si="129"/>
        <v>7325-22</v>
      </c>
    </row>
    <row r="7423" spans="119:122" x14ac:dyDescent="0.2">
      <c r="DO7423" s="228" t="s">
        <v>18780</v>
      </c>
      <c r="DP7423" s="141" t="s">
        <v>8443</v>
      </c>
      <c r="DQ7423" s="15">
        <v>22</v>
      </c>
      <c r="DR7423" s="15" t="str">
        <f t="shared" si="129"/>
        <v>7326-22</v>
      </c>
    </row>
    <row r="7424" spans="119:122" x14ac:dyDescent="0.2">
      <c r="DO7424" s="228" t="s">
        <v>18781</v>
      </c>
      <c r="DP7424" s="141" t="s">
        <v>8444</v>
      </c>
      <c r="DQ7424" s="15">
        <v>22</v>
      </c>
      <c r="DR7424" s="15" t="str">
        <f t="shared" si="129"/>
        <v>7327-22</v>
      </c>
    </row>
    <row r="7425" spans="119:122" x14ac:dyDescent="0.2">
      <c r="DO7425" s="228" t="s">
        <v>18782</v>
      </c>
      <c r="DP7425" s="141" t="s">
        <v>8445</v>
      </c>
      <c r="DQ7425" s="15">
        <v>22</v>
      </c>
      <c r="DR7425" s="15" t="str">
        <f t="shared" si="129"/>
        <v>7328-22</v>
      </c>
    </row>
    <row r="7426" spans="119:122" x14ac:dyDescent="0.2">
      <c r="DO7426" s="228" t="s">
        <v>18783</v>
      </c>
      <c r="DP7426" s="141" t="s">
        <v>8446</v>
      </c>
      <c r="DQ7426" s="15">
        <v>22</v>
      </c>
      <c r="DR7426" s="15" t="str">
        <f t="shared" si="129"/>
        <v>7329-22</v>
      </c>
    </row>
    <row r="7427" spans="119:122" x14ac:dyDescent="0.2">
      <c r="DO7427" s="228" t="s">
        <v>18784</v>
      </c>
      <c r="DP7427" s="141" t="s">
        <v>8447</v>
      </c>
      <c r="DQ7427" s="15">
        <v>22</v>
      </c>
      <c r="DR7427" s="15" t="str">
        <f t="shared" si="129"/>
        <v>7330-22</v>
      </c>
    </row>
    <row r="7428" spans="119:122" x14ac:dyDescent="0.2">
      <c r="DO7428" s="228" t="s">
        <v>18785</v>
      </c>
      <c r="DP7428" s="141" t="s">
        <v>8448</v>
      </c>
      <c r="DQ7428" s="15">
        <v>22</v>
      </c>
      <c r="DR7428" s="15" t="str">
        <f t="shared" si="129"/>
        <v>7331-22</v>
      </c>
    </row>
    <row r="7429" spans="119:122" x14ac:dyDescent="0.2">
      <c r="DO7429" s="228" t="s">
        <v>18786</v>
      </c>
      <c r="DP7429" s="141" t="s">
        <v>8449</v>
      </c>
      <c r="DQ7429" s="15">
        <v>22</v>
      </c>
      <c r="DR7429" s="15" t="str">
        <f t="shared" si="129"/>
        <v>7332-22</v>
      </c>
    </row>
    <row r="7430" spans="119:122" x14ac:dyDescent="0.2">
      <c r="DO7430" s="228" t="s">
        <v>18787</v>
      </c>
      <c r="DP7430" s="141" t="s">
        <v>8450</v>
      </c>
      <c r="DQ7430" s="15">
        <v>22</v>
      </c>
      <c r="DR7430" s="15" t="str">
        <f t="shared" si="129"/>
        <v>7333-22</v>
      </c>
    </row>
    <row r="7431" spans="119:122" x14ac:dyDescent="0.2">
      <c r="DO7431" s="228" t="s">
        <v>18788</v>
      </c>
      <c r="DP7431" s="141" t="s">
        <v>8451</v>
      </c>
      <c r="DQ7431" s="15">
        <v>22</v>
      </c>
      <c r="DR7431" s="15" t="str">
        <f t="shared" si="129"/>
        <v>7334-22</v>
      </c>
    </row>
    <row r="7432" spans="119:122" x14ac:dyDescent="0.2">
      <c r="DO7432" s="228" t="s">
        <v>18789</v>
      </c>
      <c r="DP7432" s="141" t="s">
        <v>8452</v>
      </c>
      <c r="DQ7432" s="15">
        <v>22</v>
      </c>
      <c r="DR7432" s="15" t="str">
        <f t="shared" si="129"/>
        <v>7335-22</v>
      </c>
    </row>
    <row r="7433" spans="119:122" x14ac:dyDescent="0.2">
      <c r="DO7433" s="228" t="s">
        <v>18790</v>
      </c>
      <c r="DP7433" s="141" t="s">
        <v>8453</v>
      </c>
      <c r="DQ7433" s="15">
        <v>22</v>
      </c>
      <c r="DR7433" s="15" t="str">
        <f t="shared" si="129"/>
        <v>7336-22</v>
      </c>
    </row>
    <row r="7434" spans="119:122" x14ac:dyDescent="0.2">
      <c r="DO7434" s="228" t="s">
        <v>18791</v>
      </c>
      <c r="DP7434" s="141" t="s">
        <v>8454</v>
      </c>
      <c r="DQ7434" s="15">
        <v>22</v>
      </c>
      <c r="DR7434" s="15" t="str">
        <f t="shared" si="129"/>
        <v>7337-22</v>
      </c>
    </row>
    <row r="7435" spans="119:122" x14ac:dyDescent="0.2">
      <c r="DO7435" s="228" t="s">
        <v>18792</v>
      </c>
      <c r="DP7435" s="141" t="s">
        <v>8455</v>
      </c>
      <c r="DQ7435" s="15">
        <v>22</v>
      </c>
      <c r="DR7435" s="15" t="str">
        <f t="shared" si="129"/>
        <v>7338-22</v>
      </c>
    </row>
    <row r="7436" spans="119:122" x14ac:dyDescent="0.2">
      <c r="DO7436" s="228" t="s">
        <v>18793</v>
      </c>
      <c r="DP7436" s="141" t="s">
        <v>8456</v>
      </c>
      <c r="DQ7436" s="15">
        <v>22</v>
      </c>
      <c r="DR7436" s="15" t="str">
        <f t="shared" si="129"/>
        <v>7339-22</v>
      </c>
    </row>
    <row r="7437" spans="119:122" x14ac:dyDescent="0.2">
      <c r="DO7437" s="228" t="s">
        <v>18794</v>
      </c>
      <c r="DP7437" s="141" t="s">
        <v>8457</v>
      </c>
      <c r="DQ7437" s="15">
        <v>22</v>
      </c>
      <c r="DR7437" s="15" t="str">
        <f t="shared" si="129"/>
        <v>7340-22</v>
      </c>
    </row>
    <row r="7438" spans="119:122" x14ac:dyDescent="0.2">
      <c r="DO7438" s="228" t="s">
        <v>18795</v>
      </c>
      <c r="DP7438" s="141" t="s">
        <v>8458</v>
      </c>
      <c r="DQ7438" s="15">
        <v>22</v>
      </c>
      <c r="DR7438" s="15" t="str">
        <f t="shared" si="129"/>
        <v>7341-22</v>
      </c>
    </row>
    <row r="7439" spans="119:122" x14ac:dyDescent="0.2">
      <c r="DO7439" s="228" t="s">
        <v>18796</v>
      </c>
      <c r="DP7439" s="141" t="s">
        <v>8459</v>
      </c>
      <c r="DQ7439" s="15">
        <v>22</v>
      </c>
      <c r="DR7439" s="15" t="str">
        <f t="shared" si="129"/>
        <v>7342-22</v>
      </c>
    </row>
    <row r="7440" spans="119:122" x14ac:dyDescent="0.2">
      <c r="DO7440" s="228" t="s">
        <v>18797</v>
      </c>
      <c r="DP7440" s="141" t="s">
        <v>8460</v>
      </c>
      <c r="DQ7440" s="15">
        <v>22</v>
      </c>
      <c r="DR7440" s="15" t="str">
        <f t="shared" si="129"/>
        <v>7343-22</v>
      </c>
    </row>
    <row r="7441" spans="119:122" x14ac:dyDescent="0.2">
      <c r="DO7441" s="228" t="s">
        <v>18798</v>
      </c>
      <c r="DP7441" s="141" t="s">
        <v>8461</v>
      </c>
      <c r="DQ7441" s="15">
        <v>22</v>
      </c>
      <c r="DR7441" s="15" t="str">
        <f t="shared" si="129"/>
        <v>7344-22</v>
      </c>
    </row>
    <row r="7442" spans="119:122" x14ac:dyDescent="0.2">
      <c r="DO7442" s="228" t="s">
        <v>18799</v>
      </c>
      <c r="DP7442" s="141" t="s">
        <v>8462</v>
      </c>
      <c r="DQ7442" s="15">
        <v>22</v>
      </c>
      <c r="DR7442" s="15" t="str">
        <f t="shared" si="129"/>
        <v>7345-22</v>
      </c>
    </row>
    <row r="7443" spans="119:122" x14ac:dyDescent="0.2">
      <c r="DO7443" s="228" t="s">
        <v>18800</v>
      </c>
      <c r="DP7443" s="141" t="s">
        <v>8463</v>
      </c>
      <c r="DQ7443" s="15">
        <v>22</v>
      </c>
      <c r="DR7443" s="15" t="str">
        <f t="shared" si="129"/>
        <v>7346-22</v>
      </c>
    </row>
    <row r="7444" spans="119:122" x14ac:dyDescent="0.2">
      <c r="DO7444" s="228" t="s">
        <v>18801</v>
      </c>
      <c r="DP7444" s="141" t="s">
        <v>8464</v>
      </c>
      <c r="DQ7444" s="15">
        <v>22</v>
      </c>
      <c r="DR7444" s="15" t="str">
        <f t="shared" si="129"/>
        <v>7347-22</v>
      </c>
    </row>
    <row r="7445" spans="119:122" x14ac:dyDescent="0.2">
      <c r="DO7445" s="228" t="s">
        <v>18802</v>
      </c>
      <c r="DP7445" s="141" t="s">
        <v>8465</v>
      </c>
      <c r="DQ7445" s="15">
        <v>22</v>
      </c>
      <c r="DR7445" s="15" t="str">
        <f t="shared" si="129"/>
        <v>7348-22</v>
      </c>
    </row>
    <row r="7446" spans="119:122" x14ac:dyDescent="0.2">
      <c r="DO7446" s="228" t="s">
        <v>18803</v>
      </c>
      <c r="DP7446" s="141" t="s">
        <v>8466</v>
      </c>
      <c r="DQ7446" s="15">
        <v>22</v>
      </c>
      <c r="DR7446" s="15" t="str">
        <f t="shared" si="129"/>
        <v>7349-22</v>
      </c>
    </row>
    <row r="7447" spans="119:122" x14ac:dyDescent="0.2">
      <c r="DO7447" s="228" t="s">
        <v>18804</v>
      </c>
      <c r="DP7447" s="141" t="s">
        <v>8467</v>
      </c>
      <c r="DQ7447" s="15">
        <v>22</v>
      </c>
      <c r="DR7447" s="15" t="str">
        <f t="shared" si="129"/>
        <v>7350-22</v>
      </c>
    </row>
    <row r="7448" spans="119:122" x14ac:dyDescent="0.2">
      <c r="DO7448" s="228" t="s">
        <v>18805</v>
      </c>
      <c r="DP7448" s="141" t="s">
        <v>8468</v>
      </c>
      <c r="DQ7448" s="15">
        <v>22</v>
      </c>
      <c r="DR7448" s="15" t="str">
        <f t="shared" si="129"/>
        <v>7351-22</v>
      </c>
    </row>
    <row r="7449" spans="119:122" x14ac:dyDescent="0.2">
      <c r="DO7449" s="228" t="s">
        <v>18806</v>
      </c>
      <c r="DP7449" s="141" t="s">
        <v>8469</v>
      </c>
      <c r="DQ7449" s="15">
        <v>22</v>
      </c>
      <c r="DR7449" s="15" t="str">
        <f t="shared" si="129"/>
        <v>7352-22</v>
      </c>
    </row>
    <row r="7450" spans="119:122" x14ac:dyDescent="0.2">
      <c r="DO7450" s="228" t="s">
        <v>18807</v>
      </c>
      <c r="DP7450" s="141" t="s">
        <v>8470</v>
      </c>
      <c r="DQ7450" s="15">
        <v>22</v>
      </c>
      <c r="DR7450" s="15" t="str">
        <f t="shared" si="129"/>
        <v>7353-22</v>
      </c>
    </row>
    <row r="7451" spans="119:122" x14ac:dyDescent="0.2">
      <c r="DO7451" s="228" t="s">
        <v>18808</v>
      </c>
      <c r="DP7451" s="141" t="s">
        <v>8471</v>
      </c>
      <c r="DQ7451" s="15">
        <v>22</v>
      </c>
      <c r="DR7451" s="15" t="str">
        <f t="shared" si="129"/>
        <v>7354-22</v>
      </c>
    </row>
    <row r="7452" spans="119:122" x14ac:dyDescent="0.2">
      <c r="DO7452" s="228" t="s">
        <v>18809</v>
      </c>
      <c r="DP7452" s="141" t="s">
        <v>8472</v>
      </c>
      <c r="DQ7452" s="15">
        <v>22</v>
      </c>
      <c r="DR7452" s="15" t="str">
        <f t="shared" si="129"/>
        <v>7355-22</v>
      </c>
    </row>
    <row r="7453" spans="119:122" x14ac:dyDescent="0.2">
      <c r="DO7453" s="228" t="s">
        <v>18810</v>
      </c>
      <c r="DP7453" s="141" t="s">
        <v>8473</v>
      </c>
      <c r="DQ7453" s="15">
        <v>22</v>
      </c>
      <c r="DR7453" s="15" t="str">
        <f t="shared" si="129"/>
        <v>7356-22</v>
      </c>
    </row>
    <row r="7454" spans="119:122" x14ac:dyDescent="0.2">
      <c r="DO7454" s="228" t="s">
        <v>18811</v>
      </c>
      <c r="DP7454" s="141" t="s">
        <v>8474</v>
      </c>
      <c r="DQ7454" s="15">
        <v>22</v>
      </c>
      <c r="DR7454" s="15" t="str">
        <f t="shared" si="129"/>
        <v>7357-22</v>
      </c>
    </row>
    <row r="7455" spans="119:122" x14ac:dyDescent="0.2">
      <c r="DO7455" s="228" t="s">
        <v>18812</v>
      </c>
      <c r="DP7455" s="141" t="s">
        <v>8475</v>
      </c>
      <c r="DQ7455" s="15">
        <v>22</v>
      </c>
      <c r="DR7455" s="15" t="str">
        <f t="shared" si="129"/>
        <v>7358-22</v>
      </c>
    </row>
    <row r="7456" spans="119:122" x14ac:dyDescent="0.2">
      <c r="DO7456" s="228" t="s">
        <v>18813</v>
      </c>
      <c r="DP7456" s="141" t="s">
        <v>8476</v>
      </c>
      <c r="DQ7456" s="15">
        <v>22</v>
      </c>
      <c r="DR7456" s="15" t="str">
        <f t="shared" si="129"/>
        <v>7359-22</v>
      </c>
    </row>
    <row r="7457" spans="119:122" x14ac:dyDescent="0.2">
      <c r="DO7457" s="228" t="s">
        <v>18814</v>
      </c>
      <c r="DP7457" s="141" t="s">
        <v>8477</v>
      </c>
      <c r="DQ7457" s="15">
        <v>22</v>
      </c>
      <c r="DR7457" s="15" t="str">
        <f t="shared" si="129"/>
        <v>7360-22</v>
      </c>
    </row>
    <row r="7458" spans="119:122" x14ac:dyDescent="0.2">
      <c r="DO7458" s="228" t="s">
        <v>18815</v>
      </c>
      <c r="DP7458" s="141" t="s">
        <v>8478</v>
      </c>
      <c r="DQ7458" s="15">
        <v>22</v>
      </c>
      <c r="DR7458" s="15" t="str">
        <f t="shared" si="129"/>
        <v>7361-22</v>
      </c>
    </row>
    <row r="7459" spans="119:122" x14ac:dyDescent="0.2">
      <c r="DO7459" s="228" t="s">
        <v>18816</v>
      </c>
      <c r="DP7459" s="141" t="s">
        <v>8479</v>
      </c>
      <c r="DQ7459" s="15">
        <v>22</v>
      </c>
      <c r="DR7459" s="15" t="str">
        <f t="shared" ref="DR7459:DR7522" si="130">CONCATENATE(DP7459,"-",DQ7459)</f>
        <v>7362-22</v>
      </c>
    </row>
    <row r="7460" spans="119:122" x14ac:dyDescent="0.2">
      <c r="DO7460" s="228" t="s">
        <v>18817</v>
      </c>
      <c r="DP7460" s="141" t="s">
        <v>8480</v>
      </c>
      <c r="DQ7460" s="15">
        <v>22</v>
      </c>
      <c r="DR7460" s="15" t="str">
        <f t="shared" si="130"/>
        <v>7363-22</v>
      </c>
    </row>
    <row r="7461" spans="119:122" x14ac:dyDescent="0.2">
      <c r="DO7461" s="228" t="s">
        <v>18818</v>
      </c>
      <c r="DP7461" s="141" t="s">
        <v>8481</v>
      </c>
      <c r="DQ7461" s="15">
        <v>22</v>
      </c>
      <c r="DR7461" s="15" t="str">
        <f t="shared" si="130"/>
        <v>7364-22</v>
      </c>
    </row>
    <row r="7462" spans="119:122" x14ac:dyDescent="0.2">
      <c r="DO7462" s="228" t="s">
        <v>18819</v>
      </c>
      <c r="DP7462" s="141" t="s">
        <v>8482</v>
      </c>
      <c r="DQ7462" s="15">
        <v>22</v>
      </c>
      <c r="DR7462" s="15" t="str">
        <f t="shared" si="130"/>
        <v>7365-22</v>
      </c>
    </row>
    <row r="7463" spans="119:122" x14ac:dyDescent="0.2">
      <c r="DO7463" s="228" t="s">
        <v>18820</v>
      </c>
      <c r="DP7463" s="141" t="s">
        <v>8483</v>
      </c>
      <c r="DQ7463" s="15">
        <v>22</v>
      </c>
      <c r="DR7463" s="15" t="str">
        <f t="shared" si="130"/>
        <v>7366-22</v>
      </c>
    </row>
    <row r="7464" spans="119:122" x14ac:dyDescent="0.2">
      <c r="DO7464" s="228" t="s">
        <v>18821</v>
      </c>
      <c r="DP7464" s="141" t="s">
        <v>8484</v>
      </c>
      <c r="DQ7464" s="15">
        <v>22</v>
      </c>
      <c r="DR7464" s="15" t="str">
        <f t="shared" si="130"/>
        <v>7367-22</v>
      </c>
    </row>
    <row r="7465" spans="119:122" x14ac:dyDescent="0.2">
      <c r="DO7465" s="228" t="s">
        <v>18822</v>
      </c>
      <c r="DP7465" s="141" t="s">
        <v>8485</v>
      </c>
      <c r="DQ7465" s="15">
        <v>22</v>
      </c>
      <c r="DR7465" s="15" t="str">
        <f t="shared" si="130"/>
        <v>7368-22</v>
      </c>
    </row>
    <row r="7466" spans="119:122" x14ac:dyDescent="0.2">
      <c r="DO7466" s="228" t="s">
        <v>18823</v>
      </c>
      <c r="DP7466" s="141" t="s">
        <v>8486</v>
      </c>
      <c r="DQ7466" s="15">
        <v>22</v>
      </c>
      <c r="DR7466" s="15" t="str">
        <f t="shared" si="130"/>
        <v>7369-22</v>
      </c>
    </row>
    <row r="7467" spans="119:122" x14ac:dyDescent="0.2">
      <c r="DO7467" s="228" t="s">
        <v>18824</v>
      </c>
      <c r="DP7467" s="141" t="s">
        <v>8487</v>
      </c>
      <c r="DQ7467" s="15">
        <v>22</v>
      </c>
      <c r="DR7467" s="15" t="str">
        <f t="shared" si="130"/>
        <v>7370-22</v>
      </c>
    </row>
    <row r="7468" spans="119:122" x14ac:dyDescent="0.2">
      <c r="DO7468" s="228" t="s">
        <v>18825</v>
      </c>
      <c r="DP7468" s="141" t="s">
        <v>8488</v>
      </c>
      <c r="DQ7468" s="15">
        <v>22</v>
      </c>
      <c r="DR7468" s="15" t="str">
        <f t="shared" si="130"/>
        <v>7371-22</v>
      </c>
    </row>
    <row r="7469" spans="119:122" x14ac:dyDescent="0.2">
      <c r="DO7469" s="228" t="s">
        <v>18826</v>
      </c>
      <c r="DP7469" s="141" t="s">
        <v>8489</v>
      </c>
      <c r="DQ7469" s="15">
        <v>22</v>
      </c>
      <c r="DR7469" s="15" t="str">
        <f t="shared" si="130"/>
        <v>7372-22</v>
      </c>
    </row>
    <row r="7470" spans="119:122" x14ac:dyDescent="0.2">
      <c r="DO7470" s="228" t="s">
        <v>18827</v>
      </c>
      <c r="DP7470" s="141" t="s">
        <v>8490</v>
      </c>
      <c r="DQ7470" s="15">
        <v>22</v>
      </c>
      <c r="DR7470" s="15" t="str">
        <f t="shared" si="130"/>
        <v>7373-22</v>
      </c>
    </row>
    <row r="7471" spans="119:122" x14ac:dyDescent="0.2">
      <c r="DO7471" s="228" t="s">
        <v>18828</v>
      </c>
      <c r="DP7471" s="141" t="s">
        <v>8491</v>
      </c>
      <c r="DQ7471" s="15">
        <v>22</v>
      </c>
      <c r="DR7471" s="15" t="str">
        <f t="shared" si="130"/>
        <v>7374-22</v>
      </c>
    </row>
    <row r="7472" spans="119:122" x14ac:dyDescent="0.2">
      <c r="DO7472" s="228" t="s">
        <v>18829</v>
      </c>
      <c r="DP7472" s="141" t="s">
        <v>8492</v>
      </c>
      <c r="DQ7472" s="15">
        <v>22</v>
      </c>
      <c r="DR7472" s="15" t="str">
        <f t="shared" si="130"/>
        <v>7375-22</v>
      </c>
    </row>
    <row r="7473" spans="119:122" x14ac:dyDescent="0.2">
      <c r="DO7473" s="228" t="s">
        <v>18830</v>
      </c>
      <c r="DP7473" s="141" t="s">
        <v>8493</v>
      </c>
      <c r="DQ7473" s="15">
        <v>22</v>
      </c>
      <c r="DR7473" s="15" t="str">
        <f t="shared" si="130"/>
        <v>7376-22</v>
      </c>
    </row>
    <row r="7474" spans="119:122" x14ac:dyDescent="0.2">
      <c r="DO7474" s="228" t="s">
        <v>18831</v>
      </c>
      <c r="DP7474" s="141" t="s">
        <v>8494</v>
      </c>
      <c r="DQ7474" s="15">
        <v>22</v>
      </c>
      <c r="DR7474" s="15" t="str">
        <f t="shared" si="130"/>
        <v>7377-22</v>
      </c>
    </row>
    <row r="7475" spans="119:122" x14ac:dyDescent="0.2">
      <c r="DO7475" s="228" t="s">
        <v>18832</v>
      </c>
      <c r="DP7475" s="141" t="s">
        <v>8495</v>
      </c>
      <c r="DQ7475" s="15">
        <v>22</v>
      </c>
      <c r="DR7475" s="15" t="str">
        <f t="shared" si="130"/>
        <v>7378-22</v>
      </c>
    </row>
    <row r="7476" spans="119:122" x14ac:dyDescent="0.2">
      <c r="DO7476" s="228" t="s">
        <v>18833</v>
      </c>
      <c r="DP7476" s="141" t="s">
        <v>8496</v>
      </c>
      <c r="DQ7476" s="15">
        <v>22</v>
      </c>
      <c r="DR7476" s="15" t="str">
        <f t="shared" si="130"/>
        <v>7379-22</v>
      </c>
    </row>
    <row r="7477" spans="119:122" x14ac:dyDescent="0.2">
      <c r="DO7477" s="228" t="s">
        <v>18834</v>
      </c>
      <c r="DP7477" s="141" t="s">
        <v>8497</v>
      </c>
      <c r="DQ7477" s="15">
        <v>22</v>
      </c>
      <c r="DR7477" s="15" t="str">
        <f t="shared" si="130"/>
        <v>7380-22</v>
      </c>
    </row>
    <row r="7478" spans="119:122" x14ac:dyDescent="0.2">
      <c r="DO7478" s="228" t="s">
        <v>18835</v>
      </c>
      <c r="DP7478" s="141" t="s">
        <v>8498</v>
      </c>
      <c r="DQ7478" s="15">
        <v>22</v>
      </c>
      <c r="DR7478" s="15" t="str">
        <f t="shared" si="130"/>
        <v>7381-22</v>
      </c>
    </row>
    <row r="7479" spans="119:122" x14ac:dyDescent="0.2">
      <c r="DO7479" s="228" t="s">
        <v>18836</v>
      </c>
      <c r="DP7479" s="141" t="s">
        <v>8499</v>
      </c>
      <c r="DQ7479" s="15">
        <v>22</v>
      </c>
      <c r="DR7479" s="15" t="str">
        <f t="shared" si="130"/>
        <v>7382-22</v>
      </c>
    </row>
    <row r="7480" spans="119:122" x14ac:dyDescent="0.2">
      <c r="DO7480" s="228" t="s">
        <v>18837</v>
      </c>
      <c r="DP7480" s="141" t="s">
        <v>8500</v>
      </c>
      <c r="DQ7480" s="15">
        <v>22</v>
      </c>
      <c r="DR7480" s="15" t="str">
        <f t="shared" si="130"/>
        <v>7383-22</v>
      </c>
    </row>
    <row r="7481" spans="119:122" x14ac:dyDescent="0.2">
      <c r="DO7481" s="228" t="s">
        <v>18838</v>
      </c>
      <c r="DP7481" s="141" t="s">
        <v>8501</v>
      </c>
      <c r="DQ7481" s="15">
        <v>22</v>
      </c>
      <c r="DR7481" s="15" t="str">
        <f t="shared" si="130"/>
        <v>7384-22</v>
      </c>
    </row>
    <row r="7482" spans="119:122" x14ac:dyDescent="0.2">
      <c r="DO7482" s="228" t="s">
        <v>18839</v>
      </c>
      <c r="DP7482" s="141" t="s">
        <v>8502</v>
      </c>
      <c r="DQ7482" s="15">
        <v>22</v>
      </c>
      <c r="DR7482" s="15" t="str">
        <f t="shared" si="130"/>
        <v>7385-22</v>
      </c>
    </row>
    <row r="7483" spans="119:122" x14ac:dyDescent="0.2">
      <c r="DO7483" s="228" t="s">
        <v>18840</v>
      </c>
      <c r="DP7483" s="141" t="s">
        <v>8503</v>
      </c>
      <c r="DQ7483" s="15">
        <v>22</v>
      </c>
      <c r="DR7483" s="15" t="str">
        <f t="shared" si="130"/>
        <v>7386-22</v>
      </c>
    </row>
    <row r="7484" spans="119:122" x14ac:dyDescent="0.2">
      <c r="DO7484" s="228" t="s">
        <v>18841</v>
      </c>
      <c r="DP7484" s="141" t="s">
        <v>8504</v>
      </c>
      <c r="DQ7484" s="15">
        <v>22</v>
      </c>
      <c r="DR7484" s="15" t="str">
        <f t="shared" si="130"/>
        <v>7387-22</v>
      </c>
    </row>
    <row r="7485" spans="119:122" x14ac:dyDescent="0.2">
      <c r="DO7485" s="228" t="s">
        <v>18842</v>
      </c>
      <c r="DP7485" s="141" t="s">
        <v>8505</v>
      </c>
      <c r="DQ7485" s="15">
        <v>22</v>
      </c>
      <c r="DR7485" s="15" t="str">
        <f t="shared" si="130"/>
        <v>7388-22</v>
      </c>
    </row>
    <row r="7486" spans="119:122" x14ac:dyDescent="0.2">
      <c r="DO7486" s="228" t="s">
        <v>18843</v>
      </c>
      <c r="DP7486" s="141" t="s">
        <v>8506</v>
      </c>
      <c r="DQ7486" s="15">
        <v>22</v>
      </c>
      <c r="DR7486" s="15" t="str">
        <f t="shared" si="130"/>
        <v>7389-22</v>
      </c>
    </row>
    <row r="7487" spans="119:122" x14ac:dyDescent="0.2">
      <c r="DO7487" s="228" t="s">
        <v>18844</v>
      </c>
      <c r="DP7487" s="141" t="s">
        <v>8507</v>
      </c>
      <c r="DQ7487" s="15">
        <v>22</v>
      </c>
      <c r="DR7487" s="15" t="str">
        <f t="shared" si="130"/>
        <v>7390-22</v>
      </c>
    </row>
    <row r="7488" spans="119:122" x14ac:dyDescent="0.2">
      <c r="DO7488" s="228" t="s">
        <v>18845</v>
      </c>
      <c r="DP7488" s="141" t="s">
        <v>8508</v>
      </c>
      <c r="DQ7488" s="15">
        <v>22</v>
      </c>
      <c r="DR7488" s="15" t="str">
        <f t="shared" si="130"/>
        <v>7391-22</v>
      </c>
    </row>
    <row r="7489" spans="119:122" x14ac:dyDescent="0.2">
      <c r="DO7489" s="228" t="s">
        <v>18846</v>
      </c>
      <c r="DP7489" s="141" t="s">
        <v>8509</v>
      </c>
      <c r="DQ7489" s="15">
        <v>22</v>
      </c>
      <c r="DR7489" s="15" t="str">
        <f t="shared" si="130"/>
        <v>7392-22</v>
      </c>
    </row>
    <row r="7490" spans="119:122" x14ac:dyDescent="0.2">
      <c r="DO7490" s="228" t="s">
        <v>18847</v>
      </c>
      <c r="DP7490" s="141" t="s">
        <v>8510</v>
      </c>
      <c r="DQ7490" s="15">
        <v>22</v>
      </c>
      <c r="DR7490" s="15" t="str">
        <f t="shared" si="130"/>
        <v>7393-22</v>
      </c>
    </row>
    <row r="7491" spans="119:122" x14ac:dyDescent="0.2">
      <c r="DO7491" s="228" t="s">
        <v>18848</v>
      </c>
      <c r="DP7491" s="141" t="s">
        <v>8511</v>
      </c>
      <c r="DQ7491" s="15">
        <v>22</v>
      </c>
      <c r="DR7491" s="15" t="str">
        <f t="shared" si="130"/>
        <v>7394-22</v>
      </c>
    </row>
    <row r="7492" spans="119:122" x14ac:dyDescent="0.2">
      <c r="DO7492" s="228" t="s">
        <v>18849</v>
      </c>
      <c r="DP7492" s="141" t="s">
        <v>8512</v>
      </c>
      <c r="DQ7492" s="15">
        <v>22</v>
      </c>
      <c r="DR7492" s="15" t="str">
        <f t="shared" si="130"/>
        <v>7395-22</v>
      </c>
    </row>
    <row r="7493" spans="119:122" x14ac:dyDescent="0.2">
      <c r="DO7493" s="228" t="s">
        <v>18850</v>
      </c>
      <c r="DP7493" s="141" t="s">
        <v>8513</v>
      </c>
      <c r="DQ7493" s="15">
        <v>22</v>
      </c>
      <c r="DR7493" s="15" t="str">
        <f t="shared" si="130"/>
        <v>7396-22</v>
      </c>
    </row>
    <row r="7494" spans="119:122" x14ac:dyDescent="0.2">
      <c r="DO7494" s="228" t="s">
        <v>18851</v>
      </c>
      <c r="DP7494" s="141" t="s">
        <v>8514</v>
      </c>
      <c r="DQ7494" s="15">
        <v>22</v>
      </c>
      <c r="DR7494" s="15" t="str">
        <f t="shared" si="130"/>
        <v>7397-22</v>
      </c>
    </row>
    <row r="7495" spans="119:122" x14ac:dyDescent="0.2">
      <c r="DO7495" s="228" t="s">
        <v>18852</v>
      </c>
      <c r="DP7495" s="141" t="s">
        <v>8515</v>
      </c>
      <c r="DQ7495" s="15">
        <v>22</v>
      </c>
      <c r="DR7495" s="15" t="str">
        <f t="shared" si="130"/>
        <v>7398-22</v>
      </c>
    </row>
    <row r="7496" spans="119:122" x14ac:dyDescent="0.2">
      <c r="DO7496" s="228" t="s">
        <v>18853</v>
      </c>
      <c r="DP7496" s="141" t="s">
        <v>8516</v>
      </c>
      <c r="DQ7496" s="15">
        <v>22</v>
      </c>
      <c r="DR7496" s="15" t="str">
        <f t="shared" si="130"/>
        <v>7399-22</v>
      </c>
    </row>
    <row r="7497" spans="119:122" x14ac:dyDescent="0.2">
      <c r="DO7497" s="228" t="s">
        <v>18854</v>
      </c>
      <c r="DP7497" s="141" t="s">
        <v>8517</v>
      </c>
      <c r="DQ7497" s="15">
        <v>22</v>
      </c>
      <c r="DR7497" s="15" t="str">
        <f t="shared" si="130"/>
        <v>7400-22</v>
      </c>
    </row>
    <row r="7498" spans="119:122" x14ac:dyDescent="0.2">
      <c r="DO7498" s="228" t="s">
        <v>18855</v>
      </c>
      <c r="DP7498" s="141" t="s">
        <v>8518</v>
      </c>
      <c r="DQ7498" s="15">
        <v>22</v>
      </c>
      <c r="DR7498" s="15" t="str">
        <f t="shared" si="130"/>
        <v>7401-22</v>
      </c>
    </row>
    <row r="7499" spans="119:122" x14ac:dyDescent="0.2">
      <c r="DO7499" s="228" t="s">
        <v>18856</v>
      </c>
      <c r="DP7499" s="141" t="s">
        <v>8519</v>
      </c>
      <c r="DQ7499" s="15">
        <v>22</v>
      </c>
      <c r="DR7499" s="15" t="str">
        <f t="shared" si="130"/>
        <v>7402-22</v>
      </c>
    </row>
    <row r="7500" spans="119:122" x14ac:dyDescent="0.2">
      <c r="DO7500" s="228" t="s">
        <v>18857</v>
      </c>
      <c r="DP7500" s="141" t="s">
        <v>8520</v>
      </c>
      <c r="DQ7500" s="15">
        <v>22</v>
      </c>
      <c r="DR7500" s="15" t="str">
        <f t="shared" si="130"/>
        <v>7403-22</v>
      </c>
    </row>
    <row r="7501" spans="119:122" x14ac:dyDescent="0.2">
      <c r="DO7501" s="228" t="s">
        <v>18858</v>
      </c>
      <c r="DP7501" s="141" t="s">
        <v>8521</v>
      </c>
      <c r="DQ7501" s="15">
        <v>22</v>
      </c>
      <c r="DR7501" s="15" t="str">
        <f t="shared" si="130"/>
        <v>7404-22</v>
      </c>
    </row>
    <row r="7502" spans="119:122" x14ac:dyDescent="0.2">
      <c r="DO7502" s="228" t="s">
        <v>18859</v>
      </c>
      <c r="DP7502" s="141" t="s">
        <v>8522</v>
      </c>
      <c r="DQ7502" s="15">
        <v>22</v>
      </c>
      <c r="DR7502" s="15" t="str">
        <f t="shared" si="130"/>
        <v>7405-22</v>
      </c>
    </row>
    <row r="7503" spans="119:122" x14ac:dyDescent="0.2">
      <c r="DO7503" s="228" t="s">
        <v>18860</v>
      </c>
      <c r="DP7503" s="141" t="s">
        <v>8523</v>
      </c>
      <c r="DQ7503" s="15">
        <v>22</v>
      </c>
      <c r="DR7503" s="15" t="str">
        <f t="shared" si="130"/>
        <v>7406-22</v>
      </c>
    </row>
    <row r="7504" spans="119:122" x14ac:dyDescent="0.2">
      <c r="DO7504" s="228" t="s">
        <v>18861</v>
      </c>
      <c r="DP7504" s="141" t="s">
        <v>8524</v>
      </c>
      <c r="DQ7504" s="15">
        <v>22</v>
      </c>
      <c r="DR7504" s="15" t="str">
        <f t="shared" si="130"/>
        <v>7407-22</v>
      </c>
    </row>
    <row r="7505" spans="119:122" x14ac:dyDescent="0.2">
      <c r="DO7505" s="228" t="s">
        <v>18862</v>
      </c>
      <c r="DP7505" s="141" t="s">
        <v>8525</v>
      </c>
      <c r="DQ7505" s="15">
        <v>22</v>
      </c>
      <c r="DR7505" s="15" t="str">
        <f t="shared" si="130"/>
        <v>7408-22</v>
      </c>
    </row>
    <row r="7506" spans="119:122" x14ac:dyDescent="0.2">
      <c r="DO7506" s="228" t="s">
        <v>18863</v>
      </c>
      <c r="DP7506" s="141" t="s">
        <v>8526</v>
      </c>
      <c r="DQ7506" s="15">
        <v>22</v>
      </c>
      <c r="DR7506" s="15" t="str">
        <f t="shared" si="130"/>
        <v>7409-22</v>
      </c>
    </row>
    <row r="7507" spans="119:122" x14ac:dyDescent="0.2">
      <c r="DO7507" s="228" t="s">
        <v>18864</v>
      </c>
      <c r="DP7507" s="141" t="s">
        <v>8527</v>
      </c>
      <c r="DQ7507" s="15">
        <v>22</v>
      </c>
      <c r="DR7507" s="15" t="str">
        <f t="shared" si="130"/>
        <v>7410-22</v>
      </c>
    </row>
    <row r="7508" spans="119:122" x14ac:dyDescent="0.2">
      <c r="DO7508" s="228" t="s">
        <v>18865</v>
      </c>
      <c r="DP7508" s="141" t="s">
        <v>8528</v>
      </c>
      <c r="DQ7508" s="15">
        <v>22</v>
      </c>
      <c r="DR7508" s="15" t="str">
        <f t="shared" si="130"/>
        <v>7411-22</v>
      </c>
    </row>
    <row r="7509" spans="119:122" x14ac:dyDescent="0.2">
      <c r="DO7509" s="228" t="s">
        <v>18866</v>
      </c>
      <c r="DP7509" s="141" t="s">
        <v>8529</v>
      </c>
      <c r="DQ7509" s="15">
        <v>22</v>
      </c>
      <c r="DR7509" s="15" t="str">
        <f t="shared" si="130"/>
        <v>7412-22</v>
      </c>
    </row>
    <row r="7510" spans="119:122" x14ac:dyDescent="0.2">
      <c r="DO7510" s="228" t="s">
        <v>18867</v>
      </c>
      <c r="DP7510" s="141" t="s">
        <v>8530</v>
      </c>
      <c r="DQ7510" s="15">
        <v>22</v>
      </c>
      <c r="DR7510" s="15" t="str">
        <f t="shared" si="130"/>
        <v>7413-22</v>
      </c>
    </row>
    <row r="7511" spans="119:122" x14ac:dyDescent="0.2">
      <c r="DO7511" s="228" t="s">
        <v>18868</v>
      </c>
      <c r="DP7511" s="141" t="s">
        <v>8531</v>
      </c>
      <c r="DQ7511" s="15">
        <v>22</v>
      </c>
      <c r="DR7511" s="15" t="str">
        <f t="shared" si="130"/>
        <v>7414-22</v>
      </c>
    </row>
    <row r="7512" spans="119:122" x14ac:dyDescent="0.2">
      <c r="DO7512" s="228" t="s">
        <v>18869</v>
      </c>
      <c r="DP7512" s="141" t="s">
        <v>8532</v>
      </c>
      <c r="DQ7512" s="15">
        <v>22</v>
      </c>
      <c r="DR7512" s="15" t="str">
        <f t="shared" si="130"/>
        <v>7415-22</v>
      </c>
    </row>
    <row r="7513" spans="119:122" x14ac:dyDescent="0.2">
      <c r="DO7513" s="228" t="s">
        <v>18870</v>
      </c>
      <c r="DP7513" s="141" t="s">
        <v>8533</v>
      </c>
      <c r="DQ7513" s="15">
        <v>22</v>
      </c>
      <c r="DR7513" s="15" t="str">
        <f t="shared" si="130"/>
        <v>7416-22</v>
      </c>
    </row>
    <row r="7514" spans="119:122" x14ac:dyDescent="0.2">
      <c r="DO7514" s="228" t="s">
        <v>18871</v>
      </c>
      <c r="DP7514" s="141" t="s">
        <v>8534</v>
      </c>
      <c r="DQ7514" s="15">
        <v>22</v>
      </c>
      <c r="DR7514" s="15" t="str">
        <f t="shared" si="130"/>
        <v>7417-22</v>
      </c>
    </row>
    <row r="7515" spans="119:122" x14ac:dyDescent="0.2">
      <c r="DO7515" s="228" t="s">
        <v>18872</v>
      </c>
      <c r="DP7515" s="141" t="s">
        <v>8535</v>
      </c>
      <c r="DQ7515" s="15">
        <v>22</v>
      </c>
      <c r="DR7515" s="15" t="str">
        <f t="shared" si="130"/>
        <v>7418-22</v>
      </c>
    </row>
    <row r="7516" spans="119:122" x14ac:dyDescent="0.2">
      <c r="DO7516" s="228" t="s">
        <v>18873</v>
      </c>
      <c r="DP7516" s="141" t="s">
        <v>8536</v>
      </c>
      <c r="DQ7516" s="15">
        <v>22</v>
      </c>
      <c r="DR7516" s="15" t="str">
        <f t="shared" si="130"/>
        <v>7419-22</v>
      </c>
    </row>
    <row r="7517" spans="119:122" x14ac:dyDescent="0.2">
      <c r="DO7517" s="228" t="s">
        <v>18874</v>
      </c>
      <c r="DP7517" s="141" t="s">
        <v>8537</v>
      </c>
      <c r="DQ7517" s="15">
        <v>22</v>
      </c>
      <c r="DR7517" s="15" t="str">
        <f t="shared" si="130"/>
        <v>7420-22</v>
      </c>
    </row>
    <row r="7518" spans="119:122" x14ac:dyDescent="0.2">
      <c r="DO7518" s="228" t="s">
        <v>18875</v>
      </c>
      <c r="DP7518" s="141" t="s">
        <v>8538</v>
      </c>
      <c r="DQ7518" s="15">
        <v>22</v>
      </c>
      <c r="DR7518" s="15" t="str">
        <f t="shared" si="130"/>
        <v>7421-22</v>
      </c>
    </row>
    <row r="7519" spans="119:122" x14ac:dyDescent="0.2">
      <c r="DO7519" s="228" t="s">
        <v>18876</v>
      </c>
      <c r="DP7519" s="141" t="s">
        <v>8539</v>
      </c>
      <c r="DQ7519" s="15">
        <v>22</v>
      </c>
      <c r="DR7519" s="15" t="str">
        <f t="shared" si="130"/>
        <v>7422-22</v>
      </c>
    </row>
    <row r="7520" spans="119:122" x14ac:dyDescent="0.2">
      <c r="DO7520" s="228" t="s">
        <v>18877</v>
      </c>
      <c r="DP7520" s="141" t="s">
        <v>8540</v>
      </c>
      <c r="DQ7520" s="15">
        <v>22</v>
      </c>
      <c r="DR7520" s="15" t="str">
        <f t="shared" si="130"/>
        <v>7423-22</v>
      </c>
    </row>
    <row r="7521" spans="119:122" x14ac:dyDescent="0.2">
      <c r="DO7521" s="228" t="s">
        <v>18878</v>
      </c>
      <c r="DP7521" s="141" t="s">
        <v>8541</v>
      </c>
      <c r="DQ7521" s="15">
        <v>22</v>
      </c>
      <c r="DR7521" s="15" t="str">
        <f t="shared" si="130"/>
        <v>7424-22</v>
      </c>
    </row>
    <row r="7522" spans="119:122" x14ac:dyDescent="0.2">
      <c r="DO7522" s="228" t="s">
        <v>18879</v>
      </c>
      <c r="DP7522" s="141" t="s">
        <v>8542</v>
      </c>
      <c r="DQ7522" s="15">
        <v>22</v>
      </c>
      <c r="DR7522" s="15" t="str">
        <f t="shared" si="130"/>
        <v>7425-22</v>
      </c>
    </row>
    <row r="7523" spans="119:122" x14ac:dyDescent="0.2">
      <c r="DO7523" s="228" t="s">
        <v>18880</v>
      </c>
      <c r="DP7523" s="141" t="s">
        <v>8543</v>
      </c>
      <c r="DQ7523" s="15">
        <v>22</v>
      </c>
      <c r="DR7523" s="15" t="str">
        <f t="shared" ref="DR7523:DR7586" si="131">CONCATENATE(DP7523,"-",DQ7523)</f>
        <v>7426-22</v>
      </c>
    </row>
    <row r="7524" spans="119:122" x14ac:dyDescent="0.2">
      <c r="DO7524" s="228" t="s">
        <v>18881</v>
      </c>
      <c r="DP7524" s="141" t="s">
        <v>8544</v>
      </c>
      <c r="DQ7524" s="15">
        <v>22</v>
      </c>
      <c r="DR7524" s="15" t="str">
        <f t="shared" si="131"/>
        <v>7427-22</v>
      </c>
    </row>
    <row r="7525" spans="119:122" x14ac:dyDescent="0.2">
      <c r="DO7525" s="228" t="s">
        <v>18882</v>
      </c>
      <c r="DP7525" s="141" t="s">
        <v>8545</v>
      </c>
      <c r="DQ7525" s="15">
        <v>22</v>
      </c>
      <c r="DR7525" s="15" t="str">
        <f t="shared" si="131"/>
        <v>7428-22</v>
      </c>
    </row>
    <row r="7526" spans="119:122" x14ac:dyDescent="0.2">
      <c r="DO7526" s="228" t="s">
        <v>18883</v>
      </c>
      <c r="DP7526" s="141" t="s">
        <v>8546</v>
      </c>
      <c r="DQ7526" s="15">
        <v>22</v>
      </c>
      <c r="DR7526" s="15" t="str">
        <f t="shared" si="131"/>
        <v>7429-22</v>
      </c>
    </row>
    <row r="7527" spans="119:122" x14ac:dyDescent="0.2">
      <c r="DO7527" s="228" t="s">
        <v>18884</v>
      </c>
      <c r="DP7527" s="141" t="s">
        <v>8547</v>
      </c>
      <c r="DQ7527" s="15">
        <v>22</v>
      </c>
      <c r="DR7527" s="15" t="str">
        <f t="shared" si="131"/>
        <v>7430-22</v>
      </c>
    </row>
    <row r="7528" spans="119:122" x14ac:dyDescent="0.2">
      <c r="DO7528" s="228" t="s">
        <v>18885</v>
      </c>
      <c r="DP7528" s="141" t="s">
        <v>8548</v>
      </c>
      <c r="DQ7528" s="15">
        <v>22</v>
      </c>
      <c r="DR7528" s="15" t="str">
        <f t="shared" si="131"/>
        <v>7431-22</v>
      </c>
    </row>
    <row r="7529" spans="119:122" x14ac:dyDescent="0.2">
      <c r="DO7529" s="228" t="s">
        <v>18886</v>
      </c>
      <c r="DP7529" s="141" t="s">
        <v>8549</v>
      </c>
      <c r="DQ7529" s="15">
        <v>22</v>
      </c>
      <c r="DR7529" s="15" t="str">
        <f t="shared" si="131"/>
        <v>7432-22</v>
      </c>
    </row>
    <row r="7530" spans="119:122" x14ac:dyDescent="0.2">
      <c r="DO7530" s="228" t="s">
        <v>18887</v>
      </c>
      <c r="DP7530" s="141" t="s">
        <v>8550</v>
      </c>
      <c r="DQ7530" s="15">
        <v>22</v>
      </c>
      <c r="DR7530" s="15" t="str">
        <f t="shared" si="131"/>
        <v>7433-22</v>
      </c>
    </row>
    <row r="7531" spans="119:122" x14ac:dyDescent="0.2">
      <c r="DO7531" s="228" t="s">
        <v>18888</v>
      </c>
      <c r="DP7531" s="141" t="s">
        <v>8551</v>
      </c>
      <c r="DQ7531" s="15">
        <v>22</v>
      </c>
      <c r="DR7531" s="15" t="str">
        <f t="shared" si="131"/>
        <v>7434-22</v>
      </c>
    </row>
    <row r="7532" spans="119:122" x14ac:dyDescent="0.2">
      <c r="DO7532" s="228" t="s">
        <v>18889</v>
      </c>
      <c r="DP7532" s="141" t="s">
        <v>8552</v>
      </c>
      <c r="DQ7532" s="15">
        <v>22</v>
      </c>
      <c r="DR7532" s="15" t="str">
        <f t="shared" si="131"/>
        <v>7435-22</v>
      </c>
    </row>
    <row r="7533" spans="119:122" x14ac:dyDescent="0.2">
      <c r="DO7533" s="228" t="s">
        <v>18890</v>
      </c>
      <c r="DP7533" s="141" t="s">
        <v>8553</v>
      </c>
      <c r="DQ7533" s="15">
        <v>22</v>
      </c>
      <c r="DR7533" s="15" t="str">
        <f t="shared" si="131"/>
        <v>7436-22</v>
      </c>
    </row>
    <row r="7534" spans="119:122" x14ac:dyDescent="0.2">
      <c r="DO7534" s="228" t="s">
        <v>18891</v>
      </c>
      <c r="DP7534" s="141" t="s">
        <v>8554</v>
      </c>
      <c r="DQ7534" s="15">
        <v>22</v>
      </c>
      <c r="DR7534" s="15" t="str">
        <f t="shared" si="131"/>
        <v>7437-22</v>
      </c>
    </row>
    <row r="7535" spans="119:122" x14ac:dyDescent="0.2">
      <c r="DO7535" s="228" t="s">
        <v>18892</v>
      </c>
      <c r="DP7535" s="141" t="s">
        <v>8555</v>
      </c>
      <c r="DQ7535" s="15">
        <v>22</v>
      </c>
      <c r="DR7535" s="15" t="str">
        <f t="shared" si="131"/>
        <v>7438-22</v>
      </c>
    </row>
    <row r="7536" spans="119:122" x14ac:dyDescent="0.2">
      <c r="DO7536" s="228" t="s">
        <v>18893</v>
      </c>
      <c r="DP7536" s="141" t="s">
        <v>8556</v>
      </c>
      <c r="DQ7536" s="15">
        <v>22</v>
      </c>
      <c r="DR7536" s="15" t="str">
        <f t="shared" si="131"/>
        <v>7439-22</v>
      </c>
    </row>
    <row r="7537" spans="119:122" x14ac:dyDescent="0.2">
      <c r="DO7537" s="228" t="s">
        <v>18894</v>
      </c>
      <c r="DP7537" s="141" t="s">
        <v>8557</v>
      </c>
      <c r="DQ7537" s="15">
        <v>22</v>
      </c>
      <c r="DR7537" s="15" t="str">
        <f t="shared" si="131"/>
        <v>7440-22</v>
      </c>
    </row>
    <row r="7538" spans="119:122" x14ac:dyDescent="0.2">
      <c r="DO7538" s="228" t="s">
        <v>18895</v>
      </c>
      <c r="DP7538" s="141" t="s">
        <v>8558</v>
      </c>
      <c r="DQ7538" s="15">
        <v>22</v>
      </c>
      <c r="DR7538" s="15" t="str">
        <f t="shared" si="131"/>
        <v>7441-22</v>
      </c>
    </row>
    <row r="7539" spans="119:122" x14ac:dyDescent="0.2">
      <c r="DO7539" s="228" t="s">
        <v>18896</v>
      </c>
      <c r="DP7539" s="141" t="s">
        <v>8559</v>
      </c>
      <c r="DQ7539" s="15">
        <v>22</v>
      </c>
      <c r="DR7539" s="15" t="str">
        <f t="shared" si="131"/>
        <v>7442-22</v>
      </c>
    </row>
    <row r="7540" spans="119:122" x14ac:dyDescent="0.2">
      <c r="DO7540" s="228" t="s">
        <v>18897</v>
      </c>
      <c r="DP7540" s="141" t="s">
        <v>8560</v>
      </c>
      <c r="DQ7540" s="15">
        <v>22</v>
      </c>
      <c r="DR7540" s="15" t="str">
        <f t="shared" si="131"/>
        <v>7443-22</v>
      </c>
    </row>
    <row r="7541" spans="119:122" x14ac:dyDescent="0.2">
      <c r="DO7541" s="228" t="s">
        <v>18898</v>
      </c>
      <c r="DP7541" s="141" t="s">
        <v>8561</v>
      </c>
      <c r="DQ7541" s="15">
        <v>22</v>
      </c>
      <c r="DR7541" s="15" t="str">
        <f t="shared" si="131"/>
        <v>7444-22</v>
      </c>
    </row>
    <row r="7542" spans="119:122" x14ac:dyDescent="0.2">
      <c r="DO7542" s="228" t="s">
        <v>18899</v>
      </c>
      <c r="DP7542" s="141" t="s">
        <v>8562</v>
      </c>
      <c r="DQ7542" s="15">
        <v>22</v>
      </c>
      <c r="DR7542" s="15" t="str">
        <f t="shared" si="131"/>
        <v>7445-22</v>
      </c>
    </row>
    <row r="7543" spans="119:122" x14ac:dyDescent="0.2">
      <c r="DO7543" s="228" t="s">
        <v>18900</v>
      </c>
      <c r="DP7543" s="141" t="s">
        <v>8563</v>
      </c>
      <c r="DQ7543" s="15">
        <v>22</v>
      </c>
      <c r="DR7543" s="15" t="str">
        <f t="shared" si="131"/>
        <v>7446-22</v>
      </c>
    </row>
    <row r="7544" spans="119:122" x14ac:dyDescent="0.2">
      <c r="DO7544" s="228" t="s">
        <v>18901</v>
      </c>
      <c r="DP7544" s="141" t="s">
        <v>8564</v>
      </c>
      <c r="DQ7544" s="15">
        <v>22</v>
      </c>
      <c r="DR7544" s="15" t="str">
        <f t="shared" si="131"/>
        <v>7447-22</v>
      </c>
    </row>
    <row r="7545" spans="119:122" x14ac:dyDescent="0.2">
      <c r="DO7545" s="228" t="s">
        <v>18902</v>
      </c>
      <c r="DP7545" s="141" t="s">
        <v>8565</v>
      </c>
      <c r="DQ7545" s="15">
        <v>22</v>
      </c>
      <c r="DR7545" s="15" t="str">
        <f t="shared" si="131"/>
        <v>7448-22</v>
      </c>
    </row>
    <row r="7546" spans="119:122" x14ac:dyDescent="0.2">
      <c r="DO7546" s="228" t="s">
        <v>18903</v>
      </c>
      <c r="DP7546" s="141" t="s">
        <v>8566</v>
      </c>
      <c r="DQ7546" s="15">
        <v>22</v>
      </c>
      <c r="DR7546" s="15" t="str">
        <f t="shared" si="131"/>
        <v>7449-22</v>
      </c>
    </row>
    <row r="7547" spans="119:122" x14ac:dyDescent="0.2">
      <c r="DO7547" s="228" t="s">
        <v>18904</v>
      </c>
      <c r="DP7547" s="141" t="s">
        <v>8567</v>
      </c>
      <c r="DQ7547" s="15">
        <v>22</v>
      </c>
      <c r="DR7547" s="15" t="str">
        <f t="shared" si="131"/>
        <v>7450-22</v>
      </c>
    </row>
    <row r="7548" spans="119:122" x14ac:dyDescent="0.2">
      <c r="DO7548" s="228" t="s">
        <v>18905</v>
      </c>
      <c r="DP7548" s="141" t="s">
        <v>8568</v>
      </c>
      <c r="DQ7548" s="15">
        <v>22</v>
      </c>
      <c r="DR7548" s="15" t="str">
        <f t="shared" si="131"/>
        <v>7451-22</v>
      </c>
    </row>
    <row r="7549" spans="119:122" x14ac:dyDescent="0.2">
      <c r="DO7549" s="228" t="s">
        <v>18906</v>
      </c>
      <c r="DP7549" s="141" t="s">
        <v>8569</v>
      </c>
      <c r="DQ7549" s="15">
        <v>22</v>
      </c>
      <c r="DR7549" s="15" t="str">
        <f t="shared" si="131"/>
        <v>7452-22</v>
      </c>
    </row>
    <row r="7550" spans="119:122" x14ac:dyDescent="0.2">
      <c r="DO7550" s="228" t="s">
        <v>18907</v>
      </c>
      <c r="DP7550" s="141" t="s">
        <v>8570</v>
      </c>
      <c r="DQ7550" s="15">
        <v>22</v>
      </c>
      <c r="DR7550" s="15" t="str">
        <f t="shared" si="131"/>
        <v>7453-22</v>
      </c>
    </row>
    <row r="7551" spans="119:122" x14ac:dyDescent="0.2">
      <c r="DO7551" s="228" t="s">
        <v>18908</v>
      </c>
      <c r="DP7551" s="141" t="s">
        <v>8571</v>
      </c>
      <c r="DQ7551" s="15">
        <v>22</v>
      </c>
      <c r="DR7551" s="15" t="str">
        <f t="shared" si="131"/>
        <v>7454-22</v>
      </c>
    </row>
    <row r="7552" spans="119:122" x14ac:dyDescent="0.2">
      <c r="DO7552" s="228" t="s">
        <v>18909</v>
      </c>
      <c r="DP7552" s="141" t="s">
        <v>8572</v>
      </c>
      <c r="DQ7552" s="15">
        <v>22</v>
      </c>
      <c r="DR7552" s="15" t="str">
        <f t="shared" si="131"/>
        <v>7455-22</v>
      </c>
    </row>
    <row r="7553" spans="119:122" x14ac:dyDescent="0.2">
      <c r="DO7553" s="228" t="s">
        <v>18910</v>
      </c>
      <c r="DP7553" s="141" t="s">
        <v>8573</v>
      </c>
      <c r="DQ7553" s="15">
        <v>22</v>
      </c>
      <c r="DR7553" s="15" t="str">
        <f t="shared" si="131"/>
        <v>7456-22</v>
      </c>
    </row>
    <row r="7554" spans="119:122" x14ac:dyDescent="0.2">
      <c r="DO7554" s="228" t="s">
        <v>18911</v>
      </c>
      <c r="DP7554" s="141" t="s">
        <v>8574</v>
      </c>
      <c r="DQ7554" s="15">
        <v>22</v>
      </c>
      <c r="DR7554" s="15" t="str">
        <f t="shared" si="131"/>
        <v>7457-22</v>
      </c>
    </row>
    <row r="7555" spans="119:122" x14ac:dyDescent="0.2">
      <c r="DO7555" s="228" t="s">
        <v>18912</v>
      </c>
      <c r="DP7555" s="141" t="s">
        <v>8575</v>
      </c>
      <c r="DQ7555" s="15">
        <v>22</v>
      </c>
      <c r="DR7555" s="15" t="str">
        <f t="shared" si="131"/>
        <v>7458-22</v>
      </c>
    </row>
    <row r="7556" spans="119:122" x14ac:dyDescent="0.2">
      <c r="DO7556" s="228" t="s">
        <v>18913</v>
      </c>
      <c r="DP7556" s="141" t="s">
        <v>8576</v>
      </c>
      <c r="DQ7556" s="15">
        <v>22</v>
      </c>
      <c r="DR7556" s="15" t="str">
        <f t="shared" si="131"/>
        <v>7459-22</v>
      </c>
    </row>
    <row r="7557" spans="119:122" x14ac:dyDescent="0.2">
      <c r="DO7557" s="228" t="s">
        <v>18914</v>
      </c>
      <c r="DP7557" s="141" t="s">
        <v>8577</v>
      </c>
      <c r="DQ7557" s="15">
        <v>22</v>
      </c>
      <c r="DR7557" s="15" t="str">
        <f t="shared" si="131"/>
        <v>7460-22</v>
      </c>
    </row>
    <row r="7558" spans="119:122" x14ac:dyDescent="0.2">
      <c r="DO7558" s="228" t="s">
        <v>18915</v>
      </c>
      <c r="DP7558" s="141" t="s">
        <v>8578</v>
      </c>
      <c r="DQ7558" s="15">
        <v>22</v>
      </c>
      <c r="DR7558" s="15" t="str">
        <f t="shared" si="131"/>
        <v>7461-22</v>
      </c>
    </row>
    <row r="7559" spans="119:122" x14ac:dyDescent="0.2">
      <c r="DO7559" s="228" t="s">
        <v>18916</v>
      </c>
      <c r="DP7559" s="141" t="s">
        <v>8579</v>
      </c>
      <c r="DQ7559" s="15">
        <v>22</v>
      </c>
      <c r="DR7559" s="15" t="str">
        <f t="shared" si="131"/>
        <v>7462-22</v>
      </c>
    </row>
    <row r="7560" spans="119:122" x14ac:dyDescent="0.2">
      <c r="DO7560" s="228" t="s">
        <v>18917</v>
      </c>
      <c r="DP7560" s="141" t="s">
        <v>8580</v>
      </c>
      <c r="DQ7560" s="15">
        <v>22</v>
      </c>
      <c r="DR7560" s="15" t="str">
        <f t="shared" si="131"/>
        <v>7463-22</v>
      </c>
    </row>
    <row r="7561" spans="119:122" x14ac:dyDescent="0.2">
      <c r="DO7561" s="228" t="s">
        <v>18918</v>
      </c>
      <c r="DP7561" s="141" t="s">
        <v>8581</v>
      </c>
      <c r="DQ7561" s="15">
        <v>22</v>
      </c>
      <c r="DR7561" s="15" t="str">
        <f t="shared" si="131"/>
        <v>7464-22</v>
      </c>
    </row>
    <row r="7562" spans="119:122" x14ac:dyDescent="0.2">
      <c r="DO7562" s="228" t="s">
        <v>18919</v>
      </c>
      <c r="DP7562" s="141" t="s">
        <v>8582</v>
      </c>
      <c r="DQ7562" s="15">
        <v>22</v>
      </c>
      <c r="DR7562" s="15" t="str">
        <f t="shared" si="131"/>
        <v>7465-22</v>
      </c>
    </row>
    <row r="7563" spans="119:122" x14ac:dyDescent="0.2">
      <c r="DO7563" s="228" t="s">
        <v>18920</v>
      </c>
      <c r="DP7563" s="141" t="s">
        <v>8583</v>
      </c>
      <c r="DQ7563" s="15">
        <v>22</v>
      </c>
      <c r="DR7563" s="15" t="str">
        <f t="shared" si="131"/>
        <v>7466-22</v>
      </c>
    </row>
    <row r="7564" spans="119:122" x14ac:dyDescent="0.2">
      <c r="DO7564" s="228" t="s">
        <v>18921</v>
      </c>
      <c r="DP7564" s="141" t="s">
        <v>8584</v>
      </c>
      <c r="DQ7564" s="15">
        <v>22</v>
      </c>
      <c r="DR7564" s="15" t="str">
        <f t="shared" si="131"/>
        <v>7467-22</v>
      </c>
    </row>
    <row r="7565" spans="119:122" x14ac:dyDescent="0.2">
      <c r="DO7565" s="228" t="s">
        <v>18922</v>
      </c>
      <c r="DP7565" s="141" t="s">
        <v>8585</v>
      </c>
      <c r="DQ7565" s="15">
        <v>22</v>
      </c>
      <c r="DR7565" s="15" t="str">
        <f t="shared" si="131"/>
        <v>7468-22</v>
      </c>
    </row>
    <row r="7566" spans="119:122" x14ac:dyDescent="0.2">
      <c r="DO7566" s="228" t="s">
        <v>18923</v>
      </c>
      <c r="DP7566" s="141" t="s">
        <v>8586</v>
      </c>
      <c r="DQ7566" s="15">
        <v>22</v>
      </c>
      <c r="DR7566" s="15" t="str">
        <f t="shared" si="131"/>
        <v>7469-22</v>
      </c>
    </row>
    <row r="7567" spans="119:122" x14ac:dyDescent="0.2">
      <c r="DO7567" s="228" t="s">
        <v>18924</v>
      </c>
      <c r="DP7567" s="141" t="s">
        <v>8587</v>
      </c>
      <c r="DQ7567" s="15">
        <v>22</v>
      </c>
      <c r="DR7567" s="15" t="str">
        <f t="shared" si="131"/>
        <v>7470-22</v>
      </c>
    </row>
    <row r="7568" spans="119:122" x14ac:dyDescent="0.2">
      <c r="DO7568" s="228" t="s">
        <v>18925</v>
      </c>
      <c r="DP7568" s="141" t="s">
        <v>8588</v>
      </c>
      <c r="DQ7568" s="15">
        <v>22</v>
      </c>
      <c r="DR7568" s="15" t="str">
        <f t="shared" si="131"/>
        <v>7471-22</v>
      </c>
    </row>
    <row r="7569" spans="119:122" x14ac:dyDescent="0.2">
      <c r="DO7569" s="228" t="s">
        <v>18926</v>
      </c>
      <c r="DP7569" s="141" t="s">
        <v>8589</v>
      </c>
      <c r="DQ7569" s="15">
        <v>22</v>
      </c>
      <c r="DR7569" s="15" t="str">
        <f t="shared" si="131"/>
        <v>7472-22</v>
      </c>
    </row>
    <row r="7570" spans="119:122" x14ac:dyDescent="0.2">
      <c r="DO7570" s="228" t="s">
        <v>18927</v>
      </c>
      <c r="DP7570" s="141" t="s">
        <v>8590</v>
      </c>
      <c r="DQ7570" s="15">
        <v>22</v>
      </c>
      <c r="DR7570" s="15" t="str">
        <f t="shared" si="131"/>
        <v>7473-22</v>
      </c>
    </row>
    <row r="7571" spans="119:122" x14ac:dyDescent="0.2">
      <c r="DO7571" s="228" t="s">
        <v>18928</v>
      </c>
      <c r="DP7571" s="141" t="s">
        <v>8591</v>
      </c>
      <c r="DQ7571" s="15">
        <v>22</v>
      </c>
      <c r="DR7571" s="15" t="str">
        <f t="shared" si="131"/>
        <v>7474-22</v>
      </c>
    </row>
    <row r="7572" spans="119:122" x14ac:dyDescent="0.2">
      <c r="DO7572" s="228" t="s">
        <v>18929</v>
      </c>
      <c r="DP7572" s="141" t="s">
        <v>8592</v>
      </c>
      <c r="DQ7572" s="15">
        <v>22</v>
      </c>
      <c r="DR7572" s="15" t="str">
        <f t="shared" si="131"/>
        <v>7475-22</v>
      </c>
    </row>
    <row r="7573" spans="119:122" x14ac:dyDescent="0.2">
      <c r="DO7573" s="228" t="s">
        <v>18930</v>
      </c>
      <c r="DP7573" s="141" t="s">
        <v>8593</v>
      </c>
      <c r="DQ7573" s="15">
        <v>22</v>
      </c>
      <c r="DR7573" s="15" t="str">
        <f t="shared" si="131"/>
        <v>7476-22</v>
      </c>
    </row>
    <row r="7574" spans="119:122" x14ac:dyDescent="0.2">
      <c r="DO7574" s="228" t="s">
        <v>18931</v>
      </c>
      <c r="DP7574" s="141" t="s">
        <v>8594</v>
      </c>
      <c r="DQ7574" s="15">
        <v>22</v>
      </c>
      <c r="DR7574" s="15" t="str">
        <f t="shared" si="131"/>
        <v>7477-22</v>
      </c>
    </row>
    <row r="7575" spans="119:122" x14ac:dyDescent="0.2">
      <c r="DO7575" s="228" t="s">
        <v>18932</v>
      </c>
      <c r="DP7575" s="141" t="s">
        <v>8595</v>
      </c>
      <c r="DQ7575" s="15">
        <v>22</v>
      </c>
      <c r="DR7575" s="15" t="str">
        <f t="shared" si="131"/>
        <v>7478-22</v>
      </c>
    </row>
    <row r="7576" spans="119:122" x14ac:dyDescent="0.2">
      <c r="DO7576" s="228" t="s">
        <v>18933</v>
      </c>
      <c r="DP7576" s="141" t="s">
        <v>8596</v>
      </c>
      <c r="DQ7576" s="15">
        <v>22</v>
      </c>
      <c r="DR7576" s="15" t="str">
        <f t="shared" si="131"/>
        <v>7479-22</v>
      </c>
    </row>
    <row r="7577" spans="119:122" x14ac:dyDescent="0.2">
      <c r="DO7577" s="228" t="s">
        <v>18934</v>
      </c>
      <c r="DP7577" s="141" t="s">
        <v>8597</v>
      </c>
      <c r="DQ7577" s="15">
        <v>22</v>
      </c>
      <c r="DR7577" s="15" t="str">
        <f t="shared" si="131"/>
        <v>7480-22</v>
      </c>
    </row>
    <row r="7578" spans="119:122" x14ac:dyDescent="0.2">
      <c r="DO7578" s="228" t="s">
        <v>18935</v>
      </c>
      <c r="DP7578" s="141" t="s">
        <v>8598</v>
      </c>
      <c r="DQ7578" s="15">
        <v>22</v>
      </c>
      <c r="DR7578" s="15" t="str">
        <f t="shared" si="131"/>
        <v>7481-22</v>
      </c>
    </row>
    <row r="7579" spans="119:122" x14ac:dyDescent="0.2">
      <c r="DO7579" s="228" t="s">
        <v>18936</v>
      </c>
      <c r="DP7579" s="141" t="s">
        <v>8599</v>
      </c>
      <c r="DQ7579" s="15">
        <v>22</v>
      </c>
      <c r="DR7579" s="15" t="str">
        <f t="shared" si="131"/>
        <v>7482-22</v>
      </c>
    </row>
    <row r="7580" spans="119:122" x14ac:dyDescent="0.2">
      <c r="DO7580" s="228" t="s">
        <v>18937</v>
      </c>
      <c r="DP7580" s="141" t="s">
        <v>8600</v>
      </c>
      <c r="DQ7580" s="15">
        <v>22</v>
      </c>
      <c r="DR7580" s="15" t="str">
        <f t="shared" si="131"/>
        <v>7483-22</v>
      </c>
    </row>
    <row r="7581" spans="119:122" x14ac:dyDescent="0.2">
      <c r="DO7581" s="228" t="s">
        <v>18938</v>
      </c>
      <c r="DP7581" s="141" t="s">
        <v>8601</v>
      </c>
      <c r="DQ7581" s="15">
        <v>22</v>
      </c>
      <c r="DR7581" s="15" t="str">
        <f t="shared" si="131"/>
        <v>7484-22</v>
      </c>
    </row>
    <row r="7582" spans="119:122" x14ac:dyDescent="0.2">
      <c r="DO7582" s="228" t="s">
        <v>18939</v>
      </c>
      <c r="DP7582" s="141" t="s">
        <v>8602</v>
      </c>
      <c r="DQ7582" s="15">
        <v>22</v>
      </c>
      <c r="DR7582" s="15" t="str">
        <f t="shared" si="131"/>
        <v>7485-22</v>
      </c>
    </row>
    <row r="7583" spans="119:122" x14ac:dyDescent="0.2">
      <c r="DO7583" s="228" t="s">
        <v>18940</v>
      </c>
      <c r="DP7583" s="141" t="s">
        <v>8603</v>
      </c>
      <c r="DQ7583" s="15">
        <v>22</v>
      </c>
      <c r="DR7583" s="15" t="str">
        <f t="shared" si="131"/>
        <v>7486-22</v>
      </c>
    </row>
    <row r="7584" spans="119:122" x14ac:dyDescent="0.2">
      <c r="DO7584" s="228" t="s">
        <v>18941</v>
      </c>
      <c r="DP7584" s="141" t="s">
        <v>8604</v>
      </c>
      <c r="DQ7584" s="15">
        <v>22</v>
      </c>
      <c r="DR7584" s="15" t="str">
        <f t="shared" si="131"/>
        <v>7487-22</v>
      </c>
    </row>
    <row r="7585" spans="119:122" x14ac:dyDescent="0.2">
      <c r="DO7585" s="228" t="s">
        <v>18942</v>
      </c>
      <c r="DP7585" s="141" t="s">
        <v>8605</v>
      </c>
      <c r="DQ7585" s="15">
        <v>22</v>
      </c>
      <c r="DR7585" s="15" t="str">
        <f t="shared" si="131"/>
        <v>7488-22</v>
      </c>
    </row>
    <row r="7586" spans="119:122" x14ac:dyDescent="0.2">
      <c r="DO7586" s="228" t="s">
        <v>18943</v>
      </c>
      <c r="DP7586" s="141" t="s">
        <v>8606</v>
      </c>
      <c r="DQ7586" s="15">
        <v>22</v>
      </c>
      <c r="DR7586" s="15" t="str">
        <f t="shared" si="131"/>
        <v>7489-22</v>
      </c>
    </row>
    <row r="7587" spans="119:122" x14ac:dyDescent="0.2">
      <c r="DO7587" s="228" t="s">
        <v>18944</v>
      </c>
      <c r="DP7587" s="141" t="s">
        <v>8607</v>
      </c>
      <c r="DQ7587" s="15">
        <v>22</v>
      </c>
      <c r="DR7587" s="15" t="str">
        <f t="shared" ref="DR7587:DR7650" si="132">CONCATENATE(DP7587,"-",DQ7587)</f>
        <v>7490-22</v>
      </c>
    </row>
    <row r="7588" spans="119:122" x14ac:dyDescent="0.2">
      <c r="DO7588" s="228" t="s">
        <v>18945</v>
      </c>
      <c r="DP7588" s="141" t="s">
        <v>8608</v>
      </c>
      <c r="DQ7588" s="15">
        <v>22</v>
      </c>
      <c r="DR7588" s="15" t="str">
        <f t="shared" si="132"/>
        <v>7491-22</v>
      </c>
    </row>
    <row r="7589" spans="119:122" x14ac:dyDescent="0.2">
      <c r="DO7589" s="228" t="s">
        <v>18946</v>
      </c>
      <c r="DP7589" s="141" t="s">
        <v>8609</v>
      </c>
      <c r="DQ7589" s="15">
        <v>22</v>
      </c>
      <c r="DR7589" s="15" t="str">
        <f t="shared" si="132"/>
        <v>7492-22</v>
      </c>
    </row>
    <row r="7590" spans="119:122" x14ac:dyDescent="0.2">
      <c r="DO7590" s="228" t="s">
        <v>18947</v>
      </c>
      <c r="DP7590" s="141" t="s">
        <v>8610</v>
      </c>
      <c r="DQ7590" s="15">
        <v>22</v>
      </c>
      <c r="DR7590" s="15" t="str">
        <f t="shared" si="132"/>
        <v>7493-22</v>
      </c>
    </row>
    <row r="7591" spans="119:122" x14ac:dyDescent="0.2">
      <c r="DO7591" s="228" t="s">
        <v>18948</v>
      </c>
      <c r="DP7591" s="141" t="s">
        <v>8611</v>
      </c>
      <c r="DQ7591" s="15">
        <v>22</v>
      </c>
      <c r="DR7591" s="15" t="str">
        <f t="shared" si="132"/>
        <v>7494-22</v>
      </c>
    </row>
    <row r="7592" spans="119:122" x14ac:dyDescent="0.2">
      <c r="DO7592" s="228" t="s">
        <v>18949</v>
      </c>
      <c r="DP7592" s="141" t="s">
        <v>8612</v>
      </c>
      <c r="DQ7592" s="15">
        <v>22</v>
      </c>
      <c r="DR7592" s="15" t="str">
        <f t="shared" si="132"/>
        <v>7495-22</v>
      </c>
    </row>
    <row r="7593" spans="119:122" x14ac:dyDescent="0.2">
      <c r="DO7593" s="228" t="s">
        <v>18950</v>
      </c>
      <c r="DP7593" s="141" t="s">
        <v>8613</v>
      </c>
      <c r="DQ7593" s="15">
        <v>22</v>
      </c>
      <c r="DR7593" s="15" t="str">
        <f t="shared" si="132"/>
        <v>7496-22</v>
      </c>
    </row>
    <row r="7594" spans="119:122" x14ac:dyDescent="0.2">
      <c r="DO7594" s="228" t="s">
        <v>18951</v>
      </c>
      <c r="DP7594" s="141" t="s">
        <v>8614</v>
      </c>
      <c r="DQ7594" s="15">
        <v>22</v>
      </c>
      <c r="DR7594" s="15" t="str">
        <f t="shared" si="132"/>
        <v>7497-22</v>
      </c>
    </row>
    <row r="7595" spans="119:122" x14ac:dyDescent="0.2">
      <c r="DO7595" s="228" t="s">
        <v>18952</v>
      </c>
      <c r="DP7595" s="141" t="s">
        <v>8615</v>
      </c>
      <c r="DQ7595" s="15">
        <v>22</v>
      </c>
      <c r="DR7595" s="15" t="str">
        <f t="shared" si="132"/>
        <v>7498-22</v>
      </c>
    </row>
    <row r="7596" spans="119:122" x14ac:dyDescent="0.2">
      <c r="DO7596" s="228" t="s">
        <v>18953</v>
      </c>
      <c r="DP7596" s="141" t="s">
        <v>8616</v>
      </c>
      <c r="DQ7596" s="15">
        <v>22</v>
      </c>
      <c r="DR7596" s="15" t="str">
        <f t="shared" si="132"/>
        <v>7499-22</v>
      </c>
    </row>
    <row r="7597" spans="119:122" x14ac:dyDescent="0.2">
      <c r="DO7597" s="228" t="s">
        <v>18954</v>
      </c>
      <c r="DP7597" s="141" t="s">
        <v>8617</v>
      </c>
      <c r="DQ7597" s="15">
        <v>22</v>
      </c>
      <c r="DR7597" s="15" t="str">
        <f t="shared" si="132"/>
        <v>7500-22</v>
      </c>
    </row>
    <row r="7598" spans="119:122" x14ac:dyDescent="0.2">
      <c r="DO7598" s="228" t="s">
        <v>18955</v>
      </c>
      <c r="DP7598" s="141" t="s">
        <v>8618</v>
      </c>
      <c r="DQ7598" s="15">
        <v>22</v>
      </c>
      <c r="DR7598" s="15" t="str">
        <f t="shared" si="132"/>
        <v>7501-22</v>
      </c>
    </row>
    <row r="7599" spans="119:122" x14ac:dyDescent="0.2">
      <c r="DO7599" s="228" t="s">
        <v>18956</v>
      </c>
      <c r="DP7599" s="141" t="s">
        <v>8619</v>
      </c>
      <c r="DQ7599" s="15">
        <v>22</v>
      </c>
      <c r="DR7599" s="15" t="str">
        <f t="shared" si="132"/>
        <v>7502-22</v>
      </c>
    </row>
    <row r="7600" spans="119:122" x14ac:dyDescent="0.2">
      <c r="DO7600" s="228" t="s">
        <v>18957</v>
      </c>
      <c r="DP7600" s="141" t="s">
        <v>8620</v>
      </c>
      <c r="DQ7600" s="15">
        <v>22</v>
      </c>
      <c r="DR7600" s="15" t="str">
        <f t="shared" si="132"/>
        <v>7503-22</v>
      </c>
    </row>
    <row r="7601" spans="119:122" x14ac:dyDescent="0.2">
      <c r="DO7601" s="228" t="s">
        <v>18958</v>
      </c>
      <c r="DP7601" s="141" t="s">
        <v>8621</v>
      </c>
      <c r="DQ7601" s="15">
        <v>22</v>
      </c>
      <c r="DR7601" s="15" t="str">
        <f t="shared" si="132"/>
        <v>7504-22</v>
      </c>
    </row>
    <row r="7602" spans="119:122" x14ac:dyDescent="0.2">
      <c r="DO7602" s="228" t="s">
        <v>18959</v>
      </c>
      <c r="DP7602" s="141" t="s">
        <v>8622</v>
      </c>
      <c r="DQ7602" s="15">
        <v>22</v>
      </c>
      <c r="DR7602" s="15" t="str">
        <f t="shared" si="132"/>
        <v>7505-22</v>
      </c>
    </row>
    <row r="7603" spans="119:122" x14ac:dyDescent="0.2">
      <c r="DO7603" s="228" t="s">
        <v>18960</v>
      </c>
      <c r="DP7603" s="141" t="s">
        <v>8623</v>
      </c>
      <c r="DQ7603" s="15">
        <v>22</v>
      </c>
      <c r="DR7603" s="15" t="str">
        <f t="shared" si="132"/>
        <v>7506-22</v>
      </c>
    </row>
    <row r="7604" spans="119:122" x14ac:dyDescent="0.2">
      <c r="DO7604" s="228" t="s">
        <v>18961</v>
      </c>
      <c r="DP7604" s="141" t="s">
        <v>8624</v>
      </c>
      <c r="DQ7604" s="15">
        <v>22</v>
      </c>
      <c r="DR7604" s="15" t="str">
        <f t="shared" si="132"/>
        <v>7507-22</v>
      </c>
    </row>
    <row r="7605" spans="119:122" x14ac:dyDescent="0.2">
      <c r="DO7605" s="228" t="s">
        <v>18962</v>
      </c>
      <c r="DP7605" s="141" t="s">
        <v>8625</v>
      </c>
      <c r="DQ7605" s="15">
        <v>22</v>
      </c>
      <c r="DR7605" s="15" t="str">
        <f t="shared" si="132"/>
        <v>7508-22</v>
      </c>
    </row>
    <row r="7606" spans="119:122" x14ac:dyDescent="0.2">
      <c r="DO7606" s="228" t="s">
        <v>18963</v>
      </c>
      <c r="DP7606" s="141" t="s">
        <v>8626</v>
      </c>
      <c r="DQ7606" s="15">
        <v>22</v>
      </c>
      <c r="DR7606" s="15" t="str">
        <f t="shared" si="132"/>
        <v>7509-22</v>
      </c>
    </row>
    <row r="7607" spans="119:122" x14ac:dyDescent="0.2">
      <c r="DO7607" s="228" t="s">
        <v>18964</v>
      </c>
      <c r="DP7607" s="141" t="s">
        <v>8627</v>
      </c>
      <c r="DQ7607" s="15">
        <v>22</v>
      </c>
      <c r="DR7607" s="15" t="str">
        <f t="shared" si="132"/>
        <v>7510-22</v>
      </c>
    </row>
    <row r="7608" spans="119:122" x14ac:dyDescent="0.2">
      <c r="DO7608" s="228" t="s">
        <v>18965</v>
      </c>
      <c r="DP7608" s="141" t="s">
        <v>8628</v>
      </c>
      <c r="DQ7608" s="15">
        <v>22</v>
      </c>
      <c r="DR7608" s="15" t="str">
        <f t="shared" si="132"/>
        <v>7511-22</v>
      </c>
    </row>
    <row r="7609" spans="119:122" x14ac:dyDescent="0.2">
      <c r="DO7609" s="228" t="s">
        <v>18966</v>
      </c>
      <c r="DP7609" s="141" t="s">
        <v>8629</v>
      </c>
      <c r="DQ7609" s="15">
        <v>22</v>
      </c>
      <c r="DR7609" s="15" t="str">
        <f t="shared" si="132"/>
        <v>7512-22</v>
      </c>
    </row>
    <row r="7610" spans="119:122" x14ac:dyDescent="0.2">
      <c r="DO7610" s="228" t="s">
        <v>18967</v>
      </c>
      <c r="DP7610" s="141" t="s">
        <v>8630</v>
      </c>
      <c r="DQ7610" s="15">
        <v>22</v>
      </c>
      <c r="DR7610" s="15" t="str">
        <f t="shared" si="132"/>
        <v>7513-22</v>
      </c>
    </row>
    <row r="7611" spans="119:122" x14ac:dyDescent="0.2">
      <c r="DO7611" s="228" t="s">
        <v>18968</v>
      </c>
      <c r="DP7611" s="141" t="s">
        <v>8631</v>
      </c>
      <c r="DQ7611" s="15">
        <v>22</v>
      </c>
      <c r="DR7611" s="15" t="str">
        <f t="shared" si="132"/>
        <v>7514-22</v>
      </c>
    </row>
    <row r="7612" spans="119:122" x14ac:dyDescent="0.2">
      <c r="DO7612" s="228" t="s">
        <v>18969</v>
      </c>
      <c r="DP7612" s="141" t="s">
        <v>8632</v>
      </c>
      <c r="DQ7612" s="15">
        <v>22</v>
      </c>
      <c r="DR7612" s="15" t="str">
        <f t="shared" si="132"/>
        <v>7515-22</v>
      </c>
    </row>
    <row r="7613" spans="119:122" x14ac:dyDescent="0.2">
      <c r="DO7613" s="228" t="s">
        <v>18970</v>
      </c>
      <c r="DP7613" s="141" t="s">
        <v>8633</v>
      </c>
      <c r="DQ7613" s="15">
        <v>22</v>
      </c>
      <c r="DR7613" s="15" t="str">
        <f t="shared" si="132"/>
        <v>7516-22</v>
      </c>
    </row>
    <row r="7614" spans="119:122" x14ac:dyDescent="0.2">
      <c r="DO7614" s="228" t="s">
        <v>18971</v>
      </c>
      <c r="DP7614" s="141" t="s">
        <v>8634</v>
      </c>
      <c r="DQ7614" s="15">
        <v>22</v>
      </c>
      <c r="DR7614" s="15" t="str">
        <f t="shared" si="132"/>
        <v>7517-22</v>
      </c>
    </row>
    <row r="7615" spans="119:122" x14ac:dyDescent="0.2">
      <c r="DO7615" s="228" t="s">
        <v>18972</v>
      </c>
      <c r="DP7615" s="141" t="s">
        <v>8635</v>
      </c>
      <c r="DQ7615" s="15">
        <v>22</v>
      </c>
      <c r="DR7615" s="15" t="str">
        <f t="shared" si="132"/>
        <v>7518-22</v>
      </c>
    </row>
    <row r="7616" spans="119:122" x14ac:dyDescent="0.2">
      <c r="DO7616" s="228" t="s">
        <v>18973</v>
      </c>
      <c r="DP7616" s="141" t="s">
        <v>8636</v>
      </c>
      <c r="DQ7616" s="15">
        <v>22</v>
      </c>
      <c r="DR7616" s="15" t="str">
        <f t="shared" si="132"/>
        <v>7519-22</v>
      </c>
    </row>
    <row r="7617" spans="119:122" x14ac:dyDescent="0.2">
      <c r="DO7617" s="228" t="s">
        <v>18974</v>
      </c>
      <c r="DP7617" s="141" t="s">
        <v>8637</v>
      </c>
      <c r="DQ7617" s="15">
        <v>22</v>
      </c>
      <c r="DR7617" s="15" t="str">
        <f t="shared" si="132"/>
        <v>7520-22</v>
      </c>
    </row>
    <row r="7618" spans="119:122" x14ac:dyDescent="0.2">
      <c r="DO7618" s="228" t="s">
        <v>18975</v>
      </c>
      <c r="DP7618" s="141" t="s">
        <v>8638</v>
      </c>
      <c r="DQ7618" s="15">
        <v>22</v>
      </c>
      <c r="DR7618" s="15" t="str">
        <f t="shared" si="132"/>
        <v>7521-22</v>
      </c>
    </row>
    <row r="7619" spans="119:122" x14ac:dyDescent="0.2">
      <c r="DO7619" s="228" t="s">
        <v>18976</v>
      </c>
      <c r="DP7619" s="141" t="s">
        <v>8639</v>
      </c>
      <c r="DQ7619" s="15">
        <v>22</v>
      </c>
      <c r="DR7619" s="15" t="str">
        <f t="shared" si="132"/>
        <v>7522-22</v>
      </c>
    </row>
    <row r="7620" spans="119:122" x14ac:dyDescent="0.2">
      <c r="DO7620" s="228" t="s">
        <v>18977</v>
      </c>
      <c r="DP7620" s="141" t="s">
        <v>8640</v>
      </c>
      <c r="DQ7620" s="15">
        <v>22</v>
      </c>
      <c r="DR7620" s="15" t="str">
        <f t="shared" si="132"/>
        <v>7523-22</v>
      </c>
    </row>
    <row r="7621" spans="119:122" x14ac:dyDescent="0.2">
      <c r="DO7621" s="228" t="s">
        <v>18978</v>
      </c>
      <c r="DP7621" s="141" t="s">
        <v>8641</v>
      </c>
      <c r="DQ7621" s="15">
        <v>22</v>
      </c>
      <c r="DR7621" s="15" t="str">
        <f t="shared" si="132"/>
        <v>7524-22</v>
      </c>
    </row>
    <row r="7622" spans="119:122" x14ac:dyDescent="0.2">
      <c r="DO7622" s="228" t="s">
        <v>18979</v>
      </c>
      <c r="DP7622" s="141" t="s">
        <v>8642</v>
      </c>
      <c r="DQ7622" s="15">
        <v>22</v>
      </c>
      <c r="DR7622" s="15" t="str">
        <f t="shared" si="132"/>
        <v>7525-22</v>
      </c>
    </row>
    <row r="7623" spans="119:122" x14ac:dyDescent="0.2">
      <c r="DO7623" s="228" t="s">
        <v>18980</v>
      </c>
      <c r="DP7623" s="141" t="s">
        <v>8643</v>
      </c>
      <c r="DQ7623" s="15">
        <v>22</v>
      </c>
      <c r="DR7623" s="15" t="str">
        <f t="shared" si="132"/>
        <v>7526-22</v>
      </c>
    </row>
    <row r="7624" spans="119:122" x14ac:dyDescent="0.2">
      <c r="DO7624" s="228" t="s">
        <v>18981</v>
      </c>
      <c r="DP7624" s="141" t="s">
        <v>8644</v>
      </c>
      <c r="DQ7624" s="15">
        <v>22</v>
      </c>
      <c r="DR7624" s="15" t="str">
        <f t="shared" si="132"/>
        <v>7527-22</v>
      </c>
    </row>
    <row r="7625" spans="119:122" x14ac:dyDescent="0.2">
      <c r="DO7625" s="228" t="s">
        <v>18982</v>
      </c>
      <c r="DP7625" s="141" t="s">
        <v>8645</v>
      </c>
      <c r="DQ7625" s="15">
        <v>22</v>
      </c>
      <c r="DR7625" s="15" t="str">
        <f t="shared" si="132"/>
        <v>7528-22</v>
      </c>
    </row>
    <row r="7626" spans="119:122" x14ac:dyDescent="0.2">
      <c r="DO7626" s="228" t="s">
        <v>18983</v>
      </c>
      <c r="DP7626" s="141" t="s">
        <v>8646</v>
      </c>
      <c r="DQ7626" s="15">
        <v>22</v>
      </c>
      <c r="DR7626" s="15" t="str">
        <f t="shared" si="132"/>
        <v>7529-22</v>
      </c>
    </row>
    <row r="7627" spans="119:122" x14ac:dyDescent="0.2">
      <c r="DO7627" s="228" t="s">
        <v>18984</v>
      </c>
      <c r="DP7627" s="141" t="s">
        <v>8647</v>
      </c>
      <c r="DQ7627" s="15">
        <v>22</v>
      </c>
      <c r="DR7627" s="15" t="str">
        <f t="shared" si="132"/>
        <v>7530-22</v>
      </c>
    </row>
    <row r="7628" spans="119:122" x14ac:dyDescent="0.2">
      <c r="DO7628" s="228" t="s">
        <v>18985</v>
      </c>
      <c r="DP7628" s="141" t="s">
        <v>8648</v>
      </c>
      <c r="DQ7628" s="15">
        <v>22</v>
      </c>
      <c r="DR7628" s="15" t="str">
        <f t="shared" si="132"/>
        <v>7531-22</v>
      </c>
    </row>
    <row r="7629" spans="119:122" x14ac:dyDescent="0.2">
      <c r="DO7629" s="228" t="s">
        <v>18986</v>
      </c>
      <c r="DP7629" s="141" t="s">
        <v>8649</v>
      </c>
      <c r="DQ7629" s="15">
        <v>22</v>
      </c>
      <c r="DR7629" s="15" t="str">
        <f t="shared" si="132"/>
        <v>7532-22</v>
      </c>
    </row>
    <row r="7630" spans="119:122" x14ac:dyDescent="0.2">
      <c r="DO7630" s="228" t="s">
        <v>18987</v>
      </c>
      <c r="DP7630" s="141" t="s">
        <v>8650</v>
      </c>
      <c r="DQ7630" s="15">
        <v>22</v>
      </c>
      <c r="DR7630" s="15" t="str">
        <f t="shared" si="132"/>
        <v>7533-22</v>
      </c>
    </row>
    <row r="7631" spans="119:122" x14ac:dyDescent="0.2">
      <c r="DO7631" s="228" t="s">
        <v>18988</v>
      </c>
      <c r="DP7631" s="141" t="s">
        <v>8651</v>
      </c>
      <c r="DQ7631" s="15">
        <v>22</v>
      </c>
      <c r="DR7631" s="15" t="str">
        <f t="shared" si="132"/>
        <v>7534-22</v>
      </c>
    </row>
    <row r="7632" spans="119:122" x14ac:dyDescent="0.2">
      <c r="DO7632" s="228" t="s">
        <v>18989</v>
      </c>
      <c r="DP7632" s="141" t="s">
        <v>8652</v>
      </c>
      <c r="DQ7632" s="15">
        <v>22</v>
      </c>
      <c r="DR7632" s="15" t="str">
        <f t="shared" si="132"/>
        <v>7535-22</v>
      </c>
    </row>
    <row r="7633" spans="119:122" x14ac:dyDescent="0.2">
      <c r="DO7633" s="228" t="s">
        <v>18990</v>
      </c>
      <c r="DP7633" s="141" t="s">
        <v>8653</v>
      </c>
      <c r="DQ7633" s="15">
        <v>22</v>
      </c>
      <c r="DR7633" s="15" t="str">
        <f t="shared" si="132"/>
        <v>7536-22</v>
      </c>
    </row>
    <row r="7634" spans="119:122" x14ac:dyDescent="0.2">
      <c r="DO7634" s="228" t="s">
        <v>18991</v>
      </c>
      <c r="DP7634" s="141" t="s">
        <v>8654</v>
      </c>
      <c r="DQ7634" s="15">
        <v>22</v>
      </c>
      <c r="DR7634" s="15" t="str">
        <f t="shared" si="132"/>
        <v>7537-22</v>
      </c>
    </row>
    <row r="7635" spans="119:122" x14ac:dyDescent="0.2">
      <c r="DO7635" s="228" t="s">
        <v>18992</v>
      </c>
      <c r="DP7635" s="141" t="s">
        <v>8655</v>
      </c>
      <c r="DQ7635" s="15">
        <v>22</v>
      </c>
      <c r="DR7635" s="15" t="str">
        <f t="shared" si="132"/>
        <v>7538-22</v>
      </c>
    </row>
    <row r="7636" spans="119:122" x14ac:dyDescent="0.2">
      <c r="DO7636" s="228" t="s">
        <v>18993</v>
      </c>
      <c r="DP7636" s="141" t="s">
        <v>8656</v>
      </c>
      <c r="DQ7636" s="15">
        <v>22</v>
      </c>
      <c r="DR7636" s="15" t="str">
        <f t="shared" si="132"/>
        <v>7539-22</v>
      </c>
    </row>
    <row r="7637" spans="119:122" x14ac:dyDescent="0.2">
      <c r="DO7637" s="228" t="s">
        <v>18994</v>
      </c>
      <c r="DP7637" s="141" t="s">
        <v>8657</v>
      </c>
      <c r="DQ7637" s="15">
        <v>22</v>
      </c>
      <c r="DR7637" s="15" t="str">
        <f t="shared" si="132"/>
        <v>7540-22</v>
      </c>
    </row>
    <row r="7638" spans="119:122" x14ac:dyDescent="0.2">
      <c r="DO7638" s="228" t="s">
        <v>18995</v>
      </c>
      <c r="DP7638" s="141" t="s">
        <v>8658</v>
      </c>
      <c r="DQ7638" s="15">
        <v>22</v>
      </c>
      <c r="DR7638" s="15" t="str">
        <f t="shared" si="132"/>
        <v>7541-22</v>
      </c>
    </row>
    <row r="7639" spans="119:122" x14ac:dyDescent="0.2">
      <c r="DO7639" s="228" t="s">
        <v>18996</v>
      </c>
      <c r="DP7639" s="141" t="s">
        <v>8659</v>
      </c>
      <c r="DQ7639" s="15">
        <v>22</v>
      </c>
      <c r="DR7639" s="15" t="str">
        <f t="shared" si="132"/>
        <v>7542-22</v>
      </c>
    </row>
    <row r="7640" spans="119:122" x14ac:dyDescent="0.2">
      <c r="DO7640" s="228" t="s">
        <v>18997</v>
      </c>
      <c r="DP7640" s="141" t="s">
        <v>8660</v>
      </c>
      <c r="DQ7640" s="15">
        <v>22</v>
      </c>
      <c r="DR7640" s="15" t="str">
        <f t="shared" si="132"/>
        <v>7543-22</v>
      </c>
    </row>
    <row r="7641" spans="119:122" x14ac:dyDescent="0.2">
      <c r="DO7641" s="228" t="s">
        <v>18998</v>
      </c>
      <c r="DP7641" s="141" t="s">
        <v>8661</v>
      </c>
      <c r="DQ7641" s="15">
        <v>22</v>
      </c>
      <c r="DR7641" s="15" t="str">
        <f t="shared" si="132"/>
        <v>7544-22</v>
      </c>
    </row>
    <row r="7642" spans="119:122" x14ac:dyDescent="0.2">
      <c r="DO7642" s="228" t="s">
        <v>18999</v>
      </c>
      <c r="DP7642" s="141" t="s">
        <v>8662</v>
      </c>
      <c r="DQ7642" s="15">
        <v>22</v>
      </c>
      <c r="DR7642" s="15" t="str">
        <f t="shared" si="132"/>
        <v>7545-22</v>
      </c>
    </row>
    <row r="7643" spans="119:122" x14ac:dyDescent="0.2">
      <c r="DO7643" s="228" t="s">
        <v>19000</v>
      </c>
      <c r="DP7643" s="141" t="s">
        <v>8663</v>
      </c>
      <c r="DQ7643" s="15">
        <v>22</v>
      </c>
      <c r="DR7643" s="15" t="str">
        <f t="shared" si="132"/>
        <v>7546-22</v>
      </c>
    </row>
    <row r="7644" spans="119:122" x14ac:dyDescent="0.2">
      <c r="DO7644" s="228" t="s">
        <v>19001</v>
      </c>
      <c r="DP7644" s="141" t="s">
        <v>8664</v>
      </c>
      <c r="DQ7644" s="15">
        <v>22</v>
      </c>
      <c r="DR7644" s="15" t="str">
        <f t="shared" si="132"/>
        <v>7547-22</v>
      </c>
    </row>
    <row r="7645" spans="119:122" x14ac:dyDescent="0.2">
      <c r="DO7645" s="228" t="s">
        <v>19002</v>
      </c>
      <c r="DP7645" s="141" t="s">
        <v>8665</v>
      </c>
      <c r="DQ7645" s="15">
        <v>22</v>
      </c>
      <c r="DR7645" s="15" t="str">
        <f t="shared" si="132"/>
        <v>7548-22</v>
      </c>
    </row>
    <row r="7646" spans="119:122" x14ac:dyDescent="0.2">
      <c r="DO7646" s="228" t="s">
        <v>19003</v>
      </c>
      <c r="DP7646" s="141" t="s">
        <v>8666</v>
      </c>
      <c r="DQ7646" s="15">
        <v>22</v>
      </c>
      <c r="DR7646" s="15" t="str">
        <f t="shared" si="132"/>
        <v>7549-22</v>
      </c>
    </row>
    <row r="7647" spans="119:122" x14ac:dyDescent="0.2">
      <c r="DO7647" s="228" t="s">
        <v>19004</v>
      </c>
      <c r="DP7647" s="141" t="s">
        <v>8667</v>
      </c>
      <c r="DQ7647" s="15">
        <v>22</v>
      </c>
      <c r="DR7647" s="15" t="str">
        <f t="shared" si="132"/>
        <v>7550-22</v>
      </c>
    </row>
    <row r="7648" spans="119:122" x14ac:dyDescent="0.2">
      <c r="DO7648" s="228" t="s">
        <v>19005</v>
      </c>
      <c r="DP7648" s="141" t="s">
        <v>8668</v>
      </c>
      <c r="DQ7648" s="15">
        <v>22</v>
      </c>
      <c r="DR7648" s="15" t="str">
        <f t="shared" si="132"/>
        <v>7551-22</v>
      </c>
    </row>
    <row r="7649" spans="119:122" x14ac:dyDescent="0.2">
      <c r="DO7649" s="228" t="s">
        <v>19006</v>
      </c>
      <c r="DP7649" s="141" t="s">
        <v>8669</v>
      </c>
      <c r="DQ7649" s="15">
        <v>22</v>
      </c>
      <c r="DR7649" s="15" t="str">
        <f t="shared" si="132"/>
        <v>7552-22</v>
      </c>
    </row>
    <row r="7650" spans="119:122" x14ac:dyDescent="0.2">
      <c r="DO7650" s="228" t="s">
        <v>19007</v>
      </c>
      <c r="DP7650" s="141" t="s">
        <v>8670</v>
      </c>
      <c r="DQ7650" s="15">
        <v>22</v>
      </c>
      <c r="DR7650" s="15" t="str">
        <f t="shared" si="132"/>
        <v>7553-22</v>
      </c>
    </row>
    <row r="7651" spans="119:122" x14ac:dyDescent="0.2">
      <c r="DO7651" s="228" t="s">
        <v>19008</v>
      </c>
      <c r="DP7651" s="141" t="s">
        <v>8671</v>
      </c>
      <c r="DQ7651" s="15">
        <v>22</v>
      </c>
      <c r="DR7651" s="15" t="str">
        <f t="shared" ref="DR7651:DR7714" si="133">CONCATENATE(DP7651,"-",DQ7651)</f>
        <v>7554-22</v>
      </c>
    </row>
    <row r="7652" spans="119:122" x14ac:dyDescent="0.2">
      <c r="DO7652" s="228" t="s">
        <v>19009</v>
      </c>
      <c r="DP7652" s="141" t="s">
        <v>8672</v>
      </c>
      <c r="DQ7652" s="15">
        <v>22</v>
      </c>
      <c r="DR7652" s="15" t="str">
        <f t="shared" si="133"/>
        <v>7555-22</v>
      </c>
    </row>
    <row r="7653" spans="119:122" x14ac:dyDescent="0.2">
      <c r="DO7653" s="228" t="s">
        <v>19010</v>
      </c>
      <c r="DP7653" s="141" t="s">
        <v>8673</v>
      </c>
      <c r="DQ7653" s="15">
        <v>22</v>
      </c>
      <c r="DR7653" s="15" t="str">
        <f t="shared" si="133"/>
        <v>7556-22</v>
      </c>
    </row>
    <row r="7654" spans="119:122" x14ac:dyDescent="0.2">
      <c r="DO7654" s="228" t="s">
        <v>19011</v>
      </c>
      <c r="DP7654" s="141" t="s">
        <v>8674</v>
      </c>
      <c r="DQ7654" s="15">
        <v>22</v>
      </c>
      <c r="DR7654" s="15" t="str">
        <f t="shared" si="133"/>
        <v>7557-22</v>
      </c>
    </row>
    <row r="7655" spans="119:122" x14ac:dyDescent="0.2">
      <c r="DO7655" s="228" t="s">
        <v>19012</v>
      </c>
      <c r="DP7655" s="141" t="s">
        <v>8675</v>
      </c>
      <c r="DQ7655" s="15">
        <v>22</v>
      </c>
      <c r="DR7655" s="15" t="str">
        <f t="shared" si="133"/>
        <v>7558-22</v>
      </c>
    </row>
    <row r="7656" spans="119:122" x14ac:dyDescent="0.2">
      <c r="DO7656" s="228" t="s">
        <v>19013</v>
      </c>
      <c r="DP7656" s="141" t="s">
        <v>8676</v>
      </c>
      <c r="DQ7656" s="15">
        <v>22</v>
      </c>
      <c r="DR7656" s="15" t="str">
        <f t="shared" si="133"/>
        <v>7559-22</v>
      </c>
    </row>
    <row r="7657" spans="119:122" x14ac:dyDescent="0.2">
      <c r="DO7657" s="228" t="s">
        <v>19014</v>
      </c>
      <c r="DP7657" s="141" t="s">
        <v>8677</v>
      </c>
      <c r="DQ7657" s="15">
        <v>22</v>
      </c>
      <c r="DR7657" s="15" t="str">
        <f t="shared" si="133"/>
        <v>7560-22</v>
      </c>
    </row>
    <row r="7658" spans="119:122" x14ac:dyDescent="0.2">
      <c r="DO7658" s="228" t="s">
        <v>19015</v>
      </c>
      <c r="DP7658" s="141" t="s">
        <v>8678</v>
      </c>
      <c r="DQ7658" s="15">
        <v>22</v>
      </c>
      <c r="DR7658" s="15" t="str">
        <f t="shared" si="133"/>
        <v>7561-22</v>
      </c>
    </row>
    <row r="7659" spans="119:122" x14ac:dyDescent="0.2">
      <c r="DO7659" s="228" t="s">
        <v>19016</v>
      </c>
      <c r="DP7659" s="141" t="s">
        <v>8679</v>
      </c>
      <c r="DQ7659" s="15">
        <v>22</v>
      </c>
      <c r="DR7659" s="15" t="str">
        <f t="shared" si="133"/>
        <v>7562-22</v>
      </c>
    </row>
    <row r="7660" spans="119:122" x14ac:dyDescent="0.2">
      <c r="DO7660" s="228" t="s">
        <v>19017</v>
      </c>
      <c r="DP7660" s="141" t="s">
        <v>8680</v>
      </c>
      <c r="DQ7660" s="15">
        <v>22</v>
      </c>
      <c r="DR7660" s="15" t="str">
        <f t="shared" si="133"/>
        <v>7563-22</v>
      </c>
    </row>
    <row r="7661" spans="119:122" x14ac:dyDescent="0.2">
      <c r="DO7661" s="228" t="s">
        <v>19018</v>
      </c>
      <c r="DP7661" s="141" t="s">
        <v>8681</v>
      </c>
      <c r="DQ7661" s="15">
        <v>22</v>
      </c>
      <c r="DR7661" s="15" t="str">
        <f t="shared" si="133"/>
        <v>7564-22</v>
      </c>
    </row>
    <row r="7662" spans="119:122" x14ac:dyDescent="0.2">
      <c r="DO7662" s="228" t="s">
        <v>19019</v>
      </c>
      <c r="DP7662" s="141" t="s">
        <v>8682</v>
      </c>
      <c r="DQ7662" s="15">
        <v>22</v>
      </c>
      <c r="DR7662" s="15" t="str">
        <f t="shared" si="133"/>
        <v>7565-22</v>
      </c>
    </row>
    <row r="7663" spans="119:122" x14ac:dyDescent="0.2">
      <c r="DO7663" s="228" t="s">
        <v>19020</v>
      </c>
      <c r="DP7663" s="141" t="s">
        <v>8683</v>
      </c>
      <c r="DQ7663" s="15">
        <v>22</v>
      </c>
      <c r="DR7663" s="15" t="str">
        <f t="shared" si="133"/>
        <v>7566-22</v>
      </c>
    </row>
    <row r="7664" spans="119:122" x14ac:dyDescent="0.2">
      <c r="DO7664" s="228" t="s">
        <v>19021</v>
      </c>
      <c r="DP7664" s="141" t="s">
        <v>8684</v>
      </c>
      <c r="DQ7664" s="15">
        <v>22</v>
      </c>
      <c r="DR7664" s="15" t="str">
        <f t="shared" si="133"/>
        <v>7567-22</v>
      </c>
    </row>
    <row r="7665" spans="119:122" x14ac:dyDescent="0.2">
      <c r="DO7665" s="228" t="s">
        <v>19022</v>
      </c>
      <c r="DP7665" s="141" t="s">
        <v>8685</v>
      </c>
      <c r="DQ7665" s="15">
        <v>22</v>
      </c>
      <c r="DR7665" s="15" t="str">
        <f t="shared" si="133"/>
        <v>7568-22</v>
      </c>
    </row>
    <row r="7666" spans="119:122" x14ac:dyDescent="0.2">
      <c r="DO7666" s="228" t="s">
        <v>19023</v>
      </c>
      <c r="DP7666" s="141" t="s">
        <v>8686</v>
      </c>
      <c r="DQ7666" s="15">
        <v>22</v>
      </c>
      <c r="DR7666" s="15" t="str">
        <f t="shared" si="133"/>
        <v>7569-22</v>
      </c>
    </row>
    <row r="7667" spans="119:122" x14ac:dyDescent="0.2">
      <c r="DO7667" s="228" t="s">
        <v>19024</v>
      </c>
      <c r="DP7667" s="141" t="s">
        <v>8687</v>
      </c>
      <c r="DQ7667" s="15">
        <v>22</v>
      </c>
      <c r="DR7667" s="15" t="str">
        <f t="shared" si="133"/>
        <v>7570-22</v>
      </c>
    </row>
    <row r="7668" spans="119:122" x14ac:dyDescent="0.2">
      <c r="DO7668" s="228" t="s">
        <v>19025</v>
      </c>
      <c r="DP7668" s="141" t="s">
        <v>8688</v>
      </c>
      <c r="DQ7668" s="15">
        <v>22</v>
      </c>
      <c r="DR7668" s="15" t="str">
        <f t="shared" si="133"/>
        <v>7571-22</v>
      </c>
    </row>
    <row r="7669" spans="119:122" x14ac:dyDescent="0.2">
      <c r="DO7669" s="228" t="s">
        <v>19026</v>
      </c>
      <c r="DP7669" s="141" t="s">
        <v>8689</v>
      </c>
      <c r="DQ7669" s="15">
        <v>22</v>
      </c>
      <c r="DR7669" s="15" t="str">
        <f t="shared" si="133"/>
        <v>7572-22</v>
      </c>
    </row>
    <row r="7670" spans="119:122" x14ac:dyDescent="0.2">
      <c r="DO7670" s="228" t="s">
        <v>19027</v>
      </c>
      <c r="DP7670" s="141" t="s">
        <v>8690</v>
      </c>
      <c r="DQ7670" s="15">
        <v>22</v>
      </c>
      <c r="DR7670" s="15" t="str">
        <f t="shared" si="133"/>
        <v>7573-22</v>
      </c>
    </row>
    <row r="7671" spans="119:122" x14ac:dyDescent="0.2">
      <c r="DO7671" s="228" t="s">
        <v>19028</v>
      </c>
      <c r="DP7671" s="141" t="s">
        <v>8691</v>
      </c>
      <c r="DQ7671" s="15">
        <v>22</v>
      </c>
      <c r="DR7671" s="15" t="str">
        <f t="shared" si="133"/>
        <v>7574-22</v>
      </c>
    </row>
    <row r="7672" spans="119:122" x14ac:dyDescent="0.2">
      <c r="DO7672" s="228" t="s">
        <v>19029</v>
      </c>
      <c r="DP7672" s="141" t="s">
        <v>8692</v>
      </c>
      <c r="DQ7672" s="15">
        <v>22</v>
      </c>
      <c r="DR7672" s="15" t="str">
        <f t="shared" si="133"/>
        <v>7575-22</v>
      </c>
    </row>
    <row r="7673" spans="119:122" x14ac:dyDescent="0.2">
      <c r="DO7673" s="228" t="s">
        <v>19030</v>
      </c>
      <c r="DP7673" s="141" t="s">
        <v>8693</v>
      </c>
      <c r="DQ7673" s="15">
        <v>22</v>
      </c>
      <c r="DR7673" s="15" t="str">
        <f t="shared" si="133"/>
        <v>7576-22</v>
      </c>
    </row>
    <row r="7674" spans="119:122" x14ac:dyDescent="0.2">
      <c r="DO7674" s="228" t="s">
        <v>19031</v>
      </c>
      <c r="DP7674" s="141" t="s">
        <v>8694</v>
      </c>
      <c r="DQ7674" s="15">
        <v>22</v>
      </c>
      <c r="DR7674" s="15" t="str">
        <f t="shared" si="133"/>
        <v>7577-22</v>
      </c>
    </row>
    <row r="7675" spans="119:122" x14ac:dyDescent="0.2">
      <c r="DO7675" s="228" t="s">
        <v>19032</v>
      </c>
      <c r="DP7675" s="141" t="s">
        <v>8695</v>
      </c>
      <c r="DQ7675" s="15">
        <v>22</v>
      </c>
      <c r="DR7675" s="15" t="str">
        <f t="shared" si="133"/>
        <v>7578-22</v>
      </c>
    </row>
    <row r="7676" spans="119:122" x14ac:dyDescent="0.2">
      <c r="DO7676" s="228" t="s">
        <v>19033</v>
      </c>
      <c r="DP7676" s="141" t="s">
        <v>8696</v>
      </c>
      <c r="DQ7676" s="15">
        <v>22</v>
      </c>
      <c r="DR7676" s="15" t="str">
        <f t="shared" si="133"/>
        <v>7579-22</v>
      </c>
    </row>
    <row r="7677" spans="119:122" x14ac:dyDescent="0.2">
      <c r="DO7677" s="228" t="s">
        <v>19034</v>
      </c>
      <c r="DP7677" s="141" t="s">
        <v>8697</v>
      </c>
      <c r="DQ7677" s="15">
        <v>22</v>
      </c>
      <c r="DR7677" s="15" t="str">
        <f t="shared" si="133"/>
        <v>7580-22</v>
      </c>
    </row>
    <row r="7678" spans="119:122" x14ac:dyDescent="0.2">
      <c r="DO7678" s="228" t="s">
        <v>19035</v>
      </c>
      <c r="DP7678" s="141" t="s">
        <v>8698</v>
      </c>
      <c r="DQ7678" s="15">
        <v>22</v>
      </c>
      <c r="DR7678" s="15" t="str">
        <f t="shared" si="133"/>
        <v>7581-22</v>
      </c>
    </row>
    <row r="7679" spans="119:122" x14ac:dyDescent="0.2">
      <c r="DO7679" s="228" t="s">
        <v>19036</v>
      </c>
      <c r="DP7679" s="141" t="s">
        <v>8699</v>
      </c>
      <c r="DQ7679" s="15">
        <v>22</v>
      </c>
      <c r="DR7679" s="15" t="str">
        <f t="shared" si="133"/>
        <v>7582-22</v>
      </c>
    </row>
    <row r="7680" spans="119:122" x14ac:dyDescent="0.2">
      <c r="DO7680" s="228" t="s">
        <v>19037</v>
      </c>
      <c r="DP7680" s="141" t="s">
        <v>8700</v>
      </c>
      <c r="DQ7680" s="15">
        <v>22</v>
      </c>
      <c r="DR7680" s="15" t="str">
        <f t="shared" si="133"/>
        <v>7583-22</v>
      </c>
    </row>
    <row r="7681" spans="119:122" x14ac:dyDescent="0.2">
      <c r="DO7681" s="228" t="s">
        <v>19038</v>
      </c>
      <c r="DP7681" s="141" t="s">
        <v>8701</v>
      </c>
      <c r="DQ7681" s="15">
        <v>22</v>
      </c>
      <c r="DR7681" s="15" t="str">
        <f t="shared" si="133"/>
        <v>7584-22</v>
      </c>
    </row>
    <row r="7682" spans="119:122" x14ac:dyDescent="0.2">
      <c r="DO7682" s="228" t="s">
        <v>19039</v>
      </c>
      <c r="DP7682" s="141" t="s">
        <v>8702</v>
      </c>
      <c r="DQ7682" s="15">
        <v>22</v>
      </c>
      <c r="DR7682" s="15" t="str">
        <f t="shared" si="133"/>
        <v>7585-22</v>
      </c>
    </row>
    <row r="7683" spans="119:122" x14ac:dyDescent="0.2">
      <c r="DO7683" s="228" t="s">
        <v>19040</v>
      </c>
      <c r="DP7683" s="141" t="s">
        <v>8703</v>
      </c>
      <c r="DQ7683" s="15">
        <v>22</v>
      </c>
      <c r="DR7683" s="15" t="str">
        <f t="shared" si="133"/>
        <v>7586-22</v>
      </c>
    </row>
    <row r="7684" spans="119:122" x14ac:dyDescent="0.2">
      <c r="DO7684" s="228" t="s">
        <v>19041</v>
      </c>
      <c r="DP7684" s="141" t="s">
        <v>8704</v>
      </c>
      <c r="DQ7684" s="15">
        <v>22</v>
      </c>
      <c r="DR7684" s="15" t="str">
        <f t="shared" si="133"/>
        <v>7587-22</v>
      </c>
    </row>
    <row r="7685" spans="119:122" x14ac:dyDescent="0.2">
      <c r="DO7685" s="228" t="s">
        <v>19042</v>
      </c>
      <c r="DP7685" s="141" t="s">
        <v>8705</v>
      </c>
      <c r="DQ7685" s="15">
        <v>22</v>
      </c>
      <c r="DR7685" s="15" t="str">
        <f t="shared" si="133"/>
        <v>7588-22</v>
      </c>
    </row>
    <row r="7686" spans="119:122" x14ac:dyDescent="0.2">
      <c r="DO7686" s="228" t="s">
        <v>19043</v>
      </c>
      <c r="DP7686" s="141" t="s">
        <v>8706</v>
      </c>
      <c r="DQ7686" s="15">
        <v>22</v>
      </c>
      <c r="DR7686" s="15" t="str">
        <f t="shared" si="133"/>
        <v>7589-22</v>
      </c>
    </row>
    <row r="7687" spans="119:122" x14ac:dyDescent="0.2">
      <c r="DO7687" s="228" t="s">
        <v>19044</v>
      </c>
      <c r="DP7687" s="141" t="s">
        <v>8707</v>
      </c>
      <c r="DQ7687" s="15">
        <v>22</v>
      </c>
      <c r="DR7687" s="15" t="str">
        <f t="shared" si="133"/>
        <v>7590-22</v>
      </c>
    </row>
    <row r="7688" spans="119:122" x14ac:dyDescent="0.2">
      <c r="DO7688" s="228" t="s">
        <v>19045</v>
      </c>
      <c r="DP7688" s="141" t="s">
        <v>8708</v>
      </c>
      <c r="DQ7688" s="15">
        <v>22</v>
      </c>
      <c r="DR7688" s="15" t="str">
        <f t="shared" si="133"/>
        <v>7591-22</v>
      </c>
    </row>
    <row r="7689" spans="119:122" x14ac:dyDescent="0.2">
      <c r="DO7689" s="228" t="s">
        <v>19046</v>
      </c>
      <c r="DP7689" s="141" t="s">
        <v>8709</v>
      </c>
      <c r="DQ7689" s="15">
        <v>22</v>
      </c>
      <c r="DR7689" s="15" t="str">
        <f t="shared" si="133"/>
        <v>7592-22</v>
      </c>
    </row>
    <row r="7690" spans="119:122" x14ac:dyDescent="0.2">
      <c r="DO7690" s="228" t="s">
        <v>19047</v>
      </c>
      <c r="DP7690" s="141" t="s">
        <v>8710</v>
      </c>
      <c r="DQ7690" s="15">
        <v>22</v>
      </c>
      <c r="DR7690" s="15" t="str">
        <f t="shared" si="133"/>
        <v>7593-22</v>
      </c>
    </row>
    <row r="7691" spans="119:122" x14ac:dyDescent="0.2">
      <c r="DO7691" s="228" t="s">
        <v>19048</v>
      </c>
      <c r="DP7691" s="141" t="s">
        <v>8711</v>
      </c>
      <c r="DQ7691" s="15">
        <v>22</v>
      </c>
      <c r="DR7691" s="15" t="str">
        <f t="shared" si="133"/>
        <v>7594-22</v>
      </c>
    </row>
    <row r="7692" spans="119:122" x14ac:dyDescent="0.2">
      <c r="DO7692" s="228" t="s">
        <v>19049</v>
      </c>
      <c r="DP7692" s="141" t="s">
        <v>8712</v>
      </c>
      <c r="DQ7692" s="15">
        <v>22</v>
      </c>
      <c r="DR7692" s="15" t="str">
        <f t="shared" si="133"/>
        <v>7595-22</v>
      </c>
    </row>
    <row r="7693" spans="119:122" x14ac:dyDescent="0.2">
      <c r="DO7693" s="228" t="s">
        <v>19050</v>
      </c>
      <c r="DP7693" s="141" t="s">
        <v>8713</v>
      </c>
      <c r="DQ7693" s="15">
        <v>22</v>
      </c>
      <c r="DR7693" s="15" t="str">
        <f t="shared" si="133"/>
        <v>7596-22</v>
      </c>
    </row>
    <row r="7694" spans="119:122" x14ac:dyDescent="0.2">
      <c r="DO7694" s="228" t="s">
        <v>19051</v>
      </c>
      <c r="DP7694" s="141" t="s">
        <v>8714</v>
      </c>
      <c r="DQ7694" s="15">
        <v>22</v>
      </c>
      <c r="DR7694" s="15" t="str">
        <f t="shared" si="133"/>
        <v>7597-22</v>
      </c>
    </row>
    <row r="7695" spans="119:122" x14ac:dyDescent="0.2">
      <c r="DO7695" s="228" t="s">
        <v>19052</v>
      </c>
      <c r="DP7695" s="141" t="s">
        <v>8715</v>
      </c>
      <c r="DQ7695" s="15">
        <v>22</v>
      </c>
      <c r="DR7695" s="15" t="str">
        <f t="shared" si="133"/>
        <v>7598-22</v>
      </c>
    </row>
    <row r="7696" spans="119:122" x14ac:dyDescent="0.2">
      <c r="DO7696" s="228" t="s">
        <v>19053</v>
      </c>
      <c r="DP7696" s="141" t="s">
        <v>8716</v>
      </c>
      <c r="DQ7696" s="15">
        <v>22</v>
      </c>
      <c r="DR7696" s="15" t="str">
        <f t="shared" si="133"/>
        <v>7599-22</v>
      </c>
    </row>
    <row r="7697" spans="119:122" x14ac:dyDescent="0.2">
      <c r="DO7697" s="228" t="s">
        <v>19054</v>
      </c>
      <c r="DP7697" s="141" t="s">
        <v>8717</v>
      </c>
      <c r="DQ7697" s="15">
        <v>22</v>
      </c>
      <c r="DR7697" s="15" t="str">
        <f t="shared" si="133"/>
        <v>7600-22</v>
      </c>
    </row>
    <row r="7698" spans="119:122" x14ac:dyDescent="0.2">
      <c r="DO7698" s="228" t="s">
        <v>19055</v>
      </c>
      <c r="DP7698" s="141" t="s">
        <v>8718</v>
      </c>
      <c r="DQ7698" s="15">
        <v>22</v>
      </c>
      <c r="DR7698" s="15" t="str">
        <f t="shared" si="133"/>
        <v>7601-22</v>
      </c>
    </row>
    <row r="7699" spans="119:122" x14ac:dyDescent="0.2">
      <c r="DO7699" s="228" t="s">
        <v>19056</v>
      </c>
      <c r="DP7699" s="141" t="s">
        <v>8719</v>
      </c>
      <c r="DQ7699" s="15">
        <v>22</v>
      </c>
      <c r="DR7699" s="15" t="str">
        <f t="shared" si="133"/>
        <v>7602-22</v>
      </c>
    </row>
    <row r="7700" spans="119:122" x14ac:dyDescent="0.2">
      <c r="DO7700" s="228" t="s">
        <v>19057</v>
      </c>
      <c r="DP7700" s="141" t="s">
        <v>8720</v>
      </c>
      <c r="DQ7700" s="15">
        <v>22</v>
      </c>
      <c r="DR7700" s="15" t="str">
        <f t="shared" si="133"/>
        <v>7603-22</v>
      </c>
    </row>
    <row r="7701" spans="119:122" x14ac:dyDescent="0.2">
      <c r="DO7701" s="228" t="s">
        <v>19058</v>
      </c>
      <c r="DP7701" s="141" t="s">
        <v>8721</v>
      </c>
      <c r="DQ7701" s="15">
        <v>22</v>
      </c>
      <c r="DR7701" s="15" t="str">
        <f t="shared" si="133"/>
        <v>7604-22</v>
      </c>
    </row>
    <row r="7702" spans="119:122" x14ac:dyDescent="0.2">
      <c r="DO7702" s="228" t="s">
        <v>19059</v>
      </c>
      <c r="DP7702" s="141" t="s">
        <v>8722</v>
      </c>
      <c r="DQ7702" s="15">
        <v>22</v>
      </c>
      <c r="DR7702" s="15" t="str">
        <f t="shared" si="133"/>
        <v>7605-22</v>
      </c>
    </row>
    <row r="7703" spans="119:122" x14ac:dyDescent="0.2">
      <c r="DO7703" s="228" t="s">
        <v>19060</v>
      </c>
      <c r="DP7703" s="141" t="s">
        <v>8723</v>
      </c>
      <c r="DQ7703" s="15">
        <v>22</v>
      </c>
      <c r="DR7703" s="15" t="str">
        <f t="shared" si="133"/>
        <v>7606-22</v>
      </c>
    </row>
    <row r="7704" spans="119:122" x14ac:dyDescent="0.2">
      <c r="DO7704" s="228" t="s">
        <v>19061</v>
      </c>
      <c r="DP7704" s="141" t="s">
        <v>8724</v>
      </c>
      <c r="DQ7704" s="15">
        <v>22</v>
      </c>
      <c r="DR7704" s="15" t="str">
        <f t="shared" si="133"/>
        <v>7607-22</v>
      </c>
    </row>
    <row r="7705" spans="119:122" x14ac:dyDescent="0.2">
      <c r="DO7705" s="228" t="s">
        <v>19062</v>
      </c>
      <c r="DP7705" s="141" t="s">
        <v>8725</v>
      </c>
      <c r="DQ7705" s="15">
        <v>22</v>
      </c>
      <c r="DR7705" s="15" t="str">
        <f t="shared" si="133"/>
        <v>7608-22</v>
      </c>
    </row>
    <row r="7706" spans="119:122" x14ac:dyDescent="0.2">
      <c r="DO7706" s="228" t="s">
        <v>19063</v>
      </c>
      <c r="DP7706" s="141" t="s">
        <v>8726</v>
      </c>
      <c r="DQ7706" s="15">
        <v>22</v>
      </c>
      <c r="DR7706" s="15" t="str">
        <f t="shared" si="133"/>
        <v>7609-22</v>
      </c>
    </row>
    <row r="7707" spans="119:122" x14ac:dyDescent="0.2">
      <c r="DO7707" s="228" t="s">
        <v>19064</v>
      </c>
      <c r="DP7707" s="141" t="s">
        <v>8727</v>
      </c>
      <c r="DQ7707" s="15">
        <v>22</v>
      </c>
      <c r="DR7707" s="15" t="str">
        <f t="shared" si="133"/>
        <v>7610-22</v>
      </c>
    </row>
    <row r="7708" spans="119:122" x14ac:dyDescent="0.2">
      <c r="DO7708" s="228" t="s">
        <v>19065</v>
      </c>
      <c r="DP7708" s="141" t="s">
        <v>8728</v>
      </c>
      <c r="DQ7708" s="15">
        <v>22</v>
      </c>
      <c r="DR7708" s="15" t="str">
        <f t="shared" si="133"/>
        <v>7611-22</v>
      </c>
    </row>
    <row r="7709" spans="119:122" x14ac:dyDescent="0.2">
      <c r="DO7709" s="228" t="s">
        <v>19066</v>
      </c>
      <c r="DP7709" s="141" t="s">
        <v>8729</v>
      </c>
      <c r="DQ7709" s="15">
        <v>22</v>
      </c>
      <c r="DR7709" s="15" t="str">
        <f t="shared" si="133"/>
        <v>7612-22</v>
      </c>
    </row>
    <row r="7710" spans="119:122" x14ac:dyDescent="0.2">
      <c r="DO7710" s="228" t="s">
        <v>19067</v>
      </c>
      <c r="DP7710" s="141" t="s">
        <v>8730</v>
      </c>
      <c r="DQ7710" s="15">
        <v>22</v>
      </c>
      <c r="DR7710" s="15" t="str">
        <f t="shared" si="133"/>
        <v>7613-22</v>
      </c>
    </row>
    <row r="7711" spans="119:122" x14ac:dyDescent="0.2">
      <c r="DO7711" s="228" t="s">
        <v>19068</v>
      </c>
      <c r="DP7711" s="141" t="s">
        <v>8731</v>
      </c>
      <c r="DQ7711" s="15">
        <v>22</v>
      </c>
      <c r="DR7711" s="15" t="str">
        <f t="shared" si="133"/>
        <v>7614-22</v>
      </c>
    </row>
    <row r="7712" spans="119:122" x14ac:dyDescent="0.2">
      <c r="DO7712" s="228" t="s">
        <v>19069</v>
      </c>
      <c r="DP7712" s="141" t="s">
        <v>8732</v>
      </c>
      <c r="DQ7712" s="15">
        <v>22</v>
      </c>
      <c r="DR7712" s="15" t="str">
        <f t="shared" si="133"/>
        <v>7615-22</v>
      </c>
    </row>
    <row r="7713" spans="119:122" x14ac:dyDescent="0.2">
      <c r="DO7713" s="228" t="s">
        <v>19070</v>
      </c>
      <c r="DP7713" s="141" t="s">
        <v>8733</v>
      </c>
      <c r="DQ7713" s="15">
        <v>22</v>
      </c>
      <c r="DR7713" s="15" t="str">
        <f t="shared" si="133"/>
        <v>7616-22</v>
      </c>
    </row>
    <row r="7714" spans="119:122" x14ac:dyDescent="0.2">
      <c r="DO7714" s="228" t="s">
        <v>19071</v>
      </c>
      <c r="DP7714" s="141" t="s">
        <v>8734</v>
      </c>
      <c r="DQ7714" s="15">
        <v>22</v>
      </c>
      <c r="DR7714" s="15" t="str">
        <f t="shared" si="133"/>
        <v>7617-22</v>
      </c>
    </row>
    <row r="7715" spans="119:122" x14ac:dyDescent="0.2">
      <c r="DO7715" s="228" t="s">
        <v>19072</v>
      </c>
      <c r="DP7715" s="141" t="s">
        <v>8735</v>
      </c>
      <c r="DQ7715" s="15">
        <v>22</v>
      </c>
      <c r="DR7715" s="15" t="str">
        <f t="shared" ref="DR7715:DR7778" si="134">CONCATENATE(DP7715,"-",DQ7715)</f>
        <v>7618-22</v>
      </c>
    </row>
    <row r="7716" spans="119:122" x14ac:dyDescent="0.2">
      <c r="DO7716" s="228" t="s">
        <v>19073</v>
      </c>
      <c r="DP7716" s="141" t="s">
        <v>8736</v>
      </c>
      <c r="DQ7716" s="15">
        <v>22</v>
      </c>
      <c r="DR7716" s="15" t="str">
        <f t="shared" si="134"/>
        <v>7619-22</v>
      </c>
    </row>
    <row r="7717" spans="119:122" x14ac:dyDescent="0.2">
      <c r="DO7717" s="228" t="s">
        <v>19074</v>
      </c>
      <c r="DP7717" s="141" t="s">
        <v>8737</v>
      </c>
      <c r="DQ7717" s="15">
        <v>22</v>
      </c>
      <c r="DR7717" s="15" t="str">
        <f t="shared" si="134"/>
        <v>7620-22</v>
      </c>
    </row>
    <row r="7718" spans="119:122" x14ac:dyDescent="0.2">
      <c r="DO7718" s="228" t="s">
        <v>19075</v>
      </c>
      <c r="DP7718" s="141" t="s">
        <v>8738</v>
      </c>
      <c r="DQ7718" s="15">
        <v>22</v>
      </c>
      <c r="DR7718" s="15" t="str">
        <f t="shared" si="134"/>
        <v>7621-22</v>
      </c>
    </row>
    <row r="7719" spans="119:122" x14ac:dyDescent="0.2">
      <c r="DO7719" s="228" t="s">
        <v>19076</v>
      </c>
      <c r="DP7719" s="141" t="s">
        <v>8739</v>
      </c>
      <c r="DQ7719" s="15">
        <v>22</v>
      </c>
      <c r="DR7719" s="15" t="str">
        <f t="shared" si="134"/>
        <v>7622-22</v>
      </c>
    </row>
    <row r="7720" spans="119:122" x14ac:dyDescent="0.2">
      <c r="DO7720" s="228" t="s">
        <v>19077</v>
      </c>
      <c r="DP7720" s="141" t="s">
        <v>8740</v>
      </c>
      <c r="DQ7720" s="15">
        <v>22</v>
      </c>
      <c r="DR7720" s="15" t="str">
        <f t="shared" si="134"/>
        <v>7623-22</v>
      </c>
    </row>
    <row r="7721" spans="119:122" x14ac:dyDescent="0.2">
      <c r="DO7721" s="228" t="s">
        <v>19078</v>
      </c>
      <c r="DP7721" s="141" t="s">
        <v>8741</v>
      </c>
      <c r="DQ7721" s="15">
        <v>22</v>
      </c>
      <c r="DR7721" s="15" t="str">
        <f t="shared" si="134"/>
        <v>7624-22</v>
      </c>
    </row>
    <row r="7722" spans="119:122" x14ac:dyDescent="0.2">
      <c r="DO7722" s="228" t="s">
        <v>19079</v>
      </c>
      <c r="DP7722" s="141" t="s">
        <v>8742</v>
      </c>
      <c r="DQ7722" s="15">
        <v>22</v>
      </c>
      <c r="DR7722" s="15" t="str">
        <f t="shared" si="134"/>
        <v>7625-22</v>
      </c>
    </row>
    <row r="7723" spans="119:122" x14ac:dyDescent="0.2">
      <c r="DO7723" s="228" t="s">
        <v>19080</v>
      </c>
      <c r="DP7723" s="141" t="s">
        <v>8743</v>
      </c>
      <c r="DQ7723" s="15">
        <v>22</v>
      </c>
      <c r="DR7723" s="15" t="str">
        <f t="shared" si="134"/>
        <v>7626-22</v>
      </c>
    </row>
    <row r="7724" spans="119:122" x14ac:dyDescent="0.2">
      <c r="DO7724" s="228" t="s">
        <v>19081</v>
      </c>
      <c r="DP7724" s="141" t="s">
        <v>8744</v>
      </c>
      <c r="DQ7724" s="15">
        <v>22</v>
      </c>
      <c r="DR7724" s="15" t="str">
        <f t="shared" si="134"/>
        <v>7627-22</v>
      </c>
    </row>
    <row r="7725" spans="119:122" x14ac:dyDescent="0.2">
      <c r="DO7725" s="228" t="s">
        <v>19082</v>
      </c>
      <c r="DP7725" s="141" t="s">
        <v>8745</v>
      </c>
      <c r="DQ7725" s="15">
        <v>22</v>
      </c>
      <c r="DR7725" s="15" t="str">
        <f t="shared" si="134"/>
        <v>7628-22</v>
      </c>
    </row>
    <row r="7726" spans="119:122" x14ac:dyDescent="0.2">
      <c r="DO7726" s="228" t="s">
        <v>19083</v>
      </c>
      <c r="DP7726" s="141" t="s">
        <v>8746</v>
      </c>
      <c r="DQ7726" s="15">
        <v>22</v>
      </c>
      <c r="DR7726" s="15" t="str">
        <f t="shared" si="134"/>
        <v>7629-22</v>
      </c>
    </row>
    <row r="7727" spans="119:122" x14ac:dyDescent="0.2">
      <c r="DO7727" s="228" t="s">
        <v>19084</v>
      </c>
      <c r="DP7727" s="141" t="s">
        <v>8747</v>
      </c>
      <c r="DQ7727" s="15">
        <v>22</v>
      </c>
      <c r="DR7727" s="15" t="str">
        <f t="shared" si="134"/>
        <v>7630-22</v>
      </c>
    </row>
    <row r="7728" spans="119:122" x14ac:dyDescent="0.2">
      <c r="DO7728" s="228" t="s">
        <v>19085</v>
      </c>
      <c r="DP7728" s="141" t="s">
        <v>8748</v>
      </c>
      <c r="DQ7728" s="15">
        <v>22</v>
      </c>
      <c r="DR7728" s="15" t="str">
        <f t="shared" si="134"/>
        <v>7631-22</v>
      </c>
    </row>
    <row r="7729" spans="119:122" x14ac:dyDescent="0.2">
      <c r="DO7729" s="228" t="s">
        <v>19086</v>
      </c>
      <c r="DP7729" s="141" t="s">
        <v>8749</v>
      </c>
      <c r="DQ7729" s="15">
        <v>22</v>
      </c>
      <c r="DR7729" s="15" t="str">
        <f t="shared" si="134"/>
        <v>7632-22</v>
      </c>
    </row>
    <row r="7730" spans="119:122" x14ac:dyDescent="0.2">
      <c r="DO7730" s="228" t="s">
        <v>19087</v>
      </c>
      <c r="DP7730" s="141" t="s">
        <v>8750</v>
      </c>
      <c r="DQ7730" s="15">
        <v>22</v>
      </c>
      <c r="DR7730" s="15" t="str">
        <f t="shared" si="134"/>
        <v>7633-22</v>
      </c>
    </row>
    <row r="7731" spans="119:122" x14ac:dyDescent="0.2">
      <c r="DO7731" s="228" t="s">
        <v>19088</v>
      </c>
      <c r="DP7731" s="141" t="s">
        <v>8751</v>
      </c>
      <c r="DQ7731" s="15">
        <v>22</v>
      </c>
      <c r="DR7731" s="15" t="str">
        <f t="shared" si="134"/>
        <v>7634-22</v>
      </c>
    </row>
    <row r="7732" spans="119:122" x14ac:dyDescent="0.2">
      <c r="DO7732" s="228" t="s">
        <v>19089</v>
      </c>
      <c r="DP7732" s="141" t="s">
        <v>8752</v>
      </c>
      <c r="DQ7732" s="15">
        <v>22</v>
      </c>
      <c r="DR7732" s="15" t="str">
        <f t="shared" si="134"/>
        <v>7635-22</v>
      </c>
    </row>
    <row r="7733" spans="119:122" x14ac:dyDescent="0.2">
      <c r="DO7733" s="228" t="s">
        <v>19090</v>
      </c>
      <c r="DP7733" s="141" t="s">
        <v>8753</v>
      </c>
      <c r="DQ7733" s="15">
        <v>22</v>
      </c>
      <c r="DR7733" s="15" t="str">
        <f t="shared" si="134"/>
        <v>7636-22</v>
      </c>
    </row>
    <row r="7734" spans="119:122" x14ac:dyDescent="0.2">
      <c r="DO7734" s="228" t="s">
        <v>19091</v>
      </c>
      <c r="DP7734" s="141" t="s">
        <v>8754</v>
      </c>
      <c r="DQ7734" s="15">
        <v>22</v>
      </c>
      <c r="DR7734" s="15" t="str">
        <f t="shared" si="134"/>
        <v>7637-22</v>
      </c>
    </row>
    <row r="7735" spans="119:122" x14ac:dyDescent="0.2">
      <c r="DO7735" s="228" t="s">
        <v>19092</v>
      </c>
      <c r="DP7735" s="141" t="s">
        <v>8755</v>
      </c>
      <c r="DQ7735" s="15">
        <v>22</v>
      </c>
      <c r="DR7735" s="15" t="str">
        <f t="shared" si="134"/>
        <v>7638-22</v>
      </c>
    </row>
    <row r="7736" spans="119:122" x14ac:dyDescent="0.2">
      <c r="DO7736" s="228" t="s">
        <v>19093</v>
      </c>
      <c r="DP7736" s="141" t="s">
        <v>8756</v>
      </c>
      <c r="DQ7736" s="15">
        <v>22</v>
      </c>
      <c r="DR7736" s="15" t="str">
        <f t="shared" si="134"/>
        <v>7639-22</v>
      </c>
    </row>
    <row r="7737" spans="119:122" x14ac:dyDescent="0.2">
      <c r="DO7737" s="228" t="s">
        <v>19094</v>
      </c>
      <c r="DP7737" s="141" t="s">
        <v>8757</v>
      </c>
      <c r="DQ7737" s="15">
        <v>22</v>
      </c>
      <c r="DR7737" s="15" t="str">
        <f t="shared" si="134"/>
        <v>7640-22</v>
      </c>
    </row>
    <row r="7738" spans="119:122" x14ac:dyDescent="0.2">
      <c r="DO7738" s="228" t="s">
        <v>19095</v>
      </c>
      <c r="DP7738" s="141" t="s">
        <v>8758</v>
      </c>
      <c r="DQ7738" s="15">
        <v>22</v>
      </c>
      <c r="DR7738" s="15" t="str">
        <f t="shared" si="134"/>
        <v>7641-22</v>
      </c>
    </row>
    <row r="7739" spans="119:122" x14ac:dyDescent="0.2">
      <c r="DO7739" s="228" t="s">
        <v>19096</v>
      </c>
      <c r="DP7739" s="141" t="s">
        <v>8759</v>
      </c>
      <c r="DQ7739" s="15">
        <v>22</v>
      </c>
      <c r="DR7739" s="15" t="str">
        <f t="shared" si="134"/>
        <v>7642-22</v>
      </c>
    </row>
    <row r="7740" spans="119:122" x14ac:dyDescent="0.2">
      <c r="DO7740" s="228" t="s">
        <v>19097</v>
      </c>
      <c r="DP7740" s="141" t="s">
        <v>8760</v>
      </c>
      <c r="DQ7740" s="15">
        <v>22</v>
      </c>
      <c r="DR7740" s="15" t="str">
        <f t="shared" si="134"/>
        <v>7643-22</v>
      </c>
    </row>
    <row r="7741" spans="119:122" x14ac:dyDescent="0.2">
      <c r="DO7741" s="228" t="s">
        <v>19098</v>
      </c>
      <c r="DP7741" s="141" t="s">
        <v>8761</v>
      </c>
      <c r="DQ7741" s="15">
        <v>22</v>
      </c>
      <c r="DR7741" s="15" t="str">
        <f t="shared" si="134"/>
        <v>7644-22</v>
      </c>
    </row>
    <row r="7742" spans="119:122" x14ac:dyDescent="0.2">
      <c r="DO7742" s="228" t="s">
        <v>19099</v>
      </c>
      <c r="DP7742" s="141" t="s">
        <v>8762</v>
      </c>
      <c r="DQ7742" s="15">
        <v>22</v>
      </c>
      <c r="DR7742" s="15" t="str">
        <f t="shared" si="134"/>
        <v>7645-22</v>
      </c>
    </row>
    <row r="7743" spans="119:122" x14ac:dyDescent="0.2">
      <c r="DO7743" s="228" t="s">
        <v>19100</v>
      </c>
      <c r="DP7743" s="141" t="s">
        <v>8763</v>
      </c>
      <c r="DQ7743" s="15">
        <v>22</v>
      </c>
      <c r="DR7743" s="15" t="str">
        <f t="shared" si="134"/>
        <v>7646-22</v>
      </c>
    </row>
    <row r="7744" spans="119:122" x14ac:dyDescent="0.2">
      <c r="DO7744" s="228" t="s">
        <v>19101</v>
      </c>
      <c r="DP7744" s="141" t="s">
        <v>8764</v>
      </c>
      <c r="DQ7744" s="15">
        <v>22</v>
      </c>
      <c r="DR7744" s="15" t="str">
        <f t="shared" si="134"/>
        <v>7647-22</v>
      </c>
    </row>
    <row r="7745" spans="119:122" x14ac:dyDescent="0.2">
      <c r="DO7745" s="228" t="s">
        <v>19102</v>
      </c>
      <c r="DP7745" s="141" t="s">
        <v>8765</v>
      </c>
      <c r="DQ7745" s="15">
        <v>22</v>
      </c>
      <c r="DR7745" s="15" t="str">
        <f t="shared" si="134"/>
        <v>7648-22</v>
      </c>
    </row>
    <row r="7746" spans="119:122" x14ac:dyDescent="0.2">
      <c r="DO7746" s="228" t="s">
        <v>19103</v>
      </c>
      <c r="DP7746" s="141" t="s">
        <v>8766</v>
      </c>
      <c r="DQ7746" s="15">
        <v>22</v>
      </c>
      <c r="DR7746" s="15" t="str">
        <f t="shared" si="134"/>
        <v>7649-22</v>
      </c>
    </row>
    <row r="7747" spans="119:122" x14ac:dyDescent="0.2">
      <c r="DO7747" s="228" t="s">
        <v>19104</v>
      </c>
      <c r="DP7747" s="141" t="s">
        <v>8767</v>
      </c>
      <c r="DQ7747" s="15">
        <v>22</v>
      </c>
      <c r="DR7747" s="15" t="str">
        <f t="shared" si="134"/>
        <v>7650-22</v>
      </c>
    </row>
    <row r="7748" spans="119:122" x14ac:dyDescent="0.2">
      <c r="DO7748" s="228" t="s">
        <v>19105</v>
      </c>
      <c r="DP7748" s="141" t="s">
        <v>8768</v>
      </c>
      <c r="DQ7748" s="15">
        <v>22</v>
      </c>
      <c r="DR7748" s="15" t="str">
        <f t="shared" si="134"/>
        <v>7651-22</v>
      </c>
    </row>
    <row r="7749" spans="119:122" x14ac:dyDescent="0.2">
      <c r="DO7749" s="228" t="s">
        <v>19106</v>
      </c>
      <c r="DP7749" s="141" t="s">
        <v>8769</v>
      </c>
      <c r="DQ7749" s="15">
        <v>22</v>
      </c>
      <c r="DR7749" s="15" t="str">
        <f t="shared" si="134"/>
        <v>7652-22</v>
      </c>
    </row>
    <row r="7750" spans="119:122" x14ac:dyDescent="0.2">
      <c r="DO7750" s="228" t="s">
        <v>19107</v>
      </c>
      <c r="DP7750" s="141" t="s">
        <v>8770</v>
      </c>
      <c r="DQ7750" s="15">
        <v>22</v>
      </c>
      <c r="DR7750" s="15" t="str">
        <f t="shared" si="134"/>
        <v>7653-22</v>
      </c>
    </row>
    <row r="7751" spans="119:122" x14ac:dyDescent="0.2">
      <c r="DO7751" s="228" t="s">
        <v>19108</v>
      </c>
      <c r="DP7751" s="141" t="s">
        <v>8771</v>
      </c>
      <c r="DQ7751" s="15">
        <v>22</v>
      </c>
      <c r="DR7751" s="15" t="str">
        <f t="shared" si="134"/>
        <v>7654-22</v>
      </c>
    </row>
    <row r="7752" spans="119:122" x14ac:dyDescent="0.2">
      <c r="DO7752" s="228" t="s">
        <v>19109</v>
      </c>
      <c r="DP7752" s="141" t="s">
        <v>8772</v>
      </c>
      <c r="DQ7752" s="15">
        <v>22</v>
      </c>
      <c r="DR7752" s="15" t="str">
        <f t="shared" si="134"/>
        <v>7655-22</v>
      </c>
    </row>
    <row r="7753" spans="119:122" x14ac:dyDescent="0.2">
      <c r="DO7753" s="228" t="s">
        <v>19110</v>
      </c>
      <c r="DP7753" s="141" t="s">
        <v>8773</v>
      </c>
      <c r="DQ7753" s="15">
        <v>22</v>
      </c>
      <c r="DR7753" s="15" t="str">
        <f t="shared" si="134"/>
        <v>7656-22</v>
      </c>
    </row>
    <row r="7754" spans="119:122" x14ac:dyDescent="0.2">
      <c r="DO7754" s="228" t="s">
        <v>19111</v>
      </c>
      <c r="DP7754" s="141" t="s">
        <v>8774</v>
      </c>
      <c r="DQ7754" s="15">
        <v>22</v>
      </c>
      <c r="DR7754" s="15" t="str">
        <f t="shared" si="134"/>
        <v>7657-22</v>
      </c>
    </row>
    <row r="7755" spans="119:122" x14ac:dyDescent="0.2">
      <c r="DO7755" s="228" t="s">
        <v>19112</v>
      </c>
      <c r="DP7755" s="141" t="s">
        <v>8775</v>
      </c>
      <c r="DQ7755" s="15">
        <v>22</v>
      </c>
      <c r="DR7755" s="15" t="str">
        <f t="shared" si="134"/>
        <v>7658-22</v>
      </c>
    </row>
    <row r="7756" spans="119:122" x14ac:dyDescent="0.2">
      <c r="DO7756" s="228" t="s">
        <v>19113</v>
      </c>
      <c r="DP7756" s="141" t="s">
        <v>8776</v>
      </c>
      <c r="DQ7756" s="15">
        <v>22</v>
      </c>
      <c r="DR7756" s="15" t="str">
        <f t="shared" si="134"/>
        <v>7659-22</v>
      </c>
    </row>
    <row r="7757" spans="119:122" x14ac:dyDescent="0.2">
      <c r="DO7757" s="228" t="s">
        <v>19114</v>
      </c>
      <c r="DP7757" s="141" t="s">
        <v>8777</v>
      </c>
      <c r="DQ7757" s="15">
        <v>22</v>
      </c>
      <c r="DR7757" s="15" t="str">
        <f t="shared" si="134"/>
        <v>7660-22</v>
      </c>
    </row>
    <row r="7758" spans="119:122" x14ac:dyDescent="0.2">
      <c r="DO7758" s="228" t="s">
        <v>19115</v>
      </c>
      <c r="DP7758" s="141" t="s">
        <v>8778</v>
      </c>
      <c r="DQ7758" s="15">
        <v>22</v>
      </c>
      <c r="DR7758" s="15" t="str">
        <f t="shared" si="134"/>
        <v>7661-22</v>
      </c>
    </row>
    <row r="7759" spans="119:122" x14ac:dyDescent="0.2">
      <c r="DO7759" s="228" t="s">
        <v>19116</v>
      </c>
      <c r="DP7759" s="141" t="s">
        <v>8779</v>
      </c>
      <c r="DQ7759" s="15">
        <v>22</v>
      </c>
      <c r="DR7759" s="15" t="str">
        <f t="shared" si="134"/>
        <v>7662-22</v>
      </c>
    </row>
    <row r="7760" spans="119:122" x14ac:dyDescent="0.2">
      <c r="DO7760" s="228" t="s">
        <v>19117</v>
      </c>
      <c r="DP7760" s="141" t="s">
        <v>8780</v>
      </c>
      <c r="DQ7760" s="15">
        <v>22</v>
      </c>
      <c r="DR7760" s="15" t="str">
        <f t="shared" si="134"/>
        <v>7663-22</v>
      </c>
    </row>
    <row r="7761" spans="119:122" x14ac:dyDescent="0.2">
      <c r="DO7761" s="228" t="s">
        <v>19118</v>
      </c>
      <c r="DP7761" s="141" t="s">
        <v>8781</v>
      </c>
      <c r="DQ7761" s="15">
        <v>22</v>
      </c>
      <c r="DR7761" s="15" t="str">
        <f t="shared" si="134"/>
        <v>7664-22</v>
      </c>
    </row>
    <row r="7762" spans="119:122" x14ac:dyDescent="0.2">
      <c r="DO7762" s="228" t="s">
        <v>19119</v>
      </c>
      <c r="DP7762" s="141" t="s">
        <v>8782</v>
      </c>
      <c r="DQ7762" s="15">
        <v>22</v>
      </c>
      <c r="DR7762" s="15" t="str">
        <f t="shared" si="134"/>
        <v>7665-22</v>
      </c>
    </row>
    <row r="7763" spans="119:122" x14ac:dyDescent="0.2">
      <c r="DO7763" s="228" t="s">
        <v>19120</v>
      </c>
      <c r="DP7763" s="141" t="s">
        <v>8783</v>
      </c>
      <c r="DQ7763" s="15">
        <v>22</v>
      </c>
      <c r="DR7763" s="15" t="str">
        <f t="shared" si="134"/>
        <v>7666-22</v>
      </c>
    </row>
    <row r="7764" spans="119:122" x14ac:dyDescent="0.2">
      <c r="DO7764" s="228" t="s">
        <v>19121</v>
      </c>
      <c r="DP7764" s="141" t="s">
        <v>8784</v>
      </c>
      <c r="DQ7764" s="15">
        <v>22</v>
      </c>
      <c r="DR7764" s="15" t="str">
        <f t="shared" si="134"/>
        <v>7667-22</v>
      </c>
    </row>
    <row r="7765" spans="119:122" x14ac:dyDescent="0.2">
      <c r="DO7765" s="228" t="s">
        <v>19122</v>
      </c>
      <c r="DP7765" s="141" t="s">
        <v>8785</v>
      </c>
      <c r="DQ7765" s="15">
        <v>22</v>
      </c>
      <c r="DR7765" s="15" t="str">
        <f t="shared" si="134"/>
        <v>7668-22</v>
      </c>
    </row>
    <row r="7766" spans="119:122" x14ac:dyDescent="0.2">
      <c r="DO7766" s="228" t="s">
        <v>19123</v>
      </c>
      <c r="DP7766" s="141" t="s">
        <v>8786</v>
      </c>
      <c r="DQ7766" s="15">
        <v>22</v>
      </c>
      <c r="DR7766" s="15" t="str">
        <f t="shared" si="134"/>
        <v>7669-22</v>
      </c>
    </row>
    <row r="7767" spans="119:122" x14ac:dyDescent="0.2">
      <c r="DO7767" s="228" t="s">
        <v>19124</v>
      </c>
      <c r="DP7767" s="141" t="s">
        <v>8787</v>
      </c>
      <c r="DQ7767" s="15">
        <v>22</v>
      </c>
      <c r="DR7767" s="15" t="str">
        <f t="shared" si="134"/>
        <v>7670-22</v>
      </c>
    </row>
    <row r="7768" spans="119:122" x14ac:dyDescent="0.2">
      <c r="DO7768" s="228" t="s">
        <v>19125</v>
      </c>
      <c r="DP7768" s="141" t="s">
        <v>8788</v>
      </c>
      <c r="DQ7768" s="15">
        <v>22</v>
      </c>
      <c r="DR7768" s="15" t="str">
        <f t="shared" si="134"/>
        <v>7671-22</v>
      </c>
    </row>
    <row r="7769" spans="119:122" x14ac:dyDescent="0.2">
      <c r="DO7769" s="228" t="s">
        <v>19126</v>
      </c>
      <c r="DP7769" s="141" t="s">
        <v>8789</v>
      </c>
      <c r="DQ7769" s="15">
        <v>22</v>
      </c>
      <c r="DR7769" s="15" t="str">
        <f t="shared" si="134"/>
        <v>7672-22</v>
      </c>
    </row>
    <row r="7770" spans="119:122" x14ac:dyDescent="0.2">
      <c r="DO7770" s="228" t="s">
        <v>19127</v>
      </c>
      <c r="DP7770" s="141" t="s">
        <v>8790</v>
      </c>
      <c r="DQ7770" s="15">
        <v>22</v>
      </c>
      <c r="DR7770" s="15" t="str">
        <f t="shared" si="134"/>
        <v>7673-22</v>
      </c>
    </row>
    <row r="7771" spans="119:122" x14ac:dyDescent="0.2">
      <c r="DO7771" s="228" t="s">
        <v>19128</v>
      </c>
      <c r="DP7771" s="141" t="s">
        <v>8791</v>
      </c>
      <c r="DQ7771" s="15">
        <v>22</v>
      </c>
      <c r="DR7771" s="15" t="str">
        <f t="shared" si="134"/>
        <v>7674-22</v>
      </c>
    </row>
    <row r="7772" spans="119:122" x14ac:dyDescent="0.2">
      <c r="DO7772" s="228" t="s">
        <v>19129</v>
      </c>
      <c r="DP7772" s="141" t="s">
        <v>8792</v>
      </c>
      <c r="DQ7772" s="15">
        <v>22</v>
      </c>
      <c r="DR7772" s="15" t="str">
        <f t="shared" si="134"/>
        <v>7675-22</v>
      </c>
    </row>
    <row r="7773" spans="119:122" x14ac:dyDescent="0.2">
      <c r="DO7773" s="228" t="s">
        <v>19130</v>
      </c>
      <c r="DP7773" s="141" t="s">
        <v>8793</v>
      </c>
      <c r="DQ7773" s="15">
        <v>22</v>
      </c>
      <c r="DR7773" s="15" t="str">
        <f t="shared" si="134"/>
        <v>7676-22</v>
      </c>
    </row>
    <row r="7774" spans="119:122" x14ac:dyDescent="0.2">
      <c r="DO7774" s="228" t="s">
        <v>19131</v>
      </c>
      <c r="DP7774" s="141" t="s">
        <v>8794</v>
      </c>
      <c r="DQ7774" s="15">
        <v>22</v>
      </c>
      <c r="DR7774" s="15" t="str">
        <f t="shared" si="134"/>
        <v>7677-22</v>
      </c>
    </row>
    <row r="7775" spans="119:122" x14ac:dyDescent="0.2">
      <c r="DO7775" s="228" t="s">
        <v>19132</v>
      </c>
      <c r="DP7775" s="141" t="s">
        <v>8795</v>
      </c>
      <c r="DQ7775" s="15">
        <v>22</v>
      </c>
      <c r="DR7775" s="15" t="str">
        <f t="shared" si="134"/>
        <v>7678-22</v>
      </c>
    </row>
    <row r="7776" spans="119:122" x14ac:dyDescent="0.2">
      <c r="DO7776" s="228" t="s">
        <v>19133</v>
      </c>
      <c r="DP7776" s="141" t="s">
        <v>8796</v>
      </c>
      <c r="DQ7776" s="15">
        <v>22</v>
      </c>
      <c r="DR7776" s="15" t="str">
        <f t="shared" si="134"/>
        <v>7679-22</v>
      </c>
    </row>
    <row r="7777" spans="119:122" x14ac:dyDescent="0.2">
      <c r="DO7777" s="228" t="s">
        <v>19134</v>
      </c>
      <c r="DP7777" s="141" t="s">
        <v>8797</v>
      </c>
      <c r="DQ7777" s="15">
        <v>22</v>
      </c>
      <c r="DR7777" s="15" t="str">
        <f t="shared" si="134"/>
        <v>7680-22</v>
      </c>
    </row>
    <row r="7778" spans="119:122" x14ac:dyDescent="0.2">
      <c r="DO7778" s="228" t="s">
        <v>19135</v>
      </c>
      <c r="DP7778" s="141" t="s">
        <v>8798</v>
      </c>
      <c r="DQ7778" s="15">
        <v>22</v>
      </c>
      <c r="DR7778" s="15" t="str">
        <f t="shared" si="134"/>
        <v>7681-22</v>
      </c>
    </row>
    <row r="7779" spans="119:122" x14ac:dyDescent="0.2">
      <c r="DO7779" s="228" t="s">
        <v>19136</v>
      </c>
      <c r="DP7779" s="141" t="s">
        <v>8799</v>
      </c>
      <c r="DQ7779" s="15">
        <v>22</v>
      </c>
      <c r="DR7779" s="15" t="str">
        <f t="shared" ref="DR7779:DR7842" si="135">CONCATENATE(DP7779,"-",DQ7779)</f>
        <v>7682-22</v>
      </c>
    </row>
    <row r="7780" spans="119:122" x14ac:dyDescent="0.2">
      <c r="DO7780" s="228" t="s">
        <v>19137</v>
      </c>
      <c r="DP7780" s="141" t="s">
        <v>8800</v>
      </c>
      <c r="DQ7780" s="15">
        <v>22</v>
      </c>
      <c r="DR7780" s="15" t="str">
        <f t="shared" si="135"/>
        <v>7683-22</v>
      </c>
    </row>
    <row r="7781" spans="119:122" x14ac:dyDescent="0.2">
      <c r="DO7781" s="228" t="s">
        <v>19138</v>
      </c>
      <c r="DP7781" s="141" t="s">
        <v>8801</v>
      </c>
      <c r="DQ7781" s="15">
        <v>22</v>
      </c>
      <c r="DR7781" s="15" t="str">
        <f t="shared" si="135"/>
        <v>7684-22</v>
      </c>
    </row>
    <row r="7782" spans="119:122" x14ac:dyDescent="0.2">
      <c r="DO7782" s="228" t="s">
        <v>19139</v>
      </c>
      <c r="DP7782" s="141" t="s">
        <v>8802</v>
      </c>
      <c r="DQ7782" s="15">
        <v>22</v>
      </c>
      <c r="DR7782" s="15" t="str">
        <f t="shared" si="135"/>
        <v>7685-22</v>
      </c>
    </row>
    <row r="7783" spans="119:122" x14ac:dyDescent="0.2">
      <c r="DO7783" s="228" t="s">
        <v>19140</v>
      </c>
      <c r="DP7783" s="141" t="s">
        <v>8803</v>
      </c>
      <c r="DQ7783" s="15">
        <v>22</v>
      </c>
      <c r="DR7783" s="15" t="str">
        <f t="shared" si="135"/>
        <v>7686-22</v>
      </c>
    </row>
    <row r="7784" spans="119:122" x14ac:dyDescent="0.2">
      <c r="DO7784" s="228" t="s">
        <v>19141</v>
      </c>
      <c r="DP7784" s="141" t="s">
        <v>8804</v>
      </c>
      <c r="DQ7784" s="15">
        <v>22</v>
      </c>
      <c r="DR7784" s="15" t="str">
        <f t="shared" si="135"/>
        <v>7687-22</v>
      </c>
    </row>
    <row r="7785" spans="119:122" x14ac:dyDescent="0.2">
      <c r="DO7785" s="228" t="s">
        <v>19142</v>
      </c>
      <c r="DP7785" s="141" t="s">
        <v>8805</v>
      </c>
      <c r="DQ7785" s="15">
        <v>22</v>
      </c>
      <c r="DR7785" s="15" t="str">
        <f t="shared" si="135"/>
        <v>7688-22</v>
      </c>
    </row>
    <row r="7786" spans="119:122" x14ac:dyDescent="0.2">
      <c r="DO7786" s="228" t="s">
        <v>19143</v>
      </c>
      <c r="DP7786" s="141" t="s">
        <v>8806</v>
      </c>
      <c r="DQ7786" s="15">
        <v>22</v>
      </c>
      <c r="DR7786" s="15" t="str">
        <f t="shared" si="135"/>
        <v>7689-22</v>
      </c>
    </row>
    <row r="7787" spans="119:122" x14ac:dyDescent="0.2">
      <c r="DO7787" s="228" t="s">
        <v>19144</v>
      </c>
      <c r="DP7787" s="141" t="s">
        <v>8807</v>
      </c>
      <c r="DQ7787" s="15">
        <v>22</v>
      </c>
      <c r="DR7787" s="15" t="str">
        <f t="shared" si="135"/>
        <v>7690-22</v>
      </c>
    </row>
    <row r="7788" spans="119:122" x14ac:dyDescent="0.2">
      <c r="DO7788" s="228" t="s">
        <v>19145</v>
      </c>
      <c r="DP7788" s="141" t="s">
        <v>8808</v>
      </c>
      <c r="DQ7788" s="15">
        <v>22</v>
      </c>
      <c r="DR7788" s="15" t="str">
        <f t="shared" si="135"/>
        <v>7691-22</v>
      </c>
    </row>
    <row r="7789" spans="119:122" x14ac:dyDescent="0.2">
      <c r="DO7789" s="228" t="s">
        <v>19146</v>
      </c>
      <c r="DP7789" s="141" t="s">
        <v>8809</v>
      </c>
      <c r="DQ7789" s="15">
        <v>22</v>
      </c>
      <c r="DR7789" s="15" t="str">
        <f t="shared" si="135"/>
        <v>7692-22</v>
      </c>
    </row>
    <row r="7790" spans="119:122" x14ac:dyDescent="0.2">
      <c r="DO7790" s="228" t="s">
        <v>19147</v>
      </c>
      <c r="DP7790" s="141" t="s">
        <v>8810</v>
      </c>
      <c r="DQ7790" s="15">
        <v>22</v>
      </c>
      <c r="DR7790" s="15" t="str">
        <f t="shared" si="135"/>
        <v>7693-22</v>
      </c>
    </row>
    <row r="7791" spans="119:122" x14ac:dyDescent="0.2">
      <c r="DO7791" s="228" t="s">
        <v>19148</v>
      </c>
      <c r="DP7791" s="141" t="s">
        <v>8811</v>
      </c>
      <c r="DQ7791" s="15">
        <v>22</v>
      </c>
      <c r="DR7791" s="15" t="str">
        <f t="shared" si="135"/>
        <v>7694-22</v>
      </c>
    </row>
    <row r="7792" spans="119:122" x14ac:dyDescent="0.2">
      <c r="DO7792" s="228" t="s">
        <v>19149</v>
      </c>
      <c r="DP7792" s="141" t="s">
        <v>8812</v>
      </c>
      <c r="DQ7792" s="15">
        <v>22</v>
      </c>
      <c r="DR7792" s="15" t="str">
        <f t="shared" si="135"/>
        <v>7695-22</v>
      </c>
    </row>
    <row r="7793" spans="119:122" x14ac:dyDescent="0.2">
      <c r="DO7793" s="228" t="s">
        <v>19150</v>
      </c>
      <c r="DP7793" s="141" t="s">
        <v>8813</v>
      </c>
      <c r="DQ7793" s="15">
        <v>22</v>
      </c>
      <c r="DR7793" s="15" t="str">
        <f t="shared" si="135"/>
        <v>7696-22</v>
      </c>
    </row>
    <row r="7794" spans="119:122" x14ac:dyDescent="0.2">
      <c r="DO7794" s="228" t="s">
        <v>19151</v>
      </c>
      <c r="DP7794" s="141" t="s">
        <v>8814</v>
      </c>
      <c r="DQ7794" s="15">
        <v>22</v>
      </c>
      <c r="DR7794" s="15" t="str">
        <f t="shared" si="135"/>
        <v>7697-22</v>
      </c>
    </row>
    <row r="7795" spans="119:122" x14ac:dyDescent="0.2">
      <c r="DO7795" s="228" t="s">
        <v>19152</v>
      </c>
      <c r="DP7795" s="141" t="s">
        <v>8815</v>
      </c>
      <c r="DQ7795" s="15">
        <v>22</v>
      </c>
      <c r="DR7795" s="15" t="str">
        <f t="shared" si="135"/>
        <v>7698-22</v>
      </c>
    </row>
    <row r="7796" spans="119:122" x14ac:dyDescent="0.2">
      <c r="DO7796" s="228" t="s">
        <v>19153</v>
      </c>
      <c r="DP7796" s="141" t="s">
        <v>8816</v>
      </c>
      <c r="DQ7796" s="15">
        <v>22</v>
      </c>
      <c r="DR7796" s="15" t="str">
        <f t="shared" si="135"/>
        <v>7699-22</v>
      </c>
    </row>
    <row r="7797" spans="119:122" x14ac:dyDescent="0.2">
      <c r="DO7797" s="228" t="s">
        <v>19154</v>
      </c>
      <c r="DP7797" s="141" t="s">
        <v>8817</v>
      </c>
      <c r="DQ7797" s="15">
        <v>22</v>
      </c>
      <c r="DR7797" s="15" t="str">
        <f t="shared" si="135"/>
        <v>7700-22</v>
      </c>
    </row>
    <row r="7798" spans="119:122" x14ac:dyDescent="0.2">
      <c r="DO7798" s="228" t="s">
        <v>19155</v>
      </c>
      <c r="DP7798" s="141" t="s">
        <v>8818</v>
      </c>
      <c r="DQ7798" s="15">
        <v>22</v>
      </c>
      <c r="DR7798" s="15" t="str">
        <f t="shared" si="135"/>
        <v>7701-22</v>
      </c>
    </row>
    <row r="7799" spans="119:122" x14ac:dyDescent="0.2">
      <c r="DO7799" s="228" t="s">
        <v>19156</v>
      </c>
      <c r="DP7799" s="141" t="s">
        <v>8819</v>
      </c>
      <c r="DQ7799" s="15">
        <v>22</v>
      </c>
      <c r="DR7799" s="15" t="str">
        <f t="shared" si="135"/>
        <v>7702-22</v>
      </c>
    </row>
    <row r="7800" spans="119:122" x14ac:dyDescent="0.2">
      <c r="DO7800" s="228" t="s">
        <v>19157</v>
      </c>
      <c r="DP7800" s="141" t="s">
        <v>8820</v>
      </c>
      <c r="DQ7800" s="15">
        <v>22</v>
      </c>
      <c r="DR7800" s="15" t="str">
        <f t="shared" si="135"/>
        <v>7703-22</v>
      </c>
    </row>
    <row r="7801" spans="119:122" x14ac:dyDescent="0.2">
      <c r="DO7801" s="228" t="s">
        <v>19158</v>
      </c>
      <c r="DP7801" s="141" t="s">
        <v>8821</v>
      </c>
      <c r="DQ7801" s="15">
        <v>22</v>
      </c>
      <c r="DR7801" s="15" t="str">
        <f t="shared" si="135"/>
        <v>7704-22</v>
      </c>
    </row>
    <row r="7802" spans="119:122" x14ac:dyDescent="0.2">
      <c r="DO7802" s="228" t="s">
        <v>19159</v>
      </c>
      <c r="DP7802" s="141" t="s">
        <v>8822</v>
      </c>
      <c r="DQ7802" s="15">
        <v>22</v>
      </c>
      <c r="DR7802" s="15" t="str">
        <f t="shared" si="135"/>
        <v>7705-22</v>
      </c>
    </row>
    <row r="7803" spans="119:122" x14ac:dyDescent="0.2">
      <c r="DO7803" s="228" t="s">
        <v>19160</v>
      </c>
      <c r="DP7803" s="141" t="s">
        <v>8823</v>
      </c>
      <c r="DQ7803" s="15">
        <v>22</v>
      </c>
      <c r="DR7803" s="15" t="str">
        <f t="shared" si="135"/>
        <v>7706-22</v>
      </c>
    </row>
    <row r="7804" spans="119:122" x14ac:dyDescent="0.2">
      <c r="DO7804" s="228" t="s">
        <v>19161</v>
      </c>
      <c r="DP7804" s="141" t="s">
        <v>8824</v>
      </c>
      <c r="DQ7804" s="15">
        <v>22</v>
      </c>
      <c r="DR7804" s="15" t="str">
        <f t="shared" si="135"/>
        <v>7707-22</v>
      </c>
    </row>
    <row r="7805" spans="119:122" x14ac:dyDescent="0.2">
      <c r="DO7805" s="228" t="s">
        <v>19162</v>
      </c>
      <c r="DP7805" s="141" t="s">
        <v>8825</v>
      </c>
      <c r="DQ7805" s="15">
        <v>22</v>
      </c>
      <c r="DR7805" s="15" t="str">
        <f t="shared" si="135"/>
        <v>7708-22</v>
      </c>
    </row>
    <row r="7806" spans="119:122" x14ac:dyDescent="0.2">
      <c r="DO7806" s="228" t="s">
        <v>19163</v>
      </c>
      <c r="DP7806" s="141" t="s">
        <v>8826</v>
      </c>
      <c r="DQ7806" s="15">
        <v>22</v>
      </c>
      <c r="DR7806" s="15" t="str">
        <f t="shared" si="135"/>
        <v>7709-22</v>
      </c>
    </row>
    <row r="7807" spans="119:122" x14ac:dyDescent="0.2">
      <c r="DO7807" s="228" t="s">
        <v>19164</v>
      </c>
      <c r="DP7807" s="141" t="s">
        <v>8827</v>
      </c>
      <c r="DQ7807" s="15">
        <v>22</v>
      </c>
      <c r="DR7807" s="15" t="str">
        <f t="shared" si="135"/>
        <v>7710-22</v>
      </c>
    </row>
    <row r="7808" spans="119:122" x14ac:dyDescent="0.2">
      <c r="DO7808" s="228" t="s">
        <v>19165</v>
      </c>
      <c r="DP7808" s="141" t="s">
        <v>8828</v>
      </c>
      <c r="DQ7808" s="15">
        <v>22</v>
      </c>
      <c r="DR7808" s="15" t="str">
        <f t="shared" si="135"/>
        <v>7711-22</v>
      </c>
    </row>
    <row r="7809" spans="119:122" x14ac:dyDescent="0.2">
      <c r="DO7809" s="228" t="s">
        <v>19166</v>
      </c>
      <c r="DP7809" s="141" t="s">
        <v>8829</v>
      </c>
      <c r="DQ7809" s="15">
        <v>22</v>
      </c>
      <c r="DR7809" s="15" t="str">
        <f t="shared" si="135"/>
        <v>7712-22</v>
      </c>
    </row>
    <row r="7810" spans="119:122" x14ac:dyDescent="0.2">
      <c r="DO7810" s="228" t="s">
        <v>19167</v>
      </c>
      <c r="DP7810" s="141" t="s">
        <v>8830</v>
      </c>
      <c r="DQ7810" s="15">
        <v>22</v>
      </c>
      <c r="DR7810" s="15" t="str">
        <f t="shared" si="135"/>
        <v>7713-22</v>
      </c>
    </row>
    <row r="7811" spans="119:122" x14ac:dyDescent="0.2">
      <c r="DO7811" s="228" t="s">
        <v>19168</v>
      </c>
      <c r="DP7811" s="141" t="s">
        <v>8831</v>
      </c>
      <c r="DQ7811" s="15">
        <v>22</v>
      </c>
      <c r="DR7811" s="15" t="str">
        <f t="shared" si="135"/>
        <v>7714-22</v>
      </c>
    </row>
    <row r="7812" spans="119:122" x14ac:dyDescent="0.2">
      <c r="DO7812" s="228" t="s">
        <v>19169</v>
      </c>
      <c r="DP7812" s="141" t="s">
        <v>8832</v>
      </c>
      <c r="DQ7812" s="15">
        <v>22</v>
      </c>
      <c r="DR7812" s="15" t="str">
        <f t="shared" si="135"/>
        <v>7715-22</v>
      </c>
    </row>
    <row r="7813" spans="119:122" x14ac:dyDescent="0.2">
      <c r="DO7813" s="228" t="s">
        <v>19170</v>
      </c>
      <c r="DP7813" s="141" t="s">
        <v>8833</v>
      </c>
      <c r="DQ7813" s="15">
        <v>22</v>
      </c>
      <c r="DR7813" s="15" t="str">
        <f t="shared" si="135"/>
        <v>7716-22</v>
      </c>
    </row>
    <row r="7814" spans="119:122" x14ac:dyDescent="0.2">
      <c r="DO7814" s="228" t="s">
        <v>19171</v>
      </c>
      <c r="DP7814" s="141" t="s">
        <v>8834</v>
      </c>
      <c r="DQ7814" s="15">
        <v>22</v>
      </c>
      <c r="DR7814" s="15" t="str">
        <f t="shared" si="135"/>
        <v>7717-22</v>
      </c>
    </row>
    <row r="7815" spans="119:122" x14ac:dyDescent="0.2">
      <c r="DO7815" s="228" t="s">
        <v>19172</v>
      </c>
      <c r="DP7815" s="141" t="s">
        <v>8835</v>
      </c>
      <c r="DQ7815" s="15">
        <v>22</v>
      </c>
      <c r="DR7815" s="15" t="str">
        <f t="shared" si="135"/>
        <v>7718-22</v>
      </c>
    </row>
    <row r="7816" spans="119:122" x14ac:dyDescent="0.2">
      <c r="DO7816" s="228" t="s">
        <v>19173</v>
      </c>
      <c r="DP7816" s="141" t="s">
        <v>8836</v>
      </c>
      <c r="DQ7816" s="15">
        <v>22</v>
      </c>
      <c r="DR7816" s="15" t="str">
        <f t="shared" si="135"/>
        <v>7719-22</v>
      </c>
    </row>
    <row r="7817" spans="119:122" x14ac:dyDescent="0.2">
      <c r="DO7817" s="228" t="s">
        <v>19174</v>
      </c>
      <c r="DP7817" s="141" t="s">
        <v>8837</v>
      </c>
      <c r="DQ7817" s="15">
        <v>22</v>
      </c>
      <c r="DR7817" s="15" t="str">
        <f t="shared" si="135"/>
        <v>7720-22</v>
      </c>
    </row>
    <row r="7818" spans="119:122" x14ac:dyDescent="0.2">
      <c r="DO7818" s="228" t="s">
        <v>19175</v>
      </c>
      <c r="DP7818" s="141" t="s">
        <v>8838</v>
      </c>
      <c r="DQ7818" s="15">
        <v>22</v>
      </c>
      <c r="DR7818" s="15" t="str">
        <f t="shared" si="135"/>
        <v>7721-22</v>
      </c>
    </row>
    <row r="7819" spans="119:122" x14ac:dyDescent="0.2">
      <c r="DO7819" s="228" t="s">
        <v>19176</v>
      </c>
      <c r="DP7819" s="141" t="s">
        <v>8839</v>
      </c>
      <c r="DQ7819" s="15">
        <v>22</v>
      </c>
      <c r="DR7819" s="15" t="str">
        <f t="shared" si="135"/>
        <v>7722-22</v>
      </c>
    </row>
    <row r="7820" spans="119:122" x14ac:dyDescent="0.2">
      <c r="DO7820" s="228" t="s">
        <v>19177</v>
      </c>
      <c r="DP7820" s="141" t="s">
        <v>8840</v>
      </c>
      <c r="DQ7820" s="15">
        <v>22</v>
      </c>
      <c r="DR7820" s="15" t="str">
        <f t="shared" si="135"/>
        <v>7723-22</v>
      </c>
    </row>
    <row r="7821" spans="119:122" x14ac:dyDescent="0.2">
      <c r="DO7821" s="228" t="s">
        <v>19178</v>
      </c>
      <c r="DP7821" s="141" t="s">
        <v>8841</v>
      </c>
      <c r="DQ7821" s="15">
        <v>22</v>
      </c>
      <c r="DR7821" s="15" t="str">
        <f t="shared" si="135"/>
        <v>7724-22</v>
      </c>
    </row>
    <row r="7822" spans="119:122" x14ac:dyDescent="0.2">
      <c r="DO7822" s="228" t="s">
        <v>19179</v>
      </c>
      <c r="DP7822" s="141" t="s">
        <v>8842</v>
      </c>
      <c r="DQ7822" s="15">
        <v>22</v>
      </c>
      <c r="DR7822" s="15" t="str">
        <f t="shared" si="135"/>
        <v>7725-22</v>
      </c>
    </row>
    <row r="7823" spans="119:122" x14ac:dyDescent="0.2">
      <c r="DO7823" s="228" t="s">
        <v>19180</v>
      </c>
      <c r="DP7823" s="141" t="s">
        <v>8843</v>
      </c>
      <c r="DQ7823" s="15">
        <v>22</v>
      </c>
      <c r="DR7823" s="15" t="str">
        <f t="shared" si="135"/>
        <v>7726-22</v>
      </c>
    </row>
    <row r="7824" spans="119:122" x14ac:dyDescent="0.2">
      <c r="DO7824" s="228" t="s">
        <v>19181</v>
      </c>
      <c r="DP7824" s="141" t="s">
        <v>8844</v>
      </c>
      <c r="DQ7824" s="15">
        <v>22</v>
      </c>
      <c r="DR7824" s="15" t="str">
        <f t="shared" si="135"/>
        <v>7727-22</v>
      </c>
    </row>
    <row r="7825" spans="119:122" x14ac:dyDescent="0.2">
      <c r="DO7825" s="228" t="s">
        <v>19182</v>
      </c>
      <c r="DP7825" s="141" t="s">
        <v>8845</v>
      </c>
      <c r="DQ7825" s="15">
        <v>22</v>
      </c>
      <c r="DR7825" s="15" t="str">
        <f t="shared" si="135"/>
        <v>7728-22</v>
      </c>
    </row>
    <row r="7826" spans="119:122" x14ac:dyDescent="0.2">
      <c r="DO7826" s="228" t="s">
        <v>19183</v>
      </c>
      <c r="DP7826" s="141" t="s">
        <v>8846</v>
      </c>
      <c r="DQ7826" s="15">
        <v>22</v>
      </c>
      <c r="DR7826" s="15" t="str">
        <f t="shared" si="135"/>
        <v>7729-22</v>
      </c>
    </row>
    <row r="7827" spans="119:122" x14ac:dyDescent="0.2">
      <c r="DO7827" s="228" t="s">
        <v>19184</v>
      </c>
      <c r="DP7827" s="141" t="s">
        <v>8847</v>
      </c>
      <c r="DQ7827" s="15">
        <v>22</v>
      </c>
      <c r="DR7827" s="15" t="str">
        <f t="shared" si="135"/>
        <v>7730-22</v>
      </c>
    </row>
    <row r="7828" spans="119:122" x14ac:dyDescent="0.2">
      <c r="DO7828" s="228" t="s">
        <v>19185</v>
      </c>
      <c r="DP7828" s="141" t="s">
        <v>8848</v>
      </c>
      <c r="DQ7828" s="15">
        <v>22</v>
      </c>
      <c r="DR7828" s="15" t="str">
        <f t="shared" si="135"/>
        <v>7731-22</v>
      </c>
    </row>
    <row r="7829" spans="119:122" x14ac:dyDescent="0.2">
      <c r="DO7829" s="228" t="s">
        <v>19186</v>
      </c>
      <c r="DP7829" s="141" t="s">
        <v>8849</v>
      </c>
      <c r="DQ7829" s="15">
        <v>22</v>
      </c>
      <c r="DR7829" s="15" t="str">
        <f t="shared" si="135"/>
        <v>7732-22</v>
      </c>
    </row>
    <row r="7830" spans="119:122" x14ac:dyDescent="0.2">
      <c r="DO7830" s="228" t="s">
        <v>19187</v>
      </c>
      <c r="DP7830" s="141" t="s">
        <v>8850</v>
      </c>
      <c r="DQ7830" s="15">
        <v>22</v>
      </c>
      <c r="DR7830" s="15" t="str">
        <f t="shared" si="135"/>
        <v>7733-22</v>
      </c>
    </row>
    <row r="7831" spans="119:122" x14ac:dyDescent="0.2">
      <c r="DO7831" s="228" t="s">
        <v>19188</v>
      </c>
      <c r="DP7831" s="141" t="s">
        <v>8851</v>
      </c>
      <c r="DQ7831" s="15">
        <v>22</v>
      </c>
      <c r="DR7831" s="15" t="str">
        <f t="shared" si="135"/>
        <v>7734-22</v>
      </c>
    </row>
    <row r="7832" spans="119:122" x14ac:dyDescent="0.2">
      <c r="DO7832" s="228" t="s">
        <v>19189</v>
      </c>
      <c r="DP7832" s="141" t="s">
        <v>8852</v>
      </c>
      <c r="DQ7832" s="15">
        <v>22</v>
      </c>
      <c r="DR7832" s="15" t="str">
        <f t="shared" si="135"/>
        <v>7735-22</v>
      </c>
    </row>
    <row r="7833" spans="119:122" x14ac:dyDescent="0.2">
      <c r="DO7833" s="228" t="s">
        <v>19190</v>
      </c>
      <c r="DP7833" s="141" t="s">
        <v>8853</v>
      </c>
      <c r="DQ7833" s="15">
        <v>22</v>
      </c>
      <c r="DR7833" s="15" t="str">
        <f t="shared" si="135"/>
        <v>7736-22</v>
      </c>
    </row>
    <row r="7834" spans="119:122" x14ac:dyDescent="0.2">
      <c r="DO7834" s="228" t="s">
        <v>19191</v>
      </c>
      <c r="DP7834" s="141" t="s">
        <v>8854</v>
      </c>
      <c r="DQ7834" s="15">
        <v>22</v>
      </c>
      <c r="DR7834" s="15" t="str">
        <f t="shared" si="135"/>
        <v>7737-22</v>
      </c>
    </row>
    <row r="7835" spans="119:122" x14ac:dyDescent="0.2">
      <c r="DO7835" s="228" t="s">
        <v>19192</v>
      </c>
      <c r="DP7835" s="141" t="s">
        <v>8855</v>
      </c>
      <c r="DQ7835" s="15">
        <v>22</v>
      </c>
      <c r="DR7835" s="15" t="str">
        <f t="shared" si="135"/>
        <v>7738-22</v>
      </c>
    </row>
    <row r="7836" spans="119:122" x14ac:dyDescent="0.2">
      <c r="DO7836" s="228" t="s">
        <v>19193</v>
      </c>
      <c r="DP7836" s="141" t="s">
        <v>8856</v>
      </c>
      <c r="DQ7836" s="15">
        <v>22</v>
      </c>
      <c r="DR7836" s="15" t="str">
        <f t="shared" si="135"/>
        <v>7739-22</v>
      </c>
    </row>
    <row r="7837" spans="119:122" x14ac:dyDescent="0.2">
      <c r="DO7837" s="228" t="s">
        <v>19194</v>
      </c>
      <c r="DP7837" s="141" t="s">
        <v>8857</v>
      </c>
      <c r="DQ7837" s="15">
        <v>22</v>
      </c>
      <c r="DR7837" s="15" t="str">
        <f t="shared" si="135"/>
        <v>7740-22</v>
      </c>
    </row>
    <row r="7838" spans="119:122" x14ac:dyDescent="0.2">
      <c r="DO7838" s="228" t="s">
        <v>19195</v>
      </c>
      <c r="DP7838" s="141" t="s">
        <v>8858</v>
      </c>
      <c r="DQ7838" s="15">
        <v>22</v>
      </c>
      <c r="DR7838" s="15" t="str">
        <f t="shared" si="135"/>
        <v>7741-22</v>
      </c>
    </row>
    <row r="7839" spans="119:122" x14ac:dyDescent="0.2">
      <c r="DO7839" s="228" t="s">
        <v>19196</v>
      </c>
      <c r="DP7839" s="141" t="s">
        <v>8859</v>
      </c>
      <c r="DQ7839" s="15">
        <v>22</v>
      </c>
      <c r="DR7839" s="15" t="str">
        <f t="shared" si="135"/>
        <v>7742-22</v>
      </c>
    </row>
    <row r="7840" spans="119:122" x14ac:dyDescent="0.2">
      <c r="DO7840" s="228" t="s">
        <v>19197</v>
      </c>
      <c r="DP7840" s="141" t="s">
        <v>8860</v>
      </c>
      <c r="DQ7840" s="15">
        <v>22</v>
      </c>
      <c r="DR7840" s="15" t="str">
        <f t="shared" si="135"/>
        <v>7743-22</v>
      </c>
    </row>
    <row r="7841" spans="119:122" x14ac:dyDescent="0.2">
      <c r="DO7841" s="228" t="s">
        <v>19198</v>
      </c>
      <c r="DP7841" s="141" t="s">
        <v>8861</v>
      </c>
      <c r="DQ7841" s="15">
        <v>22</v>
      </c>
      <c r="DR7841" s="15" t="str">
        <f t="shared" si="135"/>
        <v>7744-22</v>
      </c>
    </row>
    <row r="7842" spans="119:122" x14ac:dyDescent="0.2">
      <c r="DO7842" s="228" t="s">
        <v>19199</v>
      </c>
      <c r="DP7842" s="141" t="s">
        <v>8862</v>
      </c>
      <c r="DQ7842" s="15">
        <v>22</v>
      </c>
      <c r="DR7842" s="15" t="str">
        <f t="shared" si="135"/>
        <v>7745-22</v>
      </c>
    </row>
    <row r="7843" spans="119:122" x14ac:dyDescent="0.2">
      <c r="DO7843" s="228" t="s">
        <v>19200</v>
      </c>
      <c r="DP7843" s="141" t="s">
        <v>8863</v>
      </c>
      <c r="DQ7843" s="15">
        <v>22</v>
      </c>
      <c r="DR7843" s="15" t="str">
        <f t="shared" ref="DR7843:DR7906" si="136">CONCATENATE(DP7843,"-",DQ7843)</f>
        <v>7746-22</v>
      </c>
    </row>
    <row r="7844" spans="119:122" x14ac:dyDescent="0.2">
      <c r="DO7844" s="228" t="s">
        <v>19201</v>
      </c>
      <c r="DP7844" s="141" t="s">
        <v>8864</v>
      </c>
      <c r="DQ7844" s="15">
        <v>22</v>
      </c>
      <c r="DR7844" s="15" t="str">
        <f t="shared" si="136"/>
        <v>7747-22</v>
      </c>
    </row>
    <row r="7845" spans="119:122" x14ac:dyDescent="0.2">
      <c r="DO7845" s="228" t="s">
        <v>19202</v>
      </c>
      <c r="DP7845" s="141" t="s">
        <v>8865</v>
      </c>
      <c r="DQ7845" s="15">
        <v>22</v>
      </c>
      <c r="DR7845" s="15" t="str">
        <f t="shared" si="136"/>
        <v>7748-22</v>
      </c>
    </row>
    <row r="7846" spans="119:122" x14ac:dyDescent="0.2">
      <c r="DO7846" s="228" t="s">
        <v>19203</v>
      </c>
      <c r="DP7846" s="141" t="s">
        <v>8866</v>
      </c>
      <c r="DQ7846" s="15">
        <v>22</v>
      </c>
      <c r="DR7846" s="15" t="str">
        <f t="shared" si="136"/>
        <v>7749-22</v>
      </c>
    </row>
    <row r="7847" spans="119:122" x14ac:dyDescent="0.2">
      <c r="DO7847" s="228" t="s">
        <v>19204</v>
      </c>
      <c r="DP7847" s="141" t="s">
        <v>8867</v>
      </c>
      <c r="DQ7847" s="15">
        <v>22</v>
      </c>
      <c r="DR7847" s="15" t="str">
        <f t="shared" si="136"/>
        <v>7750-22</v>
      </c>
    </row>
    <row r="7848" spans="119:122" x14ac:dyDescent="0.2">
      <c r="DO7848" s="228" t="s">
        <v>19205</v>
      </c>
      <c r="DP7848" s="141" t="s">
        <v>8868</v>
      </c>
      <c r="DQ7848" s="15">
        <v>22</v>
      </c>
      <c r="DR7848" s="15" t="str">
        <f t="shared" si="136"/>
        <v>7751-22</v>
      </c>
    </row>
    <row r="7849" spans="119:122" x14ac:dyDescent="0.2">
      <c r="DO7849" s="228" t="s">
        <v>19206</v>
      </c>
      <c r="DP7849" s="141" t="s">
        <v>8869</v>
      </c>
      <c r="DQ7849" s="15">
        <v>22</v>
      </c>
      <c r="DR7849" s="15" t="str">
        <f t="shared" si="136"/>
        <v>7752-22</v>
      </c>
    </row>
    <row r="7850" spans="119:122" x14ac:dyDescent="0.2">
      <c r="DO7850" s="228" t="s">
        <v>19207</v>
      </c>
      <c r="DP7850" s="141" t="s">
        <v>8870</v>
      </c>
      <c r="DQ7850" s="15">
        <v>22</v>
      </c>
      <c r="DR7850" s="15" t="str">
        <f t="shared" si="136"/>
        <v>7753-22</v>
      </c>
    </row>
    <row r="7851" spans="119:122" x14ac:dyDescent="0.2">
      <c r="DO7851" s="228" t="s">
        <v>19208</v>
      </c>
      <c r="DP7851" s="141" t="s">
        <v>8871</v>
      </c>
      <c r="DQ7851" s="15">
        <v>22</v>
      </c>
      <c r="DR7851" s="15" t="str">
        <f t="shared" si="136"/>
        <v>7754-22</v>
      </c>
    </row>
    <row r="7852" spans="119:122" x14ac:dyDescent="0.2">
      <c r="DO7852" s="228" t="s">
        <v>19209</v>
      </c>
      <c r="DP7852" s="141" t="s">
        <v>8872</v>
      </c>
      <c r="DQ7852" s="15">
        <v>22</v>
      </c>
      <c r="DR7852" s="15" t="str">
        <f t="shared" si="136"/>
        <v>7755-22</v>
      </c>
    </row>
    <row r="7853" spans="119:122" x14ac:dyDescent="0.2">
      <c r="DO7853" s="228" t="s">
        <v>19210</v>
      </c>
      <c r="DP7853" s="141" t="s">
        <v>8873</v>
      </c>
      <c r="DQ7853" s="15">
        <v>22</v>
      </c>
      <c r="DR7853" s="15" t="str">
        <f t="shared" si="136"/>
        <v>7756-22</v>
      </c>
    </row>
    <row r="7854" spans="119:122" x14ac:dyDescent="0.2">
      <c r="DO7854" s="228" t="s">
        <v>19211</v>
      </c>
      <c r="DP7854" s="141" t="s">
        <v>8874</v>
      </c>
      <c r="DQ7854" s="15">
        <v>22</v>
      </c>
      <c r="DR7854" s="15" t="str">
        <f t="shared" si="136"/>
        <v>7757-22</v>
      </c>
    </row>
    <row r="7855" spans="119:122" x14ac:dyDescent="0.2">
      <c r="DO7855" s="228" t="s">
        <v>19212</v>
      </c>
      <c r="DP7855" s="141" t="s">
        <v>8875</v>
      </c>
      <c r="DQ7855" s="15">
        <v>22</v>
      </c>
      <c r="DR7855" s="15" t="str">
        <f t="shared" si="136"/>
        <v>7758-22</v>
      </c>
    </row>
    <row r="7856" spans="119:122" x14ac:dyDescent="0.2">
      <c r="DO7856" s="228" t="s">
        <v>19213</v>
      </c>
      <c r="DP7856" s="141" t="s">
        <v>8876</v>
      </c>
      <c r="DQ7856" s="15">
        <v>22</v>
      </c>
      <c r="DR7856" s="15" t="str">
        <f t="shared" si="136"/>
        <v>7759-22</v>
      </c>
    </row>
    <row r="7857" spans="119:122" x14ac:dyDescent="0.2">
      <c r="DO7857" s="228" t="s">
        <v>19214</v>
      </c>
      <c r="DP7857" s="141" t="s">
        <v>8877</v>
      </c>
      <c r="DQ7857" s="15">
        <v>22</v>
      </c>
      <c r="DR7857" s="15" t="str">
        <f t="shared" si="136"/>
        <v>7760-22</v>
      </c>
    </row>
    <row r="7858" spans="119:122" x14ac:dyDescent="0.2">
      <c r="DO7858" s="228" t="s">
        <v>19215</v>
      </c>
      <c r="DP7858" s="141" t="s">
        <v>8878</v>
      </c>
      <c r="DQ7858" s="15">
        <v>22</v>
      </c>
      <c r="DR7858" s="15" t="str">
        <f t="shared" si="136"/>
        <v>7761-22</v>
      </c>
    </row>
    <row r="7859" spans="119:122" x14ac:dyDescent="0.2">
      <c r="DO7859" s="228" t="s">
        <v>19216</v>
      </c>
      <c r="DP7859" s="141" t="s">
        <v>8879</v>
      </c>
      <c r="DQ7859" s="15">
        <v>22</v>
      </c>
      <c r="DR7859" s="15" t="str">
        <f t="shared" si="136"/>
        <v>7762-22</v>
      </c>
    </row>
    <row r="7860" spans="119:122" x14ac:dyDescent="0.2">
      <c r="DO7860" s="228" t="s">
        <v>19217</v>
      </c>
      <c r="DP7860" s="141" t="s">
        <v>8880</v>
      </c>
      <c r="DQ7860" s="15">
        <v>22</v>
      </c>
      <c r="DR7860" s="15" t="str">
        <f t="shared" si="136"/>
        <v>7763-22</v>
      </c>
    </row>
    <row r="7861" spans="119:122" x14ac:dyDescent="0.2">
      <c r="DO7861" s="228" t="s">
        <v>19218</v>
      </c>
      <c r="DP7861" s="141" t="s">
        <v>8881</v>
      </c>
      <c r="DQ7861" s="15">
        <v>22</v>
      </c>
      <c r="DR7861" s="15" t="str">
        <f t="shared" si="136"/>
        <v>7764-22</v>
      </c>
    </row>
    <row r="7862" spans="119:122" x14ac:dyDescent="0.2">
      <c r="DO7862" s="228" t="s">
        <v>19219</v>
      </c>
      <c r="DP7862" s="141" t="s">
        <v>8882</v>
      </c>
      <c r="DQ7862" s="15">
        <v>22</v>
      </c>
      <c r="DR7862" s="15" t="str">
        <f t="shared" si="136"/>
        <v>7765-22</v>
      </c>
    </row>
    <row r="7863" spans="119:122" x14ac:dyDescent="0.2">
      <c r="DO7863" s="228" t="s">
        <v>19220</v>
      </c>
      <c r="DP7863" s="141" t="s">
        <v>8883</v>
      </c>
      <c r="DQ7863" s="15">
        <v>22</v>
      </c>
      <c r="DR7863" s="15" t="str">
        <f t="shared" si="136"/>
        <v>7766-22</v>
      </c>
    </row>
    <row r="7864" spans="119:122" x14ac:dyDescent="0.2">
      <c r="DO7864" s="228" t="s">
        <v>19221</v>
      </c>
      <c r="DP7864" s="141" t="s">
        <v>8884</v>
      </c>
      <c r="DQ7864" s="15">
        <v>22</v>
      </c>
      <c r="DR7864" s="15" t="str">
        <f t="shared" si="136"/>
        <v>7767-22</v>
      </c>
    </row>
    <row r="7865" spans="119:122" x14ac:dyDescent="0.2">
      <c r="DO7865" s="228" t="s">
        <v>19222</v>
      </c>
      <c r="DP7865" s="141" t="s">
        <v>8885</v>
      </c>
      <c r="DQ7865" s="15">
        <v>22</v>
      </c>
      <c r="DR7865" s="15" t="str">
        <f t="shared" si="136"/>
        <v>7768-22</v>
      </c>
    </row>
    <row r="7866" spans="119:122" x14ac:dyDescent="0.2">
      <c r="DO7866" s="228" t="s">
        <v>19223</v>
      </c>
      <c r="DP7866" s="141" t="s">
        <v>8886</v>
      </c>
      <c r="DQ7866" s="15">
        <v>22</v>
      </c>
      <c r="DR7866" s="15" t="str">
        <f t="shared" si="136"/>
        <v>7769-22</v>
      </c>
    </row>
    <row r="7867" spans="119:122" x14ac:dyDescent="0.2">
      <c r="DO7867" s="228" t="s">
        <v>19224</v>
      </c>
      <c r="DP7867" s="141" t="s">
        <v>8887</v>
      </c>
      <c r="DQ7867" s="15">
        <v>22</v>
      </c>
      <c r="DR7867" s="15" t="str">
        <f t="shared" si="136"/>
        <v>7770-22</v>
      </c>
    </row>
    <row r="7868" spans="119:122" x14ac:dyDescent="0.2">
      <c r="DO7868" s="228" t="s">
        <v>19225</v>
      </c>
      <c r="DP7868" s="141" t="s">
        <v>8888</v>
      </c>
      <c r="DQ7868" s="15">
        <v>22</v>
      </c>
      <c r="DR7868" s="15" t="str">
        <f t="shared" si="136"/>
        <v>7771-22</v>
      </c>
    </row>
    <row r="7869" spans="119:122" x14ac:dyDescent="0.2">
      <c r="DO7869" s="228" t="s">
        <v>19226</v>
      </c>
      <c r="DP7869" s="141" t="s">
        <v>8889</v>
      </c>
      <c r="DQ7869" s="15">
        <v>22</v>
      </c>
      <c r="DR7869" s="15" t="str">
        <f t="shared" si="136"/>
        <v>7772-22</v>
      </c>
    </row>
    <row r="7870" spans="119:122" x14ac:dyDescent="0.2">
      <c r="DO7870" s="228" t="s">
        <v>19227</v>
      </c>
      <c r="DP7870" s="141" t="s">
        <v>8890</v>
      </c>
      <c r="DQ7870" s="15">
        <v>22</v>
      </c>
      <c r="DR7870" s="15" t="str">
        <f t="shared" si="136"/>
        <v>7773-22</v>
      </c>
    </row>
    <row r="7871" spans="119:122" x14ac:dyDescent="0.2">
      <c r="DO7871" s="228" t="s">
        <v>19228</v>
      </c>
      <c r="DP7871" s="141" t="s">
        <v>8891</v>
      </c>
      <c r="DQ7871" s="15">
        <v>22</v>
      </c>
      <c r="DR7871" s="15" t="str">
        <f t="shared" si="136"/>
        <v>7774-22</v>
      </c>
    </row>
    <row r="7872" spans="119:122" x14ac:dyDescent="0.2">
      <c r="DO7872" s="228" t="s">
        <v>19229</v>
      </c>
      <c r="DP7872" s="141" t="s">
        <v>8892</v>
      </c>
      <c r="DQ7872" s="15">
        <v>22</v>
      </c>
      <c r="DR7872" s="15" t="str">
        <f t="shared" si="136"/>
        <v>7775-22</v>
      </c>
    </row>
    <row r="7873" spans="119:122" x14ac:dyDescent="0.2">
      <c r="DO7873" s="228" t="s">
        <v>19230</v>
      </c>
      <c r="DP7873" s="141" t="s">
        <v>8893</v>
      </c>
      <c r="DQ7873" s="15">
        <v>22</v>
      </c>
      <c r="DR7873" s="15" t="str">
        <f t="shared" si="136"/>
        <v>7776-22</v>
      </c>
    </row>
    <row r="7874" spans="119:122" x14ac:dyDescent="0.2">
      <c r="DO7874" s="228" t="s">
        <v>19231</v>
      </c>
      <c r="DP7874" s="141" t="s">
        <v>8894</v>
      </c>
      <c r="DQ7874" s="15">
        <v>22</v>
      </c>
      <c r="DR7874" s="15" t="str">
        <f t="shared" si="136"/>
        <v>7777-22</v>
      </c>
    </row>
    <row r="7875" spans="119:122" x14ac:dyDescent="0.2">
      <c r="DO7875" s="228" t="s">
        <v>19232</v>
      </c>
      <c r="DP7875" s="141" t="s">
        <v>8895</v>
      </c>
      <c r="DQ7875" s="15">
        <v>22</v>
      </c>
      <c r="DR7875" s="15" t="str">
        <f t="shared" si="136"/>
        <v>7778-22</v>
      </c>
    </row>
    <row r="7876" spans="119:122" x14ac:dyDescent="0.2">
      <c r="DO7876" s="228" t="s">
        <v>19233</v>
      </c>
      <c r="DP7876" s="141" t="s">
        <v>8896</v>
      </c>
      <c r="DQ7876" s="15">
        <v>22</v>
      </c>
      <c r="DR7876" s="15" t="str">
        <f t="shared" si="136"/>
        <v>7779-22</v>
      </c>
    </row>
    <row r="7877" spans="119:122" x14ac:dyDescent="0.2">
      <c r="DO7877" s="228" t="s">
        <v>19234</v>
      </c>
      <c r="DP7877" s="141" t="s">
        <v>8897</v>
      </c>
      <c r="DQ7877" s="15">
        <v>22</v>
      </c>
      <c r="DR7877" s="15" t="str">
        <f t="shared" si="136"/>
        <v>7780-22</v>
      </c>
    </row>
    <row r="7878" spans="119:122" x14ac:dyDescent="0.2">
      <c r="DO7878" s="228" t="s">
        <v>19235</v>
      </c>
      <c r="DP7878" s="141" t="s">
        <v>8898</v>
      </c>
      <c r="DQ7878" s="15">
        <v>22</v>
      </c>
      <c r="DR7878" s="15" t="str">
        <f t="shared" si="136"/>
        <v>7781-22</v>
      </c>
    </row>
    <row r="7879" spans="119:122" x14ac:dyDescent="0.2">
      <c r="DO7879" s="228" t="s">
        <v>19236</v>
      </c>
      <c r="DP7879" s="141" t="s">
        <v>8899</v>
      </c>
      <c r="DQ7879" s="15">
        <v>22</v>
      </c>
      <c r="DR7879" s="15" t="str">
        <f t="shared" si="136"/>
        <v>7782-22</v>
      </c>
    </row>
    <row r="7880" spans="119:122" x14ac:dyDescent="0.2">
      <c r="DO7880" s="228" t="s">
        <v>19237</v>
      </c>
      <c r="DP7880" s="141" t="s">
        <v>8900</v>
      </c>
      <c r="DQ7880" s="15">
        <v>22</v>
      </c>
      <c r="DR7880" s="15" t="str">
        <f t="shared" si="136"/>
        <v>7783-22</v>
      </c>
    </row>
    <row r="7881" spans="119:122" x14ac:dyDescent="0.2">
      <c r="DO7881" s="228" t="s">
        <v>19238</v>
      </c>
      <c r="DP7881" s="141" t="s">
        <v>8901</v>
      </c>
      <c r="DQ7881" s="15">
        <v>22</v>
      </c>
      <c r="DR7881" s="15" t="str">
        <f t="shared" si="136"/>
        <v>7784-22</v>
      </c>
    </row>
    <row r="7882" spans="119:122" x14ac:dyDescent="0.2">
      <c r="DO7882" s="228" t="s">
        <v>19239</v>
      </c>
      <c r="DP7882" s="141" t="s">
        <v>8902</v>
      </c>
      <c r="DQ7882" s="15">
        <v>22</v>
      </c>
      <c r="DR7882" s="15" t="str">
        <f t="shared" si="136"/>
        <v>7785-22</v>
      </c>
    </row>
    <row r="7883" spans="119:122" x14ac:dyDescent="0.2">
      <c r="DO7883" s="228" t="s">
        <v>19240</v>
      </c>
      <c r="DP7883" s="141" t="s">
        <v>8903</v>
      </c>
      <c r="DQ7883" s="15">
        <v>22</v>
      </c>
      <c r="DR7883" s="15" t="str">
        <f t="shared" si="136"/>
        <v>7786-22</v>
      </c>
    </row>
    <row r="7884" spans="119:122" x14ac:dyDescent="0.2">
      <c r="DO7884" s="228" t="s">
        <v>19241</v>
      </c>
      <c r="DP7884" s="141" t="s">
        <v>8904</v>
      </c>
      <c r="DQ7884" s="15">
        <v>22</v>
      </c>
      <c r="DR7884" s="15" t="str">
        <f t="shared" si="136"/>
        <v>7787-22</v>
      </c>
    </row>
    <row r="7885" spans="119:122" x14ac:dyDescent="0.2">
      <c r="DO7885" s="228" t="s">
        <v>19242</v>
      </c>
      <c r="DP7885" s="141" t="s">
        <v>8905</v>
      </c>
      <c r="DQ7885" s="15">
        <v>22</v>
      </c>
      <c r="DR7885" s="15" t="str">
        <f t="shared" si="136"/>
        <v>7788-22</v>
      </c>
    </row>
    <row r="7886" spans="119:122" x14ac:dyDescent="0.2">
      <c r="DO7886" s="228" t="s">
        <v>19243</v>
      </c>
      <c r="DP7886" s="141" t="s">
        <v>8906</v>
      </c>
      <c r="DQ7886" s="15">
        <v>22</v>
      </c>
      <c r="DR7886" s="15" t="str">
        <f t="shared" si="136"/>
        <v>7789-22</v>
      </c>
    </row>
    <row r="7887" spans="119:122" x14ac:dyDescent="0.2">
      <c r="DO7887" s="228" t="s">
        <v>19244</v>
      </c>
      <c r="DP7887" s="141" t="s">
        <v>8907</v>
      </c>
      <c r="DQ7887" s="15">
        <v>22</v>
      </c>
      <c r="DR7887" s="15" t="str">
        <f t="shared" si="136"/>
        <v>7790-22</v>
      </c>
    </row>
    <row r="7888" spans="119:122" x14ac:dyDescent="0.2">
      <c r="DO7888" s="228" t="s">
        <v>19245</v>
      </c>
      <c r="DP7888" s="141" t="s">
        <v>8908</v>
      </c>
      <c r="DQ7888" s="15">
        <v>22</v>
      </c>
      <c r="DR7888" s="15" t="str">
        <f t="shared" si="136"/>
        <v>7791-22</v>
      </c>
    </row>
    <row r="7889" spans="119:122" x14ac:dyDescent="0.2">
      <c r="DO7889" s="228" t="s">
        <v>19246</v>
      </c>
      <c r="DP7889" s="141" t="s">
        <v>8909</v>
      </c>
      <c r="DQ7889" s="15">
        <v>22</v>
      </c>
      <c r="DR7889" s="15" t="str">
        <f t="shared" si="136"/>
        <v>7792-22</v>
      </c>
    </row>
    <row r="7890" spans="119:122" x14ac:dyDescent="0.2">
      <c r="DO7890" s="228" t="s">
        <v>19247</v>
      </c>
      <c r="DP7890" s="141" t="s">
        <v>8910</v>
      </c>
      <c r="DQ7890" s="15">
        <v>22</v>
      </c>
      <c r="DR7890" s="15" t="str">
        <f t="shared" si="136"/>
        <v>7793-22</v>
      </c>
    </row>
    <row r="7891" spans="119:122" x14ac:dyDescent="0.2">
      <c r="DO7891" s="228" t="s">
        <v>19248</v>
      </c>
      <c r="DP7891" s="141" t="s">
        <v>8911</v>
      </c>
      <c r="DQ7891" s="15">
        <v>22</v>
      </c>
      <c r="DR7891" s="15" t="str">
        <f t="shared" si="136"/>
        <v>7794-22</v>
      </c>
    </row>
    <row r="7892" spans="119:122" x14ac:dyDescent="0.2">
      <c r="DO7892" s="228" t="s">
        <v>19249</v>
      </c>
      <c r="DP7892" s="141" t="s">
        <v>8912</v>
      </c>
      <c r="DQ7892" s="15">
        <v>22</v>
      </c>
      <c r="DR7892" s="15" t="str">
        <f t="shared" si="136"/>
        <v>7795-22</v>
      </c>
    </row>
    <row r="7893" spans="119:122" x14ac:dyDescent="0.2">
      <c r="DO7893" s="228" t="s">
        <v>19250</v>
      </c>
      <c r="DP7893" s="141" t="s">
        <v>8913</v>
      </c>
      <c r="DQ7893" s="15">
        <v>22</v>
      </c>
      <c r="DR7893" s="15" t="str">
        <f t="shared" si="136"/>
        <v>7796-22</v>
      </c>
    </row>
    <row r="7894" spans="119:122" x14ac:dyDescent="0.2">
      <c r="DO7894" s="228" t="s">
        <v>19251</v>
      </c>
      <c r="DP7894" s="141" t="s">
        <v>8914</v>
      </c>
      <c r="DQ7894" s="15">
        <v>22</v>
      </c>
      <c r="DR7894" s="15" t="str">
        <f t="shared" si="136"/>
        <v>7797-22</v>
      </c>
    </row>
    <row r="7895" spans="119:122" x14ac:dyDescent="0.2">
      <c r="DO7895" s="228" t="s">
        <v>19252</v>
      </c>
      <c r="DP7895" s="141" t="s">
        <v>8915</v>
      </c>
      <c r="DQ7895" s="15">
        <v>22</v>
      </c>
      <c r="DR7895" s="15" t="str">
        <f t="shared" si="136"/>
        <v>7798-22</v>
      </c>
    </row>
    <row r="7896" spans="119:122" x14ac:dyDescent="0.2">
      <c r="DO7896" s="228" t="s">
        <v>19253</v>
      </c>
      <c r="DP7896" s="141" t="s">
        <v>8916</v>
      </c>
      <c r="DQ7896" s="15">
        <v>22</v>
      </c>
      <c r="DR7896" s="15" t="str">
        <f t="shared" si="136"/>
        <v>7799-22</v>
      </c>
    </row>
    <row r="7897" spans="119:122" x14ac:dyDescent="0.2">
      <c r="DO7897" s="228" t="s">
        <v>19254</v>
      </c>
      <c r="DP7897" s="141" t="s">
        <v>8917</v>
      </c>
      <c r="DQ7897" s="15">
        <v>22</v>
      </c>
      <c r="DR7897" s="15" t="str">
        <f t="shared" si="136"/>
        <v>7800-22</v>
      </c>
    </row>
    <row r="7898" spans="119:122" x14ac:dyDescent="0.2">
      <c r="DO7898" s="228" t="s">
        <v>19255</v>
      </c>
      <c r="DP7898" s="141" t="s">
        <v>8918</v>
      </c>
      <c r="DQ7898" s="15">
        <v>22</v>
      </c>
      <c r="DR7898" s="15" t="str">
        <f t="shared" si="136"/>
        <v>7801-22</v>
      </c>
    </row>
    <row r="7899" spans="119:122" x14ac:dyDescent="0.2">
      <c r="DO7899" s="228" t="s">
        <v>19256</v>
      </c>
      <c r="DP7899" s="141" t="s">
        <v>8919</v>
      </c>
      <c r="DQ7899" s="15">
        <v>22</v>
      </c>
      <c r="DR7899" s="15" t="str">
        <f t="shared" si="136"/>
        <v>7802-22</v>
      </c>
    </row>
    <row r="7900" spans="119:122" x14ac:dyDescent="0.2">
      <c r="DO7900" s="228" t="s">
        <v>19257</v>
      </c>
      <c r="DP7900" s="141" t="s">
        <v>8920</v>
      </c>
      <c r="DQ7900" s="15">
        <v>22</v>
      </c>
      <c r="DR7900" s="15" t="str">
        <f t="shared" si="136"/>
        <v>7803-22</v>
      </c>
    </row>
    <row r="7901" spans="119:122" x14ac:dyDescent="0.2">
      <c r="DO7901" s="228" t="s">
        <v>19258</v>
      </c>
      <c r="DP7901" s="141" t="s">
        <v>8921</v>
      </c>
      <c r="DQ7901" s="15">
        <v>22</v>
      </c>
      <c r="DR7901" s="15" t="str">
        <f t="shared" si="136"/>
        <v>7804-22</v>
      </c>
    </row>
    <row r="7902" spans="119:122" x14ac:dyDescent="0.2">
      <c r="DO7902" s="228" t="s">
        <v>19259</v>
      </c>
      <c r="DP7902" s="141" t="s">
        <v>8922</v>
      </c>
      <c r="DQ7902" s="15">
        <v>22</v>
      </c>
      <c r="DR7902" s="15" t="str">
        <f t="shared" si="136"/>
        <v>7805-22</v>
      </c>
    </row>
    <row r="7903" spans="119:122" x14ac:dyDescent="0.2">
      <c r="DO7903" s="228" t="s">
        <v>19260</v>
      </c>
      <c r="DP7903" s="141" t="s">
        <v>8923</v>
      </c>
      <c r="DQ7903" s="15">
        <v>22</v>
      </c>
      <c r="DR7903" s="15" t="str">
        <f t="shared" si="136"/>
        <v>7806-22</v>
      </c>
    </row>
    <row r="7904" spans="119:122" x14ac:dyDescent="0.2">
      <c r="DO7904" s="228" t="s">
        <v>19261</v>
      </c>
      <c r="DP7904" s="141" t="s">
        <v>8924</v>
      </c>
      <c r="DQ7904" s="15">
        <v>22</v>
      </c>
      <c r="DR7904" s="15" t="str">
        <f t="shared" si="136"/>
        <v>7807-22</v>
      </c>
    </row>
    <row r="7905" spans="119:122" x14ac:dyDescent="0.2">
      <c r="DO7905" s="228" t="s">
        <v>19262</v>
      </c>
      <c r="DP7905" s="141" t="s">
        <v>8925</v>
      </c>
      <c r="DQ7905" s="15">
        <v>22</v>
      </c>
      <c r="DR7905" s="15" t="str">
        <f t="shared" si="136"/>
        <v>7808-22</v>
      </c>
    </row>
    <row r="7906" spans="119:122" x14ac:dyDescent="0.2">
      <c r="DO7906" s="228" t="s">
        <v>19263</v>
      </c>
      <c r="DP7906" s="141" t="s">
        <v>8926</v>
      </c>
      <c r="DQ7906" s="15">
        <v>22</v>
      </c>
      <c r="DR7906" s="15" t="str">
        <f t="shared" si="136"/>
        <v>7809-22</v>
      </c>
    </row>
    <row r="7907" spans="119:122" x14ac:dyDescent="0.2">
      <c r="DO7907" s="228" t="s">
        <v>19264</v>
      </c>
      <c r="DP7907" s="141" t="s">
        <v>8927</v>
      </c>
      <c r="DQ7907" s="15">
        <v>22</v>
      </c>
      <c r="DR7907" s="15" t="str">
        <f t="shared" ref="DR7907:DR7970" si="137">CONCATENATE(DP7907,"-",DQ7907)</f>
        <v>7810-22</v>
      </c>
    </row>
    <row r="7908" spans="119:122" x14ac:dyDescent="0.2">
      <c r="DO7908" s="228" t="s">
        <v>19265</v>
      </c>
      <c r="DP7908" s="141" t="s">
        <v>8928</v>
      </c>
      <c r="DQ7908" s="15">
        <v>22</v>
      </c>
      <c r="DR7908" s="15" t="str">
        <f t="shared" si="137"/>
        <v>7811-22</v>
      </c>
    </row>
    <row r="7909" spans="119:122" x14ac:dyDescent="0.2">
      <c r="DO7909" s="228" t="s">
        <v>19266</v>
      </c>
      <c r="DP7909" s="141" t="s">
        <v>8929</v>
      </c>
      <c r="DQ7909" s="15">
        <v>22</v>
      </c>
      <c r="DR7909" s="15" t="str">
        <f t="shared" si="137"/>
        <v>7812-22</v>
      </c>
    </row>
    <row r="7910" spans="119:122" x14ac:dyDescent="0.2">
      <c r="DO7910" s="228" t="s">
        <v>19267</v>
      </c>
      <c r="DP7910" s="141" t="s">
        <v>8930</v>
      </c>
      <c r="DQ7910" s="15">
        <v>22</v>
      </c>
      <c r="DR7910" s="15" t="str">
        <f t="shared" si="137"/>
        <v>7813-22</v>
      </c>
    </row>
    <row r="7911" spans="119:122" x14ac:dyDescent="0.2">
      <c r="DO7911" s="228" t="s">
        <v>19268</v>
      </c>
      <c r="DP7911" s="141" t="s">
        <v>8931</v>
      </c>
      <c r="DQ7911" s="15">
        <v>22</v>
      </c>
      <c r="DR7911" s="15" t="str">
        <f t="shared" si="137"/>
        <v>7814-22</v>
      </c>
    </row>
    <row r="7912" spans="119:122" x14ac:dyDescent="0.2">
      <c r="DO7912" s="228" t="s">
        <v>19269</v>
      </c>
      <c r="DP7912" s="141" t="s">
        <v>8932</v>
      </c>
      <c r="DQ7912" s="15">
        <v>22</v>
      </c>
      <c r="DR7912" s="15" t="str">
        <f t="shared" si="137"/>
        <v>7815-22</v>
      </c>
    </row>
    <row r="7913" spans="119:122" x14ac:dyDescent="0.2">
      <c r="DO7913" s="228" t="s">
        <v>19270</v>
      </c>
      <c r="DP7913" s="141" t="s">
        <v>8933</v>
      </c>
      <c r="DQ7913" s="15">
        <v>22</v>
      </c>
      <c r="DR7913" s="15" t="str">
        <f t="shared" si="137"/>
        <v>7816-22</v>
      </c>
    </row>
    <row r="7914" spans="119:122" x14ac:dyDescent="0.2">
      <c r="DO7914" s="228" t="s">
        <v>19271</v>
      </c>
      <c r="DP7914" s="141" t="s">
        <v>8934</v>
      </c>
      <c r="DQ7914" s="15">
        <v>22</v>
      </c>
      <c r="DR7914" s="15" t="str">
        <f t="shared" si="137"/>
        <v>7817-22</v>
      </c>
    </row>
    <row r="7915" spans="119:122" x14ac:dyDescent="0.2">
      <c r="DO7915" s="228" t="s">
        <v>19272</v>
      </c>
      <c r="DP7915" s="141" t="s">
        <v>8935</v>
      </c>
      <c r="DQ7915" s="15">
        <v>22</v>
      </c>
      <c r="DR7915" s="15" t="str">
        <f t="shared" si="137"/>
        <v>7818-22</v>
      </c>
    </row>
    <row r="7916" spans="119:122" x14ac:dyDescent="0.2">
      <c r="DO7916" s="228" t="s">
        <v>19273</v>
      </c>
      <c r="DP7916" s="141" t="s">
        <v>8936</v>
      </c>
      <c r="DQ7916" s="15">
        <v>22</v>
      </c>
      <c r="DR7916" s="15" t="str">
        <f t="shared" si="137"/>
        <v>7819-22</v>
      </c>
    </row>
    <row r="7917" spans="119:122" x14ac:dyDescent="0.2">
      <c r="DO7917" s="228" t="s">
        <v>19274</v>
      </c>
      <c r="DP7917" s="141" t="s">
        <v>8937</v>
      </c>
      <c r="DQ7917" s="15">
        <v>22</v>
      </c>
      <c r="DR7917" s="15" t="str">
        <f t="shared" si="137"/>
        <v>7820-22</v>
      </c>
    </row>
    <row r="7918" spans="119:122" x14ac:dyDescent="0.2">
      <c r="DO7918" s="228" t="s">
        <v>19275</v>
      </c>
      <c r="DP7918" s="141" t="s">
        <v>8938</v>
      </c>
      <c r="DQ7918" s="15">
        <v>22</v>
      </c>
      <c r="DR7918" s="15" t="str">
        <f t="shared" si="137"/>
        <v>7821-22</v>
      </c>
    </row>
    <row r="7919" spans="119:122" x14ac:dyDescent="0.2">
      <c r="DO7919" s="228" t="s">
        <v>19276</v>
      </c>
      <c r="DP7919" s="141" t="s">
        <v>8939</v>
      </c>
      <c r="DQ7919" s="15">
        <v>22</v>
      </c>
      <c r="DR7919" s="15" t="str">
        <f t="shared" si="137"/>
        <v>7822-22</v>
      </c>
    </row>
    <row r="7920" spans="119:122" x14ac:dyDescent="0.2">
      <c r="DO7920" s="228" t="s">
        <v>19277</v>
      </c>
      <c r="DP7920" s="141" t="s">
        <v>8940</v>
      </c>
      <c r="DQ7920" s="15">
        <v>22</v>
      </c>
      <c r="DR7920" s="15" t="str">
        <f t="shared" si="137"/>
        <v>7823-22</v>
      </c>
    </row>
    <row r="7921" spans="119:122" x14ac:dyDescent="0.2">
      <c r="DO7921" s="228" t="s">
        <v>19278</v>
      </c>
      <c r="DP7921" s="141" t="s">
        <v>8941</v>
      </c>
      <c r="DQ7921" s="15">
        <v>22</v>
      </c>
      <c r="DR7921" s="15" t="str">
        <f t="shared" si="137"/>
        <v>7824-22</v>
      </c>
    </row>
    <row r="7922" spans="119:122" x14ac:dyDescent="0.2">
      <c r="DO7922" s="228" t="s">
        <v>19279</v>
      </c>
      <c r="DP7922" s="141" t="s">
        <v>8942</v>
      </c>
      <c r="DQ7922" s="15">
        <v>22</v>
      </c>
      <c r="DR7922" s="15" t="str">
        <f t="shared" si="137"/>
        <v>7825-22</v>
      </c>
    </row>
    <row r="7923" spans="119:122" x14ac:dyDescent="0.2">
      <c r="DO7923" s="228" t="s">
        <v>19280</v>
      </c>
      <c r="DP7923" s="141" t="s">
        <v>8943</v>
      </c>
      <c r="DQ7923" s="15">
        <v>22</v>
      </c>
      <c r="DR7923" s="15" t="str">
        <f t="shared" si="137"/>
        <v>7826-22</v>
      </c>
    </row>
    <row r="7924" spans="119:122" x14ac:dyDescent="0.2">
      <c r="DO7924" s="228" t="s">
        <v>19281</v>
      </c>
      <c r="DP7924" s="141" t="s">
        <v>8944</v>
      </c>
      <c r="DQ7924" s="15">
        <v>22</v>
      </c>
      <c r="DR7924" s="15" t="str">
        <f t="shared" si="137"/>
        <v>7827-22</v>
      </c>
    </row>
    <row r="7925" spans="119:122" x14ac:dyDescent="0.2">
      <c r="DO7925" s="228" t="s">
        <v>19282</v>
      </c>
      <c r="DP7925" s="141" t="s">
        <v>8945</v>
      </c>
      <c r="DQ7925" s="15">
        <v>22</v>
      </c>
      <c r="DR7925" s="15" t="str">
        <f t="shared" si="137"/>
        <v>7828-22</v>
      </c>
    </row>
    <row r="7926" spans="119:122" x14ac:dyDescent="0.2">
      <c r="DO7926" s="228" t="s">
        <v>19283</v>
      </c>
      <c r="DP7926" s="141" t="s">
        <v>8946</v>
      </c>
      <c r="DQ7926" s="15">
        <v>22</v>
      </c>
      <c r="DR7926" s="15" t="str">
        <f t="shared" si="137"/>
        <v>7829-22</v>
      </c>
    </row>
    <row r="7927" spans="119:122" x14ac:dyDescent="0.2">
      <c r="DO7927" s="228" t="s">
        <v>19284</v>
      </c>
      <c r="DP7927" s="141" t="s">
        <v>8947</v>
      </c>
      <c r="DQ7927" s="15">
        <v>22</v>
      </c>
      <c r="DR7927" s="15" t="str">
        <f t="shared" si="137"/>
        <v>7830-22</v>
      </c>
    </row>
    <row r="7928" spans="119:122" x14ac:dyDescent="0.2">
      <c r="DO7928" s="228" t="s">
        <v>19285</v>
      </c>
      <c r="DP7928" s="141" t="s">
        <v>8948</v>
      </c>
      <c r="DQ7928" s="15">
        <v>22</v>
      </c>
      <c r="DR7928" s="15" t="str">
        <f t="shared" si="137"/>
        <v>7831-22</v>
      </c>
    </row>
    <row r="7929" spans="119:122" x14ac:dyDescent="0.2">
      <c r="DO7929" s="228" t="s">
        <v>19286</v>
      </c>
      <c r="DP7929" s="141" t="s">
        <v>8949</v>
      </c>
      <c r="DQ7929" s="15">
        <v>22</v>
      </c>
      <c r="DR7929" s="15" t="str">
        <f t="shared" si="137"/>
        <v>7832-22</v>
      </c>
    </row>
    <row r="7930" spans="119:122" x14ac:dyDescent="0.2">
      <c r="DO7930" s="228" t="s">
        <v>19287</v>
      </c>
      <c r="DP7930" s="141" t="s">
        <v>8950</v>
      </c>
      <c r="DQ7930" s="15">
        <v>22</v>
      </c>
      <c r="DR7930" s="15" t="str">
        <f t="shared" si="137"/>
        <v>7833-22</v>
      </c>
    </row>
    <row r="7931" spans="119:122" x14ac:dyDescent="0.2">
      <c r="DO7931" s="228" t="s">
        <v>19288</v>
      </c>
      <c r="DP7931" s="141" t="s">
        <v>8951</v>
      </c>
      <c r="DQ7931" s="15">
        <v>22</v>
      </c>
      <c r="DR7931" s="15" t="str">
        <f t="shared" si="137"/>
        <v>7834-22</v>
      </c>
    </row>
    <row r="7932" spans="119:122" x14ac:dyDescent="0.2">
      <c r="DO7932" s="228" t="s">
        <v>19289</v>
      </c>
      <c r="DP7932" s="141" t="s">
        <v>8952</v>
      </c>
      <c r="DQ7932" s="15">
        <v>22</v>
      </c>
      <c r="DR7932" s="15" t="str">
        <f t="shared" si="137"/>
        <v>7835-22</v>
      </c>
    </row>
    <row r="7933" spans="119:122" x14ac:dyDescent="0.2">
      <c r="DO7933" s="228" t="s">
        <v>19290</v>
      </c>
      <c r="DP7933" s="141" t="s">
        <v>8953</v>
      </c>
      <c r="DQ7933" s="15">
        <v>22</v>
      </c>
      <c r="DR7933" s="15" t="str">
        <f t="shared" si="137"/>
        <v>7836-22</v>
      </c>
    </row>
    <row r="7934" spans="119:122" x14ac:dyDescent="0.2">
      <c r="DO7934" s="228" t="s">
        <v>19291</v>
      </c>
      <c r="DP7934" s="141" t="s">
        <v>8954</v>
      </c>
      <c r="DQ7934" s="15">
        <v>22</v>
      </c>
      <c r="DR7934" s="15" t="str">
        <f t="shared" si="137"/>
        <v>7837-22</v>
      </c>
    </row>
    <row r="7935" spans="119:122" x14ac:dyDescent="0.2">
      <c r="DO7935" s="228" t="s">
        <v>19292</v>
      </c>
      <c r="DP7935" s="141" t="s">
        <v>8955</v>
      </c>
      <c r="DQ7935" s="15">
        <v>22</v>
      </c>
      <c r="DR7935" s="15" t="str">
        <f t="shared" si="137"/>
        <v>7838-22</v>
      </c>
    </row>
    <row r="7936" spans="119:122" x14ac:dyDescent="0.2">
      <c r="DO7936" s="228" t="s">
        <v>19293</v>
      </c>
      <c r="DP7936" s="141" t="s">
        <v>8956</v>
      </c>
      <c r="DQ7936" s="15">
        <v>22</v>
      </c>
      <c r="DR7936" s="15" t="str">
        <f t="shared" si="137"/>
        <v>7839-22</v>
      </c>
    </row>
    <row r="7937" spans="119:122" x14ac:dyDescent="0.2">
      <c r="DO7937" s="228" t="s">
        <v>19294</v>
      </c>
      <c r="DP7937" s="141" t="s">
        <v>8957</v>
      </c>
      <c r="DQ7937" s="15">
        <v>22</v>
      </c>
      <c r="DR7937" s="15" t="str">
        <f t="shared" si="137"/>
        <v>7840-22</v>
      </c>
    </row>
    <row r="7938" spans="119:122" x14ac:dyDescent="0.2">
      <c r="DO7938" s="228" t="s">
        <v>19295</v>
      </c>
      <c r="DP7938" s="141" t="s">
        <v>8958</v>
      </c>
      <c r="DQ7938" s="15">
        <v>22</v>
      </c>
      <c r="DR7938" s="15" t="str">
        <f t="shared" si="137"/>
        <v>7841-22</v>
      </c>
    </row>
    <row r="7939" spans="119:122" x14ac:dyDescent="0.2">
      <c r="DO7939" s="228" t="s">
        <v>19296</v>
      </c>
      <c r="DP7939" s="141" t="s">
        <v>8959</v>
      </c>
      <c r="DQ7939" s="15">
        <v>22</v>
      </c>
      <c r="DR7939" s="15" t="str">
        <f t="shared" si="137"/>
        <v>7842-22</v>
      </c>
    </row>
    <row r="7940" spans="119:122" x14ac:dyDescent="0.2">
      <c r="DO7940" s="228" t="s">
        <v>19297</v>
      </c>
      <c r="DP7940" s="141" t="s">
        <v>8960</v>
      </c>
      <c r="DQ7940" s="15">
        <v>22</v>
      </c>
      <c r="DR7940" s="15" t="str">
        <f t="shared" si="137"/>
        <v>7843-22</v>
      </c>
    </row>
    <row r="7941" spans="119:122" x14ac:dyDescent="0.2">
      <c r="DO7941" s="228" t="s">
        <v>19298</v>
      </c>
      <c r="DP7941" s="141" t="s">
        <v>8961</v>
      </c>
      <c r="DQ7941" s="15">
        <v>22</v>
      </c>
      <c r="DR7941" s="15" t="str">
        <f t="shared" si="137"/>
        <v>7844-22</v>
      </c>
    </row>
    <row r="7942" spans="119:122" x14ac:dyDescent="0.2">
      <c r="DO7942" s="228" t="s">
        <v>19299</v>
      </c>
      <c r="DP7942" s="141" t="s">
        <v>8962</v>
      </c>
      <c r="DQ7942" s="15">
        <v>22</v>
      </c>
      <c r="DR7942" s="15" t="str">
        <f t="shared" si="137"/>
        <v>7845-22</v>
      </c>
    </row>
    <row r="7943" spans="119:122" x14ac:dyDescent="0.2">
      <c r="DO7943" s="228" t="s">
        <v>19300</v>
      </c>
      <c r="DP7943" s="141" t="s">
        <v>8963</v>
      </c>
      <c r="DQ7943" s="15">
        <v>22</v>
      </c>
      <c r="DR7943" s="15" t="str">
        <f t="shared" si="137"/>
        <v>7846-22</v>
      </c>
    </row>
    <row r="7944" spans="119:122" x14ac:dyDescent="0.2">
      <c r="DO7944" s="228" t="s">
        <v>19301</v>
      </c>
      <c r="DP7944" s="141" t="s">
        <v>8964</v>
      </c>
      <c r="DQ7944" s="15">
        <v>22</v>
      </c>
      <c r="DR7944" s="15" t="str">
        <f t="shared" si="137"/>
        <v>7847-22</v>
      </c>
    </row>
    <row r="7945" spans="119:122" x14ac:dyDescent="0.2">
      <c r="DO7945" s="228" t="s">
        <v>19302</v>
      </c>
      <c r="DP7945" s="141" t="s">
        <v>8965</v>
      </c>
      <c r="DQ7945" s="15">
        <v>22</v>
      </c>
      <c r="DR7945" s="15" t="str">
        <f t="shared" si="137"/>
        <v>7848-22</v>
      </c>
    </row>
    <row r="7946" spans="119:122" x14ac:dyDescent="0.2">
      <c r="DO7946" s="228" t="s">
        <v>19303</v>
      </c>
      <c r="DP7946" s="141" t="s">
        <v>8966</v>
      </c>
      <c r="DQ7946" s="15">
        <v>22</v>
      </c>
      <c r="DR7946" s="15" t="str">
        <f t="shared" si="137"/>
        <v>7849-22</v>
      </c>
    </row>
    <row r="7947" spans="119:122" x14ac:dyDescent="0.2">
      <c r="DO7947" s="228" t="s">
        <v>19304</v>
      </c>
      <c r="DP7947" s="141" t="s">
        <v>8967</v>
      </c>
      <c r="DQ7947" s="15">
        <v>22</v>
      </c>
      <c r="DR7947" s="15" t="str">
        <f t="shared" si="137"/>
        <v>7850-22</v>
      </c>
    </row>
    <row r="7948" spans="119:122" x14ac:dyDescent="0.2">
      <c r="DO7948" s="228" t="s">
        <v>19305</v>
      </c>
      <c r="DP7948" s="141" t="s">
        <v>8968</v>
      </c>
      <c r="DQ7948" s="15">
        <v>22</v>
      </c>
      <c r="DR7948" s="15" t="str">
        <f t="shared" si="137"/>
        <v>7851-22</v>
      </c>
    </row>
    <row r="7949" spans="119:122" x14ac:dyDescent="0.2">
      <c r="DO7949" s="228" t="s">
        <v>19306</v>
      </c>
      <c r="DP7949" s="141" t="s">
        <v>8969</v>
      </c>
      <c r="DQ7949" s="15">
        <v>22</v>
      </c>
      <c r="DR7949" s="15" t="str">
        <f t="shared" si="137"/>
        <v>7852-22</v>
      </c>
    </row>
    <row r="7950" spans="119:122" x14ac:dyDescent="0.2">
      <c r="DO7950" s="228" t="s">
        <v>19307</v>
      </c>
      <c r="DP7950" s="141" t="s">
        <v>8970</v>
      </c>
      <c r="DQ7950" s="15">
        <v>22</v>
      </c>
      <c r="DR7950" s="15" t="str">
        <f t="shared" si="137"/>
        <v>7853-22</v>
      </c>
    </row>
    <row r="7951" spans="119:122" x14ac:dyDescent="0.2">
      <c r="DO7951" s="228" t="s">
        <v>19308</v>
      </c>
      <c r="DP7951" s="141" t="s">
        <v>8971</v>
      </c>
      <c r="DQ7951" s="15">
        <v>22</v>
      </c>
      <c r="DR7951" s="15" t="str">
        <f t="shared" si="137"/>
        <v>7854-22</v>
      </c>
    </row>
    <row r="7952" spans="119:122" x14ac:dyDescent="0.2">
      <c r="DO7952" s="228" t="s">
        <v>19309</v>
      </c>
      <c r="DP7952" s="141" t="s">
        <v>8972</v>
      </c>
      <c r="DQ7952" s="15">
        <v>22</v>
      </c>
      <c r="DR7952" s="15" t="str">
        <f t="shared" si="137"/>
        <v>7855-22</v>
      </c>
    </row>
    <row r="7953" spans="119:122" x14ac:dyDescent="0.2">
      <c r="DO7953" s="228" t="s">
        <v>19310</v>
      </c>
      <c r="DP7953" s="141" t="s">
        <v>8973</v>
      </c>
      <c r="DQ7953" s="15">
        <v>22</v>
      </c>
      <c r="DR7953" s="15" t="str">
        <f t="shared" si="137"/>
        <v>7856-22</v>
      </c>
    </row>
    <row r="7954" spans="119:122" x14ac:dyDescent="0.2">
      <c r="DO7954" s="228" t="s">
        <v>21636</v>
      </c>
      <c r="DP7954" s="141" t="s">
        <v>8974</v>
      </c>
      <c r="DQ7954" s="15">
        <v>22</v>
      </c>
      <c r="DR7954" s="15" t="str">
        <f t="shared" si="137"/>
        <v>7857-22</v>
      </c>
    </row>
    <row r="7955" spans="119:122" x14ac:dyDescent="0.2">
      <c r="DO7955" s="228" t="s">
        <v>21637</v>
      </c>
      <c r="DP7955" s="141" t="s">
        <v>8975</v>
      </c>
      <c r="DQ7955" s="15">
        <v>22</v>
      </c>
      <c r="DR7955" s="15" t="str">
        <f t="shared" si="137"/>
        <v>7858-22</v>
      </c>
    </row>
    <row r="7956" spans="119:122" x14ac:dyDescent="0.2">
      <c r="DO7956" s="228" t="s">
        <v>21638</v>
      </c>
      <c r="DP7956" s="141" t="s">
        <v>8976</v>
      </c>
      <c r="DQ7956" s="15">
        <v>22</v>
      </c>
      <c r="DR7956" s="15" t="str">
        <f t="shared" si="137"/>
        <v>7859-22</v>
      </c>
    </row>
    <row r="7957" spans="119:122" x14ac:dyDescent="0.2">
      <c r="DO7957" s="228" t="s">
        <v>21639</v>
      </c>
      <c r="DP7957" s="141" t="s">
        <v>8977</v>
      </c>
      <c r="DQ7957" s="15">
        <v>22</v>
      </c>
      <c r="DR7957" s="15" t="str">
        <f t="shared" si="137"/>
        <v>7860-22</v>
      </c>
    </row>
    <row r="7958" spans="119:122" x14ac:dyDescent="0.2">
      <c r="DO7958" s="228" t="s">
        <v>21640</v>
      </c>
      <c r="DP7958" s="141" t="s">
        <v>8978</v>
      </c>
      <c r="DQ7958" s="15">
        <v>22</v>
      </c>
      <c r="DR7958" s="15" t="str">
        <f t="shared" si="137"/>
        <v>7861-22</v>
      </c>
    </row>
    <row r="7959" spans="119:122" x14ac:dyDescent="0.2">
      <c r="DO7959" s="228" t="s">
        <v>21641</v>
      </c>
      <c r="DP7959" s="141" t="s">
        <v>8979</v>
      </c>
      <c r="DQ7959" s="15">
        <v>22</v>
      </c>
      <c r="DR7959" s="15" t="str">
        <f t="shared" si="137"/>
        <v>7862-22</v>
      </c>
    </row>
    <row r="7960" spans="119:122" x14ac:dyDescent="0.2">
      <c r="DO7960" s="228" t="s">
        <v>21642</v>
      </c>
      <c r="DP7960" s="141" t="s">
        <v>8980</v>
      </c>
      <c r="DQ7960" s="15">
        <v>22</v>
      </c>
      <c r="DR7960" s="15" t="str">
        <f t="shared" si="137"/>
        <v>7863-22</v>
      </c>
    </row>
    <row r="7961" spans="119:122" x14ac:dyDescent="0.2">
      <c r="DO7961" s="228" t="s">
        <v>19311</v>
      </c>
      <c r="DP7961" s="141" t="s">
        <v>8981</v>
      </c>
      <c r="DQ7961" s="15">
        <v>22</v>
      </c>
      <c r="DR7961" s="15" t="str">
        <f t="shared" si="137"/>
        <v>7864-22</v>
      </c>
    </row>
    <row r="7962" spans="119:122" x14ac:dyDescent="0.2">
      <c r="DO7962" s="228" t="s">
        <v>19312</v>
      </c>
      <c r="DP7962" s="141" t="s">
        <v>8982</v>
      </c>
      <c r="DQ7962" s="15">
        <v>22</v>
      </c>
      <c r="DR7962" s="15" t="str">
        <f t="shared" si="137"/>
        <v>7865-22</v>
      </c>
    </row>
    <row r="7963" spans="119:122" x14ac:dyDescent="0.2">
      <c r="DO7963" s="228" t="s">
        <v>19313</v>
      </c>
      <c r="DP7963" s="141" t="s">
        <v>8983</v>
      </c>
      <c r="DQ7963" s="15">
        <v>22</v>
      </c>
      <c r="DR7963" s="15" t="str">
        <f t="shared" si="137"/>
        <v>7866-22</v>
      </c>
    </row>
    <row r="7964" spans="119:122" x14ac:dyDescent="0.2">
      <c r="DO7964" s="228" t="s">
        <v>19314</v>
      </c>
      <c r="DP7964" s="141" t="s">
        <v>8984</v>
      </c>
      <c r="DQ7964" s="15">
        <v>22</v>
      </c>
      <c r="DR7964" s="15" t="str">
        <f t="shared" si="137"/>
        <v>7867-22</v>
      </c>
    </row>
    <row r="7965" spans="119:122" x14ac:dyDescent="0.2">
      <c r="DO7965" s="228" t="s">
        <v>19315</v>
      </c>
      <c r="DP7965" s="141" t="s">
        <v>8985</v>
      </c>
      <c r="DQ7965" s="15">
        <v>22</v>
      </c>
      <c r="DR7965" s="15" t="str">
        <f t="shared" si="137"/>
        <v>7868-22</v>
      </c>
    </row>
    <row r="7966" spans="119:122" x14ac:dyDescent="0.2">
      <c r="DO7966" s="228" t="s">
        <v>19316</v>
      </c>
      <c r="DP7966" s="141" t="s">
        <v>8986</v>
      </c>
      <c r="DQ7966" s="15">
        <v>22</v>
      </c>
      <c r="DR7966" s="15" t="str">
        <f t="shared" si="137"/>
        <v>7869-22</v>
      </c>
    </row>
    <row r="7967" spans="119:122" x14ac:dyDescent="0.2">
      <c r="DO7967" s="228" t="s">
        <v>19317</v>
      </c>
      <c r="DP7967" s="141" t="s">
        <v>8987</v>
      </c>
      <c r="DQ7967" s="15">
        <v>22</v>
      </c>
      <c r="DR7967" s="15" t="str">
        <f t="shared" si="137"/>
        <v>7870-22</v>
      </c>
    </row>
    <row r="7968" spans="119:122" x14ac:dyDescent="0.2">
      <c r="DO7968" s="228" t="s">
        <v>19318</v>
      </c>
      <c r="DP7968" s="141" t="s">
        <v>8988</v>
      </c>
      <c r="DQ7968" s="15">
        <v>22</v>
      </c>
      <c r="DR7968" s="15" t="str">
        <f t="shared" si="137"/>
        <v>7871-22</v>
      </c>
    </row>
    <row r="7969" spans="119:122" x14ac:dyDescent="0.2">
      <c r="DO7969" s="228" t="s">
        <v>19319</v>
      </c>
      <c r="DP7969" s="141" t="s">
        <v>8989</v>
      </c>
      <c r="DQ7969" s="15">
        <v>22</v>
      </c>
      <c r="DR7969" s="15" t="str">
        <f t="shared" si="137"/>
        <v>7872-22</v>
      </c>
    </row>
    <row r="7970" spans="119:122" x14ac:dyDescent="0.2">
      <c r="DO7970" s="228" t="s">
        <v>19320</v>
      </c>
      <c r="DP7970" s="141" t="s">
        <v>8990</v>
      </c>
      <c r="DQ7970" s="15">
        <v>22</v>
      </c>
      <c r="DR7970" s="15" t="str">
        <f t="shared" si="137"/>
        <v>7873-22</v>
      </c>
    </row>
    <row r="7971" spans="119:122" x14ac:dyDescent="0.2">
      <c r="DO7971" s="228" t="s">
        <v>19321</v>
      </c>
      <c r="DP7971" s="141" t="s">
        <v>8991</v>
      </c>
      <c r="DQ7971" s="15">
        <v>22</v>
      </c>
      <c r="DR7971" s="15" t="str">
        <f t="shared" ref="DR7971:DR8034" si="138">CONCATENATE(DP7971,"-",DQ7971)</f>
        <v>7874-22</v>
      </c>
    </row>
    <row r="7972" spans="119:122" x14ac:dyDescent="0.2">
      <c r="DO7972" s="228" t="s">
        <v>19322</v>
      </c>
      <c r="DP7972" s="141" t="s">
        <v>8992</v>
      </c>
      <c r="DQ7972" s="15">
        <v>22</v>
      </c>
      <c r="DR7972" s="15" t="str">
        <f t="shared" si="138"/>
        <v>7875-22</v>
      </c>
    </row>
    <row r="7973" spans="119:122" x14ac:dyDescent="0.2">
      <c r="DO7973" s="228" t="s">
        <v>19323</v>
      </c>
      <c r="DP7973" s="141" t="s">
        <v>8993</v>
      </c>
      <c r="DQ7973" s="15">
        <v>22</v>
      </c>
      <c r="DR7973" s="15" t="str">
        <f t="shared" si="138"/>
        <v>7876-22</v>
      </c>
    </row>
    <row r="7974" spans="119:122" x14ac:dyDescent="0.2">
      <c r="DO7974" s="228" t="s">
        <v>19324</v>
      </c>
      <c r="DP7974" s="141" t="s">
        <v>8994</v>
      </c>
      <c r="DQ7974" s="15">
        <v>22</v>
      </c>
      <c r="DR7974" s="15" t="str">
        <f t="shared" si="138"/>
        <v>7877-22</v>
      </c>
    </row>
    <row r="7975" spans="119:122" x14ac:dyDescent="0.2">
      <c r="DO7975" s="228" t="s">
        <v>19325</v>
      </c>
      <c r="DP7975" s="141" t="s">
        <v>8995</v>
      </c>
      <c r="DQ7975" s="15">
        <v>22</v>
      </c>
      <c r="DR7975" s="15" t="str">
        <f t="shared" si="138"/>
        <v>7878-22</v>
      </c>
    </row>
    <row r="7976" spans="119:122" x14ac:dyDescent="0.2">
      <c r="DO7976" s="228" t="s">
        <v>19326</v>
      </c>
      <c r="DP7976" s="141" t="s">
        <v>8996</v>
      </c>
      <c r="DQ7976" s="15">
        <v>22</v>
      </c>
      <c r="DR7976" s="15" t="str">
        <f t="shared" si="138"/>
        <v>7879-22</v>
      </c>
    </row>
    <row r="7977" spans="119:122" x14ac:dyDescent="0.2">
      <c r="DO7977" s="228" t="s">
        <v>19327</v>
      </c>
      <c r="DP7977" s="141" t="s">
        <v>8997</v>
      </c>
      <c r="DQ7977" s="15">
        <v>22</v>
      </c>
      <c r="DR7977" s="15" t="str">
        <f t="shared" si="138"/>
        <v>7880-22</v>
      </c>
    </row>
    <row r="7978" spans="119:122" x14ac:dyDescent="0.2">
      <c r="DO7978" s="228" t="s">
        <v>19328</v>
      </c>
      <c r="DP7978" s="141" t="s">
        <v>8998</v>
      </c>
      <c r="DQ7978" s="15">
        <v>22</v>
      </c>
      <c r="DR7978" s="15" t="str">
        <f t="shared" si="138"/>
        <v>7881-22</v>
      </c>
    </row>
    <row r="7979" spans="119:122" x14ac:dyDescent="0.2">
      <c r="DO7979" s="228" t="s">
        <v>19329</v>
      </c>
      <c r="DP7979" s="141" t="s">
        <v>8999</v>
      </c>
      <c r="DQ7979" s="15">
        <v>22</v>
      </c>
      <c r="DR7979" s="15" t="str">
        <f t="shared" si="138"/>
        <v>7882-22</v>
      </c>
    </row>
    <row r="7980" spans="119:122" x14ac:dyDescent="0.2">
      <c r="DO7980" s="228" t="s">
        <v>19330</v>
      </c>
      <c r="DP7980" s="141" t="s">
        <v>9000</v>
      </c>
      <c r="DQ7980" s="15">
        <v>22</v>
      </c>
      <c r="DR7980" s="15" t="str">
        <f t="shared" si="138"/>
        <v>7883-22</v>
      </c>
    </row>
    <row r="7981" spans="119:122" x14ac:dyDescent="0.2">
      <c r="DO7981" s="228" t="s">
        <v>19331</v>
      </c>
      <c r="DP7981" s="141" t="s">
        <v>9001</v>
      </c>
      <c r="DQ7981" s="15">
        <v>22</v>
      </c>
      <c r="DR7981" s="15" t="str">
        <f t="shared" si="138"/>
        <v>7884-22</v>
      </c>
    </row>
    <row r="7982" spans="119:122" x14ac:dyDescent="0.2">
      <c r="DO7982" s="228" t="s">
        <v>19332</v>
      </c>
      <c r="DP7982" s="141" t="s">
        <v>9002</v>
      </c>
      <c r="DQ7982" s="15">
        <v>22</v>
      </c>
      <c r="DR7982" s="15" t="str">
        <f t="shared" si="138"/>
        <v>7885-22</v>
      </c>
    </row>
    <row r="7983" spans="119:122" x14ac:dyDescent="0.2">
      <c r="DO7983" s="228" t="s">
        <v>19333</v>
      </c>
      <c r="DP7983" s="141" t="s">
        <v>9003</v>
      </c>
      <c r="DQ7983" s="15">
        <v>22</v>
      </c>
      <c r="DR7983" s="15" t="str">
        <f t="shared" si="138"/>
        <v>7886-22</v>
      </c>
    </row>
    <row r="7984" spans="119:122" x14ac:dyDescent="0.2">
      <c r="DO7984" s="228" t="s">
        <v>19334</v>
      </c>
      <c r="DP7984" s="141" t="s">
        <v>9004</v>
      </c>
      <c r="DQ7984" s="15">
        <v>22</v>
      </c>
      <c r="DR7984" s="15" t="str">
        <f t="shared" si="138"/>
        <v>7887-22</v>
      </c>
    </row>
    <row r="7985" spans="119:122" x14ac:dyDescent="0.2">
      <c r="DO7985" s="228" t="s">
        <v>19335</v>
      </c>
      <c r="DP7985" s="141" t="s">
        <v>9005</v>
      </c>
      <c r="DQ7985" s="15">
        <v>22</v>
      </c>
      <c r="DR7985" s="15" t="str">
        <f t="shared" si="138"/>
        <v>7888-22</v>
      </c>
    </row>
    <row r="7986" spans="119:122" x14ac:dyDescent="0.2">
      <c r="DO7986" s="228" t="s">
        <v>19336</v>
      </c>
      <c r="DP7986" s="141" t="s">
        <v>9006</v>
      </c>
      <c r="DQ7986" s="15">
        <v>22</v>
      </c>
      <c r="DR7986" s="15" t="str">
        <f t="shared" si="138"/>
        <v>7889-22</v>
      </c>
    </row>
    <row r="7987" spans="119:122" x14ac:dyDescent="0.2">
      <c r="DO7987" s="228" t="s">
        <v>19337</v>
      </c>
      <c r="DP7987" s="141" t="s">
        <v>9007</v>
      </c>
      <c r="DQ7987" s="15">
        <v>22</v>
      </c>
      <c r="DR7987" s="15" t="str">
        <f t="shared" si="138"/>
        <v>7890-22</v>
      </c>
    </row>
    <row r="7988" spans="119:122" x14ac:dyDescent="0.2">
      <c r="DO7988" s="228" t="s">
        <v>19338</v>
      </c>
      <c r="DP7988" s="141" t="s">
        <v>9008</v>
      </c>
      <c r="DQ7988" s="15">
        <v>22</v>
      </c>
      <c r="DR7988" s="15" t="str">
        <f t="shared" si="138"/>
        <v>7891-22</v>
      </c>
    </row>
    <row r="7989" spans="119:122" x14ac:dyDescent="0.2">
      <c r="DO7989" s="228" t="s">
        <v>19339</v>
      </c>
      <c r="DP7989" s="141" t="s">
        <v>9009</v>
      </c>
      <c r="DQ7989" s="15">
        <v>22</v>
      </c>
      <c r="DR7989" s="15" t="str">
        <f t="shared" si="138"/>
        <v>7892-22</v>
      </c>
    </row>
    <row r="7990" spans="119:122" x14ac:dyDescent="0.2">
      <c r="DO7990" s="228" t="s">
        <v>19340</v>
      </c>
      <c r="DP7990" s="141" t="s">
        <v>9010</v>
      </c>
      <c r="DQ7990" s="15">
        <v>22</v>
      </c>
      <c r="DR7990" s="15" t="str">
        <f t="shared" si="138"/>
        <v>7893-22</v>
      </c>
    </row>
    <row r="7991" spans="119:122" x14ac:dyDescent="0.2">
      <c r="DO7991" s="228" t="s">
        <v>19341</v>
      </c>
      <c r="DP7991" s="141" t="s">
        <v>9011</v>
      </c>
      <c r="DQ7991" s="15">
        <v>22</v>
      </c>
      <c r="DR7991" s="15" t="str">
        <f t="shared" si="138"/>
        <v>7894-22</v>
      </c>
    </row>
    <row r="7992" spans="119:122" x14ac:dyDescent="0.2">
      <c r="DO7992" s="228" t="s">
        <v>19342</v>
      </c>
      <c r="DP7992" s="141" t="s">
        <v>9012</v>
      </c>
      <c r="DQ7992" s="15">
        <v>22</v>
      </c>
      <c r="DR7992" s="15" t="str">
        <f t="shared" si="138"/>
        <v>7895-22</v>
      </c>
    </row>
    <row r="7993" spans="119:122" x14ac:dyDescent="0.2">
      <c r="DO7993" s="228" t="s">
        <v>19343</v>
      </c>
      <c r="DP7993" s="141" t="s">
        <v>9013</v>
      </c>
      <c r="DQ7993" s="15">
        <v>22</v>
      </c>
      <c r="DR7993" s="15" t="str">
        <f t="shared" si="138"/>
        <v>7896-22</v>
      </c>
    </row>
    <row r="7994" spans="119:122" x14ac:dyDescent="0.2">
      <c r="DO7994" s="228" t="s">
        <v>19344</v>
      </c>
      <c r="DP7994" s="141" t="s">
        <v>9014</v>
      </c>
      <c r="DQ7994" s="15">
        <v>22</v>
      </c>
      <c r="DR7994" s="15" t="str">
        <f t="shared" si="138"/>
        <v>7897-22</v>
      </c>
    </row>
    <row r="7995" spans="119:122" x14ac:dyDescent="0.2">
      <c r="DO7995" s="228" t="s">
        <v>19345</v>
      </c>
      <c r="DP7995" s="141" t="s">
        <v>9015</v>
      </c>
      <c r="DQ7995" s="15">
        <v>22</v>
      </c>
      <c r="DR7995" s="15" t="str">
        <f t="shared" si="138"/>
        <v>7898-22</v>
      </c>
    </row>
    <row r="7996" spans="119:122" x14ac:dyDescent="0.2">
      <c r="DO7996" s="228" t="s">
        <v>19346</v>
      </c>
      <c r="DP7996" s="141" t="s">
        <v>9016</v>
      </c>
      <c r="DQ7996" s="15">
        <v>22</v>
      </c>
      <c r="DR7996" s="15" t="str">
        <f t="shared" si="138"/>
        <v>7899-22</v>
      </c>
    </row>
    <row r="7997" spans="119:122" x14ac:dyDescent="0.2">
      <c r="DO7997" s="228" t="s">
        <v>19347</v>
      </c>
      <c r="DP7997" s="141" t="s">
        <v>9017</v>
      </c>
      <c r="DQ7997" s="15">
        <v>22</v>
      </c>
      <c r="DR7997" s="15" t="str">
        <f t="shared" si="138"/>
        <v>7900-22</v>
      </c>
    </row>
    <row r="7998" spans="119:122" x14ac:dyDescent="0.2">
      <c r="DO7998" s="228" t="s">
        <v>19348</v>
      </c>
      <c r="DP7998" s="141" t="s">
        <v>9018</v>
      </c>
      <c r="DQ7998" s="15">
        <v>22</v>
      </c>
      <c r="DR7998" s="15" t="str">
        <f t="shared" si="138"/>
        <v>7901-22</v>
      </c>
    </row>
    <row r="7999" spans="119:122" x14ac:dyDescent="0.2">
      <c r="DO7999" s="228" t="s">
        <v>19349</v>
      </c>
      <c r="DP7999" s="141" t="s">
        <v>9019</v>
      </c>
      <c r="DQ7999" s="15">
        <v>22</v>
      </c>
      <c r="DR7999" s="15" t="str">
        <f t="shared" si="138"/>
        <v>7902-22</v>
      </c>
    </row>
    <row r="8000" spans="119:122" x14ac:dyDescent="0.2">
      <c r="DO8000" s="228" t="s">
        <v>19350</v>
      </c>
      <c r="DP8000" s="141" t="s">
        <v>9020</v>
      </c>
      <c r="DQ8000" s="15">
        <v>22</v>
      </c>
      <c r="DR8000" s="15" t="str">
        <f t="shared" si="138"/>
        <v>7903-22</v>
      </c>
    </row>
    <row r="8001" spans="119:122" x14ac:dyDescent="0.2">
      <c r="DO8001" s="228" t="s">
        <v>19351</v>
      </c>
      <c r="DP8001" s="141" t="s">
        <v>9021</v>
      </c>
      <c r="DQ8001" s="15">
        <v>22</v>
      </c>
      <c r="DR8001" s="15" t="str">
        <f t="shared" si="138"/>
        <v>7904-22</v>
      </c>
    </row>
    <row r="8002" spans="119:122" x14ac:dyDescent="0.2">
      <c r="DO8002" s="228" t="s">
        <v>19352</v>
      </c>
      <c r="DP8002" s="141" t="s">
        <v>9022</v>
      </c>
      <c r="DQ8002" s="15">
        <v>22</v>
      </c>
      <c r="DR8002" s="15" t="str">
        <f t="shared" si="138"/>
        <v>7905-22</v>
      </c>
    </row>
    <row r="8003" spans="119:122" x14ac:dyDescent="0.2">
      <c r="DO8003" s="228" t="s">
        <v>19353</v>
      </c>
      <c r="DP8003" s="141" t="s">
        <v>9023</v>
      </c>
      <c r="DQ8003" s="15">
        <v>22</v>
      </c>
      <c r="DR8003" s="15" t="str">
        <f t="shared" si="138"/>
        <v>7906-22</v>
      </c>
    </row>
    <row r="8004" spans="119:122" x14ac:dyDescent="0.2">
      <c r="DO8004" s="228" t="s">
        <v>19354</v>
      </c>
      <c r="DP8004" s="141" t="s">
        <v>9024</v>
      </c>
      <c r="DQ8004" s="15">
        <v>22</v>
      </c>
      <c r="DR8004" s="15" t="str">
        <f t="shared" si="138"/>
        <v>7907-22</v>
      </c>
    </row>
    <row r="8005" spans="119:122" x14ac:dyDescent="0.2">
      <c r="DO8005" s="228" t="s">
        <v>19355</v>
      </c>
      <c r="DP8005" s="141" t="s">
        <v>9025</v>
      </c>
      <c r="DQ8005" s="15">
        <v>22</v>
      </c>
      <c r="DR8005" s="15" t="str">
        <f t="shared" si="138"/>
        <v>7908-22</v>
      </c>
    </row>
    <row r="8006" spans="119:122" x14ac:dyDescent="0.2">
      <c r="DO8006" s="228" t="s">
        <v>19356</v>
      </c>
      <c r="DP8006" s="141" t="s">
        <v>9026</v>
      </c>
      <c r="DQ8006" s="15">
        <v>22</v>
      </c>
      <c r="DR8006" s="15" t="str">
        <f t="shared" si="138"/>
        <v>7909-22</v>
      </c>
    </row>
    <row r="8007" spans="119:122" x14ac:dyDescent="0.2">
      <c r="DO8007" s="228" t="s">
        <v>19357</v>
      </c>
      <c r="DP8007" s="141" t="s">
        <v>9027</v>
      </c>
      <c r="DQ8007" s="15">
        <v>22</v>
      </c>
      <c r="DR8007" s="15" t="str">
        <f t="shared" si="138"/>
        <v>7910-22</v>
      </c>
    </row>
    <row r="8008" spans="119:122" x14ac:dyDescent="0.2">
      <c r="DO8008" s="228" t="s">
        <v>19358</v>
      </c>
      <c r="DP8008" s="141" t="s">
        <v>9028</v>
      </c>
      <c r="DQ8008" s="15">
        <v>22</v>
      </c>
      <c r="DR8008" s="15" t="str">
        <f t="shared" si="138"/>
        <v>7911-22</v>
      </c>
    </row>
    <row r="8009" spans="119:122" x14ac:dyDescent="0.2">
      <c r="DO8009" s="228" t="s">
        <v>19359</v>
      </c>
      <c r="DP8009" s="141" t="s">
        <v>9029</v>
      </c>
      <c r="DQ8009" s="15">
        <v>22</v>
      </c>
      <c r="DR8009" s="15" t="str">
        <f t="shared" si="138"/>
        <v>7912-22</v>
      </c>
    </row>
    <row r="8010" spans="119:122" x14ac:dyDescent="0.2">
      <c r="DO8010" s="228" t="s">
        <v>19360</v>
      </c>
      <c r="DP8010" s="141" t="s">
        <v>9030</v>
      </c>
      <c r="DQ8010" s="15">
        <v>22</v>
      </c>
      <c r="DR8010" s="15" t="str">
        <f t="shared" si="138"/>
        <v>7913-22</v>
      </c>
    </row>
    <row r="8011" spans="119:122" x14ac:dyDescent="0.2">
      <c r="DO8011" s="228" t="s">
        <v>19361</v>
      </c>
      <c r="DP8011" s="141" t="s">
        <v>9031</v>
      </c>
      <c r="DQ8011" s="15">
        <v>22</v>
      </c>
      <c r="DR8011" s="15" t="str">
        <f t="shared" si="138"/>
        <v>7914-22</v>
      </c>
    </row>
    <row r="8012" spans="119:122" x14ac:dyDescent="0.2">
      <c r="DO8012" s="228" t="s">
        <v>19362</v>
      </c>
      <c r="DP8012" s="141" t="s">
        <v>9032</v>
      </c>
      <c r="DQ8012" s="15">
        <v>22</v>
      </c>
      <c r="DR8012" s="15" t="str">
        <f t="shared" si="138"/>
        <v>7915-22</v>
      </c>
    </row>
    <row r="8013" spans="119:122" x14ac:dyDescent="0.2">
      <c r="DO8013" s="228" t="s">
        <v>19363</v>
      </c>
      <c r="DP8013" s="141" t="s">
        <v>9033</v>
      </c>
      <c r="DQ8013" s="15">
        <v>22</v>
      </c>
      <c r="DR8013" s="15" t="str">
        <f t="shared" si="138"/>
        <v>7916-22</v>
      </c>
    </row>
    <row r="8014" spans="119:122" x14ac:dyDescent="0.2">
      <c r="DO8014" s="228" t="s">
        <v>19364</v>
      </c>
      <c r="DP8014" s="141" t="s">
        <v>9034</v>
      </c>
      <c r="DQ8014" s="15">
        <v>22</v>
      </c>
      <c r="DR8014" s="15" t="str">
        <f t="shared" si="138"/>
        <v>7917-22</v>
      </c>
    </row>
    <row r="8015" spans="119:122" x14ac:dyDescent="0.2">
      <c r="DO8015" s="228" t="s">
        <v>19365</v>
      </c>
      <c r="DP8015" s="141" t="s">
        <v>9035</v>
      </c>
      <c r="DQ8015" s="15">
        <v>22</v>
      </c>
      <c r="DR8015" s="15" t="str">
        <f t="shared" si="138"/>
        <v>7918-22</v>
      </c>
    </row>
    <row r="8016" spans="119:122" x14ac:dyDescent="0.2">
      <c r="DO8016" s="228" t="s">
        <v>19366</v>
      </c>
      <c r="DP8016" s="141" t="s">
        <v>9036</v>
      </c>
      <c r="DQ8016" s="15">
        <v>22</v>
      </c>
      <c r="DR8016" s="15" t="str">
        <f t="shared" si="138"/>
        <v>7919-22</v>
      </c>
    </row>
    <row r="8017" spans="119:122" x14ac:dyDescent="0.2">
      <c r="DO8017" s="228" t="s">
        <v>19367</v>
      </c>
      <c r="DP8017" s="141" t="s">
        <v>9037</v>
      </c>
      <c r="DQ8017" s="15">
        <v>22</v>
      </c>
      <c r="DR8017" s="15" t="str">
        <f t="shared" si="138"/>
        <v>7920-22</v>
      </c>
    </row>
    <row r="8018" spans="119:122" x14ac:dyDescent="0.2">
      <c r="DO8018" s="228" t="s">
        <v>19368</v>
      </c>
      <c r="DP8018" s="141" t="s">
        <v>9038</v>
      </c>
      <c r="DQ8018" s="15">
        <v>22</v>
      </c>
      <c r="DR8018" s="15" t="str">
        <f t="shared" si="138"/>
        <v>7921-22</v>
      </c>
    </row>
    <row r="8019" spans="119:122" x14ac:dyDescent="0.2">
      <c r="DO8019" s="228" t="s">
        <v>19369</v>
      </c>
      <c r="DP8019" s="141" t="s">
        <v>9039</v>
      </c>
      <c r="DQ8019" s="15">
        <v>22</v>
      </c>
      <c r="DR8019" s="15" t="str">
        <f t="shared" si="138"/>
        <v>7922-22</v>
      </c>
    </row>
    <row r="8020" spans="119:122" x14ac:dyDescent="0.2">
      <c r="DO8020" s="228" t="s">
        <v>19370</v>
      </c>
      <c r="DP8020" s="141" t="s">
        <v>9040</v>
      </c>
      <c r="DQ8020" s="15">
        <v>22</v>
      </c>
      <c r="DR8020" s="15" t="str">
        <f t="shared" si="138"/>
        <v>7923-22</v>
      </c>
    </row>
    <row r="8021" spans="119:122" x14ac:dyDescent="0.2">
      <c r="DO8021" s="228" t="s">
        <v>19371</v>
      </c>
      <c r="DP8021" s="141" t="s">
        <v>9041</v>
      </c>
      <c r="DQ8021" s="15">
        <v>22</v>
      </c>
      <c r="DR8021" s="15" t="str">
        <f t="shared" si="138"/>
        <v>7924-22</v>
      </c>
    </row>
    <row r="8022" spans="119:122" x14ac:dyDescent="0.2">
      <c r="DO8022" s="228" t="s">
        <v>19372</v>
      </c>
      <c r="DP8022" s="141" t="s">
        <v>9042</v>
      </c>
      <c r="DQ8022" s="15">
        <v>22</v>
      </c>
      <c r="DR8022" s="15" t="str">
        <f t="shared" si="138"/>
        <v>7925-22</v>
      </c>
    </row>
    <row r="8023" spans="119:122" x14ac:dyDescent="0.2">
      <c r="DO8023" s="228" t="s">
        <v>19373</v>
      </c>
      <c r="DP8023" s="141" t="s">
        <v>9043</v>
      </c>
      <c r="DQ8023" s="15">
        <v>22</v>
      </c>
      <c r="DR8023" s="15" t="str">
        <f t="shared" si="138"/>
        <v>7926-22</v>
      </c>
    </row>
    <row r="8024" spans="119:122" x14ac:dyDescent="0.2">
      <c r="DO8024" s="228" t="s">
        <v>19374</v>
      </c>
      <c r="DP8024" s="141" t="s">
        <v>9044</v>
      </c>
      <c r="DQ8024" s="15">
        <v>22</v>
      </c>
      <c r="DR8024" s="15" t="str">
        <f t="shared" si="138"/>
        <v>7927-22</v>
      </c>
    </row>
    <row r="8025" spans="119:122" x14ac:dyDescent="0.2">
      <c r="DO8025" s="228" t="s">
        <v>19375</v>
      </c>
      <c r="DP8025" s="141" t="s">
        <v>9045</v>
      </c>
      <c r="DQ8025" s="15">
        <v>22</v>
      </c>
      <c r="DR8025" s="15" t="str">
        <f t="shared" si="138"/>
        <v>7928-22</v>
      </c>
    </row>
    <row r="8026" spans="119:122" x14ac:dyDescent="0.2">
      <c r="DO8026" s="228" t="s">
        <v>19376</v>
      </c>
      <c r="DP8026" s="141" t="s">
        <v>9046</v>
      </c>
      <c r="DQ8026" s="15">
        <v>22</v>
      </c>
      <c r="DR8026" s="15" t="str">
        <f t="shared" si="138"/>
        <v>7929-22</v>
      </c>
    </row>
    <row r="8027" spans="119:122" x14ac:dyDescent="0.2">
      <c r="DO8027" s="228" t="s">
        <v>19377</v>
      </c>
      <c r="DP8027" s="141" t="s">
        <v>9047</v>
      </c>
      <c r="DQ8027" s="15">
        <v>22</v>
      </c>
      <c r="DR8027" s="15" t="str">
        <f t="shared" si="138"/>
        <v>7930-22</v>
      </c>
    </row>
    <row r="8028" spans="119:122" x14ac:dyDescent="0.2">
      <c r="DO8028" s="228" t="s">
        <v>19378</v>
      </c>
      <c r="DP8028" s="141" t="s">
        <v>9048</v>
      </c>
      <c r="DQ8028" s="15">
        <v>22</v>
      </c>
      <c r="DR8028" s="15" t="str">
        <f t="shared" si="138"/>
        <v>7931-22</v>
      </c>
    </row>
    <row r="8029" spans="119:122" x14ac:dyDescent="0.2">
      <c r="DO8029" s="228" t="s">
        <v>19379</v>
      </c>
      <c r="DP8029" s="141" t="s">
        <v>9049</v>
      </c>
      <c r="DQ8029" s="15">
        <v>22</v>
      </c>
      <c r="DR8029" s="15" t="str">
        <f t="shared" si="138"/>
        <v>7932-22</v>
      </c>
    </row>
    <row r="8030" spans="119:122" x14ac:dyDescent="0.2">
      <c r="DO8030" s="228" t="s">
        <v>19380</v>
      </c>
      <c r="DP8030" s="141" t="s">
        <v>9050</v>
      </c>
      <c r="DQ8030" s="15">
        <v>22</v>
      </c>
      <c r="DR8030" s="15" t="str">
        <f t="shared" si="138"/>
        <v>7933-22</v>
      </c>
    </row>
    <row r="8031" spans="119:122" x14ac:dyDescent="0.2">
      <c r="DO8031" s="228" t="s">
        <v>19381</v>
      </c>
      <c r="DP8031" s="141" t="s">
        <v>9051</v>
      </c>
      <c r="DQ8031" s="15">
        <v>22</v>
      </c>
      <c r="DR8031" s="15" t="str">
        <f t="shared" si="138"/>
        <v>7934-22</v>
      </c>
    </row>
    <row r="8032" spans="119:122" x14ac:dyDescent="0.2">
      <c r="DO8032" s="228" t="s">
        <v>19382</v>
      </c>
      <c r="DP8032" s="141" t="s">
        <v>9052</v>
      </c>
      <c r="DQ8032" s="15">
        <v>22</v>
      </c>
      <c r="DR8032" s="15" t="str">
        <f t="shared" si="138"/>
        <v>7935-22</v>
      </c>
    </row>
    <row r="8033" spans="119:122" x14ac:dyDescent="0.2">
      <c r="DO8033" s="228" t="s">
        <v>19383</v>
      </c>
      <c r="DP8033" s="141" t="s">
        <v>9053</v>
      </c>
      <c r="DQ8033" s="15">
        <v>22</v>
      </c>
      <c r="DR8033" s="15" t="str">
        <f t="shared" si="138"/>
        <v>7936-22</v>
      </c>
    </row>
    <row r="8034" spans="119:122" x14ac:dyDescent="0.2">
      <c r="DO8034" s="228" t="s">
        <v>19384</v>
      </c>
      <c r="DP8034" s="141" t="s">
        <v>9054</v>
      </c>
      <c r="DQ8034" s="15">
        <v>22</v>
      </c>
      <c r="DR8034" s="15" t="str">
        <f t="shared" si="138"/>
        <v>7937-22</v>
      </c>
    </row>
    <row r="8035" spans="119:122" x14ac:dyDescent="0.2">
      <c r="DO8035" s="228" t="s">
        <v>19385</v>
      </c>
      <c r="DP8035" s="141" t="s">
        <v>9055</v>
      </c>
      <c r="DQ8035" s="15">
        <v>22</v>
      </c>
      <c r="DR8035" s="15" t="str">
        <f t="shared" ref="DR8035:DR8098" si="139">CONCATENATE(DP8035,"-",DQ8035)</f>
        <v>7938-22</v>
      </c>
    </row>
    <row r="8036" spans="119:122" x14ac:dyDescent="0.2">
      <c r="DO8036" s="228" t="s">
        <v>19386</v>
      </c>
      <c r="DP8036" s="141" t="s">
        <v>9056</v>
      </c>
      <c r="DQ8036" s="15">
        <v>22</v>
      </c>
      <c r="DR8036" s="15" t="str">
        <f t="shared" si="139"/>
        <v>7939-22</v>
      </c>
    </row>
    <row r="8037" spans="119:122" x14ac:dyDescent="0.2">
      <c r="DO8037" s="228" t="s">
        <v>19387</v>
      </c>
      <c r="DP8037" s="141" t="s">
        <v>9057</v>
      </c>
      <c r="DQ8037" s="15">
        <v>22</v>
      </c>
      <c r="DR8037" s="15" t="str">
        <f t="shared" si="139"/>
        <v>7940-22</v>
      </c>
    </row>
    <row r="8038" spans="119:122" x14ac:dyDescent="0.2">
      <c r="DO8038" s="228" t="s">
        <v>19388</v>
      </c>
      <c r="DP8038" s="141" t="s">
        <v>9058</v>
      </c>
      <c r="DQ8038" s="15">
        <v>22</v>
      </c>
      <c r="DR8038" s="15" t="str">
        <f t="shared" si="139"/>
        <v>7941-22</v>
      </c>
    </row>
    <row r="8039" spans="119:122" x14ac:dyDescent="0.2">
      <c r="DO8039" s="228" t="s">
        <v>19389</v>
      </c>
      <c r="DP8039" s="141" t="s">
        <v>9059</v>
      </c>
      <c r="DQ8039" s="15">
        <v>22</v>
      </c>
      <c r="DR8039" s="15" t="str">
        <f t="shared" si="139"/>
        <v>7942-22</v>
      </c>
    </row>
    <row r="8040" spans="119:122" x14ac:dyDescent="0.2">
      <c r="DO8040" s="228" t="s">
        <v>19390</v>
      </c>
      <c r="DP8040" s="141" t="s">
        <v>9060</v>
      </c>
      <c r="DQ8040" s="15">
        <v>22</v>
      </c>
      <c r="DR8040" s="15" t="str">
        <f t="shared" si="139"/>
        <v>7943-22</v>
      </c>
    </row>
    <row r="8041" spans="119:122" x14ac:dyDescent="0.2">
      <c r="DO8041" s="228" t="s">
        <v>19391</v>
      </c>
      <c r="DP8041" s="141" t="s">
        <v>9061</v>
      </c>
      <c r="DQ8041" s="15">
        <v>22</v>
      </c>
      <c r="DR8041" s="15" t="str">
        <f t="shared" si="139"/>
        <v>7944-22</v>
      </c>
    </row>
    <row r="8042" spans="119:122" x14ac:dyDescent="0.2">
      <c r="DO8042" s="228" t="s">
        <v>19392</v>
      </c>
      <c r="DP8042" s="141" t="s">
        <v>9062</v>
      </c>
      <c r="DQ8042" s="15">
        <v>22</v>
      </c>
      <c r="DR8042" s="15" t="str">
        <f t="shared" si="139"/>
        <v>7945-22</v>
      </c>
    </row>
    <row r="8043" spans="119:122" x14ac:dyDescent="0.2">
      <c r="DO8043" s="228" t="s">
        <v>19393</v>
      </c>
      <c r="DP8043" s="141" t="s">
        <v>9063</v>
      </c>
      <c r="DQ8043" s="15">
        <v>22</v>
      </c>
      <c r="DR8043" s="15" t="str">
        <f t="shared" si="139"/>
        <v>7946-22</v>
      </c>
    </row>
    <row r="8044" spans="119:122" x14ac:dyDescent="0.2">
      <c r="DO8044" s="228" t="s">
        <v>19394</v>
      </c>
      <c r="DP8044" s="141" t="s">
        <v>9064</v>
      </c>
      <c r="DQ8044" s="15">
        <v>22</v>
      </c>
      <c r="DR8044" s="15" t="str">
        <f t="shared" si="139"/>
        <v>7947-22</v>
      </c>
    </row>
    <row r="8045" spans="119:122" x14ac:dyDescent="0.2">
      <c r="DO8045" s="228" t="s">
        <v>19395</v>
      </c>
      <c r="DP8045" s="141" t="s">
        <v>9065</v>
      </c>
      <c r="DQ8045" s="15">
        <v>22</v>
      </c>
      <c r="DR8045" s="15" t="str">
        <f t="shared" si="139"/>
        <v>7948-22</v>
      </c>
    </row>
    <row r="8046" spans="119:122" x14ac:dyDescent="0.2">
      <c r="DO8046" s="228" t="s">
        <v>19396</v>
      </c>
      <c r="DP8046" s="141" t="s">
        <v>9066</v>
      </c>
      <c r="DQ8046" s="15">
        <v>22</v>
      </c>
      <c r="DR8046" s="15" t="str">
        <f t="shared" si="139"/>
        <v>7949-22</v>
      </c>
    </row>
    <row r="8047" spans="119:122" x14ac:dyDescent="0.2">
      <c r="DO8047" s="228" t="s">
        <v>19397</v>
      </c>
      <c r="DP8047" s="141" t="s">
        <v>9067</v>
      </c>
      <c r="DQ8047" s="15">
        <v>22</v>
      </c>
      <c r="DR8047" s="15" t="str">
        <f t="shared" si="139"/>
        <v>7950-22</v>
      </c>
    </row>
    <row r="8048" spans="119:122" x14ac:dyDescent="0.2">
      <c r="DO8048" s="228" t="s">
        <v>19398</v>
      </c>
      <c r="DP8048" s="141" t="s">
        <v>9068</v>
      </c>
      <c r="DQ8048" s="15">
        <v>22</v>
      </c>
      <c r="DR8048" s="15" t="str">
        <f t="shared" si="139"/>
        <v>7951-22</v>
      </c>
    </row>
    <row r="8049" spans="119:122" x14ac:dyDescent="0.2">
      <c r="DO8049" s="228" t="s">
        <v>19399</v>
      </c>
      <c r="DP8049" s="141" t="s">
        <v>9069</v>
      </c>
      <c r="DQ8049" s="15">
        <v>22</v>
      </c>
      <c r="DR8049" s="15" t="str">
        <f t="shared" si="139"/>
        <v>7952-22</v>
      </c>
    </row>
    <row r="8050" spans="119:122" x14ac:dyDescent="0.2">
      <c r="DO8050" s="228" t="s">
        <v>19400</v>
      </c>
      <c r="DP8050" s="141" t="s">
        <v>9070</v>
      </c>
      <c r="DQ8050" s="15">
        <v>22</v>
      </c>
      <c r="DR8050" s="15" t="str">
        <f t="shared" si="139"/>
        <v>7953-22</v>
      </c>
    </row>
    <row r="8051" spans="119:122" x14ac:dyDescent="0.2">
      <c r="DO8051" s="228" t="s">
        <v>19401</v>
      </c>
      <c r="DP8051" s="141" t="s">
        <v>9071</v>
      </c>
      <c r="DQ8051" s="15">
        <v>22</v>
      </c>
      <c r="DR8051" s="15" t="str">
        <f t="shared" si="139"/>
        <v>7954-22</v>
      </c>
    </row>
    <row r="8052" spans="119:122" x14ac:dyDescent="0.2">
      <c r="DO8052" s="228" t="s">
        <v>19402</v>
      </c>
      <c r="DP8052" s="141" t="s">
        <v>9072</v>
      </c>
      <c r="DQ8052" s="15">
        <v>22</v>
      </c>
      <c r="DR8052" s="15" t="str">
        <f t="shared" si="139"/>
        <v>7955-22</v>
      </c>
    </row>
    <row r="8053" spans="119:122" x14ac:dyDescent="0.2">
      <c r="DO8053" s="228" t="s">
        <v>19403</v>
      </c>
      <c r="DP8053" s="141" t="s">
        <v>9073</v>
      </c>
      <c r="DQ8053" s="15">
        <v>22</v>
      </c>
      <c r="DR8053" s="15" t="str">
        <f t="shared" si="139"/>
        <v>7956-22</v>
      </c>
    </row>
    <row r="8054" spans="119:122" x14ac:dyDescent="0.2">
      <c r="DO8054" s="228" t="s">
        <v>19404</v>
      </c>
      <c r="DP8054" s="141" t="s">
        <v>9074</v>
      </c>
      <c r="DQ8054" s="15">
        <v>22</v>
      </c>
      <c r="DR8054" s="15" t="str">
        <f t="shared" si="139"/>
        <v>7957-22</v>
      </c>
    </row>
    <row r="8055" spans="119:122" x14ac:dyDescent="0.2">
      <c r="DO8055" s="228" t="s">
        <v>19405</v>
      </c>
      <c r="DP8055" s="141" t="s">
        <v>9075</v>
      </c>
      <c r="DQ8055" s="15">
        <v>22</v>
      </c>
      <c r="DR8055" s="15" t="str">
        <f t="shared" si="139"/>
        <v>7958-22</v>
      </c>
    </row>
    <row r="8056" spans="119:122" x14ac:dyDescent="0.2">
      <c r="DO8056" s="228" t="s">
        <v>19406</v>
      </c>
      <c r="DP8056" s="141" t="s">
        <v>9076</v>
      </c>
      <c r="DQ8056" s="15">
        <v>22</v>
      </c>
      <c r="DR8056" s="15" t="str">
        <f t="shared" si="139"/>
        <v>7959-22</v>
      </c>
    </row>
    <row r="8057" spans="119:122" x14ac:dyDescent="0.2">
      <c r="DO8057" s="228" t="s">
        <v>19407</v>
      </c>
      <c r="DP8057" s="141" t="s">
        <v>9077</v>
      </c>
      <c r="DQ8057" s="15">
        <v>22</v>
      </c>
      <c r="DR8057" s="15" t="str">
        <f t="shared" si="139"/>
        <v>7960-22</v>
      </c>
    </row>
    <row r="8058" spans="119:122" x14ac:dyDescent="0.2">
      <c r="DO8058" s="228" t="s">
        <v>19408</v>
      </c>
      <c r="DP8058" s="141" t="s">
        <v>9078</v>
      </c>
      <c r="DQ8058" s="15">
        <v>22</v>
      </c>
      <c r="DR8058" s="15" t="str">
        <f t="shared" si="139"/>
        <v>7961-22</v>
      </c>
    </row>
    <row r="8059" spans="119:122" x14ac:dyDescent="0.2">
      <c r="DO8059" s="228" t="s">
        <v>19409</v>
      </c>
      <c r="DP8059" s="141" t="s">
        <v>9079</v>
      </c>
      <c r="DQ8059" s="15">
        <v>22</v>
      </c>
      <c r="DR8059" s="15" t="str">
        <f t="shared" si="139"/>
        <v>7962-22</v>
      </c>
    </row>
    <row r="8060" spans="119:122" x14ac:dyDescent="0.2">
      <c r="DO8060" s="228" t="s">
        <v>19410</v>
      </c>
      <c r="DP8060" s="141" t="s">
        <v>9080</v>
      </c>
      <c r="DQ8060" s="15">
        <v>22</v>
      </c>
      <c r="DR8060" s="15" t="str">
        <f t="shared" si="139"/>
        <v>7963-22</v>
      </c>
    </row>
    <row r="8061" spans="119:122" x14ac:dyDescent="0.2">
      <c r="DO8061" s="228" t="s">
        <v>19411</v>
      </c>
      <c r="DP8061" s="141" t="s">
        <v>9081</v>
      </c>
      <c r="DQ8061" s="15">
        <v>22</v>
      </c>
      <c r="DR8061" s="15" t="str">
        <f t="shared" si="139"/>
        <v>7964-22</v>
      </c>
    </row>
    <row r="8062" spans="119:122" x14ac:dyDescent="0.2">
      <c r="DO8062" s="228" t="s">
        <v>19412</v>
      </c>
      <c r="DP8062" s="141" t="s">
        <v>9082</v>
      </c>
      <c r="DQ8062" s="15">
        <v>22</v>
      </c>
      <c r="DR8062" s="15" t="str">
        <f t="shared" si="139"/>
        <v>7965-22</v>
      </c>
    </row>
    <row r="8063" spans="119:122" x14ac:dyDescent="0.2">
      <c r="DO8063" s="228" t="s">
        <v>19413</v>
      </c>
      <c r="DP8063" s="141" t="s">
        <v>9083</v>
      </c>
      <c r="DQ8063" s="15">
        <v>22</v>
      </c>
      <c r="DR8063" s="15" t="str">
        <f t="shared" si="139"/>
        <v>7966-22</v>
      </c>
    </row>
    <row r="8064" spans="119:122" x14ac:dyDescent="0.2">
      <c r="DO8064" s="228" t="s">
        <v>19414</v>
      </c>
      <c r="DP8064" s="141" t="s">
        <v>9084</v>
      </c>
      <c r="DQ8064" s="15">
        <v>22</v>
      </c>
      <c r="DR8064" s="15" t="str">
        <f t="shared" si="139"/>
        <v>7967-22</v>
      </c>
    </row>
    <row r="8065" spans="119:122" x14ac:dyDescent="0.2">
      <c r="DO8065" s="228" t="s">
        <v>19415</v>
      </c>
      <c r="DP8065" s="141" t="s">
        <v>9085</v>
      </c>
      <c r="DQ8065" s="15">
        <v>22</v>
      </c>
      <c r="DR8065" s="15" t="str">
        <f t="shared" si="139"/>
        <v>7968-22</v>
      </c>
    </row>
    <row r="8066" spans="119:122" x14ac:dyDescent="0.2">
      <c r="DO8066" s="228" t="s">
        <v>19416</v>
      </c>
      <c r="DP8066" s="141" t="s">
        <v>9086</v>
      </c>
      <c r="DQ8066" s="15">
        <v>22</v>
      </c>
      <c r="DR8066" s="15" t="str">
        <f t="shared" si="139"/>
        <v>7969-22</v>
      </c>
    </row>
    <row r="8067" spans="119:122" x14ac:dyDescent="0.2">
      <c r="DO8067" s="228" t="s">
        <v>19417</v>
      </c>
      <c r="DP8067" s="141" t="s">
        <v>9087</v>
      </c>
      <c r="DQ8067" s="15">
        <v>22</v>
      </c>
      <c r="DR8067" s="15" t="str">
        <f t="shared" si="139"/>
        <v>7970-22</v>
      </c>
    </row>
    <row r="8068" spans="119:122" x14ac:dyDescent="0.2">
      <c r="DO8068" s="228" t="s">
        <v>19418</v>
      </c>
      <c r="DP8068" s="141" t="s">
        <v>9088</v>
      </c>
      <c r="DQ8068" s="15">
        <v>22</v>
      </c>
      <c r="DR8068" s="15" t="str">
        <f t="shared" si="139"/>
        <v>7971-22</v>
      </c>
    </row>
    <row r="8069" spans="119:122" x14ac:dyDescent="0.2">
      <c r="DO8069" s="228" t="s">
        <v>19419</v>
      </c>
      <c r="DP8069" s="141" t="s">
        <v>9089</v>
      </c>
      <c r="DQ8069" s="15">
        <v>22</v>
      </c>
      <c r="DR8069" s="15" t="str">
        <f t="shared" si="139"/>
        <v>7972-22</v>
      </c>
    </row>
    <row r="8070" spans="119:122" x14ac:dyDescent="0.2">
      <c r="DO8070" s="228" t="s">
        <v>19420</v>
      </c>
      <c r="DP8070" s="141" t="s">
        <v>9090</v>
      </c>
      <c r="DQ8070" s="15">
        <v>22</v>
      </c>
      <c r="DR8070" s="15" t="str">
        <f t="shared" si="139"/>
        <v>7973-22</v>
      </c>
    </row>
    <row r="8071" spans="119:122" x14ac:dyDescent="0.2">
      <c r="DO8071" s="228" t="s">
        <v>19421</v>
      </c>
      <c r="DP8071" s="141" t="s">
        <v>9091</v>
      </c>
      <c r="DQ8071" s="15">
        <v>22</v>
      </c>
      <c r="DR8071" s="15" t="str">
        <f t="shared" si="139"/>
        <v>7974-22</v>
      </c>
    </row>
    <row r="8072" spans="119:122" x14ac:dyDescent="0.2">
      <c r="DO8072" s="228" t="s">
        <v>19422</v>
      </c>
      <c r="DP8072" s="141" t="s">
        <v>9092</v>
      </c>
      <c r="DQ8072" s="15">
        <v>22</v>
      </c>
      <c r="DR8072" s="15" t="str">
        <f t="shared" si="139"/>
        <v>7975-22</v>
      </c>
    </row>
    <row r="8073" spans="119:122" x14ac:dyDescent="0.2">
      <c r="DO8073" s="228" t="s">
        <v>19423</v>
      </c>
      <c r="DP8073" s="141" t="s">
        <v>9093</v>
      </c>
      <c r="DQ8073" s="15">
        <v>22</v>
      </c>
      <c r="DR8073" s="15" t="str">
        <f t="shared" si="139"/>
        <v>7976-22</v>
      </c>
    </row>
    <row r="8074" spans="119:122" x14ac:dyDescent="0.2">
      <c r="DO8074" s="228" t="s">
        <v>19424</v>
      </c>
      <c r="DP8074" s="141" t="s">
        <v>9094</v>
      </c>
      <c r="DQ8074" s="15">
        <v>22</v>
      </c>
      <c r="DR8074" s="15" t="str">
        <f t="shared" si="139"/>
        <v>7977-22</v>
      </c>
    </row>
    <row r="8075" spans="119:122" x14ac:dyDescent="0.2">
      <c r="DO8075" s="228" t="s">
        <v>19425</v>
      </c>
      <c r="DP8075" s="141" t="s">
        <v>9095</v>
      </c>
      <c r="DQ8075" s="15">
        <v>22</v>
      </c>
      <c r="DR8075" s="15" t="str">
        <f t="shared" si="139"/>
        <v>7978-22</v>
      </c>
    </row>
    <row r="8076" spans="119:122" x14ac:dyDescent="0.2">
      <c r="DO8076" s="228" t="s">
        <v>19426</v>
      </c>
      <c r="DP8076" s="141" t="s">
        <v>9096</v>
      </c>
      <c r="DQ8076" s="15">
        <v>22</v>
      </c>
      <c r="DR8076" s="15" t="str">
        <f t="shared" si="139"/>
        <v>7979-22</v>
      </c>
    </row>
    <row r="8077" spans="119:122" x14ac:dyDescent="0.2">
      <c r="DO8077" s="228" t="s">
        <v>19427</v>
      </c>
      <c r="DP8077" s="141" t="s">
        <v>9097</v>
      </c>
      <c r="DQ8077" s="15">
        <v>22</v>
      </c>
      <c r="DR8077" s="15" t="str">
        <f t="shared" si="139"/>
        <v>7980-22</v>
      </c>
    </row>
    <row r="8078" spans="119:122" x14ac:dyDescent="0.2">
      <c r="DO8078" s="228" t="s">
        <v>19428</v>
      </c>
      <c r="DP8078" s="141" t="s">
        <v>9098</v>
      </c>
      <c r="DQ8078" s="15">
        <v>22</v>
      </c>
      <c r="DR8078" s="15" t="str">
        <f t="shared" si="139"/>
        <v>7981-22</v>
      </c>
    </row>
    <row r="8079" spans="119:122" x14ac:dyDescent="0.2">
      <c r="DO8079" s="228" t="s">
        <v>19429</v>
      </c>
      <c r="DP8079" s="141" t="s">
        <v>9099</v>
      </c>
      <c r="DQ8079" s="15">
        <v>22</v>
      </c>
      <c r="DR8079" s="15" t="str">
        <f t="shared" si="139"/>
        <v>7982-22</v>
      </c>
    </row>
    <row r="8080" spans="119:122" x14ac:dyDescent="0.2">
      <c r="DO8080" s="228" t="s">
        <v>19430</v>
      </c>
      <c r="DP8080" s="141" t="s">
        <v>9100</v>
      </c>
      <c r="DQ8080" s="15">
        <v>22</v>
      </c>
      <c r="DR8080" s="15" t="str">
        <f t="shared" si="139"/>
        <v>7983-22</v>
      </c>
    </row>
    <row r="8081" spans="119:122" x14ac:dyDescent="0.2">
      <c r="DO8081" s="228" t="s">
        <v>19431</v>
      </c>
      <c r="DP8081" s="141" t="s">
        <v>9101</v>
      </c>
      <c r="DQ8081" s="15">
        <v>22</v>
      </c>
      <c r="DR8081" s="15" t="str">
        <f t="shared" si="139"/>
        <v>7984-22</v>
      </c>
    </row>
    <row r="8082" spans="119:122" x14ac:dyDescent="0.2">
      <c r="DO8082" s="228" t="s">
        <v>19432</v>
      </c>
      <c r="DP8082" s="141" t="s">
        <v>9102</v>
      </c>
      <c r="DQ8082" s="15">
        <v>22</v>
      </c>
      <c r="DR8082" s="15" t="str">
        <f t="shared" si="139"/>
        <v>7985-22</v>
      </c>
    </row>
    <row r="8083" spans="119:122" x14ac:dyDescent="0.2">
      <c r="DO8083" s="228" t="s">
        <v>19433</v>
      </c>
      <c r="DP8083" s="141" t="s">
        <v>9103</v>
      </c>
      <c r="DQ8083" s="15">
        <v>22</v>
      </c>
      <c r="DR8083" s="15" t="str">
        <f t="shared" si="139"/>
        <v>7986-22</v>
      </c>
    </row>
    <row r="8084" spans="119:122" x14ac:dyDescent="0.2">
      <c r="DO8084" s="228" t="s">
        <v>19434</v>
      </c>
      <c r="DP8084" s="141" t="s">
        <v>9104</v>
      </c>
      <c r="DQ8084" s="15">
        <v>22</v>
      </c>
      <c r="DR8084" s="15" t="str">
        <f t="shared" si="139"/>
        <v>7987-22</v>
      </c>
    </row>
    <row r="8085" spans="119:122" x14ac:dyDescent="0.2">
      <c r="DO8085" s="228" t="s">
        <v>19435</v>
      </c>
      <c r="DP8085" s="141" t="s">
        <v>9105</v>
      </c>
      <c r="DQ8085" s="15">
        <v>22</v>
      </c>
      <c r="DR8085" s="15" t="str">
        <f t="shared" si="139"/>
        <v>7988-22</v>
      </c>
    </row>
    <row r="8086" spans="119:122" x14ac:dyDescent="0.2">
      <c r="DO8086" s="228" t="s">
        <v>19436</v>
      </c>
      <c r="DP8086" s="141" t="s">
        <v>9106</v>
      </c>
      <c r="DQ8086" s="15">
        <v>22</v>
      </c>
      <c r="DR8086" s="15" t="str">
        <f t="shared" si="139"/>
        <v>7989-22</v>
      </c>
    </row>
    <row r="8087" spans="119:122" x14ac:dyDescent="0.2">
      <c r="DO8087" s="228" t="s">
        <v>19437</v>
      </c>
      <c r="DP8087" s="141" t="s">
        <v>9107</v>
      </c>
      <c r="DQ8087" s="15">
        <v>22</v>
      </c>
      <c r="DR8087" s="15" t="str">
        <f t="shared" si="139"/>
        <v>7990-22</v>
      </c>
    </row>
    <row r="8088" spans="119:122" x14ac:dyDescent="0.2">
      <c r="DO8088" s="228" t="s">
        <v>19438</v>
      </c>
      <c r="DP8088" s="141" t="s">
        <v>9108</v>
      </c>
      <c r="DQ8088" s="15">
        <v>22</v>
      </c>
      <c r="DR8088" s="15" t="str">
        <f t="shared" si="139"/>
        <v>7991-22</v>
      </c>
    </row>
    <row r="8089" spans="119:122" x14ac:dyDescent="0.2">
      <c r="DO8089" s="228" t="s">
        <v>19439</v>
      </c>
      <c r="DP8089" s="141" t="s">
        <v>9109</v>
      </c>
      <c r="DQ8089" s="15">
        <v>22</v>
      </c>
      <c r="DR8089" s="15" t="str">
        <f t="shared" si="139"/>
        <v>7992-22</v>
      </c>
    </row>
    <row r="8090" spans="119:122" x14ac:dyDescent="0.2">
      <c r="DO8090" s="228" t="s">
        <v>19440</v>
      </c>
      <c r="DP8090" s="141" t="s">
        <v>9110</v>
      </c>
      <c r="DQ8090" s="15">
        <v>22</v>
      </c>
      <c r="DR8090" s="15" t="str">
        <f t="shared" si="139"/>
        <v>7993-22</v>
      </c>
    </row>
    <row r="8091" spans="119:122" x14ac:dyDescent="0.2">
      <c r="DO8091" s="228" t="s">
        <v>19441</v>
      </c>
      <c r="DP8091" s="141" t="s">
        <v>9111</v>
      </c>
      <c r="DQ8091" s="15">
        <v>22</v>
      </c>
      <c r="DR8091" s="15" t="str">
        <f t="shared" si="139"/>
        <v>7994-22</v>
      </c>
    </row>
    <row r="8092" spans="119:122" x14ac:dyDescent="0.2">
      <c r="DO8092" s="228" t="s">
        <v>19442</v>
      </c>
      <c r="DP8092" s="141" t="s">
        <v>9112</v>
      </c>
      <c r="DQ8092" s="15">
        <v>22</v>
      </c>
      <c r="DR8092" s="15" t="str">
        <f t="shared" si="139"/>
        <v>7995-22</v>
      </c>
    </row>
    <row r="8093" spans="119:122" x14ac:dyDescent="0.2">
      <c r="DO8093" s="228" t="s">
        <v>19443</v>
      </c>
      <c r="DP8093" s="141" t="s">
        <v>9113</v>
      </c>
      <c r="DQ8093" s="15">
        <v>22</v>
      </c>
      <c r="DR8093" s="15" t="str">
        <f t="shared" si="139"/>
        <v>7996-22</v>
      </c>
    </row>
    <row r="8094" spans="119:122" x14ac:dyDescent="0.2">
      <c r="DO8094" s="228" t="s">
        <v>19444</v>
      </c>
      <c r="DP8094" s="141" t="s">
        <v>9114</v>
      </c>
      <c r="DQ8094" s="15">
        <v>22</v>
      </c>
      <c r="DR8094" s="15" t="str">
        <f t="shared" si="139"/>
        <v>7997-22</v>
      </c>
    </row>
    <row r="8095" spans="119:122" x14ac:dyDescent="0.2">
      <c r="DO8095" s="228" t="s">
        <v>19445</v>
      </c>
      <c r="DP8095" s="141" t="s">
        <v>9115</v>
      </c>
      <c r="DQ8095" s="15">
        <v>22</v>
      </c>
      <c r="DR8095" s="15" t="str">
        <f t="shared" si="139"/>
        <v>7998-22</v>
      </c>
    </row>
    <row r="8096" spans="119:122" x14ac:dyDescent="0.2">
      <c r="DO8096" s="228" t="s">
        <v>19446</v>
      </c>
      <c r="DP8096" s="141" t="s">
        <v>9116</v>
      </c>
      <c r="DQ8096" s="15">
        <v>22</v>
      </c>
      <c r="DR8096" s="15" t="str">
        <f t="shared" si="139"/>
        <v>7999-22</v>
      </c>
    </row>
    <row r="8097" spans="119:122" x14ac:dyDescent="0.2">
      <c r="DO8097" s="228" t="s">
        <v>19447</v>
      </c>
      <c r="DP8097" s="141" t="s">
        <v>9117</v>
      </c>
      <c r="DQ8097" s="15">
        <v>22</v>
      </c>
      <c r="DR8097" s="15" t="str">
        <f t="shared" si="139"/>
        <v>8000-22</v>
      </c>
    </row>
    <row r="8098" spans="119:122" x14ac:dyDescent="0.2">
      <c r="DO8098" s="228" t="s">
        <v>19448</v>
      </c>
      <c r="DP8098" s="141" t="s">
        <v>9118</v>
      </c>
      <c r="DQ8098" s="15">
        <v>22</v>
      </c>
      <c r="DR8098" s="15" t="str">
        <f t="shared" si="139"/>
        <v>8001-22</v>
      </c>
    </row>
    <row r="8099" spans="119:122" x14ac:dyDescent="0.2">
      <c r="DO8099" s="228" t="s">
        <v>19449</v>
      </c>
      <c r="DP8099" s="141" t="s">
        <v>9119</v>
      </c>
      <c r="DQ8099" s="15">
        <v>22</v>
      </c>
      <c r="DR8099" s="15" t="str">
        <f t="shared" ref="DR8099:DR8162" si="140">CONCATENATE(DP8099,"-",DQ8099)</f>
        <v>8002-22</v>
      </c>
    </row>
    <row r="8100" spans="119:122" x14ac:dyDescent="0.2">
      <c r="DO8100" s="228" t="s">
        <v>19450</v>
      </c>
      <c r="DP8100" s="141" t="s">
        <v>9120</v>
      </c>
      <c r="DQ8100" s="15">
        <v>22</v>
      </c>
      <c r="DR8100" s="15" t="str">
        <f t="shared" si="140"/>
        <v>8003-22</v>
      </c>
    </row>
    <row r="8101" spans="119:122" x14ac:dyDescent="0.2">
      <c r="DO8101" s="228" t="s">
        <v>19451</v>
      </c>
      <c r="DP8101" s="141" t="s">
        <v>9121</v>
      </c>
      <c r="DQ8101" s="15">
        <v>22</v>
      </c>
      <c r="DR8101" s="15" t="str">
        <f t="shared" si="140"/>
        <v>8004-22</v>
      </c>
    </row>
    <row r="8102" spans="119:122" x14ac:dyDescent="0.2">
      <c r="DO8102" s="228" t="s">
        <v>19452</v>
      </c>
      <c r="DP8102" s="141" t="s">
        <v>9122</v>
      </c>
      <c r="DQ8102" s="15">
        <v>22</v>
      </c>
      <c r="DR8102" s="15" t="str">
        <f t="shared" si="140"/>
        <v>8005-22</v>
      </c>
    </row>
    <row r="8103" spans="119:122" x14ac:dyDescent="0.2">
      <c r="DO8103" s="228" t="s">
        <v>19453</v>
      </c>
      <c r="DP8103" s="141" t="s">
        <v>9123</v>
      </c>
      <c r="DQ8103" s="15">
        <v>22</v>
      </c>
      <c r="DR8103" s="15" t="str">
        <f t="shared" si="140"/>
        <v>8006-22</v>
      </c>
    </row>
    <row r="8104" spans="119:122" x14ac:dyDescent="0.2">
      <c r="DO8104" s="228" t="s">
        <v>19454</v>
      </c>
      <c r="DP8104" s="141" t="s">
        <v>9124</v>
      </c>
      <c r="DQ8104" s="15">
        <v>22</v>
      </c>
      <c r="DR8104" s="15" t="str">
        <f t="shared" si="140"/>
        <v>8007-22</v>
      </c>
    </row>
    <row r="8105" spans="119:122" x14ac:dyDescent="0.2">
      <c r="DO8105" s="228" t="s">
        <v>19455</v>
      </c>
      <c r="DP8105" s="141" t="s">
        <v>9125</v>
      </c>
      <c r="DQ8105" s="15">
        <v>22</v>
      </c>
      <c r="DR8105" s="15" t="str">
        <f t="shared" si="140"/>
        <v>8008-22</v>
      </c>
    </row>
    <row r="8106" spans="119:122" x14ac:dyDescent="0.2">
      <c r="DO8106" s="228" t="s">
        <v>19456</v>
      </c>
      <c r="DP8106" s="141" t="s">
        <v>9126</v>
      </c>
      <c r="DQ8106" s="15">
        <v>22</v>
      </c>
      <c r="DR8106" s="15" t="str">
        <f t="shared" si="140"/>
        <v>8009-22</v>
      </c>
    </row>
    <row r="8107" spans="119:122" x14ac:dyDescent="0.2">
      <c r="DO8107" s="228" t="s">
        <v>19457</v>
      </c>
      <c r="DP8107" s="141" t="s">
        <v>9127</v>
      </c>
      <c r="DQ8107" s="15">
        <v>22</v>
      </c>
      <c r="DR8107" s="15" t="str">
        <f t="shared" si="140"/>
        <v>8010-22</v>
      </c>
    </row>
    <row r="8108" spans="119:122" x14ac:dyDescent="0.2">
      <c r="DO8108" s="228" t="s">
        <v>19458</v>
      </c>
      <c r="DP8108" s="141" t="s">
        <v>9128</v>
      </c>
      <c r="DQ8108" s="15">
        <v>22</v>
      </c>
      <c r="DR8108" s="15" t="str">
        <f t="shared" si="140"/>
        <v>8011-22</v>
      </c>
    </row>
    <row r="8109" spans="119:122" x14ac:dyDescent="0.2">
      <c r="DO8109" s="228" t="s">
        <v>19459</v>
      </c>
      <c r="DP8109" s="141" t="s">
        <v>9129</v>
      </c>
      <c r="DQ8109" s="15">
        <v>22</v>
      </c>
      <c r="DR8109" s="15" t="str">
        <f t="shared" si="140"/>
        <v>8012-22</v>
      </c>
    </row>
    <row r="8110" spans="119:122" x14ac:dyDescent="0.2">
      <c r="DO8110" s="228" t="s">
        <v>19460</v>
      </c>
      <c r="DP8110" s="141" t="s">
        <v>9130</v>
      </c>
      <c r="DQ8110" s="15">
        <v>22</v>
      </c>
      <c r="DR8110" s="15" t="str">
        <f t="shared" si="140"/>
        <v>8013-22</v>
      </c>
    </row>
    <row r="8111" spans="119:122" x14ac:dyDescent="0.2">
      <c r="DO8111" s="228" t="s">
        <v>19461</v>
      </c>
      <c r="DP8111" s="141" t="s">
        <v>9131</v>
      </c>
      <c r="DQ8111" s="15">
        <v>22</v>
      </c>
      <c r="DR8111" s="15" t="str">
        <f t="shared" si="140"/>
        <v>8014-22</v>
      </c>
    </row>
    <row r="8112" spans="119:122" x14ac:dyDescent="0.2">
      <c r="DO8112" s="228" t="s">
        <v>19462</v>
      </c>
      <c r="DP8112" s="141" t="s">
        <v>9132</v>
      </c>
      <c r="DQ8112" s="15">
        <v>22</v>
      </c>
      <c r="DR8112" s="15" t="str">
        <f t="shared" si="140"/>
        <v>8015-22</v>
      </c>
    </row>
    <row r="8113" spans="119:122" x14ac:dyDescent="0.2">
      <c r="DO8113" s="228" t="s">
        <v>19463</v>
      </c>
      <c r="DP8113" s="141" t="s">
        <v>9133</v>
      </c>
      <c r="DQ8113" s="15">
        <v>22</v>
      </c>
      <c r="DR8113" s="15" t="str">
        <f t="shared" si="140"/>
        <v>8016-22</v>
      </c>
    </row>
    <row r="8114" spans="119:122" x14ac:dyDescent="0.2">
      <c r="DO8114" s="228" t="s">
        <v>19464</v>
      </c>
      <c r="DP8114" s="141" t="s">
        <v>9134</v>
      </c>
      <c r="DQ8114" s="15">
        <v>22</v>
      </c>
      <c r="DR8114" s="15" t="str">
        <f t="shared" si="140"/>
        <v>8017-22</v>
      </c>
    </row>
    <row r="8115" spans="119:122" x14ac:dyDescent="0.2">
      <c r="DO8115" s="228" t="s">
        <v>19465</v>
      </c>
      <c r="DP8115" s="141" t="s">
        <v>9135</v>
      </c>
      <c r="DQ8115" s="15">
        <v>22</v>
      </c>
      <c r="DR8115" s="15" t="str">
        <f t="shared" si="140"/>
        <v>8018-22</v>
      </c>
    </row>
    <row r="8116" spans="119:122" x14ac:dyDescent="0.2">
      <c r="DO8116" s="228" t="s">
        <v>19466</v>
      </c>
      <c r="DP8116" s="141" t="s">
        <v>9136</v>
      </c>
      <c r="DQ8116" s="15">
        <v>22</v>
      </c>
      <c r="DR8116" s="15" t="str">
        <f t="shared" si="140"/>
        <v>8019-22</v>
      </c>
    </row>
    <row r="8117" spans="119:122" x14ac:dyDescent="0.2">
      <c r="DO8117" s="228" t="s">
        <v>19467</v>
      </c>
      <c r="DP8117" s="141" t="s">
        <v>9137</v>
      </c>
      <c r="DQ8117" s="15">
        <v>22</v>
      </c>
      <c r="DR8117" s="15" t="str">
        <f t="shared" si="140"/>
        <v>8020-22</v>
      </c>
    </row>
    <row r="8118" spans="119:122" x14ac:dyDescent="0.2">
      <c r="DO8118" s="228" t="s">
        <v>19468</v>
      </c>
      <c r="DP8118" s="141" t="s">
        <v>9138</v>
      </c>
      <c r="DQ8118" s="15">
        <v>22</v>
      </c>
      <c r="DR8118" s="15" t="str">
        <f t="shared" si="140"/>
        <v>8021-22</v>
      </c>
    </row>
    <row r="8119" spans="119:122" x14ac:dyDescent="0.2">
      <c r="DO8119" s="228" t="s">
        <v>19469</v>
      </c>
      <c r="DP8119" s="141" t="s">
        <v>9139</v>
      </c>
      <c r="DQ8119" s="15">
        <v>22</v>
      </c>
      <c r="DR8119" s="15" t="str">
        <f t="shared" si="140"/>
        <v>8022-22</v>
      </c>
    </row>
    <row r="8120" spans="119:122" x14ac:dyDescent="0.2">
      <c r="DO8120" s="228" t="s">
        <v>19470</v>
      </c>
      <c r="DP8120" s="141" t="s">
        <v>9140</v>
      </c>
      <c r="DQ8120" s="15">
        <v>22</v>
      </c>
      <c r="DR8120" s="15" t="str">
        <f t="shared" si="140"/>
        <v>8023-22</v>
      </c>
    </row>
    <row r="8121" spans="119:122" x14ac:dyDescent="0.2">
      <c r="DO8121" s="228" t="s">
        <v>19471</v>
      </c>
      <c r="DP8121" s="141" t="s">
        <v>9141</v>
      </c>
      <c r="DQ8121" s="15">
        <v>22</v>
      </c>
      <c r="DR8121" s="15" t="str">
        <f t="shared" si="140"/>
        <v>8024-22</v>
      </c>
    </row>
    <row r="8122" spans="119:122" x14ac:dyDescent="0.2">
      <c r="DO8122" s="228" t="s">
        <v>19472</v>
      </c>
      <c r="DP8122" s="141" t="s">
        <v>9142</v>
      </c>
      <c r="DQ8122" s="15">
        <v>22</v>
      </c>
      <c r="DR8122" s="15" t="str">
        <f t="shared" si="140"/>
        <v>8025-22</v>
      </c>
    </row>
    <row r="8123" spans="119:122" x14ac:dyDescent="0.2">
      <c r="DO8123" s="228" t="s">
        <v>19473</v>
      </c>
      <c r="DP8123" s="141" t="s">
        <v>9143</v>
      </c>
      <c r="DQ8123" s="15">
        <v>22</v>
      </c>
      <c r="DR8123" s="15" t="str">
        <f t="shared" si="140"/>
        <v>8026-22</v>
      </c>
    </row>
    <row r="8124" spans="119:122" x14ac:dyDescent="0.2">
      <c r="DO8124" s="228" t="s">
        <v>19474</v>
      </c>
      <c r="DP8124" s="141" t="s">
        <v>9144</v>
      </c>
      <c r="DQ8124" s="15">
        <v>22</v>
      </c>
      <c r="DR8124" s="15" t="str">
        <f t="shared" si="140"/>
        <v>8027-22</v>
      </c>
    </row>
    <row r="8125" spans="119:122" x14ac:dyDescent="0.2">
      <c r="DO8125" s="228" t="s">
        <v>19475</v>
      </c>
      <c r="DP8125" s="141" t="s">
        <v>9145</v>
      </c>
      <c r="DQ8125" s="15">
        <v>22</v>
      </c>
      <c r="DR8125" s="15" t="str">
        <f t="shared" si="140"/>
        <v>8028-22</v>
      </c>
    </row>
    <row r="8126" spans="119:122" x14ac:dyDescent="0.2">
      <c r="DO8126" s="228" t="s">
        <v>19476</v>
      </c>
      <c r="DP8126" s="141" t="s">
        <v>9146</v>
      </c>
      <c r="DQ8126" s="15">
        <v>22</v>
      </c>
      <c r="DR8126" s="15" t="str">
        <f t="shared" si="140"/>
        <v>8029-22</v>
      </c>
    </row>
    <row r="8127" spans="119:122" x14ac:dyDescent="0.2">
      <c r="DO8127" s="228" t="s">
        <v>19477</v>
      </c>
      <c r="DP8127" s="141" t="s">
        <v>9147</v>
      </c>
      <c r="DQ8127" s="15">
        <v>22</v>
      </c>
      <c r="DR8127" s="15" t="str">
        <f t="shared" si="140"/>
        <v>8030-22</v>
      </c>
    </row>
    <row r="8128" spans="119:122" x14ac:dyDescent="0.2">
      <c r="DO8128" s="228" t="s">
        <v>19478</v>
      </c>
      <c r="DP8128" s="141" t="s">
        <v>9148</v>
      </c>
      <c r="DQ8128" s="15">
        <v>22</v>
      </c>
      <c r="DR8128" s="15" t="str">
        <f t="shared" si="140"/>
        <v>8031-22</v>
      </c>
    </row>
    <row r="8129" spans="119:122" x14ac:dyDescent="0.2">
      <c r="DO8129" s="228" t="s">
        <v>19479</v>
      </c>
      <c r="DP8129" s="141" t="s">
        <v>9149</v>
      </c>
      <c r="DQ8129" s="15">
        <v>22</v>
      </c>
      <c r="DR8129" s="15" t="str">
        <f t="shared" si="140"/>
        <v>8032-22</v>
      </c>
    </row>
    <row r="8130" spans="119:122" x14ac:dyDescent="0.2">
      <c r="DO8130" s="228" t="s">
        <v>19480</v>
      </c>
      <c r="DP8130" s="141" t="s">
        <v>9150</v>
      </c>
      <c r="DQ8130" s="15">
        <v>22</v>
      </c>
      <c r="DR8130" s="15" t="str">
        <f t="shared" si="140"/>
        <v>8033-22</v>
      </c>
    </row>
    <row r="8131" spans="119:122" x14ac:dyDescent="0.2">
      <c r="DO8131" s="228" t="s">
        <v>19481</v>
      </c>
      <c r="DP8131" s="141" t="s">
        <v>9151</v>
      </c>
      <c r="DQ8131" s="15">
        <v>22</v>
      </c>
      <c r="DR8131" s="15" t="str">
        <f t="shared" si="140"/>
        <v>8034-22</v>
      </c>
    </row>
    <row r="8132" spans="119:122" x14ac:dyDescent="0.2">
      <c r="DO8132" s="228" t="s">
        <v>19482</v>
      </c>
      <c r="DP8132" s="141" t="s">
        <v>9152</v>
      </c>
      <c r="DQ8132" s="15">
        <v>22</v>
      </c>
      <c r="DR8132" s="15" t="str">
        <f t="shared" si="140"/>
        <v>8035-22</v>
      </c>
    </row>
    <row r="8133" spans="119:122" x14ac:dyDescent="0.2">
      <c r="DO8133" s="228" t="s">
        <v>19483</v>
      </c>
      <c r="DP8133" s="141" t="s">
        <v>9153</v>
      </c>
      <c r="DQ8133" s="15">
        <v>22</v>
      </c>
      <c r="DR8133" s="15" t="str">
        <f t="shared" si="140"/>
        <v>8036-22</v>
      </c>
    </row>
    <row r="8134" spans="119:122" x14ac:dyDescent="0.2">
      <c r="DO8134" s="228" t="s">
        <v>19484</v>
      </c>
      <c r="DP8134" s="141" t="s">
        <v>9154</v>
      </c>
      <c r="DQ8134" s="15">
        <v>22</v>
      </c>
      <c r="DR8134" s="15" t="str">
        <f t="shared" si="140"/>
        <v>8037-22</v>
      </c>
    </row>
    <row r="8135" spans="119:122" x14ac:dyDescent="0.2">
      <c r="DO8135" s="228" t="s">
        <v>19485</v>
      </c>
      <c r="DP8135" s="141" t="s">
        <v>9155</v>
      </c>
      <c r="DQ8135" s="15">
        <v>22</v>
      </c>
      <c r="DR8135" s="15" t="str">
        <f t="shared" si="140"/>
        <v>8038-22</v>
      </c>
    </row>
    <row r="8136" spans="119:122" x14ac:dyDescent="0.2">
      <c r="DO8136" s="228" t="s">
        <v>19486</v>
      </c>
      <c r="DP8136" s="141" t="s">
        <v>9156</v>
      </c>
      <c r="DQ8136" s="15">
        <v>22</v>
      </c>
      <c r="DR8136" s="15" t="str">
        <f t="shared" si="140"/>
        <v>8039-22</v>
      </c>
    </row>
    <row r="8137" spans="119:122" x14ac:dyDescent="0.2">
      <c r="DO8137" s="228" t="s">
        <v>19487</v>
      </c>
      <c r="DP8137" s="141" t="s">
        <v>9157</v>
      </c>
      <c r="DQ8137" s="15">
        <v>22</v>
      </c>
      <c r="DR8137" s="15" t="str">
        <f t="shared" si="140"/>
        <v>8040-22</v>
      </c>
    </row>
    <row r="8138" spans="119:122" x14ac:dyDescent="0.2">
      <c r="DO8138" s="228" t="s">
        <v>19488</v>
      </c>
      <c r="DP8138" s="141" t="s">
        <v>9158</v>
      </c>
      <c r="DQ8138" s="15">
        <v>22</v>
      </c>
      <c r="DR8138" s="15" t="str">
        <f t="shared" si="140"/>
        <v>8041-22</v>
      </c>
    </row>
    <row r="8139" spans="119:122" x14ac:dyDescent="0.2">
      <c r="DO8139" s="228" t="s">
        <v>19489</v>
      </c>
      <c r="DP8139" s="141" t="s">
        <v>9159</v>
      </c>
      <c r="DQ8139" s="15">
        <v>22</v>
      </c>
      <c r="DR8139" s="15" t="str">
        <f t="shared" si="140"/>
        <v>8042-22</v>
      </c>
    </row>
    <row r="8140" spans="119:122" x14ac:dyDescent="0.2">
      <c r="DO8140" s="228" t="s">
        <v>19490</v>
      </c>
      <c r="DP8140" s="141" t="s">
        <v>9160</v>
      </c>
      <c r="DQ8140" s="15">
        <v>22</v>
      </c>
      <c r="DR8140" s="15" t="str">
        <f t="shared" si="140"/>
        <v>8043-22</v>
      </c>
    </row>
    <row r="8141" spans="119:122" x14ac:dyDescent="0.2">
      <c r="DO8141" s="228" t="s">
        <v>19491</v>
      </c>
      <c r="DP8141" s="141" t="s">
        <v>9161</v>
      </c>
      <c r="DQ8141" s="15">
        <v>22</v>
      </c>
      <c r="DR8141" s="15" t="str">
        <f t="shared" si="140"/>
        <v>8044-22</v>
      </c>
    </row>
    <row r="8142" spans="119:122" x14ac:dyDescent="0.2">
      <c r="DO8142" s="228" t="s">
        <v>19492</v>
      </c>
      <c r="DP8142" s="141" t="s">
        <v>9162</v>
      </c>
      <c r="DQ8142" s="15">
        <v>22</v>
      </c>
      <c r="DR8142" s="15" t="str">
        <f t="shared" si="140"/>
        <v>8045-22</v>
      </c>
    </row>
    <row r="8143" spans="119:122" x14ac:dyDescent="0.2">
      <c r="DO8143" s="228" t="s">
        <v>19493</v>
      </c>
      <c r="DP8143" s="141" t="s">
        <v>9163</v>
      </c>
      <c r="DQ8143" s="15">
        <v>22</v>
      </c>
      <c r="DR8143" s="15" t="str">
        <f t="shared" si="140"/>
        <v>8046-22</v>
      </c>
    </row>
    <row r="8144" spans="119:122" x14ac:dyDescent="0.2">
      <c r="DO8144" s="228" t="s">
        <v>19494</v>
      </c>
      <c r="DP8144" s="141" t="s">
        <v>9164</v>
      </c>
      <c r="DQ8144" s="15">
        <v>22</v>
      </c>
      <c r="DR8144" s="15" t="str">
        <f t="shared" si="140"/>
        <v>8047-22</v>
      </c>
    </row>
    <row r="8145" spans="119:122" x14ac:dyDescent="0.2">
      <c r="DO8145" s="228" t="s">
        <v>19495</v>
      </c>
      <c r="DP8145" s="141" t="s">
        <v>9165</v>
      </c>
      <c r="DQ8145" s="15">
        <v>22</v>
      </c>
      <c r="DR8145" s="15" t="str">
        <f t="shared" si="140"/>
        <v>8048-22</v>
      </c>
    </row>
    <row r="8146" spans="119:122" x14ac:dyDescent="0.2">
      <c r="DO8146" s="228" t="s">
        <v>19496</v>
      </c>
      <c r="DP8146" s="141" t="s">
        <v>9166</v>
      </c>
      <c r="DQ8146" s="15">
        <v>22</v>
      </c>
      <c r="DR8146" s="15" t="str">
        <f t="shared" si="140"/>
        <v>8049-22</v>
      </c>
    </row>
    <row r="8147" spans="119:122" x14ac:dyDescent="0.2">
      <c r="DO8147" s="228" t="s">
        <v>19497</v>
      </c>
      <c r="DP8147" s="141" t="s">
        <v>9167</v>
      </c>
      <c r="DQ8147" s="15">
        <v>22</v>
      </c>
      <c r="DR8147" s="15" t="str">
        <f t="shared" si="140"/>
        <v>8050-22</v>
      </c>
    </row>
    <row r="8148" spans="119:122" x14ac:dyDescent="0.2">
      <c r="DO8148" s="228" t="s">
        <v>19498</v>
      </c>
      <c r="DP8148" s="141" t="s">
        <v>9168</v>
      </c>
      <c r="DQ8148" s="15">
        <v>22</v>
      </c>
      <c r="DR8148" s="15" t="str">
        <f t="shared" si="140"/>
        <v>8051-22</v>
      </c>
    </row>
    <row r="8149" spans="119:122" x14ac:dyDescent="0.2">
      <c r="DO8149" s="228" t="s">
        <v>19499</v>
      </c>
      <c r="DP8149" s="141" t="s">
        <v>9169</v>
      </c>
      <c r="DQ8149" s="15">
        <v>22</v>
      </c>
      <c r="DR8149" s="15" t="str">
        <f t="shared" si="140"/>
        <v>8052-22</v>
      </c>
    </row>
    <row r="8150" spans="119:122" x14ac:dyDescent="0.2">
      <c r="DO8150" s="228" t="s">
        <v>19500</v>
      </c>
      <c r="DP8150" s="141" t="s">
        <v>9170</v>
      </c>
      <c r="DQ8150" s="15">
        <v>22</v>
      </c>
      <c r="DR8150" s="15" t="str">
        <f t="shared" si="140"/>
        <v>8053-22</v>
      </c>
    </row>
    <row r="8151" spans="119:122" x14ac:dyDescent="0.2">
      <c r="DO8151" s="228" t="s">
        <v>19501</v>
      </c>
      <c r="DP8151" s="141" t="s">
        <v>9171</v>
      </c>
      <c r="DQ8151" s="15">
        <v>22</v>
      </c>
      <c r="DR8151" s="15" t="str">
        <f t="shared" si="140"/>
        <v>8054-22</v>
      </c>
    </row>
    <row r="8152" spans="119:122" x14ac:dyDescent="0.2">
      <c r="DO8152" s="228" t="s">
        <v>19502</v>
      </c>
      <c r="DP8152" s="141" t="s">
        <v>9172</v>
      </c>
      <c r="DQ8152" s="15">
        <v>22</v>
      </c>
      <c r="DR8152" s="15" t="str">
        <f t="shared" si="140"/>
        <v>8055-22</v>
      </c>
    </row>
    <row r="8153" spans="119:122" x14ac:dyDescent="0.2">
      <c r="DO8153" s="228" t="s">
        <v>19503</v>
      </c>
      <c r="DP8153" s="141" t="s">
        <v>9173</v>
      </c>
      <c r="DQ8153" s="15">
        <v>22</v>
      </c>
      <c r="DR8153" s="15" t="str">
        <f t="shared" si="140"/>
        <v>8056-22</v>
      </c>
    </row>
    <row r="8154" spans="119:122" x14ac:dyDescent="0.2">
      <c r="DO8154" s="228" t="s">
        <v>19504</v>
      </c>
      <c r="DP8154" s="141" t="s">
        <v>9174</v>
      </c>
      <c r="DQ8154" s="15">
        <v>22</v>
      </c>
      <c r="DR8154" s="15" t="str">
        <f t="shared" si="140"/>
        <v>8057-22</v>
      </c>
    </row>
    <row r="8155" spans="119:122" x14ac:dyDescent="0.2">
      <c r="DO8155" s="228" t="s">
        <v>19505</v>
      </c>
      <c r="DP8155" s="141" t="s">
        <v>9175</v>
      </c>
      <c r="DQ8155" s="15">
        <v>22</v>
      </c>
      <c r="DR8155" s="15" t="str">
        <f t="shared" si="140"/>
        <v>8058-22</v>
      </c>
    </row>
    <row r="8156" spans="119:122" x14ac:dyDescent="0.2">
      <c r="DO8156" s="228" t="s">
        <v>19506</v>
      </c>
      <c r="DP8156" s="141" t="s">
        <v>9176</v>
      </c>
      <c r="DQ8156" s="15">
        <v>22</v>
      </c>
      <c r="DR8156" s="15" t="str">
        <f t="shared" si="140"/>
        <v>8059-22</v>
      </c>
    </row>
    <row r="8157" spans="119:122" x14ac:dyDescent="0.2">
      <c r="DO8157" s="228" t="s">
        <v>19507</v>
      </c>
      <c r="DP8157" s="141" t="s">
        <v>9177</v>
      </c>
      <c r="DQ8157" s="15">
        <v>22</v>
      </c>
      <c r="DR8157" s="15" t="str">
        <f t="shared" si="140"/>
        <v>8060-22</v>
      </c>
    </row>
    <row r="8158" spans="119:122" x14ac:dyDescent="0.2">
      <c r="DO8158" s="228" t="s">
        <v>19508</v>
      </c>
      <c r="DP8158" s="141" t="s">
        <v>9178</v>
      </c>
      <c r="DQ8158" s="15">
        <v>22</v>
      </c>
      <c r="DR8158" s="15" t="str">
        <f t="shared" si="140"/>
        <v>8061-22</v>
      </c>
    </row>
    <row r="8159" spans="119:122" x14ac:dyDescent="0.2">
      <c r="DO8159" s="228" t="s">
        <v>19509</v>
      </c>
      <c r="DP8159" s="141" t="s">
        <v>9179</v>
      </c>
      <c r="DQ8159" s="15">
        <v>22</v>
      </c>
      <c r="DR8159" s="15" t="str">
        <f t="shared" si="140"/>
        <v>8062-22</v>
      </c>
    </row>
    <row r="8160" spans="119:122" x14ac:dyDescent="0.2">
      <c r="DO8160" s="228" t="s">
        <v>19510</v>
      </c>
      <c r="DP8160" s="141" t="s">
        <v>9180</v>
      </c>
      <c r="DQ8160" s="15">
        <v>22</v>
      </c>
      <c r="DR8160" s="15" t="str">
        <f t="shared" si="140"/>
        <v>8063-22</v>
      </c>
    </row>
    <row r="8161" spans="119:122" x14ac:dyDescent="0.2">
      <c r="DO8161" s="228" t="s">
        <v>19511</v>
      </c>
      <c r="DP8161" s="141" t="s">
        <v>9181</v>
      </c>
      <c r="DQ8161" s="15">
        <v>22</v>
      </c>
      <c r="DR8161" s="15" t="str">
        <f t="shared" si="140"/>
        <v>8064-22</v>
      </c>
    </row>
    <row r="8162" spans="119:122" x14ac:dyDescent="0.2">
      <c r="DO8162" s="228" t="s">
        <v>19512</v>
      </c>
      <c r="DP8162" s="141" t="s">
        <v>9182</v>
      </c>
      <c r="DQ8162" s="15">
        <v>22</v>
      </c>
      <c r="DR8162" s="15" t="str">
        <f t="shared" si="140"/>
        <v>8065-22</v>
      </c>
    </row>
    <row r="8163" spans="119:122" x14ac:dyDescent="0.2">
      <c r="DO8163" s="228" t="s">
        <v>19513</v>
      </c>
      <c r="DP8163" s="141" t="s">
        <v>9183</v>
      </c>
      <c r="DQ8163" s="15">
        <v>22</v>
      </c>
      <c r="DR8163" s="15" t="str">
        <f t="shared" ref="DR8163:DR8226" si="141">CONCATENATE(DP8163,"-",DQ8163)</f>
        <v>8066-22</v>
      </c>
    </row>
    <row r="8164" spans="119:122" x14ac:dyDescent="0.2">
      <c r="DO8164" s="228" t="s">
        <v>19514</v>
      </c>
      <c r="DP8164" s="141" t="s">
        <v>9184</v>
      </c>
      <c r="DQ8164" s="15">
        <v>22</v>
      </c>
      <c r="DR8164" s="15" t="str">
        <f t="shared" si="141"/>
        <v>8067-22</v>
      </c>
    </row>
    <row r="8165" spans="119:122" x14ac:dyDescent="0.2">
      <c r="DO8165" s="228" t="s">
        <v>19515</v>
      </c>
      <c r="DP8165" s="141" t="s">
        <v>9185</v>
      </c>
      <c r="DQ8165" s="15">
        <v>22</v>
      </c>
      <c r="DR8165" s="15" t="str">
        <f t="shared" si="141"/>
        <v>8068-22</v>
      </c>
    </row>
    <row r="8166" spans="119:122" x14ac:dyDescent="0.2">
      <c r="DO8166" s="228" t="s">
        <v>19516</v>
      </c>
      <c r="DP8166" s="141" t="s">
        <v>9186</v>
      </c>
      <c r="DQ8166" s="15">
        <v>22</v>
      </c>
      <c r="DR8166" s="15" t="str">
        <f t="shared" si="141"/>
        <v>8069-22</v>
      </c>
    </row>
    <row r="8167" spans="119:122" x14ac:dyDescent="0.2">
      <c r="DO8167" s="228" t="s">
        <v>19517</v>
      </c>
      <c r="DP8167" s="141" t="s">
        <v>9187</v>
      </c>
      <c r="DQ8167" s="15">
        <v>22</v>
      </c>
      <c r="DR8167" s="15" t="str">
        <f t="shared" si="141"/>
        <v>8070-22</v>
      </c>
    </row>
    <row r="8168" spans="119:122" x14ac:dyDescent="0.2">
      <c r="DO8168" s="228" t="s">
        <v>19518</v>
      </c>
      <c r="DP8168" s="141" t="s">
        <v>9188</v>
      </c>
      <c r="DQ8168" s="15">
        <v>22</v>
      </c>
      <c r="DR8168" s="15" t="str">
        <f t="shared" si="141"/>
        <v>8071-22</v>
      </c>
    </row>
    <row r="8169" spans="119:122" x14ac:dyDescent="0.2">
      <c r="DO8169" s="228" t="s">
        <v>19519</v>
      </c>
      <c r="DP8169" s="141" t="s">
        <v>9189</v>
      </c>
      <c r="DQ8169" s="15">
        <v>22</v>
      </c>
      <c r="DR8169" s="15" t="str">
        <f t="shared" si="141"/>
        <v>8072-22</v>
      </c>
    </row>
    <row r="8170" spans="119:122" x14ac:dyDescent="0.2">
      <c r="DO8170" s="228" t="s">
        <v>19520</v>
      </c>
      <c r="DP8170" s="141" t="s">
        <v>9190</v>
      </c>
      <c r="DQ8170" s="15">
        <v>22</v>
      </c>
      <c r="DR8170" s="15" t="str">
        <f t="shared" si="141"/>
        <v>8073-22</v>
      </c>
    </row>
    <row r="8171" spans="119:122" x14ac:dyDescent="0.2">
      <c r="DO8171" s="228" t="s">
        <v>19521</v>
      </c>
      <c r="DP8171" s="141" t="s">
        <v>9191</v>
      </c>
      <c r="DQ8171" s="15">
        <v>22</v>
      </c>
      <c r="DR8171" s="15" t="str">
        <f t="shared" si="141"/>
        <v>8074-22</v>
      </c>
    </row>
    <row r="8172" spans="119:122" x14ac:dyDescent="0.2">
      <c r="DO8172" s="228" t="s">
        <v>19522</v>
      </c>
      <c r="DP8172" s="141" t="s">
        <v>9192</v>
      </c>
      <c r="DQ8172" s="15">
        <v>22</v>
      </c>
      <c r="DR8172" s="15" t="str">
        <f t="shared" si="141"/>
        <v>8075-22</v>
      </c>
    </row>
    <row r="8173" spans="119:122" x14ac:dyDescent="0.2">
      <c r="DO8173" s="228" t="s">
        <v>19523</v>
      </c>
      <c r="DP8173" s="141" t="s">
        <v>9193</v>
      </c>
      <c r="DQ8173" s="15">
        <v>22</v>
      </c>
      <c r="DR8173" s="15" t="str">
        <f t="shared" si="141"/>
        <v>8076-22</v>
      </c>
    </row>
    <row r="8174" spans="119:122" x14ac:dyDescent="0.2">
      <c r="DO8174" s="228" t="s">
        <v>19524</v>
      </c>
      <c r="DP8174" s="141" t="s">
        <v>9194</v>
      </c>
      <c r="DQ8174" s="15">
        <v>22</v>
      </c>
      <c r="DR8174" s="15" t="str">
        <f t="shared" si="141"/>
        <v>8077-22</v>
      </c>
    </row>
    <row r="8175" spans="119:122" x14ac:dyDescent="0.2">
      <c r="DO8175" s="228" t="s">
        <v>19525</v>
      </c>
      <c r="DP8175" s="141" t="s">
        <v>9195</v>
      </c>
      <c r="DQ8175" s="15">
        <v>22</v>
      </c>
      <c r="DR8175" s="15" t="str">
        <f t="shared" si="141"/>
        <v>8078-22</v>
      </c>
    </row>
    <row r="8176" spans="119:122" x14ac:dyDescent="0.2">
      <c r="DO8176" s="228" t="s">
        <v>19526</v>
      </c>
      <c r="DP8176" s="141" t="s">
        <v>9196</v>
      </c>
      <c r="DQ8176" s="15">
        <v>22</v>
      </c>
      <c r="DR8176" s="15" t="str">
        <f t="shared" si="141"/>
        <v>8079-22</v>
      </c>
    </row>
    <row r="8177" spans="119:122" x14ac:dyDescent="0.2">
      <c r="DO8177" s="228" t="s">
        <v>19527</v>
      </c>
      <c r="DP8177" s="141" t="s">
        <v>9197</v>
      </c>
      <c r="DQ8177" s="15">
        <v>22</v>
      </c>
      <c r="DR8177" s="15" t="str">
        <f t="shared" si="141"/>
        <v>8080-22</v>
      </c>
    </row>
    <row r="8178" spans="119:122" x14ac:dyDescent="0.2">
      <c r="DO8178" s="228" t="s">
        <v>19528</v>
      </c>
      <c r="DP8178" s="141" t="s">
        <v>9198</v>
      </c>
      <c r="DQ8178" s="15">
        <v>22</v>
      </c>
      <c r="DR8178" s="15" t="str">
        <f t="shared" si="141"/>
        <v>8081-22</v>
      </c>
    </row>
    <row r="8179" spans="119:122" x14ac:dyDescent="0.2">
      <c r="DO8179" s="228" t="s">
        <v>19529</v>
      </c>
      <c r="DP8179" s="141" t="s">
        <v>9199</v>
      </c>
      <c r="DQ8179" s="15">
        <v>22</v>
      </c>
      <c r="DR8179" s="15" t="str">
        <f t="shared" si="141"/>
        <v>8082-22</v>
      </c>
    </row>
    <row r="8180" spans="119:122" x14ac:dyDescent="0.2">
      <c r="DO8180" s="228" t="s">
        <v>19530</v>
      </c>
      <c r="DP8180" s="141" t="s">
        <v>9200</v>
      </c>
      <c r="DQ8180" s="15">
        <v>22</v>
      </c>
      <c r="DR8180" s="15" t="str">
        <f t="shared" si="141"/>
        <v>8083-22</v>
      </c>
    </row>
    <row r="8181" spans="119:122" x14ac:dyDescent="0.2">
      <c r="DO8181" s="228" t="s">
        <v>19531</v>
      </c>
      <c r="DP8181" s="141" t="s">
        <v>9201</v>
      </c>
      <c r="DQ8181" s="15">
        <v>22</v>
      </c>
      <c r="DR8181" s="15" t="str">
        <f t="shared" si="141"/>
        <v>8084-22</v>
      </c>
    </row>
    <row r="8182" spans="119:122" x14ac:dyDescent="0.2">
      <c r="DO8182" s="228" t="s">
        <v>19532</v>
      </c>
      <c r="DP8182" s="141" t="s">
        <v>9202</v>
      </c>
      <c r="DQ8182" s="15">
        <v>22</v>
      </c>
      <c r="DR8182" s="15" t="str">
        <f t="shared" si="141"/>
        <v>8085-22</v>
      </c>
    </row>
    <row r="8183" spans="119:122" x14ac:dyDescent="0.2">
      <c r="DO8183" s="228" t="s">
        <v>19533</v>
      </c>
      <c r="DP8183" s="141" t="s">
        <v>9203</v>
      </c>
      <c r="DQ8183" s="15">
        <v>22</v>
      </c>
      <c r="DR8183" s="15" t="str">
        <f t="shared" si="141"/>
        <v>8086-22</v>
      </c>
    </row>
    <row r="8184" spans="119:122" x14ac:dyDescent="0.2">
      <c r="DO8184" s="228" t="s">
        <v>19534</v>
      </c>
      <c r="DP8184" s="141" t="s">
        <v>9204</v>
      </c>
      <c r="DQ8184" s="15">
        <v>22</v>
      </c>
      <c r="DR8184" s="15" t="str">
        <f t="shared" si="141"/>
        <v>8087-22</v>
      </c>
    </row>
    <row r="8185" spans="119:122" x14ac:dyDescent="0.2">
      <c r="DO8185" s="228" t="s">
        <v>19535</v>
      </c>
      <c r="DP8185" s="141" t="s">
        <v>9205</v>
      </c>
      <c r="DQ8185" s="15">
        <v>22</v>
      </c>
      <c r="DR8185" s="15" t="str">
        <f t="shared" si="141"/>
        <v>8088-22</v>
      </c>
    </row>
    <row r="8186" spans="119:122" x14ac:dyDescent="0.2">
      <c r="DO8186" s="228" t="s">
        <v>19536</v>
      </c>
      <c r="DP8186" s="141" t="s">
        <v>9206</v>
      </c>
      <c r="DQ8186" s="15">
        <v>22</v>
      </c>
      <c r="DR8186" s="15" t="str">
        <f t="shared" si="141"/>
        <v>8089-22</v>
      </c>
    </row>
    <row r="8187" spans="119:122" x14ac:dyDescent="0.2">
      <c r="DO8187" s="228" t="s">
        <v>19537</v>
      </c>
      <c r="DP8187" s="141" t="s">
        <v>9207</v>
      </c>
      <c r="DQ8187" s="15">
        <v>22</v>
      </c>
      <c r="DR8187" s="15" t="str">
        <f t="shared" si="141"/>
        <v>8090-22</v>
      </c>
    </row>
    <row r="8188" spans="119:122" x14ac:dyDescent="0.2">
      <c r="DO8188" s="228" t="s">
        <v>19538</v>
      </c>
      <c r="DP8188" s="141" t="s">
        <v>9208</v>
      </c>
      <c r="DQ8188" s="15">
        <v>22</v>
      </c>
      <c r="DR8188" s="15" t="str">
        <f t="shared" si="141"/>
        <v>8091-22</v>
      </c>
    </row>
    <row r="8189" spans="119:122" x14ac:dyDescent="0.2">
      <c r="DO8189" s="228" t="s">
        <v>19539</v>
      </c>
      <c r="DP8189" s="141" t="s">
        <v>9209</v>
      </c>
      <c r="DQ8189" s="15">
        <v>22</v>
      </c>
      <c r="DR8189" s="15" t="str">
        <f t="shared" si="141"/>
        <v>8092-22</v>
      </c>
    </row>
    <row r="8190" spans="119:122" x14ac:dyDescent="0.2">
      <c r="DO8190" s="228" t="s">
        <v>19540</v>
      </c>
      <c r="DP8190" s="141" t="s">
        <v>9210</v>
      </c>
      <c r="DQ8190" s="15">
        <v>22</v>
      </c>
      <c r="DR8190" s="15" t="str">
        <f t="shared" si="141"/>
        <v>8093-22</v>
      </c>
    </row>
    <row r="8191" spans="119:122" x14ac:dyDescent="0.2">
      <c r="DO8191" s="228" t="s">
        <v>19541</v>
      </c>
      <c r="DP8191" s="141" t="s">
        <v>9211</v>
      </c>
      <c r="DQ8191" s="15">
        <v>22</v>
      </c>
      <c r="DR8191" s="15" t="str">
        <f t="shared" si="141"/>
        <v>8094-22</v>
      </c>
    </row>
    <row r="8192" spans="119:122" x14ac:dyDescent="0.2">
      <c r="DO8192" s="228" t="s">
        <v>19542</v>
      </c>
      <c r="DP8192" s="141" t="s">
        <v>9212</v>
      </c>
      <c r="DQ8192" s="15">
        <v>22</v>
      </c>
      <c r="DR8192" s="15" t="str">
        <f t="shared" si="141"/>
        <v>8095-22</v>
      </c>
    </row>
    <row r="8193" spans="119:122" x14ac:dyDescent="0.2">
      <c r="DO8193" s="228" t="s">
        <v>19543</v>
      </c>
      <c r="DP8193" s="141" t="s">
        <v>9213</v>
      </c>
      <c r="DQ8193" s="15">
        <v>22</v>
      </c>
      <c r="DR8193" s="15" t="str">
        <f t="shared" si="141"/>
        <v>8096-22</v>
      </c>
    </row>
    <row r="8194" spans="119:122" x14ac:dyDescent="0.2">
      <c r="DO8194" s="228" t="s">
        <v>19544</v>
      </c>
      <c r="DP8194" s="141" t="s">
        <v>9214</v>
      </c>
      <c r="DQ8194" s="15">
        <v>22</v>
      </c>
      <c r="DR8194" s="15" t="str">
        <f t="shared" si="141"/>
        <v>8097-22</v>
      </c>
    </row>
    <row r="8195" spans="119:122" x14ac:dyDescent="0.2">
      <c r="DO8195" s="228" t="s">
        <v>19545</v>
      </c>
      <c r="DP8195" s="141" t="s">
        <v>9215</v>
      </c>
      <c r="DQ8195" s="15">
        <v>22</v>
      </c>
      <c r="DR8195" s="15" t="str">
        <f t="shared" si="141"/>
        <v>8098-22</v>
      </c>
    </row>
    <row r="8196" spans="119:122" x14ac:dyDescent="0.2">
      <c r="DO8196" s="228" t="s">
        <v>19546</v>
      </c>
      <c r="DP8196" s="141" t="s">
        <v>9216</v>
      </c>
      <c r="DQ8196" s="15">
        <v>22</v>
      </c>
      <c r="DR8196" s="15" t="str">
        <f t="shared" si="141"/>
        <v>8099-22</v>
      </c>
    </row>
    <row r="8197" spans="119:122" x14ac:dyDescent="0.2">
      <c r="DO8197" s="228" t="s">
        <v>19547</v>
      </c>
      <c r="DP8197" s="141" t="s">
        <v>9217</v>
      </c>
      <c r="DQ8197" s="15">
        <v>22</v>
      </c>
      <c r="DR8197" s="15" t="str">
        <f t="shared" si="141"/>
        <v>8100-22</v>
      </c>
    </row>
    <row r="8198" spans="119:122" x14ac:dyDescent="0.2">
      <c r="DO8198" s="228" t="s">
        <v>19548</v>
      </c>
      <c r="DP8198" s="141" t="s">
        <v>9218</v>
      </c>
      <c r="DQ8198" s="15">
        <v>22</v>
      </c>
      <c r="DR8198" s="15" t="str">
        <f t="shared" si="141"/>
        <v>8101-22</v>
      </c>
    </row>
    <row r="8199" spans="119:122" x14ac:dyDescent="0.2">
      <c r="DO8199" s="228" t="s">
        <v>19549</v>
      </c>
      <c r="DP8199" s="141" t="s">
        <v>9219</v>
      </c>
      <c r="DQ8199" s="15">
        <v>22</v>
      </c>
      <c r="DR8199" s="15" t="str">
        <f t="shared" si="141"/>
        <v>8102-22</v>
      </c>
    </row>
    <row r="8200" spans="119:122" x14ac:dyDescent="0.2">
      <c r="DO8200" s="228" t="s">
        <v>19550</v>
      </c>
      <c r="DP8200" s="141" t="s">
        <v>9220</v>
      </c>
      <c r="DQ8200" s="15">
        <v>22</v>
      </c>
      <c r="DR8200" s="15" t="str">
        <f t="shared" si="141"/>
        <v>8103-22</v>
      </c>
    </row>
    <row r="8201" spans="119:122" x14ac:dyDescent="0.2">
      <c r="DO8201" s="228" t="s">
        <v>19551</v>
      </c>
      <c r="DP8201" s="141" t="s">
        <v>9221</v>
      </c>
      <c r="DQ8201" s="15">
        <v>22</v>
      </c>
      <c r="DR8201" s="15" t="str">
        <f t="shared" si="141"/>
        <v>8104-22</v>
      </c>
    </row>
    <row r="8202" spans="119:122" x14ac:dyDescent="0.2">
      <c r="DO8202" s="228" t="s">
        <v>19552</v>
      </c>
      <c r="DP8202" s="141" t="s">
        <v>9222</v>
      </c>
      <c r="DQ8202" s="15">
        <v>22</v>
      </c>
      <c r="DR8202" s="15" t="str">
        <f t="shared" si="141"/>
        <v>8105-22</v>
      </c>
    </row>
    <row r="8203" spans="119:122" x14ac:dyDescent="0.2">
      <c r="DO8203" s="228" t="s">
        <v>19553</v>
      </c>
      <c r="DP8203" s="141" t="s">
        <v>9223</v>
      </c>
      <c r="DQ8203" s="15">
        <v>22</v>
      </c>
      <c r="DR8203" s="15" t="str">
        <f t="shared" si="141"/>
        <v>8106-22</v>
      </c>
    </row>
    <row r="8204" spans="119:122" x14ac:dyDescent="0.2">
      <c r="DO8204" s="228" t="s">
        <v>19554</v>
      </c>
      <c r="DP8204" s="141" t="s">
        <v>9224</v>
      </c>
      <c r="DQ8204" s="15">
        <v>22</v>
      </c>
      <c r="DR8204" s="15" t="str">
        <f t="shared" si="141"/>
        <v>8107-22</v>
      </c>
    </row>
    <row r="8205" spans="119:122" x14ac:dyDescent="0.2">
      <c r="DO8205" s="228" t="s">
        <v>19555</v>
      </c>
      <c r="DP8205" s="141" t="s">
        <v>9225</v>
      </c>
      <c r="DQ8205" s="15">
        <v>22</v>
      </c>
      <c r="DR8205" s="15" t="str">
        <f t="shared" si="141"/>
        <v>8108-22</v>
      </c>
    </row>
    <row r="8206" spans="119:122" x14ac:dyDescent="0.2">
      <c r="DO8206" s="228" t="s">
        <v>19556</v>
      </c>
      <c r="DP8206" s="141" t="s">
        <v>9226</v>
      </c>
      <c r="DQ8206" s="15">
        <v>22</v>
      </c>
      <c r="DR8206" s="15" t="str">
        <f t="shared" si="141"/>
        <v>8109-22</v>
      </c>
    </row>
    <row r="8207" spans="119:122" x14ac:dyDescent="0.2">
      <c r="DO8207" s="228" t="s">
        <v>19557</v>
      </c>
      <c r="DP8207" s="141" t="s">
        <v>9227</v>
      </c>
      <c r="DQ8207" s="15">
        <v>22</v>
      </c>
      <c r="DR8207" s="15" t="str">
        <f t="shared" si="141"/>
        <v>8110-22</v>
      </c>
    </row>
    <row r="8208" spans="119:122" x14ac:dyDescent="0.2">
      <c r="DO8208" s="228" t="s">
        <v>19558</v>
      </c>
      <c r="DP8208" s="141" t="s">
        <v>9228</v>
      </c>
      <c r="DQ8208" s="15">
        <v>22</v>
      </c>
      <c r="DR8208" s="15" t="str">
        <f t="shared" si="141"/>
        <v>8111-22</v>
      </c>
    </row>
    <row r="8209" spans="119:122" x14ac:dyDescent="0.2">
      <c r="DO8209" s="228" t="s">
        <v>19559</v>
      </c>
      <c r="DP8209" s="141" t="s">
        <v>9229</v>
      </c>
      <c r="DQ8209" s="15">
        <v>22</v>
      </c>
      <c r="DR8209" s="15" t="str">
        <f t="shared" si="141"/>
        <v>8112-22</v>
      </c>
    </row>
    <row r="8210" spans="119:122" x14ac:dyDescent="0.2">
      <c r="DO8210" s="228" t="s">
        <v>19560</v>
      </c>
      <c r="DP8210" s="141" t="s">
        <v>9230</v>
      </c>
      <c r="DQ8210" s="15">
        <v>22</v>
      </c>
      <c r="DR8210" s="15" t="str">
        <f t="shared" si="141"/>
        <v>8113-22</v>
      </c>
    </row>
    <row r="8211" spans="119:122" x14ac:dyDescent="0.2">
      <c r="DO8211" s="228" t="s">
        <v>19561</v>
      </c>
      <c r="DP8211" s="141" t="s">
        <v>9231</v>
      </c>
      <c r="DQ8211" s="15">
        <v>22</v>
      </c>
      <c r="DR8211" s="15" t="str">
        <f t="shared" si="141"/>
        <v>8114-22</v>
      </c>
    </row>
    <row r="8212" spans="119:122" x14ac:dyDescent="0.2">
      <c r="DO8212" s="228" t="s">
        <v>19562</v>
      </c>
      <c r="DP8212" s="141" t="s">
        <v>9232</v>
      </c>
      <c r="DQ8212" s="15">
        <v>22</v>
      </c>
      <c r="DR8212" s="15" t="str">
        <f t="shared" si="141"/>
        <v>8115-22</v>
      </c>
    </row>
    <row r="8213" spans="119:122" x14ac:dyDescent="0.2">
      <c r="DO8213" s="228" t="s">
        <v>19563</v>
      </c>
      <c r="DP8213" s="141" t="s">
        <v>9233</v>
      </c>
      <c r="DQ8213" s="15">
        <v>22</v>
      </c>
      <c r="DR8213" s="15" t="str">
        <f t="shared" si="141"/>
        <v>8116-22</v>
      </c>
    </row>
    <row r="8214" spans="119:122" x14ac:dyDescent="0.2">
      <c r="DO8214" s="228" t="s">
        <v>19564</v>
      </c>
      <c r="DP8214" s="141" t="s">
        <v>9234</v>
      </c>
      <c r="DQ8214" s="15">
        <v>22</v>
      </c>
      <c r="DR8214" s="15" t="str">
        <f t="shared" si="141"/>
        <v>8117-22</v>
      </c>
    </row>
    <row r="8215" spans="119:122" x14ac:dyDescent="0.2">
      <c r="DO8215" s="228" t="s">
        <v>19565</v>
      </c>
      <c r="DP8215" s="141" t="s">
        <v>9235</v>
      </c>
      <c r="DQ8215" s="15">
        <v>22</v>
      </c>
      <c r="DR8215" s="15" t="str">
        <f t="shared" si="141"/>
        <v>8118-22</v>
      </c>
    </row>
    <row r="8216" spans="119:122" x14ac:dyDescent="0.2">
      <c r="DO8216" s="228" t="s">
        <v>19566</v>
      </c>
      <c r="DP8216" s="141" t="s">
        <v>9236</v>
      </c>
      <c r="DQ8216" s="15">
        <v>22</v>
      </c>
      <c r="DR8216" s="15" t="str">
        <f t="shared" si="141"/>
        <v>8119-22</v>
      </c>
    </row>
    <row r="8217" spans="119:122" x14ac:dyDescent="0.2">
      <c r="DO8217" s="228" t="s">
        <v>19567</v>
      </c>
      <c r="DP8217" s="141" t="s">
        <v>9237</v>
      </c>
      <c r="DQ8217" s="15">
        <v>22</v>
      </c>
      <c r="DR8217" s="15" t="str">
        <f t="shared" si="141"/>
        <v>8120-22</v>
      </c>
    </row>
    <row r="8218" spans="119:122" x14ac:dyDescent="0.2">
      <c r="DO8218" s="228" t="s">
        <v>19568</v>
      </c>
      <c r="DP8218" s="141" t="s">
        <v>9238</v>
      </c>
      <c r="DQ8218" s="15">
        <v>22</v>
      </c>
      <c r="DR8218" s="15" t="str">
        <f t="shared" si="141"/>
        <v>8121-22</v>
      </c>
    </row>
    <row r="8219" spans="119:122" x14ac:dyDescent="0.2">
      <c r="DO8219" s="228" t="s">
        <v>19569</v>
      </c>
      <c r="DP8219" s="141" t="s">
        <v>9239</v>
      </c>
      <c r="DQ8219" s="15">
        <v>22</v>
      </c>
      <c r="DR8219" s="15" t="str">
        <f t="shared" si="141"/>
        <v>8122-22</v>
      </c>
    </row>
    <row r="8220" spans="119:122" x14ac:dyDescent="0.2">
      <c r="DO8220" s="228" t="s">
        <v>19570</v>
      </c>
      <c r="DP8220" s="141" t="s">
        <v>9240</v>
      </c>
      <c r="DQ8220" s="15">
        <v>22</v>
      </c>
      <c r="DR8220" s="15" t="str">
        <f t="shared" si="141"/>
        <v>8123-22</v>
      </c>
    </row>
    <row r="8221" spans="119:122" x14ac:dyDescent="0.2">
      <c r="DO8221" s="228" t="s">
        <v>19571</v>
      </c>
      <c r="DP8221" s="141" t="s">
        <v>9241</v>
      </c>
      <c r="DQ8221" s="15">
        <v>22</v>
      </c>
      <c r="DR8221" s="15" t="str">
        <f t="shared" si="141"/>
        <v>8124-22</v>
      </c>
    </row>
    <row r="8222" spans="119:122" x14ac:dyDescent="0.2">
      <c r="DO8222" s="228" t="s">
        <v>19572</v>
      </c>
      <c r="DP8222" s="141" t="s">
        <v>9242</v>
      </c>
      <c r="DQ8222" s="15">
        <v>22</v>
      </c>
      <c r="DR8222" s="15" t="str">
        <f t="shared" si="141"/>
        <v>8125-22</v>
      </c>
    </row>
    <row r="8223" spans="119:122" x14ac:dyDescent="0.2">
      <c r="DO8223" s="228" t="s">
        <v>19573</v>
      </c>
      <c r="DP8223" s="141" t="s">
        <v>9243</v>
      </c>
      <c r="DQ8223" s="15">
        <v>22</v>
      </c>
      <c r="DR8223" s="15" t="str">
        <f t="shared" si="141"/>
        <v>8126-22</v>
      </c>
    </row>
    <row r="8224" spans="119:122" x14ac:dyDescent="0.2">
      <c r="DO8224" s="228" t="s">
        <v>19574</v>
      </c>
      <c r="DP8224" s="141" t="s">
        <v>9244</v>
      </c>
      <c r="DQ8224" s="15">
        <v>22</v>
      </c>
      <c r="DR8224" s="15" t="str">
        <f t="shared" si="141"/>
        <v>8127-22</v>
      </c>
    </row>
    <row r="8225" spans="119:122" x14ac:dyDescent="0.2">
      <c r="DO8225" s="228" t="s">
        <v>19575</v>
      </c>
      <c r="DP8225" s="141" t="s">
        <v>9245</v>
      </c>
      <c r="DQ8225" s="15">
        <v>22</v>
      </c>
      <c r="DR8225" s="15" t="str">
        <f t="shared" si="141"/>
        <v>8128-22</v>
      </c>
    </row>
    <row r="8226" spans="119:122" x14ac:dyDescent="0.2">
      <c r="DO8226" s="228" t="s">
        <v>19576</v>
      </c>
      <c r="DP8226" s="141" t="s">
        <v>9246</v>
      </c>
      <c r="DQ8226" s="15">
        <v>22</v>
      </c>
      <c r="DR8226" s="15" t="str">
        <f t="shared" si="141"/>
        <v>8129-22</v>
      </c>
    </row>
    <row r="8227" spans="119:122" x14ac:dyDescent="0.2">
      <c r="DO8227" s="228" t="s">
        <v>19577</v>
      </c>
      <c r="DP8227" s="141" t="s">
        <v>9247</v>
      </c>
      <c r="DQ8227" s="15">
        <v>22</v>
      </c>
      <c r="DR8227" s="15" t="str">
        <f t="shared" ref="DR8227:DR8290" si="142">CONCATENATE(DP8227,"-",DQ8227)</f>
        <v>8130-22</v>
      </c>
    </row>
    <row r="8228" spans="119:122" x14ac:dyDescent="0.2">
      <c r="DO8228" s="228" t="s">
        <v>19578</v>
      </c>
      <c r="DP8228" s="141" t="s">
        <v>9248</v>
      </c>
      <c r="DQ8228" s="15">
        <v>22</v>
      </c>
      <c r="DR8228" s="15" t="str">
        <f t="shared" si="142"/>
        <v>8131-22</v>
      </c>
    </row>
    <row r="8229" spans="119:122" x14ac:dyDescent="0.2">
      <c r="DO8229" s="228" t="s">
        <v>19579</v>
      </c>
      <c r="DP8229" s="141" t="s">
        <v>9249</v>
      </c>
      <c r="DQ8229" s="15">
        <v>22</v>
      </c>
      <c r="DR8229" s="15" t="str">
        <f t="shared" si="142"/>
        <v>8132-22</v>
      </c>
    </row>
    <row r="8230" spans="119:122" x14ac:dyDescent="0.2">
      <c r="DO8230" s="228" t="s">
        <v>19580</v>
      </c>
      <c r="DP8230" s="141" t="s">
        <v>9250</v>
      </c>
      <c r="DQ8230" s="15">
        <v>22</v>
      </c>
      <c r="DR8230" s="15" t="str">
        <f t="shared" si="142"/>
        <v>8133-22</v>
      </c>
    </row>
    <row r="8231" spans="119:122" x14ac:dyDescent="0.2">
      <c r="DO8231" s="228" t="s">
        <v>19581</v>
      </c>
      <c r="DP8231" s="141" t="s">
        <v>9251</v>
      </c>
      <c r="DQ8231" s="15">
        <v>22</v>
      </c>
      <c r="DR8231" s="15" t="str">
        <f t="shared" si="142"/>
        <v>8134-22</v>
      </c>
    </row>
    <row r="8232" spans="119:122" x14ac:dyDescent="0.2">
      <c r="DO8232" s="228" t="s">
        <v>19582</v>
      </c>
      <c r="DP8232" s="141" t="s">
        <v>9252</v>
      </c>
      <c r="DQ8232" s="15">
        <v>22</v>
      </c>
      <c r="DR8232" s="15" t="str">
        <f t="shared" si="142"/>
        <v>8135-22</v>
      </c>
    </row>
    <row r="8233" spans="119:122" x14ac:dyDescent="0.2">
      <c r="DO8233" s="228" t="s">
        <v>19583</v>
      </c>
      <c r="DP8233" s="141" t="s">
        <v>9253</v>
      </c>
      <c r="DQ8233" s="15">
        <v>22</v>
      </c>
      <c r="DR8233" s="15" t="str">
        <f t="shared" si="142"/>
        <v>8136-22</v>
      </c>
    </row>
    <row r="8234" spans="119:122" x14ac:dyDescent="0.2">
      <c r="DO8234" s="228" t="s">
        <v>19584</v>
      </c>
      <c r="DP8234" s="141" t="s">
        <v>9254</v>
      </c>
      <c r="DQ8234" s="15">
        <v>22</v>
      </c>
      <c r="DR8234" s="15" t="str">
        <f t="shared" si="142"/>
        <v>8137-22</v>
      </c>
    </row>
    <row r="8235" spans="119:122" x14ac:dyDescent="0.2">
      <c r="DO8235" s="228" t="s">
        <v>19585</v>
      </c>
      <c r="DP8235" s="141" t="s">
        <v>9255</v>
      </c>
      <c r="DQ8235" s="15">
        <v>22</v>
      </c>
      <c r="DR8235" s="15" t="str">
        <f t="shared" si="142"/>
        <v>8138-22</v>
      </c>
    </row>
    <row r="8236" spans="119:122" x14ac:dyDescent="0.2">
      <c r="DO8236" s="228" t="s">
        <v>19586</v>
      </c>
      <c r="DP8236" s="141" t="s">
        <v>9256</v>
      </c>
      <c r="DQ8236" s="15">
        <v>22</v>
      </c>
      <c r="DR8236" s="15" t="str">
        <f t="shared" si="142"/>
        <v>8139-22</v>
      </c>
    </row>
    <row r="8237" spans="119:122" x14ac:dyDescent="0.2">
      <c r="DO8237" s="228" t="s">
        <v>19587</v>
      </c>
      <c r="DP8237" s="141" t="s">
        <v>9257</v>
      </c>
      <c r="DQ8237" s="15">
        <v>22</v>
      </c>
      <c r="DR8237" s="15" t="str">
        <f t="shared" si="142"/>
        <v>8140-22</v>
      </c>
    </row>
    <row r="8238" spans="119:122" x14ac:dyDescent="0.2">
      <c r="DO8238" s="228" t="s">
        <v>19588</v>
      </c>
      <c r="DP8238" s="141" t="s">
        <v>9258</v>
      </c>
      <c r="DQ8238" s="15">
        <v>22</v>
      </c>
      <c r="DR8238" s="15" t="str">
        <f t="shared" si="142"/>
        <v>8141-22</v>
      </c>
    </row>
    <row r="8239" spans="119:122" x14ac:dyDescent="0.2">
      <c r="DO8239" s="228" t="s">
        <v>19589</v>
      </c>
      <c r="DP8239" s="141" t="s">
        <v>9259</v>
      </c>
      <c r="DQ8239" s="15">
        <v>22</v>
      </c>
      <c r="DR8239" s="15" t="str">
        <f t="shared" si="142"/>
        <v>8142-22</v>
      </c>
    </row>
    <row r="8240" spans="119:122" x14ac:dyDescent="0.2">
      <c r="DO8240" s="228" t="s">
        <v>19590</v>
      </c>
      <c r="DP8240" s="141" t="s">
        <v>9260</v>
      </c>
      <c r="DQ8240" s="15">
        <v>22</v>
      </c>
      <c r="DR8240" s="15" t="str">
        <f t="shared" si="142"/>
        <v>8143-22</v>
      </c>
    </row>
    <row r="8241" spans="119:122" x14ac:dyDescent="0.2">
      <c r="DO8241" s="228" t="s">
        <v>19591</v>
      </c>
      <c r="DP8241" s="141" t="s">
        <v>9261</v>
      </c>
      <c r="DQ8241" s="15">
        <v>22</v>
      </c>
      <c r="DR8241" s="15" t="str">
        <f t="shared" si="142"/>
        <v>8144-22</v>
      </c>
    </row>
    <row r="8242" spans="119:122" x14ac:dyDescent="0.2">
      <c r="DO8242" s="228" t="s">
        <v>19592</v>
      </c>
      <c r="DP8242" s="141" t="s">
        <v>9262</v>
      </c>
      <c r="DQ8242" s="15">
        <v>22</v>
      </c>
      <c r="DR8242" s="15" t="str">
        <f t="shared" si="142"/>
        <v>8145-22</v>
      </c>
    </row>
    <row r="8243" spans="119:122" x14ac:dyDescent="0.2">
      <c r="DO8243" s="228" t="s">
        <v>19593</v>
      </c>
      <c r="DP8243" s="141" t="s">
        <v>9263</v>
      </c>
      <c r="DQ8243" s="15">
        <v>22</v>
      </c>
      <c r="DR8243" s="15" t="str">
        <f t="shared" si="142"/>
        <v>8146-22</v>
      </c>
    </row>
    <row r="8244" spans="119:122" x14ac:dyDescent="0.2">
      <c r="DO8244" s="228" t="s">
        <v>19594</v>
      </c>
      <c r="DP8244" s="141" t="s">
        <v>9264</v>
      </c>
      <c r="DQ8244" s="15">
        <v>22</v>
      </c>
      <c r="DR8244" s="15" t="str">
        <f t="shared" si="142"/>
        <v>8147-22</v>
      </c>
    </row>
    <row r="8245" spans="119:122" x14ac:dyDescent="0.2">
      <c r="DO8245" s="228" t="s">
        <v>19595</v>
      </c>
      <c r="DP8245" s="141" t="s">
        <v>9265</v>
      </c>
      <c r="DQ8245" s="15">
        <v>22</v>
      </c>
      <c r="DR8245" s="15" t="str">
        <f t="shared" si="142"/>
        <v>8148-22</v>
      </c>
    </row>
    <row r="8246" spans="119:122" x14ac:dyDescent="0.2">
      <c r="DO8246" s="228" t="s">
        <v>19596</v>
      </c>
      <c r="DP8246" s="141" t="s">
        <v>9266</v>
      </c>
      <c r="DQ8246" s="15">
        <v>22</v>
      </c>
      <c r="DR8246" s="15" t="str">
        <f t="shared" si="142"/>
        <v>8149-22</v>
      </c>
    </row>
    <row r="8247" spans="119:122" x14ac:dyDescent="0.2">
      <c r="DO8247" s="228" t="s">
        <v>19597</v>
      </c>
      <c r="DP8247" s="141" t="s">
        <v>9267</v>
      </c>
      <c r="DQ8247" s="15">
        <v>22</v>
      </c>
      <c r="DR8247" s="15" t="str">
        <f t="shared" si="142"/>
        <v>8150-22</v>
      </c>
    </row>
    <row r="8248" spans="119:122" x14ac:dyDescent="0.2">
      <c r="DO8248" s="228" t="s">
        <v>19598</v>
      </c>
      <c r="DP8248" s="141" t="s">
        <v>9268</v>
      </c>
      <c r="DQ8248" s="15">
        <v>22</v>
      </c>
      <c r="DR8248" s="15" t="str">
        <f t="shared" si="142"/>
        <v>8151-22</v>
      </c>
    </row>
    <row r="8249" spans="119:122" x14ac:dyDescent="0.2">
      <c r="DO8249" s="228" t="s">
        <v>19599</v>
      </c>
      <c r="DP8249" s="141" t="s">
        <v>9269</v>
      </c>
      <c r="DQ8249" s="15">
        <v>22</v>
      </c>
      <c r="DR8249" s="15" t="str">
        <f t="shared" si="142"/>
        <v>8152-22</v>
      </c>
    </row>
    <row r="8250" spans="119:122" x14ac:dyDescent="0.2">
      <c r="DO8250" s="228" t="s">
        <v>19600</v>
      </c>
      <c r="DP8250" s="141" t="s">
        <v>9270</v>
      </c>
      <c r="DQ8250" s="15">
        <v>22</v>
      </c>
      <c r="DR8250" s="15" t="str">
        <f t="shared" si="142"/>
        <v>8153-22</v>
      </c>
    </row>
    <row r="8251" spans="119:122" x14ac:dyDescent="0.2">
      <c r="DO8251" s="228" t="s">
        <v>19601</v>
      </c>
      <c r="DP8251" s="141" t="s">
        <v>9271</v>
      </c>
      <c r="DQ8251" s="15">
        <v>22</v>
      </c>
      <c r="DR8251" s="15" t="str">
        <f t="shared" si="142"/>
        <v>8154-22</v>
      </c>
    </row>
    <row r="8252" spans="119:122" x14ac:dyDescent="0.2">
      <c r="DO8252" s="228" t="s">
        <v>19602</v>
      </c>
      <c r="DP8252" s="141" t="s">
        <v>9272</v>
      </c>
      <c r="DQ8252" s="15">
        <v>22</v>
      </c>
      <c r="DR8252" s="15" t="str">
        <f t="shared" si="142"/>
        <v>8155-22</v>
      </c>
    </row>
    <row r="8253" spans="119:122" x14ac:dyDescent="0.2">
      <c r="DO8253" s="228" t="s">
        <v>19603</v>
      </c>
      <c r="DP8253" s="141" t="s">
        <v>9273</v>
      </c>
      <c r="DQ8253" s="15">
        <v>22</v>
      </c>
      <c r="DR8253" s="15" t="str">
        <f t="shared" si="142"/>
        <v>8156-22</v>
      </c>
    </row>
    <row r="8254" spans="119:122" x14ac:dyDescent="0.2">
      <c r="DO8254" s="228" t="s">
        <v>19604</v>
      </c>
      <c r="DP8254" s="141" t="s">
        <v>9274</v>
      </c>
      <c r="DQ8254" s="15">
        <v>22</v>
      </c>
      <c r="DR8254" s="15" t="str">
        <f t="shared" si="142"/>
        <v>8157-22</v>
      </c>
    </row>
    <row r="8255" spans="119:122" x14ac:dyDescent="0.2">
      <c r="DO8255" s="228" t="s">
        <v>19605</v>
      </c>
      <c r="DP8255" s="141" t="s">
        <v>9275</v>
      </c>
      <c r="DQ8255" s="15">
        <v>22</v>
      </c>
      <c r="DR8255" s="15" t="str">
        <f t="shared" si="142"/>
        <v>8158-22</v>
      </c>
    </row>
    <row r="8256" spans="119:122" x14ac:dyDescent="0.2">
      <c r="DO8256" s="228" t="s">
        <v>19606</v>
      </c>
      <c r="DP8256" s="141" t="s">
        <v>9276</v>
      </c>
      <c r="DQ8256" s="15">
        <v>22</v>
      </c>
      <c r="DR8256" s="15" t="str">
        <f t="shared" si="142"/>
        <v>8159-22</v>
      </c>
    </row>
    <row r="8257" spans="119:122" x14ac:dyDescent="0.2">
      <c r="DO8257" s="228" t="s">
        <v>19607</v>
      </c>
      <c r="DP8257" s="141" t="s">
        <v>9277</v>
      </c>
      <c r="DQ8257" s="15">
        <v>22</v>
      </c>
      <c r="DR8257" s="15" t="str">
        <f t="shared" si="142"/>
        <v>8160-22</v>
      </c>
    </row>
    <row r="8258" spans="119:122" x14ac:dyDescent="0.2">
      <c r="DO8258" s="228" t="s">
        <v>19608</v>
      </c>
      <c r="DP8258" s="141" t="s">
        <v>9278</v>
      </c>
      <c r="DQ8258" s="15">
        <v>22</v>
      </c>
      <c r="DR8258" s="15" t="str">
        <f t="shared" si="142"/>
        <v>8161-22</v>
      </c>
    </row>
    <row r="8259" spans="119:122" x14ac:dyDescent="0.2">
      <c r="DO8259" s="228" t="s">
        <v>19609</v>
      </c>
      <c r="DP8259" s="141" t="s">
        <v>9279</v>
      </c>
      <c r="DQ8259" s="15">
        <v>22</v>
      </c>
      <c r="DR8259" s="15" t="str">
        <f t="shared" si="142"/>
        <v>8162-22</v>
      </c>
    </row>
    <row r="8260" spans="119:122" x14ac:dyDescent="0.2">
      <c r="DO8260" s="228" t="s">
        <v>19610</v>
      </c>
      <c r="DP8260" s="141" t="s">
        <v>9280</v>
      </c>
      <c r="DQ8260" s="15">
        <v>22</v>
      </c>
      <c r="DR8260" s="15" t="str">
        <f t="shared" si="142"/>
        <v>8163-22</v>
      </c>
    </row>
    <row r="8261" spans="119:122" x14ac:dyDescent="0.2">
      <c r="DO8261" s="228" t="s">
        <v>19611</v>
      </c>
      <c r="DP8261" s="141" t="s">
        <v>9281</v>
      </c>
      <c r="DQ8261" s="15">
        <v>22</v>
      </c>
      <c r="DR8261" s="15" t="str">
        <f t="shared" si="142"/>
        <v>8164-22</v>
      </c>
    </row>
    <row r="8262" spans="119:122" x14ac:dyDescent="0.2">
      <c r="DO8262" s="228" t="s">
        <v>19612</v>
      </c>
      <c r="DP8262" s="141" t="s">
        <v>9282</v>
      </c>
      <c r="DQ8262" s="15">
        <v>22</v>
      </c>
      <c r="DR8262" s="15" t="str">
        <f t="shared" si="142"/>
        <v>8165-22</v>
      </c>
    </row>
    <row r="8263" spans="119:122" x14ac:dyDescent="0.2">
      <c r="DO8263" s="228" t="s">
        <v>19613</v>
      </c>
      <c r="DP8263" s="141" t="s">
        <v>9283</v>
      </c>
      <c r="DQ8263" s="15">
        <v>22</v>
      </c>
      <c r="DR8263" s="15" t="str">
        <f t="shared" si="142"/>
        <v>8166-22</v>
      </c>
    </row>
    <row r="8264" spans="119:122" x14ac:dyDescent="0.2">
      <c r="DO8264" s="228" t="s">
        <v>19614</v>
      </c>
      <c r="DP8264" s="141" t="s">
        <v>9284</v>
      </c>
      <c r="DQ8264" s="15">
        <v>22</v>
      </c>
      <c r="DR8264" s="15" t="str">
        <f t="shared" si="142"/>
        <v>8167-22</v>
      </c>
    </row>
    <row r="8265" spans="119:122" x14ac:dyDescent="0.2">
      <c r="DO8265" s="228" t="s">
        <v>19615</v>
      </c>
      <c r="DP8265" s="141" t="s">
        <v>9285</v>
      </c>
      <c r="DQ8265" s="15">
        <v>22</v>
      </c>
      <c r="DR8265" s="15" t="str">
        <f t="shared" si="142"/>
        <v>8168-22</v>
      </c>
    </row>
    <row r="8266" spans="119:122" x14ac:dyDescent="0.2">
      <c r="DO8266" s="228" t="s">
        <v>19616</v>
      </c>
      <c r="DP8266" s="141" t="s">
        <v>9286</v>
      </c>
      <c r="DQ8266" s="15">
        <v>22</v>
      </c>
      <c r="DR8266" s="15" t="str">
        <f t="shared" si="142"/>
        <v>8169-22</v>
      </c>
    </row>
    <row r="8267" spans="119:122" x14ac:dyDescent="0.2">
      <c r="DO8267" s="228" t="s">
        <v>19617</v>
      </c>
      <c r="DP8267" s="141" t="s">
        <v>9287</v>
      </c>
      <c r="DQ8267" s="15">
        <v>22</v>
      </c>
      <c r="DR8267" s="15" t="str">
        <f t="shared" si="142"/>
        <v>8170-22</v>
      </c>
    </row>
    <row r="8268" spans="119:122" x14ac:dyDescent="0.2">
      <c r="DO8268" s="228" t="s">
        <v>19618</v>
      </c>
      <c r="DP8268" s="141" t="s">
        <v>9288</v>
      </c>
      <c r="DQ8268" s="15">
        <v>22</v>
      </c>
      <c r="DR8268" s="15" t="str">
        <f t="shared" si="142"/>
        <v>8171-22</v>
      </c>
    </row>
    <row r="8269" spans="119:122" x14ac:dyDescent="0.2">
      <c r="DO8269" s="228" t="s">
        <v>19619</v>
      </c>
      <c r="DP8269" s="141" t="s">
        <v>9289</v>
      </c>
      <c r="DQ8269" s="15">
        <v>22</v>
      </c>
      <c r="DR8269" s="15" t="str">
        <f t="shared" si="142"/>
        <v>8172-22</v>
      </c>
    </row>
    <row r="8270" spans="119:122" x14ac:dyDescent="0.2">
      <c r="DO8270" s="228" t="s">
        <v>19620</v>
      </c>
      <c r="DP8270" s="141" t="s">
        <v>9290</v>
      </c>
      <c r="DQ8270" s="15">
        <v>22</v>
      </c>
      <c r="DR8270" s="15" t="str">
        <f t="shared" si="142"/>
        <v>8173-22</v>
      </c>
    </row>
    <row r="8271" spans="119:122" x14ac:dyDescent="0.2">
      <c r="DO8271" s="228" t="s">
        <v>19621</v>
      </c>
      <c r="DP8271" s="141" t="s">
        <v>9291</v>
      </c>
      <c r="DQ8271" s="15">
        <v>22</v>
      </c>
      <c r="DR8271" s="15" t="str">
        <f t="shared" si="142"/>
        <v>8174-22</v>
      </c>
    </row>
    <row r="8272" spans="119:122" x14ac:dyDescent="0.2">
      <c r="DO8272" s="228" t="s">
        <v>19622</v>
      </c>
      <c r="DP8272" s="141" t="s">
        <v>9292</v>
      </c>
      <c r="DQ8272" s="15">
        <v>22</v>
      </c>
      <c r="DR8272" s="15" t="str">
        <f t="shared" si="142"/>
        <v>8175-22</v>
      </c>
    </row>
    <row r="8273" spans="119:122" x14ac:dyDescent="0.2">
      <c r="DO8273" s="228" t="s">
        <v>19623</v>
      </c>
      <c r="DP8273" s="141" t="s">
        <v>9293</v>
      </c>
      <c r="DQ8273" s="15">
        <v>22</v>
      </c>
      <c r="DR8273" s="15" t="str">
        <f t="shared" si="142"/>
        <v>8176-22</v>
      </c>
    </row>
    <row r="8274" spans="119:122" x14ac:dyDescent="0.2">
      <c r="DO8274" s="228" t="s">
        <v>19624</v>
      </c>
      <c r="DP8274" s="141" t="s">
        <v>9294</v>
      </c>
      <c r="DQ8274" s="15">
        <v>22</v>
      </c>
      <c r="DR8274" s="15" t="str">
        <f t="shared" si="142"/>
        <v>8177-22</v>
      </c>
    </row>
    <row r="8275" spans="119:122" x14ac:dyDescent="0.2">
      <c r="DO8275" s="228" t="s">
        <v>19625</v>
      </c>
      <c r="DP8275" s="141" t="s">
        <v>9295</v>
      </c>
      <c r="DQ8275" s="15">
        <v>22</v>
      </c>
      <c r="DR8275" s="15" t="str">
        <f t="shared" si="142"/>
        <v>8178-22</v>
      </c>
    </row>
    <row r="8276" spans="119:122" x14ac:dyDescent="0.2">
      <c r="DO8276" s="228" t="s">
        <v>19626</v>
      </c>
      <c r="DP8276" s="141" t="s">
        <v>9296</v>
      </c>
      <c r="DQ8276" s="15">
        <v>22</v>
      </c>
      <c r="DR8276" s="15" t="str">
        <f t="shared" si="142"/>
        <v>8179-22</v>
      </c>
    </row>
    <row r="8277" spans="119:122" x14ac:dyDescent="0.2">
      <c r="DO8277" s="228" t="s">
        <v>19627</v>
      </c>
      <c r="DP8277" s="141" t="s">
        <v>9297</v>
      </c>
      <c r="DQ8277" s="15">
        <v>22</v>
      </c>
      <c r="DR8277" s="15" t="str">
        <f t="shared" si="142"/>
        <v>8180-22</v>
      </c>
    </row>
    <row r="8278" spans="119:122" x14ac:dyDescent="0.2">
      <c r="DO8278" s="228" t="s">
        <v>19628</v>
      </c>
      <c r="DP8278" s="141" t="s">
        <v>9298</v>
      </c>
      <c r="DQ8278" s="15">
        <v>22</v>
      </c>
      <c r="DR8278" s="15" t="str">
        <f t="shared" si="142"/>
        <v>8181-22</v>
      </c>
    </row>
    <row r="8279" spans="119:122" x14ac:dyDescent="0.2">
      <c r="DO8279" s="228" t="s">
        <v>19629</v>
      </c>
      <c r="DP8279" s="141" t="s">
        <v>9299</v>
      </c>
      <c r="DQ8279" s="15">
        <v>22</v>
      </c>
      <c r="DR8279" s="15" t="str">
        <f t="shared" si="142"/>
        <v>8182-22</v>
      </c>
    </row>
    <row r="8280" spans="119:122" x14ac:dyDescent="0.2">
      <c r="DO8280" s="228" t="s">
        <v>19630</v>
      </c>
      <c r="DP8280" s="141" t="s">
        <v>9300</v>
      </c>
      <c r="DQ8280" s="15">
        <v>22</v>
      </c>
      <c r="DR8280" s="15" t="str">
        <f t="shared" si="142"/>
        <v>8183-22</v>
      </c>
    </row>
    <row r="8281" spans="119:122" x14ac:dyDescent="0.2">
      <c r="DO8281" s="228" t="s">
        <v>19631</v>
      </c>
      <c r="DP8281" s="141" t="s">
        <v>9301</v>
      </c>
      <c r="DQ8281" s="15">
        <v>22</v>
      </c>
      <c r="DR8281" s="15" t="str">
        <f t="shared" si="142"/>
        <v>8184-22</v>
      </c>
    </row>
    <row r="8282" spans="119:122" x14ac:dyDescent="0.2">
      <c r="DO8282" s="228" t="s">
        <v>19632</v>
      </c>
      <c r="DP8282" s="141" t="s">
        <v>9302</v>
      </c>
      <c r="DQ8282" s="15">
        <v>22</v>
      </c>
      <c r="DR8282" s="15" t="str">
        <f t="shared" si="142"/>
        <v>8185-22</v>
      </c>
    </row>
    <row r="8283" spans="119:122" x14ac:dyDescent="0.2">
      <c r="DO8283" s="228" t="s">
        <v>19633</v>
      </c>
      <c r="DP8283" s="141" t="s">
        <v>9303</v>
      </c>
      <c r="DQ8283" s="15">
        <v>22</v>
      </c>
      <c r="DR8283" s="15" t="str">
        <f t="shared" si="142"/>
        <v>8186-22</v>
      </c>
    </row>
    <row r="8284" spans="119:122" x14ac:dyDescent="0.2">
      <c r="DO8284" s="228" t="s">
        <v>19634</v>
      </c>
      <c r="DP8284" s="141" t="s">
        <v>9304</v>
      </c>
      <c r="DQ8284" s="15">
        <v>22</v>
      </c>
      <c r="DR8284" s="15" t="str">
        <f t="shared" si="142"/>
        <v>8187-22</v>
      </c>
    </row>
    <row r="8285" spans="119:122" x14ac:dyDescent="0.2">
      <c r="DO8285" s="228" t="s">
        <v>19635</v>
      </c>
      <c r="DP8285" s="141" t="s">
        <v>9305</v>
      </c>
      <c r="DQ8285" s="15">
        <v>22</v>
      </c>
      <c r="DR8285" s="15" t="str">
        <f t="shared" si="142"/>
        <v>8188-22</v>
      </c>
    </row>
    <row r="8286" spans="119:122" x14ac:dyDescent="0.2">
      <c r="DO8286" s="228" t="s">
        <v>19636</v>
      </c>
      <c r="DP8286" s="141" t="s">
        <v>9306</v>
      </c>
      <c r="DQ8286" s="15">
        <v>22</v>
      </c>
      <c r="DR8286" s="15" t="str">
        <f t="shared" si="142"/>
        <v>8189-22</v>
      </c>
    </row>
    <row r="8287" spans="119:122" x14ac:dyDescent="0.2">
      <c r="DO8287" s="228" t="s">
        <v>19637</v>
      </c>
      <c r="DP8287" s="141" t="s">
        <v>9307</v>
      </c>
      <c r="DQ8287" s="15">
        <v>22</v>
      </c>
      <c r="DR8287" s="15" t="str">
        <f t="shared" si="142"/>
        <v>8190-22</v>
      </c>
    </row>
    <row r="8288" spans="119:122" x14ac:dyDescent="0.2">
      <c r="DO8288" s="228" t="s">
        <v>19638</v>
      </c>
      <c r="DP8288" s="141" t="s">
        <v>9308</v>
      </c>
      <c r="DQ8288" s="15">
        <v>22</v>
      </c>
      <c r="DR8288" s="15" t="str">
        <f t="shared" si="142"/>
        <v>8191-22</v>
      </c>
    </row>
    <row r="8289" spans="119:122" x14ac:dyDescent="0.2">
      <c r="DO8289" s="228" t="s">
        <v>19639</v>
      </c>
      <c r="DP8289" s="141" t="s">
        <v>9309</v>
      </c>
      <c r="DQ8289" s="15">
        <v>22</v>
      </c>
      <c r="DR8289" s="15" t="str">
        <f t="shared" si="142"/>
        <v>8192-22</v>
      </c>
    </row>
    <row r="8290" spans="119:122" x14ac:dyDescent="0.2">
      <c r="DO8290" s="228" t="s">
        <v>19640</v>
      </c>
      <c r="DP8290" s="141" t="s">
        <v>9310</v>
      </c>
      <c r="DQ8290" s="15">
        <v>22</v>
      </c>
      <c r="DR8290" s="15" t="str">
        <f t="shared" si="142"/>
        <v>8193-22</v>
      </c>
    </row>
    <row r="8291" spans="119:122" x14ac:dyDescent="0.2">
      <c r="DO8291" s="228" t="s">
        <v>19641</v>
      </c>
      <c r="DP8291" s="141" t="s">
        <v>9311</v>
      </c>
      <c r="DQ8291" s="15">
        <v>22</v>
      </c>
      <c r="DR8291" s="15" t="str">
        <f t="shared" ref="DR8291:DR8354" si="143">CONCATENATE(DP8291,"-",DQ8291)</f>
        <v>8194-22</v>
      </c>
    </row>
    <row r="8292" spans="119:122" x14ac:dyDescent="0.2">
      <c r="DO8292" s="228" t="s">
        <v>19642</v>
      </c>
      <c r="DP8292" s="141" t="s">
        <v>9312</v>
      </c>
      <c r="DQ8292" s="15">
        <v>22</v>
      </c>
      <c r="DR8292" s="15" t="str">
        <f t="shared" si="143"/>
        <v>8195-22</v>
      </c>
    </row>
    <row r="8293" spans="119:122" x14ac:dyDescent="0.2">
      <c r="DO8293" s="228" t="s">
        <v>19643</v>
      </c>
      <c r="DP8293" s="141" t="s">
        <v>9313</v>
      </c>
      <c r="DQ8293" s="15">
        <v>22</v>
      </c>
      <c r="DR8293" s="15" t="str">
        <f t="shared" si="143"/>
        <v>8196-22</v>
      </c>
    </row>
    <row r="8294" spans="119:122" x14ac:dyDescent="0.2">
      <c r="DO8294" s="228" t="s">
        <v>19644</v>
      </c>
      <c r="DP8294" s="141" t="s">
        <v>9314</v>
      </c>
      <c r="DQ8294" s="15">
        <v>22</v>
      </c>
      <c r="DR8294" s="15" t="str">
        <f t="shared" si="143"/>
        <v>8197-22</v>
      </c>
    </row>
    <row r="8295" spans="119:122" x14ac:dyDescent="0.2">
      <c r="DO8295" s="228" t="s">
        <v>19645</v>
      </c>
      <c r="DP8295" s="141" t="s">
        <v>9315</v>
      </c>
      <c r="DQ8295" s="15">
        <v>22</v>
      </c>
      <c r="DR8295" s="15" t="str">
        <f t="shared" si="143"/>
        <v>8198-22</v>
      </c>
    </row>
    <row r="8296" spans="119:122" x14ac:dyDescent="0.2">
      <c r="DO8296" s="228" t="s">
        <v>19646</v>
      </c>
      <c r="DP8296" s="141" t="s">
        <v>9316</v>
      </c>
      <c r="DQ8296" s="15">
        <v>22</v>
      </c>
      <c r="DR8296" s="15" t="str">
        <f t="shared" si="143"/>
        <v>8199-22</v>
      </c>
    </row>
    <row r="8297" spans="119:122" x14ac:dyDescent="0.2">
      <c r="DO8297" s="228" t="s">
        <v>19647</v>
      </c>
      <c r="DP8297" s="141" t="s">
        <v>9317</v>
      </c>
      <c r="DQ8297" s="15">
        <v>22</v>
      </c>
      <c r="DR8297" s="15" t="str">
        <f t="shared" si="143"/>
        <v>8200-22</v>
      </c>
    </row>
    <row r="8298" spans="119:122" x14ac:dyDescent="0.2">
      <c r="DO8298" s="228" t="s">
        <v>19648</v>
      </c>
      <c r="DP8298" s="141" t="s">
        <v>9318</v>
      </c>
      <c r="DQ8298" s="15">
        <v>22</v>
      </c>
      <c r="DR8298" s="15" t="str">
        <f t="shared" si="143"/>
        <v>8201-22</v>
      </c>
    </row>
    <row r="8299" spans="119:122" x14ac:dyDescent="0.2">
      <c r="DO8299" s="228" t="s">
        <v>19649</v>
      </c>
      <c r="DP8299" s="141" t="s">
        <v>9319</v>
      </c>
      <c r="DQ8299" s="15">
        <v>22</v>
      </c>
      <c r="DR8299" s="15" t="str">
        <f t="shared" si="143"/>
        <v>8202-22</v>
      </c>
    </row>
    <row r="8300" spans="119:122" x14ac:dyDescent="0.2">
      <c r="DO8300" s="228" t="s">
        <v>19650</v>
      </c>
      <c r="DP8300" s="141" t="s">
        <v>9320</v>
      </c>
      <c r="DQ8300" s="15">
        <v>22</v>
      </c>
      <c r="DR8300" s="15" t="str">
        <f t="shared" si="143"/>
        <v>8203-22</v>
      </c>
    </row>
    <row r="8301" spans="119:122" x14ac:dyDescent="0.2">
      <c r="DO8301" s="228" t="s">
        <v>19651</v>
      </c>
      <c r="DP8301" s="141" t="s">
        <v>9321</v>
      </c>
      <c r="DQ8301" s="15">
        <v>22</v>
      </c>
      <c r="DR8301" s="15" t="str">
        <f t="shared" si="143"/>
        <v>8204-22</v>
      </c>
    </row>
    <row r="8302" spans="119:122" x14ac:dyDescent="0.2">
      <c r="DO8302" s="228" t="s">
        <v>19652</v>
      </c>
      <c r="DP8302" s="141" t="s">
        <v>9322</v>
      </c>
      <c r="DQ8302" s="15">
        <v>22</v>
      </c>
      <c r="DR8302" s="15" t="str">
        <f t="shared" si="143"/>
        <v>8205-22</v>
      </c>
    </row>
    <row r="8303" spans="119:122" x14ac:dyDescent="0.2">
      <c r="DO8303" s="228" t="s">
        <v>19653</v>
      </c>
      <c r="DP8303" s="141" t="s">
        <v>9323</v>
      </c>
      <c r="DQ8303" s="15">
        <v>22</v>
      </c>
      <c r="DR8303" s="15" t="str">
        <f t="shared" si="143"/>
        <v>8206-22</v>
      </c>
    </row>
    <row r="8304" spans="119:122" x14ac:dyDescent="0.2">
      <c r="DO8304" s="228" t="s">
        <v>19654</v>
      </c>
      <c r="DP8304" s="141" t="s">
        <v>9324</v>
      </c>
      <c r="DQ8304" s="15">
        <v>22</v>
      </c>
      <c r="DR8304" s="15" t="str">
        <f t="shared" si="143"/>
        <v>8207-22</v>
      </c>
    </row>
    <row r="8305" spans="119:122" x14ac:dyDescent="0.2">
      <c r="DO8305" s="228" t="s">
        <v>19655</v>
      </c>
      <c r="DP8305" s="141" t="s">
        <v>9325</v>
      </c>
      <c r="DQ8305" s="15">
        <v>22</v>
      </c>
      <c r="DR8305" s="15" t="str">
        <f t="shared" si="143"/>
        <v>8208-22</v>
      </c>
    </row>
    <row r="8306" spans="119:122" x14ac:dyDescent="0.2">
      <c r="DO8306" s="228" t="s">
        <v>19656</v>
      </c>
      <c r="DP8306" s="141" t="s">
        <v>9326</v>
      </c>
      <c r="DQ8306" s="15">
        <v>22</v>
      </c>
      <c r="DR8306" s="15" t="str">
        <f t="shared" si="143"/>
        <v>8209-22</v>
      </c>
    </row>
    <row r="8307" spans="119:122" x14ac:dyDescent="0.2">
      <c r="DO8307" s="228" t="s">
        <v>19657</v>
      </c>
      <c r="DP8307" s="141" t="s">
        <v>9327</v>
      </c>
      <c r="DQ8307" s="15">
        <v>22</v>
      </c>
      <c r="DR8307" s="15" t="str">
        <f t="shared" si="143"/>
        <v>8210-22</v>
      </c>
    </row>
    <row r="8308" spans="119:122" x14ac:dyDescent="0.2">
      <c r="DO8308" s="228" t="s">
        <v>19658</v>
      </c>
      <c r="DP8308" s="141" t="s">
        <v>9328</v>
      </c>
      <c r="DQ8308" s="15">
        <v>22</v>
      </c>
      <c r="DR8308" s="15" t="str">
        <f t="shared" si="143"/>
        <v>8211-22</v>
      </c>
    </row>
    <row r="8309" spans="119:122" x14ac:dyDescent="0.2">
      <c r="DO8309" s="228" t="s">
        <v>19659</v>
      </c>
      <c r="DP8309" s="141" t="s">
        <v>9329</v>
      </c>
      <c r="DQ8309" s="15">
        <v>22</v>
      </c>
      <c r="DR8309" s="15" t="str">
        <f t="shared" si="143"/>
        <v>8212-22</v>
      </c>
    </row>
    <row r="8310" spans="119:122" x14ac:dyDescent="0.2">
      <c r="DO8310" s="228" t="s">
        <v>19660</v>
      </c>
      <c r="DP8310" s="141" t="s">
        <v>9330</v>
      </c>
      <c r="DQ8310" s="15">
        <v>22</v>
      </c>
      <c r="DR8310" s="15" t="str">
        <f t="shared" si="143"/>
        <v>8213-22</v>
      </c>
    </row>
    <row r="8311" spans="119:122" x14ac:dyDescent="0.2">
      <c r="DO8311" s="228" t="s">
        <v>19661</v>
      </c>
      <c r="DP8311" s="141" t="s">
        <v>9331</v>
      </c>
      <c r="DQ8311" s="15">
        <v>22</v>
      </c>
      <c r="DR8311" s="15" t="str">
        <f t="shared" si="143"/>
        <v>8214-22</v>
      </c>
    </row>
    <row r="8312" spans="119:122" x14ac:dyDescent="0.2">
      <c r="DO8312" s="228" t="s">
        <v>19662</v>
      </c>
      <c r="DP8312" s="141" t="s">
        <v>9332</v>
      </c>
      <c r="DQ8312" s="15">
        <v>22</v>
      </c>
      <c r="DR8312" s="15" t="str">
        <f t="shared" si="143"/>
        <v>8215-22</v>
      </c>
    </row>
    <row r="8313" spans="119:122" x14ac:dyDescent="0.2">
      <c r="DO8313" s="228" t="s">
        <v>19663</v>
      </c>
      <c r="DP8313" s="141" t="s">
        <v>9333</v>
      </c>
      <c r="DQ8313" s="15">
        <v>22</v>
      </c>
      <c r="DR8313" s="15" t="str">
        <f t="shared" si="143"/>
        <v>8216-22</v>
      </c>
    </row>
    <row r="8314" spans="119:122" x14ac:dyDescent="0.2">
      <c r="DO8314" s="228" t="s">
        <v>19664</v>
      </c>
      <c r="DP8314" s="141" t="s">
        <v>9334</v>
      </c>
      <c r="DQ8314" s="15">
        <v>22</v>
      </c>
      <c r="DR8314" s="15" t="str">
        <f t="shared" si="143"/>
        <v>8217-22</v>
      </c>
    </row>
    <row r="8315" spans="119:122" x14ac:dyDescent="0.2">
      <c r="DO8315" s="228" t="s">
        <v>19665</v>
      </c>
      <c r="DP8315" s="141" t="s">
        <v>9335</v>
      </c>
      <c r="DQ8315" s="15">
        <v>22</v>
      </c>
      <c r="DR8315" s="15" t="str">
        <f t="shared" si="143"/>
        <v>8218-22</v>
      </c>
    </row>
    <row r="8316" spans="119:122" x14ac:dyDescent="0.2">
      <c r="DO8316" s="228" t="s">
        <v>19666</v>
      </c>
      <c r="DP8316" s="141" t="s">
        <v>9336</v>
      </c>
      <c r="DQ8316" s="15">
        <v>22</v>
      </c>
      <c r="DR8316" s="15" t="str">
        <f t="shared" si="143"/>
        <v>8219-22</v>
      </c>
    </row>
    <row r="8317" spans="119:122" x14ac:dyDescent="0.2">
      <c r="DO8317" s="228" t="s">
        <v>19667</v>
      </c>
      <c r="DP8317" s="141" t="s">
        <v>9337</v>
      </c>
      <c r="DQ8317" s="15">
        <v>22</v>
      </c>
      <c r="DR8317" s="15" t="str">
        <f t="shared" si="143"/>
        <v>8220-22</v>
      </c>
    </row>
    <row r="8318" spans="119:122" x14ac:dyDescent="0.2">
      <c r="DO8318" s="228" t="s">
        <v>19668</v>
      </c>
      <c r="DP8318" s="141" t="s">
        <v>9338</v>
      </c>
      <c r="DQ8318" s="15">
        <v>22</v>
      </c>
      <c r="DR8318" s="15" t="str">
        <f t="shared" si="143"/>
        <v>8221-22</v>
      </c>
    </row>
    <row r="8319" spans="119:122" x14ac:dyDescent="0.2">
      <c r="DO8319" s="228" t="s">
        <v>19669</v>
      </c>
      <c r="DP8319" s="141" t="s">
        <v>9339</v>
      </c>
      <c r="DQ8319" s="15">
        <v>22</v>
      </c>
      <c r="DR8319" s="15" t="str">
        <f t="shared" si="143"/>
        <v>8222-22</v>
      </c>
    </row>
    <row r="8320" spans="119:122" x14ac:dyDescent="0.2">
      <c r="DO8320" s="228" t="s">
        <v>19670</v>
      </c>
      <c r="DP8320" s="141" t="s">
        <v>9340</v>
      </c>
      <c r="DQ8320" s="15">
        <v>22</v>
      </c>
      <c r="DR8320" s="15" t="str">
        <f t="shared" si="143"/>
        <v>8223-22</v>
      </c>
    </row>
    <row r="8321" spans="119:122" x14ac:dyDescent="0.2">
      <c r="DO8321" s="228" t="s">
        <v>19671</v>
      </c>
      <c r="DP8321" s="141" t="s">
        <v>9341</v>
      </c>
      <c r="DQ8321" s="15">
        <v>22</v>
      </c>
      <c r="DR8321" s="15" t="str">
        <f t="shared" si="143"/>
        <v>8224-22</v>
      </c>
    </row>
    <row r="8322" spans="119:122" x14ac:dyDescent="0.2">
      <c r="DO8322" s="228" t="s">
        <v>19672</v>
      </c>
      <c r="DP8322" s="141" t="s">
        <v>9342</v>
      </c>
      <c r="DQ8322" s="15">
        <v>22</v>
      </c>
      <c r="DR8322" s="15" t="str">
        <f t="shared" si="143"/>
        <v>8225-22</v>
      </c>
    </row>
    <row r="8323" spans="119:122" x14ac:dyDescent="0.2">
      <c r="DO8323" s="228" t="s">
        <v>19673</v>
      </c>
      <c r="DP8323" s="141" t="s">
        <v>9343</v>
      </c>
      <c r="DQ8323" s="15">
        <v>22</v>
      </c>
      <c r="DR8323" s="15" t="str">
        <f t="shared" si="143"/>
        <v>8226-22</v>
      </c>
    </row>
    <row r="8324" spans="119:122" x14ac:dyDescent="0.2">
      <c r="DO8324" s="228" t="s">
        <v>19674</v>
      </c>
      <c r="DP8324" s="141" t="s">
        <v>9344</v>
      </c>
      <c r="DQ8324" s="15">
        <v>22</v>
      </c>
      <c r="DR8324" s="15" t="str">
        <f t="shared" si="143"/>
        <v>8227-22</v>
      </c>
    </row>
    <row r="8325" spans="119:122" x14ac:dyDescent="0.2">
      <c r="DO8325" s="228" t="s">
        <v>19675</v>
      </c>
      <c r="DP8325" s="141" t="s">
        <v>9345</v>
      </c>
      <c r="DQ8325" s="15">
        <v>22</v>
      </c>
      <c r="DR8325" s="15" t="str">
        <f t="shared" si="143"/>
        <v>8228-22</v>
      </c>
    </row>
    <row r="8326" spans="119:122" x14ac:dyDescent="0.2">
      <c r="DO8326" s="228" t="s">
        <v>19676</v>
      </c>
      <c r="DP8326" s="141" t="s">
        <v>9346</v>
      </c>
      <c r="DQ8326" s="15">
        <v>22</v>
      </c>
      <c r="DR8326" s="15" t="str">
        <f t="shared" si="143"/>
        <v>8229-22</v>
      </c>
    </row>
    <row r="8327" spans="119:122" x14ac:dyDescent="0.2">
      <c r="DO8327" s="228" t="s">
        <v>19677</v>
      </c>
      <c r="DP8327" s="141" t="s">
        <v>9347</v>
      </c>
      <c r="DQ8327" s="15">
        <v>22</v>
      </c>
      <c r="DR8327" s="15" t="str">
        <f t="shared" si="143"/>
        <v>8230-22</v>
      </c>
    </row>
    <row r="8328" spans="119:122" x14ac:dyDescent="0.2">
      <c r="DO8328" s="228" t="s">
        <v>19678</v>
      </c>
      <c r="DP8328" s="141" t="s">
        <v>9348</v>
      </c>
      <c r="DQ8328" s="15">
        <v>22</v>
      </c>
      <c r="DR8328" s="15" t="str">
        <f t="shared" si="143"/>
        <v>8231-22</v>
      </c>
    </row>
    <row r="8329" spans="119:122" x14ac:dyDescent="0.2">
      <c r="DO8329" s="228" t="s">
        <v>19679</v>
      </c>
      <c r="DP8329" s="141" t="s">
        <v>9349</v>
      </c>
      <c r="DQ8329" s="15">
        <v>22</v>
      </c>
      <c r="DR8329" s="15" t="str">
        <f t="shared" si="143"/>
        <v>8232-22</v>
      </c>
    </row>
    <row r="8330" spans="119:122" x14ac:dyDescent="0.2">
      <c r="DO8330" s="228" t="s">
        <v>19680</v>
      </c>
      <c r="DP8330" s="141" t="s">
        <v>9350</v>
      </c>
      <c r="DQ8330" s="15">
        <v>22</v>
      </c>
      <c r="DR8330" s="15" t="str">
        <f t="shared" si="143"/>
        <v>8233-22</v>
      </c>
    </row>
    <row r="8331" spans="119:122" x14ac:dyDescent="0.2">
      <c r="DO8331" s="228" t="s">
        <v>19681</v>
      </c>
      <c r="DP8331" s="141" t="s">
        <v>9351</v>
      </c>
      <c r="DQ8331" s="15">
        <v>22</v>
      </c>
      <c r="DR8331" s="15" t="str">
        <f t="shared" si="143"/>
        <v>8234-22</v>
      </c>
    </row>
    <row r="8332" spans="119:122" x14ac:dyDescent="0.2">
      <c r="DO8332" s="228" t="s">
        <v>19682</v>
      </c>
      <c r="DP8332" s="141" t="s">
        <v>9352</v>
      </c>
      <c r="DQ8332" s="15">
        <v>22</v>
      </c>
      <c r="DR8332" s="15" t="str">
        <f t="shared" si="143"/>
        <v>8235-22</v>
      </c>
    </row>
    <row r="8333" spans="119:122" x14ac:dyDescent="0.2">
      <c r="DO8333" s="228" t="s">
        <v>19683</v>
      </c>
      <c r="DP8333" s="141" t="s">
        <v>9353</v>
      </c>
      <c r="DQ8333" s="15">
        <v>22</v>
      </c>
      <c r="DR8333" s="15" t="str">
        <f t="shared" si="143"/>
        <v>8236-22</v>
      </c>
    </row>
    <row r="8334" spans="119:122" x14ac:dyDescent="0.2">
      <c r="DO8334" s="228" t="s">
        <v>19684</v>
      </c>
      <c r="DP8334" s="141" t="s">
        <v>9354</v>
      </c>
      <c r="DQ8334" s="15">
        <v>22</v>
      </c>
      <c r="DR8334" s="15" t="str">
        <f t="shared" si="143"/>
        <v>8237-22</v>
      </c>
    </row>
    <row r="8335" spans="119:122" x14ac:dyDescent="0.2">
      <c r="DO8335" s="228" t="s">
        <v>19685</v>
      </c>
      <c r="DP8335" s="141" t="s">
        <v>9355</v>
      </c>
      <c r="DQ8335" s="15">
        <v>22</v>
      </c>
      <c r="DR8335" s="15" t="str">
        <f t="shared" si="143"/>
        <v>8238-22</v>
      </c>
    </row>
    <row r="8336" spans="119:122" x14ac:dyDescent="0.2">
      <c r="DO8336" s="228" t="s">
        <v>19686</v>
      </c>
      <c r="DP8336" s="141" t="s">
        <v>9356</v>
      </c>
      <c r="DQ8336" s="15">
        <v>22</v>
      </c>
      <c r="DR8336" s="15" t="str">
        <f t="shared" si="143"/>
        <v>8239-22</v>
      </c>
    </row>
    <row r="8337" spans="119:122" x14ac:dyDescent="0.2">
      <c r="DO8337" s="228" t="s">
        <v>19687</v>
      </c>
      <c r="DP8337" s="141" t="s">
        <v>9357</v>
      </c>
      <c r="DQ8337" s="15">
        <v>22</v>
      </c>
      <c r="DR8337" s="15" t="str">
        <f t="shared" si="143"/>
        <v>8240-22</v>
      </c>
    </row>
    <row r="8338" spans="119:122" x14ac:dyDescent="0.2">
      <c r="DO8338" s="228" t="s">
        <v>19688</v>
      </c>
      <c r="DP8338" s="141" t="s">
        <v>9358</v>
      </c>
      <c r="DQ8338" s="15">
        <v>22</v>
      </c>
      <c r="DR8338" s="15" t="str">
        <f t="shared" si="143"/>
        <v>8241-22</v>
      </c>
    </row>
    <row r="8339" spans="119:122" x14ac:dyDescent="0.2">
      <c r="DO8339" s="228" t="s">
        <v>19689</v>
      </c>
      <c r="DP8339" s="141" t="s">
        <v>9359</v>
      </c>
      <c r="DQ8339" s="15">
        <v>22</v>
      </c>
      <c r="DR8339" s="15" t="str">
        <f t="shared" si="143"/>
        <v>8242-22</v>
      </c>
    </row>
    <row r="8340" spans="119:122" x14ac:dyDescent="0.2">
      <c r="DO8340" s="228" t="s">
        <v>19690</v>
      </c>
      <c r="DP8340" s="141" t="s">
        <v>9360</v>
      </c>
      <c r="DQ8340" s="15">
        <v>22</v>
      </c>
      <c r="DR8340" s="15" t="str">
        <f t="shared" si="143"/>
        <v>8243-22</v>
      </c>
    </row>
    <row r="8341" spans="119:122" x14ac:dyDescent="0.2">
      <c r="DO8341" s="228" t="s">
        <v>19691</v>
      </c>
      <c r="DP8341" s="141" t="s">
        <v>9361</v>
      </c>
      <c r="DQ8341" s="15">
        <v>22</v>
      </c>
      <c r="DR8341" s="15" t="str">
        <f t="shared" si="143"/>
        <v>8244-22</v>
      </c>
    </row>
    <row r="8342" spans="119:122" x14ac:dyDescent="0.2">
      <c r="DO8342" s="228" t="s">
        <v>19692</v>
      </c>
      <c r="DP8342" s="141" t="s">
        <v>9362</v>
      </c>
      <c r="DQ8342" s="15">
        <v>22</v>
      </c>
      <c r="DR8342" s="15" t="str">
        <f t="shared" si="143"/>
        <v>8245-22</v>
      </c>
    </row>
    <row r="8343" spans="119:122" x14ac:dyDescent="0.2">
      <c r="DO8343" s="228" t="s">
        <v>19693</v>
      </c>
      <c r="DP8343" s="141" t="s">
        <v>9363</v>
      </c>
      <c r="DQ8343" s="15">
        <v>22</v>
      </c>
      <c r="DR8343" s="15" t="str">
        <f t="shared" si="143"/>
        <v>8246-22</v>
      </c>
    </row>
    <row r="8344" spans="119:122" x14ac:dyDescent="0.2">
      <c r="DO8344" s="228" t="s">
        <v>19694</v>
      </c>
      <c r="DP8344" s="141" t="s">
        <v>9364</v>
      </c>
      <c r="DQ8344" s="15">
        <v>22</v>
      </c>
      <c r="DR8344" s="15" t="str">
        <f t="shared" si="143"/>
        <v>8247-22</v>
      </c>
    </row>
    <row r="8345" spans="119:122" x14ac:dyDescent="0.2">
      <c r="DO8345" s="228" t="s">
        <v>19695</v>
      </c>
      <c r="DP8345" s="141" t="s">
        <v>9365</v>
      </c>
      <c r="DQ8345" s="15">
        <v>22</v>
      </c>
      <c r="DR8345" s="15" t="str">
        <f t="shared" si="143"/>
        <v>8248-22</v>
      </c>
    </row>
    <row r="8346" spans="119:122" x14ac:dyDescent="0.2">
      <c r="DO8346" s="228" t="s">
        <v>19696</v>
      </c>
      <c r="DP8346" s="141" t="s">
        <v>9366</v>
      </c>
      <c r="DQ8346" s="15">
        <v>22</v>
      </c>
      <c r="DR8346" s="15" t="str">
        <f t="shared" si="143"/>
        <v>8249-22</v>
      </c>
    </row>
    <row r="8347" spans="119:122" x14ac:dyDescent="0.2">
      <c r="DO8347" s="228" t="s">
        <v>19697</v>
      </c>
      <c r="DP8347" s="141" t="s">
        <v>9367</v>
      </c>
      <c r="DQ8347" s="15">
        <v>22</v>
      </c>
      <c r="DR8347" s="15" t="str">
        <f t="shared" si="143"/>
        <v>8250-22</v>
      </c>
    </row>
    <row r="8348" spans="119:122" x14ac:dyDescent="0.2">
      <c r="DO8348" s="228" t="s">
        <v>19698</v>
      </c>
      <c r="DP8348" s="141" t="s">
        <v>9368</v>
      </c>
      <c r="DQ8348" s="15">
        <v>22</v>
      </c>
      <c r="DR8348" s="15" t="str">
        <f t="shared" si="143"/>
        <v>8251-22</v>
      </c>
    </row>
    <row r="8349" spans="119:122" x14ac:dyDescent="0.2">
      <c r="DO8349" s="228" t="s">
        <v>19699</v>
      </c>
      <c r="DP8349" s="141" t="s">
        <v>9369</v>
      </c>
      <c r="DQ8349" s="15">
        <v>22</v>
      </c>
      <c r="DR8349" s="15" t="str">
        <f t="shared" si="143"/>
        <v>8252-22</v>
      </c>
    </row>
    <row r="8350" spans="119:122" x14ac:dyDescent="0.2">
      <c r="DO8350" s="228" t="s">
        <v>19700</v>
      </c>
      <c r="DP8350" s="141" t="s">
        <v>9370</v>
      </c>
      <c r="DQ8350" s="15">
        <v>22</v>
      </c>
      <c r="DR8350" s="15" t="str">
        <f t="shared" si="143"/>
        <v>8253-22</v>
      </c>
    </row>
    <row r="8351" spans="119:122" x14ac:dyDescent="0.2">
      <c r="DO8351" s="228" t="s">
        <v>19701</v>
      </c>
      <c r="DP8351" s="141" t="s">
        <v>9371</v>
      </c>
      <c r="DQ8351" s="15">
        <v>22</v>
      </c>
      <c r="DR8351" s="15" t="str">
        <f t="shared" si="143"/>
        <v>8254-22</v>
      </c>
    </row>
    <row r="8352" spans="119:122" x14ac:dyDescent="0.2">
      <c r="DO8352" s="228" t="s">
        <v>19702</v>
      </c>
      <c r="DP8352" s="141" t="s">
        <v>9372</v>
      </c>
      <c r="DQ8352" s="15">
        <v>22</v>
      </c>
      <c r="DR8352" s="15" t="str">
        <f t="shared" si="143"/>
        <v>8255-22</v>
      </c>
    </row>
    <row r="8353" spans="119:122" x14ac:dyDescent="0.2">
      <c r="DO8353" s="228" t="s">
        <v>19703</v>
      </c>
      <c r="DP8353" s="141" t="s">
        <v>9373</v>
      </c>
      <c r="DQ8353" s="15">
        <v>22</v>
      </c>
      <c r="DR8353" s="15" t="str">
        <f t="shared" si="143"/>
        <v>8256-22</v>
      </c>
    </row>
    <row r="8354" spans="119:122" x14ac:dyDescent="0.2">
      <c r="DO8354" s="228" t="s">
        <v>19704</v>
      </c>
      <c r="DP8354" s="141" t="s">
        <v>9374</v>
      </c>
      <c r="DQ8354" s="15">
        <v>22</v>
      </c>
      <c r="DR8354" s="15" t="str">
        <f t="shared" si="143"/>
        <v>8257-22</v>
      </c>
    </row>
    <row r="8355" spans="119:122" x14ac:dyDescent="0.2">
      <c r="DO8355" s="228" t="s">
        <v>19705</v>
      </c>
      <c r="DP8355" s="141" t="s">
        <v>9375</v>
      </c>
      <c r="DQ8355" s="15">
        <v>22</v>
      </c>
      <c r="DR8355" s="15" t="str">
        <f t="shared" ref="DR8355:DR8418" si="144">CONCATENATE(DP8355,"-",DQ8355)</f>
        <v>8258-22</v>
      </c>
    </row>
    <row r="8356" spans="119:122" x14ac:dyDescent="0.2">
      <c r="DO8356" s="228" t="s">
        <v>19706</v>
      </c>
      <c r="DP8356" s="141" t="s">
        <v>9376</v>
      </c>
      <c r="DQ8356" s="15">
        <v>22</v>
      </c>
      <c r="DR8356" s="15" t="str">
        <f t="shared" si="144"/>
        <v>8259-22</v>
      </c>
    </row>
    <row r="8357" spans="119:122" x14ac:dyDescent="0.2">
      <c r="DO8357" s="228" t="s">
        <v>19707</v>
      </c>
      <c r="DP8357" s="141" t="s">
        <v>9377</v>
      </c>
      <c r="DQ8357" s="15">
        <v>22</v>
      </c>
      <c r="DR8357" s="15" t="str">
        <f t="shared" si="144"/>
        <v>8260-22</v>
      </c>
    </row>
    <row r="8358" spans="119:122" x14ac:dyDescent="0.2">
      <c r="DO8358" s="228" t="s">
        <v>19708</v>
      </c>
      <c r="DP8358" s="141" t="s">
        <v>9378</v>
      </c>
      <c r="DQ8358" s="15">
        <v>22</v>
      </c>
      <c r="DR8358" s="15" t="str">
        <f t="shared" si="144"/>
        <v>8261-22</v>
      </c>
    </row>
    <row r="8359" spans="119:122" x14ac:dyDescent="0.2">
      <c r="DO8359" s="228" t="s">
        <v>19709</v>
      </c>
      <c r="DP8359" s="141" t="s">
        <v>9379</v>
      </c>
      <c r="DQ8359" s="15">
        <v>22</v>
      </c>
      <c r="DR8359" s="15" t="str">
        <f t="shared" si="144"/>
        <v>8262-22</v>
      </c>
    </row>
    <row r="8360" spans="119:122" x14ac:dyDescent="0.2">
      <c r="DO8360" s="228" t="s">
        <v>19710</v>
      </c>
      <c r="DP8360" s="141" t="s">
        <v>9380</v>
      </c>
      <c r="DQ8360" s="15">
        <v>22</v>
      </c>
      <c r="DR8360" s="15" t="str">
        <f t="shared" si="144"/>
        <v>8263-22</v>
      </c>
    </row>
    <row r="8361" spans="119:122" x14ac:dyDescent="0.2">
      <c r="DO8361" s="228" t="s">
        <v>19711</v>
      </c>
      <c r="DP8361" s="141" t="s">
        <v>9381</v>
      </c>
      <c r="DQ8361" s="15">
        <v>22</v>
      </c>
      <c r="DR8361" s="15" t="str">
        <f t="shared" si="144"/>
        <v>8264-22</v>
      </c>
    </row>
    <row r="8362" spans="119:122" x14ac:dyDescent="0.2">
      <c r="DO8362" s="228" t="s">
        <v>19712</v>
      </c>
      <c r="DP8362" s="141" t="s">
        <v>9382</v>
      </c>
      <c r="DQ8362" s="15">
        <v>22</v>
      </c>
      <c r="DR8362" s="15" t="str">
        <f t="shared" si="144"/>
        <v>8265-22</v>
      </c>
    </row>
    <row r="8363" spans="119:122" x14ac:dyDescent="0.2">
      <c r="DO8363" s="228" t="s">
        <v>19713</v>
      </c>
      <c r="DP8363" s="141" t="s">
        <v>9383</v>
      </c>
      <c r="DQ8363" s="15">
        <v>22</v>
      </c>
      <c r="DR8363" s="15" t="str">
        <f t="shared" si="144"/>
        <v>8266-22</v>
      </c>
    </row>
    <row r="8364" spans="119:122" x14ac:dyDescent="0.2">
      <c r="DO8364" s="228" t="s">
        <v>19714</v>
      </c>
      <c r="DP8364" s="141" t="s">
        <v>9384</v>
      </c>
      <c r="DQ8364" s="15">
        <v>22</v>
      </c>
      <c r="DR8364" s="15" t="str">
        <f t="shared" si="144"/>
        <v>8267-22</v>
      </c>
    </row>
    <row r="8365" spans="119:122" x14ac:dyDescent="0.2">
      <c r="DO8365" s="228" t="s">
        <v>19715</v>
      </c>
      <c r="DP8365" s="141" t="s">
        <v>9385</v>
      </c>
      <c r="DQ8365" s="15">
        <v>22</v>
      </c>
      <c r="DR8365" s="15" t="str">
        <f t="shared" si="144"/>
        <v>8268-22</v>
      </c>
    </row>
    <row r="8366" spans="119:122" x14ac:dyDescent="0.2">
      <c r="DO8366" s="228" t="s">
        <v>19716</v>
      </c>
      <c r="DP8366" s="141" t="s">
        <v>9386</v>
      </c>
      <c r="DQ8366" s="15">
        <v>22</v>
      </c>
      <c r="DR8366" s="15" t="str">
        <f t="shared" si="144"/>
        <v>8269-22</v>
      </c>
    </row>
    <row r="8367" spans="119:122" x14ac:dyDescent="0.2">
      <c r="DO8367" s="228" t="s">
        <v>19717</v>
      </c>
      <c r="DP8367" s="141" t="s">
        <v>9387</v>
      </c>
      <c r="DQ8367" s="15">
        <v>22</v>
      </c>
      <c r="DR8367" s="15" t="str">
        <f t="shared" si="144"/>
        <v>8270-22</v>
      </c>
    </row>
    <row r="8368" spans="119:122" x14ac:dyDescent="0.2">
      <c r="DO8368" s="228" t="s">
        <v>19718</v>
      </c>
      <c r="DP8368" s="141" t="s">
        <v>9388</v>
      </c>
      <c r="DQ8368" s="15">
        <v>22</v>
      </c>
      <c r="DR8368" s="15" t="str">
        <f t="shared" si="144"/>
        <v>8271-22</v>
      </c>
    </row>
    <row r="8369" spans="119:122" x14ac:dyDescent="0.2">
      <c r="DO8369" s="228" t="s">
        <v>19719</v>
      </c>
      <c r="DP8369" s="141" t="s">
        <v>9389</v>
      </c>
      <c r="DQ8369" s="15">
        <v>22</v>
      </c>
      <c r="DR8369" s="15" t="str">
        <f t="shared" si="144"/>
        <v>8272-22</v>
      </c>
    </row>
    <row r="8370" spans="119:122" x14ac:dyDescent="0.2">
      <c r="DO8370" s="228" t="s">
        <v>19720</v>
      </c>
      <c r="DP8370" s="141" t="s">
        <v>9390</v>
      </c>
      <c r="DQ8370" s="15">
        <v>22</v>
      </c>
      <c r="DR8370" s="15" t="str">
        <f t="shared" si="144"/>
        <v>8273-22</v>
      </c>
    </row>
    <row r="8371" spans="119:122" x14ac:dyDescent="0.2">
      <c r="DO8371" s="228" t="s">
        <v>19721</v>
      </c>
      <c r="DP8371" s="141" t="s">
        <v>9391</v>
      </c>
      <c r="DQ8371" s="15">
        <v>22</v>
      </c>
      <c r="DR8371" s="15" t="str">
        <f t="shared" si="144"/>
        <v>8274-22</v>
      </c>
    </row>
    <row r="8372" spans="119:122" x14ac:dyDescent="0.2">
      <c r="DO8372" s="228" t="s">
        <v>19722</v>
      </c>
      <c r="DP8372" s="141" t="s">
        <v>9392</v>
      </c>
      <c r="DQ8372" s="15">
        <v>22</v>
      </c>
      <c r="DR8372" s="15" t="str">
        <f t="shared" si="144"/>
        <v>8275-22</v>
      </c>
    </row>
    <row r="8373" spans="119:122" x14ac:dyDescent="0.2">
      <c r="DO8373" s="228" t="s">
        <v>19723</v>
      </c>
      <c r="DP8373" s="141" t="s">
        <v>9393</v>
      </c>
      <c r="DQ8373" s="15">
        <v>22</v>
      </c>
      <c r="DR8373" s="15" t="str">
        <f t="shared" si="144"/>
        <v>8276-22</v>
      </c>
    </row>
    <row r="8374" spans="119:122" x14ac:dyDescent="0.2">
      <c r="DO8374" s="228" t="s">
        <v>19724</v>
      </c>
      <c r="DP8374" s="141" t="s">
        <v>9394</v>
      </c>
      <c r="DQ8374" s="15">
        <v>22</v>
      </c>
      <c r="DR8374" s="15" t="str">
        <f t="shared" si="144"/>
        <v>8277-22</v>
      </c>
    </row>
    <row r="8375" spans="119:122" x14ac:dyDescent="0.2">
      <c r="DO8375" s="228" t="s">
        <v>19725</v>
      </c>
      <c r="DP8375" s="141" t="s">
        <v>9395</v>
      </c>
      <c r="DQ8375" s="15">
        <v>22</v>
      </c>
      <c r="DR8375" s="15" t="str">
        <f t="shared" si="144"/>
        <v>8278-22</v>
      </c>
    </row>
    <row r="8376" spans="119:122" x14ac:dyDescent="0.2">
      <c r="DO8376" s="228" t="s">
        <v>19726</v>
      </c>
      <c r="DP8376" s="141" t="s">
        <v>9396</v>
      </c>
      <c r="DQ8376" s="15">
        <v>22</v>
      </c>
      <c r="DR8376" s="15" t="str">
        <f t="shared" si="144"/>
        <v>8279-22</v>
      </c>
    </row>
    <row r="8377" spans="119:122" x14ac:dyDescent="0.2">
      <c r="DO8377" s="228" t="s">
        <v>19727</v>
      </c>
      <c r="DP8377" s="141" t="s">
        <v>9397</v>
      </c>
      <c r="DQ8377" s="15">
        <v>22</v>
      </c>
      <c r="DR8377" s="15" t="str">
        <f t="shared" si="144"/>
        <v>8280-22</v>
      </c>
    </row>
    <row r="8378" spans="119:122" x14ac:dyDescent="0.2">
      <c r="DO8378" s="228" t="s">
        <v>19728</v>
      </c>
      <c r="DP8378" s="141" t="s">
        <v>9398</v>
      </c>
      <c r="DQ8378" s="15">
        <v>22</v>
      </c>
      <c r="DR8378" s="15" t="str">
        <f t="shared" si="144"/>
        <v>8281-22</v>
      </c>
    </row>
    <row r="8379" spans="119:122" x14ac:dyDescent="0.2">
      <c r="DO8379" s="228" t="s">
        <v>19729</v>
      </c>
      <c r="DP8379" s="141" t="s">
        <v>9399</v>
      </c>
      <c r="DQ8379" s="15">
        <v>22</v>
      </c>
      <c r="DR8379" s="15" t="str">
        <f t="shared" si="144"/>
        <v>8282-22</v>
      </c>
    </row>
    <row r="8380" spans="119:122" x14ac:dyDescent="0.2">
      <c r="DO8380" s="228" t="s">
        <v>19730</v>
      </c>
      <c r="DP8380" s="141" t="s">
        <v>9400</v>
      </c>
      <c r="DQ8380" s="15">
        <v>22</v>
      </c>
      <c r="DR8380" s="15" t="str">
        <f t="shared" si="144"/>
        <v>8283-22</v>
      </c>
    </row>
    <row r="8381" spans="119:122" x14ac:dyDescent="0.2">
      <c r="DO8381" s="228" t="s">
        <v>19731</v>
      </c>
      <c r="DP8381" s="141" t="s">
        <v>9401</v>
      </c>
      <c r="DQ8381" s="15">
        <v>22</v>
      </c>
      <c r="DR8381" s="15" t="str">
        <f t="shared" si="144"/>
        <v>8284-22</v>
      </c>
    </row>
    <row r="8382" spans="119:122" x14ac:dyDescent="0.2">
      <c r="DO8382" s="228" t="s">
        <v>19732</v>
      </c>
      <c r="DP8382" s="141" t="s">
        <v>9402</v>
      </c>
      <c r="DQ8382" s="15">
        <v>22</v>
      </c>
      <c r="DR8382" s="15" t="str">
        <f t="shared" si="144"/>
        <v>8285-22</v>
      </c>
    </row>
    <row r="8383" spans="119:122" x14ac:dyDescent="0.2">
      <c r="DO8383" s="228" t="s">
        <v>19733</v>
      </c>
      <c r="DP8383" s="141" t="s">
        <v>9403</v>
      </c>
      <c r="DQ8383" s="15">
        <v>22</v>
      </c>
      <c r="DR8383" s="15" t="str">
        <f t="shared" si="144"/>
        <v>8286-22</v>
      </c>
    </row>
    <row r="8384" spans="119:122" x14ac:dyDescent="0.2">
      <c r="DO8384" s="228" t="s">
        <v>19734</v>
      </c>
      <c r="DP8384" s="141" t="s">
        <v>9404</v>
      </c>
      <c r="DQ8384" s="15">
        <v>22</v>
      </c>
      <c r="DR8384" s="15" t="str">
        <f t="shared" si="144"/>
        <v>8287-22</v>
      </c>
    </row>
    <row r="8385" spans="119:122" x14ac:dyDescent="0.2">
      <c r="DO8385" s="228" t="s">
        <v>19735</v>
      </c>
      <c r="DP8385" s="141" t="s">
        <v>9405</v>
      </c>
      <c r="DQ8385" s="15">
        <v>22</v>
      </c>
      <c r="DR8385" s="15" t="str">
        <f t="shared" si="144"/>
        <v>8288-22</v>
      </c>
    </row>
    <row r="8386" spans="119:122" x14ac:dyDescent="0.2">
      <c r="DO8386" s="228" t="s">
        <v>19736</v>
      </c>
      <c r="DP8386" s="141" t="s">
        <v>9406</v>
      </c>
      <c r="DQ8386" s="15">
        <v>22</v>
      </c>
      <c r="DR8386" s="15" t="str">
        <f t="shared" si="144"/>
        <v>8289-22</v>
      </c>
    </row>
    <row r="8387" spans="119:122" x14ac:dyDescent="0.2">
      <c r="DO8387" s="228" t="s">
        <v>19737</v>
      </c>
      <c r="DP8387" s="141" t="s">
        <v>9407</v>
      </c>
      <c r="DQ8387" s="15">
        <v>22</v>
      </c>
      <c r="DR8387" s="15" t="str">
        <f t="shared" si="144"/>
        <v>8290-22</v>
      </c>
    </row>
    <row r="8388" spans="119:122" x14ac:dyDescent="0.2">
      <c r="DO8388" s="228" t="s">
        <v>19738</v>
      </c>
      <c r="DP8388" s="141" t="s">
        <v>9408</v>
      </c>
      <c r="DQ8388" s="15">
        <v>22</v>
      </c>
      <c r="DR8388" s="15" t="str">
        <f t="shared" si="144"/>
        <v>8291-22</v>
      </c>
    </row>
    <row r="8389" spans="119:122" x14ac:dyDescent="0.2">
      <c r="DO8389" s="228" t="s">
        <v>19739</v>
      </c>
      <c r="DP8389" s="141" t="s">
        <v>9409</v>
      </c>
      <c r="DQ8389" s="15">
        <v>22</v>
      </c>
      <c r="DR8389" s="15" t="str">
        <f t="shared" si="144"/>
        <v>8292-22</v>
      </c>
    </row>
    <row r="8390" spans="119:122" x14ac:dyDescent="0.2">
      <c r="DO8390" s="228" t="s">
        <v>19740</v>
      </c>
      <c r="DP8390" s="141" t="s">
        <v>9410</v>
      </c>
      <c r="DQ8390" s="15">
        <v>22</v>
      </c>
      <c r="DR8390" s="15" t="str">
        <f t="shared" si="144"/>
        <v>8293-22</v>
      </c>
    </row>
    <row r="8391" spans="119:122" x14ac:dyDescent="0.2">
      <c r="DO8391" s="228" t="s">
        <v>19741</v>
      </c>
      <c r="DP8391" s="141" t="s">
        <v>9411</v>
      </c>
      <c r="DQ8391" s="15">
        <v>22</v>
      </c>
      <c r="DR8391" s="15" t="str">
        <f t="shared" si="144"/>
        <v>8294-22</v>
      </c>
    </row>
    <row r="8392" spans="119:122" x14ac:dyDescent="0.2">
      <c r="DO8392" s="228" t="s">
        <v>19742</v>
      </c>
      <c r="DP8392" s="141" t="s">
        <v>9412</v>
      </c>
      <c r="DQ8392" s="15">
        <v>22</v>
      </c>
      <c r="DR8392" s="15" t="str">
        <f t="shared" si="144"/>
        <v>8295-22</v>
      </c>
    </row>
    <row r="8393" spans="119:122" x14ac:dyDescent="0.2">
      <c r="DO8393" s="228" t="s">
        <v>19743</v>
      </c>
      <c r="DP8393" s="141" t="s">
        <v>9413</v>
      </c>
      <c r="DQ8393" s="15">
        <v>22</v>
      </c>
      <c r="DR8393" s="15" t="str">
        <f t="shared" si="144"/>
        <v>8296-22</v>
      </c>
    </row>
    <row r="8394" spans="119:122" x14ac:dyDescent="0.2">
      <c r="DO8394" s="228" t="s">
        <v>19744</v>
      </c>
      <c r="DP8394" s="141" t="s">
        <v>9414</v>
      </c>
      <c r="DQ8394" s="15">
        <v>22</v>
      </c>
      <c r="DR8394" s="15" t="str">
        <f t="shared" si="144"/>
        <v>8297-22</v>
      </c>
    </row>
    <row r="8395" spans="119:122" x14ac:dyDescent="0.2">
      <c r="DO8395" s="228" t="s">
        <v>19745</v>
      </c>
      <c r="DP8395" s="141" t="s">
        <v>9415</v>
      </c>
      <c r="DQ8395" s="15">
        <v>22</v>
      </c>
      <c r="DR8395" s="15" t="str">
        <f t="shared" si="144"/>
        <v>8298-22</v>
      </c>
    </row>
    <row r="8396" spans="119:122" x14ac:dyDescent="0.2">
      <c r="DO8396" s="228" t="s">
        <v>19746</v>
      </c>
      <c r="DP8396" s="141" t="s">
        <v>9416</v>
      </c>
      <c r="DQ8396" s="15">
        <v>22</v>
      </c>
      <c r="DR8396" s="15" t="str">
        <f t="shared" si="144"/>
        <v>8299-22</v>
      </c>
    </row>
    <row r="8397" spans="119:122" x14ac:dyDescent="0.2">
      <c r="DO8397" s="228" t="s">
        <v>19747</v>
      </c>
      <c r="DP8397" s="141" t="s">
        <v>9417</v>
      </c>
      <c r="DQ8397" s="15">
        <v>22</v>
      </c>
      <c r="DR8397" s="15" t="str">
        <f t="shared" si="144"/>
        <v>8300-22</v>
      </c>
    </row>
    <row r="8398" spans="119:122" x14ac:dyDescent="0.2">
      <c r="DO8398" s="228" t="s">
        <v>19748</v>
      </c>
      <c r="DP8398" s="141" t="s">
        <v>9418</v>
      </c>
      <c r="DQ8398" s="15">
        <v>22</v>
      </c>
      <c r="DR8398" s="15" t="str">
        <f t="shared" si="144"/>
        <v>8301-22</v>
      </c>
    </row>
    <row r="8399" spans="119:122" x14ac:dyDescent="0.2">
      <c r="DO8399" s="228" t="s">
        <v>19749</v>
      </c>
      <c r="DP8399" s="141" t="s">
        <v>9419</v>
      </c>
      <c r="DQ8399" s="15">
        <v>22</v>
      </c>
      <c r="DR8399" s="15" t="str">
        <f t="shared" si="144"/>
        <v>8302-22</v>
      </c>
    </row>
    <row r="8400" spans="119:122" x14ac:dyDescent="0.2">
      <c r="DO8400" s="228" t="s">
        <v>19750</v>
      </c>
      <c r="DP8400" s="141" t="s">
        <v>9420</v>
      </c>
      <c r="DQ8400" s="15">
        <v>22</v>
      </c>
      <c r="DR8400" s="15" t="str">
        <f t="shared" si="144"/>
        <v>8303-22</v>
      </c>
    </row>
    <row r="8401" spans="119:122" x14ac:dyDescent="0.2">
      <c r="DO8401" s="228" t="s">
        <v>19751</v>
      </c>
      <c r="DP8401" s="141" t="s">
        <v>9421</v>
      </c>
      <c r="DQ8401" s="15">
        <v>22</v>
      </c>
      <c r="DR8401" s="15" t="str">
        <f t="shared" si="144"/>
        <v>8304-22</v>
      </c>
    </row>
    <row r="8402" spans="119:122" x14ac:dyDescent="0.2">
      <c r="DO8402" s="228" t="s">
        <v>19752</v>
      </c>
      <c r="DP8402" s="141" t="s">
        <v>9422</v>
      </c>
      <c r="DQ8402" s="15">
        <v>22</v>
      </c>
      <c r="DR8402" s="15" t="str">
        <f t="shared" si="144"/>
        <v>8305-22</v>
      </c>
    </row>
    <row r="8403" spans="119:122" x14ac:dyDescent="0.2">
      <c r="DO8403" s="228" t="s">
        <v>19753</v>
      </c>
      <c r="DP8403" s="141" t="s">
        <v>9423</v>
      </c>
      <c r="DQ8403" s="15">
        <v>22</v>
      </c>
      <c r="DR8403" s="15" t="str">
        <f t="shared" si="144"/>
        <v>8306-22</v>
      </c>
    </row>
    <row r="8404" spans="119:122" x14ac:dyDescent="0.2">
      <c r="DO8404" s="228" t="s">
        <v>19754</v>
      </c>
      <c r="DP8404" s="141" t="s">
        <v>9424</v>
      </c>
      <c r="DQ8404" s="15">
        <v>22</v>
      </c>
      <c r="DR8404" s="15" t="str">
        <f t="shared" si="144"/>
        <v>8307-22</v>
      </c>
    </row>
    <row r="8405" spans="119:122" x14ac:dyDescent="0.2">
      <c r="DO8405" s="228" t="s">
        <v>19755</v>
      </c>
      <c r="DP8405" s="141" t="s">
        <v>9425</v>
      </c>
      <c r="DQ8405" s="15">
        <v>22</v>
      </c>
      <c r="DR8405" s="15" t="str">
        <f t="shared" si="144"/>
        <v>8308-22</v>
      </c>
    </row>
    <row r="8406" spans="119:122" x14ac:dyDescent="0.2">
      <c r="DO8406" s="228" t="s">
        <v>19756</v>
      </c>
      <c r="DP8406" s="141" t="s">
        <v>9426</v>
      </c>
      <c r="DQ8406" s="15">
        <v>22</v>
      </c>
      <c r="DR8406" s="15" t="str">
        <f t="shared" si="144"/>
        <v>8309-22</v>
      </c>
    </row>
    <row r="8407" spans="119:122" x14ac:dyDescent="0.2">
      <c r="DO8407" s="228" t="s">
        <v>19757</v>
      </c>
      <c r="DP8407" s="141" t="s">
        <v>9427</v>
      </c>
      <c r="DQ8407" s="15">
        <v>22</v>
      </c>
      <c r="DR8407" s="15" t="str">
        <f t="shared" si="144"/>
        <v>8310-22</v>
      </c>
    </row>
    <row r="8408" spans="119:122" x14ac:dyDescent="0.2">
      <c r="DO8408" s="228" t="s">
        <v>19758</v>
      </c>
      <c r="DP8408" s="141" t="s">
        <v>9428</v>
      </c>
      <c r="DQ8408" s="15">
        <v>22</v>
      </c>
      <c r="DR8408" s="15" t="str">
        <f t="shared" si="144"/>
        <v>8311-22</v>
      </c>
    </row>
    <row r="8409" spans="119:122" x14ac:dyDescent="0.2">
      <c r="DO8409" s="228" t="s">
        <v>19759</v>
      </c>
      <c r="DP8409" s="141" t="s">
        <v>9429</v>
      </c>
      <c r="DQ8409" s="15">
        <v>22</v>
      </c>
      <c r="DR8409" s="15" t="str">
        <f t="shared" si="144"/>
        <v>8312-22</v>
      </c>
    </row>
    <row r="8410" spans="119:122" x14ac:dyDescent="0.2">
      <c r="DO8410" s="228" t="s">
        <v>19760</v>
      </c>
      <c r="DP8410" s="141" t="s">
        <v>9430</v>
      </c>
      <c r="DQ8410" s="15">
        <v>22</v>
      </c>
      <c r="DR8410" s="15" t="str">
        <f t="shared" si="144"/>
        <v>8313-22</v>
      </c>
    </row>
    <row r="8411" spans="119:122" x14ac:dyDescent="0.2">
      <c r="DO8411" s="228" t="s">
        <v>19761</v>
      </c>
      <c r="DP8411" s="141" t="s">
        <v>9431</v>
      </c>
      <c r="DQ8411" s="15">
        <v>22</v>
      </c>
      <c r="DR8411" s="15" t="str">
        <f t="shared" si="144"/>
        <v>8314-22</v>
      </c>
    </row>
    <row r="8412" spans="119:122" x14ac:dyDescent="0.2">
      <c r="DO8412" s="228" t="s">
        <v>19762</v>
      </c>
      <c r="DP8412" s="141" t="s">
        <v>9432</v>
      </c>
      <c r="DQ8412" s="15">
        <v>22</v>
      </c>
      <c r="DR8412" s="15" t="str">
        <f t="shared" si="144"/>
        <v>8315-22</v>
      </c>
    </row>
    <row r="8413" spans="119:122" x14ac:dyDescent="0.2">
      <c r="DO8413" s="228" t="s">
        <v>19763</v>
      </c>
      <c r="DP8413" s="141" t="s">
        <v>9433</v>
      </c>
      <c r="DQ8413" s="15">
        <v>22</v>
      </c>
      <c r="DR8413" s="15" t="str">
        <f t="shared" si="144"/>
        <v>8316-22</v>
      </c>
    </row>
    <row r="8414" spans="119:122" x14ac:dyDescent="0.2">
      <c r="DO8414" s="228" t="s">
        <v>19764</v>
      </c>
      <c r="DP8414" s="141" t="s">
        <v>9434</v>
      </c>
      <c r="DQ8414" s="15">
        <v>22</v>
      </c>
      <c r="DR8414" s="15" t="str">
        <f t="shared" si="144"/>
        <v>8317-22</v>
      </c>
    </row>
    <row r="8415" spans="119:122" x14ac:dyDescent="0.2">
      <c r="DO8415" s="228" t="s">
        <v>19765</v>
      </c>
      <c r="DP8415" s="141" t="s">
        <v>9435</v>
      </c>
      <c r="DQ8415" s="15">
        <v>22</v>
      </c>
      <c r="DR8415" s="15" t="str">
        <f t="shared" si="144"/>
        <v>8318-22</v>
      </c>
    </row>
    <row r="8416" spans="119:122" x14ac:dyDescent="0.2">
      <c r="DO8416" s="228" t="s">
        <v>19766</v>
      </c>
      <c r="DP8416" s="141" t="s">
        <v>9436</v>
      </c>
      <c r="DQ8416" s="15">
        <v>22</v>
      </c>
      <c r="DR8416" s="15" t="str">
        <f t="shared" si="144"/>
        <v>8319-22</v>
      </c>
    </row>
    <row r="8417" spans="119:122" x14ac:dyDescent="0.2">
      <c r="DO8417" s="228" t="s">
        <v>19767</v>
      </c>
      <c r="DP8417" s="141" t="s">
        <v>9437</v>
      </c>
      <c r="DQ8417" s="15">
        <v>22</v>
      </c>
      <c r="DR8417" s="15" t="str">
        <f t="shared" si="144"/>
        <v>8320-22</v>
      </c>
    </row>
    <row r="8418" spans="119:122" x14ac:dyDescent="0.2">
      <c r="DO8418" s="228" t="s">
        <v>19768</v>
      </c>
      <c r="DP8418" s="141" t="s">
        <v>9438</v>
      </c>
      <c r="DQ8418" s="15">
        <v>22</v>
      </c>
      <c r="DR8418" s="15" t="str">
        <f t="shared" si="144"/>
        <v>8321-22</v>
      </c>
    </row>
    <row r="8419" spans="119:122" x14ac:dyDescent="0.2">
      <c r="DO8419" s="228" t="s">
        <v>19769</v>
      </c>
      <c r="DP8419" s="141" t="s">
        <v>9439</v>
      </c>
      <c r="DQ8419" s="15">
        <v>22</v>
      </c>
      <c r="DR8419" s="15" t="str">
        <f t="shared" ref="DR8419:DR8482" si="145">CONCATENATE(DP8419,"-",DQ8419)</f>
        <v>8322-22</v>
      </c>
    </row>
    <row r="8420" spans="119:122" x14ac:dyDescent="0.2">
      <c r="DO8420" s="228" t="s">
        <v>19770</v>
      </c>
      <c r="DP8420" s="141" t="s">
        <v>9440</v>
      </c>
      <c r="DQ8420" s="15">
        <v>22</v>
      </c>
      <c r="DR8420" s="15" t="str">
        <f t="shared" si="145"/>
        <v>8323-22</v>
      </c>
    </row>
    <row r="8421" spans="119:122" x14ac:dyDescent="0.2">
      <c r="DO8421" s="228" t="s">
        <v>19771</v>
      </c>
      <c r="DP8421" s="141" t="s">
        <v>9441</v>
      </c>
      <c r="DQ8421" s="15">
        <v>22</v>
      </c>
      <c r="DR8421" s="15" t="str">
        <f t="shared" si="145"/>
        <v>8324-22</v>
      </c>
    </row>
    <row r="8422" spans="119:122" x14ac:dyDescent="0.2">
      <c r="DO8422" s="228" t="s">
        <v>19772</v>
      </c>
      <c r="DP8422" s="141" t="s">
        <v>9442</v>
      </c>
      <c r="DQ8422" s="15">
        <v>22</v>
      </c>
      <c r="DR8422" s="15" t="str">
        <f t="shared" si="145"/>
        <v>8325-22</v>
      </c>
    </row>
    <row r="8423" spans="119:122" x14ac:dyDescent="0.2">
      <c r="DO8423" s="228" t="s">
        <v>19773</v>
      </c>
      <c r="DP8423" s="141" t="s">
        <v>9443</v>
      </c>
      <c r="DQ8423" s="15">
        <v>22</v>
      </c>
      <c r="DR8423" s="15" t="str">
        <f t="shared" si="145"/>
        <v>8326-22</v>
      </c>
    </row>
    <row r="8424" spans="119:122" x14ac:dyDescent="0.2">
      <c r="DO8424" s="228" t="s">
        <v>19774</v>
      </c>
      <c r="DP8424" s="141" t="s">
        <v>9444</v>
      </c>
      <c r="DQ8424" s="15">
        <v>22</v>
      </c>
      <c r="DR8424" s="15" t="str">
        <f t="shared" si="145"/>
        <v>8327-22</v>
      </c>
    </row>
    <row r="8425" spans="119:122" x14ac:dyDescent="0.2">
      <c r="DO8425" s="228" t="s">
        <v>19775</v>
      </c>
      <c r="DP8425" s="141" t="s">
        <v>9445</v>
      </c>
      <c r="DQ8425" s="15">
        <v>22</v>
      </c>
      <c r="DR8425" s="15" t="str">
        <f t="shared" si="145"/>
        <v>8328-22</v>
      </c>
    </row>
    <row r="8426" spans="119:122" x14ac:dyDescent="0.2">
      <c r="DO8426" s="228" t="s">
        <v>19776</v>
      </c>
      <c r="DP8426" s="141" t="s">
        <v>9446</v>
      </c>
      <c r="DQ8426" s="15">
        <v>22</v>
      </c>
      <c r="DR8426" s="15" t="str">
        <f t="shared" si="145"/>
        <v>8329-22</v>
      </c>
    </row>
    <row r="8427" spans="119:122" x14ac:dyDescent="0.2">
      <c r="DO8427" s="228" t="s">
        <v>19777</v>
      </c>
      <c r="DP8427" s="141" t="s">
        <v>9447</v>
      </c>
      <c r="DQ8427" s="15">
        <v>22</v>
      </c>
      <c r="DR8427" s="15" t="str">
        <f t="shared" si="145"/>
        <v>8330-22</v>
      </c>
    </row>
    <row r="8428" spans="119:122" x14ac:dyDescent="0.2">
      <c r="DO8428" s="228" t="s">
        <v>19778</v>
      </c>
      <c r="DP8428" s="141" t="s">
        <v>9448</v>
      </c>
      <c r="DQ8428" s="15">
        <v>22</v>
      </c>
      <c r="DR8428" s="15" t="str">
        <f t="shared" si="145"/>
        <v>8331-22</v>
      </c>
    </row>
    <row r="8429" spans="119:122" x14ac:dyDescent="0.2">
      <c r="DO8429" s="228" t="s">
        <v>19779</v>
      </c>
      <c r="DP8429" s="141" t="s">
        <v>9449</v>
      </c>
      <c r="DQ8429" s="15">
        <v>22</v>
      </c>
      <c r="DR8429" s="15" t="str">
        <f t="shared" si="145"/>
        <v>8332-22</v>
      </c>
    </row>
    <row r="8430" spans="119:122" x14ac:dyDescent="0.2">
      <c r="DO8430" s="228" t="s">
        <v>19780</v>
      </c>
      <c r="DP8430" s="141" t="s">
        <v>9450</v>
      </c>
      <c r="DQ8430" s="15">
        <v>22</v>
      </c>
      <c r="DR8430" s="15" t="str">
        <f t="shared" si="145"/>
        <v>8333-22</v>
      </c>
    </row>
    <row r="8431" spans="119:122" x14ac:dyDescent="0.2">
      <c r="DO8431" s="228" t="s">
        <v>19781</v>
      </c>
      <c r="DP8431" s="141" t="s">
        <v>9451</v>
      </c>
      <c r="DQ8431" s="15">
        <v>22</v>
      </c>
      <c r="DR8431" s="15" t="str">
        <f t="shared" si="145"/>
        <v>8334-22</v>
      </c>
    </row>
    <row r="8432" spans="119:122" x14ac:dyDescent="0.2">
      <c r="DO8432" s="228" t="s">
        <v>19782</v>
      </c>
      <c r="DP8432" s="141" t="s">
        <v>9452</v>
      </c>
      <c r="DQ8432" s="15">
        <v>22</v>
      </c>
      <c r="DR8432" s="15" t="str">
        <f t="shared" si="145"/>
        <v>8335-22</v>
      </c>
    </row>
    <row r="8433" spans="119:122" x14ac:dyDescent="0.2">
      <c r="DO8433" s="228" t="s">
        <v>19783</v>
      </c>
      <c r="DP8433" s="141" t="s">
        <v>9453</v>
      </c>
      <c r="DQ8433" s="15">
        <v>22</v>
      </c>
      <c r="DR8433" s="15" t="str">
        <f t="shared" si="145"/>
        <v>8336-22</v>
      </c>
    </row>
    <row r="8434" spans="119:122" x14ac:dyDescent="0.2">
      <c r="DO8434" s="228" t="s">
        <v>19784</v>
      </c>
      <c r="DP8434" s="141" t="s">
        <v>9454</v>
      </c>
      <c r="DQ8434" s="15">
        <v>22</v>
      </c>
      <c r="DR8434" s="15" t="str">
        <f t="shared" si="145"/>
        <v>8337-22</v>
      </c>
    </row>
    <row r="8435" spans="119:122" x14ac:dyDescent="0.2">
      <c r="DO8435" s="228" t="s">
        <v>19785</v>
      </c>
      <c r="DP8435" s="141" t="s">
        <v>9455</v>
      </c>
      <c r="DQ8435" s="15">
        <v>22</v>
      </c>
      <c r="DR8435" s="15" t="str">
        <f t="shared" si="145"/>
        <v>8338-22</v>
      </c>
    </row>
    <row r="8436" spans="119:122" x14ac:dyDescent="0.2">
      <c r="DO8436" s="228" t="s">
        <v>19786</v>
      </c>
      <c r="DP8436" s="141" t="s">
        <v>9456</v>
      </c>
      <c r="DQ8436" s="15">
        <v>22</v>
      </c>
      <c r="DR8436" s="15" t="str">
        <f t="shared" si="145"/>
        <v>8339-22</v>
      </c>
    </row>
    <row r="8437" spans="119:122" x14ac:dyDescent="0.2">
      <c r="DO8437" s="228" t="s">
        <v>19787</v>
      </c>
      <c r="DP8437" s="141" t="s">
        <v>9457</v>
      </c>
      <c r="DQ8437" s="15">
        <v>22</v>
      </c>
      <c r="DR8437" s="15" t="str">
        <f t="shared" si="145"/>
        <v>8340-22</v>
      </c>
    </row>
    <row r="8438" spans="119:122" x14ac:dyDescent="0.2">
      <c r="DO8438" s="228" t="s">
        <v>19788</v>
      </c>
      <c r="DP8438" s="141" t="s">
        <v>9458</v>
      </c>
      <c r="DQ8438" s="15">
        <v>22</v>
      </c>
      <c r="DR8438" s="15" t="str">
        <f t="shared" si="145"/>
        <v>8341-22</v>
      </c>
    </row>
    <row r="8439" spans="119:122" x14ac:dyDescent="0.2">
      <c r="DO8439" s="228" t="s">
        <v>19789</v>
      </c>
      <c r="DP8439" s="141" t="s">
        <v>9459</v>
      </c>
      <c r="DQ8439" s="15">
        <v>22</v>
      </c>
      <c r="DR8439" s="15" t="str">
        <f t="shared" si="145"/>
        <v>8342-22</v>
      </c>
    </row>
    <row r="8440" spans="119:122" x14ac:dyDescent="0.2">
      <c r="DO8440" s="228" t="s">
        <v>19790</v>
      </c>
      <c r="DP8440" s="141" t="s">
        <v>9460</v>
      </c>
      <c r="DQ8440" s="15">
        <v>22</v>
      </c>
      <c r="DR8440" s="15" t="str">
        <f t="shared" si="145"/>
        <v>8343-22</v>
      </c>
    </row>
    <row r="8441" spans="119:122" x14ac:dyDescent="0.2">
      <c r="DO8441" s="228" t="s">
        <v>19791</v>
      </c>
      <c r="DP8441" s="141" t="s">
        <v>9461</v>
      </c>
      <c r="DQ8441" s="15">
        <v>22</v>
      </c>
      <c r="DR8441" s="15" t="str">
        <f t="shared" si="145"/>
        <v>8344-22</v>
      </c>
    </row>
    <row r="8442" spans="119:122" x14ac:dyDescent="0.2">
      <c r="DO8442" s="228" t="s">
        <v>19792</v>
      </c>
      <c r="DP8442" s="141" t="s">
        <v>9462</v>
      </c>
      <c r="DQ8442" s="15">
        <v>22</v>
      </c>
      <c r="DR8442" s="15" t="str">
        <f t="shared" si="145"/>
        <v>8345-22</v>
      </c>
    </row>
    <row r="8443" spans="119:122" x14ac:dyDescent="0.2">
      <c r="DO8443" s="228" t="s">
        <v>19793</v>
      </c>
      <c r="DP8443" s="141" t="s">
        <v>9463</v>
      </c>
      <c r="DQ8443" s="15">
        <v>22</v>
      </c>
      <c r="DR8443" s="15" t="str">
        <f t="shared" si="145"/>
        <v>8346-22</v>
      </c>
    </row>
    <row r="8444" spans="119:122" x14ac:dyDescent="0.2">
      <c r="DO8444" s="228" t="s">
        <v>19794</v>
      </c>
      <c r="DP8444" s="141" t="s">
        <v>9464</v>
      </c>
      <c r="DQ8444" s="15">
        <v>22</v>
      </c>
      <c r="DR8444" s="15" t="str">
        <f t="shared" si="145"/>
        <v>8347-22</v>
      </c>
    </row>
    <row r="8445" spans="119:122" x14ac:dyDescent="0.2">
      <c r="DO8445" s="228" t="s">
        <v>19795</v>
      </c>
      <c r="DP8445" s="141" t="s">
        <v>9465</v>
      </c>
      <c r="DQ8445" s="15">
        <v>22</v>
      </c>
      <c r="DR8445" s="15" t="str">
        <f t="shared" si="145"/>
        <v>8348-22</v>
      </c>
    </row>
    <row r="8446" spans="119:122" x14ac:dyDescent="0.2">
      <c r="DO8446" s="228" t="s">
        <v>19796</v>
      </c>
      <c r="DP8446" s="141" t="s">
        <v>9466</v>
      </c>
      <c r="DQ8446" s="15">
        <v>22</v>
      </c>
      <c r="DR8446" s="15" t="str">
        <f t="shared" si="145"/>
        <v>8349-22</v>
      </c>
    </row>
    <row r="8447" spans="119:122" x14ac:dyDescent="0.2">
      <c r="DO8447" s="228" t="s">
        <v>19797</v>
      </c>
      <c r="DP8447" s="141" t="s">
        <v>9467</v>
      </c>
      <c r="DQ8447" s="15">
        <v>22</v>
      </c>
      <c r="DR8447" s="15" t="str">
        <f t="shared" si="145"/>
        <v>8350-22</v>
      </c>
    </row>
    <row r="8448" spans="119:122" x14ac:dyDescent="0.2">
      <c r="DO8448" s="228" t="s">
        <v>19798</v>
      </c>
      <c r="DP8448" s="141" t="s">
        <v>9468</v>
      </c>
      <c r="DQ8448" s="15">
        <v>22</v>
      </c>
      <c r="DR8448" s="15" t="str">
        <f t="shared" si="145"/>
        <v>8351-22</v>
      </c>
    </row>
    <row r="8449" spans="119:122" x14ac:dyDescent="0.2">
      <c r="DO8449" s="228" t="s">
        <v>19799</v>
      </c>
      <c r="DP8449" s="141" t="s">
        <v>9469</v>
      </c>
      <c r="DQ8449" s="15">
        <v>22</v>
      </c>
      <c r="DR8449" s="15" t="str">
        <f t="shared" si="145"/>
        <v>8352-22</v>
      </c>
    </row>
    <row r="8450" spans="119:122" x14ac:dyDescent="0.2">
      <c r="DO8450" s="228" t="s">
        <v>19800</v>
      </c>
      <c r="DP8450" s="141" t="s">
        <v>9470</v>
      </c>
      <c r="DQ8450" s="15">
        <v>22</v>
      </c>
      <c r="DR8450" s="15" t="str">
        <f t="shared" si="145"/>
        <v>8353-22</v>
      </c>
    </row>
    <row r="8451" spans="119:122" x14ac:dyDescent="0.2">
      <c r="DO8451" s="228" t="s">
        <v>19801</v>
      </c>
      <c r="DP8451" s="141" t="s">
        <v>9471</v>
      </c>
      <c r="DQ8451" s="15">
        <v>22</v>
      </c>
      <c r="DR8451" s="15" t="str">
        <f t="shared" si="145"/>
        <v>8354-22</v>
      </c>
    </row>
    <row r="8452" spans="119:122" x14ac:dyDescent="0.2">
      <c r="DO8452" s="228" t="s">
        <v>19802</v>
      </c>
      <c r="DP8452" s="141" t="s">
        <v>9472</v>
      </c>
      <c r="DQ8452" s="15">
        <v>22</v>
      </c>
      <c r="DR8452" s="15" t="str">
        <f t="shared" si="145"/>
        <v>8355-22</v>
      </c>
    </row>
    <row r="8453" spans="119:122" x14ac:dyDescent="0.2">
      <c r="DO8453" s="228" t="s">
        <v>19803</v>
      </c>
      <c r="DP8453" s="141" t="s">
        <v>9473</v>
      </c>
      <c r="DQ8453" s="15">
        <v>22</v>
      </c>
      <c r="DR8453" s="15" t="str">
        <f t="shared" si="145"/>
        <v>8356-22</v>
      </c>
    </row>
    <row r="8454" spans="119:122" x14ac:dyDescent="0.2">
      <c r="DO8454" s="228" t="s">
        <v>19804</v>
      </c>
      <c r="DP8454" s="141" t="s">
        <v>9474</v>
      </c>
      <c r="DQ8454" s="15">
        <v>22</v>
      </c>
      <c r="DR8454" s="15" t="str">
        <f t="shared" si="145"/>
        <v>8357-22</v>
      </c>
    </row>
    <row r="8455" spans="119:122" x14ac:dyDescent="0.2">
      <c r="DO8455" s="228" t="s">
        <v>19805</v>
      </c>
      <c r="DP8455" s="141" t="s">
        <v>9475</v>
      </c>
      <c r="DQ8455" s="15">
        <v>22</v>
      </c>
      <c r="DR8455" s="15" t="str">
        <f t="shared" si="145"/>
        <v>8358-22</v>
      </c>
    </row>
    <row r="8456" spans="119:122" x14ac:dyDescent="0.2">
      <c r="DO8456" s="228" t="s">
        <v>19806</v>
      </c>
      <c r="DP8456" s="141" t="s">
        <v>9476</v>
      </c>
      <c r="DQ8456" s="15">
        <v>22</v>
      </c>
      <c r="DR8456" s="15" t="str">
        <f t="shared" si="145"/>
        <v>8359-22</v>
      </c>
    </row>
    <row r="8457" spans="119:122" x14ac:dyDescent="0.2">
      <c r="DO8457" s="228" t="s">
        <v>19807</v>
      </c>
      <c r="DP8457" s="141" t="s">
        <v>9477</v>
      </c>
      <c r="DQ8457" s="15">
        <v>22</v>
      </c>
      <c r="DR8457" s="15" t="str">
        <f t="shared" si="145"/>
        <v>8360-22</v>
      </c>
    </row>
    <row r="8458" spans="119:122" x14ac:dyDescent="0.2">
      <c r="DO8458" s="228" t="s">
        <v>19808</v>
      </c>
      <c r="DP8458" s="141" t="s">
        <v>9478</v>
      </c>
      <c r="DQ8458" s="15">
        <v>22</v>
      </c>
      <c r="DR8458" s="15" t="str">
        <f t="shared" si="145"/>
        <v>8361-22</v>
      </c>
    </row>
    <row r="8459" spans="119:122" x14ac:dyDescent="0.2">
      <c r="DO8459" s="228" t="s">
        <v>19809</v>
      </c>
      <c r="DP8459" s="141" t="s">
        <v>9479</v>
      </c>
      <c r="DQ8459" s="15">
        <v>22</v>
      </c>
      <c r="DR8459" s="15" t="str">
        <f t="shared" si="145"/>
        <v>8362-22</v>
      </c>
    </row>
    <row r="8460" spans="119:122" x14ac:dyDescent="0.2">
      <c r="DO8460" s="228" t="s">
        <v>19810</v>
      </c>
      <c r="DP8460" s="141" t="s">
        <v>9480</v>
      </c>
      <c r="DQ8460" s="15">
        <v>22</v>
      </c>
      <c r="DR8460" s="15" t="str">
        <f t="shared" si="145"/>
        <v>8363-22</v>
      </c>
    </row>
    <row r="8461" spans="119:122" x14ac:dyDescent="0.2">
      <c r="DO8461" s="228" t="s">
        <v>19811</v>
      </c>
      <c r="DP8461" s="141" t="s">
        <v>9481</v>
      </c>
      <c r="DQ8461" s="15">
        <v>22</v>
      </c>
      <c r="DR8461" s="15" t="str">
        <f t="shared" si="145"/>
        <v>8364-22</v>
      </c>
    </row>
    <row r="8462" spans="119:122" x14ac:dyDescent="0.2">
      <c r="DO8462" s="228" t="s">
        <v>19812</v>
      </c>
      <c r="DP8462" s="141" t="s">
        <v>9482</v>
      </c>
      <c r="DQ8462" s="15">
        <v>22</v>
      </c>
      <c r="DR8462" s="15" t="str">
        <f t="shared" si="145"/>
        <v>8365-22</v>
      </c>
    </row>
    <row r="8463" spans="119:122" x14ac:dyDescent="0.2">
      <c r="DO8463" s="228" t="s">
        <v>19813</v>
      </c>
      <c r="DP8463" s="141" t="s">
        <v>9483</v>
      </c>
      <c r="DQ8463" s="15">
        <v>22</v>
      </c>
      <c r="DR8463" s="15" t="str">
        <f t="shared" si="145"/>
        <v>8366-22</v>
      </c>
    </row>
    <row r="8464" spans="119:122" x14ac:dyDescent="0.2">
      <c r="DO8464" s="228" t="s">
        <v>19814</v>
      </c>
      <c r="DP8464" s="141" t="s">
        <v>9484</v>
      </c>
      <c r="DQ8464" s="15">
        <v>22</v>
      </c>
      <c r="DR8464" s="15" t="str">
        <f t="shared" si="145"/>
        <v>8367-22</v>
      </c>
    </row>
    <row r="8465" spans="119:122" x14ac:dyDescent="0.2">
      <c r="DO8465" s="228" t="s">
        <v>19815</v>
      </c>
      <c r="DP8465" s="141" t="s">
        <v>9485</v>
      </c>
      <c r="DQ8465" s="15">
        <v>22</v>
      </c>
      <c r="DR8465" s="15" t="str">
        <f t="shared" si="145"/>
        <v>8368-22</v>
      </c>
    </row>
    <row r="8466" spans="119:122" x14ac:dyDescent="0.2">
      <c r="DO8466" s="228" t="s">
        <v>19816</v>
      </c>
      <c r="DP8466" s="141" t="s">
        <v>9486</v>
      </c>
      <c r="DQ8466" s="15">
        <v>22</v>
      </c>
      <c r="DR8466" s="15" t="str">
        <f t="shared" si="145"/>
        <v>8369-22</v>
      </c>
    </row>
    <row r="8467" spans="119:122" x14ac:dyDescent="0.2">
      <c r="DO8467" s="228" t="s">
        <v>19817</v>
      </c>
      <c r="DP8467" s="141" t="s">
        <v>9487</v>
      </c>
      <c r="DQ8467" s="15">
        <v>22</v>
      </c>
      <c r="DR8467" s="15" t="str">
        <f t="shared" si="145"/>
        <v>8370-22</v>
      </c>
    </row>
    <row r="8468" spans="119:122" x14ac:dyDescent="0.2">
      <c r="DO8468" s="228" t="s">
        <v>19818</v>
      </c>
      <c r="DP8468" s="141" t="s">
        <v>9488</v>
      </c>
      <c r="DQ8468" s="15">
        <v>22</v>
      </c>
      <c r="DR8468" s="15" t="str">
        <f t="shared" si="145"/>
        <v>8371-22</v>
      </c>
    </row>
    <row r="8469" spans="119:122" x14ac:dyDescent="0.2">
      <c r="DO8469" s="228" t="s">
        <v>19819</v>
      </c>
      <c r="DP8469" s="141" t="s">
        <v>9489</v>
      </c>
      <c r="DQ8469" s="15">
        <v>22</v>
      </c>
      <c r="DR8469" s="15" t="str">
        <f t="shared" si="145"/>
        <v>8372-22</v>
      </c>
    </row>
    <row r="8470" spans="119:122" x14ac:dyDescent="0.2">
      <c r="DO8470" s="228" t="s">
        <v>19820</v>
      </c>
      <c r="DP8470" s="141" t="s">
        <v>9490</v>
      </c>
      <c r="DQ8470" s="15">
        <v>22</v>
      </c>
      <c r="DR8470" s="15" t="str">
        <f t="shared" si="145"/>
        <v>8373-22</v>
      </c>
    </row>
    <row r="8471" spans="119:122" x14ac:dyDescent="0.2">
      <c r="DO8471" s="228" t="s">
        <v>19821</v>
      </c>
      <c r="DP8471" s="141" t="s">
        <v>9491</v>
      </c>
      <c r="DQ8471" s="15">
        <v>22</v>
      </c>
      <c r="DR8471" s="15" t="str">
        <f t="shared" si="145"/>
        <v>8374-22</v>
      </c>
    </row>
    <row r="8472" spans="119:122" x14ac:dyDescent="0.2">
      <c r="DO8472" s="228" t="s">
        <v>19822</v>
      </c>
      <c r="DP8472" s="141" t="s">
        <v>9492</v>
      </c>
      <c r="DQ8472" s="15">
        <v>22</v>
      </c>
      <c r="DR8472" s="15" t="str">
        <f t="shared" si="145"/>
        <v>8375-22</v>
      </c>
    </row>
    <row r="8473" spans="119:122" x14ac:dyDescent="0.2">
      <c r="DO8473" s="228" t="s">
        <v>19823</v>
      </c>
      <c r="DP8473" s="141" t="s">
        <v>9493</v>
      </c>
      <c r="DQ8473" s="15">
        <v>22</v>
      </c>
      <c r="DR8473" s="15" t="str">
        <f t="shared" si="145"/>
        <v>8376-22</v>
      </c>
    </row>
    <row r="8474" spans="119:122" x14ac:dyDescent="0.2">
      <c r="DO8474" s="228" t="s">
        <v>19824</v>
      </c>
      <c r="DP8474" s="141" t="s">
        <v>9494</v>
      </c>
      <c r="DQ8474" s="15">
        <v>22</v>
      </c>
      <c r="DR8474" s="15" t="str">
        <f t="shared" si="145"/>
        <v>8377-22</v>
      </c>
    </row>
    <row r="8475" spans="119:122" x14ac:dyDescent="0.2">
      <c r="DO8475" s="228" t="s">
        <v>19825</v>
      </c>
      <c r="DP8475" s="141" t="s">
        <v>9495</v>
      </c>
      <c r="DQ8475" s="15">
        <v>22</v>
      </c>
      <c r="DR8475" s="15" t="str">
        <f t="shared" si="145"/>
        <v>8378-22</v>
      </c>
    </row>
    <row r="8476" spans="119:122" x14ac:dyDescent="0.2">
      <c r="DO8476" s="228" t="s">
        <v>19826</v>
      </c>
      <c r="DP8476" s="141" t="s">
        <v>9496</v>
      </c>
      <c r="DQ8476" s="15">
        <v>22</v>
      </c>
      <c r="DR8476" s="15" t="str">
        <f t="shared" si="145"/>
        <v>8379-22</v>
      </c>
    </row>
    <row r="8477" spans="119:122" x14ac:dyDescent="0.2">
      <c r="DO8477" s="228" t="s">
        <v>19827</v>
      </c>
      <c r="DP8477" s="141" t="s">
        <v>9497</v>
      </c>
      <c r="DQ8477" s="15">
        <v>22</v>
      </c>
      <c r="DR8477" s="15" t="str">
        <f t="shared" si="145"/>
        <v>8380-22</v>
      </c>
    </row>
    <row r="8478" spans="119:122" x14ac:dyDescent="0.2">
      <c r="DO8478" s="228" t="s">
        <v>19828</v>
      </c>
      <c r="DP8478" s="141" t="s">
        <v>9498</v>
      </c>
      <c r="DQ8478" s="15">
        <v>22</v>
      </c>
      <c r="DR8478" s="15" t="str">
        <f t="shared" si="145"/>
        <v>8381-22</v>
      </c>
    </row>
    <row r="8479" spans="119:122" x14ac:dyDescent="0.2">
      <c r="DO8479" s="228" t="s">
        <v>19829</v>
      </c>
      <c r="DP8479" s="141" t="s">
        <v>9499</v>
      </c>
      <c r="DQ8479" s="15">
        <v>22</v>
      </c>
      <c r="DR8479" s="15" t="str">
        <f t="shared" si="145"/>
        <v>8382-22</v>
      </c>
    </row>
    <row r="8480" spans="119:122" x14ac:dyDescent="0.2">
      <c r="DO8480" s="228" t="s">
        <v>19830</v>
      </c>
      <c r="DP8480" s="141" t="s">
        <v>9500</v>
      </c>
      <c r="DQ8480" s="15">
        <v>22</v>
      </c>
      <c r="DR8480" s="15" t="str">
        <f t="shared" si="145"/>
        <v>8383-22</v>
      </c>
    </row>
    <row r="8481" spans="119:122" x14ac:dyDescent="0.2">
      <c r="DO8481" s="228" t="s">
        <v>19831</v>
      </c>
      <c r="DP8481" s="141" t="s">
        <v>9501</v>
      </c>
      <c r="DQ8481" s="15">
        <v>22</v>
      </c>
      <c r="DR8481" s="15" t="str">
        <f t="shared" si="145"/>
        <v>8384-22</v>
      </c>
    </row>
    <row r="8482" spans="119:122" x14ac:dyDescent="0.2">
      <c r="DO8482" s="228" t="s">
        <v>19832</v>
      </c>
      <c r="DP8482" s="141" t="s">
        <v>9502</v>
      </c>
      <c r="DQ8482" s="15">
        <v>22</v>
      </c>
      <c r="DR8482" s="15" t="str">
        <f t="shared" si="145"/>
        <v>8385-22</v>
      </c>
    </row>
    <row r="8483" spans="119:122" x14ac:dyDescent="0.2">
      <c r="DO8483" s="228" t="s">
        <v>19833</v>
      </c>
      <c r="DP8483" s="141" t="s">
        <v>9503</v>
      </c>
      <c r="DQ8483" s="15">
        <v>22</v>
      </c>
      <c r="DR8483" s="15" t="str">
        <f t="shared" ref="DR8483:DR8546" si="146">CONCATENATE(DP8483,"-",DQ8483)</f>
        <v>8386-22</v>
      </c>
    </row>
    <row r="8484" spans="119:122" x14ac:dyDescent="0.2">
      <c r="DO8484" s="228" t="s">
        <v>19834</v>
      </c>
      <c r="DP8484" s="141" t="s">
        <v>9504</v>
      </c>
      <c r="DQ8484" s="15">
        <v>22</v>
      </c>
      <c r="DR8484" s="15" t="str">
        <f t="shared" si="146"/>
        <v>8387-22</v>
      </c>
    </row>
    <row r="8485" spans="119:122" x14ac:dyDescent="0.2">
      <c r="DO8485" s="228" t="s">
        <v>19835</v>
      </c>
      <c r="DP8485" s="141" t="s">
        <v>9505</v>
      </c>
      <c r="DQ8485" s="15">
        <v>22</v>
      </c>
      <c r="DR8485" s="15" t="str">
        <f t="shared" si="146"/>
        <v>8388-22</v>
      </c>
    </row>
    <row r="8486" spans="119:122" x14ac:dyDescent="0.2">
      <c r="DO8486" s="228" t="s">
        <v>19836</v>
      </c>
      <c r="DP8486" s="141" t="s">
        <v>9506</v>
      </c>
      <c r="DQ8486" s="15">
        <v>22</v>
      </c>
      <c r="DR8486" s="15" t="str">
        <f t="shared" si="146"/>
        <v>8389-22</v>
      </c>
    </row>
    <row r="8487" spans="119:122" x14ac:dyDescent="0.2">
      <c r="DO8487" s="228" t="s">
        <v>19837</v>
      </c>
      <c r="DP8487" s="141" t="s">
        <v>9507</v>
      </c>
      <c r="DQ8487" s="15">
        <v>22</v>
      </c>
      <c r="DR8487" s="15" t="str">
        <f t="shared" si="146"/>
        <v>8390-22</v>
      </c>
    </row>
    <row r="8488" spans="119:122" x14ac:dyDescent="0.2">
      <c r="DO8488" s="228" t="s">
        <v>19838</v>
      </c>
      <c r="DP8488" s="141" t="s">
        <v>9508</v>
      </c>
      <c r="DQ8488" s="15">
        <v>22</v>
      </c>
      <c r="DR8488" s="15" t="str">
        <f t="shared" si="146"/>
        <v>8391-22</v>
      </c>
    </row>
    <row r="8489" spans="119:122" x14ac:dyDescent="0.2">
      <c r="DO8489" s="228" t="s">
        <v>19839</v>
      </c>
      <c r="DP8489" s="141" t="s">
        <v>9509</v>
      </c>
      <c r="DQ8489" s="15">
        <v>22</v>
      </c>
      <c r="DR8489" s="15" t="str">
        <f t="shared" si="146"/>
        <v>8392-22</v>
      </c>
    </row>
    <row r="8490" spans="119:122" x14ac:dyDescent="0.2">
      <c r="DO8490" s="228" t="s">
        <v>19840</v>
      </c>
      <c r="DP8490" s="141" t="s">
        <v>9510</v>
      </c>
      <c r="DQ8490" s="15">
        <v>22</v>
      </c>
      <c r="DR8490" s="15" t="str">
        <f t="shared" si="146"/>
        <v>8393-22</v>
      </c>
    </row>
    <row r="8491" spans="119:122" x14ac:dyDescent="0.2">
      <c r="DO8491" s="228" t="s">
        <v>19841</v>
      </c>
      <c r="DP8491" s="141" t="s">
        <v>9511</v>
      </c>
      <c r="DQ8491" s="15">
        <v>22</v>
      </c>
      <c r="DR8491" s="15" t="str">
        <f t="shared" si="146"/>
        <v>8394-22</v>
      </c>
    </row>
    <row r="8492" spans="119:122" x14ac:dyDescent="0.2">
      <c r="DO8492" s="228" t="s">
        <v>19842</v>
      </c>
      <c r="DP8492" s="141" t="s">
        <v>9512</v>
      </c>
      <c r="DQ8492" s="15">
        <v>22</v>
      </c>
      <c r="DR8492" s="15" t="str">
        <f t="shared" si="146"/>
        <v>8395-22</v>
      </c>
    </row>
    <row r="8493" spans="119:122" x14ac:dyDescent="0.2">
      <c r="DO8493" s="228" t="s">
        <v>19843</v>
      </c>
      <c r="DP8493" s="141" t="s">
        <v>9513</v>
      </c>
      <c r="DQ8493" s="15">
        <v>22</v>
      </c>
      <c r="DR8493" s="15" t="str">
        <f t="shared" si="146"/>
        <v>8396-22</v>
      </c>
    </row>
    <row r="8494" spans="119:122" x14ac:dyDescent="0.2">
      <c r="DO8494" s="228" t="s">
        <v>19844</v>
      </c>
      <c r="DP8494" s="141" t="s">
        <v>9514</v>
      </c>
      <c r="DQ8494" s="15">
        <v>22</v>
      </c>
      <c r="DR8494" s="15" t="str">
        <f t="shared" si="146"/>
        <v>8397-22</v>
      </c>
    </row>
    <row r="8495" spans="119:122" x14ac:dyDescent="0.2">
      <c r="DO8495" s="228" t="s">
        <v>19845</v>
      </c>
      <c r="DP8495" s="141" t="s">
        <v>9515</v>
      </c>
      <c r="DQ8495" s="15">
        <v>22</v>
      </c>
      <c r="DR8495" s="15" t="str">
        <f t="shared" si="146"/>
        <v>8398-22</v>
      </c>
    </row>
    <row r="8496" spans="119:122" x14ac:dyDescent="0.2">
      <c r="DO8496" s="228" t="s">
        <v>19846</v>
      </c>
      <c r="DP8496" s="141" t="s">
        <v>9516</v>
      </c>
      <c r="DQ8496" s="15">
        <v>22</v>
      </c>
      <c r="DR8496" s="15" t="str">
        <f t="shared" si="146"/>
        <v>8399-22</v>
      </c>
    </row>
    <row r="8497" spans="119:122" x14ac:dyDescent="0.2">
      <c r="DO8497" s="228" t="s">
        <v>19847</v>
      </c>
      <c r="DP8497" s="141" t="s">
        <v>9517</v>
      </c>
      <c r="DQ8497" s="15">
        <v>22</v>
      </c>
      <c r="DR8497" s="15" t="str">
        <f t="shared" si="146"/>
        <v>8400-22</v>
      </c>
    </row>
    <row r="8498" spans="119:122" x14ac:dyDescent="0.2">
      <c r="DO8498" s="228" t="s">
        <v>19848</v>
      </c>
      <c r="DP8498" s="141" t="s">
        <v>9518</v>
      </c>
      <c r="DQ8498" s="15">
        <v>22</v>
      </c>
      <c r="DR8498" s="15" t="str">
        <f t="shared" si="146"/>
        <v>8401-22</v>
      </c>
    </row>
    <row r="8499" spans="119:122" x14ac:dyDescent="0.2">
      <c r="DO8499" s="228" t="s">
        <v>19849</v>
      </c>
      <c r="DP8499" s="141" t="s">
        <v>9519</v>
      </c>
      <c r="DQ8499" s="15">
        <v>22</v>
      </c>
      <c r="DR8499" s="15" t="str">
        <f t="shared" si="146"/>
        <v>8402-22</v>
      </c>
    </row>
    <row r="8500" spans="119:122" x14ac:dyDescent="0.2">
      <c r="DO8500" s="228" t="s">
        <v>19850</v>
      </c>
      <c r="DP8500" s="141" t="s">
        <v>9520</v>
      </c>
      <c r="DQ8500" s="15">
        <v>22</v>
      </c>
      <c r="DR8500" s="15" t="str">
        <f t="shared" si="146"/>
        <v>8403-22</v>
      </c>
    </row>
    <row r="8501" spans="119:122" x14ac:dyDescent="0.2">
      <c r="DO8501" s="228" t="s">
        <v>19851</v>
      </c>
      <c r="DP8501" s="141" t="s">
        <v>9521</v>
      </c>
      <c r="DQ8501" s="15">
        <v>22</v>
      </c>
      <c r="DR8501" s="15" t="str">
        <f t="shared" si="146"/>
        <v>8404-22</v>
      </c>
    </row>
    <row r="8502" spans="119:122" x14ac:dyDescent="0.2">
      <c r="DO8502" s="228" t="s">
        <v>19852</v>
      </c>
      <c r="DP8502" s="141" t="s">
        <v>9522</v>
      </c>
      <c r="DQ8502" s="15">
        <v>22</v>
      </c>
      <c r="DR8502" s="15" t="str">
        <f t="shared" si="146"/>
        <v>8405-22</v>
      </c>
    </row>
    <row r="8503" spans="119:122" x14ac:dyDescent="0.2">
      <c r="DO8503" s="228" t="s">
        <v>19853</v>
      </c>
      <c r="DP8503" s="141" t="s">
        <v>9523</v>
      </c>
      <c r="DQ8503" s="15">
        <v>22</v>
      </c>
      <c r="DR8503" s="15" t="str">
        <f t="shared" si="146"/>
        <v>8406-22</v>
      </c>
    </row>
    <row r="8504" spans="119:122" x14ac:dyDescent="0.2">
      <c r="DO8504" s="228" t="s">
        <v>19854</v>
      </c>
      <c r="DP8504" s="141" t="s">
        <v>9524</v>
      </c>
      <c r="DQ8504" s="15">
        <v>22</v>
      </c>
      <c r="DR8504" s="15" t="str">
        <f t="shared" si="146"/>
        <v>8407-22</v>
      </c>
    </row>
    <row r="8505" spans="119:122" x14ac:dyDescent="0.2">
      <c r="DO8505" s="228" t="s">
        <v>19855</v>
      </c>
      <c r="DP8505" s="141" t="s">
        <v>9525</v>
      </c>
      <c r="DQ8505" s="15">
        <v>22</v>
      </c>
      <c r="DR8505" s="15" t="str">
        <f t="shared" si="146"/>
        <v>8408-22</v>
      </c>
    </row>
    <row r="8506" spans="119:122" x14ac:dyDescent="0.2">
      <c r="DO8506" s="228" t="s">
        <v>19856</v>
      </c>
      <c r="DP8506" s="141" t="s">
        <v>9526</v>
      </c>
      <c r="DQ8506" s="15">
        <v>22</v>
      </c>
      <c r="DR8506" s="15" t="str">
        <f t="shared" si="146"/>
        <v>8409-22</v>
      </c>
    </row>
    <row r="8507" spans="119:122" x14ac:dyDescent="0.2">
      <c r="DO8507" s="228" t="s">
        <v>19857</v>
      </c>
      <c r="DP8507" s="141" t="s">
        <v>9527</v>
      </c>
      <c r="DQ8507" s="15">
        <v>22</v>
      </c>
      <c r="DR8507" s="15" t="str">
        <f t="shared" si="146"/>
        <v>8410-22</v>
      </c>
    </row>
    <row r="8508" spans="119:122" x14ac:dyDescent="0.2">
      <c r="DO8508" s="228" t="s">
        <v>19858</v>
      </c>
      <c r="DP8508" s="141" t="s">
        <v>9528</v>
      </c>
      <c r="DQ8508" s="15">
        <v>22</v>
      </c>
      <c r="DR8508" s="15" t="str">
        <f t="shared" si="146"/>
        <v>8411-22</v>
      </c>
    </row>
    <row r="8509" spans="119:122" x14ac:dyDescent="0.2">
      <c r="DO8509" s="228" t="s">
        <v>19859</v>
      </c>
      <c r="DP8509" s="141" t="s">
        <v>9529</v>
      </c>
      <c r="DQ8509" s="15">
        <v>22</v>
      </c>
      <c r="DR8509" s="15" t="str">
        <f t="shared" si="146"/>
        <v>8412-22</v>
      </c>
    </row>
    <row r="8510" spans="119:122" x14ac:dyDescent="0.2">
      <c r="DO8510" s="228" t="s">
        <v>19860</v>
      </c>
      <c r="DP8510" s="141" t="s">
        <v>9530</v>
      </c>
      <c r="DQ8510" s="15">
        <v>22</v>
      </c>
      <c r="DR8510" s="15" t="str">
        <f t="shared" si="146"/>
        <v>8413-22</v>
      </c>
    </row>
    <row r="8511" spans="119:122" x14ac:dyDescent="0.2">
      <c r="DO8511" s="228" t="s">
        <v>19861</v>
      </c>
      <c r="DP8511" s="141" t="s">
        <v>9531</v>
      </c>
      <c r="DQ8511" s="15">
        <v>22</v>
      </c>
      <c r="DR8511" s="15" t="str">
        <f t="shared" si="146"/>
        <v>8414-22</v>
      </c>
    </row>
    <row r="8512" spans="119:122" x14ac:dyDescent="0.2">
      <c r="DO8512" s="228" t="s">
        <v>19862</v>
      </c>
      <c r="DP8512" s="141" t="s">
        <v>9532</v>
      </c>
      <c r="DQ8512" s="15">
        <v>22</v>
      </c>
      <c r="DR8512" s="15" t="str">
        <f t="shared" si="146"/>
        <v>8415-22</v>
      </c>
    </row>
    <row r="8513" spans="119:122" x14ac:dyDescent="0.2">
      <c r="DO8513" s="228" t="s">
        <v>19863</v>
      </c>
      <c r="DP8513" s="141" t="s">
        <v>9533</v>
      </c>
      <c r="DQ8513" s="15">
        <v>22</v>
      </c>
      <c r="DR8513" s="15" t="str">
        <f t="shared" si="146"/>
        <v>8416-22</v>
      </c>
    </row>
    <row r="8514" spans="119:122" x14ac:dyDescent="0.2">
      <c r="DO8514" s="228" t="s">
        <v>19864</v>
      </c>
      <c r="DP8514" s="141" t="s">
        <v>9534</v>
      </c>
      <c r="DQ8514" s="15">
        <v>22</v>
      </c>
      <c r="DR8514" s="15" t="str">
        <f t="shared" si="146"/>
        <v>8417-22</v>
      </c>
    </row>
    <row r="8515" spans="119:122" x14ac:dyDescent="0.2">
      <c r="DO8515" s="228" t="s">
        <v>19865</v>
      </c>
      <c r="DP8515" s="141" t="s">
        <v>9535</v>
      </c>
      <c r="DQ8515" s="15">
        <v>22</v>
      </c>
      <c r="DR8515" s="15" t="str">
        <f t="shared" si="146"/>
        <v>8418-22</v>
      </c>
    </row>
    <row r="8516" spans="119:122" x14ac:dyDescent="0.2">
      <c r="DO8516" s="228" t="s">
        <v>19866</v>
      </c>
      <c r="DP8516" s="141" t="s">
        <v>9536</v>
      </c>
      <c r="DQ8516" s="15">
        <v>22</v>
      </c>
      <c r="DR8516" s="15" t="str">
        <f t="shared" si="146"/>
        <v>8419-22</v>
      </c>
    </row>
    <row r="8517" spans="119:122" x14ac:dyDescent="0.2">
      <c r="DO8517" s="228" t="s">
        <v>19867</v>
      </c>
      <c r="DP8517" s="141" t="s">
        <v>9537</v>
      </c>
      <c r="DQ8517" s="15">
        <v>22</v>
      </c>
      <c r="DR8517" s="15" t="str">
        <f t="shared" si="146"/>
        <v>8420-22</v>
      </c>
    </row>
    <row r="8518" spans="119:122" x14ac:dyDescent="0.2">
      <c r="DO8518" s="228" t="s">
        <v>19868</v>
      </c>
      <c r="DP8518" s="141" t="s">
        <v>9538</v>
      </c>
      <c r="DQ8518" s="15">
        <v>22</v>
      </c>
      <c r="DR8518" s="15" t="str">
        <f t="shared" si="146"/>
        <v>8421-22</v>
      </c>
    </row>
    <row r="8519" spans="119:122" x14ac:dyDescent="0.2">
      <c r="DO8519" s="228" t="s">
        <v>19869</v>
      </c>
      <c r="DP8519" s="141" t="s">
        <v>9539</v>
      </c>
      <c r="DQ8519" s="15">
        <v>22</v>
      </c>
      <c r="DR8519" s="15" t="str">
        <f t="shared" si="146"/>
        <v>8422-22</v>
      </c>
    </row>
    <row r="8520" spans="119:122" x14ac:dyDescent="0.2">
      <c r="DO8520" s="228" t="s">
        <v>19870</v>
      </c>
      <c r="DP8520" s="141" t="s">
        <v>9540</v>
      </c>
      <c r="DQ8520" s="15">
        <v>22</v>
      </c>
      <c r="DR8520" s="15" t="str">
        <f t="shared" si="146"/>
        <v>8423-22</v>
      </c>
    </row>
    <row r="8521" spans="119:122" x14ac:dyDescent="0.2">
      <c r="DO8521" s="228" t="s">
        <v>19871</v>
      </c>
      <c r="DP8521" s="141" t="s">
        <v>9541</v>
      </c>
      <c r="DQ8521" s="15">
        <v>22</v>
      </c>
      <c r="DR8521" s="15" t="str">
        <f t="shared" si="146"/>
        <v>8424-22</v>
      </c>
    </row>
    <row r="8522" spans="119:122" x14ac:dyDescent="0.2">
      <c r="DO8522" s="228" t="s">
        <v>19872</v>
      </c>
      <c r="DP8522" s="141" t="s">
        <v>9542</v>
      </c>
      <c r="DQ8522" s="15">
        <v>22</v>
      </c>
      <c r="DR8522" s="15" t="str">
        <f t="shared" si="146"/>
        <v>8425-22</v>
      </c>
    </row>
    <row r="8523" spans="119:122" x14ac:dyDescent="0.2">
      <c r="DO8523" s="228" t="s">
        <v>19873</v>
      </c>
      <c r="DP8523" s="141" t="s">
        <v>9543</v>
      </c>
      <c r="DQ8523" s="15">
        <v>22</v>
      </c>
      <c r="DR8523" s="15" t="str">
        <f t="shared" si="146"/>
        <v>8426-22</v>
      </c>
    </row>
    <row r="8524" spans="119:122" x14ac:dyDescent="0.2">
      <c r="DO8524" s="228" t="s">
        <v>19874</v>
      </c>
      <c r="DP8524" s="141" t="s">
        <v>9544</v>
      </c>
      <c r="DQ8524" s="15">
        <v>22</v>
      </c>
      <c r="DR8524" s="15" t="str">
        <f t="shared" si="146"/>
        <v>8427-22</v>
      </c>
    </row>
    <row r="8525" spans="119:122" x14ac:dyDescent="0.2">
      <c r="DO8525" s="228" t="s">
        <v>19875</v>
      </c>
      <c r="DP8525" s="141" t="s">
        <v>9545</v>
      </c>
      <c r="DQ8525" s="15">
        <v>22</v>
      </c>
      <c r="DR8525" s="15" t="str">
        <f t="shared" si="146"/>
        <v>8428-22</v>
      </c>
    </row>
    <row r="8526" spans="119:122" x14ac:dyDescent="0.2">
      <c r="DO8526" s="228" t="s">
        <v>19876</v>
      </c>
      <c r="DP8526" s="141" t="s">
        <v>9546</v>
      </c>
      <c r="DQ8526" s="15">
        <v>22</v>
      </c>
      <c r="DR8526" s="15" t="str">
        <f t="shared" si="146"/>
        <v>8429-22</v>
      </c>
    </row>
    <row r="8527" spans="119:122" x14ac:dyDescent="0.2">
      <c r="DO8527" s="228" t="s">
        <v>19877</v>
      </c>
      <c r="DP8527" s="141" t="s">
        <v>9547</v>
      </c>
      <c r="DQ8527" s="15">
        <v>22</v>
      </c>
      <c r="DR8527" s="15" t="str">
        <f t="shared" si="146"/>
        <v>8430-22</v>
      </c>
    </row>
    <row r="8528" spans="119:122" x14ac:dyDescent="0.2">
      <c r="DO8528" s="228" t="s">
        <v>19878</v>
      </c>
      <c r="DP8528" s="141" t="s">
        <v>9548</v>
      </c>
      <c r="DQ8528" s="15">
        <v>22</v>
      </c>
      <c r="DR8528" s="15" t="str">
        <f t="shared" si="146"/>
        <v>8431-22</v>
      </c>
    </row>
    <row r="8529" spans="119:122" x14ac:dyDescent="0.2">
      <c r="DO8529" s="228" t="s">
        <v>19879</v>
      </c>
      <c r="DP8529" s="141" t="s">
        <v>9549</v>
      </c>
      <c r="DQ8529" s="15">
        <v>22</v>
      </c>
      <c r="DR8529" s="15" t="str">
        <f t="shared" si="146"/>
        <v>8432-22</v>
      </c>
    </row>
    <row r="8530" spans="119:122" x14ac:dyDescent="0.2">
      <c r="DO8530" s="228" t="s">
        <v>19880</v>
      </c>
      <c r="DP8530" s="141" t="s">
        <v>9550</v>
      </c>
      <c r="DQ8530" s="15">
        <v>22</v>
      </c>
      <c r="DR8530" s="15" t="str">
        <f t="shared" si="146"/>
        <v>8433-22</v>
      </c>
    </row>
    <row r="8531" spans="119:122" x14ac:dyDescent="0.2">
      <c r="DO8531" s="228" t="s">
        <v>19881</v>
      </c>
      <c r="DP8531" s="141" t="s">
        <v>9551</v>
      </c>
      <c r="DQ8531" s="15">
        <v>22</v>
      </c>
      <c r="DR8531" s="15" t="str">
        <f t="shared" si="146"/>
        <v>8434-22</v>
      </c>
    </row>
    <row r="8532" spans="119:122" x14ac:dyDescent="0.2">
      <c r="DO8532" s="228" t="s">
        <v>19882</v>
      </c>
      <c r="DP8532" s="141" t="s">
        <v>9552</v>
      </c>
      <c r="DQ8532" s="15">
        <v>22</v>
      </c>
      <c r="DR8532" s="15" t="str">
        <f t="shared" si="146"/>
        <v>8435-22</v>
      </c>
    </row>
    <row r="8533" spans="119:122" x14ac:dyDescent="0.2">
      <c r="DO8533" s="228" t="s">
        <v>19883</v>
      </c>
      <c r="DP8533" s="141" t="s">
        <v>9553</v>
      </c>
      <c r="DQ8533" s="15">
        <v>22</v>
      </c>
      <c r="DR8533" s="15" t="str">
        <f t="shared" si="146"/>
        <v>8436-22</v>
      </c>
    </row>
    <row r="8534" spans="119:122" x14ac:dyDescent="0.2">
      <c r="DO8534" s="228" t="s">
        <v>19884</v>
      </c>
      <c r="DP8534" s="141" t="s">
        <v>9554</v>
      </c>
      <c r="DQ8534" s="15">
        <v>22</v>
      </c>
      <c r="DR8534" s="15" t="str">
        <f t="shared" si="146"/>
        <v>8437-22</v>
      </c>
    </row>
    <row r="8535" spans="119:122" x14ac:dyDescent="0.2">
      <c r="DO8535" s="228" t="s">
        <v>19885</v>
      </c>
      <c r="DP8535" s="141" t="s">
        <v>9555</v>
      </c>
      <c r="DQ8535" s="15">
        <v>22</v>
      </c>
      <c r="DR8535" s="15" t="str">
        <f t="shared" si="146"/>
        <v>8438-22</v>
      </c>
    </row>
    <row r="8536" spans="119:122" x14ac:dyDescent="0.2">
      <c r="DO8536" s="228" t="s">
        <v>19886</v>
      </c>
      <c r="DP8536" s="141" t="s">
        <v>9556</v>
      </c>
      <c r="DQ8536" s="15">
        <v>22</v>
      </c>
      <c r="DR8536" s="15" t="str">
        <f t="shared" si="146"/>
        <v>8439-22</v>
      </c>
    </row>
    <row r="8537" spans="119:122" x14ac:dyDescent="0.2">
      <c r="DO8537" s="228" t="s">
        <v>19887</v>
      </c>
      <c r="DP8537" s="141" t="s">
        <v>9557</v>
      </c>
      <c r="DQ8537" s="15">
        <v>22</v>
      </c>
      <c r="DR8537" s="15" t="str">
        <f t="shared" si="146"/>
        <v>8440-22</v>
      </c>
    </row>
    <row r="8538" spans="119:122" x14ac:dyDescent="0.2">
      <c r="DO8538" s="228" t="s">
        <v>19888</v>
      </c>
      <c r="DP8538" s="141" t="s">
        <v>9558</v>
      </c>
      <c r="DQ8538" s="15">
        <v>22</v>
      </c>
      <c r="DR8538" s="15" t="str">
        <f t="shared" si="146"/>
        <v>8441-22</v>
      </c>
    </row>
    <row r="8539" spans="119:122" x14ac:dyDescent="0.2">
      <c r="DO8539" s="228" t="s">
        <v>19889</v>
      </c>
      <c r="DP8539" s="141" t="s">
        <v>9559</v>
      </c>
      <c r="DQ8539" s="15">
        <v>22</v>
      </c>
      <c r="DR8539" s="15" t="str">
        <f t="shared" si="146"/>
        <v>8442-22</v>
      </c>
    </row>
    <row r="8540" spans="119:122" x14ac:dyDescent="0.2">
      <c r="DO8540" s="228" t="s">
        <v>19890</v>
      </c>
      <c r="DP8540" s="141" t="s">
        <v>9560</v>
      </c>
      <c r="DQ8540" s="15">
        <v>22</v>
      </c>
      <c r="DR8540" s="15" t="str">
        <f t="shared" si="146"/>
        <v>8443-22</v>
      </c>
    </row>
    <row r="8541" spans="119:122" x14ac:dyDescent="0.2">
      <c r="DO8541" s="228" t="s">
        <v>19891</v>
      </c>
      <c r="DP8541" s="141" t="s">
        <v>9561</v>
      </c>
      <c r="DQ8541" s="15">
        <v>22</v>
      </c>
      <c r="DR8541" s="15" t="str">
        <f t="shared" si="146"/>
        <v>8444-22</v>
      </c>
    </row>
    <row r="8542" spans="119:122" x14ac:dyDescent="0.2">
      <c r="DO8542" s="228" t="s">
        <v>19892</v>
      </c>
      <c r="DP8542" s="141" t="s">
        <v>9562</v>
      </c>
      <c r="DQ8542" s="15">
        <v>22</v>
      </c>
      <c r="DR8542" s="15" t="str">
        <f t="shared" si="146"/>
        <v>8445-22</v>
      </c>
    </row>
    <row r="8543" spans="119:122" x14ac:dyDescent="0.2">
      <c r="DO8543" s="228" t="s">
        <v>19893</v>
      </c>
      <c r="DP8543" s="141" t="s">
        <v>9563</v>
      </c>
      <c r="DQ8543" s="15">
        <v>22</v>
      </c>
      <c r="DR8543" s="15" t="str">
        <f t="shared" si="146"/>
        <v>8446-22</v>
      </c>
    </row>
    <row r="8544" spans="119:122" x14ac:dyDescent="0.2">
      <c r="DO8544" s="228" t="s">
        <v>19894</v>
      </c>
      <c r="DP8544" s="141" t="s">
        <v>9564</v>
      </c>
      <c r="DQ8544" s="15">
        <v>22</v>
      </c>
      <c r="DR8544" s="15" t="str">
        <f t="shared" si="146"/>
        <v>8447-22</v>
      </c>
    </row>
    <row r="8545" spans="119:122" x14ac:dyDescent="0.2">
      <c r="DO8545" s="228" t="s">
        <v>19895</v>
      </c>
      <c r="DP8545" s="141" t="s">
        <v>9565</v>
      </c>
      <c r="DQ8545" s="15">
        <v>22</v>
      </c>
      <c r="DR8545" s="15" t="str">
        <f t="shared" si="146"/>
        <v>8448-22</v>
      </c>
    </row>
    <row r="8546" spans="119:122" x14ac:dyDescent="0.2">
      <c r="DO8546" s="228" t="s">
        <v>19896</v>
      </c>
      <c r="DP8546" s="141" t="s">
        <v>9566</v>
      </c>
      <c r="DQ8546" s="15">
        <v>22</v>
      </c>
      <c r="DR8546" s="15" t="str">
        <f t="shared" si="146"/>
        <v>8449-22</v>
      </c>
    </row>
    <row r="8547" spans="119:122" x14ac:dyDescent="0.2">
      <c r="DO8547" s="228" t="s">
        <v>19897</v>
      </c>
      <c r="DP8547" s="141" t="s">
        <v>9567</v>
      </c>
      <c r="DQ8547" s="15">
        <v>22</v>
      </c>
      <c r="DR8547" s="15" t="str">
        <f t="shared" ref="DR8547:DR8610" si="147">CONCATENATE(DP8547,"-",DQ8547)</f>
        <v>8450-22</v>
      </c>
    </row>
    <row r="8548" spans="119:122" x14ac:dyDescent="0.2">
      <c r="DO8548" s="228" t="s">
        <v>19898</v>
      </c>
      <c r="DP8548" s="141" t="s">
        <v>9568</v>
      </c>
      <c r="DQ8548" s="15">
        <v>22</v>
      </c>
      <c r="DR8548" s="15" t="str">
        <f t="shared" si="147"/>
        <v>8451-22</v>
      </c>
    </row>
    <row r="8549" spans="119:122" x14ac:dyDescent="0.2">
      <c r="DO8549" s="228" t="s">
        <v>19899</v>
      </c>
      <c r="DP8549" s="141" t="s">
        <v>9569</v>
      </c>
      <c r="DQ8549" s="15">
        <v>22</v>
      </c>
      <c r="DR8549" s="15" t="str">
        <f t="shared" si="147"/>
        <v>8452-22</v>
      </c>
    </row>
    <row r="8550" spans="119:122" x14ac:dyDescent="0.2">
      <c r="DO8550" s="228" t="s">
        <v>19900</v>
      </c>
      <c r="DP8550" s="141" t="s">
        <v>9570</v>
      </c>
      <c r="DQ8550" s="15">
        <v>22</v>
      </c>
      <c r="DR8550" s="15" t="str">
        <f t="shared" si="147"/>
        <v>8453-22</v>
      </c>
    </row>
    <row r="8551" spans="119:122" x14ac:dyDescent="0.2">
      <c r="DO8551" s="228" t="s">
        <v>19901</v>
      </c>
      <c r="DP8551" s="141" t="s">
        <v>9571</v>
      </c>
      <c r="DQ8551" s="15">
        <v>22</v>
      </c>
      <c r="DR8551" s="15" t="str">
        <f t="shared" si="147"/>
        <v>8454-22</v>
      </c>
    </row>
    <row r="8552" spans="119:122" x14ac:dyDescent="0.2">
      <c r="DO8552" s="228" t="s">
        <v>19902</v>
      </c>
      <c r="DP8552" s="141" t="s">
        <v>9572</v>
      </c>
      <c r="DQ8552" s="15">
        <v>22</v>
      </c>
      <c r="DR8552" s="15" t="str">
        <f t="shared" si="147"/>
        <v>8455-22</v>
      </c>
    </row>
    <row r="8553" spans="119:122" x14ac:dyDescent="0.2">
      <c r="DO8553" s="228" t="s">
        <v>19903</v>
      </c>
      <c r="DP8553" s="141" t="s">
        <v>9573</v>
      </c>
      <c r="DQ8553" s="15">
        <v>22</v>
      </c>
      <c r="DR8553" s="15" t="str">
        <f t="shared" si="147"/>
        <v>8456-22</v>
      </c>
    </row>
    <row r="8554" spans="119:122" x14ac:dyDescent="0.2">
      <c r="DO8554" s="228" t="s">
        <v>19904</v>
      </c>
      <c r="DP8554" s="141" t="s">
        <v>9574</v>
      </c>
      <c r="DQ8554" s="15">
        <v>22</v>
      </c>
      <c r="DR8554" s="15" t="str">
        <f t="shared" si="147"/>
        <v>8457-22</v>
      </c>
    </row>
    <row r="8555" spans="119:122" x14ac:dyDescent="0.2">
      <c r="DO8555" s="228" t="s">
        <v>19905</v>
      </c>
      <c r="DP8555" s="141" t="s">
        <v>9575</v>
      </c>
      <c r="DQ8555" s="15">
        <v>22</v>
      </c>
      <c r="DR8555" s="15" t="str">
        <f t="shared" si="147"/>
        <v>8458-22</v>
      </c>
    </row>
    <row r="8556" spans="119:122" x14ac:dyDescent="0.2">
      <c r="DO8556" s="228" t="s">
        <v>19906</v>
      </c>
      <c r="DP8556" s="141" t="s">
        <v>9576</v>
      </c>
      <c r="DQ8556" s="15">
        <v>22</v>
      </c>
      <c r="DR8556" s="15" t="str">
        <f t="shared" si="147"/>
        <v>8459-22</v>
      </c>
    </row>
    <row r="8557" spans="119:122" x14ac:dyDescent="0.2">
      <c r="DO8557" s="228" t="s">
        <v>19907</v>
      </c>
      <c r="DP8557" s="141" t="s">
        <v>9577</v>
      </c>
      <c r="DQ8557" s="15">
        <v>22</v>
      </c>
      <c r="DR8557" s="15" t="str">
        <f t="shared" si="147"/>
        <v>8460-22</v>
      </c>
    </row>
    <row r="8558" spans="119:122" x14ac:dyDescent="0.2">
      <c r="DO8558" s="228" t="s">
        <v>19908</v>
      </c>
      <c r="DP8558" s="141" t="s">
        <v>9578</v>
      </c>
      <c r="DQ8558" s="15">
        <v>22</v>
      </c>
      <c r="DR8558" s="15" t="str">
        <f t="shared" si="147"/>
        <v>8461-22</v>
      </c>
    </row>
    <row r="8559" spans="119:122" x14ac:dyDescent="0.2">
      <c r="DO8559" s="228" t="s">
        <v>19909</v>
      </c>
      <c r="DP8559" s="141" t="s">
        <v>9579</v>
      </c>
      <c r="DQ8559" s="15">
        <v>22</v>
      </c>
      <c r="DR8559" s="15" t="str">
        <f t="shared" si="147"/>
        <v>8462-22</v>
      </c>
    </row>
    <row r="8560" spans="119:122" x14ac:dyDescent="0.2">
      <c r="DO8560" s="228" t="s">
        <v>19910</v>
      </c>
      <c r="DP8560" s="141" t="s">
        <v>9580</v>
      </c>
      <c r="DQ8560" s="15">
        <v>22</v>
      </c>
      <c r="DR8560" s="15" t="str">
        <f t="shared" si="147"/>
        <v>8463-22</v>
      </c>
    </row>
    <row r="8561" spans="119:122" x14ac:dyDescent="0.2">
      <c r="DO8561" s="228" t="s">
        <v>19911</v>
      </c>
      <c r="DP8561" s="141" t="s">
        <v>9581</v>
      </c>
      <c r="DQ8561" s="15">
        <v>22</v>
      </c>
      <c r="DR8561" s="15" t="str">
        <f t="shared" si="147"/>
        <v>8464-22</v>
      </c>
    </row>
    <row r="8562" spans="119:122" x14ac:dyDescent="0.2">
      <c r="DO8562" s="228" t="s">
        <v>19912</v>
      </c>
      <c r="DP8562" s="141" t="s">
        <v>9582</v>
      </c>
      <c r="DQ8562" s="15">
        <v>22</v>
      </c>
      <c r="DR8562" s="15" t="str">
        <f t="shared" si="147"/>
        <v>8465-22</v>
      </c>
    </row>
    <row r="8563" spans="119:122" x14ac:dyDescent="0.2">
      <c r="DO8563" s="228" t="s">
        <v>19913</v>
      </c>
      <c r="DP8563" s="141" t="s">
        <v>9583</v>
      </c>
      <c r="DQ8563" s="15">
        <v>22</v>
      </c>
      <c r="DR8563" s="15" t="str">
        <f t="shared" si="147"/>
        <v>8466-22</v>
      </c>
    </row>
    <row r="8564" spans="119:122" x14ac:dyDescent="0.2">
      <c r="DO8564" s="228" t="s">
        <v>19914</v>
      </c>
      <c r="DP8564" s="141" t="s">
        <v>9584</v>
      </c>
      <c r="DQ8564" s="15">
        <v>22</v>
      </c>
      <c r="DR8564" s="15" t="str">
        <f t="shared" si="147"/>
        <v>8467-22</v>
      </c>
    </row>
    <row r="8565" spans="119:122" x14ac:dyDescent="0.2">
      <c r="DO8565" s="228" t="s">
        <v>19915</v>
      </c>
      <c r="DP8565" s="141" t="s">
        <v>9585</v>
      </c>
      <c r="DQ8565" s="15">
        <v>22</v>
      </c>
      <c r="DR8565" s="15" t="str">
        <f t="shared" si="147"/>
        <v>8468-22</v>
      </c>
    </row>
    <row r="8566" spans="119:122" x14ac:dyDescent="0.2">
      <c r="DO8566" s="228" t="s">
        <v>19916</v>
      </c>
      <c r="DP8566" s="141" t="s">
        <v>9586</v>
      </c>
      <c r="DQ8566" s="15">
        <v>22</v>
      </c>
      <c r="DR8566" s="15" t="str">
        <f t="shared" si="147"/>
        <v>8469-22</v>
      </c>
    </row>
    <row r="8567" spans="119:122" x14ac:dyDescent="0.2">
      <c r="DO8567" s="228" t="s">
        <v>19917</v>
      </c>
      <c r="DP8567" s="141" t="s">
        <v>9587</v>
      </c>
      <c r="DQ8567" s="15">
        <v>22</v>
      </c>
      <c r="DR8567" s="15" t="str">
        <f t="shared" si="147"/>
        <v>8470-22</v>
      </c>
    </row>
    <row r="8568" spans="119:122" x14ac:dyDescent="0.2">
      <c r="DO8568" s="228" t="s">
        <v>19918</v>
      </c>
      <c r="DP8568" s="141" t="s">
        <v>9588</v>
      </c>
      <c r="DQ8568" s="15">
        <v>22</v>
      </c>
      <c r="DR8568" s="15" t="str">
        <f t="shared" si="147"/>
        <v>8471-22</v>
      </c>
    </row>
    <row r="8569" spans="119:122" x14ac:dyDescent="0.2">
      <c r="DO8569" s="228" t="s">
        <v>19919</v>
      </c>
      <c r="DP8569" s="141" t="s">
        <v>9589</v>
      </c>
      <c r="DQ8569" s="15">
        <v>22</v>
      </c>
      <c r="DR8569" s="15" t="str">
        <f t="shared" si="147"/>
        <v>8472-22</v>
      </c>
    </row>
    <row r="8570" spans="119:122" x14ac:dyDescent="0.2">
      <c r="DO8570" s="228" t="s">
        <v>19920</v>
      </c>
      <c r="DP8570" s="141" t="s">
        <v>9590</v>
      </c>
      <c r="DQ8570" s="15">
        <v>22</v>
      </c>
      <c r="DR8570" s="15" t="str">
        <f t="shared" si="147"/>
        <v>8473-22</v>
      </c>
    </row>
    <row r="8571" spans="119:122" x14ac:dyDescent="0.2">
      <c r="DO8571" s="228" t="s">
        <v>19921</v>
      </c>
      <c r="DP8571" s="141" t="s">
        <v>9591</v>
      </c>
      <c r="DQ8571" s="15">
        <v>22</v>
      </c>
      <c r="DR8571" s="15" t="str">
        <f t="shared" si="147"/>
        <v>8474-22</v>
      </c>
    </row>
    <row r="8572" spans="119:122" x14ac:dyDescent="0.2">
      <c r="DO8572" s="228" t="s">
        <v>19922</v>
      </c>
      <c r="DP8572" s="141" t="s">
        <v>9592</v>
      </c>
      <c r="DQ8572" s="15">
        <v>22</v>
      </c>
      <c r="DR8572" s="15" t="str">
        <f t="shared" si="147"/>
        <v>8475-22</v>
      </c>
    </row>
    <row r="8573" spans="119:122" x14ac:dyDescent="0.2">
      <c r="DO8573" s="228" t="s">
        <v>19923</v>
      </c>
      <c r="DP8573" s="141" t="s">
        <v>9593</v>
      </c>
      <c r="DQ8573" s="15">
        <v>22</v>
      </c>
      <c r="DR8573" s="15" t="str">
        <f t="shared" si="147"/>
        <v>8476-22</v>
      </c>
    </row>
    <row r="8574" spans="119:122" x14ac:dyDescent="0.2">
      <c r="DO8574" s="228" t="s">
        <v>19924</v>
      </c>
      <c r="DP8574" s="141" t="s">
        <v>9594</v>
      </c>
      <c r="DQ8574" s="15">
        <v>22</v>
      </c>
      <c r="DR8574" s="15" t="str">
        <f t="shared" si="147"/>
        <v>8477-22</v>
      </c>
    </row>
    <row r="8575" spans="119:122" x14ac:dyDescent="0.2">
      <c r="DO8575" s="228" t="s">
        <v>19925</v>
      </c>
      <c r="DP8575" s="141" t="s">
        <v>9595</v>
      </c>
      <c r="DQ8575" s="15">
        <v>22</v>
      </c>
      <c r="DR8575" s="15" t="str">
        <f t="shared" si="147"/>
        <v>8478-22</v>
      </c>
    </row>
    <row r="8576" spans="119:122" x14ac:dyDescent="0.2">
      <c r="DO8576" s="228" t="s">
        <v>19926</v>
      </c>
      <c r="DP8576" s="141" t="s">
        <v>9596</v>
      </c>
      <c r="DQ8576" s="15">
        <v>22</v>
      </c>
      <c r="DR8576" s="15" t="str">
        <f t="shared" si="147"/>
        <v>8479-22</v>
      </c>
    </row>
    <row r="8577" spans="119:122" x14ac:dyDescent="0.2">
      <c r="DO8577" s="228" t="s">
        <v>19927</v>
      </c>
      <c r="DP8577" s="141" t="s">
        <v>9597</v>
      </c>
      <c r="DQ8577" s="15">
        <v>22</v>
      </c>
      <c r="DR8577" s="15" t="str">
        <f t="shared" si="147"/>
        <v>8480-22</v>
      </c>
    </row>
    <row r="8578" spans="119:122" x14ac:dyDescent="0.2">
      <c r="DO8578" s="228" t="s">
        <v>19928</v>
      </c>
      <c r="DP8578" s="141" t="s">
        <v>9598</v>
      </c>
      <c r="DQ8578" s="15">
        <v>22</v>
      </c>
      <c r="DR8578" s="15" t="str">
        <f t="shared" si="147"/>
        <v>8481-22</v>
      </c>
    </row>
    <row r="8579" spans="119:122" x14ac:dyDescent="0.2">
      <c r="DO8579" s="228" t="s">
        <v>19929</v>
      </c>
      <c r="DP8579" s="141" t="s">
        <v>9599</v>
      </c>
      <c r="DQ8579" s="15">
        <v>22</v>
      </c>
      <c r="DR8579" s="15" t="str">
        <f t="shared" si="147"/>
        <v>8482-22</v>
      </c>
    </row>
    <row r="8580" spans="119:122" x14ac:dyDescent="0.2">
      <c r="DO8580" s="228" t="s">
        <v>19930</v>
      </c>
      <c r="DP8580" s="141" t="s">
        <v>9600</v>
      </c>
      <c r="DQ8580" s="15">
        <v>22</v>
      </c>
      <c r="DR8580" s="15" t="str">
        <f t="shared" si="147"/>
        <v>8483-22</v>
      </c>
    </row>
    <row r="8581" spans="119:122" x14ac:dyDescent="0.2">
      <c r="DO8581" s="228" t="s">
        <v>19931</v>
      </c>
      <c r="DP8581" s="141" t="s">
        <v>9601</v>
      </c>
      <c r="DQ8581" s="15">
        <v>22</v>
      </c>
      <c r="DR8581" s="15" t="str">
        <f t="shared" si="147"/>
        <v>8484-22</v>
      </c>
    </row>
    <row r="8582" spans="119:122" x14ac:dyDescent="0.2">
      <c r="DO8582" s="228" t="s">
        <v>19932</v>
      </c>
      <c r="DP8582" s="141" t="s">
        <v>9602</v>
      </c>
      <c r="DQ8582" s="15">
        <v>22</v>
      </c>
      <c r="DR8582" s="15" t="str">
        <f t="shared" si="147"/>
        <v>8485-22</v>
      </c>
    </row>
    <row r="8583" spans="119:122" x14ac:dyDescent="0.2">
      <c r="DO8583" s="228" t="s">
        <v>19933</v>
      </c>
      <c r="DP8583" s="141" t="s">
        <v>9603</v>
      </c>
      <c r="DQ8583" s="15">
        <v>22</v>
      </c>
      <c r="DR8583" s="15" t="str">
        <f t="shared" si="147"/>
        <v>8486-22</v>
      </c>
    </row>
    <row r="8584" spans="119:122" x14ac:dyDescent="0.2">
      <c r="DO8584" s="228" t="s">
        <v>19934</v>
      </c>
      <c r="DP8584" s="141" t="s">
        <v>9604</v>
      </c>
      <c r="DQ8584" s="15">
        <v>22</v>
      </c>
      <c r="DR8584" s="15" t="str">
        <f t="shared" si="147"/>
        <v>8487-22</v>
      </c>
    </row>
    <row r="8585" spans="119:122" x14ac:dyDescent="0.2">
      <c r="DO8585" s="228" t="s">
        <v>19935</v>
      </c>
      <c r="DP8585" s="141" t="s">
        <v>9605</v>
      </c>
      <c r="DQ8585" s="15">
        <v>22</v>
      </c>
      <c r="DR8585" s="15" t="str">
        <f t="shared" si="147"/>
        <v>8488-22</v>
      </c>
    </row>
    <row r="8586" spans="119:122" x14ac:dyDescent="0.2">
      <c r="DO8586" s="228" t="s">
        <v>19936</v>
      </c>
      <c r="DP8586" s="141" t="s">
        <v>9606</v>
      </c>
      <c r="DQ8586" s="15">
        <v>22</v>
      </c>
      <c r="DR8586" s="15" t="str">
        <f t="shared" si="147"/>
        <v>8489-22</v>
      </c>
    </row>
    <row r="8587" spans="119:122" x14ac:dyDescent="0.2">
      <c r="DO8587" s="228" t="s">
        <v>19937</v>
      </c>
      <c r="DP8587" s="141" t="s">
        <v>9607</v>
      </c>
      <c r="DQ8587" s="15">
        <v>22</v>
      </c>
      <c r="DR8587" s="15" t="str">
        <f t="shared" si="147"/>
        <v>8490-22</v>
      </c>
    </row>
    <row r="8588" spans="119:122" x14ac:dyDescent="0.2">
      <c r="DO8588" s="228" t="s">
        <v>19938</v>
      </c>
      <c r="DP8588" s="141" t="s">
        <v>9608</v>
      </c>
      <c r="DQ8588" s="15">
        <v>22</v>
      </c>
      <c r="DR8588" s="15" t="str">
        <f t="shared" si="147"/>
        <v>8491-22</v>
      </c>
    </row>
    <row r="8589" spans="119:122" x14ac:dyDescent="0.2">
      <c r="DO8589" s="228" t="s">
        <v>19939</v>
      </c>
      <c r="DP8589" s="141" t="s">
        <v>9609</v>
      </c>
      <c r="DQ8589" s="15">
        <v>22</v>
      </c>
      <c r="DR8589" s="15" t="str">
        <f t="shared" si="147"/>
        <v>8492-22</v>
      </c>
    </row>
    <row r="8590" spans="119:122" x14ac:dyDescent="0.2">
      <c r="DO8590" s="228" t="s">
        <v>19940</v>
      </c>
      <c r="DP8590" s="141" t="s">
        <v>9610</v>
      </c>
      <c r="DQ8590" s="15">
        <v>22</v>
      </c>
      <c r="DR8590" s="15" t="str">
        <f t="shared" si="147"/>
        <v>8493-22</v>
      </c>
    </row>
    <row r="8591" spans="119:122" x14ac:dyDescent="0.2">
      <c r="DO8591" s="228" t="s">
        <v>19941</v>
      </c>
      <c r="DP8591" s="141" t="s">
        <v>9611</v>
      </c>
      <c r="DQ8591" s="15">
        <v>22</v>
      </c>
      <c r="DR8591" s="15" t="str">
        <f t="shared" si="147"/>
        <v>8494-22</v>
      </c>
    </row>
    <row r="8592" spans="119:122" x14ac:dyDescent="0.2">
      <c r="DO8592" s="228" t="s">
        <v>19942</v>
      </c>
      <c r="DP8592" s="141" t="s">
        <v>9612</v>
      </c>
      <c r="DQ8592" s="15">
        <v>22</v>
      </c>
      <c r="DR8592" s="15" t="str">
        <f t="shared" si="147"/>
        <v>8495-22</v>
      </c>
    </row>
    <row r="8593" spans="119:122" x14ac:dyDescent="0.2">
      <c r="DO8593" s="228" t="s">
        <v>19943</v>
      </c>
      <c r="DP8593" s="141" t="s">
        <v>9613</v>
      </c>
      <c r="DQ8593" s="15">
        <v>22</v>
      </c>
      <c r="DR8593" s="15" t="str">
        <f t="shared" si="147"/>
        <v>8496-22</v>
      </c>
    </row>
    <row r="8594" spans="119:122" x14ac:dyDescent="0.2">
      <c r="DO8594" s="228" t="s">
        <v>19944</v>
      </c>
      <c r="DP8594" s="141" t="s">
        <v>9614</v>
      </c>
      <c r="DQ8594" s="15">
        <v>22</v>
      </c>
      <c r="DR8594" s="15" t="str">
        <f t="shared" si="147"/>
        <v>8497-22</v>
      </c>
    </row>
    <row r="8595" spans="119:122" x14ac:dyDescent="0.2">
      <c r="DO8595" s="228" t="s">
        <v>19945</v>
      </c>
      <c r="DP8595" s="141" t="s">
        <v>9615</v>
      </c>
      <c r="DQ8595" s="15">
        <v>22</v>
      </c>
      <c r="DR8595" s="15" t="str">
        <f t="shared" si="147"/>
        <v>8498-22</v>
      </c>
    </row>
    <row r="8596" spans="119:122" x14ac:dyDescent="0.2">
      <c r="DO8596" s="228" t="s">
        <v>19946</v>
      </c>
      <c r="DP8596" s="141" t="s">
        <v>9616</v>
      </c>
      <c r="DQ8596" s="15">
        <v>22</v>
      </c>
      <c r="DR8596" s="15" t="str">
        <f t="shared" si="147"/>
        <v>8499-22</v>
      </c>
    </row>
    <row r="8597" spans="119:122" x14ac:dyDescent="0.2">
      <c r="DO8597" s="228" t="s">
        <v>19947</v>
      </c>
      <c r="DP8597" s="141" t="s">
        <v>9617</v>
      </c>
      <c r="DQ8597" s="15">
        <v>22</v>
      </c>
      <c r="DR8597" s="15" t="str">
        <f t="shared" si="147"/>
        <v>8500-22</v>
      </c>
    </row>
    <row r="8598" spans="119:122" x14ac:dyDescent="0.2">
      <c r="DO8598" s="228" t="s">
        <v>19948</v>
      </c>
      <c r="DP8598" s="141" t="s">
        <v>9618</v>
      </c>
      <c r="DQ8598" s="15">
        <v>22</v>
      </c>
      <c r="DR8598" s="15" t="str">
        <f t="shared" si="147"/>
        <v>8501-22</v>
      </c>
    </row>
    <row r="8599" spans="119:122" x14ac:dyDescent="0.2">
      <c r="DO8599" s="228" t="s">
        <v>19949</v>
      </c>
      <c r="DP8599" s="141" t="s">
        <v>9619</v>
      </c>
      <c r="DQ8599" s="15">
        <v>22</v>
      </c>
      <c r="DR8599" s="15" t="str">
        <f t="shared" si="147"/>
        <v>8502-22</v>
      </c>
    </row>
    <row r="8600" spans="119:122" x14ac:dyDescent="0.2">
      <c r="DO8600" s="228" t="s">
        <v>19950</v>
      </c>
      <c r="DP8600" s="141" t="s">
        <v>9620</v>
      </c>
      <c r="DQ8600" s="15">
        <v>22</v>
      </c>
      <c r="DR8600" s="15" t="str">
        <f t="shared" si="147"/>
        <v>8503-22</v>
      </c>
    </row>
    <row r="8601" spans="119:122" x14ac:dyDescent="0.2">
      <c r="DO8601" s="228" t="s">
        <v>19951</v>
      </c>
      <c r="DP8601" s="141" t="s">
        <v>9621</v>
      </c>
      <c r="DQ8601" s="15">
        <v>22</v>
      </c>
      <c r="DR8601" s="15" t="str">
        <f t="shared" si="147"/>
        <v>8504-22</v>
      </c>
    </row>
    <row r="8602" spans="119:122" x14ac:dyDescent="0.2">
      <c r="DO8602" s="228" t="s">
        <v>19952</v>
      </c>
      <c r="DP8602" s="141" t="s">
        <v>9622</v>
      </c>
      <c r="DQ8602" s="15">
        <v>22</v>
      </c>
      <c r="DR8602" s="15" t="str">
        <f t="shared" si="147"/>
        <v>8505-22</v>
      </c>
    </row>
    <row r="8603" spans="119:122" x14ac:dyDescent="0.2">
      <c r="DO8603" s="228" t="s">
        <v>19953</v>
      </c>
      <c r="DP8603" s="141" t="s">
        <v>9623</v>
      </c>
      <c r="DQ8603" s="15">
        <v>22</v>
      </c>
      <c r="DR8603" s="15" t="str">
        <f t="shared" si="147"/>
        <v>8506-22</v>
      </c>
    </row>
    <row r="8604" spans="119:122" x14ac:dyDescent="0.2">
      <c r="DO8604" s="228" t="s">
        <v>19954</v>
      </c>
      <c r="DP8604" s="141" t="s">
        <v>9624</v>
      </c>
      <c r="DQ8604" s="15">
        <v>22</v>
      </c>
      <c r="DR8604" s="15" t="str">
        <f t="shared" si="147"/>
        <v>8507-22</v>
      </c>
    </row>
    <row r="8605" spans="119:122" x14ac:dyDescent="0.2">
      <c r="DO8605" s="228" t="s">
        <v>19955</v>
      </c>
      <c r="DP8605" s="141" t="s">
        <v>9625</v>
      </c>
      <c r="DQ8605" s="15">
        <v>22</v>
      </c>
      <c r="DR8605" s="15" t="str">
        <f t="shared" si="147"/>
        <v>8508-22</v>
      </c>
    </row>
    <row r="8606" spans="119:122" x14ac:dyDescent="0.2">
      <c r="DO8606" s="228" t="s">
        <v>19956</v>
      </c>
      <c r="DP8606" s="141" t="s">
        <v>9626</v>
      </c>
      <c r="DQ8606" s="15">
        <v>22</v>
      </c>
      <c r="DR8606" s="15" t="str">
        <f t="shared" si="147"/>
        <v>8509-22</v>
      </c>
    </row>
    <row r="8607" spans="119:122" x14ac:dyDescent="0.2">
      <c r="DO8607" s="228" t="s">
        <v>19957</v>
      </c>
      <c r="DP8607" s="141" t="s">
        <v>9627</v>
      </c>
      <c r="DQ8607" s="15">
        <v>22</v>
      </c>
      <c r="DR8607" s="15" t="str">
        <f t="shared" si="147"/>
        <v>8510-22</v>
      </c>
    </row>
    <row r="8608" spans="119:122" x14ac:dyDescent="0.2">
      <c r="DO8608" s="228" t="s">
        <v>19958</v>
      </c>
      <c r="DP8608" s="141" t="s">
        <v>9628</v>
      </c>
      <c r="DQ8608" s="15">
        <v>22</v>
      </c>
      <c r="DR8608" s="15" t="str">
        <f t="shared" si="147"/>
        <v>8511-22</v>
      </c>
    </row>
    <row r="8609" spans="119:122" x14ac:dyDescent="0.2">
      <c r="DO8609" s="228" t="s">
        <v>19959</v>
      </c>
      <c r="DP8609" s="141" t="s">
        <v>9629</v>
      </c>
      <c r="DQ8609" s="15">
        <v>22</v>
      </c>
      <c r="DR8609" s="15" t="str">
        <f t="shared" si="147"/>
        <v>8512-22</v>
      </c>
    </row>
    <row r="8610" spans="119:122" x14ac:dyDescent="0.2">
      <c r="DO8610" s="228" t="s">
        <v>19960</v>
      </c>
      <c r="DP8610" s="141" t="s">
        <v>9630</v>
      </c>
      <c r="DQ8610" s="15">
        <v>22</v>
      </c>
      <c r="DR8610" s="15" t="str">
        <f t="shared" si="147"/>
        <v>8513-22</v>
      </c>
    </row>
    <row r="8611" spans="119:122" x14ac:dyDescent="0.2">
      <c r="DO8611" s="228" t="s">
        <v>19961</v>
      </c>
      <c r="DP8611" s="141" t="s">
        <v>9631</v>
      </c>
      <c r="DQ8611" s="15">
        <v>22</v>
      </c>
      <c r="DR8611" s="15" t="str">
        <f t="shared" ref="DR8611:DR8674" si="148">CONCATENATE(DP8611,"-",DQ8611)</f>
        <v>8514-22</v>
      </c>
    </row>
    <row r="8612" spans="119:122" x14ac:dyDescent="0.2">
      <c r="DO8612" s="228" t="s">
        <v>19962</v>
      </c>
      <c r="DP8612" s="141" t="s">
        <v>9632</v>
      </c>
      <c r="DQ8612" s="15">
        <v>22</v>
      </c>
      <c r="DR8612" s="15" t="str">
        <f t="shared" si="148"/>
        <v>8515-22</v>
      </c>
    </row>
    <row r="8613" spans="119:122" x14ac:dyDescent="0.2">
      <c r="DO8613" s="228" t="s">
        <v>19963</v>
      </c>
      <c r="DP8613" s="141" t="s">
        <v>9633</v>
      </c>
      <c r="DQ8613" s="15">
        <v>22</v>
      </c>
      <c r="DR8613" s="15" t="str">
        <f t="shared" si="148"/>
        <v>8516-22</v>
      </c>
    </row>
    <row r="8614" spans="119:122" x14ac:dyDescent="0.2">
      <c r="DO8614" s="228" t="s">
        <v>19964</v>
      </c>
      <c r="DP8614" s="141" t="s">
        <v>9634</v>
      </c>
      <c r="DQ8614" s="15">
        <v>22</v>
      </c>
      <c r="DR8614" s="15" t="str">
        <f t="shared" si="148"/>
        <v>8517-22</v>
      </c>
    </row>
    <row r="8615" spans="119:122" x14ac:dyDescent="0.2">
      <c r="DO8615" s="228" t="s">
        <v>19965</v>
      </c>
      <c r="DP8615" s="141" t="s">
        <v>9635</v>
      </c>
      <c r="DQ8615" s="15">
        <v>22</v>
      </c>
      <c r="DR8615" s="15" t="str">
        <f t="shared" si="148"/>
        <v>8518-22</v>
      </c>
    </row>
    <row r="8616" spans="119:122" x14ac:dyDescent="0.2">
      <c r="DO8616" s="228" t="s">
        <v>19966</v>
      </c>
      <c r="DP8616" s="141" t="s">
        <v>9636</v>
      </c>
      <c r="DQ8616" s="15">
        <v>22</v>
      </c>
      <c r="DR8616" s="15" t="str">
        <f t="shared" si="148"/>
        <v>8519-22</v>
      </c>
    </row>
    <row r="8617" spans="119:122" x14ac:dyDescent="0.2">
      <c r="DO8617" s="228" t="s">
        <v>19967</v>
      </c>
      <c r="DP8617" s="141" t="s">
        <v>9637</v>
      </c>
      <c r="DQ8617" s="15">
        <v>22</v>
      </c>
      <c r="DR8617" s="15" t="str">
        <f t="shared" si="148"/>
        <v>8520-22</v>
      </c>
    </row>
    <row r="8618" spans="119:122" x14ac:dyDescent="0.2">
      <c r="DO8618" s="228" t="s">
        <v>19968</v>
      </c>
      <c r="DP8618" s="141" t="s">
        <v>9638</v>
      </c>
      <c r="DQ8618" s="15">
        <v>22</v>
      </c>
      <c r="DR8618" s="15" t="str">
        <f t="shared" si="148"/>
        <v>8521-22</v>
      </c>
    </row>
    <row r="8619" spans="119:122" x14ac:dyDescent="0.2">
      <c r="DO8619" s="228" t="s">
        <v>19969</v>
      </c>
      <c r="DP8619" s="141" t="s">
        <v>9639</v>
      </c>
      <c r="DQ8619" s="15">
        <v>22</v>
      </c>
      <c r="DR8619" s="15" t="str">
        <f t="shared" si="148"/>
        <v>8522-22</v>
      </c>
    </row>
    <row r="8620" spans="119:122" x14ac:dyDescent="0.2">
      <c r="DO8620" s="228" t="s">
        <v>19970</v>
      </c>
      <c r="DP8620" s="141" t="s">
        <v>9640</v>
      </c>
      <c r="DQ8620" s="15">
        <v>22</v>
      </c>
      <c r="DR8620" s="15" t="str">
        <f t="shared" si="148"/>
        <v>8523-22</v>
      </c>
    </row>
    <row r="8621" spans="119:122" x14ac:dyDescent="0.2">
      <c r="DO8621" s="228" t="s">
        <v>19971</v>
      </c>
      <c r="DP8621" s="141" t="s">
        <v>9641</v>
      </c>
      <c r="DQ8621" s="15">
        <v>22</v>
      </c>
      <c r="DR8621" s="15" t="str">
        <f t="shared" si="148"/>
        <v>8524-22</v>
      </c>
    </row>
    <row r="8622" spans="119:122" x14ac:dyDescent="0.2">
      <c r="DO8622" s="228" t="s">
        <v>19972</v>
      </c>
      <c r="DP8622" s="141" t="s">
        <v>9642</v>
      </c>
      <c r="DQ8622" s="15">
        <v>22</v>
      </c>
      <c r="DR8622" s="15" t="str">
        <f t="shared" si="148"/>
        <v>8525-22</v>
      </c>
    </row>
    <row r="8623" spans="119:122" x14ac:dyDescent="0.2">
      <c r="DO8623" s="228" t="s">
        <v>19973</v>
      </c>
      <c r="DP8623" s="141" t="s">
        <v>9643</v>
      </c>
      <c r="DQ8623" s="15">
        <v>22</v>
      </c>
      <c r="DR8623" s="15" t="str">
        <f t="shared" si="148"/>
        <v>8526-22</v>
      </c>
    </row>
    <row r="8624" spans="119:122" x14ac:dyDescent="0.2">
      <c r="DO8624" s="228" t="s">
        <v>19974</v>
      </c>
      <c r="DP8624" s="141" t="s">
        <v>9644</v>
      </c>
      <c r="DQ8624" s="15">
        <v>22</v>
      </c>
      <c r="DR8624" s="15" t="str">
        <f t="shared" si="148"/>
        <v>8527-22</v>
      </c>
    </row>
    <row r="8625" spans="119:122" x14ac:dyDescent="0.2">
      <c r="DO8625" s="228" t="s">
        <v>19975</v>
      </c>
      <c r="DP8625" s="141" t="s">
        <v>9645</v>
      </c>
      <c r="DQ8625" s="15">
        <v>22</v>
      </c>
      <c r="DR8625" s="15" t="str">
        <f t="shared" si="148"/>
        <v>8528-22</v>
      </c>
    </row>
    <row r="8626" spans="119:122" x14ac:dyDescent="0.2">
      <c r="DO8626" s="228" t="s">
        <v>19976</v>
      </c>
      <c r="DP8626" s="141" t="s">
        <v>9646</v>
      </c>
      <c r="DQ8626" s="15">
        <v>22</v>
      </c>
      <c r="DR8626" s="15" t="str">
        <f t="shared" si="148"/>
        <v>8529-22</v>
      </c>
    </row>
    <row r="8627" spans="119:122" x14ac:dyDescent="0.2">
      <c r="DO8627" s="228" t="s">
        <v>19977</v>
      </c>
      <c r="DP8627" s="141" t="s">
        <v>9647</v>
      </c>
      <c r="DQ8627" s="15">
        <v>22</v>
      </c>
      <c r="DR8627" s="15" t="str">
        <f t="shared" si="148"/>
        <v>8530-22</v>
      </c>
    </row>
    <row r="8628" spans="119:122" x14ac:dyDescent="0.2">
      <c r="DO8628" s="228" t="s">
        <v>19978</v>
      </c>
      <c r="DP8628" s="141" t="s">
        <v>9648</v>
      </c>
      <c r="DQ8628" s="15">
        <v>22</v>
      </c>
      <c r="DR8628" s="15" t="str">
        <f t="shared" si="148"/>
        <v>8531-22</v>
      </c>
    </row>
    <row r="8629" spans="119:122" x14ac:dyDescent="0.2">
      <c r="DO8629" s="228" t="s">
        <v>19979</v>
      </c>
      <c r="DP8629" s="141" t="s">
        <v>9649</v>
      </c>
      <c r="DQ8629" s="15">
        <v>22</v>
      </c>
      <c r="DR8629" s="15" t="str">
        <f t="shared" si="148"/>
        <v>8532-22</v>
      </c>
    </row>
    <row r="8630" spans="119:122" x14ac:dyDescent="0.2">
      <c r="DO8630" s="228" t="s">
        <v>19980</v>
      </c>
      <c r="DP8630" s="141" t="s">
        <v>9650</v>
      </c>
      <c r="DQ8630" s="15">
        <v>22</v>
      </c>
      <c r="DR8630" s="15" t="str">
        <f t="shared" si="148"/>
        <v>8533-22</v>
      </c>
    </row>
    <row r="8631" spans="119:122" x14ac:dyDescent="0.2">
      <c r="DO8631" s="228" t="s">
        <v>19981</v>
      </c>
      <c r="DP8631" s="141" t="s">
        <v>9651</v>
      </c>
      <c r="DQ8631" s="15">
        <v>22</v>
      </c>
      <c r="DR8631" s="15" t="str">
        <f t="shared" si="148"/>
        <v>8534-22</v>
      </c>
    </row>
    <row r="8632" spans="119:122" x14ac:dyDescent="0.2">
      <c r="DO8632" s="228" t="s">
        <v>19982</v>
      </c>
      <c r="DP8632" s="141" t="s">
        <v>9652</v>
      </c>
      <c r="DQ8632" s="15">
        <v>22</v>
      </c>
      <c r="DR8632" s="15" t="str">
        <f t="shared" si="148"/>
        <v>8535-22</v>
      </c>
    </row>
    <row r="8633" spans="119:122" x14ac:dyDescent="0.2">
      <c r="DO8633" s="228" t="s">
        <v>19983</v>
      </c>
      <c r="DP8633" s="141" t="s">
        <v>9653</v>
      </c>
      <c r="DQ8633" s="15">
        <v>22</v>
      </c>
      <c r="DR8633" s="15" t="str">
        <f t="shared" si="148"/>
        <v>8536-22</v>
      </c>
    </row>
    <row r="8634" spans="119:122" x14ac:dyDescent="0.2">
      <c r="DO8634" s="228" t="s">
        <v>19984</v>
      </c>
      <c r="DP8634" s="141" t="s">
        <v>9654</v>
      </c>
      <c r="DQ8634" s="15">
        <v>22</v>
      </c>
      <c r="DR8634" s="15" t="str">
        <f t="shared" si="148"/>
        <v>8537-22</v>
      </c>
    </row>
    <row r="8635" spans="119:122" x14ac:dyDescent="0.2">
      <c r="DO8635" s="228" t="s">
        <v>19985</v>
      </c>
      <c r="DP8635" s="141" t="s">
        <v>9655</v>
      </c>
      <c r="DQ8635" s="15">
        <v>22</v>
      </c>
      <c r="DR8635" s="15" t="str">
        <f t="shared" si="148"/>
        <v>8538-22</v>
      </c>
    </row>
    <row r="8636" spans="119:122" x14ac:dyDescent="0.2">
      <c r="DO8636" s="228" t="s">
        <v>19986</v>
      </c>
      <c r="DP8636" s="141" t="s">
        <v>9656</v>
      </c>
      <c r="DQ8636" s="15">
        <v>22</v>
      </c>
      <c r="DR8636" s="15" t="str">
        <f t="shared" si="148"/>
        <v>8539-22</v>
      </c>
    </row>
    <row r="8637" spans="119:122" x14ac:dyDescent="0.2">
      <c r="DO8637" s="228" t="s">
        <v>19987</v>
      </c>
      <c r="DP8637" s="141" t="s">
        <v>9657</v>
      </c>
      <c r="DQ8637" s="15">
        <v>22</v>
      </c>
      <c r="DR8637" s="15" t="str">
        <f t="shared" si="148"/>
        <v>8540-22</v>
      </c>
    </row>
    <row r="8638" spans="119:122" x14ac:dyDescent="0.2">
      <c r="DO8638" s="228" t="s">
        <v>19988</v>
      </c>
      <c r="DP8638" s="141" t="s">
        <v>9658</v>
      </c>
      <c r="DQ8638" s="15">
        <v>22</v>
      </c>
      <c r="DR8638" s="15" t="str">
        <f t="shared" si="148"/>
        <v>8541-22</v>
      </c>
    </row>
    <row r="8639" spans="119:122" x14ac:dyDescent="0.2">
      <c r="DO8639" s="228" t="s">
        <v>19989</v>
      </c>
      <c r="DP8639" s="141" t="s">
        <v>9659</v>
      </c>
      <c r="DQ8639" s="15">
        <v>22</v>
      </c>
      <c r="DR8639" s="15" t="str">
        <f t="shared" si="148"/>
        <v>8542-22</v>
      </c>
    </row>
    <row r="8640" spans="119:122" x14ac:dyDescent="0.2">
      <c r="DO8640" s="228" t="s">
        <v>19990</v>
      </c>
      <c r="DP8640" s="141" t="s">
        <v>9660</v>
      </c>
      <c r="DQ8640" s="15">
        <v>22</v>
      </c>
      <c r="DR8640" s="15" t="str">
        <f t="shared" si="148"/>
        <v>8543-22</v>
      </c>
    </row>
    <row r="8641" spans="119:122" x14ac:dyDescent="0.2">
      <c r="DO8641" s="228" t="s">
        <v>19991</v>
      </c>
      <c r="DP8641" s="141" t="s">
        <v>9661</v>
      </c>
      <c r="DQ8641" s="15">
        <v>22</v>
      </c>
      <c r="DR8641" s="15" t="str">
        <f t="shared" si="148"/>
        <v>8544-22</v>
      </c>
    </row>
    <row r="8642" spans="119:122" x14ac:dyDescent="0.2">
      <c r="DO8642" s="228" t="s">
        <v>19992</v>
      </c>
      <c r="DP8642" s="141" t="s">
        <v>9662</v>
      </c>
      <c r="DQ8642" s="15">
        <v>22</v>
      </c>
      <c r="DR8642" s="15" t="str">
        <f t="shared" si="148"/>
        <v>8545-22</v>
      </c>
    </row>
    <row r="8643" spans="119:122" x14ac:dyDescent="0.2">
      <c r="DO8643" s="228" t="s">
        <v>19993</v>
      </c>
      <c r="DP8643" s="141" t="s">
        <v>9663</v>
      </c>
      <c r="DQ8643" s="15">
        <v>22</v>
      </c>
      <c r="DR8643" s="15" t="str">
        <f t="shared" si="148"/>
        <v>8546-22</v>
      </c>
    </row>
    <row r="8644" spans="119:122" x14ac:dyDescent="0.2">
      <c r="DO8644" s="228" t="s">
        <v>19994</v>
      </c>
      <c r="DP8644" s="141" t="s">
        <v>9664</v>
      </c>
      <c r="DQ8644" s="15">
        <v>22</v>
      </c>
      <c r="DR8644" s="15" t="str">
        <f t="shared" si="148"/>
        <v>8547-22</v>
      </c>
    </row>
    <row r="8645" spans="119:122" x14ac:dyDescent="0.2">
      <c r="DO8645" s="228" t="s">
        <v>19995</v>
      </c>
      <c r="DP8645" s="141" t="s">
        <v>9665</v>
      </c>
      <c r="DQ8645" s="15">
        <v>22</v>
      </c>
      <c r="DR8645" s="15" t="str">
        <f t="shared" si="148"/>
        <v>8548-22</v>
      </c>
    </row>
    <row r="8646" spans="119:122" x14ac:dyDescent="0.2">
      <c r="DO8646" s="228" t="s">
        <v>19996</v>
      </c>
      <c r="DP8646" s="141" t="s">
        <v>9666</v>
      </c>
      <c r="DQ8646" s="15">
        <v>22</v>
      </c>
      <c r="DR8646" s="15" t="str">
        <f t="shared" si="148"/>
        <v>8549-22</v>
      </c>
    </row>
    <row r="8647" spans="119:122" x14ac:dyDescent="0.2">
      <c r="DO8647" s="228" t="s">
        <v>19997</v>
      </c>
      <c r="DP8647" s="141" t="s">
        <v>9667</v>
      </c>
      <c r="DQ8647" s="15">
        <v>22</v>
      </c>
      <c r="DR8647" s="15" t="str">
        <f t="shared" si="148"/>
        <v>8550-22</v>
      </c>
    </row>
    <row r="8648" spans="119:122" x14ac:dyDescent="0.2">
      <c r="DO8648" s="228" t="s">
        <v>19998</v>
      </c>
      <c r="DP8648" s="141" t="s">
        <v>9668</v>
      </c>
      <c r="DQ8648" s="15">
        <v>22</v>
      </c>
      <c r="DR8648" s="15" t="str">
        <f t="shared" si="148"/>
        <v>8551-22</v>
      </c>
    </row>
    <row r="8649" spans="119:122" x14ac:dyDescent="0.2">
      <c r="DO8649" s="228" t="s">
        <v>19999</v>
      </c>
      <c r="DP8649" s="141" t="s">
        <v>9669</v>
      </c>
      <c r="DQ8649" s="15">
        <v>22</v>
      </c>
      <c r="DR8649" s="15" t="str">
        <f t="shared" si="148"/>
        <v>8552-22</v>
      </c>
    </row>
    <row r="8650" spans="119:122" x14ac:dyDescent="0.2">
      <c r="DO8650" s="228" t="s">
        <v>20000</v>
      </c>
      <c r="DP8650" s="141" t="s">
        <v>9670</v>
      </c>
      <c r="DQ8650" s="15">
        <v>22</v>
      </c>
      <c r="DR8650" s="15" t="str">
        <f t="shared" si="148"/>
        <v>8553-22</v>
      </c>
    </row>
    <row r="8651" spans="119:122" x14ac:dyDescent="0.2">
      <c r="DO8651" s="228" t="s">
        <v>20001</v>
      </c>
      <c r="DP8651" s="141" t="s">
        <v>9671</v>
      </c>
      <c r="DQ8651" s="15">
        <v>22</v>
      </c>
      <c r="DR8651" s="15" t="str">
        <f t="shared" si="148"/>
        <v>8554-22</v>
      </c>
    </row>
    <row r="8652" spans="119:122" x14ac:dyDescent="0.2">
      <c r="DO8652" s="228" t="s">
        <v>20002</v>
      </c>
      <c r="DP8652" s="141" t="s">
        <v>9672</v>
      </c>
      <c r="DQ8652" s="15">
        <v>22</v>
      </c>
      <c r="DR8652" s="15" t="str">
        <f t="shared" si="148"/>
        <v>8555-22</v>
      </c>
    </row>
    <row r="8653" spans="119:122" x14ac:dyDescent="0.2">
      <c r="DO8653" s="228" t="s">
        <v>20003</v>
      </c>
      <c r="DP8653" s="141" t="s">
        <v>9673</v>
      </c>
      <c r="DQ8653" s="15">
        <v>22</v>
      </c>
      <c r="DR8653" s="15" t="str">
        <f t="shared" si="148"/>
        <v>8556-22</v>
      </c>
    </row>
    <row r="8654" spans="119:122" x14ac:dyDescent="0.2">
      <c r="DO8654" s="228" t="s">
        <v>20004</v>
      </c>
      <c r="DP8654" s="141" t="s">
        <v>9674</v>
      </c>
      <c r="DQ8654" s="15">
        <v>22</v>
      </c>
      <c r="DR8654" s="15" t="str">
        <f t="shared" si="148"/>
        <v>8557-22</v>
      </c>
    </row>
    <row r="8655" spans="119:122" x14ac:dyDescent="0.2">
      <c r="DO8655" s="228" t="s">
        <v>20005</v>
      </c>
      <c r="DP8655" s="141" t="s">
        <v>9675</v>
      </c>
      <c r="DQ8655" s="15">
        <v>22</v>
      </c>
      <c r="DR8655" s="15" t="str">
        <f t="shared" si="148"/>
        <v>8558-22</v>
      </c>
    </row>
    <row r="8656" spans="119:122" x14ac:dyDescent="0.2">
      <c r="DO8656" s="228" t="s">
        <v>20006</v>
      </c>
      <c r="DP8656" s="141" t="s">
        <v>9676</v>
      </c>
      <c r="DQ8656" s="15">
        <v>22</v>
      </c>
      <c r="DR8656" s="15" t="str">
        <f t="shared" si="148"/>
        <v>8559-22</v>
      </c>
    </row>
    <row r="8657" spans="119:122" x14ac:dyDescent="0.2">
      <c r="DO8657" s="228" t="s">
        <v>20007</v>
      </c>
      <c r="DP8657" s="141" t="s">
        <v>9677</v>
      </c>
      <c r="DQ8657" s="15">
        <v>22</v>
      </c>
      <c r="DR8657" s="15" t="str">
        <f t="shared" si="148"/>
        <v>8560-22</v>
      </c>
    </row>
    <row r="8658" spans="119:122" x14ac:dyDescent="0.2">
      <c r="DO8658" s="228" t="s">
        <v>20008</v>
      </c>
      <c r="DP8658" s="141" t="s">
        <v>9678</v>
      </c>
      <c r="DQ8658" s="15">
        <v>22</v>
      </c>
      <c r="DR8658" s="15" t="str">
        <f t="shared" si="148"/>
        <v>8561-22</v>
      </c>
    </row>
    <row r="8659" spans="119:122" x14ac:dyDescent="0.2">
      <c r="DO8659" s="228" t="s">
        <v>20009</v>
      </c>
      <c r="DP8659" s="141" t="s">
        <v>9679</v>
      </c>
      <c r="DQ8659" s="15">
        <v>22</v>
      </c>
      <c r="DR8659" s="15" t="str">
        <f t="shared" si="148"/>
        <v>8562-22</v>
      </c>
    </row>
    <row r="8660" spans="119:122" x14ac:dyDescent="0.2">
      <c r="DO8660" s="228" t="s">
        <v>20010</v>
      </c>
      <c r="DP8660" s="141" t="s">
        <v>9680</v>
      </c>
      <c r="DQ8660" s="15">
        <v>22</v>
      </c>
      <c r="DR8660" s="15" t="str">
        <f t="shared" si="148"/>
        <v>8563-22</v>
      </c>
    </row>
    <row r="8661" spans="119:122" x14ac:dyDescent="0.2">
      <c r="DO8661" s="228" t="s">
        <v>20011</v>
      </c>
      <c r="DP8661" s="141" t="s">
        <v>9681</v>
      </c>
      <c r="DQ8661" s="15">
        <v>22</v>
      </c>
      <c r="DR8661" s="15" t="str">
        <f t="shared" si="148"/>
        <v>8564-22</v>
      </c>
    </row>
    <row r="8662" spans="119:122" x14ac:dyDescent="0.2">
      <c r="DO8662" s="228" t="s">
        <v>20012</v>
      </c>
      <c r="DP8662" s="141" t="s">
        <v>9682</v>
      </c>
      <c r="DQ8662" s="15">
        <v>22</v>
      </c>
      <c r="DR8662" s="15" t="str">
        <f t="shared" si="148"/>
        <v>8565-22</v>
      </c>
    </row>
    <row r="8663" spans="119:122" x14ac:dyDescent="0.2">
      <c r="DO8663" s="228" t="s">
        <v>20013</v>
      </c>
      <c r="DP8663" s="141" t="s">
        <v>9683</v>
      </c>
      <c r="DQ8663" s="15">
        <v>22</v>
      </c>
      <c r="DR8663" s="15" t="str">
        <f t="shared" si="148"/>
        <v>8566-22</v>
      </c>
    </row>
    <row r="8664" spans="119:122" x14ac:dyDescent="0.2">
      <c r="DO8664" s="228" t="s">
        <v>20014</v>
      </c>
      <c r="DP8664" s="141" t="s">
        <v>9684</v>
      </c>
      <c r="DQ8664" s="15">
        <v>22</v>
      </c>
      <c r="DR8664" s="15" t="str">
        <f t="shared" si="148"/>
        <v>8567-22</v>
      </c>
    </row>
    <row r="8665" spans="119:122" x14ac:dyDescent="0.2">
      <c r="DO8665" s="228" t="s">
        <v>20015</v>
      </c>
      <c r="DP8665" s="141" t="s">
        <v>9685</v>
      </c>
      <c r="DQ8665" s="15">
        <v>22</v>
      </c>
      <c r="DR8665" s="15" t="str">
        <f t="shared" si="148"/>
        <v>8568-22</v>
      </c>
    </row>
    <row r="8666" spans="119:122" x14ac:dyDescent="0.2">
      <c r="DO8666" s="228" t="s">
        <v>20016</v>
      </c>
      <c r="DP8666" s="141" t="s">
        <v>9686</v>
      </c>
      <c r="DQ8666" s="15">
        <v>22</v>
      </c>
      <c r="DR8666" s="15" t="str">
        <f t="shared" si="148"/>
        <v>8569-22</v>
      </c>
    </row>
    <row r="8667" spans="119:122" x14ac:dyDescent="0.2">
      <c r="DO8667" s="228" t="s">
        <v>20017</v>
      </c>
      <c r="DP8667" s="141" t="s">
        <v>9687</v>
      </c>
      <c r="DQ8667" s="15">
        <v>22</v>
      </c>
      <c r="DR8667" s="15" t="str">
        <f t="shared" si="148"/>
        <v>8570-22</v>
      </c>
    </row>
    <row r="8668" spans="119:122" x14ac:dyDescent="0.2">
      <c r="DO8668" s="228" t="s">
        <v>20018</v>
      </c>
      <c r="DP8668" s="141" t="s">
        <v>9688</v>
      </c>
      <c r="DQ8668" s="15">
        <v>22</v>
      </c>
      <c r="DR8668" s="15" t="str">
        <f t="shared" si="148"/>
        <v>8571-22</v>
      </c>
    </row>
    <row r="8669" spans="119:122" x14ac:dyDescent="0.2">
      <c r="DO8669" s="228" t="s">
        <v>20019</v>
      </c>
      <c r="DP8669" s="141" t="s">
        <v>9689</v>
      </c>
      <c r="DQ8669" s="15">
        <v>22</v>
      </c>
      <c r="DR8669" s="15" t="str">
        <f t="shared" si="148"/>
        <v>8572-22</v>
      </c>
    </row>
    <row r="8670" spans="119:122" x14ac:dyDescent="0.2">
      <c r="DO8670" s="228" t="s">
        <v>20020</v>
      </c>
      <c r="DP8670" s="141" t="s">
        <v>9690</v>
      </c>
      <c r="DQ8670" s="15">
        <v>22</v>
      </c>
      <c r="DR8670" s="15" t="str">
        <f t="shared" si="148"/>
        <v>8573-22</v>
      </c>
    </row>
    <row r="8671" spans="119:122" x14ac:dyDescent="0.2">
      <c r="DO8671" s="228" t="s">
        <v>20021</v>
      </c>
      <c r="DP8671" s="141" t="s">
        <v>9691</v>
      </c>
      <c r="DQ8671" s="15">
        <v>22</v>
      </c>
      <c r="DR8671" s="15" t="str">
        <f t="shared" si="148"/>
        <v>8574-22</v>
      </c>
    </row>
    <row r="8672" spans="119:122" x14ac:dyDescent="0.2">
      <c r="DO8672" s="228" t="s">
        <v>20022</v>
      </c>
      <c r="DP8672" s="141" t="s">
        <v>9692</v>
      </c>
      <c r="DQ8672" s="15">
        <v>22</v>
      </c>
      <c r="DR8672" s="15" t="str">
        <f t="shared" si="148"/>
        <v>8575-22</v>
      </c>
    </row>
    <row r="8673" spans="119:122" x14ac:dyDescent="0.2">
      <c r="DO8673" s="228" t="s">
        <v>20023</v>
      </c>
      <c r="DP8673" s="141" t="s">
        <v>9693</v>
      </c>
      <c r="DQ8673" s="15">
        <v>22</v>
      </c>
      <c r="DR8673" s="15" t="str">
        <f t="shared" si="148"/>
        <v>8576-22</v>
      </c>
    </row>
    <row r="8674" spans="119:122" x14ac:dyDescent="0.2">
      <c r="DO8674" s="228" t="s">
        <v>20024</v>
      </c>
      <c r="DP8674" s="141" t="s">
        <v>9694</v>
      </c>
      <c r="DQ8674" s="15">
        <v>22</v>
      </c>
      <c r="DR8674" s="15" t="str">
        <f t="shared" si="148"/>
        <v>8577-22</v>
      </c>
    </row>
    <row r="8675" spans="119:122" x14ac:dyDescent="0.2">
      <c r="DO8675" s="228" t="s">
        <v>20025</v>
      </c>
      <c r="DP8675" s="141" t="s">
        <v>9695</v>
      </c>
      <c r="DQ8675" s="15">
        <v>22</v>
      </c>
      <c r="DR8675" s="15" t="str">
        <f t="shared" ref="DR8675:DR8738" si="149">CONCATENATE(DP8675,"-",DQ8675)</f>
        <v>8578-22</v>
      </c>
    </row>
    <row r="8676" spans="119:122" x14ac:dyDescent="0.2">
      <c r="DO8676" s="228" t="s">
        <v>20026</v>
      </c>
      <c r="DP8676" s="141" t="s">
        <v>9696</v>
      </c>
      <c r="DQ8676" s="15">
        <v>22</v>
      </c>
      <c r="DR8676" s="15" t="str">
        <f t="shared" si="149"/>
        <v>8579-22</v>
      </c>
    </row>
    <row r="8677" spans="119:122" x14ac:dyDescent="0.2">
      <c r="DO8677" s="228" t="s">
        <v>20027</v>
      </c>
      <c r="DP8677" s="141" t="s">
        <v>9697</v>
      </c>
      <c r="DQ8677" s="15">
        <v>22</v>
      </c>
      <c r="DR8677" s="15" t="str">
        <f t="shared" si="149"/>
        <v>8580-22</v>
      </c>
    </row>
    <row r="8678" spans="119:122" x14ac:dyDescent="0.2">
      <c r="DO8678" s="228" t="s">
        <v>20028</v>
      </c>
      <c r="DP8678" s="141" t="s">
        <v>9698</v>
      </c>
      <c r="DQ8678" s="15">
        <v>22</v>
      </c>
      <c r="DR8678" s="15" t="str">
        <f t="shared" si="149"/>
        <v>8581-22</v>
      </c>
    </row>
    <row r="8679" spans="119:122" x14ac:dyDescent="0.2">
      <c r="DO8679" s="228" t="s">
        <v>20029</v>
      </c>
      <c r="DP8679" s="141" t="s">
        <v>9699</v>
      </c>
      <c r="DQ8679" s="15">
        <v>22</v>
      </c>
      <c r="DR8679" s="15" t="str">
        <f t="shared" si="149"/>
        <v>8582-22</v>
      </c>
    </row>
    <row r="8680" spans="119:122" x14ac:dyDescent="0.2">
      <c r="DO8680" s="228" t="s">
        <v>20030</v>
      </c>
      <c r="DP8680" s="141" t="s">
        <v>9700</v>
      </c>
      <c r="DQ8680" s="15">
        <v>22</v>
      </c>
      <c r="DR8680" s="15" t="str">
        <f t="shared" si="149"/>
        <v>8583-22</v>
      </c>
    </row>
    <row r="8681" spans="119:122" x14ac:dyDescent="0.2">
      <c r="DO8681" s="228" t="s">
        <v>20031</v>
      </c>
      <c r="DP8681" s="141" t="s">
        <v>9701</v>
      </c>
      <c r="DQ8681" s="15">
        <v>22</v>
      </c>
      <c r="DR8681" s="15" t="str">
        <f t="shared" si="149"/>
        <v>8584-22</v>
      </c>
    </row>
    <row r="8682" spans="119:122" x14ac:dyDescent="0.2">
      <c r="DO8682" s="228" t="s">
        <v>20032</v>
      </c>
      <c r="DP8682" s="141" t="s">
        <v>9702</v>
      </c>
      <c r="DQ8682" s="15">
        <v>22</v>
      </c>
      <c r="DR8682" s="15" t="str">
        <f t="shared" si="149"/>
        <v>8585-22</v>
      </c>
    </row>
    <row r="8683" spans="119:122" x14ac:dyDescent="0.2">
      <c r="DO8683" s="228" t="s">
        <v>20033</v>
      </c>
      <c r="DP8683" s="141" t="s">
        <v>9703</v>
      </c>
      <c r="DQ8683" s="15">
        <v>22</v>
      </c>
      <c r="DR8683" s="15" t="str">
        <f t="shared" si="149"/>
        <v>8586-22</v>
      </c>
    </row>
    <row r="8684" spans="119:122" x14ac:dyDescent="0.2">
      <c r="DO8684" s="228" t="s">
        <v>20034</v>
      </c>
      <c r="DP8684" s="141" t="s">
        <v>9704</v>
      </c>
      <c r="DQ8684" s="15">
        <v>22</v>
      </c>
      <c r="DR8684" s="15" t="str">
        <f t="shared" si="149"/>
        <v>8587-22</v>
      </c>
    </row>
    <row r="8685" spans="119:122" x14ac:dyDescent="0.2">
      <c r="DO8685" s="228" t="s">
        <v>20035</v>
      </c>
      <c r="DP8685" s="141" t="s">
        <v>9705</v>
      </c>
      <c r="DQ8685" s="15">
        <v>22</v>
      </c>
      <c r="DR8685" s="15" t="str">
        <f t="shared" si="149"/>
        <v>8588-22</v>
      </c>
    </row>
    <row r="8686" spans="119:122" x14ac:dyDescent="0.2">
      <c r="DO8686" s="228" t="s">
        <v>20036</v>
      </c>
      <c r="DP8686" s="141" t="s">
        <v>9706</v>
      </c>
      <c r="DQ8686" s="15">
        <v>22</v>
      </c>
      <c r="DR8686" s="15" t="str">
        <f t="shared" si="149"/>
        <v>8589-22</v>
      </c>
    </row>
    <row r="8687" spans="119:122" x14ac:dyDescent="0.2">
      <c r="DO8687" s="228" t="s">
        <v>20037</v>
      </c>
      <c r="DP8687" s="141" t="s">
        <v>9707</v>
      </c>
      <c r="DQ8687" s="15">
        <v>22</v>
      </c>
      <c r="DR8687" s="15" t="str">
        <f t="shared" si="149"/>
        <v>8590-22</v>
      </c>
    </row>
    <row r="8688" spans="119:122" x14ac:dyDescent="0.2">
      <c r="DO8688" s="228" t="s">
        <v>20038</v>
      </c>
      <c r="DP8688" s="141" t="s">
        <v>9708</v>
      </c>
      <c r="DQ8688" s="15">
        <v>22</v>
      </c>
      <c r="DR8688" s="15" t="str">
        <f t="shared" si="149"/>
        <v>8591-22</v>
      </c>
    </row>
    <row r="8689" spans="119:122" x14ac:dyDescent="0.2">
      <c r="DO8689" s="228" t="s">
        <v>20039</v>
      </c>
      <c r="DP8689" s="141" t="s">
        <v>9709</v>
      </c>
      <c r="DQ8689" s="15">
        <v>22</v>
      </c>
      <c r="DR8689" s="15" t="str">
        <f t="shared" si="149"/>
        <v>8592-22</v>
      </c>
    </row>
    <row r="8690" spans="119:122" x14ac:dyDescent="0.2">
      <c r="DO8690" s="228" t="s">
        <v>20040</v>
      </c>
      <c r="DP8690" s="141" t="s">
        <v>9710</v>
      </c>
      <c r="DQ8690" s="15">
        <v>22</v>
      </c>
      <c r="DR8690" s="15" t="str">
        <f t="shared" si="149"/>
        <v>8593-22</v>
      </c>
    </row>
    <row r="8691" spans="119:122" x14ac:dyDescent="0.2">
      <c r="DO8691" s="228" t="s">
        <v>20041</v>
      </c>
      <c r="DP8691" s="141" t="s">
        <v>9711</v>
      </c>
      <c r="DQ8691" s="15">
        <v>22</v>
      </c>
      <c r="DR8691" s="15" t="str">
        <f t="shared" si="149"/>
        <v>8594-22</v>
      </c>
    </row>
    <row r="8692" spans="119:122" x14ac:dyDescent="0.2">
      <c r="DO8692" s="228" t="s">
        <v>20042</v>
      </c>
      <c r="DP8692" s="141" t="s">
        <v>9712</v>
      </c>
      <c r="DQ8692" s="15">
        <v>22</v>
      </c>
      <c r="DR8692" s="15" t="str">
        <f t="shared" si="149"/>
        <v>8595-22</v>
      </c>
    </row>
    <row r="8693" spans="119:122" x14ac:dyDescent="0.2">
      <c r="DO8693" s="228" t="s">
        <v>20043</v>
      </c>
      <c r="DP8693" s="141" t="s">
        <v>9713</v>
      </c>
      <c r="DQ8693" s="15">
        <v>22</v>
      </c>
      <c r="DR8693" s="15" t="str">
        <f t="shared" si="149"/>
        <v>8596-22</v>
      </c>
    </row>
    <row r="8694" spans="119:122" x14ac:dyDescent="0.2">
      <c r="DO8694" s="228" t="s">
        <v>20044</v>
      </c>
      <c r="DP8694" s="141" t="s">
        <v>9714</v>
      </c>
      <c r="DQ8694" s="15">
        <v>22</v>
      </c>
      <c r="DR8694" s="15" t="str">
        <f t="shared" si="149"/>
        <v>8597-22</v>
      </c>
    </row>
    <row r="8695" spans="119:122" x14ac:dyDescent="0.2">
      <c r="DO8695" s="228" t="s">
        <v>20045</v>
      </c>
      <c r="DP8695" s="141" t="s">
        <v>9715</v>
      </c>
      <c r="DQ8695" s="15">
        <v>22</v>
      </c>
      <c r="DR8695" s="15" t="str">
        <f t="shared" si="149"/>
        <v>8598-22</v>
      </c>
    </row>
    <row r="8696" spans="119:122" x14ac:dyDescent="0.2">
      <c r="DO8696" s="228" t="s">
        <v>20046</v>
      </c>
      <c r="DP8696" s="141" t="s">
        <v>9716</v>
      </c>
      <c r="DQ8696" s="15">
        <v>22</v>
      </c>
      <c r="DR8696" s="15" t="str">
        <f t="shared" si="149"/>
        <v>8599-22</v>
      </c>
    </row>
    <row r="8697" spans="119:122" x14ac:dyDescent="0.2">
      <c r="DO8697" s="228" t="s">
        <v>20047</v>
      </c>
      <c r="DP8697" s="141" t="s">
        <v>9717</v>
      </c>
      <c r="DQ8697" s="15">
        <v>22</v>
      </c>
      <c r="DR8697" s="15" t="str">
        <f t="shared" si="149"/>
        <v>8600-22</v>
      </c>
    </row>
    <row r="8698" spans="119:122" x14ac:dyDescent="0.2">
      <c r="DO8698" s="228" t="s">
        <v>20048</v>
      </c>
      <c r="DP8698" s="141" t="s">
        <v>9718</v>
      </c>
      <c r="DQ8698" s="15">
        <v>22</v>
      </c>
      <c r="DR8698" s="15" t="str">
        <f t="shared" si="149"/>
        <v>8601-22</v>
      </c>
    </row>
    <row r="8699" spans="119:122" x14ac:dyDescent="0.2">
      <c r="DO8699" s="228" t="s">
        <v>20049</v>
      </c>
      <c r="DP8699" s="141" t="s">
        <v>9719</v>
      </c>
      <c r="DQ8699" s="15">
        <v>22</v>
      </c>
      <c r="DR8699" s="15" t="str">
        <f t="shared" si="149"/>
        <v>8602-22</v>
      </c>
    </row>
    <row r="8700" spans="119:122" x14ac:dyDescent="0.2">
      <c r="DO8700" s="228" t="s">
        <v>20050</v>
      </c>
      <c r="DP8700" s="141" t="s">
        <v>9720</v>
      </c>
      <c r="DQ8700" s="15">
        <v>22</v>
      </c>
      <c r="DR8700" s="15" t="str">
        <f t="shared" si="149"/>
        <v>8603-22</v>
      </c>
    </row>
    <row r="8701" spans="119:122" x14ac:dyDescent="0.2">
      <c r="DO8701" s="228" t="s">
        <v>20051</v>
      </c>
      <c r="DP8701" s="141" t="s">
        <v>9721</v>
      </c>
      <c r="DQ8701" s="15">
        <v>22</v>
      </c>
      <c r="DR8701" s="15" t="str">
        <f t="shared" si="149"/>
        <v>8604-22</v>
      </c>
    </row>
    <row r="8702" spans="119:122" x14ac:dyDescent="0.2">
      <c r="DO8702" s="228" t="s">
        <v>20052</v>
      </c>
      <c r="DP8702" s="141" t="s">
        <v>9722</v>
      </c>
      <c r="DQ8702" s="15">
        <v>22</v>
      </c>
      <c r="DR8702" s="15" t="str">
        <f t="shared" si="149"/>
        <v>8605-22</v>
      </c>
    </row>
    <row r="8703" spans="119:122" x14ac:dyDescent="0.2">
      <c r="DO8703" s="228" t="s">
        <v>20053</v>
      </c>
      <c r="DP8703" s="141" t="s">
        <v>9723</v>
      </c>
      <c r="DQ8703" s="15">
        <v>22</v>
      </c>
      <c r="DR8703" s="15" t="str">
        <f t="shared" si="149"/>
        <v>8606-22</v>
      </c>
    </row>
    <row r="8704" spans="119:122" x14ac:dyDescent="0.2">
      <c r="DO8704" s="228" t="s">
        <v>20054</v>
      </c>
      <c r="DP8704" s="141" t="s">
        <v>9724</v>
      </c>
      <c r="DQ8704" s="15">
        <v>22</v>
      </c>
      <c r="DR8704" s="15" t="str">
        <f t="shared" si="149"/>
        <v>8607-22</v>
      </c>
    </row>
    <row r="8705" spans="119:122" x14ac:dyDescent="0.2">
      <c r="DO8705" s="228" t="s">
        <v>20055</v>
      </c>
      <c r="DP8705" s="141" t="s">
        <v>9725</v>
      </c>
      <c r="DQ8705" s="15">
        <v>22</v>
      </c>
      <c r="DR8705" s="15" t="str">
        <f t="shared" si="149"/>
        <v>8608-22</v>
      </c>
    </row>
    <row r="8706" spans="119:122" x14ac:dyDescent="0.2">
      <c r="DO8706" s="228" t="s">
        <v>20056</v>
      </c>
      <c r="DP8706" s="141" t="s">
        <v>9726</v>
      </c>
      <c r="DQ8706" s="15">
        <v>22</v>
      </c>
      <c r="DR8706" s="15" t="str">
        <f t="shared" si="149"/>
        <v>8609-22</v>
      </c>
    </row>
    <row r="8707" spans="119:122" x14ac:dyDescent="0.2">
      <c r="DO8707" s="228" t="s">
        <v>20057</v>
      </c>
      <c r="DP8707" s="141" t="s">
        <v>9727</v>
      </c>
      <c r="DQ8707" s="15">
        <v>22</v>
      </c>
      <c r="DR8707" s="15" t="str">
        <f t="shared" si="149"/>
        <v>8610-22</v>
      </c>
    </row>
    <row r="8708" spans="119:122" x14ac:dyDescent="0.2">
      <c r="DO8708" s="228" t="s">
        <v>20058</v>
      </c>
      <c r="DP8708" s="141" t="s">
        <v>9728</v>
      </c>
      <c r="DQ8708" s="15">
        <v>22</v>
      </c>
      <c r="DR8708" s="15" t="str">
        <f t="shared" si="149"/>
        <v>8611-22</v>
      </c>
    </row>
    <row r="8709" spans="119:122" x14ac:dyDescent="0.2">
      <c r="DO8709" s="228" t="s">
        <v>20059</v>
      </c>
      <c r="DP8709" s="141" t="s">
        <v>9729</v>
      </c>
      <c r="DQ8709" s="15">
        <v>22</v>
      </c>
      <c r="DR8709" s="15" t="str">
        <f t="shared" si="149"/>
        <v>8612-22</v>
      </c>
    </row>
    <row r="8710" spans="119:122" x14ac:dyDescent="0.2">
      <c r="DO8710" s="228" t="s">
        <v>20060</v>
      </c>
      <c r="DP8710" s="141" t="s">
        <v>9730</v>
      </c>
      <c r="DQ8710" s="15">
        <v>22</v>
      </c>
      <c r="DR8710" s="15" t="str">
        <f t="shared" si="149"/>
        <v>8613-22</v>
      </c>
    </row>
    <row r="8711" spans="119:122" x14ac:dyDescent="0.2">
      <c r="DO8711" s="228" t="s">
        <v>20061</v>
      </c>
      <c r="DP8711" s="141" t="s">
        <v>9731</v>
      </c>
      <c r="DQ8711" s="15">
        <v>22</v>
      </c>
      <c r="DR8711" s="15" t="str">
        <f t="shared" si="149"/>
        <v>8614-22</v>
      </c>
    </row>
    <row r="8712" spans="119:122" x14ac:dyDescent="0.2">
      <c r="DO8712" s="228" t="s">
        <v>20062</v>
      </c>
      <c r="DP8712" s="141" t="s">
        <v>9732</v>
      </c>
      <c r="DQ8712" s="15">
        <v>22</v>
      </c>
      <c r="DR8712" s="15" t="str">
        <f t="shared" si="149"/>
        <v>8615-22</v>
      </c>
    </row>
    <row r="8713" spans="119:122" x14ac:dyDescent="0.2">
      <c r="DO8713" s="228" t="s">
        <v>20063</v>
      </c>
      <c r="DP8713" s="141" t="s">
        <v>9733</v>
      </c>
      <c r="DQ8713" s="15">
        <v>22</v>
      </c>
      <c r="DR8713" s="15" t="str">
        <f t="shared" si="149"/>
        <v>8616-22</v>
      </c>
    </row>
    <row r="8714" spans="119:122" x14ac:dyDescent="0.2">
      <c r="DO8714" s="228" t="s">
        <v>20064</v>
      </c>
      <c r="DP8714" s="141" t="s">
        <v>9734</v>
      </c>
      <c r="DQ8714" s="15">
        <v>22</v>
      </c>
      <c r="DR8714" s="15" t="str">
        <f t="shared" si="149"/>
        <v>8617-22</v>
      </c>
    </row>
    <row r="8715" spans="119:122" x14ac:dyDescent="0.2">
      <c r="DO8715" s="228" t="s">
        <v>20065</v>
      </c>
      <c r="DP8715" s="141" t="s">
        <v>9735</v>
      </c>
      <c r="DQ8715" s="15">
        <v>22</v>
      </c>
      <c r="DR8715" s="15" t="str">
        <f t="shared" si="149"/>
        <v>8618-22</v>
      </c>
    </row>
    <row r="8716" spans="119:122" x14ac:dyDescent="0.2">
      <c r="DO8716" s="228" t="s">
        <v>20066</v>
      </c>
      <c r="DP8716" s="141" t="s">
        <v>9736</v>
      </c>
      <c r="DQ8716" s="15">
        <v>22</v>
      </c>
      <c r="DR8716" s="15" t="str">
        <f t="shared" si="149"/>
        <v>8619-22</v>
      </c>
    </row>
    <row r="8717" spans="119:122" x14ac:dyDescent="0.2">
      <c r="DO8717" s="228" t="s">
        <v>20067</v>
      </c>
      <c r="DP8717" s="141" t="s">
        <v>9737</v>
      </c>
      <c r="DQ8717" s="15">
        <v>22</v>
      </c>
      <c r="DR8717" s="15" t="str">
        <f t="shared" si="149"/>
        <v>8620-22</v>
      </c>
    </row>
    <row r="8718" spans="119:122" x14ac:dyDescent="0.2">
      <c r="DO8718" s="228" t="s">
        <v>20068</v>
      </c>
      <c r="DP8718" s="141" t="s">
        <v>9738</v>
      </c>
      <c r="DQ8718" s="15">
        <v>22</v>
      </c>
      <c r="DR8718" s="15" t="str">
        <f t="shared" si="149"/>
        <v>8621-22</v>
      </c>
    </row>
    <row r="8719" spans="119:122" x14ac:dyDescent="0.2">
      <c r="DO8719" s="228" t="s">
        <v>20069</v>
      </c>
      <c r="DP8719" s="141" t="s">
        <v>9739</v>
      </c>
      <c r="DQ8719" s="15">
        <v>22</v>
      </c>
      <c r="DR8719" s="15" t="str">
        <f t="shared" si="149"/>
        <v>8622-22</v>
      </c>
    </row>
    <row r="8720" spans="119:122" x14ac:dyDescent="0.2">
      <c r="DO8720" s="228" t="s">
        <v>20070</v>
      </c>
      <c r="DP8720" s="141" t="s">
        <v>9740</v>
      </c>
      <c r="DQ8720" s="15">
        <v>22</v>
      </c>
      <c r="DR8720" s="15" t="str">
        <f t="shared" si="149"/>
        <v>8623-22</v>
      </c>
    </row>
    <row r="8721" spans="119:122" x14ac:dyDescent="0.2">
      <c r="DO8721" s="228" t="s">
        <v>20071</v>
      </c>
      <c r="DP8721" s="141" t="s">
        <v>9741</v>
      </c>
      <c r="DQ8721" s="15">
        <v>22</v>
      </c>
      <c r="DR8721" s="15" t="str">
        <f t="shared" si="149"/>
        <v>8624-22</v>
      </c>
    </row>
    <row r="8722" spans="119:122" x14ac:dyDescent="0.2">
      <c r="DO8722" s="228" t="s">
        <v>20072</v>
      </c>
      <c r="DP8722" s="141" t="s">
        <v>9742</v>
      </c>
      <c r="DQ8722" s="15">
        <v>22</v>
      </c>
      <c r="DR8722" s="15" t="str">
        <f t="shared" si="149"/>
        <v>8625-22</v>
      </c>
    </row>
    <row r="8723" spans="119:122" x14ac:dyDescent="0.2">
      <c r="DO8723" s="228" t="s">
        <v>20073</v>
      </c>
      <c r="DP8723" s="141" t="s">
        <v>9743</v>
      </c>
      <c r="DQ8723" s="15">
        <v>22</v>
      </c>
      <c r="DR8723" s="15" t="str">
        <f t="shared" si="149"/>
        <v>8626-22</v>
      </c>
    </row>
    <row r="8724" spans="119:122" x14ac:dyDescent="0.2">
      <c r="DO8724" s="228" t="s">
        <v>20074</v>
      </c>
      <c r="DP8724" s="141" t="s">
        <v>9744</v>
      </c>
      <c r="DQ8724" s="15">
        <v>22</v>
      </c>
      <c r="DR8724" s="15" t="str">
        <f t="shared" si="149"/>
        <v>8627-22</v>
      </c>
    </row>
    <row r="8725" spans="119:122" x14ac:dyDescent="0.2">
      <c r="DO8725" s="228" t="s">
        <v>20075</v>
      </c>
      <c r="DP8725" s="141" t="s">
        <v>9745</v>
      </c>
      <c r="DQ8725" s="15">
        <v>22</v>
      </c>
      <c r="DR8725" s="15" t="str">
        <f t="shared" si="149"/>
        <v>8628-22</v>
      </c>
    </row>
    <row r="8726" spans="119:122" x14ac:dyDescent="0.2">
      <c r="DO8726" s="228" t="s">
        <v>20076</v>
      </c>
      <c r="DP8726" s="141" t="s">
        <v>9746</v>
      </c>
      <c r="DQ8726" s="15">
        <v>22</v>
      </c>
      <c r="DR8726" s="15" t="str">
        <f t="shared" si="149"/>
        <v>8629-22</v>
      </c>
    </row>
    <row r="8727" spans="119:122" x14ac:dyDescent="0.2">
      <c r="DO8727" s="228" t="s">
        <v>20077</v>
      </c>
      <c r="DP8727" s="141" t="s">
        <v>9747</v>
      </c>
      <c r="DQ8727" s="15">
        <v>22</v>
      </c>
      <c r="DR8727" s="15" t="str">
        <f t="shared" si="149"/>
        <v>8630-22</v>
      </c>
    </row>
    <row r="8728" spans="119:122" x14ac:dyDescent="0.2">
      <c r="DO8728" s="228" t="s">
        <v>20078</v>
      </c>
      <c r="DP8728" s="141" t="s">
        <v>9748</v>
      </c>
      <c r="DQ8728" s="15">
        <v>22</v>
      </c>
      <c r="DR8728" s="15" t="str">
        <f t="shared" si="149"/>
        <v>8631-22</v>
      </c>
    </row>
    <row r="8729" spans="119:122" x14ac:dyDescent="0.2">
      <c r="DO8729" s="228" t="s">
        <v>20079</v>
      </c>
      <c r="DP8729" s="141" t="s">
        <v>9749</v>
      </c>
      <c r="DQ8729" s="15">
        <v>22</v>
      </c>
      <c r="DR8729" s="15" t="str">
        <f t="shared" si="149"/>
        <v>8632-22</v>
      </c>
    </row>
    <row r="8730" spans="119:122" x14ac:dyDescent="0.2">
      <c r="DO8730" s="228" t="s">
        <v>20080</v>
      </c>
      <c r="DP8730" s="141" t="s">
        <v>9750</v>
      </c>
      <c r="DQ8730" s="15">
        <v>22</v>
      </c>
      <c r="DR8730" s="15" t="str">
        <f t="shared" si="149"/>
        <v>8633-22</v>
      </c>
    </row>
    <row r="8731" spans="119:122" x14ac:dyDescent="0.2">
      <c r="DO8731" s="228" t="s">
        <v>20081</v>
      </c>
      <c r="DP8731" s="141" t="s">
        <v>9751</v>
      </c>
      <c r="DQ8731" s="15">
        <v>22</v>
      </c>
      <c r="DR8731" s="15" t="str">
        <f t="shared" si="149"/>
        <v>8634-22</v>
      </c>
    </row>
    <row r="8732" spans="119:122" x14ac:dyDescent="0.2">
      <c r="DO8732" s="228" t="s">
        <v>20082</v>
      </c>
      <c r="DP8732" s="141" t="s">
        <v>9752</v>
      </c>
      <c r="DQ8732" s="15">
        <v>22</v>
      </c>
      <c r="DR8732" s="15" t="str">
        <f t="shared" si="149"/>
        <v>8635-22</v>
      </c>
    </row>
    <row r="8733" spans="119:122" x14ac:dyDescent="0.2">
      <c r="DO8733" s="228" t="s">
        <v>20083</v>
      </c>
      <c r="DP8733" s="141" t="s">
        <v>9753</v>
      </c>
      <c r="DQ8733" s="15">
        <v>22</v>
      </c>
      <c r="DR8733" s="15" t="str">
        <f t="shared" si="149"/>
        <v>8636-22</v>
      </c>
    </row>
    <row r="8734" spans="119:122" x14ac:dyDescent="0.2">
      <c r="DO8734" s="228" t="s">
        <v>20084</v>
      </c>
      <c r="DP8734" s="141" t="s">
        <v>9754</v>
      </c>
      <c r="DQ8734" s="15">
        <v>22</v>
      </c>
      <c r="DR8734" s="15" t="str">
        <f t="shared" si="149"/>
        <v>8637-22</v>
      </c>
    </row>
    <row r="8735" spans="119:122" x14ac:dyDescent="0.2">
      <c r="DO8735" s="228" t="s">
        <v>20085</v>
      </c>
      <c r="DP8735" s="141" t="s">
        <v>9755</v>
      </c>
      <c r="DQ8735" s="15">
        <v>22</v>
      </c>
      <c r="DR8735" s="15" t="str">
        <f t="shared" si="149"/>
        <v>8638-22</v>
      </c>
    </row>
    <row r="8736" spans="119:122" x14ac:dyDescent="0.2">
      <c r="DO8736" s="228" t="s">
        <v>20086</v>
      </c>
      <c r="DP8736" s="141" t="s">
        <v>9756</v>
      </c>
      <c r="DQ8736" s="15">
        <v>22</v>
      </c>
      <c r="DR8736" s="15" t="str">
        <f t="shared" si="149"/>
        <v>8639-22</v>
      </c>
    </row>
    <row r="8737" spans="119:122" x14ac:dyDescent="0.2">
      <c r="DO8737" s="228" t="s">
        <v>20087</v>
      </c>
      <c r="DP8737" s="141" t="s">
        <v>9757</v>
      </c>
      <c r="DQ8737" s="15">
        <v>22</v>
      </c>
      <c r="DR8737" s="15" t="str">
        <f t="shared" si="149"/>
        <v>8640-22</v>
      </c>
    </row>
    <row r="8738" spans="119:122" x14ac:dyDescent="0.2">
      <c r="DO8738" s="228" t="s">
        <v>20088</v>
      </c>
      <c r="DP8738" s="141" t="s">
        <v>9758</v>
      </c>
      <c r="DQ8738" s="15">
        <v>22</v>
      </c>
      <c r="DR8738" s="15" t="str">
        <f t="shared" si="149"/>
        <v>8641-22</v>
      </c>
    </row>
    <row r="8739" spans="119:122" x14ac:dyDescent="0.2">
      <c r="DO8739" s="228" t="s">
        <v>20089</v>
      </c>
      <c r="DP8739" s="141" t="s">
        <v>9759</v>
      </c>
      <c r="DQ8739" s="15">
        <v>22</v>
      </c>
      <c r="DR8739" s="15" t="str">
        <f t="shared" ref="DR8739:DR8802" si="150">CONCATENATE(DP8739,"-",DQ8739)</f>
        <v>8642-22</v>
      </c>
    </row>
    <row r="8740" spans="119:122" x14ac:dyDescent="0.2">
      <c r="DO8740" s="228" t="s">
        <v>20090</v>
      </c>
      <c r="DP8740" s="141" t="s">
        <v>9760</v>
      </c>
      <c r="DQ8740" s="15">
        <v>22</v>
      </c>
      <c r="DR8740" s="15" t="str">
        <f t="shared" si="150"/>
        <v>8643-22</v>
      </c>
    </row>
    <row r="8741" spans="119:122" x14ac:dyDescent="0.2">
      <c r="DO8741" s="228" t="s">
        <v>20091</v>
      </c>
      <c r="DP8741" s="141" t="s">
        <v>9761</v>
      </c>
      <c r="DQ8741" s="15">
        <v>22</v>
      </c>
      <c r="DR8741" s="15" t="str">
        <f t="shared" si="150"/>
        <v>8644-22</v>
      </c>
    </row>
    <row r="8742" spans="119:122" x14ac:dyDescent="0.2">
      <c r="DO8742" s="228" t="s">
        <v>20092</v>
      </c>
      <c r="DP8742" s="141" t="s">
        <v>9762</v>
      </c>
      <c r="DQ8742" s="15">
        <v>22</v>
      </c>
      <c r="DR8742" s="15" t="str">
        <f t="shared" si="150"/>
        <v>8645-22</v>
      </c>
    </row>
    <row r="8743" spans="119:122" x14ac:dyDescent="0.2">
      <c r="DO8743" s="228" t="s">
        <v>20093</v>
      </c>
      <c r="DP8743" s="141" t="s">
        <v>9763</v>
      </c>
      <c r="DQ8743" s="15">
        <v>22</v>
      </c>
      <c r="DR8743" s="15" t="str">
        <f t="shared" si="150"/>
        <v>8646-22</v>
      </c>
    </row>
    <row r="8744" spans="119:122" x14ac:dyDescent="0.2">
      <c r="DO8744" s="228" t="s">
        <v>20094</v>
      </c>
      <c r="DP8744" s="141" t="s">
        <v>9764</v>
      </c>
      <c r="DQ8744" s="15">
        <v>22</v>
      </c>
      <c r="DR8744" s="15" t="str">
        <f t="shared" si="150"/>
        <v>8647-22</v>
      </c>
    </row>
    <row r="8745" spans="119:122" x14ac:dyDescent="0.2">
      <c r="DO8745" s="228" t="s">
        <v>20095</v>
      </c>
      <c r="DP8745" s="141" t="s">
        <v>9765</v>
      </c>
      <c r="DQ8745" s="15">
        <v>22</v>
      </c>
      <c r="DR8745" s="15" t="str">
        <f t="shared" si="150"/>
        <v>8648-22</v>
      </c>
    </row>
    <row r="8746" spans="119:122" x14ac:dyDescent="0.2">
      <c r="DO8746" s="228" t="s">
        <v>20096</v>
      </c>
      <c r="DP8746" s="141" t="s">
        <v>9766</v>
      </c>
      <c r="DQ8746" s="15">
        <v>22</v>
      </c>
      <c r="DR8746" s="15" t="str">
        <f t="shared" si="150"/>
        <v>8649-22</v>
      </c>
    </row>
    <row r="8747" spans="119:122" x14ac:dyDescent="0.2">
      <c r="DO8747" s="228" t="s">
        <v>20097</v>
      </c>
      <c r="DP8747" s="141" t="s">
        <v>9767</v>
      </c>
      <c r="DQ8747" s="15">
        <v>22</v>
      </c>
      <c r="DR8747" s="15" t="str">
        <f t="shared" si="150"/>
        <v>8650-22</v>
      </c>
    </row>
    <row r="8748" spans="119:122" x14ac:dyDescent="0.2">
      <c r="DO8748" s="228" t="s">
        <v>20098</v>
      </c>
      <c r="DP8748" s="141" t="s">
        <v>9768</v>
      </c>
      <c r="DQ8748" s="15">
        <v>22</v>
      </c>
      <c r="DR8748" s="15" t="str">
        <f t="shared" si="150"/>
        <v>8651-22</v>
      </c>
    </row>
    <row r="8749" spans="119:122" x14ac:dyDescent="0.2">
      <c r="DO8749" s="228" t="s">
        <v>20099</v>
      </c>
      <c r="DP8749" s="141" t="s">
        <v>9769</v>
      </c>
      <c r="DQ8749" s="15">
        <v>22</v>
      </c>
      <c r="DR8749" s="15" t="str">
        <f t="shared" si="150"/>
        <v>8652-22</v>
      </c>
    </row>
    <row r="8750" spans="119:122" x14ac:dyDescent="0.2">
      <c r="DO8750" s="228" t="s">
        <v>20100</v>
      </c>
      <c r="DP8750" s="141" t="s">
        <v>9770</v>
      </c>
      <c r="DQ8750" s="15">
        <v>22</v>
      </c>
      <c r="DR8750" s="15" t="str">
        <f t="shared" si="150"/>
        <v>8653-22</v>
      </c>
    </row>
    <row r="8751" spans="119:122" x14ac:dyDescent="0.2">
      <c r="DO8751" s="228" t="s">
        <v>20101</v>
      </c>
      <c r="DP8751" s="141" t="s">
        <v>9771</v>
      </c>
      <c r="DQ8751" s="15">
        <v>22</v>
      </c>
      <c r="DR8751" s="15" t="str">
        <f t="shared" si="150"/>
        <v>8654-22</v>
      </c>
    </row>
    <row r="8752" spans="119:122" x14ac:dyDescent="0.2">
      <c r="DO8752" s="228" t="s">
        <v>20102</v>
      </c>
      <c r="DP8752" s="141" t="s">
        <v>9772</v>
      </c>
      <c r="DQ8752" s="15">
        <v>22</v>
      </c>
      <c r="DR8752" s="15" t="str">
        <f t="shared" si="150"/>
        <v>8655-22</v>
      </c>
    </row>
    <row r="8753" spans="119:122" x14ac:dyDescent="0.2">
      <c r="DO8753" s="228" t="s">
        <v>20103</v>
      </c>
      <c r="DP8753" s="141" t="s">
        <v>9773</v>
      </c>
      <c r="DQ8753" s="15">
        <v>22</v>
      </c>
      <c r="DR8753" s="15" t="str">
        <f t="shared" si="150"/>
        <v>8656-22</v>
      </c>
    </row>
    <row r="8754" spans="119:122" x14ac:dyDescent="0.2">
      <c r="DO8754" s="228" t="s">
        <v>20104</v>
      </c>
      <c r="DP8754" s="141" t="s">
        <v>9774</v>
      </c>
      <c r="DQ8754" s="15">
        <v>22</v>
      </c>
      <c r="DR8754" s="15" t="str">
        <f t="shared" si="150"/>
        <v>8657-22</v>
      </c>
    </row>
    <row r="8755" spans="119:122" x14ac:dyDescent="0.2">
      <c r="DO8755" s="228" t="s">
        <v>20105</v>
      </c>
      <c r="DP8755" s="141" t="s">
        <v>9775</v>
      </c>
      <c r="DQ8755" s="15">
        <v>22</v>
      </c>
      <c r="DR8755" s="15" t="str">
        <f t="shared" si="150"/>
        <v>8658-22</v>
      </c>
    </row>
    <row r="8756" spans="119:122" x14ac:dyDescent="0.2">
      <c r="DO8756" s="228" t="s">
        <v>20106</v>
      </c>
      <c r="DP8756" s="141" t="s">
        <v>9776</v>
      </c>
      <c r="DQ8756" s="15">
        <v>22</v>
      </c>
      <c r="DR8756" s="15" t="str">
        <f t="shared" si="150"/>
        <v>8659-22</v>
      </c>
    </row>
    <row r="8757" spans="119:122" x14ac:dyDescent="0.2">
      <c r="DO8757" s="228" t="s">
        <v>20107</v>
      </c>
      <c r="DP8757" s="141" t="s">
        <v>9777</v>
      </c>
      <c r="DQ8757" s="15">
        <v>22</v>
      </c>
      <c r="DR8757" s="15" t="str">
        <f t="shared" si="150"/>
        <v>8660-22</v>
      </c>
    </row>
    <row r="8758" spans="119:122" x14ac:dyDescent="0.2">
      <c r="DO8758" s="228" t="s">
        <v>20108</v>
      </c>
      <c r="DP8758" s="141" t="s">
        <v>9778</v>
      </c>
      <c r="DQ8758" s="15">
        <v>22</v>
      </c>
      <c r="DR8758" s="15" t="str">
        <f t="shared" si="150"/>
        <v>8661-22</v>
      </c>
    </row>
    <row r="8759" spans="119:122" x14ac:dyDescent="0.2">
      <c r="DO8759" s="228" t="s">
        <v>20109</v>
      </c>
      <c r="DP8759" s="141" t="s">
        <v>9779</v>
      </c>
      <c r="DQ8759" s="15">
        <v>22</v>
      </c>
      <c r="DR8759" s="15" t="str">
        <f t="shared" si="150"/>
        <v>8662-22</v>
      </c>
    </row>
    <row r="8760" spans="119:122" x14ac:dyDescent="0.2">
      <c r="DO8760" s="228" t="s">
        <v>20110</v>
      </c>
      <c r="DP8760" s="141" t="s">
        <v>9780</v>
      </c>
      <c r="DQ8760" s="15">
        <v>22</v>
      </c>
      <c r="DR8760" s="15" t="str">
        <f t="shared" si="150"/>
        <v>8663-22</v>
      </c>
    </row>
    <row r="8761" spans="119:122" x14ac:dyDescent="0.2">
      <c r="DO8761" s="228" t="s">
        <v>20111</v>
      </c>
      <c r="DP8761" s="141" t="s">
        <v>9781</v>
      </c>
      <c r="DQ8761" s="15">
        <v>22</v>
      </c>
      <c r="DR8761" s="15" t="str">
        <f t="shared" si="150"/>
        <v>8664-22</v>
      </c>
    </row>
    <row r="8762" spans="119:122" x14ac:dyDescent="0.2">
      <c r="DO8762" s="228" t="s">
        <v>20112</v>
      </c>
      <c r="DP8762" s="141" t="s">
        <v>9782</v>
      </c>
      <c r="DQ8762" s="15">
        <v>22</v>
      </c>
      <c r="DR8762" s="15" t="str">
        <f t="shared" si="150"/>
        <v>8665-22</v>
      </c>
    </row>
    <row r="8763" spans="119:122" x14ac:dyDescent="0.2">
      <c r="DO8763" s="228" t="s">
        <v>20113</v>
      </c>
      <c r="DP8763" s="141" t="s">
        <v>9783</v>
      </c>
      <c r="DQ8763" s="15">
        <v>22</v>
      </c>
      <c r="DR8763" s="15" t="str">
        <f t="shared" si="150"/>
        <v>8666-22</v>
      </c>
    </row>
    <row r="8764" spans="119:122" x14ac:dyDescent="0.2">
      <c r="DO8764" s="228" t="s">
        <v>20114</v>
      </c>
      <c r="DP8764" s="141" t="s">
        <v>9784</v>
      </c>
      <c r="DQ8764" s="15">
        <v>22</v>
      </c>
      <c r="DR8764" s="15" t="str">
        <f t="shared" si="150"/>
        <v>8667-22</v>
      </c>
    </row>
    <row r="8765" spans="119:122" x14ac:dyDescent="0.2">
      <c r="DO8765" s="228" t="s">
        <v>20115</v>
      </c>
      <c r="DP8765" s="141" t="s">
        <v>9785</v>
      </c>
      <c r="DQ8765" s="15">
        <v>22</v>
      </c>
      <c r="DR8765" s="15" t="str">
        <f t="shared" si="150"/>
        <v>8668-22</v>
      </c>
    </row>
    <row r="8766" spans="119:122" x14ac:dyDescent="0.2">
      <c r="DO8766" s="228" t="s">
        <v>20116</v>
      </c>
      <c r="DP8766" s="141" t="s">
        <v>9786</v>
      </c>
      <c r="DQ8766" s="15">
        <v>22</v>
      </c>
      <c r="DR8766" s="15" t="str">
        <f t="shared" si="150"/>
        <v>8669-22</v>
      </c>
    </row>
    <row r="8767" spans="119:122" x14ac:dyDescent="0.2">
      <c r="DO8767" s="228" t="s">
        <v>20117</v>
      </c>
      <c r="DP8767" s="141" t="s">
        <v>9787</v>
      </c>
      <c r="DQ8767" s="15">
        <v>22</v>
      </c>
      <c r="DR8767" s="15" t="str">
        <f t="shared" si="150"/>
        <v>8670-22</v>
      </c>
    </row>
    <row r="8768" spans="119:122" x14ac:dyDescent="0.2">
      <c r="DO8768" s="228" t="s">
        <v>20118</v>
      </c>
      <c r="DP8768" s="141" t="s">
        <v>9788</v>
      </c>
      <c r="DQ8768" s="15">
        <v>22</v>
      </c>
      <c r="DR8768" s="15" t="str">
        <f t="shared" si="150"/>
        <v>8671-22</v>
      </c>
    </row>
    <row r="8769" spans="119:122" x14ac:dyDescent="0.2">
      <c r="DO8769" s="228" t="s">
        <v>20119</v>
      </c>
      <c r="DP8769" s="141" t="s">
        <v>9789</v>
      </c>
      <c r="DQ8769" s="15">
        <v>22</v>
      </c>
      <c r="DR8769" s="15" t="str">
        <f t="shared" si="150"/>
        <v>8672-22</v>
      </c>
    </row>
    <row r="8770" spans="119:122" x14ac:dyDescent="0.2">
      <c r="DO8770" s="228" t="s">
        <v>20120</v>
      </c>
      <c r="DP8770" s="141" t="s">
        <v>9790</v>
      </c>
      <c r="DQ8770" s="15">
        <v>22</v>
      </c>
      <c r="DR8770" s="15" t="str">
        <f t="shared" si="150"/>
        <v>8673-22</v>
      </c>
    </row>
    <row r="8771" spans="119:122" x14ac:dyDescent="0.2">
      <c r="DO8771" s="228" t="s">
        <v>20121</v>
      </c>
      <c r="DP8771" s="141" t="s">
        <v>9791</v>
      </c>
      <c r="DQ8771" s="15">
        <v>22</v>
      </c>
      <c r="DR8771" s="15" t="str">
        <f t="shared" si="150"/>
        <v>8674-22</v>
      </c>
    </row>
    <row r="8772" spans="119:122" x14ac:dyDescent="0.2">
      <c r="DO8772" s="228" t="s">
        <v>20122</v>
      </c>
      <c r="DP8772" s="141" t="s">
        <v>9792</v>
      </c>
      <c r="DQ8772" s="15">
        <v>22</v>
      </c>
      <c r="DR8772" s="15" t="str">
        <f t="shared" si="150"/>
        <v>8675-22</v>
      </c>
    </row>
    <row r="8773" spans="119:122" x14ac:dyDescent="0.2">
      <c r="DO8773" s="228" t="s">
        <v>20123</v>
      </c>
      <c r="DP8773" s="141" t="s">
        <v>9793</v>
      </c>
      <c r="DQ8773" s="15">
        <v>22</v>
      </c>
      <c r="DR8773" s="15" t="str">
        <f t="shared" si="150"/>
        <v>8676-22</v>
      </c>
    </row>
    <row r="8774" spans="119:122" x14ac:dyDescent="0.2">
      <c r="DO8774" s="228" t="s">
        <v>20124</v>
      </c>
      <c r="DP8774" s="141" t="s">
        <v>9794</v>
      </c>
      <c r="DQ8774" s="15">
        <v>22</v>
      </c>
      <c r="DR8774" s="15" t="str">
        <f t="shared" si="150"/>
        <v>8677-22</v>
      </c>
    </row>
    <row r="8775" spans="119:122" x14ac:dyDescent="0.2">
      <c r="DO8775" s="228" t="s">
        <v>20125</v>
      </c>
      <c r="DP8775" s="141" t="s">
        <v>9795</v>
      </c>
      <c r="DQ8775" s="15">
        <v>22</v>
      </c>
      <c r="DR8775" s="15" t="str">
        <f t="shared" si="150"/>
        <v>8678-22</v>
      </c>
    </row>
    <row r="8776" spans="119:122" x14ac:dyDescent="0.2">
      <c r="DO8776" s="228" t="s">
        <v>20126</v>
      </c>
      <c r="DP8776" s="141" t="s">
        <v>9796</v>
      </c>
      <c r="DQ8776" s="15">
        <v>22</v>
      </c>
      <c r="DR8776" s="15" t="str">
        <f t="shared" si="150"/>
        <v>8679-22</v>
      </c>
    </row>
    <row r="8777" spans="119:122" x14ac:dyDescent="0.2">
      <c r="DO8777" s="228" t="s">
        <v>20127</v>
      </c>
      <c r="DP8777" s="141" t="s">
        <v>9797</v>
      </c>
      <c r="DQ8777" s="15">
        <v>22</v>
      </c>
      <c r="DR8777" s="15" t="str">
        <f t="shared" si="150"/>
        <v>8680-22</v>
      </c>
    </row>
    <row r="8778" spans="119:122" x14ac:dyDescent="0.2">
      <c r="DO8778" s="228" t="s">
        <v>20128</v>
      </c>
      <c r="DP8778" s="141" t="s">
        <v>9798</v>
      </c>
      <c r="DQ8778" s="15">
        <v>22</v>
      </c>
      <c r="DR8778" s="15" t="str">
        <f t="shared" si="150"/>
        <v>8681-22</v>
      </c>
    </row>
    <row r="8779" spans="119:122" x14ac:dyDescent="0.2">
      <c r="DO8779" s="228" t="s">
        <v>20129</v>
      </c>
      <c r="DP8779" s="141" t="s">
        <v>9799</v>
      </c>
      <c r="DQ8779" s="15">
        <v>22</v>
      </c>
      <c r="DR8779" s="15" t="str">
        <f t="shared" si="150"/>
        <v>8682-22</v>
      </c>
    </row>
    <row r="8780" spans="119:122" x14ac:dyDescent="0.2">
      <c r="DO8780" s="228" t="s">
        <v>20130</v>
      </c>
      <c r="DP8780" s="141" t="s">
        <v>9800</v>
      </c>
      <c r="DQ8780" s="15">
        <v>22</v>
      </c>
      <c r="DR8780" s="15" t="str">
        <f t="shared" si="150"/>
        <v>8683-22</v>
      </c>
    </row>
    <row r="8781" spans="119:122" x14ac:dyDescent="0.2">
      <c r="DO8781" s="228" t="s">
        <v>20131</v>
      </c>
      <c r="DP8781" s="141" t="s">
        <v>9801</v>
      </c>
      <c r="DQ8781" s="15">
        <v>22</v>
      </c>
      <c r="DR8781" s="15" t="str">
        <f t="shared" si="150"/>
        <v>8684-22</v>
      </c>
    </row>
    <row r="8782" spans="119:122" x14ac:dyDescent="0.2">
      <c r="DO8782" s="228" t="s">
        <v>20132</v>
      </c>
      <c r="DP8782" s="141" t="s">
        <v>9802</v>
      </c>
      <c r="DQ8782" s="15">
        <v>22</v>
      </c>
      <c r="DR8782" s="15" t="str">
        <f t="shared" si="150"/>
        <v>8685-22</v>
      </c>
    </row>
    <row r="8783" spans="119:122" x14ac:dyDescent="0.2">
      <c r="DO8783" s="228" t="s">
        <v>20133</v>
      </c>
      <c r="DP8783" s="141" t="s">
        <v>9803</v>
      </c>
      <c r="DQ8783" s="15">
        <v>22</v>
      </c>
      <c r="DR8783" s="15" t="str">
        <f t="shared" si="150"/>
        <v>8686-22</v>
      </c>
    </row>
    <row r="8784" spans="119:122" x14ac:dyDescent="0.2">
      <c r="DO8784" s="228" t="s">
        <v>20134</v>
      </c>
      <c r="DP8784" s="141" t="s">
        <v>9804</v>
      </c>
      <c r="DQ8784" s="15">
        <v>22</v>
      </c>
      <c r="DR8784" s="15" t="str">
        <f t="shared" si="150"/>
        <v>8687-22</v>
      </c>
    </row>
    <row r="8785" spans="119:122" x14ac:dyDescent="0.2">
      <c r="DO8785" s="228" t="s">
        <v>20135</v>
      </c>
      <c r="DP8785" s="141" t="s">
        <v>9805</v>
      </c>
      <c r="DQ8785" s="15">
        <v>22</v>
      </c>
      <c r="DR8785" s="15" t="str">
        <f t="shared" si="150"/>
        <v>8688-22</v>
      </c>
    </row>
    <row r="8786" spans="119:122" x14ac:dyDescent="0.2">
      <c r="DO8786" s="228" t="s">
        <v>20136</v>
      </c>
      <c r="DP8786" s="141" t="s">
        <v>9806</v>
      </c>
      <c r="DQ8786" s="15">
        <v>22</v>
      </c>
      <c r="DR8786" s="15" t="str">
        <f t="shared" si="150"/>
        <v>8689-22</v>
      </c>
    </row>
    <row r="8787" spans="119:122" x14ac:dyDescent="0.2">
      <c r="DO8787" s="228" t="s">
        <v>20137</v>
      </c>
      <c r="DP8787" s="141" t="s">
        <v>9807</v>
      </c>
      <c r="DQ8787" s="15">
        <v>22</v>
      </c>
      <c r="DR8787" s="15" t="str">
        <f t="shared" si="150"/>
        <v>8690-22</v>
      </c>
    </row>
    <row r="8788" spans="119:122" x14ac:dyDescent="0.2">
      <c r="DO8788" s="228" t="s">
        <v>20138</v>
      </c>
      <c r="DP8788" s="141" t="s">
        <v>9808</v>
      </c>
      <c r="DQ8788" s="15">
        <v>22</v>
      </c>
      <c r="DR8788" s="15" t="str">
        <f t="shared" si="150"/>
        <v>8691-22</v>
      </c>
    </row>
    <row r="8789" spans="119:122" x14ac:dyDescent="0.2">
      <c r="DO8789" s="228" t="s">
        <v>20139</v>
      </c>
      <c r="DP8789" s="141" t="s">
        <v>9809</v>
      </c>
      <c r="DQ8789" s="15">
        <v>22</v>
      </c>
      <c r="DR8789" s="15" t="str">
        <f t="shared" si="150"/>
        <v>8692-22</v>
      </c>
    </row>
    <row r="8790" spans="119:122" x14ac:dyDescent="0.2">
      <c r="DO8790" s="228" t="s">
        <v>20140</v>
      </c>
      <c r="DP8790" s="141" t="s">
        <v>9810</v>
      </c>
      <c r="DQ8790" s="15">
        <v>22</v>
      </c>
      <c r="DR8790" s="15" t="str">
        <f t="shared" si="150"/>
        <v>8693-22</v>
      </c>
    </row>
    <row r="8791" spans="119:122" x14ac:dyDescent="0.2">
      <c r="DO8791" s="228" t="s">
        <v>20141</v>
      </c>
      <c r="DP8791" s="141" t="s">
        <v>9811</v>
      </c>
      <c r="DQ8791" s="15">
        <v>22</v>
      </c>
      <c r="DR8791" s="15" t="str">
        <f t="shared" si="150"/>
        <v>8694-22</v>
      </c>
    </row>
    <row r="8792" spans="119:122" x14ac:dyDescent="0.2">
      <c r="DO8792" s="228" t="s">
        <v>20142</v>
      </c>
      <c r="DP8792" s="141" t="s">
        <v>9812</v>
      </c>
      <c r="DQ8792" s="15">
        <v>22</v>
      </c>
      <c r="DR8792" s="15" t="str">
        <f t="shared" si="150"/>
        <v>8695-22</v>
      </c>
    </row>
    <row r="8793" spans="119:122" x14ac:dyDescent="0.2">
      <c r="DO8793" s="228" t="s">
        <v>20143</v>
      </c>
      <c r="DP8793" s="141" t="s">
        <v>9813</v>
      </c>
      <c r="DQ8793" s="15">
        <v>22</v>
      </c>
      <c r="DR8793" s="15" t="str">
        <f t="shared" si="150"/>
        <v>8696-22</v>
      </c>
    </row>
    <row r="8794" spans="119:122" x14ac:dyDescent="0.2">
      <c r="DO8794" s="228" t="s">
        <v>20144</v>
      </c>
      <c r="DP8794" s="141" t="s">
        <v>9814</v>
      </c>
      <c r="DQ8794" s="15">
        <v>22</v>
      </c>
      <c r="DR8794" s="15" t="str">
        <f t="shared" si="150"/>
        <v>8697-22</v>
      </c>
    </row>
    <row r="8795" spans="119:122" x14ac:dyDescent="0.2">
      <c r="DO8795" s="228" t="s">
        <v>20145</v>
      </c>
      <c r="DP8795" s="141" t="s">
        <v>9815</v>
      </c>
      <c r="DQ8795" s="15">
        <v>22</v>
      </c>
      <c r="DR8795" s="15" t="str">
        <f t="shared" si="150"/>
        <v>8698-22</v>
      </c>
    </row>
    <row r="8796" spans="119:122" x14ac:dyDescent="0.2">
      <c r="DO8796" s="228" t="s">
        <v>20146</v>
      </c>
      <c r="DP8796" s="141" t="s">
        <v>9816</v>
      </c>
      <c r="DQ8796" s="15">
        <v>22</v>
      </c>
      <c r="DR8796" s="15" t="str">
        <f t="shared" si="150"/>
        <v>8699-22</v>
      </c>
    </row>
    <row r="8797" spans="119:122" x14ac:dyDescent="0.2">
      <c r="DO8797" s="228" t="s">
        <v>20147</v>
      </c>
      <c r="DP8797" s="141" t="s">
        <v>9817</v>
      </c>
      <c r="DQ8797" s="15">
        <v>22</v>
      </c>
      <c r="DR8797" s="15" t="str">
        <f t="shared" si="150"/>
        <v>8700-22</v>
      </c>
    </row>
    <row r="8798" spans="119:122" x14ac:dyDescent="0.2">
      <c r="DO8798" s="228" t="s">
        <v>20148</v>
      </c>
      <c r="DP8798" s="141" t="s">
        <v>9818</v>
      </c>
      <c r="DQ8798" s="15">
        <v>22</v>
      </c>
      <c r="DR8798" s="15" t="str">
        <f t="shared" si="150"/>
        <v>8701-22</v>
      </c>
    </row>
    <row r="8799" spans="119:122" x14ac:dyDescent="0.2">
      <c r="DO8799" s="228" t="s">
        <v>20149</v>
      </c>
      <c r="DP8799" s="141" t="s">
        <v>9819</v>
      </c>
      <c r="DQ8799" s="15">
        <v>22</v>
      </c>
      <c r="DR8799" s="15" t="str">
        <f t="shared" si="150"/>
        <v>8702-22</v>
      </c>
    </row>
    <row r="8800" spans="119:122" x14ac:dyDescent="0.2">
      <c r="DO8800" s="228" t="s">
        <v>20150</v>
      </c>
      <c r="DP8800" s="141" t="s">
        <v>9820</v>
      </c>
      <c r="DQ8800" s="15">
        <v>22</v>
      </c>
      <c r="DR8800" s="15" t="str">
        <f t="shared" si="150"/>
        <v>8703-22</v>
      </c>
    </row>
    <row r="8801" spans="119:122" x14ac:dyDescent="0.2">
      <c r="DO8801" s="228" t="s">
        <v>20151</v>
      </c>
      <c r="DP8801" s="141" t="s">
        <v>9821</v>
      </c>
      <c r="DQ8801" s="15">
        <v>22</v>
      </c>
      <c r="DR8801" s="15" t="str">
        <f t="shared" si="150"/>
        <v>8704-22</v>
      </c>
    </row>
    <row r="8802" spans="119:122" x14ac:dyDescent="0.2">
      <c r="DO8802" s="228" t="s">
        <v>20152</v>
      </c>
      <c r="DP8802" s="141" t="s">
        <v>9822</v>
      </c>
      <c r="DQ8802" s="15">
        <v>22</v>
      </c>
      <c r="DR8802" s="15" t="str">
        <f t="shared" si="150"/>
        <v>8705-22</v>
      </c>
    </row>
    <row r="8803" spans="119:122" x14ac:dyDescent="0.2">
      <c r="DO8803" s="228" t="s">
        <v>20153</v>
      </c>
      <c r="DP8803" s="141" t="s">
        <v>9823</v>
      </c>
      <c r="DQ8803" s="15">
        <v>22</v>
      </c>
      <c r="DR8803" s="15" t="str">
        <f t="shared" ref="DR8803:DR8866" si="151">CONCATENATE(DP8803,"-",DQ8803)</f>
        <v>8706-22</v>
      </c>
    </row>
    <row r="8804" spans="119:122" x14ac:dyDescent="0.2">
      <c r="DO8804" s="228" t="s">
        <v>20154</v>
      </c>
      <c r="DP8804" s="141" t="s">
        <v>9824</v>
      </c>
      <c r="DQ8804" s="15">
        <v>22</v>
      </c>
      <c r="DR8804" s="15" t="str">
        <f t="shared" si="151"/>
        <v>8707-22</v>
      </c>
    </row>
    <row r="8805" spans="119:122" x14ac:dyDescent="0.2">
      <c r="DO8805" s="228" t="s">
        <v>20155</v>
      </c>
      <c r="DP8805" s="141" t="s">
        <v>9825</v>
      </c>
      <c r="DQ8805" s="15">
        <v>22</v>
      </c>
      <c r="DR8805" s="15" t="str">
        <f t="shared" si="151"/>
        <v>8708-22</v>
      </c>
    </row>
    <row r="8806" spans="119:122" x14ac:dyDescent="0.2">
      <c r="DO8806" s="228" t="s">
        <v>20156</v>
      </c>
      <c r="DP8806" s="141" t="s">
        <v>9826</v>
      </c>
      <c r="DQ8806" s="15">
        <v>22</v>
      </c>
      <c r="DR8806" s="15" t="str">
        <f t="shared" si="151"/>
        <v>8709-22</v>
      </c>
    </row>
    <row r="8807" spans="119:122" x14ac:dyDescent="0.2">
      <c r="DO8807" s="228" t="s">
        <v>20157</v>
      </c>
      <c r="DP8807" s="141" t="s">
        <v>9827</v>
      </c>
      <c r="DQ8807" s="15">
        <v>22</v>
      </c>
      <c r="DR8807" s="15" t="str">
        <f t="shared" si="151"/>
        <v>8710-22</v>
      </c>
    </row>
    <row r="8808" spans="119:122" x14ac:dyDescent="0.2">
      <c r="DO8808" s="228" t="s">
        <v>20158</v>
      </c>
      <c r="DP8808" s="141" t="s">
        <v>9828</v>
      </c>
      <c r="DQ8808" s="15">
        <v>22</v>
      </c>
      <c r="DR8808" s="15" t="str">
        <f t="shared" si="151"/>
        <v>8711-22</v>
      </c>
    </row>
    <row r="8809" spans="119:122" x14ac:dyDescent="0.2">
      <c r="DO8809" s="228" t="s">
        <v>20159</v>
      </c>
      <c r="DP8809" s="141" t="s">
        <v>9829</v>
      </c>
      <c r="DQ8809" s="15">
        <v>22</v>
      </c>
      <c r="DR8809" s="15" t="str">
        <f t="shared" si="151"/>
        <v>8712-22</v>
      </c>
    </row>
    <row r="8810" spans="119:122" x14ac:dyDescent="0.2">
      <c r="DO8810" s="228" t="s">
        <v>20160</v>
      </c>
      <c r="DP8810" s="141" t="s">
        <v>9830</v>
      </c>
      <c r="DQ8810" s="15">
        <v>22</v>
      </c>
      <c r="DR8810" s="15" t="str">
        <f t="shared" si="151"/>
        <v>8713-22</v>
      </c>
    </row>
    <row r="8811" spans="119:122" x14ac:dyDescent="0.2">
      <c r="DO8811" s="228" t="s">
        <v>20161</v>
      </c>
      <c r="DP8811" s="141" t="s">
        <v>9831</v>
      </c>
      <c r="DQ8811" s="15">
        <v>22</v>
      </c>
      <c r="DR8811" s="15" t="str">
        <f t="shared" si="151"/>
        <v>8714-22</v>
      </c>
    </row>
    <row r="8812" spans="119:122" x14ac:dyDescent="0.2">
      <c r="DO8812" s="228" t="s">
        <v>20162</v>
      </c>
      <c r="DP8812" s="141" t="s">
        <v>9832</v>
      </c>
      <c r="DQ8812" s="15">
        <v>22</v>
      </c>
      <c r="DR8812" s="15" t="str">
        <f t="shared" si="151"/>
        <v>8715-22</v>
      </c>
    </row>
    <row r="8813" spans="119:122" x14ac:dyDescent="0.2">
      <c r="DO8813" s="228" t="s">
        <v>20163</v>
      </c>
      <c r="DP8813" s="141" t="s">
        <v>9833</v>
      </c>
      <c r="DQ8813" s="15">
        <v>22</v>
      </c>
      <c r="DR8813" s="15" t="str">
        <f t="shared" si="151"/>
        <v>8716-22</v>
      </c>
    </row>
    <row r="8814" spans="119:122" x14ac:dyDescent="0.2">
      <c r="DO8814" s="228" t="s">
        <v>20164</v>
      </c>
      <c r="DP8814" s="141" t="s">
        <v>9834</v>
      </c>
      <c r="DQ8814" s="15">
        <v>22</v>
      </c>
      <c r="DR8814" s="15" t="str">
        <f t="shared" si="151"/>
        <v>8717-22</v>
      </c>
    </row>
    <row r="8815" spans="119:122" x14ac:dyDescent="0.2">
      <c r="DO8815" s="228" t="s">
        <v>20165</v>
      </c>
      <c r="DP8815" s="141" t="s">
        <v>9835</v>
      </c>
      <c r="DQ8815" s="15">
        <v>22</v>
      </c>
      <c r="DR8815" s="15" t="str">
        <f t="shared" si="151"/>
        <v>8718-22</v>
      </c>
    </row>
    <row r="8816" spans="119:122" x14ac:dyDescent="0.2">
      <c r="DO8816" s="228" t="s">
        <v>20166</v>
      </c>
      <c r="DP8816" s="141" t="s">
        <v>9836</v>
      </c>
      <c r="DQ8816" s="15">
        <v>22</v>
      </c>
      <c r="DR8816" s="15" t="str">
        <f t="shared" si="151"/>
        <v>8719-22</v>
      </c>
    </row>
    <row r="8817" spans="119:122" x14ac:dyDescent="0.2">
      <c r="DO8817" s="228" t="s">
        <v>20167</v>
      </c>
      <c r="DP8817" s="141" t="s">
        <v>9837</v>
      </c>
      <c r="DQ8817" s="15">
        <v>22</v>
      </c>
      <c r="DR8817" s="15" t="str">
        <f t="shared" si="151"/>
        <v>8720-22</v>
      </c>
    </row>
    <row r="8818" spans="119:122" x14ac:dyDescent="0.2">
      <c r="DO8818" s="228" t="s">
        <v>20168</v>
      </c>
      <c r="DP8818" s="141" t="s">
        <v>9838</v>
      </c>
      <c r="DQ8818" s="15">
        <v>22</v>
      </c>
      <c r="DR8818" s="15" t="str">
        <f t="shared" si="151"/>
        <v>8721-22</v>
      </c>
    </row>
    <row r="8819" spans="119:122" x14ac:dyDescent="0.2">
      <c r="DO8819" s="228" t="s">
        <v>20169</v>
      </c>
      <c r="DP8819" s="141" t="s">
        <v>9839</v>
      </c>
      <c r="DQ8819" s="15">
        <v>22</v>
      </c>
      <c r="DR8819" s="15" t="str">
        <f t="shared" si="151"/>
        <v>8722-22</v>
      </c>
    </row>
    <row r="8820" spans="119:122" x14ac:dyDescent="0.2">
      <c r="DO8820" s="228" t="s">
        <v>20170</v>
      </c>
      <c r="DP8820" s="141" t="s">
        <v>9840</v>
      </c>
      <c r="DQ8820" s="15">
        <v>22</v>
      </c>
      <c r="DR8820" s="15" t="str">
        <f t="shared" si="151"/>
        <v>8723-22</v>
      </c>
    </row>
    <row r="8821" spans="119:122" x14ac:dyDescent="0.2">
      <c r="DO8821" s="228" t="s">
        <v>20171</v>
      </c>
      <c r="DP8821" s="141" t="s">
        <v>9841</v>
      </c>
      <c r="DQ8821" s="15">
        <v>22</v>
      </c>
      <c r="DR8821" s="15" t="str">
        <f t="shared" si="151"/>
        <v>8724-22</v>
      </c>
    </row>
    <row r="8822" spans="119:122" x14ac:dyDescent="0.2">
      <c r="DO8822" s="228" t="s">
        <v>20172</v>
      </c>
      <c r="DP8822" s="141" t="s">
        <v>9842</v>
      </c>
      <c r="DQ8822" s="15">
        <v>22</v>
      </c>
      <c r="DR8822" s="15" t="str">
        <f t="shared" si="151"/>
        <v>8725-22</v>
      </c>
    </row>
    <row r="8823" spans="119:122" x14ac:dyDescent="0.2">
      <c r="DO8823" s="228" t="s">
        <v>20173</v>
      </c>
      <c r="DP8823" s="141" t="s">
        <v>9843</v>
      </c>
      <c r="DQ8823" s="15">
        <v>22</v>
      </c>
      <c r="DR8823" s="15" t="str">
        <f t="shared" si="151"/>
        <v>8726-22</v>
      </c>
    </row>
    <row r="8824" spans="119:122" x14ac:dyDescent="0.2">
      <c r="DO8824" s="228" t="s">
        <v>20174</v>
      </c>
      <c r="DP8824" s="141" t="s">
        <v>9844</v>
      </c>
      <c r="DQ8824" s="15">
        <v>22</v>
      </c>
      <c r="DR8824" s="15" t="str">
        <f t="shared" si="151"/>
        <v>8727-22</v>
      </c>
    </row>
    <row r="8825" spans="119:122" x14ac:dyDescent="0.2">
      <c r="DO8825" s="228" t="s">
        <v>20175</v>
      </c>
      <c r="DP8825" s="141" t="s">
        <v>9845</v>
      </c>
      <c r="DQ8825" s="15">
        <v>22</v>
      </c>
      <c r="DR8825" s="15" t="str">
        <f t="shared" si="151"/>
        <v>8728-22</v>
      </c>
    </row>
    <row r="8826" spans="119:122" x14ac:dyDescent="0.2">
      <c r="DO8826" s="228" t="s">
        <v>20176</v>
      </c>
      <c r="DP8826" s="141" t="s">
        <v>9846</v>
      </c>
      <c r="DQ8826" s="15">
        <v>22</v>
      </c>
      <c r="DR8826" s="15" t="str">
        <f t="shared" si="151"/>
        <v>8729-22</v>
      </c>
    </row>
    <row r="8827" spans="119:122" x14ac:dyDescent="0.2">
      <c r="DO8827" s="228" t="s">
        <v>20177</v>
      </c>
      <c r="DP8827" s="141" t="s">
        <v>9847</v>
      </c>
      <c r="DQ8827" s="15">
        <v>22</v>
      </c>
      <c r="DR8827" s="15" t="str">
        <f t="shared" si="151"/>
        <v>8730-22</v>
      </c>
    </row>
    <row r="8828" spans="119:122" x14ac:dyDescent="0.2">
      <c r="DO8828" s="228" t="s">
        <v>20178</v>
      </c>
      <c r="DP8828" s="141" t="s">
        <v>9848</v>
      </c>
      <c r="DQ8828" s="15">
        <v>22</v>
      </c>
      <c r="DR8828" s="15" t="str">
        <f t="shared" si="151"/>
        <v>8731-22</v>
      </c>
    </row>
    <row r="8829" spans="119:122" x14ac:dyDescent="0.2">
      <c r="DO8829" s="228" t="s">
        <v>20179</v>
      </c>
      <c r="DP8829" s="141" t="s">
        <v>9849</v>
      </c>
      <c r="DQ8829" s="15">
        <v>22</v>
      </c>
      <c r="DR8829" s="15" t="str">
        <f t="shared" si="151"/>
        <v>8732-22</v>
      </c>
    </row>
    <row r="8830" spans="119:122" x14ac:dyDescent="0.2">
      <c r="DO8830" s="228" t="s">
        <v>20180</v>
      </c>
      <c r="DP8830" s="141" t="s">
        <v>9850</v>
      </c>
      <c r="DQ8830" s="15">
        <v>22</v>
      </c>
      <c r="DR8830" s="15" t="str">
        <f t="shared" si="151"/>
        <v>8733-22</v>
      </c>
    </row>
    <row r="8831" spans="119:122" x14ac:dyDescent="0.2">
      <c r="DO8831" s="228" t="s">
        <v>20181</v>
      </c>
      <c r="DP8831" s="141" t="s">
        <v>9851</v>
      </c>
      <c r="DQ8831" s="15">
        <v>22</v>
      </c>
      <c r="DR8831" s="15" t="str">
        <f t="shared" si="151"/>
        <v>8734-22</v>
      </c>
    </row>
    <row r="8832" spans="119:122" x14ac:dyDescent="0.2">
      <c r="DO8832" s="228" t="s">
        <v>20182</v>
      </c>
      <c r="DP8832" s="141" t="s">
        <v>9852</v>
      </c>
      <c r="DQ8832" s="15">
        <v>22</v>
      </c>
      <c r="DR8832" s="15" t="str">
        <f t="shared" si="151"/>
        <v>8735-22</v>
      </c>
    </row>
    <row r="8833" spans="119:122" x14ac:dyDescent="0.2">
      <c r="DO8833" s="228" t="s">
        <v>20183</v>
      </c>
      <c r="DP8833" s="141" t="s">
        <v>9853</v>
      </c>
      <c r="DQ8833" s="15">
        <v>22</v>
      </c>
      <c r="DR8833" s="15" t="str">
        <f t="shared" si="151"/>
        <v>8736-22</v>
      </c>
    </row>
    <row r="8834" spans="119:122" x14ac:dyDescent="0.2">
      <c r="DO8834" s="228" t="s">
        <v>20184</v>
      </c>
      <c r="DP8834" s="141" t="s">
        <v>9854</v>
      </c>
      <c r="DQ8834" s="15">
        <v>22</v>
      </c>
      <c r="DR8834" s="15" t="str">
        <f t="shared" si="151"/>
        <v>8737-22</v>
      </c>
    </row>
    <row r="8835" spans="119:122" x14ac:dyDescent="0.2">
      <c r="DO8835" s="228" t="s">
        <v>20185</v>
      </c>
      <c r="DP8835" s="141" t="s">
        <v>9855</v>
      </c>
      <c r="DQ8835" s="15">
        <v>22</v>
      </c>
      <c r="DR8835" s="15" t="str">
        <f t="shared" si="151"/>
        <v>8738-22</v>
      </c>
    </row>
    <row r="8836" spans="119:122" x14ac:dyDescent="0.2">
      <c r="DO8836" s="228" t="s">
        <v>20186</v>
      </c>
      <c r="DP8836" s="141" t="s">
        <v>9856</v>
      </c>
      <c r="DQ8836" s="15">
        <v>22</v>
      </c>
      <c r="DR8836" s="15" t="str">
        <f t="shared" si="151"/>
        <v>8739-22</v>
      </c>
    </row>
    <row r="8837" spans="119:122" x14ac:dyDescent="0.2">
      <c r="DO8837" s="228" t="s">
        <v>20187</v>
      </c>
      <c r="DP8837" s="141" t="s">
        <v>9857</v>
      </c>
      <c r="DQ8837" s="15">
        <v>22</v>
      </c>
      <c r="DR8837" s="15" t="str">
        <f t="shared" si="151"/>
        <v>8740-22</v>
      </c>
    </row>
    <row r="8838" spans="119:122" x14ac:dyDescent="0.2">
      <c r="DO8838" s="228" t="s">
        <v>20188</v>
      </c>
      <c r="DP8838" s="141" t="s">
        <v>9858</v>
      </c>
      <c r="DQ8838" s="15">
        <v>22</v>
      </c>
      <c r="DR8838" s="15" t="str">
        <f t="shared" si="151"/>
        <v>8741-22</v>
      </c>
    </row>
    <row r="8839" spans="119:122" x14ac:dyDescent="0.2">
      <c r="DO8839" s="228" t="s">
        <v>20189</v>
      </c>
      <c r="DP8839" s="141" t="s">
        <v>9859</v>
      </c>
      <c r="DQ8839" s="15">
        <v>22</v>
      </c>
      <c r="DR8839" s="15" t="str">
        <f t="shared" si="151"/>
        <v>8742-22</v>
      </c>
    </row>
    <row r="8840" spans="119:122" x14ac:dyDescent="0.2">
      <c r="DO8840" s="228" t="s">
        <v>20190</v>
      </c>
      <c r="DP8840" s="141" t="s">
        <v>9860</v>
      </c>
      <c r="DQ8840" s="15">
        <v>22</v>
      </c>
      <c r="DR8840" s="15" t="str">
        <f t="shared" si="151"/>
        <v>8743-22</v>
      </c>
    </row>
    <row r="8841" spans="119:122" x14ac:dyDescent="0.2">
      <c r="DO8841" s="228" t="s">
        <v>20191</v>
      </c>
      <c r="DP8841" s="141" t="s">
        <v>9861</v>
      </c>
      <c r="DQ8841" s="15">
        <v>22</v>
      </c>
      <c r="DR8841" s="15" t="str">
        <f t="shared" si="151"/>
        <v>8744-22</v>
      </c>
    </row>
    <row r="8842" spans="119:122" x14ac:dyDescent="0.2">
      <c r="DO8842" s="228" t="s">
        <v>20192</v>
      </c>
      <c r="DP8842" s="141" t="s">
        <v>9862</v>
      </c>
      <c r="DQ8842" s="15">
        <v>22</v>
      </c>
      <c r="DR8842" s="15" t="str">
        <f t="shared" si="151"/>
        <v>8745-22</v>
      </c>
    </row>
    <row r="8843" spans="119:122" x14ac:dyDescent="0.2">
      <c r="DO8843" s="228" t="s">
        <v>20193</v>
      </c>
      <c r="DP8843" s="141" t="s">
        <v>9863</v>
      </c>
      <c r="DQ8843" s="15">
        <v>22</v>
      </c>
      <c r="DR8843" s="15" t="str">
        <f t="shared" si="151"/>
        <v>8746-22</v>
      </c>
    </row>
    <row r="8844" spans="119:122" x14ac:dyDescent="0.2">
      <c r="DO8844" s="228" t="s">
        <v>20194</v>
      </c>
      <c r="DP8844" s="141" t="s">
        <v>9864</v>
      </c>
      <c r="DQ8844" s="15">
        <v>22</v>
      </c>
      <c r="DR8844" s="15" t="str">
        <f t="shared" si="151"/>
        <v>8747-22</v>
      </c>
    </row>
    <row r="8845" spans="119:122" x14ac:dyDescent="0.2">
      <c r="DO8845" s="228" t="s">
        <v>20195</v>
      </c>
      <c r="DP8845" s="141" t="s">
        <v>9865</v>
      </c>
      <c r="DQ8845" s="15">
        <v>22</v>
      </c>
      <c r="DR8845" s="15" t="str">
        <f t="shared" si="151"/>
        <v>8748-22</v>
      </c>
    </row>
    <row r="8846" spans="119:122" x14ac:dyDescent="0.2">
      <c r="DO8846" s="228" t="s">
        <v>20196</v>
      </c>
      <c r="DP8846" s="141" t="s">
        <v>9866</v>
      </c>
      <c r="DQ8846" s="15">
        <v>22</v>
      </c>
      <c r="DR8846" s="15" t="str">
        <f t="shared" si="151"/>
        <v>8749-22</v>
      </c>
    </row>
    <row r="8847" spans="119:122" x14ac:dyDescent="0.2">
      <c r="DO8847" s="228" t="s">
        <v>20197</v>
      </c>
      <c r="DP8847" s="141" t="s">
        <v>9867</v>
      </c>
      <c r="DQ8847" s="15">
        <v>22</v>
      </c>
      <c r="DR8847" s="15" t="str">
        <f t="shared" si="151"/>
        <v>8750-22</v>
      </c>
    </row>
    <row r="8848" spans="119:122" x14ac:dyDescent="0.2">
      <c r="DO8848" s="228" t="s">
        <v>20198</v>
      </c>
      <c r="DP8848" s="141" t="s">
        <v>9868</v>
      </c>
      <c r="DQ8848" s="15">
        <v>22</v>
      </c>
      <c r="DR8848" s="15" t="str">
        <f t="shared" si="151"/>
        <v>8751-22</v>
      </c>
    </row>
    <row r="8849" spans="119:122" x14ac:dyDescent="0.2">
      <c r="DO8849" s="228" t="s">
        <v>20199</v>
      </c>
      <c r="DP8849" s="141" t="s">
        <v>9869</v>
      </c>
      <c r="DQ8849" s="15">
        <v>22</v>
      </c>
      <c r="DR8849" s="15" t="str">
        <f t="shared" si="151"/>
        <v>8752-22</v>
      </c>
    </row>
    <row r="8850" spans="119:122" x14ac:dyDescent="0.2">
      <c r="DO8850" s="228" t="s">
        <v>20200</v>
      </c>
      <c r="DP8850" s="141" t="s">
        <v>9870</v>
      </c>
      <c r="DQ8850" s="15">
        <v>22</v>
      </c>
      <c r="DR8850" s="15" t="str">
        <f t="shared" si="151"/>
        <v>8753-22</v>
      </c>
    </row>
    <row r="8851" spans="119:122" x14ac:dyDescent="0.2">
      <c r="DO8851" s="228" t="s">
        <v>20201</v>
      </c>
      <c r="DP8851" s="141" t="s">
        <v>9871</v>
      </c>
      <c r="DQ8851" s="15">
        <v>22</v>
      </c>
      <c r="DR8851" s="15" t="str">
        <f t="shared" si="151"/>
        <v>8754-22</v>
      </c>
    </row>
    <row r="8852" spans="119:122" x14ac:dyDescent="0.2">
      <c r="DO8852" s="228" t="s">
        <v>20202</v>
      </c>
      <c r="DP8852" s="141" t="s">
        <v>9872</v>
      </c>
      <c r="DQ8852" s="15">
        <v>22</v>
      </c>
      <c r="DR8852" s="15" t="str">
        <f t="shared" si="151"/>
        <v>8755-22</v>
      </c>
    </row>
    <row r="8853" spans="119:122" x14ac:dyDescent="0.2">
      <c r="DO8853" s="228" t="s">
        <v>20203</v>
      </c>
      <c r="DP8853" s="141" t="s">
        <v>9873</v>
      </c>
      <c r="DQ8853" s="15">
        <v>22</v>
      </c>
      <c r="DR8853" s="15" t="str">
        <f t="shared" si="151"/>
        <v>8756-22</v>
      </c>
    </row>
    <row r="8854" spans="119:122" x14ac:dyDescent="0.2">
      <c r="DO8854" s="228" t="s">
        <v>20204</v>
      </c>
      <c r="DP8854" s="141" t="s">
        <v>9874</v>
      </c>
      <c r="DQ8854" s="15">
        <v>22</v>
      </c>
      <c r="DR8854" s="15" t="str">
        <f t="shared" si="151"/>
        <v>8757-22</v>
      </c>
    </row>
    <row r="8855" spans="119:122" x14ac:dyDescent="0.2">
      <c r="DO8855" s="228" t="s">
        <v>20205</v>
      </c>
      <c r="DP8855" s="141" t="s">
        <v>9875</v>
      </c>
      <c r="DQ8855" s="15">
        <v>22</v>
      </c>
      <c r="DR8855" s="15" t="str">
        <f t="shared" si="151"/>
        <v>8758-22</v>
      </c>
    </row>
    <row r="8856" spans="119:122" x14ac:dyDescent="0.2">
      <c r="DO8856" s="228" t="s">
        <v>20206</v>
      </c>
      <c r="DP8856" s="141" t="s">
        <v>9876</v>
      </c>
      <c r="DQ8856" s="15">
        <v>22</v>
      </c>
      <c r="DR8856" s="15" t="str">
        <f t="shared" si="151"/>
        <v>8759-22</v>
      </c>
    </row>
    <row r="8857" spans="119:122" x14ac:dyDescent="0.2">
      <c r="DO8857" s="228" t="s">
        <v>20207</v>
      </c>
      <c r="DP8857" s="141" t="s">
        <v>9877</v>
      </c>
      <c r="DQ8857" s="15">
        <v>22</v>
      </c>
      <c r="DR8857" s="15" t="str">
        <f t="shared" si="151"/>
        <v>8760-22</v>
      </c>
    </row>
    <row r="8858" spans="119:122" x14ac:dyDescent="0.2">
      <c r="DO8858" s="228" t="s">
        <v>20208</v>
      </c>
      <c r="DP8858" s="141" t="s">
        <v>9878</v>
      </c>
      <c r="DQ8858" s="15">
        <v>22</v>
      </c>
      <c r="DR8858" s="15" t="str">
        <f t="shared" si="151"/>
        <v>8761-22</v>
      </c>
    </row>
    <row r="8859" spans="119:122" x14ac:dyDescent="0.2">
      <c r="DO8859" s="228" t="s">
        <v>20209</v>
      </c>
      <c r="DP8859" s="141" t="s">
        <v>9879</v>
      </c>
      <c r="DQ8859" s="15">
        <v>22</v>
      </c>
      <c r="DR8859" s="15" t="str">
        <f t="shared" si="151"/>
        <v>8762-22</v>
      </c>
    </row>
    <row r="8860" spans="119:122" x14ac:dyDescent="0.2">
      <c r="DO8860" s="228" t="s">
        <v>20210</v>
      </c>
      <c r="DP8860" s="141" t="s">
        <v>9880</v>
      </c>
      <c r="DQ8860" s="15">
        <v>22</v>
      </c>
      <c r="DR8860" s="15" t="str">
        <f t="shared" si="151"/>
        <v>8763-22</v>
      </c>
    </row>
    <row r="8861" spans="119:122" x14ac:dyDescent="0.2">
      <c r="DO8861" s="228" t="s">
        <v>20211</v>
      </c>
      <c r="DP8861" s="141" t="s">
        <v>9881</v>
      </c>
      <c r="DQ8861" s="15">
        <v>22</v>
      </c>
      <c r="DR8861" s="15" t="str">
        <f t="shared" si="151"/>
        <v>8764-22</v>
      </c>
    </row>
    <row r="8862" spans="119:122" x14ac:dyDescent="0.2">
      <c r="DO8862" s="228" t="s">
        <v>20212</v>
      </c>
      <c r="DP8862" s="141" t="s">
        <v>9882</v>
      </c>
      <c r="DQ8862" s="15">
        <v>22</v>
      </c>
      <c r="DR8862" s="15" t="str">
        <f t="shared" si="151"/>
        <v>8765-22</v>
      </c>
    </row>
    <row r="8863" spans="119:122" x14ac:dyDescent="0.2">
      <c r="DO8863" s="228" t="s">
        <v>20213</v>
      </c>
      <c r="DP8863" s="141" t="s">
        <v>9883</v>
      </c>
      <c r="DQ8863" s="15">
        <v>22</v>
      </c>
      <c r="DR8863" s="15" t="str">
        <f t="shared" si="151"/>
        <v>8766-22</v>
      </c>
    </row>
    <row r="8864" spans="119:122" x14ac:dyDescent="0.2">
      <c r="DO8864" s="228" t="s">
        <v>20214</v>
      </c>
      <c r="DP8864" s="141" t="s">
        <v>9884</v>
      </c>
      <c r="DQ8864" s="15">
        <v>22</v>
      </c>
      <c r="DR8864" s="15" t="str">
        <f t="shared" si="151"/>
        <v>8767-22</v>
      </c>
    </row>
    <row r="8865" spans="119:122" x14ac:dyDescent="0.2">
      <c r="DO8865" s="228" t="s">
        <v>20215</v>
      </c>
      <c r="DP8865" s="141" t="s">
        <v>9885</v>
      </c>
      <c r="DQ8865" s="15">
        <v>22</v>
      </c>
      <c r="DR8865" s="15" t="str">
        <f t="shared" si="151"/>
        <v>8768-22</v>
      </c>
    </row>
    <row r="8866" spans="119:122" x14ac:dyDescent="0.2">
      <c r="DO8866" s="228" t="s">
        <v>20216</v>
      </c>
      <c r="DP8866" s="141" t="s">
        <v>9886</v>
      </c>
      <c r="DQ8866" s="15">
        <v>22</v>
      </c>
      <c r="DR8866" s="15" t="str">
        <f t="shared" si="151"/>
        <v>8769-22</v>
      </c>
    </row>
    <row r="8867" spans="119:122" x14ac:dyDescent="0.2">
      <c r="DO8867" s="228" t="s">
        <v>20217</v>
      </c>
      <c r="DP8867" s="141" t="s">
        <v>9887</v>
      </c>
      <c r="DQ8867" s="15">
        <v>22</v>
      </c>
      <c r="DR8867" s="15" t="str">
        <f t="shared" ref="DR8867:DR8930" si="152">CONCATENATE(DP8867,"-",DQ8867)</f>
        <v>8770-22</v>
      </c>
    </row>
    <row r="8868" spans="119:122" x14ac:dyDescent="0.2">
      <c r="DO8868" s="228" t="s">
        <v>20218</v>
      </c>
      <c r="DP8868" s="141" t="s">
        <v>9888</v>
      </c>
      <c r="DQ8868" s="15">
        <v>22</v>
      </c>
      <c r="DR8868" s="15" t="str">
        <f t="shared" si="152"/>
        <v>8771-22</v>
      </c>
    </row>
    <row r="8869" spans="119:122" x14ac:dyDescent="0.2">
      <c r="DO8869" s="228" t="s">
        <v>20219</v>
      </c>
      <c r="DP8869" s="141" t="s">
        <v>9889</v>
      </c>
      <c r="DQ8869" s="15">
        <v>22</v>
      </c>
      <c r="DR8869" s="15" t="str">
        <f t="shared" si="152"/>
        <v>8772-22</v>
      </c>
    </row>
    <row r="8870" spans="119:122" x14ac:dyDescent="0.2">
      <c r="DO8870" s="228" t="s">
        <v>20220</v>
      </c>
      <c r="DP8870" s="141" t="s">
        <v>9890</v>
      </c>
      <c r="DQ8870" s="15">
        <v>22</v>
      </c>
      <c r="DR8870" s="15" t="str">
        <f t="shared" si="152"/>
        <v>8773-22</v>
      </c>
    </row>
    <row r="8871" spans="119:122" x14ac:dyDescent="0.2">
      <c r="DO8871" s="228" t="s">
        <v>20221</v>
      </c>
      <c r="DP8871" s="141" t="s">
        <v>9891</v>
      </c>
      <c r="DQ8871" s="15">
        <v>22</v>
      </c>
      <c r="DR8871" s="15" t="str">
        <f t="shared" si="152"/>
        <v>8774-22</v>
      </c>
    </row>
    <row r="8872" spans="119:122" x14ac:dyDescent="0.2">
      <c r="DO8872" s="228" t="s">
        <v>20222</v>
      </c>
      <c r="DP8872" s="141" t="s">
        <v>9892</v>
      </c>
      <c r="DQ8872" s="15">
        <v>22</v>
      </c>
      <c r="DR8872" s="15" t="str">
        <f t="shared" si="152"/>
        <v>8775-22</v>
      </c>
    </row>
    <row r="8873" spans="119:122" x14ac:dyDescent="0.2">
      <c r="DO8873" s="228" t="s">
        <v>20223</v>
      </c>
      <c r="DP8873" s="141" t="s">
        <v>9893</v>
      </c>
      <c r="DQ8873" s="15">
        <v>22</v>
      </c>
      <c r="DR8873" s="15" t="str">
        <f t="shared" si="152"/>
        <v>8776-22</v>
      </c>
    </row>
    <row r="8874" spans="119:122" x14ac:dyDescent="0.2">
      <c r="DO8874" s="228" t="s">
        <v>20224</v>
      </c>
      <c r="DP8874" s="141" t="s">
        <v>9894</v>
      </c>
      <c r="DQ8874" s="15">
        <v>22</v>
      </c>
      <c r="DR8874" s="15" t="str">
        <f t="shared" si="152"/>
        <v>8777-22</v>
      </c>
    </row>
    <row r="8875" spans="119:122" x14ac:dyDescent="0.2">
      <c r="DO8875" s="228" t="s">
        <v>20225</v>
      </c>
      <c r="DP8875" s="141" t="s">
        <v>9895</v>
      </c>
      <c r="DQ8875" s="15">
        <v>22</v>
      </c>
      <c r="DR8875" s="15" t="str">
        <f t="shared" si="152"/>
        <v>8778-22</v>
      </c>
    </row>
    <row r="8876" spans="119:122" x14ac:dyDescent="0.2">
      <c r="DO8876" s="228" t="s">
        <v>20226</v>
      </c>
      <c r="DP8876" s="141" t="s">
        <v>9896</v>
      </c>
      <c r="DQ8876" s="15">
        <v>22</v>
      </c>
      <c r="DR8876" s="15" t="str">
        <f t="shared" si="152"/>
        <v>8779-22</v>
      </c>
    </row>
    <row r="8877" spans="119:122" x14ac:dyDescent="0.2">
      <c r="DO8877" s="228" t="s">
        <v>20227</v>
      </c>
      <c r="DP8877" s="141" t="s">
        <v>9897</v>
      </c>
      <c r="DQ8877" s="15">
        <v>22</v>
      </c>
      <c r="DR8877" s="15" t="str">
        <f t="shared" si="152"/>
        <v>8780-22</v>
      </c>
    </row>
    <row r="8878" spans="119:122" x14ac:dyDescent="0.2">
      <c r="DO8878" s="228" t="s">
        <v>20228</v>
      </c>
      <c r="DP8878" s="141" t="s">
        <v>9898</v>
      </c>
      <c r="DQ8878" s="15">
        <v>22</v>
      </c>
      <c r="DR8878" s="15" t="str">
        <f t="shared" si="152"/>
        <v>8781-22</v>
      </c>
    </row>
    <row r="8879" spans="119:122" x14ac:dyDescent="0.2">
      <c r="DO8879" s="228" t="s">
        <v>20229</v>
      </c>
      <c r="DP8879" s="141" t="s">
        <v>9899</v>
      </c>
      <c r="DQ8879" s="15">
        <v>22</v>
      </c>
      <c r="DR8879" s="15" t="str">
        <f t="shared" si="152"/>
        <v>8782-22</v>
      </c>
    </row>
    <row r="8880" spans="119:122" x14ac:dyDescent="0.2">
      <c r="DO8880" s="228" t="s">
        <v>20230</v>
      </c>
      <c r="DP8880" s="141" t="s">
        <v>9900</v>
      </c>
      <c r="DQ8880" s="15">
        <v>22</v>
      </c>
      <c r="DR8880" s="15" t="str">
        <f t="shared" si="152"/>
        <v>8783-22</v>
      </c>
    </row>
    <row r="8881" spans="119:122" x14ac:dyDescent="0.2">
      <c r="DO8881" s="228" t="s">
        <v>20231</v>
      </c>
      <c r="DP8881" s="141" t="s">
        <v>9901</v>
      </c>
      <c r="DQ8881" s="15">
        <v>22</v>
      </c>
      <c r="DR8881" s="15" t="str">
        <f t="shared" si="152"/>
        <v>8784-22</v>
      </c>
    </row>
    <row r="8882" spans="119:122" x14ac:dyDescent="0.2">
      <c r="DO8882" s="228" t="s">
        <v>20232</v>
      </c>
      <c r="DP8882" s="141" t="s">
        <v>9902</v>
      </c>
      <c r="DQ8882" s="15">
        <v>22</v>
      </c>
      <c r="DR8882" s="15" t="str">
        <f t="shared" si="152"/>
        <v>8785-22</v>
      </c>
    </row>
    <row r="8883" spans="119:122" x14ac:dyDescent="0.2">
      <c r="DO8883" s="228" t="s">
        <v>20233</v>
      </c>
      <c r="DP8883" s="141" t="s">
        <v>9903</v>
      </c>
      <c r="DQ8883" s="15">
        <v>22</v>
      </c>
      <c r="DR8883" s="15" t="str">
        <f t="shared" si="152"/>
        <v>8786-22</v>
      </c>
    </row>
    <row r="8884" spans="119:122" x14ac:dyDescent="0.2">
      <c r="DO8884" s="228" t="s">
        <v>20234</v>
      </c>
      <c r="DP8884" s="141" t="s">
        <v>9904</v>
      </c>
      <c r="DQ8884" s="15">
        <v>22</v>
      </c>
      <c r="DR8884" s="15" t="str">
        <f t="shared" si="152"/>
        <v>8787-22</v>
      </c>
    </row>
    <row r="8885" spans="119:122" x14ac:dyDescent="0.2">
      <c r="DO8885" s="228" t="s">
        <v>20235</v>
      </c>
      <c r="DP8885" s="141" t="s">
        <v>9905</v>
      </c>
      <c r="DQ8885" s="15">
        <v>22</v>
      </c>
      <c r="DR8885" s="15" t="str">
        <f t="shared" si="152"/>
        <v>8788-22</v>
      </c>
    </row>
    <row r="8886" spans="119:122" x14ac:dyDescent="0.2">
      <c r="DO8886" s="228" t="s">
        <v>20236</v>
      </c>
      <c r="DP8886" s="141" t="s">
        <v>9906</v>
      </c>
      <c r="DQ8886" s="15">
        <v>22</v>
      </c>
      <c r="DR8886" s="15" t="str">
        <f t="shared" si="152"/>
        <v>8789-22</v>
      </c>
    </row>
    <row r="8887" spans="119:122" x14ac:dyDescent="0.2">
      <c r="DO8887" s="228" t="s">
        <v>20237</v>
      </c>
      <c r="DP8887" s="141" t="s">
        <v>9907</v>
      </c>
      <c r="DQ8887" s="15">
        <v>22</v>
      </c>
      <c r="DR8887" s="15" t="str">
        <f t="shared" si="152"/>
        <v>8790-22</v>
      </c>
    </row>
    <row r="8888" spans="119:122" x14ac:dyDescent="0.2">
      <c r="DO8888" s="228" t="s">
        <v>20238</v>
      </c>
      <c r="DP8888" s="141" t="s">
        <v>9908</v>
      </c>
      <c r="DQ8888" s="15">
        <v>22</v>
      </c>
      <c r="DR8888" s="15" t="str">
        <f t="shared" si="152"/>
        <v>8791-22</v>
      </c>
    </row>
    <row r="8889" spans="119:122" x14ac:dyDescent="0.2">
      <c r="DO8889" s="228" t="s">
        <v>20239</v>
      </c>
      <c r="DP8889" s="141" t="s">
        <v>9909</v>
      </c>
      <c r="DQ8889" s="15">
        <v>22</v>
      </c>
      <c r="DR8889" s="15" t="str">
        <f t="shared" si="152"/>
        <v>8792-22</v>
      </c>
    </row>
    <row r="8890" spans="119:122" x14ac:dyDescent="0.2">
      <c r="DO8890" s="228" t="s">
        <v>20240</v>
      </c>
      <c r="DP8890" s="141" t="s">
        <v>9910</v>
      </c>
      <c r="DQ8890" s="15">
        <v>22</v>
      </c>
      <c r="DR8890" s="15" t="str">
        <f t="shared" si="152"/>
        <v>8793-22</v>
      </c>
    </row>
    <row r="8891" spans="119:122" x14ac:dyDescent="0.2">
      <c r="DO8891" s="228" t="s">
        <v>20241</v>
      </c>
      <c r="DP8891" s="141" t="s">
        <v>9911</v>
      </c>
      <c r="DQ8891" s="15">
        <v>22</v>
      </c>
      <c r="DR8891" s="15" t="str">
        <f t="shared" si="152"/>
        <v>8794-22</v>
      </c>
    </row>
    <row r="8892" spans="119:122" x14ac:dyDescent="0.2">
      <c r="DO8892" s="228" t="s">
        <v>20242</v>
      </c>
      <c r="DP8892" s="141" t="s">
        <v>9912</v>
      </c>
      <c r="DQ8892" s="15">
        <v>22</v>
      </c>
      <c r="DR8892" s="15" t="str">
        <f t="shared" si="152"/>
        <v>8795-22</v>
      </c>
    </row>
    <row r="8893" spans="119:122" x14ac:dyDescent="0.2">
      <c r="DO8893" s="228" t="s">
        <v>20243</v>
      </c>
      <c r="DP8893" s="141" t="s">
        <v>9913</v>
      </c>
      <c r="DQ8893" s="15">
        <v>22</v>
      </c>
      <c r="DR8893" s="15" t="str">
        <f t="shared" si="152"/>
        <v>8796-22</v>
      </c>
    </row>
    <row r="8894" spans="119:122" x14ac:dyDescent="0.2">
      <c r="DO8894" s="228" t="s">
        <v>20244</v>
      </c>
      <c r="DP8894" s="141" t="s">
        <v>9914</v>
      </c>
      <c r="DQ8894" s="15">
        <v>22</v>
      </c>
      <c r="DR8894" s="15" t="str">
        <f t="shared" si="152"/>
        <v>8797-22</v>
      </c>
    </row>
    <row r="8895" spans="119:122" x14ac:dyDescent="0.2">
      <c r="DO8895" s="228" t="s">
        <v>20245</v>
      </c>
      <c r="DP8895" s="141" t="s">
        <v>9915</v>
      </c>
      <c r="DQ8895" s="15">
        <v>22</v>
      </c>
      <c r="DR8895" s="15" t="str">
        <f t="shared" si="152"/>
        <v>8798-22</v>
      </c>
    </row>
    <row r="8896" spans="119:122" x14ac:dyDescent="0.2">
      <c r="DO8896" s="228" t="s">
        <v>20246</v>
      </c>
      <c r="DP8896" s="141" t="s">
        <v>9916</v>
      </c>
      <c r="DQ8896" s="15">
        <v>22</v>
      </c>
      <c r="DR8896" s="15" t="str">
        <f t="shared" si="152"/>
        <v>8799-22</v>
      </c>
    </row>
    <row r="8897" spans="119:122" x14ac:dyDescent="0.2">
      <c r="DO8897" s="228" t="s">
        <v>20247</v>
      </c>
      <c r="DP8897" s="141" t="s">
        <v>9917</v>
      </c>
      <c r="DQ8897" s="15">
        <v>22</v>
      </c>
      <c r="DR8897" s="15" t="str">
        <f t="shared" si="152"/>
        <v>8800-22</v>
      </c>
    </row>
    <row r="8898" spans="119:122" x14ac:dyDescent="0.2">
      <c r="DO8898" s="228" t="s">
        <v>20248</v>
      </c>
      <c r="DP8898" s="141" t="s">
        <v>9918</v>
      </c>
      <c r="DQ8898" s="15">
        <v>22</v>
      </c>
      <c r="DR8898" s="15" t="str">
        <f t="shared" si="152"/>
        <v>8801-22</v>
      </c>
    </row>
    <row r="8899" spans="119:122" x14ac:dyDescent="0.2">
      <c r="DO8899" s="228" t="s">
        <v>20249</v>
      </c>
      <c r="DP8899" s="141" t="s">
        <v>9919</v>
      </c>
      <c r="DQ8899" s="15">
        <v>22</v>
      </c>
      <c r="DR8899" s="15" t="str">
        <f t="shared" si="152"/>
        <v>8802-22</v>
      </c>
    </row>
    <row r="8900" spans="119:122" x14ac:dyDescent="0.2">
      <c r="DO8900" s="228" t="s">
        <v>20250</v>
      </c>
      <c r="DP8900" s="141" t="s">
        <v>9920</v>
      </c>
      <c r="DQ8900" s="15">
        <v>22</v>
      </c>
      <c r="DR8900" s="15" t="str">
        <f t="shared" si="152"/>
        <v>8803-22</v>
      </c>
    </row>
    <row r="8901" spans="119:122" x14ac:dyDescent="0.2">
      <c r="DO8901" s="228" t="s">
        <v>20251</v>
      </c>
      <c r="DP8901" s="141" t="s">
        <v>9921</v>
      </c>
      <c r="DQ8901" s="15">
        <v>22</v>
      </c>
      <c r="DR8901" s="15" t="str">
        <f t="shared" si="152"/>
        <v>8804-22</v>
      </c>
    </row>
    <row r="8902" spans="119:122" x14ac:dyDescent="0.2">
      <c r="DO8902" s="228" t="s">
        <v>20252</v>
      </c>
      <c r="DP8902" s="141" t="s">
        <v>9922</v>
      </c>
      <c r="DQ8902" s="15">
        <v>22</v>
      </c>
      <c r="DR8902" s="15" t="str">
        <f t="shared" si="152"/>
        <v>8805-22</v>
      </c>
    </row>
    <row r="8903" spans="119:122" x14ac:dyDescent="0.2">
      <c r="DO8903" s="228" t="s">
        <v>20253</v>
      </c>
      <c r="DP8903" s="141" t="s">
        <v>9923</v>
      </c>
      <c r="DQ8903" s="15">
        <v>22</v>
      </c>
      <c r="DR8903" s="15" t="str">
        <f t="shared" si="152"/>
        <v>8806-22</v>
      </c>
    </row>
    <row r="8904" spans="119:122" x14ac:dyDescent="0.2">
      <c r="DO8904" s="228" t="s">
        <v>20254</v>
      </c>
      <c r="DP8904" s="141" t="s">
        <v>9924</v>
      </c>
      <c r="DQ8904" s="15">
        <v>22</v>
      </c>
      <c r="DR8904" s="15" t="str">
        <f t="shared" si="152"/>
        <v>8807-22</v>
      </c>
    </row>
    <row r="8905" spans="119:122" x14ac:dyDescent="0.2">
      <c r="DO8905" s="228" t="s">
        <v>20255</v>
      </c>
      <c r="DP8905" s="141" t="s">
        <v>9925</v>
      </c>
      <c r="DQ8905" s="15">
        <v>22</v>
      </c>
      <c r="DR8905" s="15" t="str">
        <f t="shared" si="152"/>
        <v>8808-22</v>
      </c>
    </row>
    <row r="8906" spans="119:122" x14ac:dyDescent="0.2">
      <c r="DO8906" s="228" t="s">
        <v>20256</v>
      </c>
      <c r="DP8906" s="141" t="s">
        <v>9926</v>
      </c>
      <c r="DQ8906" s="15">
        <v>22</v>
      </c>
      <c r="DR8906" s="15" t="str">
        <f t="shared" si="152"/>
        <v>8809-22</v>
      </c>
    </row>
    <row r="8907" spans="119:122" x14ac:dyDescent="0.2">
      <c r="DO8907" s="228" t="s">
        <v>20257</v>
      </c>
      <c r="DP8907" s="141" t="s">
        <v>9927</v>
      </c>
      <c r="DQ8907" s="15">
        <v>22</v>
      </c>
      <c r="DR8907" s="15" t="str">
        <f t="shared" si="152"/>
        <v>8810-22</v>
      </c>
    </row>
    <row r="8908" spans="119:122" x14ac:dyDescent="0.2">
      <c r="DO8908" s="228" t="s">
        <v>20258</v>
      </c>
      <c r="DP8908" s="141" t="s">
        <v>9928</v>
      </c>
      <c r="DQ8908" s="15">
        <v>22</v>
      </c>
      <c r="DR8908" s="15" t="str">
        <f t="shared" si="152"/>
        <v>8811-22</v>
      </c>
    </row>
    <row r="8909" spans="119:122" x14ac:dyDescent="0.2">
      <c r="DO8909" s="228" t="s">
        <v>20259</v>
      </c>
      <c r="DP8909" s="141" t="s">
        <v>9929</v>
      </c>
      <c r="DQ8909" s="15">
        <v>22</v>
      </c>
      <c r="DR8909" s="15" t="str">
        <f t="shared" si="152"/>
        <v>8812-22</v>
      </c>
    </row>
    <row r="8910" spans="119:122" x14ac:dyDescent="0.2">
      <c r="DO8910" s="228" t="s">
        <v>20260</v>
      </c>
      <c r="DP8910" s="141" t="s">
        <v>9930</v>
      </c>
      <c r="DQ8910" s="15">
        <v>22</v>
      </c>
      <c r="DR8910" s="15" t="str">
        <f t="shared" si="152"/>
        <v>8813-22</v>
      </c>
    </row>
    <row r="8911" spans="119:122" x14ac:dyDescent="0.2">
      <c r="DO8911" s="228" t="s">
        <v>20261</v>
      </c>
      <c r="DP8911" s="141" t="s">
        <v>9931</v>
      </c>
      <c r="DQ8911" s="15">
        <v>22</v>
      </c>
      <c r="DR8911" s="15" t="str">
        <f t="shared" si="152"/>
        <v>8814-22</v>
      </c>
    </row>
    <row r="8912" spans="119:122" x14ac:dyDescent="0.2">
      <c r="DO8912" s="228" t="s">
        <v>20262</v>
      </c>
      <c r="DP8912" s="141" t="s">
        <v>9932</v>
      </c>
      <c r="DQ8912" s="15">
        <v>22</v>
      </c>
      <c r="DR8912" s="15" t="str">
        <f t="shared" si="152"/>
        <v>8815-22</v>
      </c>
    </row>
    <row r="8913" spans="119:122" x14ac:dyDescent="0.2">
      <c r="DO8913" s="228" t="s">
        <v>20263</v>
      </c>
      <c r="DP8913" s="141" t="s">
        <v>9933</v>
      </c>
      <c r="DQ8913" s="15">
        <v>22</v>
      </c>
      <c r="DR8913" s="15" t="str">
        <f t="shared" si="152"/>
        <v>8816-22</v>
      </c>
    </row>
    <row r="8914" spans="119:122" x14ac:dyDescent="0.2">
      <c r="DO8914" s="228" t="s">
        <v>20264</v>
      </c>
      <c r="DP8914" s="141" t="s">
        <v>9934</v>
      </c>
      <c r="DQ8914" s="15">
        <v>22</v>
      </c>
      <c r="DR8914" s="15" t="str">
        <f t="shared" si="152"/>
        <v>8817-22</v>
      </c>
    </row>
    <row r="8915" spans="119:122" x14ac:dyDescent="0.2">
      <c r="DO8915" s="228" t="s">
        <v>20265</v>
      </c>
      <c r="DP8915" s="141" t="s">
        <v>9935</v>
      </c>
      <c r="DQ8915" s="15">
        <v>22</v>
      </c>
      <c r="DR8915" s="15" t="str">
        <f t="shared" si="152"/>
        <v>8818-22</v>
      </c>
    </row>
    <row r="8916" spans="119:122" x14ac:dyDescent="0.2">
      <c r="DO8916" s="228" t="s">
        <v>20266</v>
      </c>
      <c r="DP8916" s="141" t="s">
        <v>9936</v>
      </c>
      <c r="DQ8916" s="15">
        <v>22</v>
      </c>
      <c r="DR8916" s="15" t="str">
        <f t="shared" si="152"/>
        <v>8819-22</v>
      </c>
    </row>
    <row r="8917" spans="119:122" x14ac:dyDescent="0.2">
      <c r="DO8917" s="228" t="s">
        <v>20267</v>
      </c>
      <c r="DP8917" s="141" t="s">
        <v>9937</v>
      </c>
      <c r="DQ8917" s="15">
        <v>22</v>
      </c>
      <c r="DR8917" s="15" t="str">
        <f t="shared" si="152"/>
        <v>8820-22</v>
      </c>
    </row>
    <row r="8918" spans="119:122" x14ac:dyDescent="0.2">
      <c r="DO8918" s="228" t="s">
        <v>20268</v>
      </c>
      <c r="DP8918" s="141" t="s">
        <v>9938</v>
      </c>
      <c r="DQ8918" s="15">
        <v>22</v>
      </c>
      <c r="DR8918" s="15" t="str">
        <f t="shared" si="152"/>
        <v>8821-22</v>
      </c>
    </row>
    <row r="8919" spans="119:122" x14ac:dyDescent="0.2">
      <c r="DO8919" s="228" t="s">
        <v>20269</v>
      </c>
      <c r="DP8919" s="141" t="s">
        <v>9939</v>
      </c>
      <c r="DQ8919" s="15">
        <v>22</v>
      </c>
      <c r="DR8919" s="15" t="str">
        <f t="shared" si="152"/>
        <v>8822-22</v>
      </c>
    </row>
    <row r="8920" spans="119:122" x14ac:dyDescent="0.2">
      <c r="DO8920" s="228" t="s">
        <v>20270</v>
      </c>
      <c r="DP8920" s="141" t="s">
        <v>9940</v>
      </c>
      <c r="DQ8920" s="15">
        <v>22</v>
      </c>
      <c r="DR8920" s="15" t="str">
        <f t="shared" si="152"/>
        <v>8823-22</v>
      </c>
    </row>
    <row r="8921" spans="119:122" x14ac:dyDescent="0.2">
      <c r="DO8921" s="228" t="s">
        <v>20271</v>
      </c>
      <c r="DP8921" s="141" t="s">
        <v>9941</v>
      </c>
      <c r="DQ8921" s="15">
        <v>22</v>
      </c>
      <c r="DR8921" s="15" t="str">
        <f t="shared" si="152"/>
        <v>8824-22</v>
      </c>
    </row>
    <row r="8922" spans="119:122" x14ac:dyDescent="0.2">
      <c r="DO8922" s="228" t="s">
        <v>20272</v>
      </c>
      <c r="DP8922" s="141" t="s">
        <v>9942</v>
      </c>
      <c r="DQ8922" s="15">
        <v>22</v>
      </c>
      <c r="DR8922" s="15" t="str">
        <f t="shared" si="152"/>
        <v>8825-22</v>
      </c>
    </row>
    <row r="8923" spans="119:122" x14ac:dyDescent="0.2">
      <c r="DO8923" s="228" t="s">
        <v>20273</v>
      </c>
      <c r="DP8923" s="141" t="s">
        <v>9943</v>
      </c>
      <c r="DQ8923" s="15">
        <v>22</v>
      </c>
      <c r="DR8923" s="15" t="str">
        <f t="shared" si="152"/>
        <v>8826-22</v>
      </c>
    </row>
    <row r="8924" spans="119:122" x14ac:dyDescent="0.2">
      <c r="DO8924" s="228" t="s">
        <v>20274</v>
      </c>
      <c r="DP8924" s="141" t="s">
        <v>9944</v>
      </c>
      <c r="DQ8924" s="15">
        <v>22</v>
      </c>
      <c r="DR8924" s="15" t="str">
        <f t="shared" si="152"/>
        <v>8827-22</v>
      </c>
    </row>
    <row r="8925" spans="119:122" x14ac:dyDescent="0.2">
      <c r="DO8925" s="228" t="s">
        <v>20275</v>
      </c>
      <c r="DP8925" s="141" t="s">
        <v>9945</v>
      </c>
      <c r="DQ8925" s="15">
        <v>22</v>
      </c>
      <c r="DR8925" s="15" t="str">
        <f t="shared" si="152"/>
        <v>8828-22</v>
      </c>
    </row>
    <row r="8926" spans="119:122" x14ac:dyDescent="0.2">
      <c r="DO8926" s="228" t="s">
        <v>20276</v>
      </c>
      <c r="DP8926" s="141" t="s">
        <v>9946</v>
      </c>
      <c r="DQ8926" s="15">
        <v>22</v>
      </c>
      <c r="DR8926" s="15" t="str">
        <f t="shared" si="152"/>
        <v>8829-22</v>
      </c>
    </row>
    <row r="8927" spans="119:122" x14ac:dyDescent="0.2">
      <c r="DO8927" s="228" t="s">
        <v>20277</v>
      </c>
      <c r="DP8927" s="141" t="s">
        <v>9947</v>
      </c>
      <c r="DQ8927" s="15">
        <v>22</v>
      </c>
      <c r="DR8927" s="15" t="str">
        <f t="shared" si="152"/>
        <v>8830-22</v>
      </c>
    </row>
    <row r="8928" spans="119:122" x14ac:dyDescent="0.2">
      <c r="DO8928" s="228" t="s">
        <v>20278</v>
      </c>
      <c r="DP8928" s="141" t="s">
        <v>9948</v>
      </c>
      <c r="DQ8928" s="15">
        <v>22</v>
      </c>
      <c r="DR8928" s="15" t="str">
        <f t="shared" si="152"/>
        <v>8831-22</v>
      </c>
    </row>
    <row r="8929" spans="119:122" x14ac:dyDescent="0.2">
      <c r="DO8929" s="228" t="s">
        <v>20279</v>
      </c>
      <c r="DP8929" s="141" t="s">
        <v>9949</v>
      </c>
      <c r="DQ8929" s="15">
        <v>22</v>
      </c>
      <c r="DR8929" s="15" t="str">
        <f t="shared" si="152"/>
        <v>8832-22</v>
      </c>
    </row>
    <row r="8930" spans="119:122" x14ac:dyDescent="0.2">
      <c r="DO8930" s="228" t="s">
        <v>20280</v>
      </c>
      <c r="DP8930" s="141" t="s">
        <v>9950</v>
      </c>
      <c r="DQ8930" s="15">
        <v>22</v>
      </c>
      <c r="DR8930" s="15" t="str">
        <f t="shared" si="152"/>
        <v>8833-22</v>
      </c>
    </row>
    <row r="8931" spans="119:122" x14ac:dyDescent="0.2">
      <c r="DO8931" s="228" t="s">
        <v>20281</v>
      </c>
      <c r="DP8931" s="141" t="s">
        <v>9951</v>
      </c>
      <c r="DQ8931" s="15">
        <v>22</v>
      </c>
      <c r="DR8931" s="15" t="str">
        <f t="shared" ref="DR8931:DR8994" si="153">CONCATENATE(DP8931,"-",DQ8931)</f>
        <v>8834-22</v>
      </c>
    </row>
    <row r="8932" spans="119:122" x14ac:dyDescent="0.2">
      <c r="DO8932" s="228" t="s">
        <v>20282</v>
      </c>
      <c r="DP8932" s="141" t="s">
        <v>9952</v>
      </c>
      <c r="DQ8932" s="15">
        <v>22</v>
      </c>
      <c r="DR8932" s="15" t="str">
        <f t="shared" si="153"/>
        <v>8835-22</v>
      </c>
    </row>
    <row r="8933" spans="119:122" x14ac:dyDescent="0.2">
      <c r="DO8933" s="228" t="s">
        <v>20283</v>
      </c>
      <c r="DP8933" s="141" t="s">
        <v>9953</v>
      </c>
      <c r="DQ8933" s="15">
        <v>22</v>
      </c>
      <c r="DR8933" s="15" t="str">
        <f t="shared" si="153"/>
        <v>8836-22</v>
      </c>
    </row>
    <row r="8934" spans="119:122" x14ac:dyDescent="0.2">
      <c r="DO8934" s="228" t="s">
        <v>20284</v>
      </c>
      <c r="DP8934" s="141" t="s">
        <v>9954</v>
      </c>
      <c r="DQ8934" s="15">
        <v>22</v>
      </c>
      <c r="DR8934" s="15" t="str">
        <f t="shared" si="153"/>
        <v>8837-22</v>
      </c>
    </row>
    <row r="8935" spans="119:122" x14ac:dyDescent="0.2">
      <c r="DO8935" s="228" t="s">
        <v>20285</v>
      </c>
      <c r="DP8935" s="141" t="s">
        <v>9955</v>
      </c>
      <c r="DQ8935" s="15">
        <v>22</v>
      </c>
      <c r="DR8935" s="15" t="str">
        <f t="shared" si="153"/>
        <v>8838-22</v>
      </c>
    </row>
    <row r="8936" spans="119:122" x14ac:dyDescent="0.2">
      <c r="DO8936" s="228" t="s">
        <v>20286</v>
      </c>
      <c r="DP8936" s="141" t="s">
        <v>9956</v>
      </c>
      <c r="DQ8936" s="15">
        <v>22</v>
      </c>
      <c r="DR8936" s="15" t="str">
        <f t="shared" si="153"/>
        <v>8839-22</v>
      </c>
    </row>
    <row r="8937" spans="119:122" x14ac:dyDescent="0.2">
      <c r="DO8937" s="228" t="s">
        <v>20287</v>
      </c>
      <c r="DP8937" s="141" t="s">
        <v>9957</v>
      </c>
      <c r="DQ8937" s="15">
        <v>22</v>
      </c>
      <c r="DR8937" s="15" t="str">
        <f t="shared" si="153"/>
        <v>8840-22</v>
      </c>
    </row>
    <row r="8938" spans="119:122" x14ac:dyDescent="0.2">
      <c r="DO8938" s="228" t="s">
        <v>20288</v>
      </c>
      <c r="DP8938" s="141" t="s">
        <v>9958</v>
      </c>
      <c r="DQ8938" s="15">
        <v>22</v>
      </c>
      <c r="DR8938" s="15" t="str">
        <f t="shared" si="153"/>
        <v>8841-22</v>
      </c>
    </row>
    <row r="8939" spans="119:122" x14ac:dyDescent="0.2">
      <c r="DO8939" s="228" t="s">
        <v>20289</v>
      </c>
      <c r="DP8939" s="141" t="s">
        <v>9959</v>
      </c>
      <c r="DQ8939" s="15">
        <v>22</v>
      </c>
      <c r="DR8939" s="15" t="str">
        <f t="shared" si="153"/>
        <v>8842-22</v>
      </c>
    </row>
    <row r="8940" spans="119:122" x14ac:dyDescent="0.2">
      <c r="DO8940" s="228" t="s">
        <v>20290</v>
      </c>
      <c r="DP8940" s="141" t="s">
        <v>9960</v>
      </c>
      <c r="DQ8940" s="15">
        <v>22</v>
      </c>
      <c r="DR8940" s="15" t="str">
        <f t="shared" si="153"/>
        <v>8843-22</v>
      </c>
    </row>
    <row r="8941" spans="119:122" x14ac:dyDescent="0.2">
      <c r="DO8941" s="228" t="s">
        <v>20291</v>
      </c>
      <c r="DP8941" s="141" t="s">
        <v>9961</v>
      </c>
      <c r="DQ8941" s="15">
        <v>22</v>
      </c>
      <c r="DR8941" s="15" t="str">
        <f t="shared" si="153"/>
        <v>8844-22</v>
      </c>
    </row>
    <row r="8942" spans="119:122" x14ac:dyDescent="0.2">
      <c r="DO8942" s="228" t="s">
        <v>20292</v>
      </c>
      <c r="DP8942" s="141" t="s">
        <v>9962</v>
      </c>
      <c r="DQ8942" s="15">
        <v>22</v>
      </c>
      <c r="DR8942" s="15" t="str">
        <f t="shared" si="153"/>
        <v>8845-22</v>
      </c>
    </row>
    <row r="8943" spans="119:122" x14ac:dyDescent="0.2">
      <c r="DO8943" s="228" t="s">
        <v>20293</v>
      </c>
      <c r="DP8943" s="141" t="s">
        <v>9963</v>
      </c>
      <c r="DQ8943" s="15">
        <v>22</v>
      </c>
      <c r="DR8943" s="15" t="str">
        <f t="shared" si="153"/>
        <v>8846-22</v>
      </c>
    </row>
    <row r="8944" spans="119:122" x14ac:dyDescent="0.2">
      <c r="DO8944" s="228" t="s">
        <v>20294</v>
      </c>
      <c r="DP8944" s="141" t="s">
        <v>9964</v>
      </c>
      <c r="DQ8944" s="15">
        <v>22</v>
      </c>
      <c r="DR8944" s="15" t="str">
        <f t="shared" si="153"/>
        <v>8847-22</v>
      </c>
    </row>
    <row r="8945" spans="119:122" x14ac:dyDescent="0.2">
      <c r="DO8945" s="228" t="s">
        <v>20295</v>
      </c>
      <c r="DP8945" s="141" t="s">
        <v>9965</v>
      </c>
      <c r="DQ8945" s="15">
        <v>22</v>
      </c>
      <c r="DR8945" s="15" t="str">
        <f t="shared" si="153"/>
        <v>8848-22</v>
      </c>
    </row>
    <row r="8946" spans="119:122" x14ac:dyDescent="0.2">
      <c r="DO8946" s="228" t="s">
        <v>20296</v>
      </c>
      <c r="DP8946" s="141" t="s">
        <v>9966</v>
      </c>
      <c r="DQ8946" s="15">
        <v>22</v>
      </c>
      <c r="DR8946" s="15" t="str">
        <f t="shared" si="153"/>
        <v>8849-22</v>
      </c>
    </row>
    <row r="8947" spans="119:122" x14ac:dyDescent="0.2">
      <c r="DO8947" s="228" t="s">
        <v>20297</v>
      </c>
      <c r="DP8947" s="141" t="s">
        <v>9967</v>
      </c>
      <c r="DQ8947" s="15">
        <v>22</v>
      </c>
      <c r="DR8947" s="15" t="str">
        <f t="shared" si="153"/>
        <v>8850-22</v>
      </c>
    </row>
    <row r="8948" spans="119:122" x14ac:dyDescent="0.2">
      <c r="DO8948" s="228" t="s">
        <v>20298</v>
      </c>
      <c r="DP8948" s="141" t="s">
        <v>9968</v>
      </c>
      <c r="DQ8948" s="15">
        <v>22</v>
      </c>
      <c r="DR8948" s="15" t="str">
        <f t="shared" si="153"/>
        <v>8851-22</v>
      </c>
    </row>
    <row r="8949" spans="119:122" x14ac:dyDescent="0.2">
      <c r="DO8949" s="228" t="s">
        <v>20299</v>
      </c>
      <c r="DP8949" s="141" t="s">
        <v>9969</v>
      </c>
      <c r="DQ8949" s="15">
        <v>22</v>
      </c>
      <c r="DR8949" s="15" t="str">
        <f t="shared" si="153"/>
        <v>8852-22</v>
      </c>
    </row>
    <row r="8950" spans="119:122" x14ac:dyDescent="0.2">
      <c r="DO8950" s="228" t="s">
        <v>20300</v>
      </c>
      <c r="DP8950" s="141" t="s">
        <v>9970</v>
      </c>
      <c r="DQ8950" s="15">
        <v>22</v>
      </c>
      <c r="DR8950" s="15" t="str">
        <f t="shared" si="153"/>
        <v>8853-22</v>
      </c>
    </row>
    <row r="8951" spans="119:122" x14ac:dyDescent="0.2">
      <c r="DO8951" s="228" t="s">
        <v>20301</v>
      </c>
      <c r="DP8951" s="141" t="s">
        <v>9971</v>
      </c>
      <c r="DQ8951" s="15">
        <v>22</v>
      </c>
      <c r="DR8951" s="15" t="str">
        <f t="shared" si="153"/>
        <v>8854-22</v>
      </c>
    </row>
    <row r="8952" spans="119:122" x14ac:dyDescent="0.2">
      <c r="DO8952" s="228" t="s">
        <v>20302</v>
      </c>
      <c r="DP8952" s="141" t="s">
        <v>9972</v>
      </c>
      <c r="DQ8952" s="15">
        <v>22</v>
      </c>
      <c r="DR8952" s="15" t="str">
        <f t="shared" si="153"/>
        <v>8855-22</v>
      </c>
    </row>
    <row r="8953" spans="119:122" x14ac:dyDescent="0.2">
      <c r="DO8953" s="228" t="s">
        <v>20303</v>
      </c>
      <c r="DP8953" s="141" t="s">
        <v>9973</v>
      </c>
      <c r="DQ8953" s="15">
        <v>22</v>
      </c>
      <c r="DR8953" s="15" t="str">
        <f t="shared" si="153"/>
        <v>8856-22</v>
      </c>
    </row>
    <row r="8954" spans="119:122" x14ac:dyDescent="0.2">
      <c r="DO8954" s="228" t="s">
        <v>20304</v>
      </c>
      <c r="DP8954" s="141" t="s">
        <v>9974</v>
      </c>
      <c r="DQ8954" s="15">
        <v>22</v>
      </c>
      <c r="DR8954" s="15" t="str">
        <f t="shared" si="153"/>
        <v>8857-22</v>
      </c>
    </row>
    <row r="8955" spans="119:122" x14ac:dyDescent="0.2">
      <c r="DO8955" s="228" t="s">
        <v>20305</v>
      </c>
      <c r="DP8955" s="141" t="s">
        <v>9975</v>
      </c>
      <c r="DQ8955" s="15">
        <v>22</v>
      </c>
      <c r="DR8955" s="15" t="str">
        <f t="shared" si="153"/>
        <v>8858-22</v>
      </c>
    </row>
    <row r="8956" spans="119:122" x14ac:dyDescent="0.2">
      <c r="DO8956" s="228" t="s">
        <v>20306</v>
      </c>
      <c r="DP8956" s="141" t="s">
        <v>9976</v>
      </c>
      <c r="DQ8956" s="15">
        <v>22</v>
      </c>
      <c r="DR8956" s="15" t="str">
        <f t="shared" si="153"/>
        <v>8859-22</v>
      </c>
    </row>
    <row r="8957" spans="119:122" x14ac:dyDescent="0.2">
      <c r="DO8957" s="228" t="s">
        <v>20307</v>
      </c>
      <c r="DP8957" s="141" t="s">
        <v>9977</v>
      </c>
      <c r="DQ8957" s="15">
        <v>22</v>
      </c>
      <c r="DR8957" s="15" t="str">
        <f t="shared" si="153"/>
        <v>8860-22</v>
      </c>
    </row>
    <row r="8958" spans="119:122" x14ac:dyDescent="0.2">
      <c r="DO8958" s="228" t="s">
        <v>20308</v>
      </c>
      <c r="DP8958" s="141" t="s">
        <v>9978</v>
      </c>
      <c r="DQ8958" s="15">
        <v>22</v>
      </c>
      <c r="DR8958" s="15" t="str">
        <f t="shared" si="153"/>
        <v>8861-22</v>
      </c>
    </row>
    <row r="8959" spans="119:122" x14ac:dyDescent="0.2">
      <c r="DO8959" s="228" t="s">
        <v>20309</v>
      </c>
      <c r="DP8959" s="141" t="s">
        <v>9979</v>
      </c>
      <c r="DQ8959" s="15">
        <v>22</v>
      </c>
      <c r="DR8959" s="15" t="str">
        <f t="shared" si="153"/>
        <v>8862-22</v>
      </c>
    </row>
    <row r="8960" spans="119:122" x14ac:dyDescent="0.2">
      <c r="DO8960" s="228" t="s">
        <v>20310</v>
      </c>
      <c r="DP8960" s="141" t="s">
        <v>9980</v>
      </c>
      <c r="DQ8960" s="15">
        <v>22</v>
      </c>
      <c r="DR8960" s="15" t="str">
        <f t="shared" si="153"/>
        <v>8863-22</v>
      </c>
    </row>
    <row r="8961" spans="119:122" x14ac:dyDescent="0.2">
      <c r="DO8961" s="228" t="s">
        <v>20311</v>
      </c>
      <c r="DP8961" s="141" t="s">
        <v>9981</v>
      </c>
      <c r="DQ8961" s="15">
        <v>22</v>
      </c>
      <c r="DR8961" s="15" t="str">
        <f t="shared" si="153"/>
        <v>8864-22</v>
      </c>
    </row>
    <row r="8962" spans="119:122" x14ac:dyDescent="0.2">
      <c r="DO8962" s="228" t="s">
        <v>20312</v>
      </c>
      <c r="DP8962" s="141" t="s">
        <v>9982</v>
      </c>
      <c r="DQ8962" s="15">
        <v>22</v>
      </c>
      <c r="DR8962" s="15" t="str">
        <f t="shared" si="153"/>
        <v>8865-22</v>
      </c>
    </row>
    <row r="8963" spans="119:122" x14ac:dyDescent="0.2">
      <c r="DO8963" s="228" t="s">
        <v>20313</v>
      </c>
      <c r="DP8963" s="141" t="s">
        <v>9983</v>
      </c>
      <c r="DQ8963" s="15">
        <v>22</v>
      </c>
      <c r="DR8963" s="15" t="str">
        <f t="shared" si="153"/>
        <v>8866-22</v>
      </c>
    </row>
    <row r="8964" spans="119:122" x14ac:dyDescent="0.2">
      <c r="DO8964" s="228" t="s">
        <v>20314</v>
      </c>
      <c r="DP8964" s="141" t="s">
        <v>9984</v>
      </c>
      <c r="DQ8964" s="15">
        <v>22</v>
      </c>
      <c r="DR8964" s="15" t="str">
        <f t="shared" si="153"/>
        <v>8867-22</v>
      </c>
    </row>
    <row r="8965" spans="119:122" x14ac:dyDescent="0.2">
      <c r="DO8965" s="228" t="s">
        <v>20315</v>
      </c>
      <c r="DP8965" s="141" t="s">
        <v>9985</v>
      </c>
      <c r="DQ8965" s="15">
        <v>22</v>
      </c>
      <c r="DR8965" s="15" t="str">
        <f t="shared" si="153"/>
        <v>8868-22</v>
      </c>
    </row>
    <row r="8966" spans="119:122" x14ac:dyDescent="0.2">
      <c r="DO8966" s="228" t="s">
        <v>20316</v>
      </c>
      <c r="DP8966" s="141" t="s">
        <v>9986</v>
      </c>
      <c r="DQ8966" s="15">
        <v>22</v>
      </c>
      <c r="DR8966" s="15" t="str">
        <f t="shared" si="153"/>
        <v>8869-22</v>
      </c>
    </row>
    <row r="8967" spans="119:122" x14ac:dyDescent="0.2">
      <c r="DO8967" s="228" t="s">
        <v>20317</v>
      </c>
      <c r="DP8967" s="141" t="s">
        <v>9987</v>
      </c>
      <c r="DQ8967" s="15">
        <v>22</v>
      </c>
      <c r="DR8967" s="15" t="str">
        <f t="shared" si="153"/>
        <v>8870-22</v>
      </c>
    </row>
    <row r="8968" spans="119:122" x14ac:dyDescent="0.2">
      <c r="DO8968" s="228" t="s">
        <v>20318</v>
      </c>
      <c r="DP8968" s="141" t="s">
        <v>9988</v>
      </c>
      <c r="DQ8968" s="15">
        <v>22</v>
      </c>
      <c r="DR8968" s="15" t="str">
        <f t="shared" si="153"/>
        <v>8871-22</v>
      </c>
    </row>
    <row r="8969" spans="119:122" x14ac:dyDescent="0.2">
      <c r="DO8969" s="228" t="s">
        <v>20319</v>
      </c>
      <c r="DP8969" s="141" t="s">
        <v>9989</v>
      </c>
      <c r="DQ8969" s="15">
        <v>22</v>
      </c>
      <c r="DR8969" s="15" t="str">
        <f t="shared" si="153"/>
        <v>8872-22</v>
      </c>
    </row>
    <row r="8970" spans="119:122" x14ac:dyDescent="0.2">
      <c r="DO8970" s="228" t="s">
        <v>20320</v>
      </c>
      <c r="DP8970" s="141" t="s">
        <v>9990</v>
      </c>
      <c r="DQ8970" s="15">
        <v>22</v>
      </c>
      <c r="DR8970" s="15" t="str">
        <f t="shared" si="153"/>
        <v>8873-22</v>
      </c>
    </row>
    <row r="8971" spans="119:122" x14ac:dyDescent="0.2">
      <c r="DO8971" s="228" t="s">
        <v>20321</v>
      </c>
      <c r="DP8971" s="141" t="s">
        <v>9991</v>
      </c>
      <c r="DQ8971" s="15">
        <v>22</v>
      </c>
      <c r="DR8971" s="15" t="str">
        <f t="shared" si="153"/>
        <v>8874-22</v>
      </c>
    </row>
    <row r="8972" spans="119:122" x14ac:dyDescent="0.2">
      <c r="DO8972" s="228" t="s">
        <v>20322</v>
      </c>
      <c r="DP8972" s="141" t="s">
        <v>9992</v>
      </c>
      <c r="DQ8972" s="15">
        <v>22</v>
      </c>
      <c r="DR8972" s="15" t="str">
        <f t="shared" si="153"/>
        <v>8875-22</v>
      </c>
    </row>
    <row r="8973" spans="119:122" x14ac:dyDescent="0.2">
      <c r="DO8973" s="228" t="s">
        <v>20323</v>
      </c>
      <c r="DP8973" s="141" t="s">
        <v>9993</v>
      </c>
      <c r="DQ8973" s="15">
        <v>22</v>
      </c>
      <c r="DR8973" s="15" t="str">
        <f t="shared" si="153"/>
        <v>8876-22</v>
      </c>
    </row>
    <row r="8974" spans="119:122" x14ac:dyDescent="0.2">
      <c r="DO8974" s="228" t="s">
        <v>20324</v>
      </c>
      <c r="DP8974" s="141" t="s">
        <v>9994</v>
      </c>
      <c r="DQ8974" s="15">
        <v>22</v>
      </c>
      <c r="DR8974" s="15" t="str">
        <f t="shared" si="153"/>
        <v>8877-22</v>
      </c>
    </row>
    <row r="8975" spans="119:122" x14ac:dyDescent="0.2">
      <c r="DO8975" s="228" t="s">
        <v>20325</v>
      </c>
      <c r="DP8975" s="141" t="s">
        <v>9995</v>
      </c>
      <c r="DQ8975" s="15">
        <v>22</v>
      </c>
      <c r="DR8975" s="15" t="str">
        <f t="shared" si="153"/>
        <v>8878-22</v>
      </c>
    </row>
    <row r="8976" spans="119:122" x14ac:dyDescent="0.2">
      <c r="DO8976" s="228" t="s">
        <v>20326</v>
      </c>
      <c r="DP8976" s="141" t="s">
        <v>9996</v>
      </c>
      <c r="DQ8976" s="15">
        <v>22</v>
      </c>
      <c r="DR8976" s="15" t="str">
        <f t="shared" si="153"/>
        <v>8879-22</v>
      </c>
    </row>
    <row r="8977" spans="119:122" x14ac:dyDescent="0.2">
      <c r="DO8977" s="228" t="s">
        <v>20327</v>
      </c>
      <c r="DP8977" s="141" t="s">
        <v>9997</v>
      </c>
      <c r="DQ8977" s="15">
        <v>22</v>
      </c>
      <c r="DR8977" s="15" t="str">
        <f t="shared" si="153"/>
        <v>8880-22</v>
      </c>
    </row>
    <row r="8978" spans="119:122" x14ac:dyDescent="0.2">
      <c r="DO8978" s="228" t="s">
        <v>20328</v>
      </c>
      <c r="DP8978" s="141" t="s">
        <v>9998</v>
      </c>
      <c r="DQ8978" s="15">
        <v>22</v>
      </c>
      <c r="DR8978" s="15" t="str">
        <f t="shared" si="153"/>
        <v>8881-22</v>
      </c>
    </row>
    <row r="8979" spans="119:122" x14ac:dyDescent="0.2">
      <c r="DO8979" s="228" t="s">
        <v>20329</v>
      </c>
      <c r="DP8979" s="141" t="s">
        <v>9999</v>
      </c>
      <c r="DQ8979" s="15">
        <v>22</v>
      </c>
      <c r="DR8979" s="15" t="str">
        <f t="shared" si="153"/>
        <v>8882-22</v>
      </c>
    </row>
    <row r="8980" spans="119:122" x14ac:dyDescent="0.2">
      <c r="DO8980" s="228" t="s">
        <v>20330</v>
      </c>
      <c r="DP8980" s="141" t="s">
        <v>10000</v>
      </c>
      <c r="DQ8980" s="15">
        <v>22</v>
      </c>
      <c r="DR8980" s="15" t="str">
        <f t="shared" si="153"/>
        <v>8883-22</v>
      </c>
    </row>
    <row r="8981" spans="119:122" x14ac:dyDescent="0.2">
      <c r="DO8981" s="228" t="s">
        <v>20331</v>
      </c>
      <c r="DP8981" s="141" t="s">
        <v>10001</v>
      </c>
      <c r="DQ8981" s="15">
        <v>22</v>
      </c>
      <c r="DR8981" s="15" t="str">
        <f t="shared" si="153"/>
        <v>8884-22</v>
      </c>
    </row>
    <row r="8982" spans="119:122" x14ac:dyDescent="0.2">
      <c r="DO8982" s="228" t="s">
        <v>20332</v>
      </c>
      <c r="DP8982" s="141" t="s">
        <v>10002</v>
      </c>
      <c r="DQ8982" s="15">
        <v>22</v>
      </c>
      <c r="DR8982" s="15" t="str">
        <f t="shared" si="153"/>
        <v>8885-22</v>
      </c>
    </row>
    <row r="8983" spans="119:122" x14ac:dyDescent="0.2">
      <c r="DO8983" s="228" t="s">
        <v>20333</v>
      </c>
      <c r="DP8983" s="141" t="s">
        <v>10003</v>
      </c>
      <c r="DQ8983" s="15">
        <v>22</v>
      </c>
      <c r="DR8983" s="15" t="str">
        <f t="shared" si="153"/>
        <v>8886-22</v>
      </c>
    </row>
    <row r="8984" spans="119:122" x14ac:dyDescent="0.2">
      <c r="DO8984" s="228" t="s">
        <v>20334</v>
      </c>
      <c r="DP8984" s="141" t="s">
        <v>10004</v>
      </c>
      <c r="DQ8984" s="15">
        <v>22</v>
      </c>
      <c r="DR8984" s="15" t="str">
        <f t="shared" si="153"/>
        <v>8887-22</v>
      </c>
    </row>
    <row r="8985" spans="119:122" x14ac:dyDescent="0.2">
      <c r="DO8985" s="228" t="s">
        <v>20335</v>
      </c>
      <c r="DP8985" s="141" t="s">
        <v>10005</v>
      </c>
      <c r="DQ8985" s="15">
        <v>22</v>
      </c>
      <c r="DR8985" s="15" t="str">
        <f t="shared" si="153"/>
        <v>8888-22</v>
      </c>
    </row>
    <row r="8986" spans="119:122" x14ac:dyDescent="0.2">
      <c r="DO8986" s="228" t="s">
        <v>20336</v>
      </c>
      <c r="DP8986" s="141" t="s">
        <v>10006</v>
      </c>
      <c r="DQ8986" s="15">
        <v>22</v>
      </c>
      <c r="DR8986" s="15" t="str">
        <f t="shared" si="153"/>
        <v>8889-22</v>
      </c>
    </row>
    <row r="8987" spans="119:122" x14ac:dyDescent="0.2">
      <c r="DO8987" s="228" t="s">
        <v>20337</v>
      </c>
      <c r="DP8987" s="141" t="s">
        <v>10007</v>
      </c>
      <c r="DQ8987" s="15">
        <v>22</v>
      </c>
      <c r="DR8987" s="15" t="str">
        <f t="shared" si="153"/>
        <v>8890-22</v>
      </c>
    </row>
    <row r="8988" spans="119:122" x14ac:dyDescent="0.2">
      <c r="DO8988" s="228" t="s">
        <v>20338</v>
      </c>
      <c r="DP8988" s="141" t="s">
        <v>10008</v>
      </c>
      <c r="DQ8988" s="15">
        <v>22</v>
      </c>
      <c r="DR8988" s="15" t="str">
        <f t="shared" si="153"/>
        <v>8891-22</v>
      </c>
    </row>
    <row r="8989" spans="119:122" x14ac:dyDescent="0.2">
      <c r="DO8989" s="228" t="s">
        <v>20339</v>
      </c>
      <c r="DP8989" s="141" t="s">
        <v>10009</v>
      </c>
      <c r="DQ8989" s="15">
        <v>22</v>
      </c>
      <c r="DR8989" s="15" t="str">
        <f t="shared" si="153"/>
        <v>8892-22</v>
      </c>
    </row>
    <row r="8990" spans="119:122" x14ac:dyDescent="0.2">
      <c r="DO8990" s="228" t="s">
        <v>20340</v>
      </c>
      <c r="DP8990" s="141" t="s">
        <v>10010</v>
      </c>
      <c r="DQ8990" s="15">
        <v>22</v>
      </c>
      <c r="DR8990" s="15" t="str">
        <f t="shared" si="153"/>
        <v>8893-22</v>
      </c>
    </row>
    <row r="8991" spans="119:122" x14ac:dyDescent="0.2">
      <c r="DO8991" s="228" t="s">
        <v>20341</v>
      </c>
      <c r="DP8991" s="141" t="s">
        <v>10011</v>
      </c>
      <c r="DQ8991" s="15">
        <v>22</v>
      </c>
      <c r="DR8991" s="15" t="str">
        <f t="shared" si="153"/>
        <v>8894-22</v>
      </c>
    </row>
    <row r="8992" spans="119:122" x14ac:dyDescent="0.2">
      <c r="DO8992" s="228" t="s">
        <v>20342</v>
      </c>
      <c r="DP8992" s="141" t="s">
        <v>10012</v>
      </c>
      <c r="DQ8992" s="15">
        <v>22</v>
      </c>
      <c r="DR8992" s="15" t="str">
        <f t="shared" si="153"/>
        <v>8895-22</v>
      </c>
    </row>
    <row r="8993" spans="119:122" x14ac:dyDescent="0.2">
      <c r="DO8993" s="228" t="s">
        <v>20343</v>
      </c>
      <c r="DP8993" s="141" t="s">
        <v>10013</v>
      </c>
      <c r="DQ8993" s="15">
        <v>22</v>
      </c>
      <c r="DR8993" s="15" t="str">
        <f t="shared" si="153"/>
        <v>8896-22</v>
      </c>
    </row>
    <row r="8994" spans="119:122" x14ac:dyDescent="0.2">
      <c r="DO8994" s="228" t="s">
        <v>20344</v>
      </c>
      <c r="DP8994" s="141" t="s">
        <v>10014</v>
      </c>
      <c r="DQ8994" s="15">
        <v>22</v>
      </c>
      <c r="DR8994" s="15" t="str">
        <f t="shared" si="153"/>
        <v>8897-22</v>
      </c>
    </row>
    <row r="8995" spans="119:122" x14ac:dyDescent="0.2">
      <c r="DO8995" s="228" t="s">
        <v>20345</v>
      </c>
      <c r="DP8995" s="141" t="s">
        <v>10015</v>
      </c>
      <c r="DQ8995" s="15">
        <v>22</v>
      </c>
      <c r="DR8995" s="15" t="str">
        <f t="shared" ref="DR8995:DR9058" si="154">CONCATENATE(DP8995,"-",DQ8995)</f>
        <v>8898-22</v>
      </c>
    </row>
    <row r="8996" spans="119:122" x14ac:dyDescent="0.2">
      <c r="DO8996" s="228" t="s">
        <v>20346</v>
      </c>
      <c r="DP8996" s="141" t="s">
        <v>10016</v>
      </c>
      <c r="DQ8996" s="15">
        <v>22</v>
      </c>
      <c r="DR8996" s="15" t="str">
        <f t="shared" si="154"/>
        <v>8899-22</v>
      </c>
    </row>
    <row r="8997" spans="119:122" x14ac:dyDescent="0.2">
      <c r="DO8997" s="228" t="s">
        <v>20347</v>
      </c>
      <c r="DP8997" s="141" t="s">
        <v>10017</v>
      </c>
      <c r="DQ8997" s="15">
        <v>22</v>
      </c>
      <c r="DR8997" s="15" t="str">
        <f t="shared" si="154"/>
        <v>8900-22</v>
      </c>
    </row>
    <row r="8998" spans="119:122" x14ac:dyDescent="0.2">
      <c r="DO8998" s="228" t="s">
        <v>20348</v>
      </c>
      <c r="DP8998" s="141" t="s">
        <v>10018</v>
      </c>
      <c r="DQ8998" s="15">
        <v>22</v>
      </c>
      <c r="DR8998" s="15" t="str">
        <f t="shared" si="154"/>
        <v>8901-22</v>
      </c>
    </row>
    <row r="8999" spans="119:122" x14ac:dyDescent="0.2">
      <c r="DO8999" s="228" t="s">
        <v>20349</v>
      </c>
      <c r="DP8999" s="141" t="s">
        <v>10019</v>
      </c>
      <c r="DQ8999" s="15">
        <v>22</v>
      </c>
      <c r="DR8999" s="15" t="str">
        <f t="shared" si="154"/>
        <v>8902-22</v>
      </c>
    </row>
    <row r="9000" spans="119:122" x14ac:dyDescent="0.2">
      <c r="DO9000" s="228" t="s">
        <v>20350</v>
      </c>
      <c r="DP9000" s="141" t="s">
        <v>10020</v>
      </c>
      <c r="DQ9000" s="15">
        <v>22</v>
      </c>
      <c r="DR9000" s="15" t="str">
        <f t="shared" si="154"/>
        <v>8903-22</v>
      </c>
    </row>
    <row r="9001" spans="119:122" x14ac:dyDescent="0.2">
      <c r="DO9001" s="228" t="s">
        <v>20351</v>
      </c>
      <c r="DP9001" s="141" t="s">
        <v>10021</v>
      </c>
      <c r="DQ9001" s="15">
        <v>22</v>
      </c>
      <c r="DR9001" s="15" t="str">
        <f t="shared" si="154"/>
        <v>8904-22</v>
      </c>
    </row>
    <row r="9002" spans="119:122" x14ac:dyDescent="0.2">
      <c r="DO9002" s="228" t="s">
        <v>20352</v>
      </c>
      <c r="DP9002" s="141" t="s">
        <v>10022</v>
      </c>
      <c r="DQ9002" s="15">
        <v>22</v>
      </c>
      <c r="DR9002" s="15" t="str">
        <f t="shared" si="154"/>
        <v>8905-22</v>
      </c>
    </row>
    <row r="9003" spans="119:122" x14ac:dyDescent="0.2">
      <c r="DO9003" s="228" t="s">
        <v>20353</v>
      </c>
      <c r="DP9003" s="141" t="s">
        <v>10023</v>
      </c>
      <c r="DQ9003" s="15">
        <v>22</v>
      </c>
      <c r="DR9003" s="15" t="str">
        <f t="shared" si="154"/>
        <v>8906-22</v>
      </c>
    </row>
    <row r="9004" spans="119:122" x14ac:dyDescent="0.2">
      <c r="DO9004" s="228" t="s">
        <v>20354</v>
      </c>
      <c r="DP9004" s="141" t="s">
        <v>10024</v>
      </c>
      <c r="DQ9004" s="15">
        <v>22</v>
      </c>
      <c r="DR9004" s="15" t="str">
        <f t="shared" si="154"/>
        <v>8907-22</v>
      </c>
    </row>
    <row r="9005" spans="119:122" x14ac:dyDescent="0.2">
      <c r="DO9005" s="228" t="s">
        <v>20355</v>
      </c>
      <c r="DP9005" s="141" t="s">
        <v>10025</v>
      </c>
      <c r="DQ9005" s="15">
        <v>22</v>
      </c>
      <c r="DR9005" s="15" t="str">
        <f t="shared" si="154"/>
        <v>8908-22</v>
      </c>
    </row>
    <row r="9006" spans="119:122" x14ac:dyDescent="0.2">
      <c r="DO9006" s="228" t="s">
        <v>20356</v>
      </c>
      <c r="DP9006" s="141" t="s">
        <v>10026</v>
      </c>
      <c r="DQ9006" s="15">
        <v>22</v>
      </c>
      <c r="DR9006" s="15" t="str">
        <f t="shared" si="154"/>
        <v>8909-22</v>
      </c>
    </row>
    <row r="9007" spans="119:122" x14ac:dyDescent="0.2">
      <c r="DO9007" s="228" t="s">
        <v>20357</v>
      </c>
      <c r="DP9007" s="141" t="s">
        <v>10027</v>
      </c>
      <c r="DQ9007" s="15">
        <v>22</v>
      </c>
      <c r="DR9007" s="15" t="str">
        <f t="shared" si="154"/>
        <v>8910-22</v>
      </c>
    </row>
    <row r="9008" spans="119:122" x14ac:dyDescent="0.2">
      <c r="DO9008" s="228" t="s">
        <v>20358</v>
      </c>
      <c r="DP9008" s="141" t="s">
        <v>10028</v>
      </c>
      <c r="DQ9008" s="15">
        <v>22</v>
      </c>
      <c r="DR9008" s="15" t="str">
        <f t="shared" si="154"/>
        <v>8911-22</v>
      </c>
    </row>
    <row r="9009" spans="119:122" x14ac:dyDescent="0.2">
      <c r="DO9009" s="228" t="s">
        <v>20359</v>
      </c>
      <c r="DP9009" s="141" t="s">
        <v>10029</v>
      </c>
      <c r="DQ9009" s="15">
        <v>22</v>
      </c>
      <c r="DR9009" s="15" t="str">
        <f t="shared" si="154"/>
        <v>8912-22</v>
      </c>
    </row>
    <row r="9010" spans="119:122" x14ac:dyDescent="0.2">
      <c r="DO9010" s="228" t="s">
        <v>20360</v>
      </c>
      <c r="DP9010" s="141" t="s">
        <v>10030</v>
      </c>
      <c r="DQ9010" s="15">
        <v>22</v>
      </c>
      <c r="DR9010" s="15" t="str">
        <f t="shared" si="154"/>
        <v>8913-22</v>
      </c>
    </row>
    <row r="9011" spans="119:122" x14ac:dyDescent="0.2">
      <c r="DO9011" s="228" t="s">
        <v>20361</v>
      </c>
      <c r="DP9011" s="141" t="s">
        <v>10031</v>
      </c>
      <c r="DQ9011" s="15">
        <v>22</v>
      </c>
      <c r="DR9011" s="15" t="str">
        <f t="shared" si="154"/>
        <v>8914-22</v>
      </c>
    </row>
    <row r="9012" spans="119:122" x14ac:dyDescent="0.2">
      <c r="DO9012" s="228" t="s">
        <v>20362</v>
      </c>
      <c r="DP9012" s="141" t="s">
        <v>10032</v>
      </c>
      <c r="DQ9012" s="15">
        <v>22</v>
      </c>
      <c r="DR9012" s="15" t="str">
        <f t="shared" si="154"/>
        <v>8915-22</v>
      </c>
    </row>
    <row r="9013" spans="119:122" x14ac:dyDescent="0.2">
      <c r="DO9013" s="228" t="s">
        <v>20363</v>
      </c>
      <c r="DP9013" s="141" t="s">
        <v>10033</v>
      </c>
      <c r="DQ9013" s="15">
        <v>22</v>
      </c>
      <c r="DR9013" s="15" t="str">
        <f t="shared" si="154"/>
        <v>8916-22</v>
      </c>
    </row>
    <row r="9014" spans="119:122" x14ac:dyDescent="0.2">
      <c r="DO9014" s="228" t="s">
        <v>20364</v>
      </c>
      <c r="DP9014" s="141" t="s">
        <v>10034</v>
      </c>
      <c r="DQ9014" s="15">
        <v>22</v>
      </c>
      <c r="DR9014" s="15" t="str">
        <f t="shared" si="154"/>
        <v>8917-22</v>
      </c>
    </row>
    <row r="9015" spans="119:122" x14ac:dyDescent="0.2">
      <c r="DO9015" s="228" t="s">
        <v>20365</v>
      </c>
      <c r="DP9015" s="141" t="s">
        <v>10035</v>
      </c>
      <c r="DQ9015" s="15">
        <v>22</v>
      </c>
      <c r="DR9015" s="15" t="str">
        <f t="shared" si="154"/>
        <v>8918-22</v>
      </c>
    </row>
    <row r="9016" spans="119:122" x14ac:dyDescent="0.2">
      <c r="DO9016" s="228" t="s">
        <v>20366</v>
      </c>
      <c r="DP9016" s="141" t="s">
        <v>10036</v>
      </c>
      <c r="DQ9016" s="15">
        <v>22</v>
      </c>
      <c r="DR9016" s="15" t="str">
        <f t="shared" si="154"/>
        <v>8919-22</v>
      </c>
    </row>
    <row r="9017" spans="119:122" x14ac:dyDescent="0.2">
      <c r="DO9017" s="228" t="s">
        <v>20367</v>
      </c>
      <c r="DP9017" s="141" t="s">
        <v>10037</v>
      </c>
      <c r="DQ9017" s="15">
        <v>22</v>
      </c>
      <c r="DR9017" s="15" t="str">
        <f t="shared" si="154"/>
        <v>8920-22</v>
      </c>
    </row>
    <row r="9018" spans="119:122" x14ac:dyDescent="0.2">
      <c r="DO9018" s="228" t="s">
        <v>20368</v>
      </c>
      <c r="DP9018" s="141" t="s">
        <v>10038</v>
      </c>
      <c r="DQ9018" s="15">
        <v>22</v>
      </c>
      <c r="DR9018" s="15" t="str">
        <f t="shared" si="154"/>
        <v>8921-22</v>
      </c>
    </row>
    <row r="9019" spans="119:122" x14ac:dyDescent="0.2">
      <c r="DO9019" s="228" t="s">
        <v>20369</v>
      </c>
      <c r="DP9019" s="141" t="s">
        <v>10039</v>
      </c>
      <c r="DQ9019" s="15">
        <v>22</v>
      </c>
      <c r="DR9019" s="15" t="str">
        <f t="shared" si="154"/>
        <v>8922-22</v>
      </c>
    </row>
    <row r="9020" spans="119:122" x14ac:dyDescent="0.2">
      <c r="DO9020" s="228" t="s">
        <v>20370</v>
      </c>
      <c r="DP9020" s="141" t="s">
        <v>10040</v>
      </c>
      <c r="DQ9020" s="15">
        <v>22</v>
      </c>
      <c r="DR9020" s="15" t="str">
        <f t="shared" si="154"/>
        <v>8923-22</v>
      </c>
    </row>
    <row r="9021" spans="119:122" x14ac:dyDescent="0.2">
      <c r="DO9021" s="228" t="s">
        <v>20371</v>
      </c>
      <c r="DP9021" s="141" t="s">
        <v>10041</v>
      </c>
      <c r="DQ9021" s="15">
        <v>22</v>
      </c>
      <c r="DR9021" s="15" t="str">
        <f t="shared" si="154"/>
        <v>8924-22</v>
      </c>
    </row>
    <row r="9022" spans="119:122" x14ac:dyDescent="0.2">
      <c r="DO9022" s="228" t="s">
        <v>20372</v>
      </c>
      <c r="DP9022" s="141" t="s">
        <v>10042</v>
      </c>
      <c r="DQ9022" s="15">
        <v>22</v>
      </c>
      <c r="DR9022" s="15" t="str">
        <f t="shared" si="154"/>
        <v>8925-22</v>
      </c>
    </row>
    <row r="9023" spans="119:122" x14ac:dyDescent="0.2">
      <c r="DO9023" s="228" t="s">
        <v>20373</v>
      </c>
      <c r="DP9023" s="141" t="s">
        <v>10043</v>
      </c>
      <c r="DQ9023" s="15">
        <v>22</v>
      </c>
      <c r="DR9023" s="15" t="str">
        <f t="shared" si="154"/>
        <v>8926-22</v>
      </c>
    </row>
    <row r="9024" spans="119:122" x14ac:dyDescent="0.2">
      <c r="DO9024" s="228" t="s">
        <v>20374</v>
      </c>
      <c r="DP9024" s="141" t="s">
        <v>10044</v>
      </c>
      <c r="DQ9024" s="15">
        <v>22</v>
      </c>
      <c r="DR9024" s="15" t="str">
        <f t="shared" si="154"/>
        <v>8927-22</v>
      </c>
    </row>
    <row r="9025" spans="119:122" x14ac:dyDescent="0.2">
      <c r="DO9025" s="228" t="s">
        <v>20375</v>
      </c>
      <c r="DP9025" s="141" t="s">
        <v>10045</v>
      </c>
      <c r="DQ9025" s="15">
        <v>22</v>
      </c>
      <c r="DR9025" s="15" t="str">
        <f t="shared" si="154"/>
        <v>8928-22</v>
      </c>
    </row>
    <row r="9026" spans="119:122" x14ac:dyDescent="0.2">
      <c r="DO9026" s="228" t="s">
        <v>20376</v>
      </c>
      <c r="DP9026" s="141" t="s">
        <v>10046</v>
      </c>
      <c r="DQ9026" s="15">
        <v>22</v>
      </c>
      <c r="DR9026" s="15" t="str">
        <f t="shared" si="154"/>
        <v>8929-22</v>
      </c>
    </row>
    <row r="9027" spans="119:122" x14ac:dyDescent="0.2">
      <c r="DO9027" s="228" t="s">
        <v>20377</v>
      </c>
      <c r="DP9027" s="141" t="s">
        <v>10047</v>
      </c>
      <c r="DQ9027" s="15">
        <v>22</v>
      </c>
      <c r="DR9027" s="15" t="str">
        <f t="shared" si="154"/>
        <v>8930-22</v>
      </c>
    </row>
    <row r="9028" spans="119:122" x14ac:dyDescent="0.2">
      <c r="DO9028" s="228" t="s">
        <v>20378</v>
      </c>
      <c r="DP9028" s="141" t="s">
        <v>10048</v>
      </c>
      <c r="DQ9028" s="15">
        <v>22</v>
      </c>
      <c r="DR9028" s="15" t="str">
        <f t="shared" si="154"/>
        <v>8931-22</v>
      </c>
    </row>
    <row r="9029" spans="119:122" x14ac:dyDescent="0.2">
      <c r="DO9029" s="228" t="s">
        <v>20379</v>
      </c>
      <c r="DP9029" s="141" t="s">
        <v>10049</v>
      </c>
      <c r="DQ9029" s="15">
        <v>22</v>
      </c>
      <c r="DR9029" s="15" t="str">
        <f t="shared" si="154"/>
        <v>8932-22</v>
      </c>
    </row>
    <row r="9030" spans="119:122" x14ac:dyDescent="0.2">
      <c r="DO9030" s="228" t="s">
        <v>20380</v>
      </c>
      <c r="DP9030" s="141" t="s">
        <v>10050</v>
      </c>
      <c r="DQ9030" s="15">
        <v>22</v>
      </c>
      <c r="DR9030" s="15" t="str">
        <f t="shared" si="154"/>
        <v>8933-22</v>
      </c>
    </row>
    <row r="9031" spans="119:122" x14ac:dyDescent="0.2">
      <c r="DO9031" s="228" t="s">
        <v>20381</v>
      </c>
      <c r="DP9031" s="141" t="s">
        <v>10051</v>
      </c>
      <c r="DQ9031" s="15">
        <v>22</v>
      </c>
      <c r="DR9031" s="15" t="str">
        <f t="shared" si="154"/>
        <v>8934-22</v>
      </c>
    </row>
    <row r="9032" spans="119:122" x14ac:dyDescent="0.2">
      <c r="DO9032" s="228" t="s">
        <v>20382</v>
      </c>
      <c r="DP9032" s="141" t="s">
        <v>10052</v>
      </c>
      <c r="DQ9032" s="15">
        <v>22</v>
      </c>
      <c r="DR9032" s="15" t="str">
        <f t="shared" si="154"/>
        <v>8935-22</v>
      </c>
    </row>
    <row r="9033" spans="119:122" x14ac:dyDescent="0.2">
      <c r="DO9033" s="228" t="s">
        <v>20383</v>
      </c>
      <c r="DP9033" s="141" t="s">
        <v>10053</v>
      </c>
      <c r="DQ9033" s="15">
        <v>22</v>
      </c>
      <c r="DR9033" s="15" t="str">
        <f t="shared" si="154"/>
        <v>8936-22</v>
      </c>
    </row>
    <row r="9034" spans="119:122" x14ac:dyDescent="0.2">
      <c r="DO9034" s="228" t="s">
        <v>20384</v>
      </c>
      <c r="DP9034" s="141" t="s">
        <v>10054</v>
      </c>
      <c r="DQ9034" s="15">
        <v>22</v>
      </c>
      <c r="DR9034" s="15" t="str">
        <f t="shared" si="154"/>
        <v>8937-22</v>
      </c>
    </row>
    <row r="9035" spans="119:122" x14ac:dyDescent="0.2">
      <c r="DO9035" s="228" t="s">
        <v>20385</v>
      </c>
      <c r="DP9035" s="141" t="s">
        <v>10055</v>
      </c>
      <c r="DQ9035" s="15">
        <v>22</v>
      </c>
      <c r="DR9035" s="15" t="str">
        <f t="shared" si="154"/>
        <v>8938-22</v>
      </c>
    </row>
    <row r="9036" spans="119:122" x14ac:dyDescent="0.2">
      <c r="DO9036" s="228" t="s">
        <v>20386</v>
      </c>
      <c r="DP9036" s="141" t="s">
        <v>10056</v>
      </c>
      <c r="DQ9036" s="15">
        <v>22</v>
      </c>
      <c r="DR9036" s="15" t="str">
        <f t="shared" si="154"/>
        <v>8939-22</v>
      </c>
    </row>
    <row r="9037" spans="119:122" x14ac:dyDescent="0.2">
      <c r="DO9037" s="228" t="s">
        <v>20387</v>
      </c>
      <c r="DP9037" s="141" t="s">
        <v>10057</v>
      </c>
      <c r="DQ9037" s="15">
        <v>22</v>
      </c>
      <c r="DR9037" s="15" t="str">
        <f t="shared" si="154"/>
        <v>8940-22</v>
      </c>
    </row>
    <row r="9038" spans="119:122" x14ac:dyDescent="0.2">
      <c r="DO9038" s="228" t="s">
        <v>20388</v>
      </c>
      <c r="DP9038" s="141" t="s">
        <v>10058</v>
      </c>
      <c r="DQ9038" s="15">
        <v>22</v>
      </c>
      <c r="DR9038" s="15" t="str">
        <f t="shared" si="154"/>
        <v>8941-22</v>
      </c>
    </row>
    <row r="9039" spans="119:122" x14ac:dyDescent="0.2">
      <c r="DO9039" s="228" t="s">
        <v>20389</v>
      </c>
      <c r="DP9039" s="141" t="s">
        <v>10059</v>
      </c>
      <c r="DQ9039" s="15">
        <v>22</v>
      </c>
      <c r="DR9039" s="15" t="str">
        <f t="shared" si="154"/>
        <v>8942-22</v>
      </c>
    </row>
    <row r="9040" spans="119:122" x14ac:dyDescent="0.2">
      <c r="DO9040" s="228" t="s">
        <v>20390</v>
      </c>
      <c r="DP9040" s="141" t="s">
        <v>10060</v>
      </c>
      <c r="DQ9040" s="15">
        <v>22</v>
      </c>
      <c r="DR9040" s="15" t="str">
        <f t="shared" si="154"/>
        <v>8943-22</v>
      </c>
    </row>
    <row r="9041" spans="119:122" x14ac:dyDescent="0.2">
      <c r="DO9041" s="228" t="s">
        <v>20391</v>
      </c>
      <c r="DP9041" s="141" t="s">
        <v>10061</v>
      </c>
      <c r="DQ9041" s="15">
        <v>22</v>
      </c>
      <c r="DR9041" s="15" t="str">
        <f t="shared" si="154"/>
        <v>8944-22</v>
      </c>
    </row>
    <row r="9042" spans="119:122" x14ac:dyDescent="0.2">
      <c r="DO9042" s="228" t="s">
        <v>20392</v>
      </c>
      <c r="DP9042" s="141" t="s">
        <v>10062</v>
      </c>
      <c r="DQ9042" s="15">
        <v>22</v>
      </c>
      <c r="DR9042" s="15" t="str">
        <f t="shared" si="154"/>
        <v>8945-22</v>
      </c>
    </row>
    <row r="9043" spans="119:122" x14ac:dyDescent="0.2">
      <c r="DO9043" s="228" t="s">
        <v>20393</v>
      </c>
      <c r="DP9043" s="141" t="s">
        <v>10063</v>
      </c>
      <c r="DQ9043" s="15">
        <v>22</v>
      </c>
      <c r="DR9043" s="15" t="str">
        <f t="shared" si="154"/>
        <v>8946-22</v>
      </c>
    </row>
    <row r="9044" spans="119:122" x14ac:dyDescent="0.2">
      <c r="DO9044" s="228" t="s">
        <v>20394</v>
      </c>
      <c r="DP9044" s="141" t="s">
        <v>10064</v>
      </c>
      <c r="DQ9044" s="15">
        <v>22</v>
      </c>
      <c r="DR9044" s="15" t="str">
        <f t="shared" si="154"/>
        <v>8947-22</v>
      </c>
    </row>
    <row r="9045" spans="119:122" x14ac:dyDescent="0.2">
      <c r="DO9045" s="228" t="s">
        <v>20395</v>
      </c>
      <c r="DP9045" s="141" t="s">
        <v>10065</v>
      </c>
      <c r="DQ9045" s="15">
        <v>22</v>
      </c>
      <c r="DR9045" s="15" t="str">
        <f t="shared" si="154"/>
        <v>8948-22</v>
      </c>
    </row>
    <row r="9046" spans="119:122" x14ac:dyDescent="0.2">
      <c r="DO9046" s="228" t="s">
        <v>20396</v>
      </c>
      <c r="DP9046" s="141" t="s">
        <v>10066</v>
      </c>
      <c r="DQ9046" s="15">
        <v>22</v>
      </c>
      <c r="DR9046" s="15" t="str">
        <f t="shared" si="154"/>
        <v>8949-22</v>
      </c>
    </row>
    <row r="9047" spans="119:122" x14ac:dyDescent="0.2">
      <c r="DO9047" s="228" t="s">
        <v>20397</v>
      </c>
      <c r="DP9047" s="141" t="s">
        <v>10067</v>
      </c>
      <c r="DQ9047" s="15">
        <v>22</v>
      </c>
      <c r="DR9047" s="15" t="str">
        <f t="shared" si="154"/>
        <v>8950-22</v>
      </c>
    </row>
    <row r="9048" spans="119:122" x14ac:dyDescent="0.2">
      <c r="DO9048" s="228" t="s">
        <v>20398</v>
      </c>
      <c r="DP9048" s="141" t="s">
        <v>10068</v>
      </c>
      <c r="DQ9048" s="15">
        <v>22</v>
      </c>
      <c r="DR9048" s="15" t="str">
        <f t="shared" si="154"/>
        <v>8951-22</v>
      </c>
    </row>
    <row r="9049" spans="119:122" x14ac:dyDescent="0.2">
      <c r="DO9049" s="228" t="s">
        <v>20399</v>
      </c>
      <c r="DP9049" s="141" t="s">
        <v>10069</v>
      </c>
      <c r="DQ9049" s="15">
        <v>22</v>
      </c>
      <c r="DR9049" s="15" t="str">
        <f t="shared" si="154"/>
        <v>8952-22</v>
      </c>
    </row>
    <row r="9050" spans="119:122" x14ac:dyDescent="0.2">
      <c r="DO9050" s="228" t="s">
        <v>20400</v>
      </c>
      <c r="DP9050" s="141" t="s">
        <v>10070</v>
      </c>
      <c r="DQ9050" s="15">
        <v>22</v>
      </c>
      <c r="DR9050" s="15" t="str">
        <f t="shared" si="154"/>
        <v>8953-22</v>
      </c>
    </row>
    <row r="9051" spans="119:122" x14ac:dyDescent="0.2">
      <c r="DO9051" s="228" t="s">
        <v>20401</v>
      </c>
      <c r="DP9051" s="141" t="s">
        <v>10071</v>
      </c>
      <c r="DQ9051" s="15">
        <v>22</v>
      </c>
      <c r="DR9051" s="15" t="str">
        <f t="shared" si="154"/>
        <v>8954-22</v>
      </c>
    </row>
    <row r="9052" spans="119:122" x14ac:dyDescent="0.2">
      <c r="DO9052" s="228" t="s">
        <v>20402</v>
      </c>
      <c r="DP9052" s="141" t="s">
        <v>10072</v>
      </c>
      <c r="DQ9052" s="15">
        <v>22</v>
      </c>
      <c r="DR9052" s="15" t="str">
        <f t="shared" si="154"/>
        <v>8955-22</v>
      </c>
    </row>
    <row r="9053" spans="119:122" x14ac:dyDescent="0.2">
      <c r="DO9053" s="228" t="s">
        <v>20403</v>
      </c>
      <c r="DP9053" s="141" t="s">
        <v>10073</v>
      </c>
      <c r="DQ9053" s="15">
        <v>22</v>
      </c>
      <c r="DR9053" s="15" t="str">
        <f t="shared" si="154"/>
        <v>8956-22</v>
      </c>
    </row>
    <row r="9054" spans="119:122" x14ac:dyDescent="0.2">
      <c r="DO9054" s="228" t="s">
        <v>20404</v>
      </c>
      <c r="DP9054" s="141" t="s">
        <v>10074</v>
      </c>
      <c r="DQ9054" s="15">
        <v>22</v>
      </c>
      <c r="DR9054" s="15" t="str">
        <f t="shared" si="154"/>
        <v>8957-22</v>
      </c>
    </row>
    <row r="9055" spans="119:122" x14ac:dyDescent="0.2">
      <c r="DO9055" s="228" t="s">
        <v>20405</v>
      </c>
      <c r="DP9055" s="141" t="s">
        <v>10075</v>
      </c>
      <c r="DQ9055" s="15">
        <v>22</v>
      </c>
      <c r="DR9055" s="15" t="str">
        <f t="shared" si="154"/>
        <v>8958-22</v>
      </c>
    </row>
    <row r="9056" spans="119:122" x14ac:dyDescent="0.2">
      <c r="DO9056" s="228" t="s">
        <v>20406</v>
      </c>
      <c r="DP9056" s="141" t="s">
        <v>10076</v>
      </c>
      <c r="DQ9056" s="15">
        <v>22</v>
      </c>
      <c r="DR9056" s="15" t="str">
        <f t="shared" si="154"/>
        <v>8959-22</v>
      </c>
    </row>
    <row r="9057" spans="119:122" x14ac:dyDescent="0.2">
      <c r="DO9057" s="228" t="s">
        <v>20407</v>
      </c>
      <c r="DP9057" s="141" t="s">
        <v>10077</v>
      </c>
      <c r="DQ9057" s="15">
        <v>22</v>
      </c>
      <c r="DR9057" s="15" t="str">
        <f t="shared" si="154"/>
        <v>8960-22</v>
      </c>
    </row>
    <row r="9058" spans="119:122" x14ac:dyDescent="0.2">
      <c r="DO9058" s="228" t="s">
        <v>20408</v>
      </c>
      <c r="DP9058" s="141" t="s">
        <v>10078</v>
      </c>
      <c r="DQ9058" s="15">
        <v>22</v>
      </c>
      <c r="DR9058" s="15" t="str">
        <f t="shared" si="154"/>
        <v>8961-22</v>
      </c>
    </row>
    <row r="9059" spans="119:122" x14ac:dyDescent="0.2">
      <c r="DO9059" s="228" t="s">
        <v>20409</v>
      </c>
      <c r="DP9059" s="141" t="s">
        <v>10079</v>
      </c>
      <c r="DQ9059" s="15">
        <v>22</v>
      </c>
      <c r="DR9059" s="15" t="str">
        <f t="shared" ref="DR9059:DR9122" si="155">CONCATENATE(DP9059,"-",DQ9059)</f>
        <v>8962-22</v>
      </c>
    </row>
    <row r="9060" spans="119:122" x14ac:dyDescent="0.2">
      <c r="DO9060" s="228" t="s">
        <v>20410</v>
      </c>
      <c r="DP9060" s="141" t="s">
        <v>10080</v>
      </c>
      <c r="DQ9060" s="15">
        <v>22</v>
      </c>
      <c r="DR9060" s="15" t="str">
        <f t="shared" si="155"/>
        <v>8963-22</v>
      </c>
    </row>
    <row r="9061" spans="119:122" x14ac:dyDescent="0.2">
      <c r="DO9061" s="228" t="s">
        <v>20411</v>
      </c>
      <c r="DP9061" s="141" t="s">
        <v>10081</v>
      </c>
      <c r="DQ9061" s="15">
        <v>22</v>
      </c>
      <c r="DR9061" s="15" t="str">
        <f t="shared" si="155"/>
        <v>8964-22</v>
      </c>
    </row>
    <row r="9062" spans="119:122" x14ac:dyDescent="0.2">
      <c r="DO9062" s="228" t="s">
        <v>20412</v>
      </c>
      <c r="DP9062" s="141" t="s">
        <v>10082</v>
      </c>
      <c r="DQ9062" s="15">
        <v>22</v>
      </c>
      <c r="DR9062" s="15" t="str">
        <f t="shared" si="155"/>
        <v>8965-22</v>
      </c>
    </row>
    <row r="9063" spans="119:122" x14ac:dyDescent="0.2">
      <c r="DO9063" s="228" t="s">
        <v>20413</v>
      </c>
      <c r="DP9063" s="141" t="s">
        <v>10083</v>
      </c>
      <c r="DQ9063" s="15">
        <v>22</v>
      </c>
      <c r="DR9063" s="15" t="str">
        <f t="shared" si="155"/>
        <v>8966-22</v>
      </c>
    </row>
    <row r="9064" spans="119:122" x14ac:dyDescent="0.2">
      <c r="DO9064" s="228" t="s">
        <v>20414</v>
      </c>
      <c r="DP9064" s="141" t="s">
        <v>10084</v>
      </c>
      <c r="DQ9064" s="15">
        <v>22</v>
      </c>
      <c r="DR9064" s="15" t="str">
        <f t="shared" si="155"/>
        <v>8967-22</v>
      </c>
    </row>
    <row r="9065" spans="119:122" x14ac:dyDescent="0.2">
      <c r="DO9065" s="228" t="s">
        <v>20415</v>
      </c>
      <c r="DP9065" s="141" t="s">
        <v>10085</v>
      </c>
      <c r="DQ9065" s="15">
        <v>22</v>
      </c>
      <c r="DR9065" s="15" t="str">
        <f t="shared" si="155"/>
        <v>8968-22</v>
      </c>
    </row>
    <row r="9066" spans="119:122" x14ac:dyDescent="0.2">
      <c r="DO9066" s="228" t="s">
        <v>20416</v>
      </c>
      <c r="DP9066" s="141" t="s">
        <v>10086</v>
      </c>
      <c r="DQ9066" s="15">
        <v>22</v>
      </c>
      <c r="DR9066" s="15" t="str">
        <f t="shared" si="155"/>
        <v>8969-22</v>
      </c>
    </row>
    <row r="9067" spans="119:122" x14ac:dyDescent="0.2">
      <c r="DO9067" s="228" t="s">
        <v>20417</v>
      </c>
      <c r="DP9067" s="141" t="s">
        <v>10087</v>
      </c>
      <c r="DQ9067" s="15">
        <v>22</v>
      </c>
      <c r="DR9067" s="15" t="str">
        <f t="shared" si="155"/>
        <v>8970-22</v>
      </c>
    </row>
    <row r="9068" spans="119:122" x14ac:dyDescent="0.2">
      <c r="DO9068" s="228" t="s">
        <v>20418</v>
      </c>
      <c r="DP9068" s="141" t="s">
        <v>10088</v>
      </c>
      <c r="DQ9068" s="15">
        <v>22</v>
      </c>
      <c r="DR9068" s="15" t="str">
        <f t="shared" si="155"/>
        <v>8971-22</v>
      </c>
    </row>
    <row r="9069" spans="119:122" x14ac:dyDescent="0.2">
      <c r="DO9069" s="228" t="s">
        <v>20419</v>
      </c>
      <c r="DP9069" s="141" t="s">
        <v>10089</v>
      </c>
      <c r="DQ9069" s="15">
        <v>22</v>
      </c>
      <c r="DR9069" s="15" t="str">
        <f t="shared" si="155"/>
        <v>8972-22</v>
      </c>
    </row>
    <row r="9070" spans="119:122" x14ac:dyDescent="0.2">
      <c r="DO9070" s="228" t="s">
        <v>20420</v>
      </c>
      <c r="DP9070" s="141" t="s">
        <v>10090</v>
      </c>
      <c r="DQ9070" s="15">
        <v>22</v>
      </c>
      <c r="DR9070" s="15" t="str">
        <f t="shared" si="155"/>
        <v>8973-22</v>
      </c>
    </row>
    <row r="9071" spans="119:122" x14ac:dyDescent="0.2">
      <c r="DO9071" s="228" t="s">
        <v>20421</v>
      </c>
      <c r="DP9071" s="141" t="s">
        <v>10091</v>
      </c>
      <c r="DQ9071" s="15">
        <v>22</v>
      </c>
      <c r="DR9071" s="15" t="str">
        <f t="shared" si="155"/>
        <v>8974-22</v>
      </c>
    </row>
    <row r="9072" spans="119:122" x14ac:dyDescent="0.2">
      <c r="DO9072" s="228" t="s">
        <v>20422</v>
      </c>
      <c r="DP9072" s="141" t="s">
        <v>10092</v>
      </c>
      <c r="DQ9072" s="15">
        <v>22</v>
      </c>
      <c r="DR9072" s="15" t="str">
        <f t="shared" si="155"/>
        <v>8975-22</v>
      </c>
    </row>
    <row r="9073" spans="119:122" x14ac:dyDescent="0.2">
      <c r="DO9073" s="228" t="s">
        <v>20423</v>
      </c>
      <c r="DP9073" s="141" t="s">
        <v>10093</v>
      </c>
      <c r="DQ9073" s="15">
        <v>22</v>
      </c>
      <c r="DR9073" s="15" t="str">
        <f t="shared" si="155"/>
        <v>8976-22</v>
      </c>
    </row>
    <row r="9074" spans="119:122" x14ac:dyDescent="0.2">
      <c r="DO9074" s="228" t="s">
        <v>20424</v>
      </c>
      <c r="DP9074" s="141" t="s">
        <v>10094</v>
      </c>
      <c r="DQ9074" s="15">
        <v>22</v>
      </c>
      <c r="DR9074" s="15" t="str">
        <f t="shared" si="155"/>
        <v>8977-22</v>
      </c>
    </row>
    <row r="9075" spans="119:122" x14ac:dyDescent="0.2">
      <c r="DO9075" s="228" t="s">
        <v>20425</v>
      </c>
      <c r="DP9075" s="141" t="s">
        <v>10095</v>
      </c>
      <c r="DQ9075" s="15">
        <v>22</v>
      </c>
      <c r="DR9075" s="15" t="str">
        <f t="shared" si="155"/>
        <v>8978-22</v>
      </c>
    </row>
    <row r="9076" spans="119:122" x14ac:dyDescent="0.2">
      <c r="DO9076" s="228" t="s">
        <v>20426</v>
      </c>
      <c r="DP9076" s="141" t="s">
        <v>10096</v>
      </c>
      <c r="DQ9076" s="15">
        <v>22</v>
      </c>
      <c r="DR9076" s="15" t="str">
        <f t="shared" si="155"/>
        <v>8979-22</v>
      </c>
    </row>
    <row r="9077" spans="119:122" x14ac:dyDescent="0.2">
      <c r="DO9077" s="228" t="s">
        <v>20427</v>
      </c>
      <c r="DP9077" s="141" t="s">
        <v>10097</v>
      </c>
      <c r="DQ9077" s="15">
        <v>22</v>
      </c>
      <c r="DR9077" s="15" t="str">
        <f t="shared" si="155"/>
        <v>8980-22</v>
      </c>
    </row>
    <row r="9078" spans="119:122" x14ac:dyDescent="0.2">
      <c r="DO9078" s="228" t="s">
        <v>20428</v>
      </c>
      <c r="DP9078" s="141" t="s">
        <v>10098</v>
      </c>
      <c r="DQ9078" s="15">
        <v>22</v>
      </c>
      <c r="DR9078" s="15" t="str">
        <f t="shared" si="155"/>
        <v>8981-22</v>
      </c>
    </row>
    <row r="9079" spans="119:122" x14ac:dyDescent="0.2">
      <c r="DO9079" s="228" t="s">
        <v>20429</v>
      </c>
      <c r="DP9079" s="141" t="s">
        <v>10099</v>
      </c>
      <c r="DQ9079" s="15">
        <v>22</v>
      </c>
      <c r="DR9079" s="15" t="str">
        <f t="shared" si="155"/>
        <v>8982-22</v>
      </c>
    </row>
    <row r="9080" spans="119:122" x14ac:dyDescent="0.2">
      <c r="DO9080" s="228" t="s">
        <v>20430</v>
      </c>
      <c r="DP9080" s="141" t="s">
        <v>10100</v>
      </c>
      <c r="DQ9080" s="15">
        <v>22</v>
      </c>
      <c r="DR9080" s="15" t="str">
        <f t="shared" si="155"/>
        <v>8983-22</v>
      </c>
    </row>
    <row r="9081" spans="119:122" x14ac:dyDescent="0.2">
      <c r="DO9081" s="228" t="s">
        <v>20431</v>
      </c>
      <c r="DP9081" s="141" t="s">
        <v>10101</v>
      </c>
      <c r="DQ9081" s="15">
        <v>22</v>
      </c>
      <c r="DR9081" s="15" t="str">
        <f t="shared" si="155"/>
        <v>8984-22</v>
      </c>
    </row>
    <row r="9082" spans="119:122" x14ac:dyDescent="0.2">
      <c r="DO9082" s="228" t="s">
        <v>20432</v>
      </c>
      <c r="DP9082" s="141" t="s">
        <v>10102</v>
      </c>
      <c r="DQ9082" s="15">
        <v>22</v>
      </c>
      <c r="DR9082" s="15" t="str">
        <f t="shared" si="155"/>
        <v>8985-22</v>
      </c>
    </row>
    <row r="9083" spans="119:122" x14ac:dyDescent="0.2">
      <c r="DO9083" s="228" t="s">
        <v>20433</v>
      </c>
      <c r="DP9083" s="141" t="s">
        <v>10103</v>
      </c>
      <c r="DQ9083" s="15">
        <v>22</v>
      </c>
      <c r="DR9083" s="15" t="str">
        <f t="shared" si="155"/>
        <v>8986-22</v>
      </c>
    </row>
    <row r="9084" spans="119:122" x14ac:dyDescent="0.2">
      <c r="DO9084" s="228" t="s">
        <v>20434</v>
      </c>
      <c r="DP9084" s="141" t="s">
        <v>10104</v>
      </c>
      <c r="DQ9084" s="15">
        <v>22</v>
      </c>
      <c r="DR9084" s="15" t="str">
        <f t="shared" si="155"/>
        <v>8987-22</v>
      </c>
    </row>
    <row r="9085" spans="119:122" x14ac:dyDescent="0.2">
      <c r="DO9085" s="228" t="s">
        <v>20435</v>
      </c>
      <c r="DP9085" s="141" t="s">
        <v>10105</v>
      </c>
      <c r="DQ9085" s="15">
        <v>22</v>
      </c>
      <c r="DR9085" s="15" t="str">
        <f t="shared" si="155"/>
        <v>8988-22</v>
      </c>
    </row>
    <row r="9086" spans="119:122" x14ac:dyDescent="0.2">
      <c r="DO9086" s="228" t="s">
        <v>20436</v>
      </c>
      <c r="DP9086" s="141" t="s">
        <v>10106</v>
      </c>
      <c r="DQ9086" s="15">
        <v>22</v>
      </c>
      <c r="DR9086" s="15" t="str">
        <f t="shared" si="155"/>
        <v>8989-22</v>
      </c>
    </row>
    <row r="9087" spans="119:122" x14ac:dyDescent="0.2">
      <c r="DO9087" s="228" t="s">
        <v>20437</v>
      </c>
      <c r="DP9087" s="141" t="s">
        <v>10107</v>
      </c>
      <c r="DQ9087" s="15">
        <v>22</v>
      </c>
      <c r="DR9087" s="15" t="str">
        <f t="shared" si="155"/>
        <v>8990-22</v>
      </c>
    </row>
    <row r="9088" spans="119:122" x14ac:dyDescent="0.2">
      <c r="DO9088" s="228" t="s">
        <v>20438</v>
      </c>
      <c r="DP9088" s="141" t="s">
        <v>10108</v>
      </c>
      <c r="DQ9088" s="15">
        <v>22</v>
      </c>
      <c r="DR9088" s="15" t="str">
        <f t="shared" si="155"/>
        <v>8991-22</v>
      </c>
    </row>
    <row r="9089" spans="119:122" x14ac:dyDescent="0.2">
      <c r="DO9089" s="228" t="s">
        <v>20439</v>
      </c>
      <c r="DP9089" s="141" t="s">
        <v>10109</v>
      </c>
      <c r="DQ9089" s="15">
        <v>22</v>
      </c>
      <c r="DR9089" s="15" t="str">
        <f t="shared" si="155"/>
        <v>8992-22</v>
      </c>
    </row>
    <row r="9090" spans="119:122" x14ac:dyDescent="0.2">
      <c r="DO9090" s="228" t="s">
        <v>20440</v>
      </c>
      <c r="DP9090" s="141" t="s">
        <v>10110</v>
      </c>
      <c r="DQ9090" s="15">
        <v>22</v>
      </c>
      <c r="DR9090" s="15" t="str">
        <f t="shared" si="155"/>
        <v>8993-22</v>
      </c>
    </row>
    <row r="9091" spans="119:122" x14ac:dyDescent="0.2">
      <c r="DO9091" s="228" t="s">
        <v>20441</v>
      </c>
      <c r="DP9091" s="141" t="s">
        <v>10111</v>
      </c>
      <c r="DQ9091" s="15">
        <v>22</v>
      </c>
      <c r="DR9091" s="15" t="str">
        <f t="shared" si="155"/>
        <v>8994-22</v>
      </c>
    </row>
    <row r="9092" spans="119:122" x14ac:dyDescent="0.2">
      <c r="DO9092" s="228" t="s">
        <v>20442</v>
      </c>
      <c r="DP9092" s="141" t="s">
        <v>10112</v>
      </c>
      <c r="DQ9092" s="15">
        <v>22</v>
      </c>
      <c r="DR9092" s="15" t="str">
        <f t="shared" si="155"/>
        <v>8995-22</v>
      </c>
    </row>
    <row r="9093" spans="119:122" x14ac:dyDescent="0.2">
      <c r="DO9093" s="228" t="s">
        <v>20443</v>
      </c>
      <c r="DP9093" s="141" t="s">
        <v>10113</v>
      </c>
      <c r="DQ9093" s="15">
        <v>22</v>
      </c>
      <c r="DR9093" s="15" t="str">
        <f t="shared" si="155"/>
        <v>8996-22</v>
      </c>
    </row>
    <row r="9094" spans="119:122" x14ac:dyDescent="0.2">
      <c r="DO9094" s="228" t="s">
        <v>20444</v>
      </c>
      <c r="DP9094" s="141" t="s">
        <v>10114</v>
      </c>
      <c r="DQ9094" s="15">
        <v>22</v>
      </c>
      <c r="DR9094" s="15" t="str">
        <f t="shared" si="155"/>
        <v>8997-22</v>
      </c>
    </row>
    <row r="9095" spans="119:122" x14ac:dyDescent="0.2">
      <c r="DO9095" s="228" t="s">
        <v>20445</v>
      </c>
      <c r="DP9095" s="141" t="s">
        <v>10115</v>
      </c>
      <c r="DQ9095" s="15">
        <v>22</v>
      </c>
      <c r="DR9095" s="15" t="str">
        <f t="shared" si="155"/>
        <v>8998-22</v>
      </c>
    </row>
    <row r="9096" spans="119:122" x14ac:dyDescent="0.2">
      <c r="DO9096" s="228" t="s">
        <v>20446</v>
      </c>
      <c r="DP9096" s="141" t="s">
        <v>10116</v>
      </c>
      <c r="DQ9096" s="15">
        <v>22</v>
      </c>
      <c r="DR9096" s="15" t="str">
        <f t="shared" si="155"/>
        <v>8999-22</v>
      </c>
    </row>
    <row r="9097" spans="119:122" x14ac:dyDescent="0.2">
      <c r="DO9097" s="228" t="s">
        <v>20447</v>
      </c>
      <c r="DP9097" s="141" t="s">
        <v>10117</v>
      </c>
      <c r="DQ9097" s="15">
        <v>22</v>
      </c>
      <c r="DR9097" s="15" t="str">
        <f t="shared" si="155"/>
        <v>9000-22</v>
      </c>
    </row>
    <row r="9098" spans="119:122" x14ac:dyDescent="0.2">
      <c r="DO9098" s="228" t="s">
        <v>20448</v>
      </c>
      <c r="DP9098" s="141" t="s">
        <v>10118</v>
      </c>
      <c r="DQ9098" s="15">
        <v>22</v>
      </c>
      <c r="DR9098" s="15" t="str">
        <f t="shared" si="155"/>
        <v>9001-22</v>
      </c>
    </row>
    <row r="9099" spans="119:122" x14ac:dyDescent="0.2">
      <c r="DO9099" s="228" t="s">
        <v>20449</v>
      </c>
      <c r="DP9099" s="141" t="s">
        <v>10119</v>
      </c>
      <c r="DQ9099" s="15">
        <v>22</v>
      </c>
      <c r="DR9099" s="15" t="str">
        <f t="shared" si="155"/>
        <v>9002-22</v>
      </c>
    </row>
    <row r="9100" spans="119:122" x14ac:dyDescent="0.2">
      <c r="DO9100" s="228" t="s">
        <v>20450</v>
      </c>
      <c r="DP9100" s="141" t="s">
        <v>10120</v>
      </c>
      <c r="DQ9100" s="15">
        <v>22</v>
      </c>
      <c r="DR9100" s="15" t="str">
        <f t="shared" si="155"/>
        <v>9003-22</v>
      </c>
    </row>
    <row r="9101" spans="119:122" x14ac:dyDescent="0.2">
      <c r="DO9101" s="228" t="s">
        <v>20451</v>
      </c>
      <c r="DP9101" s="141" t="s">
        <v>10121</v>
      </c>
      <c r="DQ9101" s="15">
        <v>22</v>
      </c>
      <c r="DR9101" s="15" t="str">
        <f t="shared" si="155"/>
        <v>9004-22</v>
      </c>
    </row>
    <row r="9102" spans="119:122" x14ac:dyDescent="0.2">
      <c r="DO9102" s="228" t="s">
        <v>20452</v>
      </c>
      <c r="DP9102" s="141" t="s">
        <v>10122</v>
      </c>
      <c r="DQ9102" s="15">
        <v>22</v>
      </c>
      <c r="DR9102" s="15" t="str">
        <f t="shared" si="155"/>
        <v>9005-22</v>
      </c>
    </row>
    <row r="9103" spans="119:122" x14ac:dyDescent="0.2">
      <c r="DO9103" s="228" t="s">
        <v>20453</v>
      </c>
      <c r="DP9103" s="141" t="s">
        <v>10123</v>
      </c>
      <c r="DQ9103" s="15">
        <v>22</v>
      </c>
      <c r="DR9103" s="15" t="str">
        <f t="shared" si="155"/>
        <v>9006-22</v>
      </c>
    </row>
    <row r="9104" spans="119:122" x14ac:dyDescent="0.2">
      <c r="DO9104" s="228" t="s">
        <v>20454</v>
      </c>
      <c r="DP9104" s="141" t="s">
        <v>10124</v>
      </c>
      <c r="DQ9104" s="15">
        <v>22</v>
      </c>
      <c r="DR9104" s="15" t="str">
        <f t="shared" si="155"/>
        <v>9007-22</v>
      </c>
    </row>
    <row r="9105" spans="119:122" x14ac:dyDescent="0.2">
      <c r="DO9105" s="228" t="s">
        <v>20455</v>
      </c>
      <c r="DP9105" s="141" t="s">
        <v>10125</v>
      </c>
      <c r="DQ9105" s="15">
        <v>22</v>
      </c>
      <c r="DR9105" s="15" t="str">
        <f t="shared" si="155"/>
        <v>9008-22</v>
      </c>
    </row>
    <row r="9106" spans="119:122" x14ac:dyDescent="0.2">
      <c r="DO9106" s="228" t="s">
        <v>20456</v>
      </c>
      <c r="DP9106" s="141" t="s">
        <v>10126</v>
      </c>
      <c r="DQ9106" s="15">
        <v>22</v>
      </c>
      <c r="DR9106" s="15" t="str">
        <f t="shared" si="155"/>
        <v>9009-22</v>
      </c>
    </row>
    <row r="9107" spans="119:122" x14ac:dyDescent="0.2">
      <c r="DO9107" s="228" t="s">
        <v>20457</v>
      </c>
      <c r="DP9107" s="141" t="s">
        <v>10127</v>
      </c>
      <c r="DQ9107" s="15">
        <v>22</v>
      </c>
      <c r="DR9107" s="15" t="str">
        <f t="shared" si="155"/>
        <v>9010-22</v>
      </c>
    </row>
    <row r="9108" spans="119:122" x14ac:dyDescent="0.2">
      <c r="DO9108" s="228" t="s">
        <v>20458</v>
      </c>
      <c r="DP9108" s="141" t="s">
        <v>10128</v>
      </c>
      <c r="DQ9108" s="15">
        <v>22</v>
      </c>
      <c r="DR9108" s="15" t="str">
        <f t="shared" si="155"/>
        <v>9011-22</v>
      </c>
    </row>
    <row r="9109" spans="119:122" x14ac:dyDescent="0.2">
      <c r="DO9109" s="228" t="s">
        <v>20459</v>
      </c>
      <c r="DP9109" s="141" t="s">
        <v>10129</v>
      </c>
      <c r="DQ9109" s="15">
        <v>22</v>
      </c>
      <c r="DR9109" s="15" t="str">
        <f t="shared" si="155"/>
        <v>9012-22</v>
      </c>
    </row>
    <row r="9110" spans="119:122" x14ac:dyDescent="0.2">
      <c r="DO9110" s="228" t="s">
        <v>20460</v>
      </c>
      <c r="DP9110" s="141" t="s">
        <v>10130</v>
      </c>
      <c r="DQ9110" s="15">
        <v>22</v>
      </c>
      <c r="DR9110" s="15" t="str">
        <f t="shared" si="155"/>
        <v>9013-22</v>
      </c>
    </row>
    <row r="9111" spans="119:122" x14ac:dyDescent="0.2">
      <c r="DO9111" s="228" t="s">
        <v>20461</v>
      </c>
      <c r="DP9111" s="141" t="s">
        <v>10131</v>
      </c>
      <c r="DQ9111" s="15">
        <v>22</v>
      </c>
      <c r="DR9111" s="15" t="str">
        <f t="shared" si="155"/>
        <v>9014-22</v>
      </c>
    </row>
    <row r="9112" spans="119:122" x14ac:dyDescent="0.2">
      <c r="DO9112" s="228" t="s">
        <v>20462</v>
      </c>
      <c r="DP9112" s="141" t="s">
        <v>10132</v>
      </c>
      <c r="DQ9112" s="15">
        <v>22</v>
      </c>
      <c r="DR9112" s="15" t="str">
        <f t="shared" si="155"/>
        <v>9015-22</v>
      </c>
    </row>
    <row r="9113" spans="119:122" x14ac:dyDescent="0.2">
      <c r="DO9113" s="228" t="s">
        <v>20463</v>
      </c>
      <c r="DP9113" s="141" t="s">
        <v>10133</v>
      </c>
      <c r="DQ9113" s="15">
        <v>22</v>
      </c>
      <c r="DR9113" s="15" t="str">
        <f t="shared" si="155"/>
        <v>9016-22</v>
      </c>
    </row>
    <row r="9114" spans="119:122" x14ac:dyDescent="0.2">
      <c r="DO9114" s="228" t="s">
        <v>20464</v>
      </c>
      <c r="DP9114" s="141" t="s">
        <v>10134</v>
      </c>
      <c r="DQ9114" s="15">
        <v>22</v>
      </c>
      <c r="DR9114" s="15" t="str">
        <f t="shared" si="155"/>
        <v>9017-22</v>
      </c>
    </row>
    <row r="9115" spans="119:122" x14ac:dyDescent="0.2">
      <c r="DO9115" s="228" t="s">
        <v>20465</v>
      </c>
      <c r="DP9115" s="141" t="s">
        <v>10135</v>
      </c>
      <c r="DQ9115" s="15">
        <v>22</v>
      </c>
      <c r="DR9115" s="15" t="str">
        <f t="shared" si="155"/>
        <v>9018-22</v>
      </c>
    </row>
    <row r="9116" spans="119:122" x14ac:dyDescent="0.2">
      <c r="DO9116" s="228" t="s">
        <v>20466</v>
      </c>
      <c r="DP9116" s="141" t="s">
        <v>10136</v>
      </c>
      <c r="DQ9116" s="15">
        <v>22</v>
      </c>
      <c r="DR9116" s="15" t="str">
        <f t="shared" si="155"/>
        <v>9019-22</v>
      </c>
    </row>
    <row r="9117" spans="119:122" x14ac:dyDescent="0.2">
      <c r="DO9117" s="228" t="s">
        <v>20467</v>
      </c>
      <c r="DP9117" s="141" t="s">
        <v>10137</v>
      </c>
      <c r="DQ9117" s="15">
        <v>22</v>
      </c>
      <c r="DR9117" s="15" t="str">
        <f t="shared" si="155"/>
        <v>9020-22</v>
      </c>
    </row>
    <row r="9118" spans="119:122" x14ac:dyDescent="0.2">
      <c r="DO9118" s="228" t="s">
        <v>20468</v>
      </c>
      <c r="DP9118" s="141" t="s">
        <v>10138</v>
      </c>
      <c r="DQ9118" s="15">
        <v>22</v>
      </c>
      <c r="DR9118" s="15" t="str">
        <f t="shared" si="155"/>
        <v>9021-22</v>
      </c>
    </row>
    <row r="9119" spans="119:122" x14ac:dyDescent="0.2">
      <c r="DO9119" s="228" t="s">
        <v>20469</v>
      </c>
      <c r="DP9119" s="141" t="s">
        <v>10139</v>
      </c>
      <c r="DQ9119" s="15">
        <v>22</v>
      </c>
      <c r="DR9119" s="15" t="str">
        <f t="shared" si="155"/>
        <v>9022-22</v>
      </c>
    </row>
    <row r="9120" spans="119:122" x14ac:dyDescent="0.2">
      <c r="DO9120" s="228" t="s">
        <v>20470</v>
      </c>
      <c r="DP9120" s="141" t="s">
        <v>10140</v>
      </c>
      <c r="DQ9120" s="15">
        <v>22</v>
      </c>
      <c r="DR9120" s="15" t="str">
        <f t="shared" si="155"/>
        <v>9023-22</v>
      </c>
    </row>
    <row r="9121" spans="119:122" x14ac:dyDescent="0.2">
      <c r="DO9121" s="228" t="s">
        <v>20471</v>
      </c>
      <c r="DP9121" s="141" t="s">
        <v>10141</v>
      </c>
      <c r="DQ9121" s="15">
        <v>22</v>
      </c>
      <c r="DR9121" s="15" t="str">
        <f t="shared" si="155"/>
        <v>9024-22</v>
      </c>
    </row>
    <row r="9122" spans="119:122" x14ac:dyDescent="0.2">
      <c r="DO9122" s="228" t="s">
        <v>20472</v>
      </c>
      <c r="DP9122" s="141" t="s">
        <v>10142</v>
      </c>
      <c r="DQ9122" s="15">
        <v>22</v>
      </c>
      <c r="DR9122" s="15" t="str">
        <f t="shared" si="155"/>
        <v>9025-22</v>
      </c>
    </row>
    <row r="9123" spans="119:122" x14ac:dyDescent="0.2">
      <c r="DO9123" s="228" t="s">
        <v>20473</v>
      </c>
      <c r="DP9123" s="141" t="s">
        <v>10143</v>
      </c>
      <c r="DQ9123" s="15">
        <v>22</v>
      </c>
      <c r="DR9123" s="15" t="str">
        <f t="shared" ref="DR9123:DR9186" si="156">CONCATENATE(DP9123,"-",DQ9123)</f>
        <v>9026-22</v>
      </c>
    </row>
    <row r="9124" spans="119:122" x14ac:dyDescent="0.2">
      <c r="DO9124" s="228" t="s">
        <v>20474</v>
      </c>
      <c r="DP9124" s="141" t="s">
        <v>10144</v>
      </c>
      <c r="DQ9124" s="15">
        <v>22</v>
      </c>
      <c r="DR9124" s="15" t="str">
        <f t="shared" si="156"/>
        <v>9027-22</v>
      </c>
    </row>
    <row r="9125" spans="119:122" x14ac:dyDescent="0.2">
      <c r="DO9125" s="228" t="s">
        <v>20475</v>
      </c>
      <c r="DP9125" s="141" t="s">
        <v>10145</v>
      </c>
      <c r="DQ9125" s="15">
        <v>22</v>
      </c>
      <c r="DR9125" s="15" t="str">
        <f t="shared" si="156"/>
        <v>9028-22</v>
      </c>
    </row>
    <row r="9126" spans="119:122" x14ac:dyDescent="0.2">
      <c r="DO9126" s="228" t="s">
        <v>20476</v>
      </c>
      <c r="DP9126" s="141" t="s">
        <v>10146</v>
      </c>
      <c r="DQ9126" s="15">
        <v>22</v>
      </c>
      <c r="DR9126" s="15" t="str">
        <f t="shared" si="156"/>
        <v>9029-22</v>
      </c>
    </row>
    <row r="9127" spans="119:122" x14ac:dyDescent="0.2">
      <c r="DO9127" s="228" t="s">
        <v>20477</v>
      </c>
      <c r="DP9127" s="141" t="s">
        <v>10147</v>
      </c>
      <c r="DQ9127" s="15">
        <v>22</v>
      </c>
      <c r="DR9127" s="15" t="str">
        <f t="shared" si="156"/>
        <v>9030-22</v>
      </c>
    </row>
    <row r="9128" spans="119:122" x14ac:dyDescent="0.2">
      <c r="DO9128" s="228" t="s">
        <v>20478</v>
      </c>
      <c r="DP9128" s="141" t="s">
        <v>10148</v>
      </c>
      <c r="DQ9128" s="15">
        <v>22</v>
      </c>
      <c r="DR9128" s="15" t="str">
        <f t="shared" si="156"/>
        <v>9031-22</v>
      </c>
    </row>
    <row r="9129" spans="119:122" x14ac:dyDescent="0.2">
      <c r="DO9129" s="228" t="s">
        <v>20479</v>
      </c>
      <c r="DP9129" s="141" t="s">
        <v>10149</v>
      </c>
      <c r="DQ9129" s="15">
        <v>22</v>
      </c>
      <c r="DR9129" s="15" t="str">
        <f t="shared" si="156"/>
        <v>9032-22</v>
      </c>
    </row>
    <row r="9130" spans="119:122" x14ac:dyDescent="0.2">
      <c r="DO9130" s="228" t="s">
        <v>20480</v>
      </c>
      <c r="DP9130" s="141" t="s">
        <v>10150</v>
      </c>
      <c r="DQ9130" s="15">
        <v>22</v>
      </c>
      <c r="DR9130" s="15" t="str">
        <f t="shared" si="156"/>
        <v>9033-22</v>
      </c>
    </row>
    <row r="9131" spans="119:122" x14ac:dyDescent="0.2">
      <c r="DO9131" s="228" t="s">
        <v>20481</v>
      </c>
      <c r="DP9131" s="141" t="s">
        <v>10151</v>
      </c>
      <c r="DQ9131" s="15">
        <v>22</v>
      </c>
      <c r="DR9131" s="15" t="str">
        <f t="shared" si="156"/>
        <v>9034-22</v>
      </c>
    </row>
    <row r="9132" spans="119:122" x14ac:dyDescent="0.2">
      <c r="DO9132" s="228" t="s">
        <v>20482</v>
      </c>
      <c r="DP9132" s="141" t="s">
        <v>10152</v>
      </c>
      <c r="DQ9132" s="15">
        <v>22</v>
      </c>
      <c r="DR9132" s="15" t="str">
        <f t="shared" si="156"/>
        <v>9035-22</v>
      </c>
    </row>
    <row r="9133" spans="119:122" x14ac:dyDescent="0.2">
      <c r="DO9133" s="228" t="s">
        <v>20483</v>
      </c>
      <c r="DP9133" s="141" t="s">
        <v>10153</v>
      </c>
      <c r="DQ9133" s="15">
        <v>22</v>
      </c>
      <c r="DR9133" s="15" t="str">
        <f t="shared" si="156"/>
        <v>9036-22</v>
      </c>
    </row>
    <row r="9134" spans="119:122" x14ac:dyDescent="0.2">
      <c r="DO9134" s="228" t="s">
        <v>20484</v>
      </c>
      <c r="DP9134" s="141" t="s">
        <v>10154</v>
      </c>
      <c r="DQ9134" s="15">
        <v>22</v>
      </c>
      <c r="DR9134" s="15" t="str">
        <f t="shared" si="156"/>
        <v>9037-22</v>
      </c>
    </row>
    <row r="9135" spans="119:122" x14ac:dyDescent="0.2">
      <c r="DO9135" s="228" t="s">
        <v>20485</v>
      </c>
      <c r="DP9135" s="141" t="s">
        <v>10155</v>
      </c>
      <c r="DQ9135" s="15">
        <v>22</v>
      </c>
      <c r="DR9135" s="15" t="str">
        <f t="shared" si="156"/>
        <v>9038-22</v>
      </c>
    </row>
    <row r="9136" spans="119:122" x14ac:dyDescent="0.2">
      <c r="DO9136" s="228" t="s">
        <v>20486</v>
      </c>
      <c r="DP9136" s="141" t="s">
        <v>10156</v>
      </c>
      <c r="DQ9136" s="15">
        <v>22</v>
      </c>
      <c r="DR9136" s="15" t="str">
        <f t="shared" si="156"/>
        <v>9039-22</v>
      </c>
    </row>
    <row r="9137" spans="119:122" x14ac:dyDescent="0.2">
      <c r="DO9137" s="228" t="s">
        <v>20487</v>
      </c>
      <c r="DP9137" s="141" t="s">
        <v>10157</v>
      </c>
      <c r="DQ9137" s="15">
        <v>22</v>
      </c>
      <c r="DR9137" s="15" t="str">
        <f t="shared" si="156"/>
        <v>9040-22</v>
      </c>
    </row>
    <row r="9138" spans="119:122" x14ac:dyDescent="0.2">
      <c r="DO9138" s="228" t="s">
        <v>20488</v>
      </c>
      <c r="DP9138" s="141" t="s">
        <v>10158</v>
      </c>
      <c r="DQ9138" s="15">
        <v>22</v>
      </c>
      <c r="DR9138" s="15" t="str">
        <f t="shared" si="156"/>
        <v>9041-22</v>
      </c>
    </row>
    <row r="9139" spans="119:122" x14ac:dyDescent="0.2">
      <c r="DO9139" s="228" t="s">
        <v>20489</v>
      </c>
      <c r="DP9139" s="141" t="s">
        <v>10159</v>
      </c>
      <c r="DQ9139" s="15">
        <v>22</v>
      </c>
      <c r="DR9139" s="15" t="str">
        <f t="shared" si="156"/>
        <v>9042-22</v>
      </c>
    </row>
    <row r="9140" spans="119:122" x14ac:dyDescent="0.2">
      <c r="DO9140" s="228" t="s">
        <v>20490</v>
      </c>
      <c r="DP9140" s="141" t="s">
        <v>10160</v>
      </c>
      <c r="DQ9140" s="15">
        <v>22</v>
      </c>
      <c r="DR9140" s="15" t="str">
        <f t="shared" si="156"/>
        <v>9043-22</v>
      </c>
    </row>
    <row r="9141" spans="119:122" x14ac:dyDescent="0.2">
      <c r="DO9141" s="228" t="s">
        <v>20491</v>
      </c>
      <c r="DP9141" s="141" t="s">
        <v>10161</v>
      </c>
      <c r="DQ9141" s="15">
        <v>22</v>
      </c>
      <c r="DR9141" s="15" t="str">
        <f t="shared" si="156"/>
        <v>9044-22</v>
      </c>
    </row>
    <row r="9142" spans="119:122" x14ac:dyDescent="0.2">
      <c r="DO9142" s="228" t="s">
        <v>20492</v>
      </c>
      <c r="DP9142" s="141" t="s">
        <v>10162</v>
      </c>
      <c r="DQ9142" s="15">
        <v>22</v>
      </c>
      <c r="DR9142" s="15" t="str">
        <f t="shared" si="156"/>
        <v>9045-22</v>
      </c>
    </row>
    <row r="9143" spans="119:122" x14ac:dyDescent="0.2">
      <c r="DO9143" s="228" t="s">
        <v>20493</v>
      </c>
      <c r="DP9143" s="141" t="s">
        <v>10163</v>
      </c>
      <c r="DQ9143" s="15">
        <v>22</v>
      </c>
      <c r="DR9143" s="15" t="str">
        <f t="shared" si="156"/>
        <v>9046-22</v>
      </c>
    </row>
    <row r="9144" spans="119:122" x14ac:dyDescent="0.2">
      <c r="DO9144" s="228" t="s">
        <v>20494</v>
      </c>
      <c r="DP9144" s="141" t="s">
        <v>10164</v>
      </c>
      <c r="DQ9144" s="15">
        <v>22</v>
      </c>
      <c r="DR9144" s="15" t="str">
        <f t="shared" si="156"/>
        <v>9047-22</v>
      </c>
    </row>
    <row r="9145" spans="119:122" x14ac:dyDescent="0.2">
      <c r="DO9145" s="228" t="s">
        <v>20495</v>
      </c>
      <c r="DP9145" s="141" t="s">
        <v>10165</v>
      </c>
      <c r="DQ9145" s="15">
        <v>22</v>
      </c>
      <c r="DR9145" s="15" t="str">
        <f t="shared" si="156"/>
        <v>9048-22</v>
      </c>
    </row>
    <row r="9146" spans="119:122" x14ac:dyDescent="0.2">
      <c r="DO9146" s="228" t="s">
        <v>20496</v>
      </c>
      <c r="DP9146" s="141" t="s">
        <v>10166</v>
      </c>
      <c r="DQ9146" s="15">
        <v>22</v>
      </c>
      <c r="DR9146" s="15" t="str">
        <f t="shared" si="156"/>
        <v>9049-22</v>
      </c>
    </row>
    <row r="9147" spans="119:122" x14ac:dyDescent="0.2">
      <c r="DO9147" s="228" t="s">
        <v>20497</v>
      </c>
      <c r="DP9147" s="141" t="s">
        <v>10167</v>
      </c>
      <c r="DQ9147" s="15">
        <v>22</v>
      </c>
      <c r="DR9147" s="15" t="str">
        <f t="shared" si="156"/>
        <v>9050-22</v>
      </c>
    </row>
    <row r="9148" spans="119:122" x14ac:dyDescent="0.2">
      <c r="DO9148" s="228" t="s">
        <v>20498</v>
      </c>
      <c r="DP9148" s="141" t="s">
        <v>10168</v>
      </c>
      <c r="DQ9148" s="15">
        <v>22</v>
      </c>
      <c r="DR9148" s="15" t="str">
        <f t="shared" si="156"/>
        <v>9051-22</v>
      </c>
    </row>
    <row r="9149" spans="119:122" x14ac:dyDescent="0.2">
      <c r="DO9149" s="228" t="s">
        <v>20499</v>
      </c>
      <c r="DP9149" s="141" t="s">
        <v>10169</v>
      </c>
      <c r="DQ9149" s="15">
        <v>22</v>
      </c>
      <c r="DR9149" s="15" t="str">
        <f t="shared" si="156"/>
        <v>9052-22</v>
      </c>
    </row>
    <row r="9150" spans="119:122" x14ac:dyDescent="0.2">
      <c r="DO9150" s="228" t="s">
        <v>20500</v>
      </c>
      <c r="DP9150" s="141" t="s">
        <v>10170</v>
      </c>
      <c r="DQ9150" s="15">
        <v>22</v>
      </c>
      <c r="DR9150" s="15" t="str">
        <f t="shared" si="156"/>
        <v>9053-22</v>
      </c>
    </row>
    <row r="9151" spans="119:122" x14ac:dyDescent="0.2">
      <c r="DO9151" s="228" t="s">
        <v>20501</v>
      </c>
      <c r="DP9151" s="141" t="s">
        <v>10171</v>
      </c>
      <c r="DQ9151" s="15">
        <v>22</v>
      </c>
      <c r="DR9151" s="15" t="str">
        <f t="shared" si="156"/>
        <v>9054-22</v>
      </c>
    </row>
    <row r="9152" spans="119:122" x14ac:dyDescent="0.2">
      <c r="DO9152" s="228" t="s">
        <v>20502</v>
      </c>
      <c r="DP9152" s="141" t="s">
        <v>10172</v>
      </c>
      <c r="DQ9152" s="15">
        <v>22</v>
      </c>
      <c r="DR9152" s="15" t="str">
        <f t="shared" si="156"/>
        <v>9055-22</v>
      </c>
    </row>
    <row r="9153" spans="119:122" x14ac:dyDescent="0.2">
      <c r="DO9153" s="228" t="s">
        <v>20503</v>
      </c>
      <c r="DP9153" s="141" t="s">
        <v>10173</v>
      </c>
      <c r="DQ9153" s="15">
        <v>22</v>
      </c>
      <c r="DR9153" s="15" t="str">
        <f t="shared" si="156"/>
        <v>9056-22</v>
      </c>
    </row>
    <row r="9154" spans="119:122" x14ac:dyDescent="0.2">
      <c r="DO9154" s="228" t="s">
        <v>20504</v>
      </c>
      <c r="DP9154" s="141" t="s">
        <v>10174</v>
      </c>
      <c r="DQ9154" s="15">
        <v>22</v>
      </c>
      <c r="DR9154" s="15" t="str">
        <f t="shared" si="156"/>
        <v>9057-22</v>
      </c>
    </row>
    <row r="9155" spans="119:122" x14ac:dyDescent="0.2">
      <c r="DO9155" s="228" t="s">
        <v>20505</v>
      </c>
      <c r="DP9155" s="141" t="s">
        <v>10175</v>
      </c>
      <c r="DQ9155" s="15">
        <v>22</v>
      </c>
      <c r="DR9155" s="15" t="str">
        <f t="shared" si="156"/>
        <v>9058-22</v>
      </c>
    </row>
    <row r="9156" spans="119:122" x14ac:dyDescent="0.2">
      <c r="DO9156" s="228" t="s">
        <v>20506</v>
      </c>
      <c r="DP9156" s="141" t="s">
        <v>10176</v>
      </c>
      <c r="DQ9156" s="15">
        <v>22</v>
      </c>
      <c r="DR9156" s="15" t="str">
        <f t="shared" si="156"/>
        <v>9059-22</v>
      </c>
    </row>
    <row r="9157" spans="119:122" x14ac:dyDescent="0.2">
      <c r="DO9157" s="228" t="s">
        <v>20507</v>
      </c>
      <c r="DP9157" s="141" t="s">
        <v>10177</v>
      </c>
      <c r="DQ9157" s="15">
        <v>22</v>
      </c>
      <c r="DR9157" s="15" t="str">
        <f t="shared" si="156"/>
        <v>9060-22</v>
      </c>
    </row>
    <row r="9158" spans="119:122" x14ac:dyDescent="0.2">
      <c r="DO9158" s="228" t="s">
        <v>20508</v>
      </c>
      <c r="DP9158" s="141" t="s">
        <v>10178</v>
      </c>
      <c r="DQ9158" s="15">
        <v>22</v>
      </c>
      <c r="DR9158" s="15" t="str">
        <f t="shared" si="156"/>
        <v>9061-22</v>
      </c>
    </row>
    <row r="9159" spans="119:122" x14ac:dyDescent="0.2">
      <c r="DO9159" s="228" t="s">
        <v>20509</v>
      </c>
      <c r="DP9159" s="141" t="s">
        <v>10179</v>
      </c>
      <c r="DQ9159" s="15">
        <v>22</v>
      </c>
      <c r="DR9159" s="15" t="str">
        <f t="shared" si="156"/>
        <v>9062-22</v>
      </c>
    </row>
    <row r="9160" spans="119:122" x14ac:dyDescent="0.2">
      <c r="DO9160" s="228" t="s">
        <v>20510</v>
      </c>
      <c r="DP9160" s="141" t="s">
        <v>10180</v>
      </c>
      <c r="DQ9160" s="15">
        <v>22</v>
      </c>
      <c r="DR9160" s="15" t="str">
        <f t="shared" si="156"/>
        <v>9063-22</v>
      </c>
    </row>
    <row r="9161" spans="119:122" x14ac:dyDescent="0.2">
      <c r="DO9161" s="228" t="s">
        <v>20511</v>
      </c>
      <c r="DP9161" s="141" t="s">
        <v>10181</v>
      </c>
      <c r="DQ9161" s="15">
        <v>22</v>
      </c>
      <c r="DR9161" s="15" t="str">
        <f t="shared" si="156"/>
        <v>9064-22</v>
      </c>
    </row>
    <row r="9162" spans="119:122" x14ac:dyDescent="0.2">
      <c r="DO9162" s="228" t="s">
        <v>20512</v>
      </c>
      <c r="DP9162" s="141" t="s">
        <v>10182</v>
      </c>
      <c r="DQ9162" s="15">
        <v>22</v>
      </c>
      <c r="DR9162" s="15" t="str">
        <f t="shared" si="156"/>
        <v>9065-22</v>
      </c>
    </row>
    <row r="9163" spans="119:122" x14ac:dyDescent="0.2">
      <c r="DO9163" s="228" t="s">
        <v>20513</v>
      </c>
      <c r="DP9163" s="141" t="s">
        <v>10183</v>
      </c>
      <c r="DQ9163" s="15">
        <v>22</v>
      </c>
      <c r="DR9163" s="15" t="str">
        <f t="shared" si="156"/>
        <v>9066-22</v>
      </c>
    </row>
    <row r="9164" spans="119:122" x14ac:dyDescent="0.2">
      <c r="DO9164" s="228" t="s">
        <v>20514</v>
      </c>
      <c r="DP9164" s="141" t="s">
        <v>10184</v>
      </c>
      <c r="DQ9164" s="15">
        <v>22</v>
      </c>
      <c r="DR9164" s="15" t="str">
        <f t="shared" si="156"/>
        <v>9067-22</v>
      </c>
    </row>
    <row r="9165" spans="119:122" x14ac:dyDescent="0.2">
      <c r="DO9165" s="228" t="s">
        <v>20515</v>
      </c>
      <c r="DP9165" s="141" t="s">
        <v>10185</v>
      </c>
      <c r="DQ9165" s="15">
        <v>22</v>
      </c>
      <c r="DR9165" s="15" t="str">
        <f t="shared" si="156"/>
        <v>9068-22</v>
      </c>
    </row>
    <row r="9166" spans="119:122" x14ac:dyDescent="0.2">
      <c r="DO9166" s="228" t="s">
        <v>20516</v>
      </c>
      <c r="DP9166" s="141" t="s">
        <v>10186</v>
      </c>
      <c r="DQ9166" s="15">
        <v>22</v>
      </c>
      <c r="DR9166" s="15" t="str">
        <f t="shared" si="156"/>
        <v>9069-22</v>
      </c>
    </row>
    <row r="9167" spans="119:122" x14ac:dyDescent="0.2">
      <c r="DO9167" s="228" t="s">
        <v>20517</v>
      </c>
      <c r="DP9167" s="141" t="s">
        <v>10187</v>
      </c>
      <c r="DQ9167" s="15">
        <v>22</v>
      </c>
      <c r="DR9167" s="15" t="str">
        <f t="shared" si="156"/>
        <v>9070-22</v>
      </c>
    </row>
    <row r="9168" spans="119:122" x14ac:dyDescent="0.2">
      <c r="DO9168" s="228" t="s">
        <v>20518</v>
      </c>
      <c r="DP9168" s="141" t="s">
        <v>10188</v>
      </c>
      <c r="DQ9168" s="15">
        <v>22</v>
      </c>
      <c r="DR9168" s="15" t="str">
        <f t="shared" si="156"/>
        <v>9071-22</v>
      </c>
    </row>
    <row r="9169" spans="119:122" x14ac:dyDescent="0.2">
      <c r="DO9169" s="228" t="s">
        <v>20519</v>
      </c>
      <c r="DP9169" s="141" t="s">
        <v>10189</v>
      </c>
      <c r="DQ9169" s="15">
        <v>22</v>
      </c>
      <c r="DR9169" s="15" t="str">
        <f t="shared" si="156"/>
        <v>9072-22</v>
      </c>
    </row>
    <row r="9170" spans="119:122" x14ac:dyDescent="0.2">
      <c r="DO9170" s="228" t="s">
        <v>20520</v>
      </c>
      <c r="DP9170" s="141" t="s">
        <v>10190</v>
      </c>
      <c r="DQ9170" s="15">
        <v>22</v>
      </c>
      <c r="DR9170" s="15" t="str">
        <f t="shared" si="156"/>
        <v>9073-22</v>
      </c>
    </row>
    <row r="9171" spans="119:122" x14ac:dyDescent="0.2">
      <c r="DO9171" s="228" t="s">
        <v>20521</v>
      </c>
      <c r="DP9171" s="141" t="s">
        <v>10191</v>
      </c>
      <c r="DQ9171" s="15">
        <v>22</v>
      </c>
      <c r="DR9171" s="15" t="str">
        <f t="shared" si="156"/>
        <v>9074-22</v>
      </c>
    </row>
    <row r="9172" spans="119:122" x14ac:dyDescent="0.2">
      <c r="DO9172" s="228" t="s">
        <v>20522</v>
      </c>
      <c r="DP9172" s="141" t="s">
        <v>10192</v>
      </c>
      <c r="DQ9172" s="15">
        <v>22</v>
      </c>
      <c r="DR9172" s="15" t="str">
        <f t="shared" si="156"/>
        <v>9075-22</v>
      </c>
    </row>
    <row r="9173" spans="119:122" x14ac:dyDescent="0.2">
      <c r="DO9173" s="228" t="s">
        <v>20523</v>
      </c>
      <c r="DP9173" s="141" t="s">
        <v>10193</v>
      </c>
      <c r="DQ9173" s="15">
        <v>22</v>
      </c>
      <c r="DR9173" s="15" t="str">
        <f t="shared" si="156"/>
        <v>9076-22</v>
      </c>
    </row>
    <row r="9174" spans="119:122" x14ac:dyDescent="0.2">
      <c r="DO9174" s="228" t="s">
        <v>20524</v>
      </c>
      <c r="DP9174" s="141" t="s">
        <v>10194</v>
      </c>
      <c r="DQ9174" s="15">
        <v>22</v>
      </c>
      <c r="DR9174" s="15" t="str">
        <f t="shared" si="156"/>
        <v>9077-22</v>
      </c>
    </row>
    <row r="9175" spans="119:122" x14ac:dyDescent="0.2">
      <c r="DO9175" s="228" t="s">
        <v>20525</v>
      </c>
      <c r="DP9175" s="141" t="s">
        <v>10195</v>
      </c>
      <c r="DQ9175" s="15">
        <v>22</v>
      </c>
      <c r="DR9175" s="15" t="str">
        <f t="shared" si="156"/>
        <v>9078-22</v>
      </c>
    </row>
    <row r="9176" spans="119:122" x14ac:dyDescent="0.2">
      <c r="DO9176" s="228" t="s">
        <v>20526</v>
      </c>
      <c r="DP9176" s="141" t="s">
        <v>10196</v>
      </c>
      <c r="DQ9176" s="15">
        <v>22</v>
      </c>
      <c r="DR9176" s="15" t="str">
        <f t="shared" si="156"/>
        <v>9079-22</v>
      </c>
    </row>
    <row r="9177" spans="119:122" x14ac:dyDescent="0.2">
      <c r="DO9177" s="228" t="s">
        <v>20527</v>
      </c>
      <c r="DP9177" s="141" t="s">
        <v>10197</v>
      </c>
      <c r="DQ9177" s="15">
        <v>22</v>
      </c>
      <c r="DR9177" s="15" t="str">
        <f t="shared" si="156"/>
        <v>9080-22</v>
      </c>
    </row>
    <row r="9178" spans="119:122" x14ac:dyDescent="0.2">
      <c r="DO9178" s="228" t="s">
        <v>20528</v>
      </c>
      <c r="DP9178" s="141" t="s">
        <v>10198</v>
      </c>
      <c r="DQ9178" s="15">
        <v>22</v>
      </c>
      <c r="DR9178" s="15" t="str">
        <f t="shared" si="156"/>
        <v>9081-22</v>
      </c>
    </row>
    <row r="9179" spans="119:122" x14ac:dyDescent="0.2">
      <c r="DO9179" s="228" t="s">
        <v>20529</v>
      </c>
      <c r="DP9179" s="141" t="s">
        <v>10199</v>
      </c>
      <c r="DQ9179" s="15">
        <v>22</v>
      </c>
      <c r="DR9179" s="15" t="str">
        <f t="shared" si="156"/>
        <v>9082-22</v>
      </c>
    </row>
    <row r="9180" spans="119:122" x14ac:dyDescent="0.2">
      <c r="DO9180" s="228" t="s">
        <v>20530</v>
      </c>
      <c r="DP9180" s="141" t="s">
        <v>10200</v>
      </c>
      <c r="DQ9180" s="15">
        <v>22</v>
      </c>
      <c r="DR9180" s="15" t="str">
        <f t="shared" si="156"/>
        <v>9083-22</v>
      </c>
    </row>
    <row r="9181" spans="119:122" x14ac:dyDescent="0.2">
      <c r="DO9181" s="228" t="s">
        <v>20531</v>
      </c>
      <c r="DP9181" s="141" t="s">
        <v>10201</v>
      </c>
      <c r="DQ9181" s="15">
        <v>22</v>
      </c>
      <c r="DR9181" s="15" t="str">
        <f t="shared" si="156"/>
        <v>9084-22</v>
      </c>
    </row>
    <row r="9182" spans="119:122" x14ac:dyDescent="0.2">
      <c r="DO9182" s="228" t="s">
        <v>20532</v>
      </c>
      <c r="DP9182" s="141" t="s">
        <v>10202</v>
      </c>
      <c r="DQ9182" s="15">
        <v>22</v>
      </c>
      <c r="DR9182" s="15" t="str">
        <f t="shared" si="156"/>
        <v>9085-22</v>
      </c>
    </row>
    <row r="9183" spans="119:122" x14ac:dyDescent="0.2">
      <c r="DO9183" s="228" t="s">
        <v>20533</v>
      </c>
      <c r="DP9183" s="141" t="s">
        <v>10203</v>
      </c>
      <c r="DQ9183" s="15">
        <v>22</v>
      </c>
      <c r="DR9183" s="15" t="str">
        <f t="shared" si="156"/>
        <v>9086-22</v>
      </c>
    </row>
    <row r="9184" spans="119:122" x14ac:dyDescent="0.2">
      <c r="DO9184" s="228" t="s">
        <v>20534</v>
      </c>
      <c r="DP9184" s="141" t="s">
        <v>10204</v>
      </c>
      <c r="DQ9184" s="15">
        <v>22</v>
      </c>
      <c r="DR9184" s="15" t="str">
        <f t="shared" si="156"/>
        <v>9087-22</v>
      </c>
    </row>
    <row r="9185" spans="119:122" x14ac:dyDescent="0.2">
      <c r="DO9185" s="228" t="s">
        <v>20535</v>
      </c>
      <c r="DP9185" s="141" t="s">
        <v>10205</v>
      </c>
      <c r="DQ9185" s="15">
        <v>22</v>
      </c>
      <c r="DR9185" s="15" t="str">
        <f t="shared" si="156"/>
        <v>9088-22</v>
      </c>
    </row>
    <row r="9186" spans="119:122" x14ac:dyDescent="0.2">
      <c r="DO9186" s="228" t="s">
        <v>20536</v>
      </c>
      <c r="DP9186" s="141" t="s">
        <v>10206</v>
      </c>
      <c r="DQ9186" s="15">
        <v>22</v>
      </c>
      <c r="DR9186" s="15" t="str">
        <f t="shared" si="156"/>
        <v>9089-22</v>
      </c>
    </row>
    <row r="9187" spans="119:122" x14ac:dyDescent="0.2">
      <c r="DO9187" s="228" t="s">
        <v>20537</v>
      </c>
      <c r="DP9187" s="141" t="s">
        <v>10207</v>
      </c>
      <c r="DQ9187" s="15">
        <v>22</v>
      </c>
      <c r="DR9187" s="15" t="str">
        <f t="shared" ref="DR9187:DR9250" si="157">CONCATENATE(DP9187,"-",DQ9187)</f>
        <v>9090-22</v>
      </c>
    </row>
    <row r="9188" spans="119:122" x14ac:dyDescent="0.2">
      <c r="DO9188" s="228" t="s">
        <v>20538</v>
      </c>
      <c r="DP9188" s="141" t="s">
        <v>10208</v>
      </c>
      <c r="DQ9188" s="15">
        <v>22</v>
      </c>
      <c r="DR9188" s="15" t="str">
        <f t="shared" si="157"/>
        <v>9091-22</v>
      </c>
    </row>
    <row r="9189" spans="119:122" x14ac:dyDescent="0.2">
      <c r="DO9189" s="228" t="s">
        <v>20539</v>
      </c>
      <c r="DP9189" s="141" t="s">
        <v>10209</v>
      </c>
      <c r="DQ9189" s="15">
        <v>22</v>
      </c>
      <c r="DR9189" s="15" t="str">
        <f t="shared" si="157"/>
        <v>9092-22</v>
      </c>
    </row>
    <row r="9190" spans="119:122" x14ac:dyDescent="0.2">
      <c r="DO9190" s="228" t="s">
        <v>20540</v>
      </c>
      <c r="DP9190" s="141" t="s">
        <v>10210</v>
      </c>
      <c r="DQ9190" s="15">
        <v>22</v>
      </c>
      <c r="DR9190" s="15" t="str">
        <f t="shared" si="157"/>
        <v>9093-22</v>
      </c>
    </row>
    <row r="9191" spans="119:122" x14ac:dyDescent="0.2">
      <c r="DO9191" s="228" t="s">
        <v>20541</v>
      </c>
      <c r="DP9191" s="141" t="s">
        <v>10211</v>
      </c>
      <c r="DQ9191" s="15">
        <v>22</v>
      </c>
      <c r="DR9191" s="15" t="str">
        <f t="shared" si="157"/>
        <v>9094-22</v>
      </c>
    </row>
    <row r="9192" spans="119:122" x14ac:dyDescent="0.2">
      <c r="DO9192" s="228" t="s">
        <v>20542</v>
      </c>
      <c r="DP9192" s="141" t="s">
        <v>10212</v>
      </c>
      <c r="DQ9192" s="15">
        <v>22</v>
      </c>
      <c r="DR9192" s="15" t="str">
        <f t="shared" si="157"/>
        <v>9095-22</v>
      </c>
    </row>
    <row r="9193" spans="119:122" x14ac:dyDescent="0.2">
      <c r="DO9193" s="228" t="s">
        <v>20543</v>
      </c>
      <c r="DP9193" s="141" t="s">
        <v>10213</v>
      </c>
      <c r="DQ9193" s="15">
        <v>22</v>
      </c>
      <c r="DR9193" s="15" t="str">
        <f t="shared" si="157"/>
        <v>9096-22</v>
      </c>
    </row>
    <row r="9194" spans="119:122" x14ac:dyDescent="0.2">
      <c r="DO9194" s="228" t="s">
        <v>20544</v>
      </c>
      <c r="DP9194" s="141" t="s">
        <v>10214</v>
      </c>
      <c r="DQ9194" s="15">
        <v>22</v>
      </c>
      <c r="DR9194" s="15" t="str">
        <f t="shared" si="157"/>
        <v>9097-22</v>
      </c>
    </row>
    <row r="9195" spans="119:122" x14ac:dyDescent="0.2">
      <c r="DO9195" s="228" t="s">
        <v>20545</v>
      </c>
      <c r="DP9195" s="141" t="s">
        <v>10215</v>
      </c>
      <c r="DQ9195" s="15">
        <v>22</v>
      </c>
      <c r="DR9195" s="15" t="str">
        <f t="shared" si="157"/>
        <v>9098-22</v>
      </c>
    </row>
    <row r="9196" spans="119:122" x14ac:dyDescent="0.2">
      <c r="DO9196" s="228" t="s">
        <v>20546</v>
      </c>
      <c r="DP9196" s="141" t="s">
        <v>10216</v>
      </c>
      <c r="DQ9196" s="15">
        <v>22</v>
      </c>
      <c r="DR9196" s="15" t="str">
        <f t="shared" si="157"/>
        <v>9099-22</v>
      </c>
    </row>
    <row r="9197" spans="119:122" x14ac:dyDescent="0.2">
      <c r="DO9197" s="228" t="s">
        <v>20547</v>
      </c>
      <c r="DP9197" s="141" t="s">
        <v>10217</v>
      </c>
      <c r="DQ9197" s="15">
        <v>22</v>
      </c>
      <c r="DR9197" s="15" t="str">
        <f t="shared" si="157"/>
        <v>9100-22</v>
      </c>
    </row>
    <row r="9198" spans="119:122" x14ac:dyDescent="0.2">
      <c r="DO9198" s="228" t="s">
        <v>20548</v>
      </c>
      <c r="DP9198" s="141" t="s">
        <v>10218</v>
      </c>
      <c r="DQ9198" s="15">
        <v>22</v>
      </c>
      <c r="DR9198" s="15" t="str">
        <f t="shared" si="157"/>
        <v>9101-22</v>
      </c>
    </row>
    <row r="9199" spans="119:122" x14ac:dyDescent="0.2">
      <c r="DO9199" s="228" t="s">
        <v>20549</v>
      </c>
      <c r="DP9199" s="141" t="s">
        <v>10219</v>
      </c>
      <c r="DQ9199" s="15">
        <v>22</v>
      </c>
      <c r="DR9199" s="15" t="str">
        <f t="shared" si="157"/>
        <v>9102-22</v>
      </c>
    </row>
    <row r="9200" spans="119:122" x14ac:dyDescent="0.2">
      <c r="DO9200" s="228" t="s">
        <v>20550</v>
      </c>
      <c r="DP9200" s="141" t="s">
        <v>10220</v>
      </c>
      <c r="DQ9200" s="15">
        <v>22</v>
      </c>
      <c r="DR9200" s="15" t="str">
        <f t="shared" si="157"/>
        <v>9103-22</v>
      </c>
    </row>
    <row r="9201" spans="119:122" x14ac:dyDescent="0.2">
      <c r="DO9201" s="228" t="s">
        <v>20551</v>
      </c>
      <c r="DP9201" s="141" t="s">
        <v>10221</v>
      </c>
      <c r="DQ9201" s="15">
        <v>22</v>
      </c>
      <c r="DR9201" s="15" t="str">
        <f t="shared" si="157"/>
        <v>9104-22</v>
      </c>
    </row>
    <row r="9202" spans="119:122" x14ac:dyDescent="0.2">
      <c r="DO9202" s="228" t="s">
        <v>20552</v>
      </c>
      <c r="DP9202" s="141" t="s">
        <v>10222</v>
      </c>
      <c r="DQ9202" s="15">
        <v>22</v>
      </c>
      <c r="DR9202" s="15" t="str">
        <f t="shared" si="157"/>
        <v>9105-22</v>
      </c>
    </row>
    <row r="9203" spans="119:122" x14ac:dyDescent="0.2">
      <c r="DO9203" s="228" t="s">
        <v>20553</v>
      </c>
      <c r="DP9203" s="141" t="s">
        <v>10223</v>
      </c>
      <c r="DQ9203" s="15">
        <v>22</v>
      </c>
      <c r="DR9203" s="15" t="str">
        <f t="shared" si="157"/>
        <v>9106-22</v>
      </c>
    </row>
    <row r="9204" spans="119:122" x14ac:dyDescent="0.2">
      <c r="DO9204" s="228" t="s">
        <v>20554</v>
      </c>
      <c r="DP9204" s="141" t="s">
        <v>10224</v>
      </c>
      <c r="DQ9204" s="15">
        <v>22</v>
      </c>
      <c r="DR9204" s="15" t="str">
        <f t="shared" si="157"/>
        <v>9107-22</v>
      </c>
    </row>
    <row r="9205" spans="119:122" x14ac:dyDescent="0.2">
      <c r="DO9205" s="228" t="s">
        <v>20555</v>
      </c>
      <c r="DP9205" s="141" t="s">
        <v>10225</v>
      </c>
      <c r="DQ9205" s="15">
        <v>22</v>
      </c>
      <c r="DR9205" s="15" t="str">
        <f t="shared" si="157"/>
        <v>9108-22</v>
      </c>
    </row>
    <row r="9206" spans="119:122" x14ac:dyDescent="0.2">
      <c r="DO9206" s="228" t="s">
        <v>20556</v>
      </c>
      <c r="DP9206" s="141" t="s">
        <v>10226</v>
      </c>
      <c r="DQ9206" s="15">
        <v>22</v>
      </c>
      <c r="DR9206" s="15" t="str">
        <f t="shared" si="157"/>
        <v>9109-22</v>
      </c>
    </row>
    <row r="9207" spans="119:122" x14ac:dyDescent="0.2">
      <c r="DO9207" s="228" t="s">
        <v>20557</v>
      </c>
      <c r="DP9207" s="141" t="s">
        <v>10227</v>
      </c>
      <c r="DQ9207" s="15">
        <v>22</v>
      </c>
      <c r="DR9207" s="15" t="str">
        <f t="shared" si="157"/>
        <v>9110-22</v>
      </c>
    </row>
    <row r="9208" spans="119:122" x14ac:dyDescent="0.2">
      <c r="DO9208" s="228" t="s">
        <v>20558</v>
      </c>
      <c r="DP9208" s="141" t="s">
        <v>10228</v>
      </c>
      <c r="DQ9208" s="15">
        <v>22</v>
      </c>
      <c r="DR9208" s="15" t="str">
        <f t="shared" si="157"/>
        <v>9111-22</v>
      </c>
    </row>
    <row r="9209" spans="119:122" x14ac:dyDescent="0.2">
      <c r="DO9209" s="228" t="s">
        <v>20559</v>
      </c>
      <c r="DP9209" s="141" t="s">
        <v>10229</v>
      </c>
      <c r="DQ9209" s="15">
        <v>22</v>
      </c>
      <c r="DR9209" s="15" t="str">
        <f t="shared" si="157"/>
        <v>9112-22</v>
      </c>
    </row>
    <row r="9210" spans="119:122" x14ac:dyDescent="0.2">
      <c r="DO9210" s="228" t="s">
        <v>20560</v>
      </c>
      <c r="DP9210" s="141" t="s">
        <v>10230</v>
      </c>
      <c r="DQ9210" s="15">
        <v>22</v>
      </c>
      <c r="DR9210" s="15" t="str">
        <f t="shared" si="157"/>
        <v>9113-22</v>
      </c>
    </row>
    <row r="9211" spans="119:122" x14ac:dyDescent="0.2">
      <c r="DO9211" s="228" t="s">
        <v>20561</v>
      </c>
      <c r="DP9211" s="141" t="s">
        <v>10231</v>
      </c>
      <c r="DQ9211" s="15">
        <v>22</v>
      </c>
      <c r="DR9211" s="15" t="str">
        <f t="shared" si="157"/>
        <v>9114-22</v>
      </c>
    </row>
    <row r="9212" spans="119:122" x14ac:dyDescent="0.2">
      <c r="DO9212" s="228" t="s">
        <v>20562</v>
      </c>
      <c r="DP9212" s="141" t="s">
        <v>10232</v>
      </c>
      <c r="DQ9212" s="15">
        <v>22</v>
      </c>
      <c r="DR9212" s="15" t="str">
        <f t="shared" si="157"/>
        <v>9115-22</v>
      </c>
    </row>
    <row r="9213" spans="119:122" x14ac:dyDescent="0.2">
      <c r="DO9213" s="228" t="s">
        <v>20563</v>
      </c>
      <c r="DP9213" s="141" t="s">
        <v>10233</v>
      </c>
      <c r="DQ9213" s="15">
        <v>22</v>
      </c>
      <c r="DR9213" s="15" t="str">
        <f t="shared" si="157"/>
        <v>9116-22</v>
      </c>
    </row>
    <row r="9214" spans="119:122" x14ac:dyDescent="0.2">
      <c r="DO9214" s="228" t="s">
        <v>20564</v>
      </c>
      <c r="DP9214" s="141" t="s">
        <v>10234</v>
      </c>
      <c r="DQ9214" s="15">
        <v>22</v>
      </c>
      <c r="DR9214" s="15" t="str">
        <f t="shared" si="157"/>
        <v>9117-22</v>
      </c>
    </row>
    <row r="9215" spans="119:122" x14ac:dyDescent="0.2">
      <c r="DO9215" s="228" t="s">
        <v>20565</v>
      </c>
      <c r="DP9215" s="141" t="s">
        <v>10235</v>
      </c>
      <c r="DQ9215" s="15">
        <v>22</v>
      </c>
      <c r="DR9215" s="15" t="str">
        <f t="shared" si="157"/>
        <v>9118-22</v>
      </c>
    </row>
    <row r="9216" spans="119:122" x14ac:dyDescent="0.2">
      <c r="DO9216" s="228" t="s">
        <v>20566</v>
      </c>
      <c r="DP9216" s="141" t="s">
        <v>10236</v>
      </c>
      <c r="DQ9216" s="15">
        <v>22</v>
      </c>
      <c r="DR9216" s="15" t="str">
        <f t="shared" si="157"/>
        <v>9119-22</v>
      </c>
    </row>
    <row r="9217" spans="119:122" x14ac:dyDescent="0.2">
      <c r="DO9217" s="228" t="s">
        <v>20567</v>
      </c>
      <c r="DP9217" s="141" t="s">
        <v>10237</v>
      </c>
      <c r="DQ9217" s="15">
        <v>22</v>
      </c>
      <c r="DR9217" s="15" t="str">
        <f t="shared" si="157"/>
        <v>9120-22</v>
      </c>
    </row>
    <row r="9218" spans="119:122" x14ac:dyDescent="0.2">
      <c r="DO9218" s="228" t="s">
        <v>20568</v>
      </c>
      <c r="DP9218" s="141" t="s">
        <v>10238</v>
      </c>
      <c r="DQ9218" s="15">
        <v>22</v>
      </c>
      <c r="DR9218" s="15" t="str">
        <f t="shared" si="157"/>
        <v>9121-22</v>
      </c>
    </row>
    <row r="9219" spans="119:122" x14ac:dyDescent="0.2">
      <c r="DO9219" s="228" t="s">
        <v>20569</v>
      </c>
      <c r="DP9219" s="141" t="s">
        <v>10239</v>
      </c>
      <c r="DQ9219" s="15">
        <v>22</v>
      </c>
      <c r="DR9219" s="15" t="str">
        <f t="shared" si="157"/>
        <v>9122-22</v>
      </c>
    </row>
    <row r="9220" spans="119:122" x14ac:dyDescent="0.2">
      <c r="DO9220" s="228" t="s">
        <v>20570</v>
      </c>
      <c r="DP9220" s="141" t="s">
        <v>10240</v>
      </c>
      <c r="DQ9220" s="15">
        <v>22</v>
      </c>
      <c r="DR9220" s="15" t="str">
        <f t="shared" si="157"/>
        <v>9123-22</v>
      </c>
    </row>
    <row r="9221" spans="119:122" x14ac:dyDescent="0.2">
      <c r="DO9221" s="228" t="s">
        <v>20571</v>
      </c>
      <c r="DP9221" s="141" t="s">
        <v>10241</v>
      </c>
      <c r="DQ9221" s="15">
        <v>22</v>
      </c>
      <c r="DR9221" s="15" t="str">
        <f t="shared" si="157"/>
        <v>9124-22</v>
      </c>
    </row>
    <row r="9222" spans="119:122" x14ac:dyDescent="0.2">
      <c r="DO9222" s="228" t="s">
        <v>20572</v>
      </c>
      <c r="DP9222" s="141" t="s">
        <v>10242</v>
      </c>
      <c r="DQ9222" s="15">
        <v>22</v>
      </c>
      <c r="DR9222" s="15" t="str">
        <f t="shared" si="157"/>
        <v>9125-22</v>
      </c>
    </row>
    <row r="9223" spans="119:122" x14ac:dyDescent="0.2">
      <c r="DO9223" s="228" t="s">
        <v>20573</v>
      </c>
      <c r="DP9223" s="141" t="s">
        <v>10243</v>
      </c>
      <c r="DQ9223" s="15">
        <v>22</v>
      </c>
      <c r="DR9223" s="15" t="str">
        <f t="shared" si="157"/>
        <v>9126-22</v>
      </c>
    </row>
    <row r="9224" spans="119:122" x14ac:dyDescent="0.2">
      <c r="DO9224" s="228" t="s">
        <v>20574</v>
      </c>
      <c r="DP9224" s="141" t="s">
        <v>10244</v>
      </c>
      <c r="DQ9224" s="15">
        <v>22</v>
      </c>
      <c r="DR9224" s="15" t="str">
        <f t="shared" si="157"/>
        <v>9127-22</v>
      </c>
    </row>
    <row r="9225" spans="119:122" x14ac:dyDescent="0.2">
      <c r="DO9225" s="228" t="s">
        <v>20575</v>
      </c>
      <c r="DP9225" s="141" t="s">
        <v>10245</v>
      </c>
      <c r="DQ9225" s="15">
        <v>22</v>
      </c>
      <c r="DR9225" s="15" t="str">
        <f t="shared" si="157"/>
        <v>9128-22</v>
      </c>
    </row>
    <row r="9226" spans="119:122" x14ac:dyDescent="0.2">
      <c r="DO9226" s="228" t="s">
        <v>20576</v>
      </c>
      <c r="DP9226" s="141" t="s">
        <v>10246</v>
      </c>
      <c r="DQ9226" s="15">
        <v>22</v>
      </c>
      <c r="DR9226" s="15" t="str">
        <f t="shared" si="157"/>
        <v>9129-22</v>
      </c>
    </row>
    <row r="9227" spans="119:122" x14ac:dyDescent="0.2">
      <c r="DO9227" s="228" t="s">
        <v>20577</v>
      </c>
      <c r="DP9227" s="141" t="s">
        <v>10247</v>
      </c>
      <c r="DQ9227" s="15">
        <v>22</v>
      </c>
      <c r="DR9227" s="15" t="str">
        <f t="shared" si="157"/>
        <v>9130-22</v>
      </c>
    </row>
    <row r="9228" spans="119:122" x14ac:dyDescent="0.2">
      <c r="DO9228" s="228" t="s">
        <v>20578</v>
      </c>
      <c r="DP9228" s="141" t="s">
        <v>10248</v>
      </c>
      <c r="DQ9228" s="15">
        <v>22</v>
      </c>
      <c r="DR9228" s="15" t="str">
        <f t="shared" si="157"/>
        <v>9131-22</v>
      </c>
    </row>
    <row r="9229" spans="119:122" x14ac:dyDescent="0.2">
      <c r="DO9229" s="228" t="s">
        <v>20579</v>
      </c>
      <c r="DP9229" s="141" t="s">
        <v>10249</v>
      </c>
      <c r="DQ9229" s="15">
        <v>22</v>
      </c>
      <c r="DR9229" s="15" t="str">
        <f t="shared" si="157"/>
        <v>9132-22</v>
      </c>
    </row>
    <row r="9230" spans="119:122" x14ac:dyDescent="0.2">
      <c r="DO9230" s="228" t="s">
        <v>20580</v>
      </c>
      <c r="DP9230" s="141" t="s">
        <v>10250</v>
      </c>
      <c r="DQ9230" s="15">
        <v>22</v>
      </c>
      <c r="DR9230" s="15" t="str">
        <f t="shared" si="157"/>
        <v>9133-22</v>
      </c>
    </row>
    <row r="9231" spans="119:122" x14ac:dyDescent="0.2">
      <c r="DO9231" s="228" t="s">
        <v>20581</v>
      </c>
      <c r="DP9231" s="141" t="s">
        <v>10251</v>
      </c>
      <c r="DQ9231" s="15">
        <v>22</v>
      </c>
      <c r="DR9231" s="15" t="str">
        <f t="shared" si="157"/>
        <v>9134-22</v>
      </c>
    </row>
    <row r="9232" spans="119:122" x14ac:dyDescent="0.2">
      <c r="DO9232" s="228" t="s">
        <v>20582</v>
      </c>
      <c r="DP9232" s="141" t="s">
        <v>10252</v>
      </c>
      <c r="DQ9232" s="15">
        <v>22</v>
      </c>
      <c r="DR9232" s="15" t="str">
        <f t="shared" si="157"/>
        <v>9135-22</v>
      </c>
    </row>
    <row r="9233" spans="119:122" x14ac:dyDescent="0.2">
      <c r="DO9233" s="228" t="s">
        <v>20583</v>
      </c>
      <c r="DP9233" s="141" t="s">
        <v>10253</v>
      </c>
      <c r="DQ9233" s="15">
        <v>22</v>
      </c>
      <c r="DR9233" s="15" t="str">
        <f t="shared" si="157"/>
        <v>9136-22</v>
      </c>
    </row>
    <row r="9234" spans="119:122" x14ac:dyDescent="0.2">
      <c r="DO9234" s="228" t="s">
        <v>20584</v>
      </c>
      <c r="DP9234" s="141" t="s">
        <v>10254</v>
      </c>
      <c r="DQ9234" s="15">
        <v>22</v>
      </c>
      <c r="DR9234" s="15" t="str">
        <f t="shared" si="157"/>
        <v>9137-22</v>
      </c>
    </row>
    <row r="9235" spans="119:122" x14ac:dyDescent="0.2">
      <c r="DO9235" s="228" t="s">
        <v>20585</v>
      </c>
      <c r="DP9235" s="141" t="s">
        <v>10255</v>
      </c>
      <c r="DQ9235" s="15">
        <v>22</v>
      </c>
      <c r="DR9235" s="15" t="str">
        <f t="shared" si="157"/>
        <v>9138-22</v>
      </c>
    </row>
    <row r="9236" spans="119:122" x14ac:dyDescent="0.2">
      <c r="DO9236" s="228" t="s">
        <v>20586</v>
      </c>
      <c r="DP9236" s="141" t="s">
        <v>10256</v>
      </c>
      <c r="DQ9236" s="15">
        <v>22</v>
      </c>
      <c r="DR9236" s="15" t="str">
        <f t="shared" si="157"/>
        <v>9139-22</v>
      </c>
    </row>
    <row r="9237" spans="119:122" x14ac:dyDescent="0.2">
      <c r="DO9237" s="228" t="s">
        <v>20587</v>
      </c>
      <c r="DP9237" s="141" t="s">
        <v>10257</v>
      </c>
      <c r="DQ9237" s="15">
        <v>22</v>
      </c>
      <c r="DR9237" s="15" t="str">
        <f t="shared" si="157"/>
        <v>9140-22</v>
      </c>
    </row>
    <row r="9238" spans="119:122" x14ac:dyDescent="0.2">
      <c r="DO9238" s="228" t="s">
        <v>20588</v>
      </c>
      <c r="DP9238" s="141" t="s">
        <v>10258</v>
      </c>
      <c r="DQ9238" s="15">
        <v>22</v>
      </c>
      <c r="DR9238" s="15" t="str">
        <f t="shared" si="157"/>
        <v>9141-22</v>
      </c>
    </row>
    <row r="9239" spans="119:122" x14ac:dyDescent="0.2">
      <c r="DO9239" s="228" t="s">
        <v>20589</v>
      </c>
      <c r="DP9239" s="141" t="s">
        <v>10259</v>
      </c>
      <c r="DQ9239" s="15">
        <v>22</v>
      </c>
      <c r="DR9239" s="15" t="str">
        <f t="shared" si="157"/>
        <v>9142-22</v>
      </c>
    </row>
    <row r="9240" spans="119:122" x14ac:dyDescent="0.2">
      <c r="DO9240" s="228" t="s">
        <v>20590</v>
      </c>
      <c r="DP9240" s="141" t="s">
        <v>10260</v>
      </c>
      <c r="DQ9240" s="15">
        <v>22</v>
      </c>
      <c r="DR9240" s="15" t="str">
        <f t="shared" si="157"/>
        <v>9143-22</v>
      </c>
    </row>
    <row r="9241" spans="119:122" x14ac:dyDescent="0.2">
      <c r="DO9241" s="228" t="s">
        <v>20591</v>
      </c>
      <c r="DP9241" s="141" t="s">
        <v>10261</v>
      </c>
      <c r="DQ9241" s="15">
        <v>22</v>
      </c>
      <c r="DR9241" s="15" t="str">
        <f t="shared" si="157"/>
        <v>9144-22</v>
      </c>
    </row>
    <row r="9242" spans="119:122" x14ac:dyDescent="0.2">
      <c r="DO9242" s="228" t="s">
        <v>20592</v>
      </c>
      <c r="DP9242" s="141" t="s">
        <v>10262</v>
      </c>
      <c r="DQ9242" s="15">
        <v>22</v>
      </c>
      <c r="DR9242" s="15" t="str">
        <f t="shared" si="157"/>
        <v>9145-22</v>
      </c>
    </row>
    <row r="9243" spans="119:122" x14ac:dyDescent="0.2">
      <c r="DO9243" s="228" t="s">
        <v>20593</v>
      </c>
      <c r="DP9243" s="141" t="s">
        <v>10263</v>
      </c>
      <c r="DQ9243" s="15">
        <v>22</v>
      </c>
      <c r="DR9243" s="15" t="str">
        <f t="shared" si="157"/>
        <v>9146-22</v>
      </c>
    </row>
    <row r="9244" spans="119:122" x14ac:dyDescent="0.2">
      <c r="DO9244" s="228" t="s">
        <v>20594</v>
      </c>
      <c r="DP9244" s="141" t="s">
        <v>10264</v>
      </c>
      <c r="DQ9244" s="15">
        <v>22</v>
      </c>
      <c r="DR9244" s="15" t="str">
        <f t="shared" si="157"/>
        <v>9147-22</v>
      </c>
    </row>
    <row r="9245" spans="119:122" x14ac:dyDescent="0.2">
      <c r="DO9245" s="228" t="s">
        <v>20595</v>
      </c>
      <c r="DP9245" s="141" t="s">
        <v>10265</v>
      </c>
      <c r="DQ9245" s="15">
        <v>22</v>
      </c>
      <c r="DR9245" s="15" t="str">
        <f t="shared" si="157"/>
        <v>9148-22</v>
      </c>
    </row>
    <row r="9246" spans="119:122" x14ac:dyDescent="0.2">
      <c r="DO9246" s="228" t="s">
        <v>20596</v>
      </c>
      <c r="DP9246" s="141" t="s">
        <v>10266</v>
      </c>
      <c r="DQ9246" s="15">
        <v>22</v>
      </c>
      <c r="DR9246" s="15" t="str">
        <f t="shared" si="157"/>
        <v>9149-22</v>
      </c>
    </row>
    <row r="9247" spans="119:122" x14ac:dyDescent="0.2">
      <c r="DO9247" s="228" t="s">
        <v>20597</v>
      </c>
      <c r="DP9247" s="141" t="s">
        <v>10267</v>
      </c>
      <c r="DQ9247" s="15">
        <v>22</v>
      </c>
      <c r="DR9247" s="15" t="str">
        <f t="shared" si="157"/>
        <v>9150-22</v>
      </c>
    </row>
    <row r="9248" spans="119:122" x14ac:dyDescent="0.2">
      <c r="DO9248" s="228" t="s">
        <v>20598</v>
      </c>
      <c r="DP9248" s="141" t="s">
        <v>10268</v>
      </c>
      <c r="DQ9248" s="15">
        <v>22</v>
      </c>
      <c r="DR9248" s="15" t="str">
        <f t="shared" si="157"/>
        <v>9151-22</v>
      </c>
    </row>
    <row r="9249" spans="119:122" x14ac:dyDescent="0.2">
      <c r="DO9249" s="228" t="s">
        <v>20599</v>
      </c>
      <c r="DP9249" s="141" t="s">
        <v>10269</v>
      </c>
      <c r="DQ9249" s="15">
        <v>22</v>
      </c>
      <c r="DR9249" s="15" t="str">
        <f t="shared" si="157"/>
        <v>9152-22</v>
      </c>
    </row>
    <row r="9250" spans="119:122" x14ac:dyDescent="0.2">
      <c r="DO9250" s="228" t="s">
        <v>20600</v>
      </c>
      <c r="DP9250" s="141" t="s">
        <v>10270</v>
      </c>
      <c r="DQ9250" s="15">
        <v>22</v>
      </c>
      <c r="DR9250" s="15" t="str">
        <f t="shared" si="157"/>
        <v>9153-22</v>
      </c>
    </row>
    <row r="9251" spans="119:122" x14ac:dyDescent="0.2">
      <c r="DO9251" s="228" t="s">
        <v>20601</v>
      </c>
      <c r="DP9251" s="141" t="s">
        <v>10271</v>
      </c>
      <c r="DQ9251" s="15">
        <v>22</v>
      </c>
      <c r="DR9251" s="15" t="str">
        <f t="shared" ref="DR9251:DR9314" si="158">CONCATENATE(DP9251,"-",DQ9251)</f>
        <v>9154-22</v>
      </c>
    </row>
    <row r="9252" spans="119:122" x14ac:dyDescent="0.2">
      <c r="DO9252" s="228" t="s">
        <v>20602</v>
      </c>
      <c r="DP9252" s="141" t="s">
        <v>10272</v>
      </c>
      <c r="DQ9252" s="15">
        <v>22</v>
      </c>
      <c r="DR9252" s="15" t="str">
        <f t="shared" si="158"/>
        <v>9155-22</v>
      </c>
    </row>
    <row r="9253" spans="119:122" x14ac:dyDescent="0.2">
      <c r="DO9253" s="228" t="s">
        <v>20603</v>
      </c>
      <c r="DP9253" s="141" t="s">
        <v>10273</v>
      </c>
      <c r="DQ9253" s="15">
        <v>22</v>
      </c>
      <c r="DR9253" s="15" t="str">
        <f t="shared" si="158"/>
        <v>9156-22</v>
      </c>
    </row>
    <row r="9254" spans="119:122" x14ac:dyDescent="0.2">
      <c r="DO9254" s="228" t="s">
        <v>20604</v>
      </c>
      <c r="DP9254" s="141" t="s">
        <v>10274</v>
      </c>
      <c r="DQ9254" s="15">
        <v>22</v>
      </c>
      <c r="DR9254" s="15" t="str">
        <f t="shared" si="158"/>
        <v>9157-22</v>
      </c>
    </row>
    <row r="9255" spans="119:122" x14ac:dyDescent="0.2">
      <c r="DO9255" s="228" t="s">
        <v>20605</v>
      </c>
      <c r="DP9255" s="141" t="s">
        <v>10275</v>
      </c>
      <c r="DQ9255" s="15">
        <v>22</v>
      </c>
      <c r="DR9255" s="15" t="str">
        <f t="shared" si="158"/>
        <v>9158-22</v>
      </c>
    </row>
    <row r="9256" spans="119:122" x14ac:dyDescent="0.2">
      <c r="DO9256" s="228" t="s">
        <v>20606</v>
      </c>
      <c r="DP9256" s="141" t="s">
        <v>10276</v>
      </c>
      <c r="DQ9256" s="15">
        <v>22</v>
      </c>
      <c r="DR9256" s="15" t="str">
        <f t="shared" si="158"/>
        <v>9159-22</v>
      </c>
    </row>
    <row r="9257" spans="119:122" x14ac:dyDescent="0.2">
      <c r="DO9257" s="228" t="s">
        <v>20607</v>
      </c>
      <c r="DP9257" s="141" t="s">
        <v>10277</v>
      </c>
      <c r="DQ9257" s="15">
        <v>22</v>
      </c>
      <c r="DR9257" s="15" t="str">
        <f t="shared" si="158"/>
        <v>9160-22</v>
      </c>
    </row>
    <row r="9258" spans="119:122" x14ac:dyDescent="0.2">
      <c r="DO9258" s="228" t="s">
        <v>20608</v>
      </c>
      <c r="DP9258" s="141" t="s">
        <v>10278</v>
      </c>
      <c r="DQ9258" s="15">
        <v>22</v>
      </c>
      <c r="DR9258" s="15" t="str">
        <f t="shared" si="158"/>
        <v>9161-22</v>
      </c>
    </row>
    <row r="9259" spans="119:122" x14ac:dyDescent="0.2">
      <c r="DO9259" s="228" t="s">
        <v>20609</v>
      </c>
      <c r="DP9259" s="141" t="s">
        <v>10279</v>
      </c>
      <c r="DQ9259" s="15">
        <v>22</v>
      </c>
      <c r="DR9259" s="15" t="str">
        <f t="shared" si="158"/>
        <v>9162-22</v>
      </c>
    </row>
    <row r="9260" spans="119:122" x14ac:dyDescent="0.2">
      <c r="DO9260" s="228" t="s">
        <v>20610</v>
      </c>
      <c r="DP9260" s="141" t="s">
        <v>10280</v>
      </c>
      <c r="DQ9260" s="15">
        <v>22</v>
      </c>
      <c r="DR9260" s="15" t="str">
        <f t="shared" si="158"/>
        <v>9163-22</v>
      </c>
    </row>
    <row r="9261" spans="119:122" x14ac:dyDescent="0.2">
      <c r="DO9261" s="228" t="s">
        <v>20611</v>
      </c>
      <c r="DP9261" s="141" t="s">
        <v>10281</v>
      </c>
      <c r="DQ9261" s="15">
        <v>22</v>
      </c>
      <c r="DR9261" s="15" t="str">
        <f t="shared" si="158"/>
        <v>9164-22</v>
      </c>
    </row>
    <row r="9262" spans="119:122" x14ac:dyDescent="0.2">
      <c r="DO9262" s="228" t="s">
        <v>20612</v>
      </c>
      <c r="DP9262" s="141" t="s">
        <v>10282</v>
      </c>
      <c r="DQ9262" s="15">
        <v>22</v>
      </c>
      <c r="DR9262" s="15" t="str">
        <f t="shared" si="158"/>
        <v>9165-22</v>
      </c>
    </row>
    <row r="9263" spans="119:122" x14ac:dyDescent="0.2">
      <c r="DO9263" s="228" t="s">
        <v>20613</v>
      </c>
      <c r="DP9263" s="141" t="s">
        <v>10283</v>
      </c>
      <c r="DQ9263" s="15">
        <v>22</v>
      </c>
      <c r="DR9263" s="15" t="str">
        <f t="shared" si="158"/>
        <v>9166-22</v>
      </c>
    </row>
    <row r="9264" spans="119:122" x14ac:dyDescent="0.2">
      <c r="DO9264" s="228" t="s">
        <v>20614</v>
      </c>
      <c r="DP9264" s="141" t="s">
        <v>10284</v>
      </c>
      <c r="DQ9264" s="15">
        <v>22</v>
      </c>
      <c r="DR9264" s="15" t="str">
        <f t="shared" si="158"/>
        <v>9167-22</v>
      </c>
    </row>
    <row r="9265" spans="119:122" x14ac:dyDescent="0.2">
      <c r="DO9265" s="228" t="s">
        <v>20615</v>
      </c>
      <c r="DP9265" s="141" t="s">
        <v>10285</v>
      </c>
      <c r="DQ9265" s="15">
        <v>22</v>
      </c>
      <c r="DR9265" s="15" t="str">
        <f t="shared" si="158"/>
        <v>9168-22</v>
      </c>
    </row>
    <row r="9266" spans="119:122" x14ac:dyDescent="0.2">
      <c r="DO9266" s="228" t="s">
        <v>20616</v>
      </c>
      <c r="DP9266" s="141" t="s">
        <v>10286</v>
      </c>
      <c r="DQ9266" s="15">
        <v>22</v>
      </c>
      <c r="DR9266" s="15" t="str">
        <f t="shared" si="158"/>
        <v>9169-22</v>
      </c>
    </row>
    <row r="9267" spans="119:122" x14ac:dyDescent="0.2">
      <c r="DO9267" s="228" t="s">
        <v>20617</v>
      </c>
      <c r="DP9267" s="141" t="s">
        <v>10287</v>
      </c>
      <c r="DQ9267" s="15">
        <v>22</v>
      </c>
      <c r="DR9267" s="15" t="str">
        <f t="shared" si="158"/>
        <v>9170-22</v>
      </c>
    </row>
    <row r="9268" spans="119:122" x14ac:dyDescent="0.2">
      <c r="DO9268" s="228" t="s">
        <v>20618</v>
      </c>
      <c r="DP9268" s="141" t="s">
        <v>10288</v>
      </c>
      <c r="DQ9268" s="15">
        <v>22</v>
      </c>
      <c r="DR9268" s="15" t="str">
        <f t="shared" si="158"/>
        <v>9171-22</v>
      </c>
    </row>
    <row r="9269" spans="119:122" x14ac:dyDescent="0.2">
      <c r="DO9269" s="228" t="s">
        <v>20619</v>
      </c>
      <c r="DP9269" s="141" t="s">
        <v>10289</v>
      </c>
      <c r="DQ9269" s="15">
        <v>22</v>
      </c>
      <c r="DR9269" s="15" t="str">
        <f t="shared" si="158"/>
        <v>9172-22</v>
      </c>
    </row>
    <row r="9270" spans="119:122" x14ac:dyDescent="0.2">
      <c r="DO9270" s="228" t="s">
        <v>20620</v>
      </c>
      <c r="DP9270" s="141" t="s">
        <v>10290</v>
      </c>
      <c r="DQ9270" s="15">
        <v>22</v>
      </c>
      <c r="DR9270" s="15" t="str">
        <f t="shared" si="158"/>
        <v>9173-22</v>
      </c>
    </row>
    <row r="9271" spans="119:122" x14ac:dyDescent="0.2">
      <c r="DO9271" s="228" t="s">
        <v>20621</v>
      </c>
      <c r="DP9271" s="141" t="s">
        <v>10291</v>
      </c>
      <c r="DQ9271" s="15">
        <v>22</v>
      </c>
      <c r="DR9271" s="15" t="str">
        <f t="shared" si="158"/>
        <v>9174-22</v>
      </c>
    </row>
    <row r="9272" spans="119:122" x14ac:dyDescent="0.2">
      <c r="DO9272" s="228" t="s">
        <v>20622</v>
      </c>
      <c r="DP9272" s="141" t="s">
        <v>10292</v>
      </c>
      <c r="DQ9272" s="15">
        <v>22</v>
      </c>
      <c r="DR9272" s="15" t="str">
        <f t="shared" si="158"/>
        <v>9175-22</v>
      </c>
    </row>
    <row r="9273" spans="119:122" x14ac:dyDescent="0.2">
      <c r="DO9273" s="228" t="s">
        <v>20623</v>
      </c>
      <c r="DP9273" s="141" t="s">
        <v>10293</v>
      </c>
      <c r="DQ9273" s="15">
        <v>22</v>
      </c>
      <c r="DR9273" s="15" t="str">
        <f t="shared" si="158"/>
        <v>9176-22</v>
      </c>
    </row>
    <row r="9274" spans="119:122" x14ac:dyDescent="0.2">
      <c r="DO9274" s="228" t="s">
        <v>20624</v>
      </c>
      <c r="DP9274" s="141" t="s">
        <v>10294</v>
      </c>
      <c r="DQ9274" s="15">
        <v>22</v>
      </c>
      <c r="DR9274" s="15" t="str">
        <f t="shared" si="158"/>
        <v>9177-22</v>
      </c>
    </row>
    <row r="9275" spans="119:122" x14ac:dyDescent="0.2">
      <c r="DO9275" s="228" t="s">
        <v>20625</v>
      </c>
      <c r="DP9275" s="141" t="s">
        <v>10295</v>
      </c>
      <c r="DQ9275" s="15">
        <v>22</v>
      </c>
      <c r="DR9275" s="15" t="str">
        <f t="shared" si="158"/>
        <v>9178-22</v>
      </c>
    </row>
    <row r="9276" spans="119:122" x14ac:dyDescent="0.2">
      <c r="DO9276" s="228" t="s">
        <v>20626</v>
      </c>
      <c r="DP9276" s="141" t="s">
        <v>10296</v>
      </c>
      <c r="DQ9276" s="15">
        <v>22</v>
      </c>
      <c r="DR9276" s="15" t="str">
        <f t="shared" si="158"/>
        <v>9179-22</v>
      </c>
    </row>
    <row r="9277" spans="119:122" x14ac:dyDescent="0.2">
      <c r="DO9277" s="228" t="s">
        <v>20627</v>
      </c>
      <c r="DP9277" s="141" t="s">
        <v>10297</v>
      </c>
      <c r="DQ9277" s="15">
        <v>22</v>
      </c>
      <c r="DR9277" s="15" t="str">
        <f t="shared" si="158"/>
        <v>9180-22</v>
      </c>
    </row>
    <row r="9278" spans="119:122" x14ac:dyDescent="0.2">
      <c r="DO9278" s="228" t="s">
        <v>20628</v>
      </c>
      <c r="DP9278" s="141" t="s">
        <v>10298</v>
      </c>
      <c r="DQ9278" s="15">
        <v>22</v>
      </c>
      <c r="DR9278" s="15" t="str">
        <f t="shared" si="158"/>
        <v>9181-22</v>
      </c>
    </row>
    <row r="9279" spans="119:122" x14ac:dyDescent="0.2">
      <c r="DO9279" s="228" t="s">
        <v>20629</v>
      </c>
      <c r="DP9279" s="141" t="s">
        <v>10299</v>
      </c>
      <c r="DQ9279" s="15">
        <v>22</v>
      </c>
      <c r="DR9279" s="15" t="str">
        <f t="shared" si="158"/>
        <v>9182-22</v>
      </c>
    </row>
    <row r="9280" spans="119:122" x14ac:dyDescent="0.2">
      <c r="DO9280" s="228" t="s">
        <v>20630</v>
      </c>
      <c r="DP9280" s="141" t="s">
        <v>10300</v>
      </c>
      <c r="DQ9280" s="15">
        <v>22</v>
      </c>
      <c r="DR9280" s="15" t="str">
        <f t="shared" si="158"/>
        <v>9183-22</v>
      </c>
    </row>
    <row r="9281" spans="119:122" x14ac:dyDescent="0.2">
      <c r="DO9281" s="228" t="s">
        <v>20631</v>
      </c>
      <c r="DP9281" s="141" t="s">
        <v>10301</v>
      </c>
      <c r="DQ9281" s="15">
        <v>22</v>
      </c>
      <c r="DR9281" s="15" t="str">
        <f t="shared" si="158"/>
        <v>9184-22</v>
      </c>
    </row>
    <row r="9282" spans="119:122" x14ac:dyDescent="0.2">
      <c r="DO9282" s="228" t="s">
        <v>20632</v>
      </c>
      <c r="DP9282" s="141" t="s">
        <v>10302</v>
      </c>
      <c r="DQ9282" s="15">
        <v>22</v>
      </c>
      <c r="DR9282" s="15" t="str">
        <f t="shared" si="158"/>
        <v>9185-22</v>
      </c>
    </row>
    <row r="9283" spans="119:122" x14ac:dyDescent="0.2">
      <c r="DO9283" s="228" t="s">
        <v>20633</v>
      </c>
      <c r="DP9283" s="141" t="s">
        <v>10303</v>
      </c>
      <c r="DQ9283" s="15">
        <v>22</v>
      </c>
      <c r="DR9283" s="15" t="str">
        <f t="shared" si="158"/>
        <v>9186-22</v>
      </c>
    </row>
    <row r="9284" spans="119:122" x14ac:dyDescent="0.2">
      <c r="DO9284" s="228" t="s">
        <v>20634</v>
      </c>
      <c r="DP9284" s="141" t="s">
        <v>10304</v>
      </c>
      <c r="DQ9284" s="15">
        <v>22</v>
      </c>
      <c r="DR9284" s="15" t="str">
        <f t="shared" si="158"/>
        <v>9187-22</v>
      </c>
    </row>
    <row r="9285" spans="119:122" x14ac:dyDescent="0.2">
      <c r="DO9285" s="228" t="s">
        <v>20635</v>
      </c>
      <c r="DP9285" s="141" t="s">
        <v>10305</v>
      </c>
      <c r="DQ9285" s="15">
        <v>22</v>
      </c>
      <c r="DR9285" s="15" t="str">
        <f t="shared" si="158"/>
        <v>9188-22</v>
      </c>
    </row>
    <row r="9286" spans="119:122" x14ac:dyDescent="0.2">
      <c r="DO9286" s="228" t="s">
        <v>20636</v>
      </c>
      <c r="DP9286" s="141" t="s">
        <v>10306</v>
      </c>
      <c r="DQ9286" s="15">
        <v>22</v>
      </c>
      <c r="DR9286" s="15" t="str">
        <f t="shared" si="158"/>
        <v>9189-22</v>
      </c>
    </row>
    <row r="9287" spans="119:122" x14ac:dyDescent="0.2">
      <c r="DO9287" s="228" t="s">
        <v>20637</v>
      </c>
      <c r="DP9287" s="141" t="s">
        <v>10307</v>
      </c>
      <c r="DQ9287" s="15">
        <v>22</v>
      </c>
      <c r="DR9287" s="15" t="str">
        <f t="shared" si="158"/>
        <v>9190-22</v>
      </c>
    </row>
    <row r="9288" spans="119:122" x14ac:dyDescent="0.2">
      <c r="DO9288" s="228" t="s">
        <v>20638</v>
      </c>
      <c r="DP9288" s="141" t="s">
        <v>10308</v>
      </c>
      <c r="DQ9288" s="15">
        <v>22</v>
      </c>
      <c r="DR9288" s="15" t="str">
        <f t="shared" si="158"/>
        <v>9191-22</v>
      </c>
    </row>
    <row r="9289" spans="119:122" x14ac:dyDescent="0.2">
      <c r="DO9289" s="228" t="s">
        <v>20639</v>
      </c>
      <c r="DP9289" s="141" t="s">
        <v>10309</v>
      </c>
      <c r="DQ9289" s="15">
        <v>22</v>
      </c>
      <c r="DR9289" s="15" t="str">
        <f t="shared" si="158"/>
        <v>9192-22</v>
      </c>
    </row>
    <row r="9290" spans="119:122" x14ac:dyDescent="0.2">
      <c r="DO9290" s="228" t="s">
        <v>20640</v>
      </c>
      <c r="DP9290" s="141" t="s">
        <v>10310</v>
      </c>
      <c r="DQ9290" s="15">
        <v>22</v>
      </c>
      <c r="DR9290" s="15" t="str">
        <f t="shared" si="158"/>
        <v>9193-22</v>
      </c>
    </row>
    <row r="9291" spans="119:122" x14ac:dyDescent="0.2">
      <c r="DO9291" s="228" t="s">
        <v>20641</v>
      </c>
      <c r="DP9291" s="141" t="s">
        <v>10311</v>
      </c>
      <c r="DQ9291" s="15">
        <v>22</v>
      </c>
      <c r="DR9291" s="15" t="str">
        <f t="shared" si="158"/>
        <v>9194-22</v>
      </c>
    </row>
    <row r="9292" spans="119:122" x14ac:dyDescent="0.2">
      <c r="DO9292" s="228" t="s">
        <v>20642</v>
      </c>
      <c r="DP9292" s="141" t="s">
        <v>10312</v>
      </c>
      <c r="DQ9292" s="15">
        <v>22</v>
      </c>
      <c r="DR9292" s="15" t="str">
        <f t="shared" si="158"/>
        <v>9195-22</v>
      </c>
    </row>
    <row r="9293" spans="119:122" x14ac:dyDescent="0.2">
      <c r="DO9293" s="228" t="s">
        <v>20643</v>
      </c>
      <c r="DP9293" s="141" t="s">
        <v>10313</v>
      </c>
      <c r="DQ9293" s="15">
        <v>22</v>
      </c>
      <c r="DR9293" s="15" t="str">
        <f t="shared" si="158"/>
        <v>9196-22</v>
      </c>
    </row>
    <row r="9294" spans="119:122" x14ac:dyDescent="0.2">
      <c r="DO9294" s="228" t="s">
        <v>20644</v>
      </c>
      <c r="DP9294" s="141" t="s">
        <v>10314</v>
      </c>
      <c r="DQ9294" s="15">
        <v>22</v>
      </c>
      <c r="DR9294" s="15" t="str">
        <f t="shared" si="158"/>
        <v>9197-22</v>
      </c>
    </row>
    <row r="9295" spans="119:122" x14ac:dyDescent="0.2">
      <c r="DO9295" s="228" t="s">
        <v>20645</v>
      </c>
      <c r="DP9295" s="141" t="s">
        <v>10315</v>
      </c>
      <c r="DQ9295" s="15">
        <v>22</v>
      </c>
      <c r="DR9295" s="15" t="str">
        <f t="shared" si="158"/>
        <v>9198-22</v>
      </c>
    </row>
    <row r="9296" spans="119:122" x14ac:dyDescent="0.2">
      <c r="DO9296" s="228" t="s">
        <v>20646</v>
      </c>
      <c r="DP9296" s="141" t="s">
        <v>10316</v>
      </c>
      <c r="DQ9296" s="15">
        <v>22</v>
      </c>
      <c r="DR9296" s="15" t="str">
        <f t="shared" si="158"/>
        <v>9199-22</v>
      </c>
    </row>
    <row r="9297" spans="119:122" x14ac:dyDescent="0.2">
      <c r="DO9297" s="228" t="s">
        <v>20647</v>
      </c>
      <c r="DP9297" s="141" t="s">
        <v>10317</v>
      </c>
      <c r="DQ9297" s="15">
        <v>22</v>
      </c>
      <c r="DR9297" s="15" t="str">
        <f t="shared" si="158"/>
        <v>9200-22</v>
      </c>
    </row>
    <row r="9298" spans="119:122" x14ac:dyDescent="0.2">
      <c r="DO9298" s="228" t="s">
        <v>20648</v>
      </c>
      <c r="DP9298" s="141" t="s">
        <v>10318</v>
      </c>
      <c r="DQ9298" s="15">
        <v>22</v>
      </c>
      <c r="DR9298" s="15" t="str">
        <f t="shared" si="158"/>
        <v>9201-22</v>
      </c>
    </row>
    <row r="9299" spans="119:122" x14ac:dyDescent="0.2">
      <c r="DO9299" s="228" t="s">
        <v>20649</v>
      </c>
      <c r="DP9299" s="141" t="s">
        <v>10319</v>
      </c>
      <c r="DQ9299" s="15">
        <v>22</v>
      </c>
      <c r="DR9299" s="15" t="str">
        <f t="shared" si="158"/>
        <v>9202-22</v>
      </c>
    </row>
    <row r="9300" spans="119:122" x14ac:dyDescent="0.2">
      <c r="DO9300" s="228" t="s">
        <v>20650</v>
      </c>
      <c r="DP9300" s="141" t="s">
        <v>10320</v>
      </c>
      <c r="DQ9300" s="15">
        <v>22</v>
      </c>
      <c r="DR9300" s="15" t="str">
        <f t="shared" si="158"/>
        <v>9203-22</v>
      </c>
    </row>
    <row r="9301" spans="119:122" x14ac:dyDescent="0.2">
      <c r="DO9301" s="228" t="s">
        <v>20651</v>
      </c>
      <c r="DP9301" s="141" t="s">
        <v>10321</v>
      </c>
      <c r="DQ9301" s="15">
        <v>22</v>
      </c>
      <c r="DR9301" s="15" t="str">
        <f t="shared" si="158"/>
        <v>9204-22</v>
      </c>
    </row>
    <row r="9302" spans="119:122" x14ac:dyDescent="0.2">
      <c r="DO9302" s="228" t="s">
        <v>20652</v>
      </c>
      <c r="DP9302" s="141" t="s">
        <v>10322</v>
      </c>
      <c r="DQ9302" s="15">
        <v>22</v>
      </c>
      <c r="DR9302" s="15" t="str">
        <f t="shared" si="158"/>
        <v>9205-22</v>
      </c>
    </row>
    <row r="9303" spans="119:122" x14ac:dyDescent="0.2">
      <c r="DO9303" s="228" t="s">
        <v>20653</v>
      </c>
      <c r="DP9303" s="141" t="s">
        <v>10323</v>
      </c>
      <c r="DQ9303" s="15">
        <v>22</v>
      </c>
      <c r="DR9303" s="15" t="str">
        <f t="shared" si="158"/>
        <v>9206-22</v>
      </c>
    </row>
    <row r="9304" spans="119:122" x14ac:dyDescent="0.2">
      <c r="DO9304" s="228" t="s">
        <v>20654</v>
      </c>
      <c r="DP9304" s="141" t="s">
        <v>10324</v>
      </c>
      <c r="DQ9304" s="15">
        <v>22</v>
      </c>
      <c r="DR9304" s="15" t="str">
        <f t="shared" si="158"/>
        <v>9207-22</v>
      </c>
    </row>
    <row r="9305" spans="119:122" x14ac:dyDescent="0.2">
      <c r="DO9305" s="228" t="s">
        <v>20655</v>
      </c>
      <c r="DP9305" s="141" t="s">
        <v>10325</v>
      </c>
      <c r="DQ9305" s="15">
        <v>22</v>
      </c>
      <c r="DR9305" s="15" t="str">
        <f t="shared" si="158"/>
        <v>9208-22</v>
      </c>
    </row>
    <row r="9306" spans="119:122" x14ac:dyDescent="0.2">
      <c r="DO9306" s="228" t="s">
        <v>20656</v>
      </c>
      <c r="DP9306" s="141" t="s">
        <v>10326</v>
      </c>
      <c r="DQ9306" s="15">
        <v>22</v>
      </c>
      <c r="DR9306" s="15" t="str">
        <f t="shared" si="158"/>
        <v>9209-22</v>
      </c>
    </row>
    <row r="9307" spans="119:122" x14ac:dyDescent="0.2">
      <c r="DO9307" s="228" t="s">
        <v>20657</v>
      </c>
      <c r="DP9307" s="141" t="s">
        <v>10327</v>
      </c>
      <c r="DQ9307" s="15">
        <v>22</v>
      </c>
      <c r="DR9307" s="15" t="str">
        <f t="shared" si="158"/>
        <v>9210-22</v>
      </c>
    </row>
    <row r="9308" spans="119:122" x14ac:dyDescent="0.2">
      <c r="DO9308" s="228" t="s">
        <v>20658</v>
      </c>
      <c r="DP9308" s="141" t="s">
        <v>10328</v>
      </c>
      <c r="DQ9308" s="15">
        <v>22</v>
      </c>
      <c r="DR9308" s="15" t="str">
        <f t="shared" si="158"/>
        <v>9211-22</v>
      </c>
    </row>
    <row r="9309" spans="119:122" x14ac:dyDescent="0.2">
      <c r="DO9309" s="228" t="s">
        <v>20659</v>
      </c>
      <c r="DP9309" s="141" t="s">
        <v>10329</v>
      </c>
      <c r="DQ9309" s="15">
        <v>22</v>
      </c>
      <c r="DR9309" s="15" t="str">
        <f t="shared" si="158"/>
        <v>9212-22</v>
      </c>
    </row>
    <row r="9310" spans="119:122" x14ac:dyDescent="0.2">
      <c r="DO9310" s="228" t="s">
        <v>20660</v>
      </c>
      <c r="DP9310" s="141" t="s">
        <v>10330</v>
      </c>
      <c r="DQ9310" s="15">
        <v>22</v>
      </c>
      <c r="DR9310" s="15" t="str">
        <f t="shared" si="158"/>
        <v>9213-22</v>
      </c>
    </row>
    <row r="9311" spans="119:122" x14ac:dyDescent="0.2">
      <c r="DO9311" s="228" t="s">
        <v>20661</v>
      </c>
      <c r="DP9311" s="141" t="s">
        <v>10331</v>
      </c>
      <c r="DQ9311" s="15">
        <v>22</v>
      </c>
      <c r="DR9311" s="15" t="str">
        <f t="shared" si="158"/>
        <v>9214-22</v>
      </c>
    </row>
    <row r="9312" spans="119:122" x14ac:dyDescent="0.2">
      <c r="DO9312" s="228" t="s">
        <v>20662</v>
      </c>
      <c r="DP9312" s="141" t="s">
        <v>10332</v>
      </c>
      <c r="DQ9312" s="15">
        <v>22</v>
      </c>
      <c r="DR9312" s="15" t="str">
        <f t="shared" si="158"/>
        <v>9215-22</v>
      </c>
    </row>
    <row r="9313" spans="119:122" x14ac:dyDescent="0.2">
      <c r="DO9313" s="228" t="s">
        <v>20663</v>
      </c>
      <c r="DP9313" s="141" t="s">
        <v>10333</v>
      </c>
      <c r="DQ9313" s="15">
        <v>22</v>
      </c>
      <c r="DR9313" s="15" t="str">
        <f t="shared" si="158"/>
        <v>9216-22</v>
      </c>
    </row>
    <row r="9314" spans="119:122" x14ac:dyDescent="0.2">
      <c r="DO9314" s="228" t="s">
        <v>20664</v>
      </c>
      <c r="DP9314" s="141" t="s">
        <v>10334</v>
      </c>
      <c r="DQ9314" s="15">
        <v>22</v>
      </c>
      <c r="DR9314" s="15" t="str">
        <f t="shared" si="158"/>
        <v>9217-22</v>
      </c>
    </row>
    <row r="9315" spans="119:122" x14ac:dyDescent="0.2">
      <c r="DO9315" s="228" t="s">
        <v>20665</v>
      </c>
      <c r="DP9315" s="141" t="s">
        <v>10335</v>
      </c>
      <c r="DQ9315" s="15">
        <v>22</v>
      </c>
      <c r="DR9315" s="15" t="str">
        <f t="shared" ref="DR9315:DR9378" si="159">CONCATENATE(DP9315,"-",DQ9315)</f>
        <v>9218-22</v>
      </c>
    </row>
    <row r="9316" spans="119:122" x14ac:dyDescent="0.2">
      <c r="DO9316" s="228" t="s">
        <v>20666</v>
      </c>
      <c r="DP9316" s="141" t="s">
        <v>10336</v>
      </c>
      <c r="DQ9316" s="15">
        <v>22</v>
      </c>
      <c r="DR9316" s="15" t="str">
        <f t="shared" si="159"/>
        <v>9219-22</v>
      </c>
    </row>
    <row r="9317" spans="119:122" x14ac:dyDescent="0.2">
      <c r="DO9317" s="228" t="s">
        <v>20667</v>
      </c>
      <c r="DP9317" s="141" t="s">
        <v>10337</v>
      </c>
      <c r="DQ9317" s="15">
        <v>22</v>
      </c>
      <c r="DR9317" s="15" t="str">
        <f t="shared" si="159"/>
        <v>9220-22</v>
      </c>
    </row>
    <row r="9318" spans="119:122" x14ac:dyDescent="0.2">
      <c r="DO9318" s="228" t="s">
        <v>20668</v>
      </c>
      <c r="DP9318" s="141" t="s">
        <v>10338</v>
      </c>
      <c r="DQ9318" s="15">
        <v>22</v>
      </c>
      <c r="DR9318" s="15" t="str">
        <f t="shared" si="159"/>
        <v>9221-22</v>
      </c>
    </row>
    <row r="9319" spans="119:122" x14ac:dyDescent="0.2">
      <c r="DO9319" s="228" t="s">
        <v>20669</v>
      </c>
      <c r="DP9319" s="141" t="s">
        <v>10339</v>
      </c>
      <c r="DQ9319" s="15">
        <v>22</v>
      </c>
      <c r="DR9319" s="15" t="str">
        <f t="shared" si="159"/>
        <v>9222-22</v>
      </c>
    </row>
    <row r="9320" spans="119:122" x14ac:dyDescent="0.2">
      <c r="DO9320" s="228" t="s">
        <v>20670</v>
      </c>
      <c r="DP9320" s="141" t="s">
        <v>10340</v>
      </c>
      <c r="DQ9320" s="15">
        <v>22</v>
      </c>
      <c r="DR9320" s="15" t="str">
        <f t="shared" si="159"/>
        <v>9223-22</v>
      </c>
    </row>
    <row r="9321" spans="119:122" x14ac:dyDescent="0.2">
      <c r="DO9321" s="228" t="s">
        <v>20671</v>
      </c>
      <c r="DP9321" s="141" t="s">
        <v>10341</v>
      </c>
      <c r="DQ9321" s="15">
        <v>22</v>
      </c>
      <c r="DR9321" s="15" t="str">
        <f t="shared" si="159"/>
        <v>9224-22</v>
      </c>
    </row>
    <row r="9322" spans="119:122" x14ac:dyDescent="0.2">
      <c r="DO9322" s="228" t="s">
        <v>20672</v>
      </c>
      <c r="DP9322" s="141" t="s">
        <v>10342</v>
      </c>
      <c r="DQ9322" s="15">
        <v>22</v>
      </c>
      <c r="DR9322" s="15" t="str">
        <f t="shared" si="159"/>
        <v>9225-22</v>
      </c>
    </row>
    <row r="9323" spans="119:122" x14ac:dyDescent="0.2">
      <c r="DO9323" s="228" t="s">
        <v>20673</v>
      </c>
      <c r="DP9323" s="141" t="s">
        <v>10343</v>
      </c>
      <c r="DQ9323" s="15">
        <v>22</v>
      </c>
      <c r="DR9323" s="15" t="str">
        <f t="shared" si="159"/>
        <v>9226-22</v>
      </c>
    </row>
    <row r="9324" spans="119:122" x14ac:dyDescent="0.2">
      <c r="DO9324" s="228" t="s">
        <v>20674</v>
      </c>
      <c r="DP9324" s="141" t="s">
        <v>10344</v>
      </c>
      <c r="DQ9324" s="15">
        <v>22</v>
      </c>
      <c r="DR9324" s="15" t="str">
        <f t="shared" si="159"/>
        <v>9227-22</v>
      </c>
    </row>
    <row r="9325" spans="119:122" x14ac:dyDescent="0.2">
      <c r="DO9325" s="228" t="s">
        <v>20675</v>
      </c>
      <c r="DP9325" s="141" t="s">
        <v>10345</v>
      </c>
      <c r="DQ9325" s="15">
        <v>22</v>
      </c>
      <c r="DR9325" s="15" t="str">
        <f t="shared" si="159"/>
        <v>9228-22</v>
      </c>
    </row>
    <row r="9326" spans="119:122" x14ac:dyDescent="0.2">
      <c r="DO9326" s="228" t="s">
        <v>20676</v>
      </c>
      <c r="DP9326" s="141" t="s">
        <v>10346</v>
      </c>
      <c r="DQ9326" s="15">
        <v>22</v>
      </c>
      <c r="DR9326" s="15" t="str">
        <f t="shared" si="159"/>
        <v>9229-22</v>
      </c>
    </row>
    <row r="9327" spans="119:122" x14ac:dyDescent="0.2">
      <c r="DO9327" s="228" t="s">
        <v>20677</v>
      </c>
      <c r="DP9327" s="141" t="s">
        <v>10347</v>
      </c>
      <c r="DQ9327" s="15">
        <v>22</v>
      </c>
      <c r="DR9327" s="15" t="str">
        <f t="shared" si="159"/>
        <v>9230-22</v>
      </c>
    </row>
    <row r="9328" spans="119:122" x14ac:dyDescent="0.2">
      <c r="DO9328" s="228" t="s">
        <v>20678</v>
      </c>
      <c r="DP9328" s="141" t="s">
        <v>10348</v>
      </c>
      <c r="DQ9328" s="15">
        <v>22</v>
      </c>
      <c r="DR9328" s="15" t="str">
        <f t="shared" si="159"/>
        <v>9231-22</v>
      </c>
    </row>
    <row r="9329" spans="119:122" x14ac:dyDescent="0.2">
      <c r="DO9329" s="228" t="s">
        <v>20679</v>
      </c>
      <c r="DP9329" s="141" t="s">
        <v>10349</v>
      </c>
      <c r="DQ9329" s="15">
        <v>22</v>
      </c>
      <c r="DR9329" s="15" t="str">
        <f t="shared" si="159"/>
        <v>9232-22</v>
      </c>
    </row>
    <row r="9330" spans="119:122" x14ac:dyDescent="0.2">
      <c r="DO9330" s="228" t="s">
        <v>20680</v>
      </c>
      <c r="DP9330" s="141" t="s">
        <v>10350</v>
      </c>
      <c r="DQ9330" s="15">
        <v>22</v>
      </c>
      <c r="DR9330" s="15" t="str">
        <f t="shared" si="159"/>
        <v>9233-22</v>
      </c>
    </row>
    <row r="9331" spans="119:122" x14ac:dyDescent="0.2">
      <c r="DO9331" s="228" t="s">
        <v>20681</v>
      </c>
      <c r="DP9331" s="141" t="s">
        <v>10351</v>
      </c>
      <c r="DQ9331" s="15">
        <v>22</v>
      </c>
      <c r="DR9331" s="15" t="str">
        <f t="shared" si="159"/>
        <v>9234-22</v>
      </c>
    </row>
    <row r="9332" spans="119:122" x14ac:dyDescent="0.2">
      <c r="DO9332" s="228" t="s">
        <v>20682</v>
      </c>
      <c r="DP9332" s="141" t="s">
        <v>10352</v>
      </c>
      <c r="DQ9332" s="15">
        <v>22</v>
      </c>
      <c r="DR9332" s="15" t="str">
        <f t="shared" si="159"/>
        <v>9235-22</v>
      </c>
    </row>
    <row r="9333" spans="119:122" x14ac:dyDescent="0.2">
      <c r="DO9333" s="228" t="s">
        <v>20683</v>
      </c>
      <c r="DP9333" s="141" t="s">
        <v>10353</v>
      </c>
      <c r="DQ9333" s="15">
        <v>22</v>
      </c>
      <c r="DR9333" s="15" t="str">
        <f t="shared" si="159"/>
        <v>9236-22</v>
      </c>
    </row>
    <row r="9334" spans="119:122" x14ac:dyDescent="0.2">
      <c r="DO9334" s="228" t="s">
        <v>20684</v>
      </c>
      <c r="DP9334" s="141" t="s">
        <v>10354</v>
      </c>
      <c r="DQ9334" s="15">
        <v>22</v>
      </c>
      <c r="DR9334" s="15" t="str">
        <f t="shared" si="159"/>
        <v>9237-22</v>
      </c>
    </row>
    <row r="9335" spans="119:122" x14ac:dyDescent="0.2">
      <c r="DO9335" s="228" t="s">
        <v>20685</v>
      </c>
      <c r="DP9335" s="141" t="s">
        <v>10355</v>
      </c>
      <c r="DQ9335" s="15">
        <v>22</v>
      </c>
      <c r="DR9335" s="15" t="str">
        <f t="shared" si="159"/>
        <v>9238-22</v>
      </c>
    </row>
    <row r="9336" spans="119:122" x14ac:dyDescent="0.2">
      <c r="DO9336" s="228" t="s">
        <v>20686</v>
      </c>
      <c r="DP9336" s="141" t="s">
        <v>10356</v>
      </c>
      <c r="DQ9336" s="15">
        <v>22</v>
      </c>
      <c r="DR9336" s="15" t="str">
        <f t="shared" si="159"/>
        <v>9239-22</v>
      </c>
    </row>
    <row r="9337" spans="119:122" x14ac:dyDescent="0.2">
      <c r="DO9337" s="228" t="s">
        <v>20687</v>
      </c>
      <c r="DP9337" s="141" t="s">
        <v>10357</v>
      </c>
      <c r="DQ9337" s="15">
        <v>22</v>
      </c>
      <c r="DR9337" s="15" t="str">
        <f t="shared" si="159"/>
        <v>9240-22</v>
      </c>
    </row>
    <row r="9338" spans="119:122" x14ac:dyDescent="0.2">
      <c r="DO9338" s="228" t="s">
        <v>20688</v>
      </c>
      <c r="DP9338" s="141" t="s">
        <v>10358</v>
      </c>
      <c r="DQ9338" s="15">
        <v>22</v>
      </c>
      <c r="DR9338" s="15" t="str">
        <f t="shared" si="159"/>
        <v>9241-22</v>
      </c>
    </row>
    <row r="9339" spans="119:122" x14ac:dyDescent="0.2">
      <c r="DO9339" s="228" t="s">
        <v>20689</v>
      </c>
      <c r="DP9339" s="141" t="s">
        <v>10359</v>
      </c>
      <c r="DQ9339" s="15">
        <v>22</v>
      </c>
      <c r="DR9339" s="15" t="str">
        <f t="shared" si="159"/>
        <v>9242-22</v>
      </c>
    </row>
    <row r="9340" spans="119:122" x14ac:dyDescent="0.2">
      <c r="DO9340" s="228" t="s">
        <v>20690</v>
      </c>
      <c r="DP9340" s="141" t="s">
        <v>10360</v>
      </c>
      <c r="DQ9340" s="15">
        <v>22</v>
      </c>
      <c r="DR9340" s="15" t="str">
        <f t="shared" si="159"/>
        <v>9243-22</v>
      </c>
    </row>
    <row r="9341" spans="119:122" x14ac:dyDescent="0.2">
      <c r="DO9341" s="228" t="s">
        <v>20691</v>
      </c>
      <c r="DP9341" s="141" t="s">
        <v>10361</v>
      </c>
      <c r="DQ9341" s="15">
        <v>22</v>
      </c>
      <c r="DR9341" s="15" t="str">
        <f t="shared" si="159"/>
        <v>9244-22</v>
      </c>
    </row>
    <row r="9342" spans="119:122" x14ac:dyDescent="0.2">
      <c r="DO9342" s="228" t="s">
        <v>20692</v>
      </c>
      <c r="DP9342" s="141" t="s">
        <v>10362</v>
      </c>
      <c r="DQ9342" s="15">
        <v>22</v>
      </c>
      <c r="DR9342" s="15" t="str">
        <f t="shared" si="159"/>
        <v>9245-22</v>
      </c>
    </row>
    <row r="9343" spans="119:122" x14ac:dyDescent="0.2">
      <c r="DO9343" s="228" t="s">
        <v>20693</v>
      </c>
      <c r="DP9343" s="141" t="s">
        <v>10363</v>
      </c>
      <c r="DQ9343" s="15">
        <v>22</v>
      </c>
      <c r="DR9343" s="15" t="str">
        <f t="shared" si="159"/>
        <v>9246-22</v>
      </c>
    </row>
    <row r="9344" spans="119:122" x14ac:dyDescent="0.2">
      <c r="DO9344" s="228" t="s">
        <v>20694</v>
      </c>
      <c r="DP9344" s="141" t="s">
        <v>10364</v>
      </c>
      <c r="DQ9344" s="15">
        <v>22</v>
      </c>
      <c r="DR9344" s="15" t="str">
        <f t="shared" si="159"/>
        <v>9247-22</v>
      </c>
    </row>
    <row r="9345" spans="119:122" x14ac:dyDescent="0.2">
      <c r="DO9345" s="228" t="s">
        <v>20695</v>
      </c>
      <c r="DP9345" s="141" t="s">
        <v>10365</v>
      </c>
      <c r="DQ9345" s="15">
        <v>22</v>
      </c>
      <c r="DR9345" s="15" t="str">
        <f t="shared" si="159"/>
        <v>9248-22</v>
      </c>
    </row>
    <row r="9346" spans="119:122" x14ac:dyDescent="0.2">
      <c r="DO9346" s="228" t="s">
        <v>20696</v>
      </c>
      <c r="DP9346" s="141" t="s">
        <v>10366</v>
      </c>
      <c r="DQ9346" s="15">
        <v>22</v>
      </c>
      <c r="DR9346" s="15" t="str">
        <f t="shared" si="159"/>
        <v>9249-22</v>
      </c>
    </row>
    <row r="9347" spans="119:122" x14ac:dyDescent="0.2">
      <c r="DO9347" s="228" t="s">
        <v>20697</v>
      </c>
      <c r="DP9347" s="141" t="s">
        <v>10367</v>
      </c>
      <c r="DQ9347" s="15">
        <v>22</v>
      </c>
      <c r="DR9347" s="15" t="str">
        <f t="shared" si="159"/>
        <v>9250-22</v>
      </c>
    </row>
    <row r="9348" spans="119:122" x14ac:dyDescent="0.2">
      <c r="DO9348" s="228" t="s">
        <v>20698</v>
      </c>
      <c r="DP9348" s="141" t="s">
        <v>10368</v>
      </c>
      <c r="DQ9348" s="15">
        <v>22</v>
      </c>
      <c r="DR9348" s="15" t="str">
        <f t="shared" si="159"/>
        <v>9251-22</v>
      </c>
    </row>
    <row r="9349" spans="119:122" x14ac:dyDescent="0.2">
      <c r="DO9349" s="228" t="s">
        <v>20699</v>
      </c>
      <c r="DP9349" s="141" t="s">
        <v>10369</v>
      </c>
      <c r="DQ9349" s="15">
        <v>22</v>
      </c>
      <c r="DR9349" s="15" t="str">
        <f t="shared" si="159"/>
        <v>9252-22</v>
      </c>
    </row>
    <row r="9350" spans="119:122" x14ac:dyDescent="0.2">
      <c r="DO9350" s="228" t="s">
        <v>20700</v>
      </c>
      <c r="DP9350" s="141" t="s">
        <v>10370</v>
      </c>
      <c r="DQ9350" s="15">
        <v>22</v>
      </c>
      <c r="DR9350" s="15" t="str">
        <f t="shared" si="159"/>
        <v>9253-22</v>
      </c>
    </row>
    <row r="9351" spans="119:122" x14ac:dyDescent="0.2">
      <c r="DO9351" s="228" t="s">
        <v>20701</v>
      </c>
      <c r="DP9351" s="141" t="s">
        <v>10371</v>
      </c>
      <c r="DQ9351" s="15">
        <v>22</v>
      </c>
      <c r="DR9351" s="15" t="str">
        <f t="shared" si="159"/>
        <v>9254-22</v>
      </c>
    </row>
    <row r="9352" spans="119:122" x14ac:dyDescent="0.2">
      <c r="DO9352" s="228" t="s">
        <v>20702</v>
      </c>
      <c r="DP9352" s="141" t="s">
        <v>10372</v>
      </c>
      <c r="DQ9352" s="15">
        <v>22</v>
      </c>
      <c r="DR9352" s="15" t="str">
        <f t="shared" si="159"/>
        <v>9255-22</v>
      </c>
    </row>
    <row r="9353" spans="119:122" x14ac:dyDescent="0.2">
      <c r="DO9353" s="228" t="s">
        <v>20703</v>
      </c>
      <c r="DP9353" s="141" t="s">
        <v>10373</v>
      </c>
      <c r="DQ9353" s="15">
        <v>22</v>
      </c>
      <c r="DR9353" s="15" t="str">
        <f t="shared" si="159"/>
        <v>9256-22</v>
      </c>
    </row>
    <row r="9354" spans="119:122" x14ac:dyDescent="0.2">
      <c r="DO9354" s="228" t="s">
        <v>20704</v>
      </c>
      <c r="DP9354" s="141" t="s">
        <v>10374</v>
      </c>
      <c r="DQ9354" s="15">
        <v>22</v>
      </c>
      <c r="DR9354" s="15" t="str">
        <f t="shared" si="159"/>
        <v>9257-22</v>
      </c>
    </row>
    <row r="9355" spans="119:122" x14ac:dyDescent="0.2">
      <c r="DO9355" s="228" t="s">
        <v>20705</v>
      </c>
      <c r="DP9355" s="141" t="s">
        <v>10375</v>
      </c>
      <c r="DQ9355" s="15">
        <v>22</v>
      </c>
      <c r="DR9355" s="15" t="str">
        <f t="shared" si="159"/>
        <v>9258-22</v>
      </c>
    </row>
    <row r="9356" spans="119:122" x14ac:dyDescent="0.2">
      <c r="DO9356" s="228" t="s">
        <v>20706</v>
      </c>
      <c r="DP9356" s="141" t="s">
        <v>10376</v>
      </c>
      <c r="DQ9356" s="15">
        <v>22</v>
      </c>
      <c r="DR9356" s="15" t="str">
        <f t="shared" si="159"/>
        <v>9259-22</v>
      </c>
    </row>
    <row r="9357" spans="119:122" x14ac:dyDescent="0.2">
      <c r="DO9357" s="228" t="s">
        <v>20707</v>
      </c>
      <c r="DP9357" s="141" t="s">
        <v>10377</v>
      </c>
      <c r="DQ9357" s="15">
        <v>22</v>
      </c>
      <c r="DR9357" s="15" t="str">
        <f t="shared" si="159"/>
        <v>9260-22</v>
      </c>
    </row>
    <row r="9358" spans="119:122" x14ac:dyDescent="0.2">
      <c r="DO9358" s="228" t="s">
        <v>20708</v>
      </c>
      <c r="DP9358" s="141" t="s">
        <v>10378</v>
      </c>
      <c r="DQ9358" s="15">
        <v>22</v>
      </c>
      <c r="DR9358" s="15" t="str">
        <f t="shared" si="159"/>
        <v>9261-22</v>
      </c>
    </row>
    <row r="9359" spans="119:122" x14ac:dyDescent="0.2">
      <c r="DO9359" s="228" t="s">
        <v>20709</v>
      </c>
      <c r="DP9359" s="141" t="s">
        <v>10379</v>
      </c>
      <c r="DQ9359" s="15">
        <v>22</v>
      </c>
      <c r="DR9359" s="15" t="str">
        <f t="shared" si="159"/>
        <v>9262-22</v>
      </c>
    </row>
    <row r="9360" spans="119:122" x14ac:dyDescent="0.2">
      <c r="DO9360" s="228" t="s">
        <v>20710</v>
      </c>
      <c r="DP9360" s="141" t="s">
        <v>10380</v>
      </c>
      <c r="DQ9360" s="15">
        <v>22</v>
      </c>
      <c r="DR9360" s="15" t="str">
        <f t="shared" si="159"/>
        <v>9263-22</v>
      </c>
    </row>
    <row r="9361" spans="119:122" x14ac:dyDescent="0.2">
      <c r="DO9361" s="228" t="s">
        <v>20711</v>
      </c>
      <c r="DP9361" s="141" t="s">
        <v>10381</v>
      </c>
      <c r="DQ9361" s="15">
        <v>22</v>
      </c>
      <c r="DR9361" s="15" t="str">
        <f t="shared" si="159"/>
        <v>9264-22</v>
      </c>
    </row>
    <row r="9362" spans="119:122" x14ac:dyDescent="0.2">
      <c r="DO9362" s="228" t="s">
        <v>20712</v>
      </c>
      <c r="DP9362" s="141" t="s">
        <v>10382</v>
      </c>
      <c r="DQ9362" s="15">
        <v>22</v>
      </c>
      <c r="DR9362" s="15" t="str">
        <f t="shared" si="159"/>
        <v>9265-22</v>
      </c>
    </row>
    <row r="9363" spans="119:122" x14ac:dyDescent="0.2">
      <c r="DO9363" s="228" t="s">
        <v>20713</v>
      </c>
      <c r="DP9363" s="141" t="s">
        <v>10383</v>
      </c>
      <c r="DQ9363" s="15">
        <v>22</v>
      </c>
      <c r="DR9363" s="15" t="str">
        <f t="shared" si="159"/>
        <v>9266-22</v>
      </c>
    </row>
    <row r="9364" spans="119:122" x14ac:dyDescent="0.2">
      <c r="DO9364" s="228" t="s">
        <v>20714</v>
      </c>
      <c r="DP9364" s="141" t="s">
        <v>10384</v>
      </c>
      <c r="DQ9364" s="15">
        <v>22</v>
      </c>
      <c r="DR9364" s="15" t="str">
        <f t="shared" si="159"/>
        <v>9267-22</v>
      </c>
    </row>
    <row r="9365" spans="119:122" x14ac:dyDescent="0.2">
      <c r="DO9365" s="228" t="s">
        <v>20715</v>
      </c>
      <c r="DP9365" s="141" t="s">
        <v>10385</v>
      </c>
      <c r="DQ9365" s="15">
        <v>22</v>
      </c>
      <c r="DR9365" s="15" t="str">
        <f t="shared" si="159"/>
        <v>9268-22</v>
      </c>
    </row>
    <row r="9366" spans="119:122" x14ac:dyDescent="0.2">
      <c r="DO9366" s="228" t="s">
        <v>20716</v>
      </c>
      <c r="DP9366" s="141" t="s">
        <v>10386</v>
      </c>
      <c r="DQ9366" s="15">
        <v>22</v>
      </c>
      <c r="DR9366" s="15" t="str">
        <f t="shared" si="159"/>
        <v>9269-22</v>
      </c>
    </row>
    <row r="9367" spans="119:122" x14ac:dyDescent="0.2">
      <c r="DO9367" s="228" t="s">
        <v>20717</v>
      </c>
      <c r="DP9367" s="141" t="s">
        <v>10387</v>
      </c>
      <c r="DQ9367" s="15">
        <v>22</v>
      </c>
      <c r="DR9367" s="15" t="str">
        <f t="shared" si="159"/>
        <v>9270-22</v>
      </c>
    </row>
    <row r="9368" spans="119:122" x14ac:dyDescent="0.2">
      <c r="DO9368" s="228" t="s">
        <v>20718</v>
      </c>
      <c r="DP9368" s="141" t="s">
        <v>10388</v>
      </c>
      <c r="DQ9368" s="15">
        <v>22</v>
      </c>
      <c r="DR9368" s="15" t="str">
        <f t="shared" si="159"/>
        <v>9271-22</v>
      </c>
    </row>
    <row r="9369" spans="119:122" x14ac:dyDescent="0.2">
      <c r="DO9369" s="228" t="s">
        <v>20719</v>
      </c>
      <c r="DP9369" s="141" t="s">
        <v>10389</v>
      </c>
      <c r="DQ9369" s="15">
        <v>22</v>
      </c>
      <c r="DR9369" s="15" t="str">
        <f t="shared" si="159"/>
        <v>9272-22</v>
      </c>
    </row>
    <row r="9370" spans="119:122" x14ac:dyDescent="0.2">
      <c r="DO9370" s="228" t="s">
        <v>20720</v>
      </c>
      <c r="DP9370" s="141" t="s">
        <v>10390</v>
      </c>
      <c r="DQ9370" s="15">
        <v>22</v>
      </c>
      <c r="DR9370" s="15" t="str">
        <f t="shared" si="159"/>
        <v>9273-22</v>
      </c>
    </row>
    <row r="9371" spans="119:122" x14ac:dyDescent="0.2">
      <c r="DO9371" s="228" t="s">
        <v>20721</v>
      </c>
      <c r="DP9371" s="141" t="s">
        <v>10391</v>
      </c>
      <c r="DQ9371" s="15">
        <v>22</v>
      </c>
      <c r="DR9371" s="15" t="str">
        <f t="shared" si="159"/>
        <v>9274-22</v>
      </c>
    </row>
    <row r="9372" spans="119:122" x14ac:dyDescent="0.2">
      <c r="DO9372" s="228" t="s">
        <v>20722</v>
      </c>
      <c r="DP9372" s="141" t="s">
        <v>10392</v>
      </c>
      <c r="DQ9372" s="15">
        <v>22</v>
      </c>
      <c r="DR9372" s="15" t="str">
        <f t="shared" si="159"/>
        <v>9275-22</v>
      </c>
    </row>
    <row r="9373" spans="119:122" x14ac:dyDescent="0.2">
      <c r="DO9373" s="228" t="s">
        <v>20723</v>
      </c>
      <c r="DP9373" s="141" t="s">
        <v>10393</v>
      </c>
      <c r="DQ9373" s="15">
        <v>22</v>
      </c>
      <c r="DR9373" s="15" t="str">
        <f t="shared" si="159"/>
        <v>9276-22</v>
      </c>
    </row>
    <row r="9374" spans="119:122" x14ac:dyDescent="0.2">
      <c r="DO9374" s="228" t="s">
        <v>20724</v>
      </c>
      <c r="DP9374" s="141" t="s">
        <v>10394</v>
      </c>
      <c r="DQ9374" s="15">
        <v>22</v>
      </c>
      <c r="DR9374" s="15" t="str">
        <f t="shared" si="159"/>
        <v>9277-22</v>
      </c>
    </row>
    <row r="9375" spans="119:122" x14ac:dyDescent="0.2">
      <c r="DO9375" s="228" t="s">
        <v>20725</v>
      </c>
      <c r="DP9375" s="141" t="s">
        <v>10395</v>
      </c>
      <c r="DQ9375" s="15">
        <v>22</v>
      </c>
      <c r="DR9375" s="15" t="str">
        <f t="shared" si="159"/>
        <v>9278-22</v>
      </c>
    </row>
    <row r="9376" spans="119:122" x14ac:dyDescent="0.2">
      <c r="DO9376" s="228" t="s">
        <v>20726</v>
      </c>
      <c r="DP9376" s="141" t="s">
        <v>10396</v>
      </c>
      <c r="DQ9376" s="15">
        <v>22</v>
      </c>
      <c r="DR9376" s="15" t="str">
        <f t="shared" si="159"/>
        <v>9279-22</v>
      </c>
    </row>
    <row r="9377" spans="119:122" x14ac:dyDescent="0.2">
      <c r="DO9377" s="228" t="s">
        <v>20727</v>
      </c>
      <c r="DP9377" s="141" t="s">
        <v>10397</v>
      </c>
      <c r="DQ9377" s="15">
        <v>22</v>
      </c>
      <c r="DR9377" s="15" t="str">
        <f t="shared" si="159"/>
        <v>9280-22</v>
      </c>
    </row>
    <row r="9378" spans="119:122" x14ac:dyDescent="0.2">
      <c r="DO9378" s="228" t="s">
        <v>20728</v>
      </c>
      <c r="DP9378" s="141" t="s">
        <v>10398</v>
      </c>
      <c r="DQ9378" s="15">
        <v>22</v>
      </c>
      <c r="DR9378" s="15" t="str">
        <f t="shared" si="159"/>
        <v>9281-22</v>
      </c>
    </row>
    <row r="9379" spans="119:122" x14ac:dyDescent="0.2">
      <c r="DO9379" s="228" t="s">
        <v>20729</v>
      </c>
      <c r="DP9379" s="141" t="s">
        <v>10399</v>
      </c>
      <c r="DQ9379" s="15">
        <v>22</v>
      </c>
      <c r="DR9379" s="15" t="str">
        <f t="shared" ref="DR9379:DR9442" si="160">CONCATENATE(DP9379,"-",DQ9379)</f>
        <v>9282-22</v>
      </c>
    </row>
    <row r="9380" spans="119:122" x14ac:dyDescent="0.2">
      <c r="DO9380" s="228" t="s">
        <v>20730</v>
      </c>
      <c r="DP9380" s="141" t="s">
        <v>10400</v>
      </c>
      <c r="DQ9380" s="15">
        <v>22</v>
      </c>
      <c r="DR9380" s="15" t="str">
        <f t="shared" si="160"/>
        <v>9283-22</v>
      </c>
    </row>
    <row r="9381" spans="119:122" x14ac:dyDescent="0.2">
      <c r="DO9381" s="228" t="s">
        <v>20731</v>
      </c>
      <c r="DP9381" s="141" t="s">
        <v>10401</v>
      </c>
      <c r="DQ9381" s="15">
        <v>22</v>
      </c>
      <c r="DR9381" s="15" t="str">
        <f t="shared" si="160"/>
        <v>9284-22</v>
      </c>
    </row>
    <row r="9382" spans="119:122" x14ac:dyDescent="0.2">
      <c r="DO9382" s="228" t="s">
        <v>20732</v>
      </c>
      <c r="DP9382" s="141" t="s">
        <v>10402</v>
      </c>
      <c r="DQ9382" s="15">
        <v>22</v>
      </c>
      <c r="DR9382" s="15" t="str">
        <f t="shared" si="160"/>
        <v>9285-22</v>
      </c>
    </row>
    <row r="9383" spans="119:122" x14ac:dyDescent="0.2">
      <c r="DO9383" s="228" t="s">
        <v>20733</v>
      </c>
      <c r="DP9383" s="141" t="s">
        <v>10403</v>
      </c>
      <c r="DQ9383" s="15">
        <v>22</v>
      </c>
      <c r="DR9383" s="15" t="str">
        <f t="shared" si="160"/>
        <v>9286-22</v>
      </c>
    </row>
    <row r="9384" spans="119:122" x14ac:dyDescent="0.2">
      <c r="DO9384" s="228" t="s">
        <v>20734</v>
      </c>
      <c r="DP9384" s="141" t="s">
        <v>10404</v>
      </c>
      <c r="DQ9384" s="15">
        <v>22</v>
      </c>
      <c r="DR9384" s="15" t="str">
        <f t="shared" si="160"/>
        <v>9287-22</v>
      </c>
    </row>
    <row r="9385" spans="119:122" x14ac:dyDescent="0.2">
      <c r="DO9385" s="228" t="s">
        <v>20735</v>
      </c>
      <c r="DP9385" s="141" t="s">
        <v>10405</v>
      </c>
      <c r="DQ9385" s="15">
        <v>22</v>
      </c>
      <c r="DR9385" s="15" t="str">
        <f t="shared" si="160"/>
        <v>9288-22</v>
      </c>
    </row>
    <row r="9386" spans="119:122" x14ac:dyDescent="0.2">
      <c r="DO9386" s="228" t="s">
        <v>20736</v>
      </c>
      <c r="DP9386" s="141" t="s">
        <v>10406</v>
      </c>
      <c r="DQ9386" s="15">
        <v>22</v>
      </c>
      <c r="DR9386" s="15" t="str">
        <f t="shared" si="160"/>
        <v>9289-22</v>
      </c>
    </row>
    <row r="9387" spans="119:122" x14ac:dyDescent="0.2">
      <c r="DO9387" s="228" t="s">
        <v>20737</v>
      </c>
      <c r="DP9387" s="141" t="s">
        <v>10407</v>
      </c>
      <c r="DQ9387" s="15">
        <v>22</v>
      </c>
      <c r="DR9387" s="15" t="str">
        <f t="shared" si="160"/>
        <v>9290-22</v>
      </c>
    </row>
    <row r="9388" spans="119:122" x14ac:dyDescent="0.2">
      <c r="DO9388" s="228" t="s">
        <v>20738</v>
      </c>
      <c r="DP9388" s="141" t="s">
        <v>10408</v>
      </c>
      <c r="DQ9388" s="15">
        <v>22</v>
      </c>
      <c r="DR9388" s="15" t="str">
        <f t="shared" si="160"/>
        <v>9291-22</v>
      </c>
    </row>
    <row r="9389" spans="119:122" x14ac:dyDescent="0.2">
      <c r="DO9389" s="228" t="s">
        <v>20739</v>
      </c>
      <c r="DP9389" s="141" t="s">
        <v>10409</v>
      </c>
      <c r="DQ9389" s="15">
        <v>22</v>
      </c>
      <c r="DR9389" s="15" t="str">
        <f t="shared" si="160"/>
        <v>9292-22</v>
      </c>
    </row>
    <row r="9390" spans="119:122" x14ac:dyDescent="0.2">
      <c r="DO9390" s="228" t="s">
        <v>20740</v>
      </c>
      <c r="DP9390" s="141" t="s">
        <v>10410</v>
      </c>
      <c r="DQ9390" s="15">
        <v>22</v>
      </c>
      <c r="DR9390" s="15" t="str">
        <f t="shared" si="160"/>
        <v>9293-22</v>
      </c>
    </row>
    <row r="9391" spans="119:122" x14ac:dyDescent="0.2">
      <c r="DO9391" s="228" t="s">
        <v>20741</v>
      </c>
      <c r="DP9391" s="141" t="s">
        <v>10411</v>
      </c>
      <c r="DQ9391" s="15">
        <v>22</v>
      </c>
      <c r="DR9391" s="15" t="str">
        <f t="shared" si="160"/>
        <v>9294-22</v>
      </c>
    </row>
    <row r="9392" spans="119:122" x14ac:dyDescent="0.2">
      <c r="DO9392" s="228" t="s">
        <v>20742</v>
      </c>
      <c r="DP9392" s="141" t="s">
        <v>10412</v>
      </c>
      <c r="DQ9392" s="15">
        <v>22</v>
      </c>
      <c r="DR9392" s="15" t="str">
        <f t="shared" si="160"/>
        <v>9295-22</v>
      </c>
    </row>
    <row r="9393" spans="119:122" x14ac:dyDescent="0.2">
      <c r="DO9393" s="228" t="s">
        <v>20743</v>
      </c>
      <c r="DP9393" s="141" t="s">
        <v>10413</v>
      </c>
      <c r="DQ9393" s="15">
        <v>22</v>
      </c>
      <c r="DR9393" s="15" t="str">
        <f t="shared" si="160"/>
        <v>9296-22</v>
      </c>
    </row>
    <row r="9394" spans="119:122" x14ac:dyDescent="0.2">
      <c r="DO9394" s="228" t="s">
        <v>20744</v>
      </c>
      <c r="DP9394" s="141" t="s">
        <v>10414</v>
      </c>
      <c r="DQ9394" s="15">
        <v>22</v>
      </c>
      <c r="DR9394" s="15" t="str">
        <f t="shared" si="160"/>
        <v>9297-22</v>
      </c>
    </row>
    <row r="9395" spans="119:122" x14ac:dyDescent="0.2">
      <c r="DO9395" s="228" t="s">
        <v>20745</v>
      </c>
      <c r="DP9395" s="141" t="s">
        <v>10415</v>
      </c>
      <c r="DQ9395" s="15">
        <v>22</v>
      </c>
      <c r="DR9395" s="15" t="str">
        <f t="shared" si="160"/>
        <v>9298-22</v>
      </c>
    </row>
    <row r="9396" spans="119:122" x14ac:dyDescent="0.2">
      <c r="DO9396" s="228" t="s">
        <v>20746</v>
      </c>
      <c r="DP9396" s="141" t="s">
        <v>10416</v>
      </c>
      <c r="DQ9396" s="15">
        <v>22</v>
      </c>
      <c r="DR9396" s="15" t="str">
        <f t="shared" si="160"/>
        <v>9299-22</v>
      </c>
    </row>
    <row r="9397" spans="119:122" x14ac:dyDescent="0.2">
      <c r="DO9397" s="228" t="s">
        <v>20747</v>
      </c>
      <c r="DP9397" s="141" t="s">
        <v>10417</v>
      </c>
      <c r="DQ9397" s="15">
        <v>22</v>
      </c>
      <c r="DR9397" s="15" t="str">
        <f t="shared" si="160"/>
        <v>9300-22</v>
      </c>
    </row>
    <row r="9398" spans="119:122" x14ac:dyDescent="0.2">
      <c r="DO9398" s="228" t="s">
        <v>20748</v>
      </c>
      <c r="DP9398" s="141" t="s">
        <v>10418</v>
      </c>
      <c r="DQ9398" s="15">
        <v>22</v>
      </c>
      <c r="DR9398" s="15" t="str">
        <f t="shared" si="160"/>
        <v>9301-22</v>
      </c>
    </row>
    <row r="9399" spans="119:122" x14ac:dyDescent="0.2">
      <c r="DO9399" s="228" t="s">
        <v>20749</v>
      </c>
      <c r="DP9399" s="141" t="s">
        <v>10419</v>
      </c>
      <c r="DQ9399" s="15">
        <v>22</v>
      </c>
      <c r="DR9399" s="15" t="str">
        <f t="shared" si="160"/>
        <v>9302-22</v>
      </c>
    </row>
    <row r="9400" spans="119:122" x14ac:dyDescent="0.2">
      <c r="DO9400" s="228" t="s">
        <v>20750</v>
      </c>
      <c r="DP9400" s="141" t="s">
        <v>10420</v>
      </c>
      <c r="DQ9400" s="15">
        <v>22</v>
      </c>
      <c r="DR9400" s="15" t="str">
        <f t="shared" si="160"/>
        <v>9303-22</v>
      </c>
    </row>
    <row r="9401" spans="119:122" x14ac:dyDescent="0.2">
      <c r="DO9401" s="228" t="s">
        <v>20751</v>
      </c>
      <c r="DP9401" s="141" t="s">
        <v>10421</v>
      </c>
      <c r="DQ9401" s="15">
        <v>22</v>
      </c>
      <c r="DR9401" s="15" t="str">
        <f t="shared" si="160"/>
        <v>9304-22</v>
      </c>
    </row>
    <row r="9402" spans="119:122" x14ac:dyDescent="0.2">
      <c r="DO9402" s="228" t="s">
        <v>20752</v>
      </c>
      <c r="DP9402" s="141" t="s">
        <v>10422</v>
      </c>
      <c r="DQ9402" s="15">
        <v>22</v>
      </c>
      <c r="DR9402" s="15" t="str">
        <f t="shared" si="160"/>
        <v>9305-22</v>
      </c>
    </row>
    <row r="9403" spans="119:122" x14ac:dyDescent="0.2">
      <c r="DO9403" s="228" t="s">
        <v>20753</v>
      </c>
      <c r="DP9403" s="141" t="s">
        <v>10423</v>
      </c>
      <c r="DQ9403" s="15">
        <v>22</v>
      </c>
      <c r="DR9403" s="15" t="str">
        <f t="shared" si="160"/>
        <v>9306-22</v>
      </c>
    </row>
    <row r="9404" spans="119:122" x14ac:dyDescent="0.2">
      <c r="DO9404" s="228" t="s">
        <v>20754</v>
      </c>
      <c r="DP9404" s="141" t="s">
        <v>10424</v>
      </c>
      <c r="DQ9404" s="15">
        <v>22</v>
      </c>
      <c r="DR9404" s="15" t="str">
        <f t="shared" si="160"/>
        <v>9307-22</v>
      </c>
    </row>
    <row r="9405" spans="119:122" x14ac:dyDescent="0.2">
      <c r="DO9405" s="228" t="s">
        <v>20755</v>
      </c>
      <c r="DP9405" s="141" t="s">
        <v>10425</v>
      </c>
      <c r="DQ9405" s="15">
        <v>22</v>
      </c>
      <c r="DR9405" s="15" t="str">
        <f t="shared" si="160"/>
        <v>9308-22</v>
      </c>
    </row>
    <row r="9406" spans="119:122" x14ac:dyDescent="0.2">
      <c r="DO9406" s="228" t="s">
        <v>20756</v>
      </c>
      <c r="DP9406" s="141" t="s">
        <v>10426</v>
      </c>
      <c r="DQ9406" s="15">
        <v>22</v>
      </c>
      <c r="DR9406" s="15" t="str">
        <f t="shared" si="160"/>
        <v>9309-22</v>
      </c>
    </row>
    <row r="9407" spans="119:122" x14ac:dyDescent="0.2">
      <c r="DO9407" s="228" t="s">
        <v>20757</v>
      </c>
      <c r="DP9407" s="141" t="s">
        <v>10427</v>
      </c>
      <c r="DQ9407" s="15">
        <v>22</v>
      </c>
      <c r="DR9407" s="15" t="str">
        <f t="shared" si="160"/>
        <v>9310-22</v>
      </c>
    </row>
    <row r="9408" spans="119:122" x14ac:dyDescent="0.2">
      <c r="DO9408" s="228" t="s">
        <v>20758</v>
      </c>
      <c r="DP9408" s="141" t="s">
        <v>10428</v>
      </c>
      <c r="DQ9408" s="15">
        <v>22</v>
      </c>
      <c r="DR9408" s="15" t="str">
        <f t="shared" si="160"/>
        <v>9311-22</v>
      </c>
    </row>
    <row r="9409" spans="119:122" x14ac:dyDescent="0.2">
      <c r="DO9409" s="228" t="s">
        <v>20759</v>
      </c>
      <c r="DP9409" s="141" t="s">
        <v>10429</v>
      </c>
      <c r="DQ9409" s="15">
        <v>22</v>
      </c>
      <c r="DR9409" s="15" t="str">
        <f t="shared" si="160"/>
        <v>9312-22</v>
      </c>
    </row>
    <row r="9410" spans="119:122" x14ac:dyDescent="0.2">
      <c r="DO9410" s="228" t="s">
        <v>20760</v>
      </c>
      <c r="DP9410" s="141" t="s">
        <v>10430</v>
      </c>
      <c r="DQ9410" s="15">
        <v>22</v>
      </c>
      <c r="DR9410" s="15" t="str">
        <f t="shared" si="160"/>
        <v>9313-22</v>
      </c>
    </row>
    <row r="9411" spans="119:122" x14ac:dyDescent="0.2">
      <c r="DO9411" s="228" t="s">
        <v>20761</v>
      </c>
      <c r="DP9411" s="141" t="s">
        <v>10431</v>
      </c>
      <c r="DQ9411" s="15">
        <v>22</v>
      </c>
      <c r="DR9411" s="15" t="str">
        <f t="shared" si="160"/>
        <v>9314-22</v>
      </c>
    </row>
    <row r="9412" spans="119:122" x14ac:dyDescent="0.2">
      <c r="DO9412" s="228" t="s">
        <v>20762</v>
      </c>
      <c r="DP9412" s="141" t="s">
        <v>10432</v>
      </c>
      <c r="DQ9412" s="15">
        <v>22</v>
      </c>
      <c r="DR9412" s="15" t="str">
        <f t="shared" si="160"/>
        <v>9315-22</v>
      </c>
    </row>
    <row r="9413" spans="119:122" x14ac:dyDescent="0.2">
      <c r="DO9413" s="228" t="s">
        <v>20763</v>
      </c>
      <c r="DP9413" s="141" t="s">
        <v>10433</v>
      </c>
      <c r="DQ9413" s="15">
        <v>22</v>
      </c>
      <c r="DR9413" s="15" t="str">
        <f t="shared" si="160"/>
        <v>9316-22</v>
      </c>
    </row>
    <row r="9414" spans="119:122" x14ac:dyDescent="0.2">
      <c r="DO9414" s="228" t="s">
        <v>20764</v>
      </c>
      <c r="DP9414" s="141" t="s">
        <v>10434</v>
      </c>
      <c r="DQ9414" s="15">
        <v>22</v>
      </c>
      <c r="DR9414" s="15" t="str">
        <f t="shared" si="160"/>
        <v>9317-22</v>
      </c>
    </row>
    <row r="9415" spans="119:122" x14ac:dyDescent="0.2">
      <c r="DO9415" s="228" t="s">
        <v>20765</v>
      </c>
      <c r="DP9415" s="141" t="s">
        <v>10435</v>
      </c>
      <c r="DQ9415" s="15">
        <v>22</v>
      </c>
      <c r="DR9415" s="15" t="str">
        <f t="shared" si="160"/>
        <v>9318-22</v>
      </c>
    </row>
    <row r="9416" spans="119:122" x14ac:dyDescent="0.2">
      <c r="DO9416" s="228" t="s">
        <v>20766</v>
      </c>
      <c r="DP9416" s="141" t="s">
        <v>10436</v>
      </c>
      <c r="DQ9416" s="15">
        <v>22</v>
      </c>
      <c r="DR9416" s="15" t="str">
        <f t="shared" si="160"/>
        <v>9319-22</v>
      </c>
    </row>
    <row r="9417" spans="119:122" x14ac:dyDescent="0.2">
      <c r="DO9417" s="228" t="s">
        <v>20767</v>
      </c>
      <c r="DP9417" s="141" t="s">
        <v>10437</v>
      </c>
      <c r="DQ9417" s="15">
        <v>22</v>
      </c>
      <c r="DR9417" s="15" t="str">
        <f t="shared" si="160"/>
        <v>9320-22</v>
      </c>
    </row>
    <row r="9418" spans="119:122" x14ac:dyDescent="0.2">
      <c r="DO9418" s="228" t="s">
        <v>20768</v>
      </c>
      <c r="DP9418" s="141" t="s">
        <v>10438</v>
      </c>
      <c r="DQ9418" s="15">
        <v>22</v>
      </c>
      <c r="DR9418" s="15" t="str">
        <f t="shared" si="160"/>
        <v>9321-22</v>
      </c>
    </row>
    <row r="9419" spans="119:122" x14ac:dyDescent="0.2">
      <c r="DO9419" s="228" t="s">
        <v>20769</v>
      </c>
      <c r="DP9419" s="141" t="s">
        <v>10439</v>
      </c>
      <c r="DQ9419" s="15">
        <v>22</v>
      </c>
      <c r="DR9419" s="15" t="str">
        <f t="shared" si="160"/>
        <v>9322-22</v>
      </c>
    </row>
    <row r="9420" spans="119:122" x14ac:dyDescent="0.2">
      <c r="DO9420" s="228" t="s">
        <v>20770</v>
      </c>
      <c r="DP9420" s="141" t="s">
        <v>10440</v>
      </c>
      <c r="DQ9420" s="15">
        <v>22</v>
      </c>
      <c r="DR9420" s="15" t="str">
        <f t="shared" si="160"/>
        <v>9323-22</v>
      </c>
    </row>
    <row r="9421" spans="119:122" x14ac:dyDescent="0.2">
      <c r="DO9421" s="228" t="s">
        <v>20771</v>
      </c>
      <c r="DP9421" s="141" t="s">
        <v>10441</v>
      </c>
      <c r="DQ9421" s="15">
        <v>22</v>
      </c>
      <c r="DR9421" s="15" t="str">
        <f t="shared" si="160"/>
        <v>9324-22</v>
      </c>
    </row>
    <row r="9422" spans="119:122" x14ac:dyDescent="0.2">
      <c r="DO9422" s="228" t="s">
        <v>20772</v>
      </c>
      <c r="DP9422" s="141" t="s">
        <v>10442</v>
      </c>
      <c r="DQ9422" s="15">
        <v>22</v>
      </c>
      <c r="DR9422" s="15" t="str">
        <f t="shared" si="160"/>
        <v>9325-22</v>
      </c>
    </row>
    <row r="9423" spans="119:122" x14ac:dyDescent="0.2">
      <c r="DO9423" s="228" t="s">
        <v>20773</v>
      </c>
      <c r="DP9423" s="141" t="s">
        <v>10443</v>
      </c>
      <c r="DQ9423" s="15">
        <v>22</v>
      </c>
      <c r="DR9423" s="15" t="str">
        <f t="shared" si="160"/>
        <v>9326-22</v>
      </c>
    </row>
    <row r="9424" spans="119:122" x14ac:dyDescent="0.2">
      <c r="DO9424" s="228" t="s">
        <v>20774</v>
      </c>
      <c r="DP9424" s="141" t="s">
        <v>10444</v>
      </c>
      <c r="DQ9424" s="15">
        <v>22</v>
      </c>
      <c r="DR9424" s="15" t="str">
        <f t="shared" si="160"/>
        <v>9327-22</v>
      </c>
    </row>
    <row r="9425" spans="119:122" x14ac:dyDescent="0.2">
      <c r="DO9425" s="228" t="s">
        <v>20775</v>
      </c>
      <c r="DP9425" s="141" t="s">
        <v>10445</v>
      </c>
      <c r="DQ9425" s="15">
        <v>22</v>
      </c>
      <c r="DR9425" s="15" t="str">
        <f t="shared" si="160"/>
        <v>9328-22</v>
      </c>
    </row>
    <row r="9426" spans="119:122" x14ac:dyDescent="0.2">
      <c r="DO9426" s="228" t="s">
        <v>20776</v>
      </c>
      <c r="DP9426" s="141" t="s">
        <v>10446</v>
      </c>
      <c r="DQ9426" s="15">
        <v>22</v>
      </c>
      <c r="DR9426" s="15" t="str">
        <f t="shared" si="160"/>
        <v>9329-22</v>
      </c>
    </row>
    <row r="9427" spans="119:122" x14ac:dyDescent="0.2">
      <c r="DO9427" s="228" t="s">
        <v>20777</v>
      </c>
      <c r="DP9427" s="141" t="s">
        <v>10447</v>
      </c>
      <c r="DQ9427" s="15">
        <v>22</v>
      </c>
      <c r="DR9427" s="15" t="str">
        <f t="shared" si="160"/>
        <v>9330-22</v>
      </c>
    </row>
    <row r="9428" spans="119:122" x14ac:dyDescent="0.2">
      <c r="DO9428" s="228" t="s">
        <v>20778</v>
      </c>
      <c r="DP9428" s="141" t="s">
        <v>10448</v>
      </c>
      <c r="DQ9428" s="15">
        <v>22</v>
      </c>
      <c r="DR9428" s="15" t="str">
        <f t="shared" si="160"/>
        <v>9331-22</v>
      </c>
    </row>
    <row r="9429" spans="119:122" x14ac:dyDescent="0.2">
      <c r="DO9429" s="228" t="s">
        <v>20779</v>
      </c>
      <c r="DP9429" s="141" t="s">
        <v>10449</v>
      </c>
      <c r="DQ9429" s="15">
        <v>22</v>
      </c>
      <c r="DR9429" s="15" t="str">
        <f t="shared" si="160"/>
        <v>9332-22</v>
      </c>
    </row>
    <row r="9430" spans="119:122" x14ac:dyDescent="0.2">
      <c r="DO9430" s="228" t="s">
        <v>20780</v>
      </c>
      <c r="DP9430" s="141" t="s">
        <v>10450</v>
      </c>
      <c r="DQ9430" s="15">
        <v>22</v>
      </c>
      <c r="DR9430" s="15" t="str">
        <f t="shared" si="160"/>
        <v>9333-22</v>
      </c>
    </row>
    <row r="9431" spans="119:122" x14ac:dyDescent="0.2">
      <c r="DO9431" s="228" t="s">
        <v>20781</v>
      </c>
      <c r="DP9431" s="141" t="s">
        <v>10451</v>
      </c>
      <c r="DQ9431" s="15">
        <v>22</v>
      </c>
      <c r="DR9431" s="15" t="str">
        <f t="shared" si="160"/>
        <v>9334-22</v>
      </c>
    </row>
    <row r="9432" spans="119:122" x14ac:dyDescent="0.2">
      <c r="DO9432" s="228" t="s">
        <v>20782</v>
      </c>
      <c r="DP9432" s="141" t="s">
        <v>10452</v>
      </c>
      <c r="DQ9432" s="15">
        <v>22</v>
      </c>
      <c r="DR9432" s="15" t="str">
        <f t="shared" si="160"/>
        <v>9335-22</v>
      </c>
    </row>
    <row r="9433" spans="119:122" x14ac:dyDescent="0.2">
      <c r="DO9433" s="228" t="s">
        <v>20783</v>
      </c>
      <c r="DP9433" s="141" t="s">
        <v>10453</v>
      </c>
      <c r="DQ9433" s="15">
        <v>22</v>
      </c>
      <c r="DR9433" s="15" t="str">
        <f t="shared" si="160"/>
        <v>9336-22</v>
      </c>
    </row>
    <row r="9434" spans="119:122" x14ac:dyDescent="0.2">
      <c r="DO9434" s="228" t="s">
        <v>20784</v>
      </c>
      <c r="DP9434" s="141" t="s">
        <v>10454</v>
      </c>
      <c r="DQ9434" s="15">
        <v>22</v>
      </c>
      <c r="DR9434" s="15" t="str">
        <f t="shared" si="160"/>
        <v>9337-22</v>
      </c>
    </row>
    <row r="9435" spans="119:122" x14ac:dyDescent="0.2">
      <c r="DO9435" s="228" t="s">
        <v>20785</v>
      </c>
      <c r="DP9435" s="141" t="s">
        <v>10455</v>
      </c>
      <c r="DQ9435" s="15">
        <v>22</v>
      </c>
      <c r="DR9435" s="15" t="str">
        <f t="shared" si="160"/>
        <v>9338-22</v>
      </c>
    </row>
    <row r="9436" spans="119:122" x14ac:dyDescent="0.2">
      <c r="DO9436" s="228" t="s">
        <v>20786</v>
      </c>
      <c r="DP9436" s="141" t="s">
        <v>10456</v>
      </c>
      <c r="DQ9436" s="15">
        <v>22</v>
      </c>
      <c r="DR9436" s="15" t="str">
        <f t="shared" si="160"/>
        <v>9339-22</v>
      </c>
    </row>
    <row r="9437" spans="119:122" x14ac:dyDescent="0.2">
      <c r="DO9437" s="228" t="s">
        <v>20787</v>
      </c>
      <c r="DP9437" s="141" t="s">
        <v>10457</v>
      </c>
      <c r="DQ9437" s="15">
        <v>22</v>
      </c>
      <c r="DR9437" s="15" t="str">
        <f t="shared" si="160"/>
        <v>9340-22</v>
      </c>
    </row>
    <row r="9438" spans="119:122" x14ac:dyDescent="0.2">
      <c r="DO9438" s="228" t="s">
        <v>20788</v>
      </c>
      <c r="DP9438" s="141" t="s">
        <v>10458</v>
      </c>
      <c r="DQ9438" s="15">
        <v>22</v>
      </c>
      <c r="DR9438" s="15" t="str">
        <f t="shared" si="160"/>
        <v>9341-22</v>
      </c>
    </row>
    <row r="9439" spans="119:122" x14ac:dyDescent="0.2">
      <c r="DO9439" s="228" t="s">
        <v>20789</v>
      </c>
      <c r="DP9439" s="141" t="s">
        <v>10459</v>
      </c>
      <c r="DQ9439" s="15">
        <v>22</v>
      </c>
      <c r="DR9439" s="15" t="str">
        <f t="shared" si="160"/>
        <v>9342-22</v>
      </c>
    </row>
    <row r="9440" spans="119:122" x14ac:dyDescent="0.2">
      <c r="DO9440" s="228" t="s">
        <v>20790</v>
      </c>
      <c r="DP9440" s="141" t="s">
        <v>10460</v>
      </c>
      <c r="DQ9440" s="15">
        <v>22</v>
      </c>
      <c r="DR9440" s="15" t="str">
        <f t="shared" si="160"/>
        <v>9343-22</v>
      </c>
    </row>
    <row r="9441" spans="119:122" x14ac:dyDescent="0.2">
      <c r="DO9441" s="228" t="s">
        <v>20791</v>
      </c>
      <c r="DP9441" s="141" t="s">
        <v>10461</v>
      </c>
      <c r="DQ9441" s="15">
        <v>22</v>
      </c>
      <c r="DR9441" s="15" t="str">
        <f t="shared" si="160"/>
        <v>9344-22</v>
      </c>
    </row>
    <row r="9442" spans="119:122" x14ac:dyDescent="0.2">
      <c r="DO9442" s="228" t="s">
        <v>20792</v>
      </c>
      <c r="DP9442" s="141" t="s">
        <v>10462</v>
      </c>
      <c r="DQ9442" s="15">
        <v>22</v>
      </c>
      <c r="DR9442" s="15" t="str">
        <f t="shared" si="160"/>
        <v>9345-22</v>
      </c>
    </row>
    <row r="9443" spans="119:122" x14ac:dyDescent="0.2">
      <c r="DO9443" s="228" t="s">
        <v>20793</v>
      </c>
      <c r="DP9443" s="141" t="s">
        <v>10463</v>
      </c>
      <c r="DQ9443" s="15">
        <v>22</v>
      </c>
      <c r="DR9443" s="15" t="str">
        <f t="shared" ref="DR9443:DR9506" si="161">CONCATENATE(DP9443,"-",DQ9443)</f>
        <v>9346-22</v>
      </c>
    </row>
    <row r="9444" spans="119:122" x14ac:dyDescent="0.2">
      <c r="DO9444" s="228" t="s">
        <v>20794</v>
      </c>
      <c r="DP9444" s="141" t="s">
        <v>10464</v>
      </c>
      <c r="DQ9444" s="15">
        <v>22</v>
      </c>
      <c r="DR9444" s="15" t="str">
        <f t="shared" si="161"/>
        <v>9347-22</v>
      </c>
    </row>
    <row r="9445" spans="119:122" x14ac:dyDescent="0.2">
      <c r="DO9445" s="228" t="s">
        <v>20795</v>
      </c>
      <c r="DP9445" s="141" t="s">
        <v>10465</v>
      </c>
      <c r="DQ9445" s="15">
        <v>22</v>
      </c>
      <c r="DR9445" s="15" t="str">
        <f t="shared" si="161"/>
        <v>9348-22</v>
      </c>
    </row>
    <row r="9446" spans="119:122" x14ac:dyDescent="0.2">
      <c r="DO9446" s="228" t="s">
        <v>20796</v>
      </c>
      <c r="DP9446" s="141" t="s">
        <v>10466</v>
      </c>
      <c r="DQ9446" s="15">
        <v>22</v>
      </c>
      <c r="DR9446" s="15" t="str">
        <f t="shared" si="161"/>
        <v>9349-22</v>
      </c>
    </row>
    <row r="9447" spans="119:122" x14ac:dyDescent="0.2">
      <c r="DO9447" s="228" t="s">
        <v>20797</v>
      </c>
      <c r="DP9447" s="141" t="s">
        <v>10467</v>
      </c>
      <c r="DQ9447" s="15">
        <v>22</v>
      </c>
      <c r="DR9447" s="15" t="str">
        <f t="shared" si="161"/>
        <v>9350-22</v>
      </c>
    </row>
    <row r="9448" spans="119:122" x14ac:dyDescent="0.2">
      <c r="DO9448" s="228" t="s">
        <v>20798</v>
      </c>
      <c r="DP9448" s="141" t="s">
        <v>10468</v>
      </c>
      <c r="DQ9448" s="15">
        <v>22</v>
      </c>
      <c r="DR9448" s="15" t="str">
        <f t="shared" si="161"/>
        <v>9351-22</v>
      </c>
    </row>
    <row r="9449" spans="119:122" x14ac:dyDescent="0.2">
      <c r="DO9449" s="228" t="s">
        <v>20799</v>
      </c>
      <c r="DP9449" s="141" t="s">
        <v>10469</v>
      </c>
      <c r="DQ9449" s="15">
        <v>22</v>
      </c>
      <c r="DR9449" s="15" t="str">
        <f t="shared" si="161"/>
        <v>9352-22</v>
      </c>
    </row>
    <row r="9450" spans="119:122" x14ac:dyDescent="0.2">
      <c r="DO9450" s="228" t="s">
        <v>20800</v>
      </c>
      <c r="DP9450" s="141" t="s">
        <v>10470</v>
      </c>
      <c r="DQ9450" s="15">
        <v>22</v>
      </c>
      <c r="DR9450" s="15" t="str">
        <f t="shared" si="161"/>
        <v>9353-22</v>
      </c>
    </row>
    <row r="9451" spans="119:122" x14ac:dyDescent="0.2">
      <c r="DO9451" s="228" t="s">
        <v>20801</v>
      </c>
      <c r="DP9451" s="141" t="s">
        <v>10471</v>
      </c>
      <c r="DQ9451" s="15">
        <v>22</v>
      </c>
      <c r="DR9451" s="15" t="str">
        <f t="shared" si="161"/>
        <v>9354-22</v>
      </c>
    </row>
    <row r="9452" spans="119:122" x14ac:dyDescent="0.2">
      <c r="DO9452" s="228" t="s">
        <v>20802</v>
      </c>
      <c r="DP9452" s="141" t="s">
        <v>10472</v>
      </c>
      <c r="DQ9452" s="15">
        <v>22</v>
      </c>
      <c r="DR9452" s="15" t="str">
        <f t="shared" si="161"/>
        <v>9355-22</v>
      </c>
    </row>
    <row r="9453" spans="119:122" x14ac:dyDescent="0.2">
      <c r="DO9453" s="228" t="s">
        <v>20803</v>
      </c>
      <c r="DP9453" s="141" t="s">
        <v>10473</v>
      </c>
      <c r="DQ9453" s="15">
        <v>22</v>
      </c>
      <c r="DR9453" s="15" t="str">
        <f t="shared" si="161"/>
        <v>9356-22</v>
      </c>
    </row>
    <row r="9454" spans="119:122" x14ac:dyDescent="0.2">
      <c r="DO9454" s="228" t="s">
        <v>20804</v>
      </c>
      <c r="DP9454" s="141" t="s">
        <v>10474</v>
      </c>
      <c r="DQ9454" s="15">
        <v>22</v>
      </c>
      <c r="DR9454" s="15" t="str">
        <f t="shared" si="161"/>
        <v>9357-22</v>
      </c>
    </row>
    <row r="9455" spans="119:122" x14ac:dyDescent="0.2">
      <c r="DO9455" s="228" t="s">
        <v>20805</v>
      </c>
      <c r="DP9455" s="141" t="s">
        <v>10475</v>
      </c>
      <c r="DQ9455" s="15">
        <v>22</v>
      </c>
      <c r="DR9455" s="15" t="str">
        <f t="shared" si="161"/>
        <v>9358-22</v>
      </c>
    </row>
    <row r="9456" spans="119:122" x14ac:dyDescent="0.2">
      <c r="DO9456" s="228" t="s">
        <v>20806</v>
      </c>
      <c r="DP9456" s="141" t="s">
        <v>10476</v>
      </c>
      <c r="DQ9456" s="15">
        <v>22</v>
      </c>
      <c r="DR9456" s="15" t="str">
        <f t="shared" si="161"/>
        <v>9359-22</v>
      </c>
    </row>
    <row r="9457" spans="119:122" x14ac:dyDescent="0.2">
      <c r="DO9457" s="228" t="s">
        <v>20807</v>
      </c>
      <c r="DP9457" s="141" t="s">
        <v>10477</v>
      </c>
      <c r="DQ9457" s="15">
        <v>22</v>
      </c>
      <c r="DR9457" s="15" t="str">
        <f t="shared" si="161"/>
        <v>9360-22</v>
      </c>
    </row>
    <row r="9458" spans="119:122" x14ac:dyDescent="0.2">
      <c r="DO9458" s="228" t="s">
        <v>20808</v>
      </c>
      <c r="DP9458" s="141" t="s">
        <v>10478</v>
      </c>
      <c r="DQ9458" s="15">
        <v>22</v>
      </c>
      <c r="DR9458" s="15" t="str">
        <f t="shared" si="161"/>
        <v>9361-22</v>
      </c>
    </row>
    <row r="9459" spans="119:122" x14ac:dyDescent="0.2">
      <c r="DO9459" s="228" t="s">
        <v>20809</v>
      </c>
      <c r="DP9459" s="141" t="s">
        <v>10479</v>
      </c>
      <c r="DQ9459" s="15">
        <v>22</v>
      </c>
      <c r="DR9459" s="15" t="str">
        <f t="shared" si="161"/>
        <v>9362-22</v>
      </c>
    </row>
    <row r="9460" spans="119:122" x14ac:dyDescent="0.2">
      <c r="DO9460" s="228" t="s">
        <v>20810</v>
      </c>
      <c r="DP9460" s="141" t="s">
        <v>10480</v>
      </c>
      <c r="DQ9460" s="15">
        <v>22</v>
      </c>
      <c r="DR9460" s="15" t="str">
        <f t="shared" si="161"/>
        <v>9363-22</v>
      </c>
    </row>
    <row r="9461" spans="119:122" x14ac:dyDescent="0.2">
      <c r="DO9461" s="228" t="s">
        <v>20811</v>
      </c>
      <c r="DP9461" s="141" t="s">
        <v>10481</v>
      </c>
      <c r="DQ9461" s="15">
        <v>22</v>
      </c>
      <c r="DR9461" s="15" t="str">
        <f t="shared" si="161"/>
        <v>9364-22</v>
      </c>
    </row>
    <row r="9462" spans="119:122" x14ac:dyDescent="0.2">
      <c r="DO9462" s="228" t="s">
        <v>20812</v>
      </c>
      <c r="DP9462" s="141" t="s">
        <v>10482</v>
      </c>
      <c r="DQ9462" s="15">
        <v>22</v>
      </c>
      <c r="DR9462" s="15" t="str">
        <f t="shared" si="161"/>
        <v>9365-22</v>
      </c>
    </row>
    <row r="9463" spans="119:122" x14ac:dyDescent="0.2">
      <c r="DO9463" s="228" t="s">
        <v>20813</v>
      </c>
      <c r="DP9463" s="141" t="s">
        <v>10483</v>
      </c>
      <c r="DQ9463" s="15">
        <v>22</v>
      </c>
      <c r="DR9463" s="15" t="str">
        <f t="shared" si="161"/>
        <v>9366-22</v>
      </c>
    </row>
    <row r="9464" spans="119:122" x14ac:dyDescent="0.2">
      <c r="DO9464" s="228" t="s">
        <v>20814</v>
      </c>
      <c r="DP9464" s="141" t="s">
        <v>10484</v>
      </c>
      <c r="DQ9464" s="15">
        <v>22</v>
      </c>
      <c r="DR9464" s="15" t="str">
        <f t="shared" si="161"/>
        <v>9367-22</v>
      </c>
    </row>
    <row r="9465" spans="119:122" x14ac:dyDescent="0.2">
      <c r="DO9465" s="228" t="s">
        <v>20815</v>
      </c>
      <c r="DP9465" s="141" t="s">
        <v>10485</v>
      </c>
      <c r="DQ9465" s="15">
        <v>22</v>
      </c>
      <c r="DR9465" s="15" t="str">
        <f t="shared" si="161"/>
        <v>9368-22</v>
      </c>
    </row>
    <row r="9466" spans="119:122" x14ac:dyDescent="0.2">
      <c r="DO9466" s="228" t="s">
        <v>20816</v>
      </c>
      <c r="DP9466" s="141" t="s">
        <v>10486</v>
      </c>
      <c r="DQ9466" s="15">
        <v>22</v>
      </c>
      <c r="DR9466" s="15" t="str">
        <f t="shared" si="161"/>
        <v>9369-22</v>
      </c>
    </row>
    <row r="9467" spans="119:122" x14ac:dyDescent="0.2">
      <c r="DO9467" s="228" t="s">
        <v>20817</v>
      </c>
      <c r="DP9467" s="141" t="s">
        <v>10487</v>
      </c>
      <c r="DQ9467" s="15">
        <v>22</v>
      </c>
      <c r="DR9467" s="15" t="str">
        <f t="shared" si="161"/>
        <v>9370-22</v>
      </c>
    </row>
    <row r="9468" spans="119:122" x14ac:dyDescent="0.2">
      <c r="DO9468" s="228" t="s">
        <v>20818</v>
      </c>
      <c r="DP9468" s="141" t="s">
        <v>10488</v>
      </c>
      <c r="DQ9468" s="15">
        <v>22</v>
      </c>
      <c r="DR9468" s="15" t="str">
        <f t="shared" si="161"/>
        <v>9371-22</v>
      </c>
    </row>
    <row r="9469" spans="119:122" x14ac:dyDescent="0.2">
      <c r="DO9469" s="228" t="s">
        <v>20819</v>
      </c>
      <c r="DP9469" s="141" t="s">
        <v>10489</v>
      </c>
      <c r="DQ9469" s="15">
        <v>22</v>
      </c>
      <c r="DR9469" s="15" t="str">
        <f t="shared" si="161"/>
        <v>9372-22</v>
      </c>
    </row>
    <row r="9470" spans="119:122" x14ac:dyDescent="0.2">
      <c r="DO9470" s="228" t="s">
        <v>20820</v>
      </c>
      <c r="DP9470" s="141" t="s">
        <v>10490</v>
      </c>
      <c r="DQ9470" s="15">
        <v>22</v>
      </c>
      <c r="DR9470" s="15" t="str">
        <f t="shared" si="161"/>
        <v>9373-22</v>
      </c>
    </row>
    <row r="9471" spans="119:122" x14ac:dyDescent="0.2">
      <c r="DO9471" s="228" t="s">
        <v>20821</v>
      </c>
      <c r="DP9471" s="141" t="s">
        <v>10491</v>
      </c>
      <c r="DQ9471" s="15">
        <v>22</v>
      </c>
      <c r="DR9471" s="15" t="str">
        <f t="shared" si="161"/>
        <v>9374-22</v>
      </c>
    </row>
    <row r="9472" spans="119:122" x14ac:dyDescent="0.2">
      <c r="DO9472" s="228" t="s">
        <v>20822</v>
      </c>
      <c r="DP9472" s="141" t="s">
        <v>10492</v>
      </c>
      <c r="DQ9472" s="15">
        <v>22</v>
      </c>
      <c r="DR9472" s="15" t="str">
        <f t="shared" si="161"/>
        <v>9375-22</v>
      </c>
    </row>
    <row r="9473" spans="119:122" x14ac:dyDescent="0.2">
      <c r="DO9473" s="228" t="s">
        <v>20823</v>
      </c>
      <c r="DP9473" s="141" t="s">
        <v>10493</v>
      </c>
      <c r="DQ9473" s="15">
        <v>22</v>
      </c>
      <c r="DR9473" s="15" t="str">
        <f t="shared" si="161"/>
        <v>9376-22</v>
      </c>
    </row>
    <row r="9474" spans="119:122" x14ac:dyDescent="0.2">
      <c r="DO9474" s="228" t="s">
        <v>20824</v>
      </c>
      <c r="DP9474" s="141" t="s">
        <v>10494</v>
      </c>
      <c r="DQ9474" s="15">
        <v>22</v>
      </c>
      <c r="DR9474" s="15" t="str">
        <f t="shared" si="161"/>
        <v>9377-22</v>
      </c>
    </row>
    <row r="9475" spans="119:122" x14ac:dyDescent="0.2">
      <c r="DO9475" s="228" t="s">
        <v>20825</v>
      </c>
      <c r="DP9475" s="141" t="s">
        <v>10495</v>
      </c>
      <c r="DQ9475" s="15">
        <v>22</v>
      </c>
      <c r="DR9475" s="15" t="str">
        <f t="shared" si="161"/>
        <v>9378-22</v>
      </c>
    </row>
    <row r="9476" spans="119:122" x14ac:dyDescent="0.2">
      <c r="DO9476" s="228" t="s">
        <v>20826</v>
      </c>
      <c r="DP9476" s="141" t="s">
        <v>10496</v>
      </c>
      <c r="DQ9476" s="15">
        <v>22</v>
      </c>
      <c r="DR9476" s="15" t="str">
        <f t="shared" si="161"/>
        <v>9379-22</v>
      </c>
    </row>
    <row r="9477" spans="119:122" x14ac:dyDescent="0.2">
      <c r="DO9477" s="228" t="s">
        <v>20827</v>
      </c>
      <c r="DP9477" s="141" t="s">
        <v>10497</v>
      </c>
      <c r="DQ9477" s="15">
        <v>22</v>
      </c>
      <c r="DR9477" s="15" t="str">
        <f t="shared" si="161"/>
        <v>9380-22</v>
      </c>
    </row>
    <row r="9478" spans="119:122" x14ac:dyDescent="0.2">
      <c r="DO9478" s="228" t="s">
        <v>20828</v>
      </c>
      <c r="DP9478" s="141" t="s">
        <v>10498</v>
      </c>
      <c r="DQ9478" s="15">
        <v>22</v>
      </c>
      <c r="DR9478" s="15" t="str">
        <f t="shared" si="161"/>
        <v>9381-22</v>
      </c>
    </row>
    <row r="9479" spans="119:122" x14ac:dyDescent="0.2">
      <c r="DO9479" s="228" t="s">
        <v>20829</v>
      </c>
      <c r="DP9479" s="141" t="s">
        <v>10499</v>
      </c>
      <c r="DQ9479" s="15">
        <v>22</v>
      </c>
      <c r="DR9479" s="15" t="str">
        <f t="shared" si="161"/>
        <v>9382-22</v>
      </c>
    </row>
    <row r="9480" spans="119:122" x14ac:dyDescent="0.2">
      <c r="DO9480" s="228" t="s">
        <v>20830</v>
      </c>
      <c r="DP9480" s="141" t="s">
        <v>10500</v>
      </c>
      <c r="DQ9480" s="15">
        <v>22</v>
      </c>
      <c r="DR9480" s="15" t="str">
        <f t="shared" si="161"/>
        <v>9383-22</v>
      </c>
    </row>
    <row r="9481" spans="119:122" x14ac:dyDescent="0.2">
      <c r="DO9481" s="228" t="s">
        <v>20831</v>
      </c>
      <c r="DP9481" s="141" t="s">
        <v>10501</v>
      </c>
      <c r="DQ9481" s="15">
        <v>22</v>
      </c>
      <c r="DR9481" s="15" t="str">
        <f t="shared" si="161"/>
        <v>9384-22</v>
      </c>
    </row>
    <row r="9482" spans="119:122" x14ac:dyDescent="0.2">
      <c r="DO9482" s="228" t="s">
        <v>20832</v>
      </c>
      <c r="DP9482" s="141" t="s">
        <v>10502</v>
      </c>
      <c r="DQ9482" s="15">
        <v>22</v>
      </c>
      <c r="DR9482" s="15" t="str">
        <f t="shared" si="161"/>
        <v>9385-22</v>
      </c>
    </row>
    <row r="9483" spans="119:122" x14ac:dyDescent="0.2">
      <c r="DO9483" s="228" t="s">
        <v>20833</v>
      </c>
      <c r="DP9483" s="141" t="s">
        <v>10503</v>
      </c>
      <c r="DQ9483" s="15">
        <v>22</v>
      </c>
      <c r="DR9483" s="15" t="str">
        <f t="shared" si="161"/>
        <v>9386-22</v>
      </c>
    </row>
    <row r="9484" spans="119:122" x14ac:dyDescent="0.2">
      <c r="DO9484" s="228" t="s">
        <v>20834</v>
      </c>
      <c r="DP9484" s="141" t="s">
        <v>10504</v>
      </c>
      <c r="DQ9484" s="15">
        <v>22</v>
      </c>
      <c r="DR9484" s="15" t="str">
        <f t="shared" si="161"/>
        <v>9387-22</v>
      </c>
    </row>
    <row r="9485" spans="119:122" x14ac:dyDescent="0.2">
      <c r="DO9485" s="228" t="s">
        <v>20835</v>
      </c>
      <c r="DP9485" s="141" t="s">
        <v>10505</v>
      </c>
      <c r="DQ9485" s="15">
        <v>22</v>
      </c>
      <c r="DR9485" s="15" t="str">
        <f t="shared" si="161"/>
        <v>9388-22</v>
      </c>
    </row>
    <row r="9486" spans="119:122" x14ac:dyDescent="0.2">
      <c r="DO9486" s="228" t="s">
        <v>20836</v>
      </c>
      <c r="DP9486" s="141" t="s">
        <v>10506</v>
      </c>
      <c r="DQ9486" s="15">
        <v>22</v>
      </c>
      <c r="DR9486" s="15" t="str">
        <f t="shared" si="161"/>
        <v>9389-22</v>
      </c>
    </row>
    <row r="9487" spans="119:122" x14ac:dyDescent="0.2">
      <c r="DO9487" s="228" t="s">
        <v>20837</v>
      </c>
      <c r="DP9487" s="141" t="s">
        <v>10507</v>
      </c>
      <c r="DQ9487" s="15">
        <v>22</v>
      </c>
      <c r="DR9487" s="15" t="str">
        <f t="shared" si="161"/>
        <v>9390-22</v>
      </c>
    </row>
    <row r="9488" spans="119:122" x14ac:dyDescent="0.2">
      <c r="DO9488" s="228" t="s">
        <v>20838</v>
      </c>
      <c r="DP9488" s="141" t="s">
        <v>10508</v>
      </c>
      <c r="DQ9488" s="15">
        <v>22</v>
      </c>
      <c r="DR9488" s="15" t="str">
        <f t="shared" si="161"/>
        <v>9391-22</v>
      </c>
    </row>
    <row r="9489" spans="119:122" x14ac:dyDescent="0.2">
      <c r="DO9489" s="228" t="s">
        <v>20839</v>
      </c>
      <c r="DP9489" s="141" t="s">
        <v>10509</v>
      </c>
      <c r="DQ9489" s="15">
        <v>22</v>
      </c>
      <c r="DR9489" s="15" t="str">
        <f t="shared" si="161"/>
        <v>9392-22</v>
      </c>
    </row>
    <row r="9490" spans="119:122" x14ac:dyDescent="0.2">
      <c r="DO9490" s="228" t="s">
        <v>20840</v>
      </c>
      <c r="DP9490" s="141" t="s">
        <v>10510</v>
      </c>
      <c r="DQ9490" s="15">
        <v>22</v>
      </c>
      <c r="DR9490" s="15" t="str">
        <f t="shared" si="161"/>
        <v>9393-22</v>
      </c>
    </row>
    <row r="9491" spans="119:122" x14ac:dyDescent="0.2">
      <c r="DO9491" s="228" t="s">
        <v>20841</v>
      </c>
      <c r="DP9491" s="141" t="s">
        <v>10511</v>
      </c>
      <c r="DQ9491" s="15">
        <v>22</v>
      </c>
      <c r="DR9491" s="15" t="str">
        <f t="shared" si="161"/>
        <v>9394-22</v>
      </c>
    </row>
    <row r="9492" spans="119:122" x14ac:dyDescent="0.2">
      <c r="DO9492" s="228" t="s">
        <v>20842</v>
      </c>
      <c r="DP9492" s="141" t="s">
        <v>10512</v>
      </c>
      <c r="DQ9492" s="15">
        <v>22</v>
      </c>
      <c r="DR9492" s="15" t="str">
        <f t="shared" si="161"/>
        <v>9395-22</v>
      </c>
    </row>
    <row r="9493" spans="119:122" x14ac:dyDescent="0.2">
      <c r="DO9493" s="228" t="s">
        <v>20843</v>
      </c>
      <c r="DP9493" s="141" t="s">
        <v>10513</v>
      </c>
      <c r="DQ9493" s="15">
        <v>22</v>
      </c>
      <c r="DR9493" s="15" t="str">
        <f t="shared" si="161"/>
        <v>9396-22</v>
      </c>
    </row>
    <row r="9494" spans="119:122" x14ac:dyDescent="0.2">
      <c r="DO9494" s="228" t="s">
        <v>20844</v>
      </c>
      <c r="DP9494" s="141" t="s">
        <v>10514</v>
      </c>
      <c r="DQ9494" s="15">
        <v>22</v>
      </c>
      <c r="DR9494" s="15" t="str">
        <f t="shared" si="161"/>
        <v>9397-22</v>
      </c>
    </row>
    <row r="9495" spans="119:122" x14ac:dyDescent="0.2">
      <c r="DO9495" s="228" t="s">
        <v>20845</v>
      </c>
      <c r="DP9495" s="141" t="s">
        <v>10515</v>
      </c>
      <c r="DQ9495" s="15">
        <v>22</v>
      </c>
      <c r="DR9495" s="15" t="str">
        <f t="shared" si="161"/>
        <v>9398-22</v>
      </c>
    </row>
    <row r="9496" spans="119:122" x14ac:dyDescent="0.2">
      <c r="DO9496" s="228" t="s">
        <v>20846</v>
      </c>
      <c r="DP9496" s="141" t="s">
        <v>10516</v>
      </c>
      <c r="DQ9496" s="15">
        <v>22</v>
      </c>
      <c r="DR9496" s="15" t="str">
        <f t="shared" si="161"/>
        <v>9399-22</v>
      </c>
    </row>
    <row r="9497" spans="119:122" x14ac:dyDescent="0.2">
      <c r="DO9497" s="228" t="s">
        <v>20847</v>
      </c>
      <c r="DP9497" s="141" t="s">
        <v>10517</v>
      </c>
      <c r="DQ9497" s="15">
        <v>22</v>
      </c>
      <c r="DR9497" s="15" t="str">
        <f t="shared" si="161"/>
        <v>9400-22</v>
      </c>
    </row>
    <row r="9498" spans="119:122" x14ac:dyDescent="0.2">
      <c r="DO9498" s="228" t="s">
        <v>20848</v>
      </c>
      <c r="DP9498" s="141" t="s">
        <v>10518</v>
      </c>
      <c r="DQ9498" s="15">
        <v>22</v>
      </c>
      <c r="DR9498" s="15" t="str">
        <f t="shared" si="161"/>
        <v>9401-22</v>
      </c>
    </row>
    <row r="9499" spans="119:122" x14ac:dyDescent="0.2">
      <c r="DO9499" s="228" t="s">
        <v>20849</v>
      </c>
      <c r="DP9499" s="141" t="s">
        <v>10519</v>
      </c>
      <c r="DQ9499" s="15">
        <v>22</v>
      </c>
      <c r="DR9499" s="15" t="str">
        <f t="shared" si="161"/>
        <v>9402-22</v>
      </c>
    </row>
    <row r="9500" spans="119:122" x14ac:dyDescent="0.2">
      <c r="DO9500" s="228" t="s">
        <v>20850</v>
      </c>
      <c r="DP9500" s="141" t="s">
        <v>10520</v>
      </c>
      <c r="DQ9500" s="15">
        <v>22</v>
      </c>
      <c r="DR9500" s="15" t="str">
        <f t="shared" si="161"/>
        <v>9403-22</v>
      </c>
    </row>
    <row r="9501" spans="119:122" x14ac:dyDescent="0.2">
      <c r="DO9501" s="228" t="s">
        <v>20851</v>
      </c>
      <c r="DP9501" s="141" t="s">
        <v>10521</v>
      </c>
      <c r="DQ9501" s="15">
        <v>22</v>
      </c>
      <c r="DR9501" s="15" t="str">
        <f t="shared" si="161"/>
        <v>9404-22</v>
      </c>
    </row>
    <row r="9502" spans="119:122" x14ac:dyDescent="0.2">
      <c r="DO9502" s="228" t="s">
        <v>20852</v>
      </c>
      <c r="DP9502" s="141" t="s">
        <v>10522</v>
      </c>
      <c r="DQ9502" s="15">
        <v>22</v>
      </c>
      <c r="DR9502" s="15" t="str">
        <f t="shared" si="161"/>
        <v>9405-22</v>
      </c>
    </row>
    <row r="9503" spans="119:122" x14ac:dyDescent="0.2">
      <c r="DO9503" s="228" t="s">
        <v>20853</v>
      </c>
      <c r="DP9503" s="141" t="s">
        <v>10523</v>
      </c>
      <c r="DQ9503" s="15">
        <v>22</v>
      </c>
      <c r="DR9503" s="15" t="str">
        <f t="shared" si="161"/>
        <v>9406-22</v>
      </c>
    </row>
    <row r="9504" spans="119:122" x14ac:dyDescent="0.2">
      <c r="DO9504" s="228" t="s">
        <v>20854</v>
      </c>
      <c r="DP9504" s="141" t="s">
        <v>10524</v>
      </c>
      <c r="DQ9504" s="15">
        <v>22</v>
      </c>
      <c r="DR9504" s="15" t="str">
        <f t="shared" si="161"/>
        <v>9407-22</v>
      </c>
    </row>
    <row r="9505" spans="119:122" x14ac:dyDescent="0.2">
      <c r="DO9505" s="228" t="s">
        <v>20855</v>
      </c>
      <c r="DP9505" s="141" t="s">
        <v>10525</v>
      </c>
      <c r="DQ9505" s="15">
        <v>22</v>
      </c>
      <c r="DR9505" s="15" t="str">
        <f t="shared" si="161"/>
        <v>9408-22</v>
      </c>
    </row>
    <row r="9506" spans="119:122" x14ac:dyDescent="0.2">
      <c r="DO9506" s="228" t="s">
        <v>20856</v>
      </c>
      <c r="DP9506" s="141" t="s">
        <v>10526</v>
      </c>
      <c r="DQ9506" s="15">
        <v>22</v>
      </c>
      <c r="DR9506" s="15" t="str">
        <f t="shared" si="161"/>
        <v>9409-22</v>
      </c>
    </row>
    <row r="9507" spans="119:122" x14ac:dyDescent="0.2">
      <c r="DO9507" s="228" t="s">
        <v>20857</v>
      </c>
      <c r="DP9507" s="141" t="s">
        <v>10527</v>
      </c>
      <c r="DQ9507" s="15">
        <v>22</v>
      </c>
      <c r="DR9507" s="15" t="str">
        <f t="shared" ref="DR9507:DR9570" si="162">CONCATENATE(DP9507,"-",DQ9507)</f>
        <v>9410-22</v>
      </c>
    </row>
    <row r="9508" spans="119:122" x14ac:dyDescent="0.2">
      <c r="DO9508" s="228" t="s">
        <v>20858</v>
      </c>
      <c r="DP9508" s="141" t="s">
        <v>10528</v>
      </c>
      <c r="DQ9508" s="15">
        <v>22</v>
      </c>
      <c r="DR9508" s="15" t="str">
        <f t="shared" si="162"/>
        <v>9411-22</v>
      </c>
    </row>
    <row r="9509" spans="119:122" x14ac:dyDescent="0.2">
      <c r="DO9509" s="228" t="s">
        <v>20859</v>
      </c>
      <c r="DP9509" s="141" t="s">
        <v>10529</v>
      </c>
      <c r="DQ9509" s="15">
        <v>22</v>
      </c>
      <c r="DR9509" s="15" t="str">
        <f t="shared" si="162"/>
        <v>9412-22</v>
      </c>
    </row>
    <row r="9510" spans="119:122" x14ac:dyDescent="0.2">
      <c r="DO9510" s="228" t="s">
        <v>20860</v>
      </c>
      <c r="DP9510" s="141" t="s">
        <v>10530</v>
      </c>
      <c r="DQ9510" s="15">
        <v>22</v>
      </c>
      <c r="DR9510" s="15" t="str">
        <f t="shared" si="162"/>
        <v>9413-22</v>
      </c>
    </row>
    <row r="9511" spans="119:122" x14ac:dyDescent="0.2">
      <c r="DO9511" s="228" t="s">
        <v>20861</v>
      </c>
      <c r="DP9511" s="141" t="s">
        <v>10531</v>
      </c>
      <c r="DQ9511" s="15">
        <v>22</v>
      </c>
      <c r="DR9511" s="15" t="str">
        <f t="shared" si="162"/>
        <v>9414-22</v>
      </c>
    </row>
    <row r="9512" spans="119:122" x14ac:dyDescent="0.2">
      <c r="DO9512" s="228" t="s">
        <v>20862</v>
      </c>
      <c r="DP9512" s="141" t="s">
        <v>10532</v>
      </c>
      <c r="DQ9512" s="15">
        <v>22</v>
      </c>
      <c r="DR9512" s="15" t="str">
        <f t="shared" si="162"/>
        <v>9415-22</v>
      </c>
    </row>
    <row r="9513" spans="119:122" x14ac:dyDescent="0.2">
      <c r="DO9513" s="228" t="s">
        <v>20863</v>
      </c>
      <c r="DP9513" s="141" t="s">
        <v>10533</v>
      </c>
      <c r="DQ9513" s="15">
        <v>22</v>
      </c>
      <c r="DR9513" s="15" t="str">
        <f t="shared" si="162"/>
        <v>9416-22</v>
      </c>
    </row>
    <row r="9514" spans="119:122" x14ac:dyDescent="0.2">
      <c r="DO9514" s="228" t="s">
        <v>20864</v>
      </c>
      <c r="DP9514" s="141" t="s">
        <v>10534</v>
      </c>
      <c r="DQ9514" s="15">
        <v>22</v>
      </c>
      <c r="DR9514" s="15" t="str">
        <f t="shared" si="162"/>
        <v>9417-22</v>
      </c>
    </row>
    <row r="9515" spans="119:122" x14ac:dyDescent="0.2">
      <c r="DO9515" s="228" t="s">
        <v>20865</v>
      </c>
      <c r="DP9515" s="141" t="s">
        <v>10535</v>
      </c>
      <c r="DQ9515" s="15">
        <v>22</v>
      </c>
      <c r="DR9515" s="15" t="str">
        <f t="shared" si="162"/>
        <v>9418-22</v>
      </c>
    </row>
    <row r="9516" spans="119:122" x14ac:dyDescent="0.2">
      <c r="DO9516" s="228" t="s">
        <v>20866</v>
      </c>
      <c r="DP9516" s="141" t="s">
        <v>10536</v>
      </c>
      <c r="DQ9516" s="15">
        <v>22</v>
      </c>
      <c r="DR9516" s="15" t="str">
        <f t="shared" si="162"/>
        <v>9419-22</v>
      </c>
    </row>
    <row r="9517" spans="119:122" x14ac:dyDescent="0.2">
      <c r="DO9517" s="228" t="s">
        <v>20867</v>
      </c>
      <c r="DP9517" s="141" t="s">
        <v>10537</v>
      </c>
      <c r="DQ9517" s="15">
        <v>22</v>
      </c>
      <c r="DR9517" s="15" t="str">
        <f t="shared" si="162"/>
        <v>9420-22</v>
      </c>
    </row>
    <row r="9518" spans="119:122" x14ac:dyDescent="0.2">
      <c r="DO9518" s="228" t="s">
        <v>20868</v>
      </c>
      <c r="DP9518" s="141" t="s">
        <v>10538</v>
      </c>
      <c r="DQ9518" s="15">
        <v>22</v>
      </c>
      <c r="DR9518" s="15" t="str">
        <f t="shared" si="162"/>
        <v>9421-22</v>
      </c>
    </row>
    <row r="9519" spans="119:122" x14ac:dyDescent="0.2">
      <c r="DO9519" s="228" t="s">
        <v>20869</v>
      </c>
      <c r="DP9519" s="141" t="s">
        <v>10539</v>
      </c>
      <c r="DQ9519" s="15">
        <v>22</v>
      </c>
      <c r="DR9519" s="15" t="str">
        <f t="shared" si="162"/>
        <v>9422-22</v>
      </c>
    </row>
    <row r="9520" spans="119:122" x14ac:dyDescent="0.2">
      <c r="DO9520" s="228" t="s">
        <v>20870</v>
      </c>
      <c r="DP9520" s="141" t="s">
        <v>10540</v>
      </c>
      <c r="DQ9520" s="15">
        <v>22</v>
      </c>
      <c r="DR9520" s="15" t="str">
        <f t="shared" si="162"/>
        <v>9423-22</v>
      </c>
    </row>
    <row r="9521" spans="119:122" x14ac:dyDescent="0.2">
      <c r="DO9521" s="228" t="s">
        <v>20871</v>
      </c>
      <c r="DP9521" s="141" t="s">
        <v>10541</v>
      </c>
      <c r="DQ9521" s="15">
        <v>22</v>
      </c>
      <c r="DR9521" s="15" t="str">
        <f t="shared" si="162"/>
        <v>9424-22</v>
      </c>
    </row>
    <row r="9522" spans="119:122" x14ac:dyDescent="0.2">
      <c r="DO9522" s="228" t="s">
        <v>20872</v>
      </c>
      <c r="DP9522" s="141" t="s">
        <v>10542</v>
      </c>
      <c r="DQ9522" s="15">
        <v>22</v>
      </c>
      <c r="DR9522" s="15" t="str">
        <f t="shared" si="162"/>
        <v>9425-22</v>
      </c>
    </row>
    <row r="9523" spans="119:122" x14ac:dyDescent="0.2">
      <c r="DO9523" s="228" t="s">
        <v>20873</v>
      </c>
      <c r="DP9523" s="141" t="s">
        <v>10543</v>
      </c>
      <c r="DQ9523" s="15">
        <v>22</v>
      </c>
      <c r="DR9523" s="15" t="str">
        <f t="shared" si="162"/>
        <v>9426-22</v>
      </c>
    </row>
    <row r="9524" spans="119:122" x14ac:dyDescent="0.2">
      <c r="DO9524" s="228" t="s">
        <v>20874</v>
      </c>
      <c r="DP9524" s="141" t="s">
        <v>10544</v>
      </c>
      <c r="DQ9524" s="15">
        <v>22</v>
      </c>
      <c r="DR9524" s="15" t="str">
        <f t="shared" si="162"/>
        <v>9427-22</v>
      </c>
    </row>
    <row r="9525" spans="119:122" x14ac:dyDescent="0.2">
      <c r="DO9525" s="228" t="s">
        <v>20875</v>
      </c>
      <c r="DP9525" s="141" t="s">
        <v>10545</v>
      </c>
      <c r="DQ9525" s="15">
        <v>22</v>
      </c>
      <c r="DR9525" s="15" t="str">
        <f t="shared" si="162"/>
        <v>9428-22</v>
      </c>
    </row>
    <row r="9526" spans="119:122" x14ac:dyDescent="0.2">
      <c r="DO9526" s="228" t="s">
        <v>20876</v>
      </c>
      <c r="DP9526" s="141" t="s">
        <v>10546</v>
      </c>
      <c r="DQ9526" s="15">
        <v>22</v>
      </c>
      <c r="DR9526" s="15" t="str">
        <f t="shared" si="162"/>
        <v>9429-22</v>
      </c>
    </row>
    <row r="9527" spans="119:122" x14ac:dyDescent="0.2">
      <c r="DO9527" s="228" t="s">
        <v>20877</v>
      </c>
      <c r="DP9527" s="141" t="s">
        <v>10547</v>
      </c>
      <c r="DQ9527" s="15">
        <v>22</v>
      </c>
      <c r="DR9527" s="15" t="str">
        <f t="shared" si="162"/>
        <v>9430-22</v>
      </c>
    </row>
    <row r="9528" spans="119:122" x14ac:dyDescent="0.2">
      <c r="DO9528" s="228" t="s">
        <v>20878</v>
      </c>
      <c r="DP9528" s="141" t="s">
        <v>10548</v>
      </c>
      <c r="DQ9528" s="15">
        <v>22</v>
      </c>
      <c r="DR9528" s="15" t="str">
        <f t="shared" si="162"/>
        <v>9431-22</v>
      </c>
    </row>
    <row r="9529" spans="119:122" x14ac:dyDescent="0.2">
      <c r="DO9529" s="228" t="s">
        <v>20879</v>
      </c>
      <c r="DP9529" s="141" t="s">
        <v>10549</v>
      </c>
      <c r="DQ9529" s="15">
        <v>22</v>
      </c>
      <c r="DR9529" s="15" t="str">
        <f t="shared" si="162"/>
        <v>9432-22</v>
      </c>
    </row>
    <row r="9530" spans="119:122" x14ac:dyDescent="0.2">
      <c r="DO9530" s="228" t="s">
        <v>20880</v>
      </c>
      <c r="DP9530" s="141" t="s">
        <v>10550</v>
      </c>
      <c r="DQ9530" s="15">
        <v>22</v>
      </c>
      <c r="DR9530" s="15" t="str">
        <f t="shared" si="162"/>
        <v>9433-22</v>
      </c>
    </row>
    <row r="9531" spans="119:122" x14ac:dyDescent="0.2">
      <c r="DO9531" s="228" t="s">
        <v>20881</v>
      </c>
      <c r="DP9531" s="141" t="s">
        <v>10551</v>
      </c>
      <c r="DQ9531" s="15">
        <v>22</v>
      </c>
      <c r="DR9531" s="15" t="str">
        <f t="shared" si="162"/>
        <v>9434-22</v>
      </c>
    </row>
    <row r="9532" spans="119:122" x14ac:dyDescent="0.2">
      <c r="DO9532" s="228" t="s">
        <v>20882</v>
      </c>
      <c r="DP9532" s="141" t="s">
        <v>10552</v>
      </c>
      <c r="DQ9532" s="15">
        <v>22</v>
      </c>
      <c r="DR9532" s="15" t="str">
        <f t="shared" si="162"/>
        <v>9435-22</v>
      </c>
    </row>
    <row r="9533" spans="119:122" x14ac:dyDescent="0.2">
      <c r="DO9533" s="228" t="s">
        <v>20883</v>
      </c>
      <c r="DP9533" s="141" t="s">
        <v>10553</v>
      </c>
      <c r="DQ9533" s="15">
        <v>22</v>
      </c>
      <c r="DR9533" s="15" t="str">
        <f t="shared" si="162"/>
        <v>9436-22</v>
      </c>
    </row>
    <row r="9534" spans="119:122" x14ac:dyDescent="0.2">
      <c r="DO9534" s="228" t="s">
        <v>20884</v>
      </c>
      <c r="DP9534" s="141" t="s">
        <v>10554</v>
      </c>
      <c r="DQ9534" s="15">
        <v>22</v>
      </c>
      <c r="DR9534" s="15" t="str">
        <f t="shared" si="162"/>
        <v>9437-22</v>
      </c>
    </row>
    <row r="9535" spans="119:122" x14ac:dyDescent="0.2">
      <c r="DO9535" s="228" t="s">
        <v>20885</v>
      </c>
      <c r="DP9535" s="141" t="s">
        <v>10555</v>
      </c>
      <c r="DQ9535" s="15">
        <v>22</v>
      </c>
      <c r="DR9535" s="15" t="str">
        <f t="shared" si="162"/>
        <v>9438-22</v>
      </c>
    </row>
    <row r="9536" spans="119:122" x14ac:dyDescent="0.2">
      <c r="DO9536" s="228" t="s">
        <v>20886</v>
      </c>
      <c r="DP9536" s="141" t="s">
        <v>10556</v>
      </c>
      <c r="DQ9536" s="15">
        <v>22</v>
      </c>
      <c r="DR9536" s="15" t="str">
        <f t="shared" si="162"/>
        <v>9439-22</v>
      </c>
    </row>
    <row r="9537" spans="119:122" x14ac:dyDescent="0.2">
      <c r="DO9537" s="228" t="s">
        <v>20887</v>
      </c>
      <c r="DP9537" s="141" t="s">
        <v>10557</v>
      </c>
      <c r="DQ9537" s="15">
        <v>22</v>
      </c>
      <c r="DR9537" s="15" t="str">
        <f t="shared" si="162"/>
        <v>9440-22</v>
      </c>
    </row>
    <row r="9538" spans="119:122" x14ac:dyDescent="0.2">
      <c r="DO9538" s="228" t="s">
        <v>20888</v>
      </c>
      <c r="DP9538" s="141" t="s">
        <v>10558</v>
      </c>
      <c r="DQ9538" s="15">
        <v>22</v>
      </c>
      <c r="DR9538" s="15" t="str">
        <f t="shared" si="162"/>
        <v>9441-22</v>
      </c>
    </row>
    <row r="9539" spans="119:122" x14ac:dyDescent="0.2">
      <c r="DO9539" s="228" t="s">
        <v>20889</v>
      </c>
      <c r="DP9539" s="141" t="s">
        <v>10559</v>
      </c>
      <c r="DQ9539" s="15">
        <v>22</v>
      </c>
      <c r="DR9539" s="15" t="str">
        <f t="shared" si="162"/>
        <v>9442-22</v>
      </c>
    </row>
    <row r="9540" spans="119:122" x14ac:dyDescent="0.2">
      <c r="DO9540" s="228" t="s">
        <v>20890</v>
      </c>
      <c r="DP9540" s="141" t="s">
        <v>10560</v>
      </c>
      <c r="DQ9540" s="15">
        <v>22</v>
      </c>
      <c r="DR9540" s="15" t="str">
        <f t="shared" si="162"/>
        <v>9443-22</v>
      </c>
    </row>
    <row r="9541" spans="119:122" x14ac:dyDescent="0.2">
      <c r="DO9541" s="228" t="s">
        <v>20891</v>
      </c>
      <c r="DP9541" s="141" t="s">
        <v>10561</v>
      </c>
      <c r="DQ9541" s="15">
        <v>22</v>
      </c>
      <c r="DR9541" s="15" t="str">
        <f t="shared" si="162"/>
        <v>9444-22</v>
      </c>
    </row>
    <row r="9542" spans="119:122" x14ac:dyDescent="0.2">
      <c r="DO9542" s="228" t="s">
        <v>20892</v>
      </c>
      <c r="DP9542" s="141" t="s">
        <v>10562</v>
      </c>
      <c r="DQ9542" s="15">
        <v>22</v>
      </c>
      <c r="DR9542" s="15" t="str">
        <f t="shared" si="162"/>
        <v>9445-22</v>
      </c>
    </row>
    <row r="9543" spans="119:122" x14ac:dyDescent="0.2">
      <c r="DO9543" s="228" t="s">
        <v>20893</v>
      </c>
      <c r="DP9543" s="141" t="s">
        <v>10563</v>
      </c>
      <c r="DQ9543" s="15">
        <v>22</v>
      </c>
      <c r="DR9543" s="15" t="str">
        <f t="shared" si="162"/>
        <v>9446-22</v>
      </c>
    </row>
    <row r="9544" spans="119:122" x14ac:dyDescent="0.2">
      <c r="DO9544" s="228" t="s">
        <v>20894</v>
      </c>
      <c r="DP9544" s="141" t="s">
        <v>10564</v>
      </c>
      <c r="DQ9544" s="15">
        <v>22</v>
      </c>
      <c r="DR9544" s="15" t="str">
        <f t="shared" si="162"/>
        <v>9447-22</v>
      </c>
    </row>
    <row r="9545" spans="119:122" x14ac:dyDescent="0.2">
      <c r="DO9545" s="228" t="s">
        <v>20895</v>
      </c>
      <c r="DP9545" s="141" t="s">
        <v>10565</v>
      </c>
      <c r="DQ9545" s="15">
        <v>22</v>
      </c>
      <c r="DR9545" s="15" t="str">
        <f t="shared" si="162"/>
        <v>9448-22</v>
      </c>
    </row>
    <row r="9546" spans="119:122" x14ac:dyDescent="0.2">
      <c r="DO9546" s="228" t="s">
        <v>20896</v>
      </c>
      <c r="DP9546" s="141" t="s">
        <v>10566</v>
      </c>
      <c r="DQ9546" s="15">
        <v>22</v>
      </c>
      <c r="DR9546" s="15" t="str">
        <f t="shared" si="162"/>
        <v>9449-22</v>
      </c>
    </row>
    <row r="9547" spans="119:122" x14ac:dyDescent="0.2">
      <c r="DO9547" s="228" t="s">
        <v>20897</v>
      </c>
      <c r="DP9547" s="141" t="s">
        <v>10567</v>
      </c>
      <c r="DQ9547" s="15">
        <v>22</v>
      </c>
      <c r="DR9547" s="15" t="str">
        <f t="shared" si="162"/>
        <v>9450-22</v>
      </c>
    </row>
    <row r="9548" spans="119:122" x14ac:dyDescent="0.2">
      <c r="DO9548" s="228" t="s">
        <v>20898</v>
      </c>
      <c r="DP9548" s="141" t="s">
        <v>10568</v>
      </c>
      <c r="DQ9548" s="15">
        <v>22</v>
      </c>
      <c r="DR9548" s="15" t="str">
        <f t="shared" si="162"/>
        <v>9451-22</v>
      </c>
    </row>
    <row r="9549" spans="119:122" x14ac:dyDescent="0.2">
      <c r="DO9549" s="228" t="s">
        <v>20899</v>
      </c>
      <c r="DP9549" s="141" t="s">
        <v>10569</v>
      </c>
      <c r="DQ9549" s="15">
        <v>22</v>
      </c>
      <c r="DR9549" s="15" t="str">
        <f t="shared" si="162"/>
        <v>9452-22</v>
      </c>
    </row>
    <row r="9550" spans="119:122" x14ac:dyDescent="0.2">
      <c r="DO9550" s="228" t="s">
        <v>20900</v>
      </c>
      <c r="DP9550" s="141" t="s">
        <v>10570</v>
      </c>
      <c r="DQ9550" s="15">
        <v>22</v>
      </c>
      <c r="DR9550" s="15" t="str">
        <f t="shared" si="162"/>
        <v>9453-22</v>
      </c>
    </row>
    <row r="9551" spans="119:122" x14ac:dyDescent="0.2">
      <c r="DO9551" s="228" t="s">
        <v>20901</v>
      </c>
      <c r="DP9551" s="141" t="s">
        <v>10571</v>
      </c>
      <c r="DQ9551" s="15">
        <v>22</v>
      </c>
      <c r="DR9551" s="15" t="str">
        <f t="shared" si="162"/>
        <v>9454-22</v>
      </c>
    </row>
    <row r="9552" spans="119:122" x14ac:dyDescent="0.2">
      <c r="DO9552" s="228" t="s">
        <v>20902</v>
      </c>
      <c r="DP9552" s="141" t="s">
        <v>10572</v>
      </c>
      <c r="DQ9552" s="15">
        <v>22</v>
      </c>
      <c r="DR9552" s="15" t="str">
        <f t="shared" si="162"/>
        <v>9455-22</v>
      </c>
    </row>
    <row r="9553" spans="119:122" x14ac:dyDescent="0.2">
      <c r="DO9553" s="228" t="s">
        <v>20903</v>
      </c>
      <c r="DP9553" s="141" t="s">
        <v>10573</v>
      </c>
      <c r="DQ9553" s="15">
        <v>22</v>
      </c>
      <c r="DR9553" s="15" t="str">
        <f t="shared" si="162"/>
        <v>9456-22</v>
      </c>
    </row>
    <row r="9554" spans="119:122" x14ac:dyDescent="0.2">
      <c r="DO9554" s="228" t="s">
        <v>20904</v>
      </c>
      <c r="DP9554" s="141" t="s">
        <v>10574</v>
      </c>
      <c r="DQ9554" s="15">
        <v>22</v>
      </c>
      <c r="DR9554" s="15" t="str">
        <f t="shared" si="162"/>
        <v>9457-22</v>
      </c>
    </row>
    <row r="9555" spans="119:122" x14ac:dyDescent="0.2">
      <c r="DO9555" s="228" t="s">
        <v>20905</v>
      </c>
      <c r="DP9555" s="141" t="s">
        <v>10575</v>
      </c>
      <c r="DQ9555" s="15">
        <v>22</v>
      </c>
      <c r="DR9555" s="15" t="str">
        <f t="shared" si="162"/>
        <v>9458-22</v>
      </c>
    </row>
    <row r="9556" spans="119:122" x14ac:dyDescent="0.2">
      <c r="DO9556" s="228" t="s">
        <v>20906</v>
      </c>
      <c r="DP9556" s="141" t="s">
        <v>10576</v>
      </c>
      <c r="DQ9556" s="15">
        <v>22</v>
      </c>
      <c r="DR9556" s="15" t="str">
        <f t="shared" si="162"/>
        <v>9459-22</v>
      </c>
    </row>
    <row r="9557" spans="119:122" x14ac:dyDescent="0.2">
      <c r="DO9557" s="228" t="s">
        <v>20907</v>
      </c>
      <c r="DP9557" s="141" t="s">
        <v>10577</v>
      </c>
      <c r="DQ9557" s="15">
        <v>22</v>
      </c>
      <c r="DR9557" s="15" t="str">
        <f t="shared" si="162"/>
        <v>9460-22</v>
      </c>
    </row>
    <row r="9558" spans="119:122" x14ac:dyDescent="0.2">
      <c r="DO9558" s="228" t="s">
        <v>20908</v>
      </c>
      <c r="DP9558" s="141" t="s">
        <v>10578</v>
      </c>
      <c r="DQ9558" s="15">
        <v>22</v>
      </c>
      <c r="DR9558" s="15" t="str">
        <f t="shared" si="162"/>
        <v>9461-22</v>
      </c>
    </row>
    <row r="9559" spans="119:122" x14ac:dyDescent="0.2">
      <c r="DO9559" s="228" t="s">
        <v>20909</v>
      </c>
      <c r="DP9559" s="141" t="s">
        <v>10579</v>
      </c>
      <c r="DQ9559" s="15">
        <v>22</v>
      </c>
      <c r="DR9559" s="15" t="str">
        <f t="shared" si="162"/>
        <v>9462-22</v>
      </c>
    </row>
    <row r="9560" spans="119:122" x14ac:dyDescent="0.2">
      <c r="DO9560" s="228" t="s">
        <v>20910</v>
      </c>
      <c r="DP9560" s="141" t="s">
        <v>10580</v>
      </c>
      <c r="DQ9560" s="15">
        <v>22</v>
      </c>
      <c r="DR9560" s="15" t="str">
        <f t="shared" si="162"/>
        <v>9463-22</v>
      </c>
    </row>
    <row r="9561" spans="119:122" x14ac:dyDescent="0.2">
      <c r="DO9561" s="228" t="s">
        <v>20911</v>
      </c>
      <c r="DP9561" s="141" t="s">
        <v>10581</v>
      </c>
      <c r="DQ9561" s="15">
        <v>22</v>
      </c>
      <c r="DR9561" s="15" t="str">
        <f t="shared" si="162"/>
        <v>9464-22</v>
      </c>
    </row>
    <row r="9562" spans="119:122" x14ac:dyDescent="0.2">
      <c r="DO9562" s="228" t="s">
        <v>20912</v>
      </c>
      <c r="DP9562" s="141" t="s">
        <v>10582</v>
      </c>
      <c r="DQ9562" s="15">
        <v>22</v>
      </c>
      <c r="DR9562" s="15" t="str">
        <f t="shared" si="162"/>
        <v>9465-22</v>
      </c>
    </row>
    <row r="9563" spans="119:122" x14ac:dyDescent="0.2">
      <c r="DO9563" s="228" t="s">
        <v>20913</v>
      </c>
      <c r="DP9563" s="141" t="s">
        <v>10583</v>
      </c>
      <c r="DQ9563" s="15">
        <v>22</v>
      </c>
      <c r="DR9563" s="15" t="str">
        <f t="shared" si="162"/>
        <v>9466-22</v>
      </c>
    </row>
    <row r="9564" spans="119:122" x14ac:dyDescent="0.2">
      <c r="DO9564" s="228" t="s">
        <v>20914</v>
      </c>
      <c r="DP9564" s="141" t="s">
        <v>10584</v>
      </c>
      <c r="DQ9564" s="15">
        <v>22</v>
      </c>
      <c r="DR9564" s="15" t="str">
        <f t="shared" si="162"/>
        <v>9467-22</v>
      </c>
    </row>
    <row r="9565" spans="119:122" x14ac:dyDescent="0.2">
      <c r="DO9565" s="228" t="s">
        <v>20915</v>
      </c>
      <c r="DP9565" s="141" t="s">
        <v>10585</v>
      </c>
      <c r="DQ9565" s="15">
        <v>22</v>
      </c>
      <c r="DR9565" s="15" t="str">
        <f t="shared" si="162"/>
        <v>9468-22</v>
      </c>
    </row>
    <row r="9566" spans="119:122" x14ac:dyDescent="0.2">
      <c r="DO9566" s="228" t="s">
        <v>20916</v>
      </c>
      <c r="DP9566" s="141" t="s">
        <v>10586</v>
      </c>
      <c r="DQ9566" s="15">
        <v>22</v>
      </c>
      <c r="DR9566" s="15" t="str">
        <f t="shared" si="162"/>
        <v>9469-22</v>
      </c>
    </row>
    <row r="9567" spans="119:122" x14ac:dyDescent="0.2">
      <c r="DO9567" s="228" t="s">
        <v>20917</v>
      </c>
      <c r="DP9567" s="141" t="s">
        <v>10587</v>
      </c>
      <c r="DQ9567" s="15">
        <v>22</v>
      </c>
      <c r="DR9567" s="15" t="str">
        <f t="shared" si="162"/>
        <v>9470-22</v>
      </c>
    </row>
    <row r="9568" spans="119:122" x14ac:dyDescent="0.2">
      <c r="DO9568" s="228" t="s">
        <v>20918</v>
      </c>
      <c r="DP9568" s="141" t="s">
        <v>10588</v>
      </c>
      <c r="DQ9568" s="15">
        <v>22</v>
      </c>
      <c r="DR9568" s="15" t="str">
        <f t="shared" si="162"/>
        <v>9471-22</v>
      </c>
    </row>
    <row r="9569" spans="119:122" x14ac:dyDescent="0.2">
      <c r="DO9569" s="228" t="s">
        <v>20919</v>
      </c>
      <c r="DP9569" s="141" t="s">
        <v>10589</v>
      </c>
      <c r="DQ9569" s="15">
        <v>22</v>
      </c>
      <c r="DR9569" s="15" t="str">
        <f t="shared" si="162"/>
        <v>9472-22</v>
      </c>
    </row>
    <row r="9570" spans="119:122" x14ac:dyDescent="0.2">
      <c r="DO9570" s="228" t="s">
        <v>20920</v>
      </c>
      <c r="DP9570" s="141" t="s">
        <v>10590</v>
      </c>
      <c r="DQ9570" s="15">
        <v>22</v>
      </c>
      <c r="DR9570" s="15" t="str">
        <f t="shared" si="162"/>
        <v>9473-22</v>
      </c>
    </row>
    <row r="9571" spans="119:122" x14ac:dyDescent="0.2">
      <c r="DO9571" s="228" t="s">
        <v>20921</v>
      </c>
      <c r="DP9571" s="141" t="s">
        <v>10591</v>
      </c>
      <c r="DQ9571" s="15">
        <v>22</v>
      </c>
      <c r="DR9571" s="15" t="str">
        <f t="shared" ref="DR9571:DR9634" si="163">CONCATENATE(DP9571,"-",DQ9571)</f>
        <v>9474-22</v>
      </c>
    </row>
    <row r="9572" spans="119:122" x14ac:dyDescent="0.2">
      <c r="DO9572" s="228" t="s">
        <v>20922</v>
      </c>
      <c r="DP9572" s="141" t="s">
        <v>10592</v>
      </c>
      <c r="DQ9572" s="15">
        <v>22</v>
      </c>
      <c r="DR9572" s="15" t="str">
        <f t="shared" si="163"/>
        <v>9475-22</v>
      </c>
    </row>
    <row r="9573" spans="119:122" x14ac:dyDescent="0.2">
      <c r="DO9573" s="228" t="s">
        <v>20923</v>
      </c>
      <c r="DP9573" s="141" t="s">
        <v>10593</v>
      </c>
      <c r="DQ9573" s="15">
        <v>22</v>
      </c>
      <c r="DR9573" s="15" t="str">
        <f t="shared" si="163"/>
        <v>9476-22</v>
      </c>
    </row>
    <row r="9574" spans="119:122" x14ac:dyDescent="0.2">
      <c r="DO9574" s="228" t="s">
        <v>20924</v>
      </c>
      <c r="DP9574" s="141" t="s">
        <v>10594</v>
      </c>
      <c r="DQ9574" s="15">
        <v>22</v>
      </c>
      <c r="DR9574" s="15" t="str">
        <f t="shared" si="163"/>
        <v>9477-22</v>
      </c>
    </row>
    <row r="9575" spans="119:122" x14ac:dyDescent="0.2">
      <c r="DO9575" s="228" t="s">
        <v>20925</v>
      </c>
      <c r="DP9575" s="141" t="s">
        <v>10595</v>
      </c>
      <c r="DQ9575" s="15">
        <v>22</v>
      </c>
      <c r="DR9575" s="15" t="str">
        <f t="shared" si="163"/>
        <v>9478-22</v>
      </c>
    </row>
    <row r="9576" spans="119:122" x14ac:dyDescent="0.2">
      <c r="DO9576" s="228" t="s">
        <v>20926</v>
      </c>
      <c r="DP9576" s="141" t="s">
        <v>10596</v>
      </c>
      <c r="DQ9576" s="15">
        <v>22</v>
      </c>
      <c r="DR9576" s="15" t="str">
        <f t="shared" si="163"/>
        <v>9479-22</v>
      </c>
    </row>
    <row r="9577" spans="119:122" x14ac:dyDescent="0.2">
      <c r="DO9577" s="228" t="s">
        <v>20927</v>
      </c>
      <c r="DP9577" s="141" t="s">
        <v>10597</v>
      </c>
      <c r="DQ9577" s="15">
        <v>22</v>
      </c>
      <c r="DR9577" s="15" t="str">
        <f t="shared" si="163"/>
        <v>9480-22</v>
      </c>
    </row>
    <row r="9578" spans="119:122" x14ac:dyDescent="0.2">
      <c r="DO9578" s="228" t="s">
        <v>20928</v>
      </c>
      <c r="DP9578" s="141" t="s">
        <v>10598</v>
      </c>
      <c r="DQ9578" s="15">
        <v>22</v>
      </c>
      <c r="DR9578" s="15" t="str">
        <f t="shared" si="163"/>
        <v>9481-22</v>
      </c>
    </row>
    <row r="9579" spans="119:122" x14ac:dyDescent="0.2">
      <c r="DO9579" s="228" t="s">
        <v>20929</v>
      </c>
      <c r="DP9579" s="141" t="s">
        <v>10599</v>
      </c>
      <c r="DQ9579" s="15">
        <v>22</v>
      </c>
      <c r="DR9579" s="15" t="str">
        <f t="shared" si="163"/>
        <v>9482-22</v>
      </c>
    </row>
    <row r="9580" spans="119:122" x14ac:dyDescent="0.2">
      <c r="DO9580" s="228" t="s">
        <v>20930</v>
      </c>
      <c r="DP9580" s="141" t="s">
        <v>10600</v>
      </c>
      <c r="DQ9580" s="15">
        <v>22</v>
      </c>
      <c r="DR9580" s="15" t="str">
        <f t="shared" si="163"/>
        <v>9483-22</v>
      </c>
    </row>
    <row r="9581" spans="119:122" x14ac:dyDescent="0.2">
      <c r="DO9581" s="228" t="s">
        <v>20931</v>
      </c>
      <c r="DP9581" s="141" t="s">
        <v>10601</v>
      </c>
      <c r="DQ9581" s="15">
        <v>22</v>
      </c>
      <c r="DR9581" s="15" t="str">
        <f t="shared" si="163"/>
        <v>9484-22</v>
      </c>
    </row>
    <row r="9582" spans="119:122" x14ac:dyDescent="0.2">
      <c r="DO9582" s="228" t="s">
        <v>20932</v>
      </c>
      <c r="DP9582" s="141" t="s">
        <v>10602</v>
      </c>
      <c r="DQ9582" s="15">
        <v>22</v>
      </c>
      <c r="DR9582" s="15" t="str">
        <f t="shared" si="163"/>
        <v>9485-22</v>
      </c>
    </row>
    <row r="9583" spans="119:122" x14ac:dyDescent="0.2">
      <c r="DO9583" s="228" t="s">
        <v>20933</v>
      </c>
      <c r="DP9583" s="141" t="s">
        <v>10603</v>
      </c>
      <c r="DQ9583" s="15">
        <v>22</v>
      </c>
      <c r="DR9583" s="15" t="str">
        <f t="shared" si="163"/>
        <v>9486-22</v>
      </c>
    </row>
    <row r="9584" spans="119:122" x14ac:dyDescent="0.2">
      <c r="DO9584" s="228" t="s">
        <v>20934</v>
      </c>
      <c r="DP9584" s="141" t="s">
        <v>10604</v>
      </c>
      <c r="DQ9584" s="15">
        <v>22</v>
      </c>
      <c r="DR9584" s="15" t="str">
        <f t="shared" si="163"/>
        <v>9487-22</v>
      </c>
    </row>
    <row r="9585" spans="119:122" x14ac:dyDescent="0.2">
      <c r="DO9585" s="228" t="s">
        <v>20935</v>
      </c>
      <c r="DP9585" s="141" t="s">
        <v>10605</v>
      </c>
      <c r="DQ9585" s="15">
        <v>22</v>
      </c>
      <c r="DR9585" s="15" t="str">
        <f t="shared" si="163"/>
        <v>9488-22</v>
      </c>
    </row>
    <row r="9586" spans="119:122" x14ac:dyDescent="0.2">
      <c r="DO9586" s="228" t="s">
        <v>20936</v>
      </c>
      <c r="DP9586" s="141" t="s">
        <v>10606</v>
      </c>
      <c r="DQ9586" s="15">
        <v>22</v>
      </c>
      <c r="DR9586" s="15" t="str">
        <f t="shared" si="163"/>
        <v>9489-22</v>
      </c>
    </row>
    <row r="9587" spans="119:122" x14ac:dyDescent="0.2">
      <c r="DO9587" s="228" t="s">
        <v>20937</v>
      </c>
      <c r="DP9587" s="141" t="s">
        <v>10607</v>
      </c>
      <c r="DQ9587" s="15">
        <v>22</v>
      </c>
      <c r="DR9587" s="15" t="str">
        <f t="shared" si="163"/>
        <v>9490-22</v>
      </c>
    </row>
    <row r="9588" spans="119:122" x14ac:dyDescent="0.2">
      <c r="DO9588" s="228" t="s">
        <v>20938</v>
      </c>
      <c r="DP9588" s="141" t="s">
        <v>10608</v>
      </c>
      <c r="DQ9588" s="15">
        <v>22</v>
      </c>
      <c r="DR9588" s="15" t="str">
        <f t="shared" si="163"/>
        <v>9491-22</v>
      </c>
    </row>
    <row r="9589" spans="119:122" x14ac:dyDescent="0.2">
      <c r="DO9589" s="228" t="s">
        <v>20939</v>
      </c>
      <c r="DP9589" s="141" t="s">
        <v>10609</v>
      </c>
      <c r="DQ9589" s="15">
        <v>22</v>
      </c>
      <c r="DR9589" s="15" t="str">
        <f t="shared" si="163"/>
        <v>9492-22</v>
      </c>
    </row>
    <row r="9590" spans="119:122" x14ac:dyDescent="0.2">
      <c r="DO9590" s="228" t="s">
        <v>20940</v>
      </c>
      <c r="DP9590" s="141" t="s">
        <v>10610</v>
      </c>
      <c r="DQ9590" s="15">
        <v>22</v>
      </c>
      <c r="DR9590" s="15" t="str">
        <f t="shared" si="163"/>
        <v>9493-22</v>
      </c>
    </row>
    <row r="9591" spans="119:122" x14ac:dyDescent="0.2">
      <c r="DO9591" s="228" t="s">
        <v>20941</v>
      </c>
      <c r="DP9591" s="141" t="s">
        <v>10611</v>
      </c>
      <c r="DQ9591" s="15">
        <v>22</v>
      </c>
      <c r="DR9591" s="15" t="str">
        <f t="shared" si="163"/>
        <v>9494-22</v>
      </c>
    </row>
    <row r="9592" spans="119:122" x14ac:dyDescent="0.2">
      <c r="DO9592" s="228" t="s">
        <v>20942</v>
      </c>
      <c r="DP9592" s="141" t="s">
        <v>10612</v>
      </c>
      <c r="DQ9592" s="15">
        <v>22</v>
      </c>
      <c r="DR9592" s="15" t="str">
        <f t="shared" si="163"/>
        <v>9495-22</v>
      </c>
    </row>
    <row r="9593" spans="119:122" x14ac:dyDescent="0.2">
      <c r="DO9593" s="228" t="s">
        <v>20943</v>
      </c>
      <c r="DP9593" s="141" t="s">
        <v>10613</v>
      </c>
      <c r="DQ9593" s="15">
        <v>22</v>
      </c>
      <c r="DR9593" s="15" t="str">
        <f t="shared" si="163"/>
        <v>9496-22</v>
      </c>
    </row>
    <row r="9594" spans="119:122" x14ac:dyDescent="0.2">
      <c r="DO9594" s="228" t="s">
        <v>20944</v>
      </c>
      <c r="DP9594" s="141" t="s">
        <v>10614</v>
      </c>
      <c r="DQ9594" s="15">
        <v>22</v>
      </c>
      <c r="DR9594" s="15" t="str">
        <f t="shared" si="163"/>
        <v>9497-22</v>
      </c>
    </row>
    <row r="9595" spans="119:122" x14ac:dyDescent="0.2">
      <c r="DO9595" s="228" t="s">
        <v>20945</v>
      </c>
      <c r="DP9595" s="141" t="s">
        <v>10615</v>
      </c>
      <c r="DQ9595" s="15">
        <v>22</v>
      </c>
      <c r="DR9595" s="15" t="str">
        <f t="shared" si="163"/>
        <v>9498-22</v>
      </c>
    </row>
    <row r="9596" spans="119:122" x14ac:dyDescent="0.2">
      <c r="DO9596" s="228" t="s">
        <v>20946</v>
      </c>
      <c r="DP9596" s="141" t="s">
        <v>10616</v>
      </c>
      <c r="DQ9596" s="15">
        <v>22</v>
      </c>
      <c r="DR9596" s="15" t="str">
        <f t="shared" si="163"/>
        <v>9499-22</v>
      </c>
    </row>
    <row r="9597" spans="119:122" x14ac:dyDescent="0.2">
      <c r="DO9597" s="228" t="s">
        <v>20947</v>
      </c>
      <c r="DP9597" s="141" t="s">
        <v>10617</v>
      </c>
      <c r="DQ9597" s="15">
        <v>22</v>
      </c>
      <c r="DR9597" s="15" t="str">
        <f t="shared" si="163"/>
        <v>9500-22</v>
      </c>
    </row>
    <row r="9598" spans="119:122" x14ac:dyDescent="0.2">
      <c r="DO9598" s="228" t="s">
        <v>20948</v>
      </c>
      <c r="DP9598" s="141" t="s">
        <v>10618</v>
      </c>
      <c r="DQ9598" s="15">
        <v>22</v>
      </c>
      <c r="DR9598" s="15" t="str">
        <f t="shared" si="163"/>
        <v>9501-22</v>
      </c>
    </row>
    <row r="9599" spans="119:122" x14ac:dyDescent="0.2">
      <c r="DO9599" s="228" t="s">
        <v>20949</v>
      </c>
      <c r="DP9599" s="141" t="s">
        <v>10619</v>
      </c>
      <c r="DQ9599" s="15">
        <v>22</v>
      </c>
      <c r="DR9599" s="15" t="str">
        <f t="shared" si="163"/>
        <v>9502-22</v>
      </c>
    </row>
    <row r="9600" spans="119:122" x14ac:dyDescent="0.2">
      <c r="DO9600" s="228" t="s">
        <v>20950</v>
      </c>
      <c r="DP9600" s="141" t="s">
        <v>10620</v>
      </c>
      <c r="DQ9600" s="15">
        <v>22</v>
      </c>
      <c r="DR9600" s="15" t="str">
        <f t="shared" si="163"/>
        <v>9503-22</v>
      </c>
    </row>
    <row r="9601" spans="119:122" x14ac:dyDescent="0.2">
      <c r="DO9601" s="228" t="s">
        <v>20951</v>
      </c>
      <c r="DP9601" s="141" t="s">
        <v>10621</v>
      </c>
      <c r="DQ9601" s="15">
        <v>22</v>
      </c>
      <c r="DR9601" s="15" t="str">
        <f t="shared" si="163"/>
        <v>9504-22</v>
      </c>
    </row>
    <row r="9602" spans="119:122" x14ac:dyDescent="0.2">
      <c r="DO9602" s="228" t="s">
        <v>20952</v>
      </c>
      <c r="DP9602" s="141" t="s">
        <v>10622</v>
      </c>
      <c r="DQ9602" s="15">
        <v>22</v>
      </c>
      <c r="DR9602" s="15" t="str">
        <f t="shared" si="163"/>
        <v>9505-22</v>
      </c>
    </row>
    <row r="9603" spans="119:122" x14ac:dyDescent="0.2">
      <c r="DO9603" s="228" t="s">
        <v>20953</v>
      </c>
      <c r="DP9603" s="141" t="s">
        <v>10623</v>
      </c>
      <c r="DQ9603" s="15">
        <v>22</v>
      </c>
      <c r="DR9603" s="15" t="str">
        <f t="shared" si="163"/>
        <v>9506-22</v>
      </c>
    </row>
    <row r="9604" spans="119:122" x14ac:dyDescent="0.2">
      <c r="DO9604" s="228" t="s">
        <v>20954</v>
      </c>
      <c r="DP9604" s="141" t="s">
        <v>10624</v>
      </c>
      <c r="DQ9604" s="15">
        <v>22</v>
      </c>
      <c r="DR9604" s="15" t="str">
        <f t="shared" si="163"/>
        <v>9507-22</v>
      </c>
    </row>
    <row r="9605" spans="119:122" x14ac:dyDescent="0.2">
      <c r="DO9605" s="228" t="s">
        <v>20955</v>
      </c>
      <c r="DP9605" s="141" t="s">
        <v>10625</v>
      </c>
      <c r="DQ9605" s="15">
        <v>22</v>
      </c>
      <c r="DR9605" s="15" t="str">
        <f t="shared" si="163"/>
        <v>9508-22</v>
      </c>
    </row>
    <row r="9606" spans="119:122" x14ac:dyDescent="0.2">
      <c r="DO9606" s="228" t="s">
        <v>20956</v>
      </c>
      <c r="DP9606" s="141" t="s">
        <v>10626</v>
      </c>
      <c r="DQ9606" s="15">
        <v>22</v>
      </c>
      <c r="DR9606" s="15" t="str">
        <f t="shared" si="163"/>
        <v>9509-22</v>
      </c>
    </row>
    <row r="9607" spans="119:122" x14ac:dyDescent="0.2">
      <c r="DO9607" s="228" t="s">
        <v>20957</v>
      </c>
      <c r="DP9607" s="141" t="s">
        <v>10627</v>
      </c>
      <c r="DQ9607" s="15">
        <v>22</v>
      </c>
      <c r="DR9607" s="15" t="str">
        <f t="shared" si="163"/>
        <v>9510-22</v>
      </c>
    </row>
    <row r="9608" spans="119:122" x14ac:dyDescent="0.2">
      <c r="DO9608" s="228" t="s">
        <v>20958</v>
      </c>
      <c r="DP9608" s="141" t="s">
        <v>10628</v>
      </c>
      <c r="DQ9608" s="15">
        <v>22</v>
      </c>
      <c r="DR9608" s="15" t="str">
        <f t="shared" si="163"/>
        <v>9511-22</v>
      </c>
    </row>
    <row r="9609" spans="119:122" x14ac:dyDescent="0.2">
      <c r="DO9609" s="228" t="s">
        <v>20959</v>
      </c>
      <c r="DP9609" s="141" t="s">
        <v>10629</v>
      </c>
      <c r="DQ9609" s="15">
        <v>22</v>
      </c>
      <c r="DR9609" s="15" t="str">
        <f t="shared" si="163"/>
        <v>9512-22</v>
      </c>
    </row>
    <row r="9610" spans="119:122" x14ac:dyDescent="0.2">
      <c r="DO9610" s="228" t="s">
        <v>20960</v>
      </c>
      <c r="DP9610" s="141" t="s">
        <v>10630</v>
      </c>
      <c r="DQ9610" s="15">
        <v>22</v>
      </c>
      <c r="DR9610" s="15" t="str">
        <f t="shared" si="163"/>
        <v>9513-22</v>
      </c>
    </row>
    <row r="9611" spans="119:122" x14ac:dyDescent="0.2">
      <c r="DO9611" s="228" t="s">
        <v>20961</v>
      </c>
      <c r="DP9611" s="141" t="s">
        <v>10631</v>
      </c>
      <c r="DQ9611" s="15">
        <v>22</v>
      </c>
      <c r="DR9611" s="15" t="str">
        <f t="shared" si="163"/>
        <v>9514-22</v>
      </c>
    </row>
    <row r="9612" spans="119:122" x14ac:dyDescent="0.2">
      <c r="DO9612" s="228" t="s">
        <v>20962</v>
      </c>
      <c r="DP9612" s="141" t="s">
        <v>10632</v>
      </c>
      <c r="DQ9612" s="15">
        <v>22</v>
      </c>
      <c r="DR9612" s="15" t="str">
        <f t="shared" si="163"/>
        <v>9515-22</v>
      </c>
    </row>
    <row r="9613" spans="119:122" x14ac:dyDescent="0.2">
      <c r="DO9613" s="228" t="s">
        <v>20963</v>
      </c>
      <c r="DP9613" s="141" t="s">
        <v>10633</v>
      </c>
      <c r="DQ9613" s="15">
        <v>22</v>
      </c>
      <c r="DR9613" s="15" t="str">
        <f t="shared" si="163"/>
        <v>9516-22</v>
      </c>
    </row>
    <row r="9614" spans="119:122" x14ac:dyDescent="0.2">
      <c r="DO9614" s="228" t="s">
        <v>20964</v>
      </c>
      <c r="DP9614" s="141" t="s">
        <v>10634</v>
      </c>
      <c r="DQ9614" s="15">
        <v>22</v>
      </c>
      <c r="DR9614" s="15" t="str">
        <f t="shared" si="163"/>
        <v>9517-22</v>
      </c>
    </row>
    <row r="9615" spans="119:122" x14ac:dyDescent="0.2">
      <c r="DO9615" s="228" t="s">
        <v>20965</v>
      </c>
      <c r="DP9615" s="141" t="s">
        <v>10635</v>
      </c>
      <c r="DQ9615" s="15">
        <v>22</v>
      </c>
      <c r="DR9615" s="15" t="str">
        <f t="shared" si="163"/>
        <v>9518-22</v>
      </c>
    </row>
    <row r="9616" spans="119:122" x14ac:dyDescent="0.2">
      <c r="DO9616" s="228" t="s">
        <v>20966</v>
      </c>
      <c r="DP9616" s="141" t="s">
        <v>10636</v>
      </c>
      <c r="DQ9616" s="15">
        <v>22</v>
      </c>
      <c r="DR9616" s="15" t="str">
        <f t="shared" si="163"/>
        <v>9519-22</v>
      </c>
    </row>
    <row r="9617" spans="119:122" x14ac:dyDescent="0.2">
      <c r="DO9617" s="228" t="s">
        <v>20967</v>
      </c>
      <c r="DP9617" s="141" t="s">
        <v>10637</v>
      </c>
      <c r="DQ9617" s="15">
        <v>22</v>
      </c>
      <c r="DR9617" s="15" t="str">
        <f t="shared" si="163"/>
        <v>9520-22</v>
      </c>
    </row>
    <row r="9618" spans="119:122" x14ac:dyDescent="0.2">
      <c r="DO9618" s="228" t="s">
        <v>20968</v>
      </c>
      <c r="DP9618" s="141" t="s">
        <v>10638</v>
      </c>
      <c r="DQ9618" s="15">
        <v>22</v>
      </c>
      <c r="DR9618" s="15" t="str">
        <f t="shared" si="163"/>
        <v>9521-22</v>
      </c>
    </row>
    <row r="9619" spans="119:122" x14ac:dyDescent="0.2">
      <c r="DO9619" s="228" t="s">
        <v>20969</v>
      </c>
      <c r="DP9619" s="141" t="s">
        <v>10639</v>
      </c>
      <c r="DQ9619" s="15">
        <v>22</v>
      </c>
      <c r="DR9619" s="15" t="str">
        <f t="shared" si="163"/>
        <v>9522-22</v>
      </c>
    </row>
    <row r="9620" spans="119:122" x14ac:dyDescent="0.2">
      <c r="DO9620" s="228" t="s">
        <v>20970</v>
      </c>
      <c r="DP9620" s="141" t="s">
        <v>10640</v>
      </c>
      <c r="DQ9620" s="15">
        <v>22</v>
      </c>
      <c r="DR9620" s="15" t="str">
        <f t="shared" si="163"/>
        <v>9523-22</v>
      </c>
    </row>
    <row r="9621" spans="119:122" x14ac:dyDescent="0.2">
      <c r="DO9621" s="228" t="s">
        <v>20971</v>
      </c>
      <c r="DP9621" s="141" t="s">
        <v>10641</v>
      </c>
      <c r="DQ9621" s="15">
        <v>22</v>
      </c>
      <c r="DR9621" s="15" t="str">
        <f t="shared" si="163"/>
        <v>9524-22</v>
      </c>
    </row>
    <row r="9622" spans="119:122" x14ac:dyDescent="0.2">
      <c r="DO9622" s="228" t="s">
        <v>20972</v>
      </c>
      <c r="DP9622" s="141" t="s">
        <v>10642</v>
      </c>
      <c r="DQ9622" s="15">
        <v>22</v>
      </c>
      <c r="DR9622" s="15" t="str">
        <f t="shared" si="163"/>
        <v>9525-22</v>
      </c>
    </row>
    <row r="9623" spans="119:122" x14ac:dyDescent="0.2">
      <c r="DO9623" s="228" t="s">
        <v>20973</v>
      </c>
      <c r="DP9623" s="141" t="s">
        <v>10643</v>
      </c>
      <c r="DQ9623" s="15">
        <v>22</v>
      </c>
      <c r="DR9623" s="15" t="str">
        <f t="shared" si="163"/>
        <v>9526-22</v>
      </c>
    </row>
    <row r="9624" spans="119:122" x14ac:dyDescent="0.2">
      <c r="DO9624" s="228" t="s">
        <v>20974</v>
      </c>
      <c r="DP9624" s="141" t="s">
        <v>10644</v>
      </c>
      <c r="DQ9624" s="15">
        <v>22</v>
      </c>
      <c r="DR9624" s="15" t="str">
        <f t="shared" si="163"/>
        <v>9527-22</v>
      </c>
    </row>
    <row r="9625" spans="119:122" x14ac:dyDescent="0.2">
      <c r="DO9625" s="228" t="s">
        <v>20975</v>
      </c>
      <c r="DP9625" s="141" t="s">
        <v>10645</v>
      </c>
      <c r="DQ9625" s="15">
        <v>22</v>
      </c>
      <c r="DR9625" s="15" t="str">
        <f t="shared" si="163"/>
        <v>9528-22</v>
      </c>
    </row>
    <row r="9626" spans="119:122" x14ac:dyDescent="0.2">
      <c r="DO9626" s="228" t="s">
        <v>20976</v>
      </c>
      <c r="DP9626" s="141" t="s">
        <v>10646</v>
      </c>
      <c r="DQ9626" s="15">
        <v>22</v>
      </c>
      <c r="DR9626" s="15" t="str">
        <f t="shared" si="163"/>
        <v>9529-22</v>
      </c>
    </row>
    <row r="9627" spans="119:122" x14ac:dyDescent="0.2">
      <c r="DO9627" s="228" t="s">
        <v>20977</v>
      </c>
      <c r="DP9627" s="141" t="s">
        <v>10647</v>
      </c>
      <c r="DQ9627" s="15">
        <v>22</v>
      </c>
      <c r="DR9627" s="15" t="str">
        <f t="shared" si="163"/>
        <v>9530-22</v>
      </c>
    </row>
    <row r="9628" spans="119:122" x14ac:dyDescent="0.2">
      <c r="DO9628" s="228" t="s">
        <v>20978</v>
      </c>
      <c r="DP9628" s="141" t="s">
        <v>10648</v>
      </c>
      <c r="DQ9628" s="15">
        <v>22</v>
      </c>
      <c r="DR9628" s="15" t="str">
        <f t="shared" si="163"/>
        <v>9531-22</v>
      </c>
    </row>
    <row r="9629" spans="119:122" x14ac:dyDescent="0.2">
      <c r="DO9629" s="228" t="s">
        <v>20979</v>
      </c>
      <c r="DP9629" s="141" t="s">
        <v>10649</v>
      </c>
      <c r="DQ9629" s="15">
        <v>22</v>
      </c>
      <c r="DR9629" s="15" t="str">
        <f t="shared" si="163"/>
        <v>9532-22</v>
      </c>
    </row>
    <row r="9630" spans="119:122" x14ac:dyDescent="0.2">
      <c r="DO9630" s="228" t="s">
        <v>20980</v>
      </c>
      <c r="DP9630" s="141" t="s">
        <v>10650</v>
      </c>
      <c r="DQ9630" s="15">
        <v>22</v>
      </c>
      <c r="DR9630" s="15" t="str">
        <f t="shared" si="163"/>
        <v>9533-22</v>
      </c>
    </row>
    <row r="9631" spans="119:122" x14ac:dyDescent="0.2">
      <c r="DO9631" s="228" t="s">
        <v>20981</v>
      </c>
      <c r="DP9631" s="141" t="s">
        <v>10651</v>
      </c>
      <c r="DQ9631" s="15">
        <v>22</v>
      </c>
      <c r="DR9631" s="15" t="str">
        <f t="shared" si="163"/>
        <v>9534-22</v>
      </c>
    </row>
    <row r="9632" spans="119:122" x14ac:dyDescent="0.2">
      <c r="DO9632" s="228" t="s">
        <v>20982</v>
      </c>
      <c r="DP9632" s="141" t="s">
        <v>10652</v>
      </c>
      <c r="DQ9632" s="15">
        <v>22</v>
      </c>
      <c r="DR9632" s="15" t="str">
        <f t="shared" si="163"/>
        <v>9535-22</v>
      </c>
    </row>
    <row r="9633" spans="119:122" x14ac:dyDescent="0.2">
      <c r="DO9633" s="228" t="s">
        <v>20983</v>
      </c>
      <c r="DP9633" s="141" t="s">
        <v>10653</v>
      </c>
      <c r="DQ9633" s="15">
        <v>22</v>
      </c>
      <c r="DR9633" s="15" t="str">
        <f t="shared" si="163"/>
        <v>9536-22</v>
      </c>
    </row>
    <row r="9634" spans="119:122" x14ac:dyDescent="0.2">
      <c r="DO9634" s="228" t="s">
        <v>20984</v>
      </c>
      <c r="DP9634" s="141" t="s">
        <v>10654</v>
      </c>
      <c r="DQ9634" s="15">
        <v>22</v>
      </c>
      <c r="DR9634" s="15" t="str">
        <f t="shared" si="163"/>
        <v>9537-22</v>
      </c>
    </row>
    <row r="9635" spans="119:122" x14ac:dyDescent="0.2">
      <c r="DO9635" s="228" t="s">
        <v>20985</v>
      </c>
      <c r="DP9635" s="141" t="s">
        <v>10655</v>
      </c>
      <c r="DQ9635" s="15">
        <v>22</v>
      </c>
      <c r="DR9635" s="15" t="str">
        <f t="shared" ref="DR9635:DR9698" si="164">CONCATENATE(DP9635,"-",DQ9635)</f>
        <v>9538-22</v>
      </c>
    </row>
    <row r="9636" spans="119:122" x14ac:dyDescent="0.2">
      <c r="DO9636" s="228" t="s">
        <v>20986</v>
      </c>
      <c r="DP9636" s="141" t="s">
        <v>10656</v>
      </c>
      <c r="DQ9636" s="15">
        <v>22</v>
      </c>
      <c r="DR9636" s="15" t="str">
        <f t="shared" si="164"/>
        <v>9539-22</v>
      </c>
    </row>
    <row r="9637" spans="119:122" x14ac:dyDescent="0.2">
      <c r="DO9637" s="228" t="s">
        <v>20987</v>
      </c>
      <c r="DP9637" s="141" t="s">
        <v>10657</v>
      </c>
      <c r="DQ9637" s="15">
        <v>22</v>
      </c>
      <c r="DR9637" s="15" t="str">
        <f t="shared" si="164"/>
        <v>9540-22</v>
      </c>
    </row>
    <row r="9638" spans="119:122" x14ac:dyDescent="0.2">
      <c r="DO9638" s="228" t="s">
        <v>20988</v>
      </c>
      <c r="DP9638" s="141" t="s">
        <v>10658</v>
      </c>
      <c r="DQ9638" s="15">
        <v>22</v>
      </c>
      <c r="DR9638" s="15" t="str">
        <f t="shared" si="164"/>
        <v>9541-22</v>
      </c>
    </row>
    <row r="9639" spans="119:122" x14ac:dyDescent="0.2">
      <c r="DO9639" s="228" t="s">
        <v>20989</v>
      </c>
      <c r="DP9639" s="141" t="s">
        <v>10659</v>
      </c>
      <c r="DQ9639" s="15">
        <v>22</v>
      </c>
      <c r="DR9639" s="15" t="str">
        <f t="shared" si="164"/>
        <v>9542-22</v>
      </c>
    </row>
    <row r="9640" spans="119:122" x14ac:dyDescent="0.2">
      <c r="DO9640" s="228" t="s">
        <v>20990</v>
      </c>
      <c r="DP9640" s="141" t="s">
        <v>10660</v>
      </c>
      <c r="DQ9640" s="15">
        <v>22</v>
      </c>
      <c r="DR9640" s="15" t="str">
        <f t="shared" si="164"/>
        <v>9543-22</v>
      </c>
    </row>
    <row r="9641" spans="119:122" x14ac:dyDescent="0.2">
      <c r="DO9641" s="228" t="s">
        <v>20991</v>
      </c>
      <c r="DP9641" s="141" t="s">
        <v>10661</v>
      </c>
      <c r="DQ9641" s="15">
        <v>22</v>
      </c>
      <c r="DR9641" s="15" t="str">
        <f t="shared" si="164"/>
        <v>9544-22</v>
      </c>
    </row>
    <row r="9642" spans="119:122" x14ac:dyDescent="0.2">
      <c r="DO9642" s="228" t="s">
        <v>20992</v>
      </c>
      <c r="DP9642" s="141" t="s">
        <v>10662</v>
      </c>
      <c r="DQ9642" s="15">
        <v>22</v>
      </c>
      <c r="DR9642" s="15" t="str">
        <f t="shared" si="164"/>
        <v>9545-22</v>
      </c>
    </row>
    <row r="9643" spans="119:122" x14ac:dyDescent="0.2">
      <c r="DO9643" s="228" t="s">
        <v>20993</v>
      </c>
      <c r="DP9643" s="141" t="s">
        <v>10663</v>
      </c>
      <c r="DQ9643" s="15">
        <v>22</v>
      </c>
      <c r="DR9643" s="15" t="str">
        <f t="shared" si="164"/>
        <v>9546-22</v>
      </c>
    </row>
    <row r="9644" spans="119:122" x14ac:dyDescent="0.2">
      <c r="DO9644" s="228" t="s">
        <v>20994</v>
      </c>
      <c r="DP9644" s="141" t="s">
        <v>10664</v>
      </c>
      <c r="DQ9644" s="15">
        <v>22</v>
      </c>
      <c r="DR9644" s="15" t="str">
        <f t="shared" si="164"/>
        <v>9547-22</v>
      </c>
    </row>
    <row r="9645" spans="119:122" x14ac:dyDescent="0.2">
      <c r="DO9645" s="228" t="s">
        <v>20995</v>
      </c>
      <c r="DP9645" s="141" t="s">
        <v>10665</v>
      </c>
      <c r="DQ9645" s="15">
        <v>22</v>
      </c>
      <c r="DR9645" s="15" t="str">
        <f t="shared" si="164"/>
        <v>9548-22</v>
      </c>
    </row>
    <row r="9646" spans="119:122" x14ac:dyDescent="0.2">
      <c r="DO9646" s="228" t="s">
        <v>20996</v>
      </c>
      <c r="DP9646" s="141" t="s">
        <v>10666</v>
      </c>
      <c r="DQ9646" s="15">
        <v>22</v>
      </c>
      <c r="DR9646" s="15" t="str">
        <f t="shared" si="164"/>
        <v>9549-22</v>
      </c>
    </row>
    <row r="9647" spans="119:122" x14ac:dyDescent="0.2">
      <c r="DO9647" s="228" t="s">
        <v>20997</v>
      </c>
      <c r="DP9647" s="141" t="s">
        <v>10667</v>
      </c>
      <c r="DQ9647" s="15">
        <v>22</v>
      </c>
      <c r="DR9647" s="15" t="str">
        <f t="shared" si="164"/>
        <v>9550-22</v>
      </c>
    </row>
    <row r="9648" spans="119:122" x14ac:dyDescent="0.2">
      <c r="DO9648" s="228" t="s">
        <v>20998</v>
      </c>
      <c r="DP9648" s="141" t="s">
        <v>10668</v>
      </c>
      <c r="DQ9648" s="15">
        <v>22</v>
      </c>
      <c r="DR9648" s="15" t="str">
        <f t="shared" si="164"/>
        <v>9551-22</v>
      </c>
    </row>
    <row r="9649" spans="119:122" x14ac:dyDescent="0.2">
      <c r="DO9649" s="228" t="s">
        <v>20999</v>
      </c>
      <c r="DP9649" s="141" t="s">
        <v>10669</v>
      </c>
      <c r="DQ9649" s="15">
        <v>22</v>
      </c>
      <c r="DR9649" s="15" t="str">
        <f t="shared" si="164"/>
        <v>9552-22</v>
      </c>
    </row>
    <row r="9650" spans="119:122" x14ac:dyDescent="0.2">
      <c r="DO9650" s="228" t="s">
        <v>21000</v>
      </c>
      <c r="DP9650" s="141" t="s">
        <v>10670</v>
      </c>
      <c r="DQ9650" s="15">
        <v>22</v>
      </c>
      <c r="DR9650" s="15" t="str">
        <f t="shared" si="164"/>
        <v>9553-22</v>
      </c>
    </row>
    <row r="9651" spans="119:122" x14ac:dyDescent="0.2">
      <c r="DO9651" s="228" t="s">
        <v>21001</v>
      </c>
      <c r="DP9651" s="141" t="s">
        <v>10671</v>
      </c>
      <c r="DQ9651" s="15">
        <v>22</v>
      </c>
      <c r="DR9651" s="15" t="str">
        <f t="shared" si="164"/>
        <v>9554-22</v>
      </c>
    </row>
    <row r="9652" spans="119:122" x14ac:dyDescent="0.2">
      <c r="DO9652" s="228" t="s">
        <v>21002</v>
      </c>
      <c r="DP9652" s="141" t="s">
        <v>10672</v>
      </c>
      <c r="DQ9652" s="15">
        <v>22</v>
      </c>
      <c r="DR9652" s="15" t="str">
        <f t="shared" si="164"/>
        <v>9555-22</v>
      </c>
    </row>
    <row r="9653" spans="119:122" x14ac:dyDescent="0.2">
      <c r="DO9653" s="228" t="s">
        <v>21003</v>
      </c>
      <c r="DP9653" s="141" t="s">
        <v>10673</v>
      </c>
      <c r="DQ9653" s="15">
        <v>22</v>
      </c>
      <c r="DR9653" s="15" t="str">
        <f t="shared" si="164"/>
        <v>9556-22</v>
      </c>
    </row>
    <row r="9654" spans="119:122" x14ac:dyDescent="0.2">
      <c r="DO9654" s="228" t="s">
        <v>21004</v>
      </c>
      <c r="DP9654" s="141" t="s">
        <v>10674</v>
      </c>
      <c r="DQ9654" s="15">
        <v>22</v>
      </c>
      <c r="DR9654" s="15" t="str">
        <f t="shared" si="164"/>
        <v>9557-22</v>
      </c>
    </row>
    <row r="9655" spans="119:122" x14ac:dyDescent="0.2">
      <c r="DO9655" s="228" t="s">
        <v>21005</v>
      </c>
      <c r="DP9655" s="141" t="s">
        <v>10675</v>
      </c>
      <c r="DQ9655" s="15">
        <v>22</v>
      </c>
      <c r="DR9655" s="15" t="str">
        <f t="shared" si="164"/>
        <v>9558-22</v>
      </c>
    </row>
    <row r="9656" spans="119:122" x14ac:dyDescent="0.2">
      <c r="DO9656" s="228" t="s">
        <v>21006</v>
      </c>
      <c r="DP9656" s="141" t="s">
        <v>10676</v>
      </c>
      <c r="DQ9656" s="15">
        <v>22</v>
      </c>
      <c r="DR9656" s="15" t="str">
        <f t="shared" si="164"/>
        <v>9559-22</v>
      </c>
    </row>
    <row r="9657" spans="119:122" x14ac:dyDescent="0.2">
      <c r="DO9657" s="228" t="s">
        <v>21007</v>
      </c>
      <c r="DP9657" s="141" t="s">
        <v>10677</v>
      </c>
      <c r="DQ9657" s="15">
        <v>22</v>
      </c>
      <c r="DR9657" s="15" t="str">
        <f t="shared" si="164"/>
        <v>9560-22</v>
      </c>
    </row>
    <row r="9658" spans="119:122" x14ac:dyDescent="0.2">
      <c r="DO9658" s="228" t="s">
        <v>21008</v>
      </c>
      <c r="DP9658" s="141" t="s">
        <v>10678</v>
      </c>
      <c r="DQ9658" s="15">
        <v>22</v>
      </c>
      <c r="DR9658" s="15" t="str">
        <f t="shared" si="164"/>
        <v>9561-22</v>
      </c>
    </row>
    <row r="9659" spans="119:122" x14ac:dyDescent="0.2">
      <c r="DO9659" s="228" t="s">
        <v>21009</v>
      </c>
      <c r="DP9659" s="141" t="s">
        <v>10679</v>
      </c>
      <c r="DQ9659" s="15">
        <v>22</v>
      </c>
      <c r="DR9659" s="15" t="str">
        <f t="shared" si="164"/>
        <v>9562-22</v>
      </c>
    </row>
    <row r="9660" spans="119:122" x14ac:dyDescent="0.2">
      <c r="DO9660" s="228" t="s">
        <v>21010</v>
      </c>
      <c r="DP9660" s="141" t="s">
        <v>10680</v>
      </c>
      <c r="DQ9660" s="15">
        <v>22</v>
      </c>
      <c r="DR9660" s="15" t="str">
        <f t="shared" si="164"/>
        <v>9563-22</v>
      </c>
    </row>
    <row r="9661" spans="119:122" x14ac:dyDescent="0.2">
      <c r="DO9661" s="228" t="s">
        <v>21011</v>
      </c>
      <c r="DP9661" s="141" t="s">
        <v>10681</v>
      </c>
      <c r="DQ9661" s="15">
        <v>22</v>
      </c>
      <c r="DR9661" s="15" t="str">
        <f t="shared" si="164"/>
        <v>9564-22</v>
      </c>
    </row>
    <row r="9662" spans="119:122" x14ac:dyDescent="0.2">
      <c r="DO9662" s="228" t="s">
        <v>21012</v>
      </c>
      <c r="DP9662" s="141" t="s">
        <v>10682</v>
      </c>
      <c r="DQ9662" s="15">
        <v>22</v>
      </c>
      <c r="DR9662" s="15" t="str">
        <f t="shared" si="164"/>
        <v>9565-22</v>
      </c>
    </row>
    <row r="9663" spans="119:122" x14ac:dyDescent="0.2">
      <c r="DO9663" s="228" t="s">
        <v>21013</v>
      </c>
      <c r="DP9663" s="141" t="s">
        <v>10683</v>
      </c>
      <c r="DQ9663" s="15">
        <v>22</v>
      </c>
      <c r="DR9663" s="15" t="str">
        <f t="shared" si="164"/>
        <v>9566-22</v>
      </c>
    </row>
    <row r="9664" spans="119:122" x14ac:dyDescent="0.2">
      <c r="DO9664" s="228" t="s">
        <v>21014</v>
      </c>
      <c r="DP9664" s="141" t="s">
        <v>10684</v>
      </c>
      <c r="DQ9664" s="15">
        <v>22</v>
      </c>
      <c r="DR9664" s="15" t="str">
        <f t="shared" si="164"/>
        <v>9567-22</v>
      </c>
    </row>
    <row r="9665" spans="119:122" x14ac:dyDescent="0.2">
      <c r="DO9665" s="228" t="s">
        <v>21015</v>
      </c>
      <c r="DP9665" s="141" t="s">
        <v>10685</v>
      </c>
      <c r="DQ9665" s="15">
        <v>22</v>
      </c>
      <c r="DR9665" s="15" t="str">
        <f t="shared" si="164"/>
        <v>9568-22</v>
      </c>
    </row>
    <row r="9666" spans="119:122" x14ac:dyDescent="0.2">
      <c r="DO9666" s="228" t="s">
        <v>21016</v>
      </c>
      <c r="DP9666" s="141" t="s">
        <v>10686</v>
      </c>
      <c r="DQ9666" s="15">
        <v>22</v>
      </c>
      <c r="DR9666" s="15" t="str">
        <f t="shared" si="164"/>
        <v>9569-22</v>
      </c>
    </row>
    <row r="9667" spans="119:122" x14ac:dyDescent="0.2">
      <c r="DO9667" s="228" t="s">
        <v>21017</v>
      </c>
      <c r="DP9667" s="141" t="s">
        <v>10687</v>
      </c>
      <c r="DQ9667" s="15">
        <v>22</v>
      </c>
      <c r="DR9667" s="15" t="str">
        <f t="shared" si="164"/>
        <v>9570-22</v>
      </c>
    </row>
    <row r="9668" spans="119:122" x14ac:dyDescent="0.2">
      <c r="DO9668" s="228" t="s">
        <v>21018</v>
      </c>
      <c r="DP9668" s="141" t="s">
        <v>10688</v>
      </c>
      <c r="DQ9668" s="15">
        <v>22</v>
      </c>
      <c r="DR9668" s="15" t="str">
        <f t="shared" si="164"/>
        <v>9571-22</v>
      </c>
    </row>
    <row r="9669" spans="119:122" x14ac:dyDescent="0.2">
      <c r="DO9669" s="228" t="s">
        <v>21019</v>
      </c>
      <c r="DP9669" s="141" t="s">
        <v>10689</v>
      </c>
      <c r="DQ9669" s="15">
        <v>22</v>
      </c>
      <c r="DR9669" s="15" t="str">
        <f t="shared" si="164"/>
        <v>9572-22</v>
      </c>
    </row>
    <row r="9670" spans="119:122" x14ac:dyDescent="0.2">
      <c r="DO9670" s="228" t="s">
        <v>21020</v>
      </c>
      <c r="DP9670" s="141" t="s">
        <v>10690</v>
      </c>
      <c r="DQ9670" s="15">
        <v>22</v>
      </c>
      <c r="DR9670" s="15" t="str">
        <f t="shared" si="164"/>
        <v>9573-22</v>
      </c>
    </row>
    <row r="9671" spans="119:122" x14ac:dyDescent="0.2">
      <c r="DO9671" s="228" t="s">
        <v>21021</v>
      </c>
      <c r="DP9671" s="141" t="s">
        <v>10691</v>
      </c>
      <c r="DQ9671" s="15">
        <v>22</v>
      </c>
      <c r="DR9671" s="15" t="str">
        <f t="shared" si="164"/>
        <v>9574-22</v>
      </c>
    </row>
    <row r="9672" spans="119:122" x14ac:dyDescent="0.2">
      <c r="DO9672" s="228" t="s">
        <v>21022</v>
      </c>
      <c r="DP9672" s="141" t="s">
        <v>10692</v>
      </c>
      <c r="DQ9672" s="15">
        <v>22</v>
      </c>
      <c r="DR9672" s="15" t="str">
        <f t="shared" si="164"/>
        <v>9575-22</v>
      </c>
    </row>
    <row r="9673" spans="119:122" x14ac:dyDescent="0.2">
      <c r="DO9673" s="228" t="s">
        <v>21023</v>
      </c>
      <c r="DP9673" s="141" t="s">
        <v>10693</v>
      </c>
      <c r="DQ9673" s="15">
        <v>22</v>
      </c>
      <c r="DR9673" s="15" t="str">
        <f t="shared" si="164"/>
        <v>9576-22</v>
      </c>
    </row>
    <row r="9674" spans="119:122" x14ac:dyDescent="0.2">
      <c r="DO9674" s="228" t="s">
        <v>21024</v>
      </c>
      <c r="DP9674" s="141" t="s">
        <v>10694</v>
      </c>
      <c r="DQ9674" s="15">
        <v>22</v>
      </c>
      <c r="DR9674" s="15" t="str">
        <f t="shared" si="164"/>
        <v>9577-22</v>
      </c>
    </row>
    <row r="9675" spans="119:122" x14ac:dyDescent="0.2">
      <c r="DO9675" s="228" t="s">
        <v>21025</v>
      </c>
      <c r="DP9675" s="141" t="s">
        <v>10695</v>
      </c>
      <c r="DQ9675" s="15">
        <v>22</v>
      </c>
      <c r="DR9675" s="15" t="str">
        <f t="shared" si="164"/>
        <v>9578-22</v>
      </c>
    </row>
    <row r="9676" spans="119:122" x14ac:dyDescent="0.2">
      <c r="DO9676" s="228" t="s">
        <v>21026</v>
      </c>
      <c r="DP9676" s="141" t="s">
        <v>10696</v>
      </c>
      <c r="DQ9676" s="15">
        <v>22</v>
      </c>
      <c r="DR9676" s="15" t="str">
        <f t="shared" si="164"/>
        <v>9579-22</v>
      </c>
    </row>
    <row r="9677" spans="119:122" x14ac:dyDescent="0.2">
      <c r="DO9677" s="228" t="s">
        <v>21027</v>
      </c>
      <c r="DP9677" s="141" t="s">
        <v>10697</v>
      </c>
      <c r="DQ9677" s="15">
        <v>22</v>
      </c>
      <c r="DR9677" s="15" t="str">
        <f t="shared" si="164"/>
        <v>9580-22</v>
      </c>
    </row>
    <row r="9678" spans="119:122" x14ac:dyDescent="0.2">
      <c r="DO9678" s="228" t="s">
        <v>21028</v>
      </c>
      <c r="DP9678" s="141" t="s">
        <v>10698</v>
      </c>
      <c r="DQ9678" s="15">
        <v>22</v>
      </c>
      <c r="DR9678" s="15" t="str">
        <f t="shared" si="164"/>
        <v>9581-22</v>
      </c>
    </row>
    <row r="9679" spans="119:122" x14ac:dyDescent="0.2">
      <c r="DO9679" s="228" t="s">
        <v>21029</v>
      </c>
      <c r="DP9679" s="141" t="s">
        <v>10699</v>
      </c>
      <c r="DQ9679" s="15">
        <v>22</v>
      </c>
      <c r="DR9679" s="15" t="str">
        <f t="shared" si="164"/>
        <v>9582-22</v>
      </c>
    </row>
    <row r="9680" spans="119:122" x14ac:dyDescent="0.2">
      <c r="DO9680" s="228" t="s">
        <v>21030</v>
      </c>
      <c r="DP9680" s="141" t="s">
        <v>10700</v>
      </c>
      <c r="DQ9680" s="15">
        <v>22</v>
      </c>
      <c r="DR9680" s="15" t="str">
        <f t="shared" si="164"/>
        <v>9583-22</v>
      </c>
    </row>
    <row r="9681" spans="119:122" x14ac:dyDescent="0.2">
      <c r="DO9681" s="228" t="s">
        <v>21031</v>
      </c>
      <c r="DP9681" s="141" t="s">
        <v>10701</v>
      </c>
      <c r="DQ9681" s="15">
        <v>22</v>
      </c>
      <c r="DR9681" s="15" t="str">
        <f t="shared" si="164"/>
        <v>9584-22</v>
      </c>
    </row>
    <row r="9682" spans="119:122" x14ac:dyDescent="0.2">
      <c r="DO9682" s="228" t="s">
        <v>21032</v>
      </c>
      <c r="DP9682" s="141" t="s">
        <v>10702</v>
      </c>
      <c r="DQ9682" s="15">
        <v>22</v>
      </c>
      <c r="DR9682" s="15" t="str">
        <f t="shared" si="164"/>
        <v>9585-22</v>
      </c>
    </row>
    <row r="9683" spans="119:122" x14ac:dyDescent="0.2">
      <c r="DO9683" s="228" t="s">
        <v>21033</v>
      </c>
      <c r="DP9683" s="141" t="s">
        <v>10703</v>
      </c>
      <c r="DQ9683" s="15">
        <v>22</v>
      </c>
      <c r="DR9683" s="15" t="str">
        <f t="shared" si="164"/>
        <v>9586-22</v>
      </c>
    </row>
    <row r="9684" spans="119:122" x14ac:dyDescent="0.2">
      <c r="DO9684" s="228" t="s">
        <v>21034</v>
      </c>
      <c r="DP9684" s="141" t="s">
        <v>10704</v>
      </c>
      <c r="DQ9684" s="15">
        <v>22</v>
      </c>
      <c r="DR9684" s="15" t="str">
        <f t="shared" si="164"/>
        <v>9587-22</v>
      </c>
    </row>
    <row r="9685" spans="119:122" x14ac:dyDescent="0.2">
      <c r="DO9685" s="228" t="s">
        <v>21035</v>
      </c>
      <c r="DP9685" s="141" t="s">
        <v>10705</v>
      </c>
      <c r="DQ9685" s="15">
        <v>22</v>
      </c>
      <c r="DR9685" s="15" t="str">
        <f t="shared" si="164"/>
        <v>9588-22</v>
      </c>
    </row>
    <row r="9686" spans="119:122" x14ac:dyDescent="0.2">
      <c r="DO9686" s="228" t="s">
        <v>21036</v>
      </c>
      <c r="DP9686" s="141" t="s">
        <v>10706</v>
      </c>
      <c r="DQ9686" s="15">
        <v>22</v>
      </c>
      <c r="DR9686" s="15" t="str">
        <f t="shared" si="164"/>
        <v>9589-22</v>
      </c>
    </row>
    <row r="9687" spans="119:122" x14ac:dyDescent="0.2">
      <c r="DO9687" s="228" t="s">
        <v>21037</v>
      </c>
      <c r="DP9687" s="141" t="s">
        <v>10707</v>
      </c>
      <c r="DQ9687" s="15">
        <v>22</v>
      </c>
      <c r="DR9687" s="15" t="str">
        <f t="shared" si="164"/>
        <v>9590-22</v>
      </c>
    </row>
    <row r="9688" spans="119:122" x14ac:dyDescent="0.2">
      <c r="DO9688" s="228" t="s">
        <v>21038</v>
      </c>
      <c r="DP9688" s="141" t="s">
        <v>10708</v>
      </c>
      <c r="DQ9688" s="15">
        <v>22</v>
      </c>
      <c r="DR9688" s="15" t="str">
        <f t="shared" si="164"/>
        <v>9591-22</v>
      </c>
    </row>
    <row r="9689" spans="119:122" x14ac:dyDescent="0.2">
      <c r="DO9689" s="228" t="s">
        <v>21039</v>
      </c>
      <c r="DP9689" s="141" t="s">
        <v>10709</v>
      </c>
      <c r="DQ9689" s="15">
        <v>22</v>
      </c>
      <c r="DR9689" s="15" t="str">
        <f t="shared" si="164"/>
        <v>9592-22</v>
      </c>
    </row>
    <row r="9690" spans="119:122" x14ac:dyDescent="0.2">
      <c r="DO9690" s="228" t="s">
        <v>21040</v>
      </c>
      <c r="DP9690" s="141" t="s">
        <v>10710</v>
      </c>
      <c r="DQ9690" s="15">
        <v>22</v>
      </c>
      <c r="DR9690" s="15" t="str">
        <f t="shared" si="164"/>
        <v>9593-22</v>
      </c>
    </row>
    <row r="9691" spans="119:122" x14ac:dyDescent="0.2">
      <c r="DO9691" s="228" t="s">
        <v>21041</v>
      </c>
      <c r="DP9691" s="141" t="s">
        <v>10711</v>
      </c>
      <c r="DQ9691" s="15">
        <v>22</v>
      </c>
      <c r="DR9691" s="15" t="str">
        <f t="shared" si="164"/>
        <v>9594-22</v>
      </c>
    </row>
    <row r="9692" spans="119:122" x14ac:dyDescent="0.2">
      <c r="DO9692" s="228" t="s">
        <v>21042</v>
      </c>
      <c r="DP9692" s="141" t="s">
        <v>10712</v>
      </c>
      <c r="DQ9692" s="15">
        <v>22</v>
      </c>
      <c r="DR9692" s="15" t="str">
        <f t="shared" si="164"/>
        <v>9595-22</v>
      </c>
    </row>
    <row r="9693" spans="119:122" x14ac:dyDescent="0.2">
      <c r="DO9693" s="228" t="s">
        <v>21043</v>
      </c>
      <c r="DP9693" s="141" t="s">
        <v>10713</v>
      </c>
      <c r="DQ9693" s="15">
        <v>22</v>
      </c>
      <c r="DR9693" s="15" t="str">
        <f t="shared" si="164"/>
        <v>9596-22</v>
      </c>
    </row>
    <row r="9694" spans="119:122" x14ac:dyDescent="0.2">
      <c r="DO9694" s="228" t="s">
        <v>21044</v>
      </c>
      <c r="DP9694" s="141" t="s">
        <v>10714</v>
      </c>
      <c r="DQ9694" s="15">
        <v>22</v>
      </c>
      <c r="DR9694" s="15" t="str">
        <f t="shared" si="164"/>
        <v>9597-22</v>
      </c>
    </row>
    <row r="9695" spans="119:122" x14ac:dyDescent="0.2">
      <c r="DO9695" s="228" t="s">
        <v>21045</v>
      </c>
      <c r="DP9695" s="141" t="s">
        <v>10715</v>
      </c>
      <c r="DQ9695" s="15">
        <v>22</v>
      </c>
      <c r="DR9695" s="15" t="str">
        <f t="shared" si="164"/>
        <v>9598-22</v>
      </c>
    </row>
    <row r="9696" spans="119:122" x14ac:dyDescent="0.2">
      <c r="DO9696" s="228" t="s">
        <v>21046</v>
      </c>
      <c r="DP9696" s="141" t="s">
        <v>10716</v>
      </c>
      <c r="DQ9696" s="15">
        <v>22</v>
      </c>
      <c r="DR9696" s="15" t="str">
        <f t="shared" si="164"/>
        <v>9599-22</v>
      </c>
    </row>
    <row r="9697" spans="119:122" x14ac:dyDescent="0.2">
      <c r="DO9697" s="228" t="s">
        <v>21047</v>
      </c>
      <c r="DP9697" s="141" t="s">
        <v>10717</v>
      </c>
      <c r="DQ9697" s="15">
        <v>22</v>
      </c>
      <c r="DR9697" s="15" t="str">
        <f t="shared" si="164"/>
        <v>9600-22</v>
      </c>
    </row>
    <row r="9698" spans="119:122" x14ac:dyDescent="0.2">
      <c r="DO9698" s="228" t="s">
        <v>21048</v>
      </c>
      <c r="DP9698" s="141" t="s">
        <v>10718</v>
      </c>
      <c r="DQ9698" s="15">
        <v>22</v>
      </c>
      <c r="DR9698" s="15" t="str">
        <f t="shared" si="164"/>
        <v>9601-22</v>
      </c>
    </row>
    <row r="9699" spans="119:122" x14ac:dyDescent="0.2">
      <c r="DO9699" s="228" t="s">
        <v>21049</v>
      </c>
      <c r="DP9699" s="141" t="s">
        <v>10719</v>
      </c>
      <c r="DQ9699" s="15">
        <v>22</v>
      </c>
      <c r="DR9699" s="15" t="str">
        <f t="shared" ref="DR9699:DR9762" si="165">CONCATENATE(DP9699,"-",DQ9699)</f>
        <v>9602-22</v>
      </c>
    </row>
    <row r="9700" spans="119:122" x14ac:dyDescent="0.2">
      <c r="DO9700" s="228" t="s">
        <v>21050</v>
      </c>
      <c r="DP9700" s="141" t="s">
        <v>10720</v>
      </c>
      <c r="DQ9700" s="15">
        <v>22</v>
      </c>
      <c r="DR9700" s="15" t="str">
        <f t="shared" si="165"/>
        <v>9603-22</v>
      </c>
    </row>
    <row r="9701" spans="119:122" x14ac:dyDescent="0.2">
      <c r="DO9701" s="228" t="s">
        <v>21051</v>
      </c>
      <c r="DP9701" s="141" t="s">
        <v>10721</v>
      </c>
      <c r="DQ9701" s="15">
        <v>22</v>
      </c>
      <c r="DR9701" s="15" t="str">
        <f t="shared" si="165"/>
        <v>9604-22</v>
      </c>
    </row>
    <row r="9702" spans="119:122" x14ac:dyDescent="0.2">
      <c r="DO9702" s="228" t="s">
        <v>21052</v>
      </c>
      <c r="DP9702" s="141" t="s">
        <v>10722</v>
      </c>
      <c r="DQ9702" s="15">
        <v>22</v>
      </c>
      <c r="DR9702" s="15" t="str">
        <f t="shared" si="165"/>
        <v>9605-22</v>
      </c>
    </row>
    <row r="9703" spans="119:122" x14ac:dyDescent="0.2">
      <c r="DO9703" s="228" t="s">
        <v>21053</v>
      </c>
      <c r="DP9703" s="141" t="s">
        <v>10723</v>
      </c>
      <c r="DQ9703" s="15">
        <v>22</v>
      </c>
      <c r="DR9703" s="15" t="str">
        <f t="shared" si="165"/>
        <v>9606-22</v>
      </c>
    </row>
    <row r="9704" spans="119:122" x14ac:dyDescent="0.2">
      <c r="DO9704" s="228" t="s">
        <v>21054</v>
      </c>
      <c r="DP9704" s="141" t="s">
        <v>10724</v>
      </c>
      <c r="DQ9704" s="15">
        <v>22</v>
      </c>
      <c r="DR9704" s="15" t="str">
        <f t="shared" si="165"/>
        <v>9607-22</v>
      </c>
    </row>
    <row r="9705" spans="119:122" x14ac:dyDescent="0.2">
      <c r="DO9705" s="228" t="s">
        <v>21055</v>
      </c>
      <c r="DP9705" s="141" t="s">
        <v>10725</v>
      </c>
      <c r="DQ9705" s="15">
        <v>22</v>
      </c>
      <c r="DR9705" s="15" t="str">
        <f t="shared" si="165"/>
        <v>9608-22</v>
      </c>
    </row>
    <row r="9706" spans="119:122" x14ac:dyDescent="0.2">
      <c r="DO9706" s="228" t="s">
        <v>21056</v>
      </c>
      <c r="DP9706" s="141" t="s">
        <v>10726</v>
      </c>
      <c r="DQ9706" s="15">
        <v>22</v>
      </c>
      <c r="DR9706" s="15" t="str">
        <f t="shared" si="165"/>
        <v>9609-22</v>
      </c>
    </row>
    <row r="9707" spans="119:122" x14ac:dyDescent="0.2">
      <c r="DO9707" s="228" t="s">
        <v>21057</v>
      </c>
      <c r="DP9707" s="141" t="s">
        <v>10727</v>
      </c>
      <c r="DQ9707" s="15">
        <v>22</v>
      </c>
      <c r="DR9707" s="15" t="str">
        <f t="shared" si="165"/>
        <v>9610-22</v>
      </c>
    </row>
    <row r="9708" spans="119:122" x14ac:dyDescent="0.2">
      <c r="DO9708" s="228" t="s">
        <v>21058</v>
      </c>
      <c r="DP9708" s="141" t="s">
        <v>10728</v>
      </c>
      <c r="DQ9708" s="15">
        <v>22</v>
      </c>
      <c r="DR9708" s="15" t="str">
        <f t="shared" si="165"/>
        <v>9611-22</v>
      </c>
    </row>
    <row r="9709" spans="119:122" x14ac:dyDescent="0.2">
      <c r="DO9709" s="228" t="s">
        <v>21059</v>
      </c>
      <c r="DP9709" s="141" t="s">
        <v>10729</v>
      </c>
      <c r="DQ9709" s="15">
        <v>22</v>
      </c>
      <c r="DR9709" s="15" t="str">
        <f t="shared" si="165"/>
        <v>9612-22</v>
      </c>
    </row>
    <row r="9710" spans="119:122" x14ac:dyDescent="0.2">
      <c r="DO9710" s="228" t="s">
        <v>21060</v>
      </c>
      <c r="DP9710" s="141" t="s">
        <v>10730</v>
      </c>
      <c r="DQ9710" s="15">
        <v>22</v>
      </c>
      <c r="DR9710" s="15" t="str">
        <f t="shared" si="165"/>
        <v>9613-22</v>
      </c>
    </row>
    <row r="9711" spans="119:122" x14ac:dyDescent="0.2">
      <c r="DO9711" s="228" t="s">
        <v>21061</v>
      </c>
      <c r="DP9711" s="141" t="s">
        <v>10731</v>
      </c>
      <c r="DQ9711" s="15">
        <v>22</v>
      </c>
      <c r="DR9711" s="15" t="str">
        <f t="shared" si="165"/>
        <v>9614-22</v>
      </c>
    </row>
    <row r="9712" spans="119:122" x14ac:dyDescent="0.2">
      <c r="DO9712" s="228" t="s">
        <v>21062</v>
      </c>
      <c r="DP9712" s="141" t="s">
        <v>10732</v>
      </c>
      <c r="DQ9712" s="15">
        <v>22</v>
      </c>
      <c r="DR9712" s="15" t="str">
        <f t="shared" si="165"/>
        <v>9615-22</v>
      </c>
    </row>
    <row r="9713" spans="119:122" x14ac:dyDescent="0.2">
      <c r="DO9713" s="228" t="s">
        <v>21063</v>
      </c>
      <c r="DP9713" s="141" t="s">
        <v>10733</v>
      </c>
      <c r="DQ9713" s="15">
        <v>22</v>
      </c>
      <c r="DR9713" s="15" t="str">
        <f t="shared" si="165"/>
        <v>9616-22</v>
      </c>
    </row>
    <row r="9714" spans="119:122" x14ac:dyDescent="0.2">
      <c r="DO9714" s="228" t="s">
        <v>21064</v>
      </c>
      <c r="DP9714" s="141" t="s">
        <v>10734</v>
      </c>
      <c r="DQ9714" s="15">
        <v>22</v>
      </c>
      <c r="DR9714" s="15" t="str">
        <f t="shared" si="165"/>
        <v>9617-22</v>
      </c>
    </row>
    <row r="9715" spans="119:122" x14ac:dyDescent="0.2">
      <c r="DO9715" s="228" t="s">
        <v>21065</v>
      </c>
      <c r="DP9715" s="141" t="s">
        <v>10735</v>
      </c>
      <c r="DQ9715" s="15">
        <v>22</v>
      </c>
      <c r="DR9715" s="15" t="str">
        <f t="shared" si="165"/>
        <v>9618-22</v>
      </c>
    </row>
    <row r="9716" spans="119:122" x14ac:dyDescent="0.2">
      <c r="DO9716" s="228" t="s">
        <v>21066</v>
      </c>
      <c r="DP9716" s="141" t="s">
        <v>10736</v>
      </c>
      <c r="DQ9716" s="15">
        <v>22</v>
      </c>
      <c r="DR9716" s="15" t="str">
        <f t="shared" si="165"/>
        <v>9619-22</v>
      </c>
    </row>
    <row r="9717" spans="119:122" x14ac:dyDescent="0.2">
      <c r="DO9717" s="228" t="s">
        <v>21067</v>
      </c>
      <c r="DP9717" s="141" t="s">
        <v>10737</v>
      </c>
      <c r="DQ9717" s="15">
        <v>22</v>
      </c>
      <c r="DR9717" s="15" t="str">
        <f t="shared" si="165"/>
        <v>9620-22</v>
      </c>
    </row>
    <row r="9718" spans="119:122" x14ac:dyDescent="0.2">
      <c r="DO9718" s="228" t="s">
        <v>21068</v>
      </c>
      <c r="DP9718" s="141" t="s">
        <v>10738</v>
      </c>
      <c r="DQ9718" s="15">
        <v>22</v>
      </c>
      <c r="DR9718" s="15" t="str">
        <f t="shared" si="165"/>
        <v>9621-22</v>
      </c>
    </row>
    <row r="9719" spans="119:122" x14ac:dyDescent="0.2">
      <c r="DO9719" s="228" t="s">
        <v>21069</v>
      </c>
      <c r="DP9719" s="141" t="s">
        <v>10739</v>
      </c>
      <c r="DQ9719" s="15">
        <v>22</v>
      </c>
      <c r="DR9719" s="15" t="str">
        <f t="shared" si="165"/>
        <v>9622-22</v>
      </c>
    </row>
    <row r="9720" spans="119:122" x14ac:dyDescent="0.2">
      <c r="DO9720" s="228" t="s">
        <v>21070</v>
      </c>
      <c r="DP9720" s="141" t="s">
        <v>10740</v>
      </c>
      <c r="DQ9720" s="15">
        <v>22</v>
      </c>
      <c r="DR9720" s="15" t="str">
        <f t="shared" si="165"/>
        <v>9623-22</v>
      </c>
    </row>
    <row r="9721" spans="119:122" x14ac:dyDescent="0.2">
      <c r="DO9721" s="228" t="s">
        <v>21071</v>
      </c>
      <c r="DP9721" s="141" t="s">
        <v>10741</v>
      </c>
      <c r="DQ9721" s="15">
        <v>22</v>
      </c>
      <c r="DR9721" s="15" t="str">
        <f t="shared" si="165"/>
        <v>9624-22</v>
      </c>
    </row>
    <row r="9722" spans="119:122" x14ac:dyDescent="0.2">
      <c r="DO9722" s="228" t="s">
        <v>21072</v>
      </c>
      <c r="DP9722" s="141" t="s">
        <v>10742</v>
      </c>
      <c r="DQ9722" s="15">
        <v>22</v>
      </c>
      <c r="DR9722" s="15" t="str">
        <f t="shared" si="165"/>
        <v>9625-22</v>
      </c>
    </row>
    <row r="9723" spans="119:122" x14ac:dyDescent="0.2">
      <c r="DO9723" s="228" t="s">
        <v>21073</v>
      </c>
      <c r="DP9723" s="141" t="s">
        <v>10743</v>
      </c>
      <c r="DQ9723" s="15">
        <v>22</v>
      </c>
      <c r="DR9723" s="15" t="str">
        <f t="shared" si="165"/>
        <v>9626-22</v>
      </c>
    </row>
    <row r="9724" spans="119:122" x14ac:dyDescent="0.2">
      <c r="DO9724" s="228" t="s">
        <v>21074</v>
      </c>
      <c r="DP9724" s="141" t="s">
        <v>10744</v>
      </c>
      <c r="DQ9724" s="15">
        <v>22</v>
      </c>
      <c r="DR9724" s="15" t="str">
        <f t="shared" si="165"/>
        <v>9627-22</v>
      </c>
    </row>
    <row r="9725" spans="119:122" x14ac:dyDescent="0.2">
      <c r="DO9725" s="228" t="s">
        <v>21075</v>
      </c>
      <c r="DP9725" s="141" t="s">
        <v>10745</v>
      </c>
      <c r="DQ9725" s="15">
        <v>22</v>
      </c>
      <c r="DR9725" s="15" t="str">
        <f t="shared" si="165"/>
        <v>9628-22</v>
      </c>
    </row>
    <row r="9726" spans="119:122" x14ac:dyDescent="0.2">
      <c r="DO9726" s="228" t="s">
        <v>21076</v>
      </c>
      <c r="DP9726" s="141" t="s">
        <v>10746</v>
      </c>
      <c r="DQ9726" s="15">
        <v>22</v>
      </c>
      <c r="DR9726" s="15" t="str">
        <f t="shared" si="165"/>
        <v>9629-22</v>
      </c>
    </row>
    <row r="9727" spans="119:122" x14ac:dyDescent="0.2">
      <c r="DO9727" s="228" t="s">
        <v>21077</v>
      </c>
      <c r="DP9727" s="141" t="s">
        <v>10747</v>
      </c>
      <c r="DQ9727" s="15">
        <v>22</v>
      </c>
      <c r="DR9727" s="15" t="str">
        <f t="shared" si="165"/>
        <v>9630-22</v>
      </c>
    </row>
    <row r="9728" spans="119:122" x14ac:dyDescent="0.2">
      <c r="DO9728" s="228" t="s">
        <v>21078</v>
      </c>
      <c r="DP9728" s="141" t="s">
        <v>10748</v>
      </c>
      <c r="DQ9728" s="15">
        <v>22</v>
      </c>
      <c r="DR9728" s="15" t="str">
        <f t="shared" si="165"/>
        <v>9631-22</v>
      </c>
    </row>
    <row r="9729" spans="119:122" x14ac:dyDescent="0.2">
      <c r="DO9729" s="228" t="s">
        <v>21079</v>
      </c>
      <c r="DP9729" s="141" t="s">
        <v>10749</v>
      </c>
      <c r="DQ9729" s="15">
        <v>22</v>
      </c>
      <c r="DR9729" s="15" t="str">
        <f t="shared" si="165"/>
        <v>9632-22</v>
      </c>
    </row>
    <row r="9730" spans="119:122" x14ac:dyDescent="0.2">
      <c r="DO9730" s="228" t="s">
        <v>21080</v>
      </c>
      <c r="DP9730" s="141" t="s">
        <v>10750</v>
      </c>
      <c r="DQ9730" s="15">
        <v>22</v>
      </c>
      <c r="DR9730" s="15" t="str">
        <f t="shared" si="165"/>
        <v>9633-22</v>
      </c>
    </row>
    <row r="9731" spans="119:122" x14ac:dyDescent="0.2">
      <c r="DO9731" s="228" t="s">
        <v>21081</v>
      </c>
      <c r="DP9731" s="141" t="s">
        <v>10751</v>
      </c>
      <c r="DQ9731" s="15">
        <v>22</v>
      </c>
      <c r="DR9731" s="15" t="str">
        <f t="shared" si="165"/>
        <v>9634-22</v>
      </c>
    </row>
    <row r="9732" spans="119:122" x14ac:dyDescent="0.2">
      <c r="DO9732" s="228" t="s">
        <v>21082</v>
      </c>
      <c r="DP9732" s="141" t="s">
        <v>10752</v>
      </c>
      <c r="DQ9732" s="15">
        <v>22</v>
      </c>
      <c r="DR9732" s="15" t="str">
        <f t="shared" si="165"/>
        <v>9635-22</v>
      </c>
    </row>
    <row r="9733" spans="119:122" x14ac:dyDescent="0.2">
      <c r="DO9733" s="228" t="s">
        <v>21083</v>
      </c>
      <c r="DP9733" s="141" t="s">
        <v>10753</v>
      </c>
      <c r="DQ9733" s="15">
        <v>22</v>
      </c>
      <c r="DR9733" s="15" t="str">
        <f t="shared" si="165"/>
        <v>9636-22</v>
      </c>
    </row>
    <row r="9734" spans="119:122" x14ac:dyDescent="0.2">
      <c r="DO9734" s="228" t="s">
        <v>21084</v>
      </c>
      <c r="DP9734" s="141" t="s">
        <v>10754</v>
      </c>
      <c r="DQ9734" s="15">
        <v>22</v>
      </c>
      <c r="DR9734" s="15" t="str">
        <f t="shared" si="165"/>
        <v>9637-22</v>
      </c>
    </row>
    <row r="9735" spans="119:122" x14ac:dyDescent="0.2">
      <c r="DO9735" s="228" t="s">
        <v>21085</v>
      </c>
      <c r="DP9735" s="141" t="s">
        <v>10755</v>
      </c>
      <c r="DQ9735" s="15">
        <v>22</v>
      </c>
      <c r="DR9735" s="15" t="str">
        <f t="shared" si="165"/>
        <v>9638-22</v>
      </c>
    </row>
    <row r="9736" spans="119:122" x14ac:dyDescent="0.2">
      <c r="DO9736" s="228" t="s">
        <v>21086</v>
      </c>
      <c r="DP9736" s="141" t="s">
        <v>10756</v>
      </c>
      <c r="DQ9736" s="15">
        <v>22</v>
      </c>
      <c r="DR9736" s="15" t="str">
        <f t="shared" si="165"/>
        <v>9639-22</v>
      </c>
    </row>
    <row r="9737" spans="119:122" x14ac:dyDescent="0.2">
      <c r="DO9737" s="228" t="s">
        <v>21087</v>
      </c>
      <c r="DP9737" s="141" t="s">
        <v>10757</v>
      </c>
      <c r="DQ9737" s="15">
        <v>22</v>
      </c>
      <c r="DR9737" s="15" t="str">
        <f t="shared" si="165"/>
        <v>9640-22</v>
      </c>
    </row>
    <row r="9738" spans="119:122" x14ac:dyDescent="0.2">
      <c r="DO9738" s="228" t="s">
        <v>21088</v>
      </c>
      <c r="DP9738" s="141" t="s">
        <v>10758</v>
      </c>
      <c r="DQ9738" s="15">
        <v>22</v>
      </c>
      <c r="DR9738" s="15" t="str">
        <f t="shared" si="165"/>
        <v>9641-22</v>
      </c>
    </row>
    <row r="9739" spans="119:122" x14ac:dyDescent="0.2">
      <c r="DO9739" s="228" t="s">
        <v>21089</v>
      </c>
      <c r="DP9739" s="141" t="s">
        <v>10759</v>
      </c>
      <c r="DQ9739" s="15">
        <v>22</v>
      </c>
      <c r="DR9739" s="15" t="str">
        <f t="shared" si="165"/>
        <v>9642-22</v>
      </c>
    </row>
    <row r="9740" spans="119:122" x14ac:dyDescent="0.2">
      <c r="DO9740" s="228" t="s">
        <v>21090</v>
      </c>
      <c r="DP9740" s="141" t="s">
        <v>10760</v>
      </c>
      <c r="DQ9740" s="15">
        <v>22</v>
      </c>
      <c r="DR9740" s="15" t="str">
        <f t="shared" si="165"/>
        <v>9643-22</v>
      </c>
    </row>
    <row r="9741" spans="119:122" x14ac:dyDescent="0.2">
      <c r="DO9741" s="228" t="s">
        <v>21091</v>
      </c>
      <c r="DP9741" s="141" t="s">
        <v>10761</v>
      </c>
      <c r="DQ9741" s="15">
        <v>22</v>
      </c>
      <c r="DR9741" s="15" t="str">
        <f t="shared" si="165"/>
        <v>9644-22</v>
      </c>
    </row>
    <row r="9742" spans="119:122" x14ac:dyDescent="0.2">
      <c r="DO9742" s="228" t="s">
        <v>21092</v>
      </c>
      <c r="DP9742" s="141" t="s">
        <v>10762</v>
      </c>
      <c r="DQ9742" s="15">
        <v>22</v>
      </c>
      <c r="DR9742" s="15" t="str">
        <f t="shared" si="165"/>
        <v>9645-22</v>
      </c>
    </row>
    <row r="9743" spans="119:122" x14ac:dyDescent="0.2">
      <c r="DO9743" s="228" t="s">
        <v>21093</v>
      </c>
      <c r="DP9743" s="141" t="s">
        <v>10763</v>
      </c>
      <c r="DQ9743" s="15">
        <v>22</v>
      </c>
      <c r="DR9743" s="15" t="str">
        <f t="shared" si="165"/>
        <v>9646-22</v>
      </c>
    </row>
    <row r="9744" spans="119:122" x14ac:dyDescent="0.2">
      <c r="DO9744" s="228" t="s">
        <v>21094</v>
      </c>
      <c r="DP9744" s="141" t="s">
        <v>10764</v>
      </c>
      <c r="DQ9744" s="15">
        <v>22</v>
      </c>
      <c r="DR9744" s="15" t="str">
        <f t="shared" si="165"/>
        <v>9647-22</v>
      </c>
    </row>
    <row r="9745" spans="119:122" x14ac:dyDescent="0.2">
      <c r="DO9745" s="228" t="s">
        <v>21095</v>
      </c>
      <c r="DP9745" s="141" t="s">
        <v>10765</v>
      </c>
      <c r="DQ9745" s="15">
        <v>22</v>
      </c>
      <c r="DR9745" s="15" t="str">
        <f t="shared" si="165"/>
        <v>9648-22</v>
      </c>
    </row>
    <row r="9746" spans="119:122" x14ac:dyDescent="0.2">
      <c r="DO9746" s="228" t="s">
        <v>21096</v>
      </c>
      <c r="DP9746" s="141" t="s">
        <v>10766</v>
      </c>
      <c r="DQ9746" s="15">
        <v>22</v>
      </c>
      <c r="DR9746" s="15" t="str">
        <f t="shared" si="165"/>
        <v>9649-22</v>
      </c>
    </row>
    <row r="9747" spans="119:122" x14ac:dyDescent="0.2">
      <c r="DO9747" s="228" t="s">
        <v>21097</v>
      </c>
      <c r="DP9747" s="141" t="s">
        <v>10767</v>
      </c>
      <c r="DQ9747" s="15">
        <v>22</v>
      </c>
      <c r="DR9747" s="15" t="str">
        <f t="shared" si="165"/>
        <v>9650-22</v>
      </c>
    </row>
    <row r="9748" spans="119:122" x14ac:dyDescent="0.2">
      <c r="DO9748" s="228" t="s">
        <v>21098</v>
      </c>
      <c r="DP9748" s="141" t="s">
        <v>10768</v>
      </c>
      <c r="DQ9748" s="15">
        <v>22</v>
      </c>
      <c r="DR9748" s="15" t="str">
        <f t="shared" si="165"/>
        <v>9651-22</v>
      </c>
    </row>
    <row r="9749" spans="119:122" x14ac:dyDescent="0.2">
      <c r="DO9749" s="228" t="s">
        <v>21099</v>
      </c>
      <c r="DP9749" s="141" t="s">
        <v>10769</v>
      </c>
      <c r="DQ9749" s="15">
        <v>22</v>
      </c>
      <c r="DR9749" s="15" t="str">
        <f t="shared" si="165"/>
        <v>9652-22</v>
      </c>
    </row>
    <row r="9750" spans="119:122" x14ac:dyDescent="0.2">
      <c r="DO9750" s="228" t="s">
        <v>21100</v>
      </c>
      <c r="DP9750" s="141" t="s">
        <v>10770</v>
      </c>
      <c r="DQ9750" s="15">
        <v>22</v>
      </c>
      <c r="DR9750" s="15" t="str">
        <f t="shared" si="165"/>
        <v>9653-22</v>
      </c>
    </row>
    <row r="9751" spans="119:122" x14ac:dyDescent="0.2">
      <c r="DO9751" s="228" t="s">
        <v>21101</v>
      </c>
      <c r="DP9751" s="141" t="s">
        <v>10771</v>
      </c>
      <c r="DQ9751" s="15">
        <v>22</v>
      </c>
      <c r="DR9751" s="15" t="str">
        <f t="shared" si="165"/>
        <v>9654-22</v>
      </c>
    </row>
    <row r="9752" spans="119:122" x14ac:dyDescent="0.2">
      <c r="DO9752" s="228" t="s">
        <v>21102</v>
      </c>
      <c r="DP9752" s="141" t="s">
        <v>10772</v>
      </c>
      <c r="DQ9752" s="15">
        <v>22</v>
      </c>
      <c r="DR9752" s="15" t="str">
        <f t="shared" si="165"/>
        <v>9655-22</v>
      </c>
    </row>
    <row r="9753" spans="119:122" x14ac:dyDescent="0.2">
      <c r="DO9753" s="228" t="s">
        <v>21103</v>
      </c>
      <c r="DP9753" s="141" t="s">
        <v>10773</v>
      </c>
      <c r="DQ9753" s="15">
        <v>22</v>
      </c>
      <c r="DR9753" s="15" t="str">
        <f t="shared" si="165"/>
        <v>9656-22</v>
      </c>
    </row>
    <row r="9754" spans="119:122" x14ac:dyDescent="0.2">
      <c r="DO9754" s="228" t="s">
        <v>21104</v>
      </c>
      <c r="DP9754" s="141" t="s">
        <v>10774</v>
      </c>
      <c r="DQ9754" s="15">
        <v>22</v>
      </c>
      <c r="DR9754" s="15" t="str">
        <f t="shared" si="165"/>
        <v>9657-22</v>
      </c>
    </row>
    <row r="9755" spans="119:122" x14ac:dyDescent="0.2">
      <c r="DO9755" s="228" t="s">
        <v>21105</v>
      </c>
      <c r="DP9755" s="141" t="s">
        <v>10775</v>
      </c>
      <c r="DQ9755" s="15">
        <v>22</v>
      </c>
      <c r="DR9755" s="15" t="str">
        <f t="shared" si="165"/>
        <v>9658-22</v>
      </c>
    </row>
    <row r="9756" spans="119:122" x14ac:dyDescent="0.2">
      <c r="DO9756" s="228" t="s">
        <v>21106</v>
      </c>
      <c r="DP9756" s="141" t="s">
        <v>10776</v>
      </c>
      <c r="DQ9756" s="15">
        <v>22</v>
      </c>
      <c r="DR9756" s="15" t="str">
        <f t="shared" si="165"/>
        <v>9659-22</v>
      </c>
    </row>
    <row r="9757" spans="119:122" x14ac:dyDescent="0.2">
      <c r="DO9757" s="228" t="s">
        <v>21107</v>
      </c>
      <c r="DP9757" s="141" t="s">
        <v>10777</v>
      </c>
      <c r="DQ9757" s="15">
        <v>22</v>
      </c>
      <c r="DR9757" s="15" t="str">
        <f t="shared" si="165"/>
        <v>9660-22</v>
      </c>
    </row>
    <row r="9758" spans="119:122" x14ac:dyDescent="0.2">
      <c r="DO9758" s="228" t="s">
        <v>21108</v>
      </c>
      <c r="DP9758" s="141" t="s">
        <v>10778</v>
      </c>
      <c r="DQ9758" s="15">
        <v>22</v>
      </c>
      <c r="DR9758" s="15" t="str">
        <f t="shared" si="165"/>
        <v>9661-22</v>
      </c>
    </row>
    <row r="9759" spans="119:122" x14ac:dyDescent="0.2">
      <c r="DO9759" s="228" t="s">
        <v>21109</v>
      </c>
      <c r="DP9759" s="141" t="s">
        <v>10779</v>
      </c>
      <c r="DQ9759" s="15">
        <v>22</v>
      </c>
      <c r="DR9759" s="15" t="str">
        <f t="shared" si="165"/>
        <v>9662-22</v>
      </c>
    </row>
    <row r="9760" spans="119:122" x14ac:dyDescent="0.2">
      <c r="DO9760" s="228" t="s">
        <v>21110</v>
      </c>
      <c r="DP9760" s="141" t="s">
        <v>10780</v>
      </c>
      <c r="DQ9760" s="15">
        <v>22</v>
      </c>
      <c r="DR9760" s="15" t="str">
        <f t="shared" si="165"/>
        <v>9663-22</v>
      </c>
    </row>
    <row r="9761" spans="119:122" x14ac:dyDescent="0.2">
      <c r="DO9761" s="228" t="s">
        <v>21111</v>
      </c>
      <c r="DP9761" s="141" t="s">
        <v>10781</v>
      </c>
      <c r="DQ9761" s="15">
        <v>22</v>
      </c>
      <c r="DR9761" s="15" t="str">
        <f t="shared" si="165"/>
        <v>9664-22</v>
      </c>
    </row>
    <row r="9762" spans="119:122" x14ac:dyDescent="0.2">
      <c r="DO9762" s="228" t="s">
        <v>21112</v>
      </c>
      <c r="DP9762" s="141" t="s">
        <v>10782</v>
      </c>
      <c r="DQ9762" s="15">
        <v>22</v>
      </c>
      <c r="DR9762" s="15" t="str">
        <f t="shared" si="165"/>
        <v>9665-22</v>
      </c>
    </row>
    <row r="9763" spans="119:122" x14ac:dyDescent="0.2">
      <c r="DO9763" s="228" t="s">
        <v>21113</v>
      </c>
      <c r="DP9763" s="141" t="s">
        <v>10783</v>
      </c>
      <c r="DQ9763" s="15">
        <v>22</v>
      </c>
      <c r="DR9763" s="15" t="str">
        <f t="shared" ref="DR9763:DR9826" si="166">CONCATENATE(DP9763,"-",DQ9763)</f>
        <v>9666-22</v>
      </c>
    </row>
    <row r="9764" spans="119:122" x14ac:dyDescent="0.2">
      <c r="DO9764" s="228" t="s">
        <v>21114</v>
      </c>
      <c r="DP9764" s="141" t="s">
        <v>10784</v>
      </c>
      <c r="DQ9764" s="15">
        <v>22</v>
      </c>
      <c r="DR9764" s="15" t="str">
        <f t="shared" si="166"/>
        <v>9667-22</v>
      </c>
    </row>
    <row r="9765" spans="119:122" x14ac:dyDescent="0.2">
      <c r="DO9765" s="228" t="s">
        <v>21115</v>
      </c>
      <c r="DP9765" s="141" t="s">
        <v>10785</v>
      </c>
      <c r="DQ9765" s="15">
        <v>22</v>
      </c>
      <c r="DR9765" s="15" t="str">
        <f t="shared" si="166"/>
        <v>9668-22</v>
      </c>
    </row>
    <row r="9766" spans="119:122" x14ac:dyDescent="0.2">
      <c r="DO9766" s="228" t="s">
        <v>21116</v>
      </c>
      <c r="DP9766" s="141" t="s">
        <v>10786</v>
      </c>
      <c r="DQ9766" s="15">
        <v>22</v>
      </c>
      <c r="DR9766" s="15" t="str">
        <f t="shared" si="166"/>
        <v>9669-22</v>
      </c>
    </row>
    <row r="9767" spans="119:122" x14ac:dyDescent="0.2">
      <c r="DO9767" s="228" t="s">
        <v>21117</v>
      </c>
      <c r="DP9767" s="141" t="s">
        <v>10787</v>
      </c>
      <c r="DQ9767" s="15">
        <v>22</v>
      </c>
      <c r="DR9767" s="15" t="str">
        <f t="shared" si="166"/>
        <v>9670-22</v>
      </c>
    </row>
    <row r="9768" spans="119:122" x14ac:dyDescent="0.2">
      <c r="DO9768" s="228" t="s">
        <v>21118</v>
      </c>
      <c r="DP9768" s="141" t="s">
        <v>10788</v>
      </c>
      <c r="DQ9768" s="15">
        <v>22</v>
      </c>
      <c r="DR9768" s="15" t="str">
        <f t="shared" si="166"/>
        <v>9671-22</v>
      </c>
    </row>
    <row r="9769" spans="119:122" x14ac:dyDescent="0.2">
      <c r="DO9769" s="228" t="s">
        <v>21119</v>
      </c>
      <c r="DP9769" s="141" t="s">
        <v>10789</v>
      </c>
      <c r="DQ9769" s="15">
        <v>22</v>
      </c>
      <c r="DR9769" s="15" t="str">
        <f t="shared" si="166"/>
        <v>9672-22</v>
      </c>
    </row>
    <row r="9770" spans="119:122" x14ac:dyDescent="0.2">
      <c r="DO9770" s="228" t="s">
        <v>21120</v>
      </c>
      <c r="DP9770" s="141" t="s">
        <v>10790</v>
      </c>
      <c r="DQ9770" s="15">
        <v>22</v>
      </c>
      <c r="DR9770" s="15" t="str">
        <f t="shared" si="166"/>
        <v>9673-22</v>
      </c>
    </row>
    <row r="9771" spans="119:122" x14ac:dyDescent="0.2">
      <c r="DO9771" s="228" t="s">
        <v>21121</v>
      </c>
      <c r="DP9771" s="141" t="s">
        <v>10791</v>
      </c>
      <c r="DQ9771" s="15">
        <v>22</v>
      </c>
      <c r="DR9771" s="15" t="str">
        <f t="shared" si="166"/>
        <v>9674-22</v>
      </c>
    </row>
    <row r="9772" spans="119:122" x14ac:dyDescent="0.2">
      <c r="DO9772" s="228" t="s">
        <v>21122</v>
      </c>
      <c r="DP9772" s="141" t="s">
        <v>10792</v>
      </c>
      <c r="DQ9772" s="15">
        <v>22</v>
      </c>
      <c r="DR9772" s="15" t="str">
        <f t="shared" si="166"/>
        <v>9675-22</v>
      </c>
    </row>
    <row r="9773" spans="119:122" x14ac:dyDescent="0.2">
      <c r="DO9773" s="228" t="s">
        <v>21123</v>
      </c>
      <c r="DP9773" s="141" t="s">
        <v>10793</v>
      </c>
      <c r="DQ9773" s="15">
        <v>22</v>
      </c>
      <c r="DR9773" s="15" t="str">
        <f t="shared" si="166"/>
        <v>9676-22</v>
      </c>
    </row>
    <row r="9774" spans="119:122" x14ac:dyDescent="0.2">
      <c r="DO9774" s="228" t="s">
        <v>21124</v>
      </c>
      <c r="DP9774" s="141" t="s">
        <v>10794</v>
      </c>
      <c r="DQ9774" s="15">
        <v>22</v>
      </c>
      <c r="DR9774" s="15" t="str">
        <f t="shared" si="166"/>
        <v>9677-22</v>
      </c>
    </row>
    <row r="9775" spans="119:122" x14ac:dyDescent="0.2">
      <c r="DO9775" s="228" t="s">
        <v>21125</v>
      </c>
      <c r="DP9775" s="141" t="s">
        <v>10795</v>
      </c>
      <c r="DQ9775" s="15">
        <v>22</v>
      </c>
      <c r="DR9775" s="15" t="str">
        <f t="shared" si="166"/>
        <v>9678-22</v>
      </c>
    </row>
    <row r="9776" spans="119:122" x14ac:dyDescent="0.2">
      <c r="DO9776" s="228" t="s">
        <v>21126</v>
      </c>
      <c r="DP9776" s="141" t="s">
        <v>10796</v>
      </c>
      <c r="DQ9776" s="15">
        <v>22</v>
      </c>
      <c r="DR9776" s="15" t="str">
        <f t="shared" si="166"/>
        <v>9679-22</v>
      </c>
    </row>
    <row r="9777" spans="119:122" x14ac:dyDescent="0.2">
      <c r="DO9777" s="228" t="s">
        <v>21127</v>
      </c>
      <c r="DP9777" s="141" t="s">
        <v>10797</v>
      </c>
      <c r="DQ9777" s="15">
        <v>22</v>
      </c>
      <c r="DR9777" s="15" t="str">
        <f t="shared" si="166"/>
        <v>9680-22</v>
      </c>
    </row>
    <row r="9778" spans="119:122" x14ac:dyDescent="0.2">
      <c r="DO9778" s="228" t="s">
        <v>21128</v>
      </c>
      <c r="DP9778" s="141" t="s">
        <v>10798</v>
      </c>
      <c r="DQ9778" s="15">
        <v>22</v>
      </c>
      <c r="DR9778" s="15" t="str">
        <f t="shared" si="166"/>
        <v>9681-22</v>
      </c>
    </row>
    <row r="9779" spans="119:122" x14ac:dyDescent="0.2">
      <c r="DO9779" s="228" t="s">
        <v>21129</v>
      </c>
      <c r="DP9779" s="141" t="s">
        <v>10799</v>
      </c>
      <c r="DQ9779" s="15">
        <v>22</v>
      </c>
      <c r="DR9779" s="15" t="str">
        <f t="shared" si="166"/>
        <v>9682-22</v>
      </c>
    </row>
    <row r="9780" spans="119:122" x14ac:dyDescent="0.2">
      <c r="DO9780" s="228" t="s">
        <v>21130</v>
      </c>
      <c r="DP9780" s="141" t="s">
        <v>10800</v>
      </c>
      <c r="DQ9780" s="15">
        <v>22</v>
      </c>
      <c r="DR9780" s="15" t="str">
        <f t="shared" si="166"/>
        <v>9683-22</v>
      </c>
    </row>
    <row r="9781" spans="119:122" x14ac:dyDescent="0.2">
      <c r="DO9781" s="228" t="s">
        <v>21131</v>
      </c>
      <c r="DP9781" s="141" t="s">
        <v>10801</v>
      </c>
      <c r="DQ9781" s="15">
        <v>22</v>
      </c>
      <c r="DR9781" s="15" t="str">
        <f t="shared" si="166"/>
        <v>9684-22</v>
      </c>
    </row>
    <row r="9782" spans="119:122" x14ac:dyDescent="0.2">
      <c r="DO9782" s="228" t="s">
        <v>21132</v>
      </c>
      <c r="DP9782" s="141" t="s">
        <v>10802</v>
      </c>
      <c r="DQ9782" s="15">
        <v>22</v>
      </c>
      <c r="DR9782" s="15" t="str">
        <f t="shared" si="166"/>
        <v>9685-22</v>
      </c>
    </row>
    <row r="9783" spans="119:122" x14ac:dyDescent="0.2">
      <c r="DO9783" s="228" t="s">
        <v>21133</v>
      </c>
      <c r="DP9783" s="141" t="s">
        <v>10803</v>
      </c>
      <c r="DQ9783" s="15">
        <v>22</v>
      </c>
      <c r="DR9783" s="15" t="str">
        <f t="shared" si="166"/>
        <v>9686-22</v>
      </c>
    </row>
    <row r="9784" spans="119:122" x14ac:dyDescent="0.2">
      <c r="DO9784" s="228" t="s">
        <v>21134</v>
      </c>
      <c r="DP9784" s="141" t="s">
        <v>10804</v>
      </c>
      <c r="DQ9784" s="15">
        <v>22</v>
      </c>
      <c r="DR9784" s="15" t="str">
        <f t="shared" si="166"/>
        <v>9687-22</v>
      </c>
    </row>
    <row r="9785" spans="119:122" x14ac:dyDescent="0.2">
      <c r="DO9785" s="228" t="s">
        <v>21135</v>
      </c>
      <c r="DP9785" s="141" t="s">
        <v>10805</v>
      </c>
      <c r="DQ9785" s="15">
        <v>22</v>
      </c>
      <c r="DR9785" s="15" t="str">
        <f t="shared" si="166"/>
        <v>9688-22</v>
      </c>
    </row>
    <row r="9786" spans="119:122" x14ac:dyDescent="0.2">
      <c r="DO9786" s="228" t="s">
        <v>21136</v>
      </c>
      <c r="DP9786" s="141" t="s">
        <v>10806</v>
      </c>
      <c r="DQ9786" s="15">
        <v>22</v>
      </c>
      <c r="DR9786" s="15" t="str">
        <f t="shared" si="166"/>
        <v>9689-22</v>
      </c>
    </row>
    <row r="9787" spans="119:122" x14ac:dyDescent="0.2">
      <c r="DO9787" s="228" t="s">
        <v>21137</v>
      </c>
      <c r="DP9787" s="141" t="s">
        <v>10807</v>
      </c>
      <c r="DQ9787" s="15">
        <v>22</v>
      </c>
      <c r="DR9787" s="15" t="str">
        <f t="shared" si="166"/>
        <v>9690-22</v>
      </c>
    </row>
    <row r="9788" spans="119:122" x14ac:dyDescent="0.2">
      <c r="DO9788" s="228" t="s">
        <v>21138</v>
      </c>
      <c r="DP9788" s="141" t="s">
        <v>10808</v>
      </c>
      <c r="DQ9788" s="15">
        <v>22</v>
      </c>
      <c r="DR9788" s="15" t="str">
        <f t="shared" si="166"/>
        <v>9691-22</v>
      </c>
    </row>
    <row r="9789" spans="119:122" x14ac:dyDescent="0.2">
      <c r="DO9789" s="228" t="s">
        <v>21139</v>
      </c>
      <c r="DP9789" s="141" t="s">
        <v>10809</v>
      </c>
      <c r="DQ9789" s="15">
        <v>22</v>
      </c>
      <c r="DR9789" s="15" t="str">
        <f t="shared" si="166"/>
        <v>9692-22</v>
      </c>
    </row>
    <row r="9790" spans="119:122" x14ac:dyDescent="0.2">
      <c r="DO9790" s="228" t="s">
        <v>21140</v>
      </c>
      <c r="DP9790" s="141" t="s">
        <v>10810</v>
      </c>
      <c r="DQ9790" s="15">
        <v>22</v>
      </c>
      <c r="DR9790" s="15" t="str">
        <f t="shared" si="166"/>
        <v>9693-22</v>
      </c>
    </row>
    <row r="9791" spans="119:122" x14ac:dyDescent="0.2">
      <c r="DO9791" s="228" t="s">
        <v>21141</v>
      </c>
      <c r="DP9791" s="141" t="s">
        <v>10811</v>
      </c>
      <c r="DQ9791" s="15">
        <v>22</v>
      </c>
      <c r="DR9791" s="15" t="str">
        <f t="shared" si="166"/>
        <v>9694-22</v>
      </c>
    </row>
    <row r="9792" spans="119:122" x14ac:dyDescent="0.2">
      <c r="DO9792" s="228" t="s">
        <v>21142</v>
      </c>
      <c r="DP9792" s="141" t="s">
        <v>10812</v>
      </c>
      <c r="DQ9792" s="15">
        <v>22</v>
      </c>
      <c r="DR9792" s="15" t="str">
        <f t="shared" si="166"/>
        <v>9695-22</v>
      </c>
    </row>
    <row r="9793" spans="119:122" x14ac:dyDescent="0.2">
      <c r="DO9793" s="228" t="s">
        <v>21143</v>
      </c>
      <c r="DP9793" s="141" t="s">
        <v>10813</v>
      </c>
      <c r="DQ9793" s="15">
        <v>22</v>
      </c>
      <c r="DR9793" s="15" t="str">
        <f t="shared" si="166"/>
        <v>9696-22</v>
      </c>
    </row>
    <row r="9794" spans="119:122" x14ac:dyDescent="0.2">
      <c r="DO9794" s="228" t="s">
        <v>21144</v>
      </c>
      <c r="DP9794" s="141" t="s">
        <v>10814</v>
      </c>
      <c r="DQ9794" s="15">
        <v>22</v>
      </c>
      <c r="DR9794" s="15" t="str">
        <f t="shared" si="166"/>
        <v>9697-22</v>
      </c>
    </row>
    <row r="9795" spans="119:122" x14ac:dyDescent="0.2">
      <c r="DO9795" s="228" t="s">
        <v>21145</v>
      </c>
      <c r="DP9795" s="141" t="s">
        <v>10815</v>
      </c>
      <c r="DQ9795" s="15">
        <v>22</v>
      </c>
      <c r="DR9795" s="15" t="str">
        <f t="shared" si="166"/>
        <v>9698-22</v>
      </c>
    </row>
    <row r="9796" spans="119:122" x14ac:dyDescent="0.2">
      <c r="DO9796" s="228" t="s">
        <v>21146</v>
      </c>
      <c r="DP9796" s="141" t="s">
        <v>10816</v>
      </c>
      <c r="DQ9796" s="15">
        <v>22</v>
      </c>
      <c r="DR9796" s="15" t="str">
        <f t="shared" si="166"/>
        <v>9699-22</v>
      </c>
    </row>
    <row r="9797" spans="119:122" x14ac:dyDescent="0.2">
      <c r="DO9797" s="228" t="s">
        <v>21147</v>
      </c>
      <c r="DP9797" s="141" t="s">
        <v>10817</v>
      </c>
      <c r="DQ9797" s="15">
        <v>22</v>
      </c>
      <c r="DR9797" s="15" t="str">
        <f t="shared" si="166"/>
        <v>9700-22</v>
      </c>
    </row>
    <row r="9798" spans="119:122" x14ac:dyDescent="0.2">
      <c r="DO9798" s="228" t="s">
        <v>21148</v>
      </c>
      <c r="DP9798" s="141" t="s">
        <v>10818</v>
      </c>
      <c r="DQ9798" s="15">
        <v>22</v>
      </c>
      <c r="DR9798" s="15" t="str">
        <f t="shared" si="166"/>
        <v>9701-22</v>
      </c>
    </row>
    <row r="9799" spans="119:122" x14ac:dyDescent="0.2">
      <c r="DO9799" s="228" t="s">
        <v>21149</v>
      </c>
      <c r="DP9799" s="141" t="s">
        <v>10819</v>
      </c>
      <c r="DQ9799" s="15">
        <v>22</v>
      </c>
      <c r="DR9799" s="15" t="str">
        <f t="shared" si="166"/>
        <v>9702-22</v>
      </c>
    </row>
    <row r="9800" spans="119:122" x14ac:dyDescent="0.2">
      <c r="DO9800" s="228" t="s">
        <v>21150</v>
      </c>
      <c r="DP9800" s="141" t="s">
        <v>10820</v>
      </c>
      <c r="DQ9800" s="15">
        <v>22</v>
      </c>
      <c r="DR9800" s="15" t="str">
        <f t="shared" si="166"/>
        <v>9703-22</v>
      </c>
    </row>
    <row r="9801" spans="119:122" x14ac:dyDescent="0.2">
      <c r="DO9801" s="228" t="s">
        <v>21151</v>
      </c>
      <c r="DP9801" s="141" t="s">
        <v>10821</v>
      </c>
      <c r="DQ9801" s="15">
        <v>22</v>
      </c>
      <c r="DR9801" s="15" t="str">
        <f t="shared" si="166"/>
        <v>9704-22</v>
      </c>
    </row>
    <row r="9802" spans="119:122" x14ac:dyDescent="0.2">
      <c r="DO9802" s="228" t="s">
        <v>21152</v>
      </c>
      <c r="DP9802" s="141" t="s">
        <v>10822</v>
      </c>
      <c r="DQ9802" s="15">
        <v>22</v>
      </c>
      <c r="DR9802" s="15" t="str">
        <f t="shared" si="166"/>
        <v>9705-22</v>
      </c>
    </row>
    <row r="9803" spans="119:122" x14ac:dyDescent="0.2">
      <c r="DO9803" s="228" t="s">
        <v>21153</v>
      </c>
      <c r="DP9803" s="141" t="s">
        <v>10823</v>
      </c>
      <c r="DQ9803" s="15">
        <v>22</v>
      </c>
      <c r="DR9803" s="15" t="str">
        <f t="shared" si="166"/>
        <v>9706-22</v>
      </c>
    </row>
    <row r="9804" spans="119:122" x14ac:dyDescent="0.2">
      <c r="DO9804" s="228" t="s">
        <v>21154</v>
      </c>
      <c r="DP9804" s="141" t="s">
        <v>10824</v>
      </c>
      <c r="DQ9804" s="15">
        <v>22</v>
      </c>
      <c r="DR9804" s="15" t="str">
        <f t="shared" si="166"/>
        <v>9707-22</v>
      </c>
    </row>
    <row r="9805" spans="119:122" x14ac:dyDescent="0.2">
      <c r="DO9805" s="228" t="s">
        <v>21155</v>
      </c>
      <c r="DP9805" s="141" t="s">
        <v>10825</v>
      </c>
      <c r="DQ9805" s="15">
        <v>22</v>
      </c>
      <c r="DR9805" s="15" t="str">
        <f t="shared" si="166"/>
        <v>9708-22</v>
      </c>
    </row>
    <row r="9806" spans="119:122" x14ac:dyDescent="0.2">
      <c r="DO9806" s="228" t="s">
        <v>21156</v>
      </c>
      <c r="DP9806" s="141" t="s">
        <v>10826</v>
      </c>
      <c r="DQ9806" s="15">
        <v>22</v>
      </c>
      <c r="DR9806" s="15" t="str">
        <f t="shared" si="166"/>
        <v>9709-22</v>
      </c>
    </row>
    <row r="9807" spans="119:122" x14ac:dyDescent="0.2">
      <c r="DO9807" s="228" t="s">
        <v>21157</v>
      </c>
      <c r="DP9807" s="141" t="s">
        <v>10827</v>
      </c>
      <c r="DQ9807" s="15">
        <v>22</v>
      </c>
      <c r="DR9807" s="15" t="str">
        <f t="shared" si="166"/>
        <v>9710-22</v>
      </c>
    </row>
    <row r="9808" spans="119:122" x14ac:dyDescent="0.2">
      <c r="DO9808" s="228" t="s">
        <v>21158</v>
      </c>
      <c r="DP9808" s="141" t="s">
        <v>10828</v>
      </c>
      <c r="DQ9808" s="15">
        <v>22</v>
      </c>
      <c r="DR9808" s="15" t="str">
        <f t="shared" si="166"/>
        <v>9711-22</v>
      </c>
    </row>
    <row r="9809" spans="119:122" x14ac:dyDescent="0.2">
      <c r="DO9809" s="228" t="s">
        <v>21159</v>
      </c>
      <c r="DP9809" s="141" t="s">
        <v>10829</v>
      </c>
      <c r="DQ9809" s="15">
        <v>22</v>
      </c>
      <c r="DR9809" s="15" t="str">
        <f t="shared" si="166"/>
        <v>9712-22</v>
      </c>
    </row>
    <row r="9810" spans="119:122" x14ac:dyDescent="0.2">
      <c r="DO9810" s="228" t="s">
        <v>21160</v>
      </c>
      <c r="DP9810" s="141" t="s">
        <v>10830</v>
      </c>
      <c r="DQ9810" s="15">
        <v>22</v>
      </c>
      <c r="DR9810" s="15" t="str">
        <f t="shared" si="166"/>
        <v>9713-22</v>
      </c>
    </row>
    <row r="9811" spans="119:122" x14ac:dyDescent="0.2">
      <c r="DO9811" s="228" t="s">
        <v>21161</v>
      </c>
      <c r="DP9811" s="141" t="s">
        <v>10831</v>
      </c>
      <c r="DQ9811" s="15">
        <v>22</v>
      </c>
      <c r="DR9811" s="15" t="str">
        <f t="shared" si="166"/>
        <v>9714-22</v>
      </c>
    </row>
    <row r="9812" spans="119:122" x14ac:dyDescent="0.2">
      <c r="DO9812" s="228" t="s">
        <v>21162</v>
      </c>
      <c r="DP9812" s="141" t="s">
        <v>10832</v>
      </c>
      <c r="DQ9812" s="15">
        <v>22</v>
      </c>
      <c r="DR9812" s="15" t="str">
        <f t="shared" si="166"/>
        <v>9715-22</v>
      </c>
    </row>
    <row r="9813" spans="119:122" x14ac:dyDescent="0.2">
      <c r="DO9813" s="228" t="s">
        <v>21163</v>
      </c>
      <c r="DP9813" s="141" t="s">
        <v>10833</v>
      </c>
      <c r="DQ9813" s="15">
        <v>22</v>
      </c>
      <c r="DR9813" s="15" t="str">
        <f t="shared" si="166"/>
        <v>9716-22</v>
      </c>
    </row>
    <row r="9814" spans="119:122" x14ac:dyDescent="0.2">
      <c r="DO9814" s="228" t="s">
        <v>21164</v>
      </c>
      <c r="DP9814" s="141" t="s">
        <v>10834</v>
      </c>
      <c r="DQ9814" s="15">
        <v>22</v>
      </c>
      <c r="DR9814" s="15" t="str">
        <f t="shared" si="166"/>
        <v>9717-22</v>
      </c>
    </row>
    <row r="9815" spans="119:122" x14ac:dyDescent="0.2">
      <c r="DO9815" s="228" t="s">
        <v>21165</v>
      </c>
      <c r="DP9815" s="141" t="s">
        <v>10835</v>
      </c>
      <c r="DQ9815" s="15">
        <v>22</v>
      </c>
      <c r="DR9815" s="15" t="str">
        <f t="shared" si="166"/>
        <v>9718-22</v>
      </c>
    </row>
    <row r="9816" spans="119:122" x14ac:dyDescent="0.2">
      <c r="DO9816" s="228" t="s">
        <v>21166</v>
      </c>
      <c r="DP9816" s="141" t="s">
        <v>10836</v>
      </c>
      <c r="DQ9816" s="15">
        <v>22</v>
      </c>
      <c r="DR9816" s="15" t="str">
        <f t="shared" si="166"/>
        <v>9719-22</v>
      </c>
    </row>
    <row r="9817" spans="119:122" x14ac:dyDescent="0.2">
      <c r="DO9817" s="228" t="s">
        <v>21167</v>
      </c>
      <c r="DP9817" s="141" t="s">
        <v>10837</v>
      </c>
      <c r="DQ9817" s="15">
        <v>22</v>
      </c>
      <c r="DR9817" s="15" t="str">
        <f t="shared" si="166"/>
        <v>9720-22</v>
      </c>
    </row>
    <row r="9818" spans="119:122" x14ac:dyDescent="0.2">
      <c r="DO9818" s="228" t="s">
        <v>21168</v>
      </c>
      <c r="DP9818" s="141" t="s">
        <v>10838</v>
      </c>
      <c r="DQ9818" s="15">
        <v>22</v>
      </c>
      <c r="DR9818" s="15" t="str">
        <f t="shared" si="166"/>
        <v>9721-22</v>
      </c>
    </row>
    <row r="9819" spans="119:122" x14ac:dyDescent="0.2">
      <c r="DO9819" s="228" t="s">
        <v>21169</v>
      </c>
      <c r="DP9819" s="141" t="s">
        <v>10839</v>
      </c>
      <c r="DQ9819" s="15">
        <v>22</v>
      </c>
      <c r="DR9819" s="15" t="str">
        <f t="shared" si="166"/>
        <v>9722-22</v>
      </c>
    </row>
    <row r="9820" spans="119:122" x14ac:dyDescent="0.2">
      <c r="DO9820" s="228" t="s">
        <v>21170</v>
      </c>
      <c r="DP9820" s="141" t="s">
        <v>10840</v>
      </c>
      <c r="DQ9820" s="15">
        <v>22</v>
      </c>
      <c r="DR9820" s="15" t="str">
        <f t="shared" si="166"/>
        <v>9723-22</v>
      </c>
    </row>
    <row r="9821" spans="119:122" x14ac:dyDescent="0.2">
      <c r="DO9821" s="228" t="s">
        <v>21171</v>
      </c>
      <c r="DP9821" s="141" t="s">
        <v>10841</v>
      </c>
      <c r="DQ9821" s="15">
        <v>22</v>
      </c>
      <c r="DR9821" s="15" t="str">
        <f t="shared" si="166"/>
        <v>9724-22</v>
      </c>
    </row>
    <row r="9822" spans="119:122" x14ac:dyDescent="0.2">
      <c r="DO9822" s="228" t="s">
        <v>21172</v>
      </c>
      <c r="DP9822" s="141" t="s">
        <v>10842</v>
      </c>
      <c r="DQ9822" s="15">
        <v>22</v>
      </c>
      <c r="DR9822" s="15" t="str">
        <f t="shared" si="166"/>
        <v>9725-22</v>
      </c>
    </row>
    <row r="9823" spans="119:122" x14ac:dyDescent="0.2">
      <c r="DO9823" s="228" t="s">
        <v>21173</v>
      </c>
      <c r="DP9823" s="141" t="s">
        <v>10843</v>
      </c>
      <c r="DQ9823" s="15">
        <v>22</v>
      </c>
      <c r="DR9823" s="15" t="str">
        <f t="shared" si="166"/>
        <v>9726-22</v>
      </c>
    </row>
    <row r="9824" spans="119:122" x14ac:dyDescent="0.2">
      <c r="DO9824" s="228" t="s">
        <v>21174</v>
      </c>
      <c r="DP9824" s="141" t="s">
        <v>10844</v>
      </c>
      <c r="DQ9824" s="15">
        <v>22</v>
      </c>
      <c r="DR9824" s="15" t="str">
        <f t="shared" si="166"/>
        <v>9727-22</v>
      </c>
    </row>
    <row r="9825" spans="119:122" x14ac:dyDescent="0.2">
      <c r="DO9825" s="228" t="s">
        <v>21175</v>
      </c>
      <c r="DP9825" s="141" t="s">
        <v>10845</v>
      </c>
      <c r="DQ9825" s="15">
        <v>22</v>
      </c>
      <c r="DR9825" s="15" t="str">
        <f t="shared" si="166"/>
        <v>9728-22</v>
      </c>
    </row>
    <row r="9826" spans="119:122" x14ac:dyDescent="0.2">
      <c r="DO9826" s="228" t="s">
        <v>21176</v>
      </c>
      <c r="DP9826" s="141" t="s">
        <v>10846</v>
      </c>
      <c r="DQ9826" s="15">
        <v>22</v>
      </c>
      <c r="DR9826" s="15" t="str">
        <f t="shared" si="166"/>
        <v>9729-22</v>
      </c>
    </row>
    <row r="9827" spans="119:122" x14ac:dyDescent="0.2">
      <c r="DO9827" s="228" t="s">
        <v>21177</v>
      </c>
      <c r="DP9827" s="141" t="s">
        <v>10847</v>
      </c>
      <c r="DQ9827" s="15">
        <v>22</v>
      </c>
      <c r="DR9827" s="15" t="str">
        <f t="shared" ref="DR9827:DR9890" si="167">CONCATENATE(DP9827,"-",DQ9827)</f>
        <v>9730-22</v>
      </c>
    </row>
    <row r="9828" spans="119:122" x14ac:dyDescent="0.2">
      <c r="DO9828" s="228" t="s">
        <v>21178</v>
      </c>
      <c r="DP9828" s="141" t="s">
        <v>10848</v>
      </c>
      <c r="DQ9828" s="15">
        <v>22</v>
      </c>
      <c r="DR9828" s="15" t="str">
        <f t="shared" si="167"/>
        <v>9731-22</v>
      </c>
    </row>
    <row r="9829" spans="119:122" x14ac:dyDescent="0.2">
      <c r="DO9829" s="228" t="s">
        <v>21179</v>
      </c>
      <c r="DP9829" s="141" t="s">
        <v>10849</v>
      </c>
      <c r="DQ9829" s="15">
        <v>22</v>
      </c>
      <c r="DR9829" s="15" t="str">
        <f t="shared" si="167"/>
        <v>9732-22</v>
      </c>
    </row>
    <row r="9830" spans="119:122" x14ac:dyDescent="0.2">
      <c r="DO9830" s="228" t="s">
        <v>21180</v>
      </c>
      <c r="DP9830" s="141" t="s">
        <v>10850</v>
      </c>
      <c r="DQ9830" s="15">
        <v>22</v>
      </c>
      <c r="DR9830" s="15" t="str">
        <f t="shared" si="167"/>
        <v>9733-22</v>
      </c>
    </row>
    <row r="9831" spans="119:122" x14ac:dyDescent="0.2">
      <c r="DO9831" s="228" t="s">
        <v>21181</v>
      </c>
      <c r="DP9831" s="141" t="s">
        <v>10851</v>
      </c>
      <c r="DQ9831" s="15">
        <v>22</v>
      </c>
      <c r="DR9831" s="15" t="str">
        <f t="shared" si="167"/>
        <v>9734-22</v>
      </c>
    </row>
    <row r="9832" spans="119:122" x14ac:dyDescent="0.2">
      <c r="DO9832" s="228" t="s">
        <v>21182</v>
      </c>
      <c r="DP9832" s="141" t="s">
        <v>10852</v>
      </c>
      <c r="DQ9832" s="15">
        <v>22</v>
      </c>
      <c r="DR9832" s="15" t="str">
        <f t="shared" si="167"/>
        <v>9735-22</v>
      </c>
    </row>
    <row r="9833" spans="119:122" x14ac:dyDescent="0.2">
      <c r="DO9833" s="228" t="s">
        <v>21183</v>
      </c>
      <c r="DP9833" s="141" t="s">
        <v>10853</v>
      </c>
      <c r="DQ9833" s="15">
        <v>22</v>
      </c>
      <c r="DR9833" s="15" t="str">
        <f t="shared" si="167"/>
        <v>9736-22</v>
      </c>
    </row>
    <row r="9834" spans="119:122" x14ac:dyDescent="0.2">
      <c r="DO9834" s="228" t="s">
        <v>21184</v>
      </c>
      <c r="DP9834" s="141" t="s">
        <v>10854</v>
      </c>
      <c r="DQ9834" s="15">
        <v>22</v>
      </c>
      <c r="DR9834" s="15" t="str">
        <f t="shared" si="167"/>
        <v>9737-22</v>
      </c>
    </row>
    <row r="9835" spans="119:122" x14ac:dyDescent="0.2">
      <c r="DO9835" s="228" t="s">
        <v>21185</v>
      </c>
      <c r="DP9835" s="141" t="s">
        <v>10855</v>
      </c>
      <c r="DQ9835" s="15">
        <v>22</v>
      </c>
      <c r="DR9835" s="15" t="str">
        <f t="shared" si="167"/>
        <v>9738-22</v>
      </c>
    </row>
    <row r="9836" spans="119:122" x14ac:dyDescent="0.2">
      <c r="DO9836" s="228" t="s">
        <v>21186</v>
      </c>
      <c r="DP9836" s="141" t="s">
        <v>10856</v>
      </c>
      <c r="DQ9836" s="15">
        <v>22</v>
      </c>
      <c r="DR9836" s="15" t="str">
        <f t="shared" si="167"/>
        <v>9739-22</v>
      </c>
    </row>
    <row r="9837" spans="119:122" x14ac:dyDescent="0.2">
      <c r="DO9837" s="228" t="s">
        <v>21187</v>
      </c>
      <c r="DP9837" s="141" t="s">
        <v>10857</v>
      </c>
      <c r="DQ9837" s="15">
        <v>22</v>
      </c>
      <c r="DR9837" s="15" t="str">
        <f t="shared" si="167"/>
        <v>9740-22</v>
      </c>
    </row>
    <row r="9838" spans="119:122" x14ac:dyDescent="0.2">
      <c r="DO9838" s="228" t="s">
        <v>21188</v>
      </c>
      <c r="DP9838" s="141" t="s">
        <v>10858</v>
      </c>
      <c r="DQ9838" s="15">
        <v>22</v>
      </c>
      <c r="DR9838" s="15" t="str">
        <f t="shared" si="167"/>
        <v>9741-22</v>
      </c>
    </row>
    <row r="9839" spans="119:122" x14ac:dyDescent="0.2">
      <c r="DO9839" s="228" t="s">
        <v>21189</v>
      </c>
      <c r="DP9839" s="141" t="s">
        <v>10859</v>
      </c>
      <c r="DQ9839" s="15">
        <v>22</v>
      </c>
      <c r="DR9839" s="15" t="str">
        <f t="shared" si="167"/>
        <v>9742-22</v>
      </c>
    </row>
    <row r="9840" spans="119:122" x14ac:dyDescent="0.2">
      <c r="DO9840" s="228" t="s">
        <v>21190</v>
      </c>
      <c r="DP9840" s="141" t="s">
        <v>10860</v>
      </c>
      <c r="DQ9840" s="15">
        <v>22</v>
      </c>
      <c r="DR9840" s="15" t="str">
        <f t="shared" si="167"/>
        <v>9743-22</v>
      </c>
    </row>
    <row r="9841" spans="119:122" x14ac:dyDescent="0.2">
      <c r="DO9841" s="228" t="s">
        <v>21191</v>
      </c>
      <c r="DP9841" s="141" t="s">
        <v>10861</v>
      </c>
      <c r="DQ9841" s="15">
        <v>22</v>
      </c>
      <c r="DR9841" s="15" t="str">
        <f t="shared" si="167"/>
        <v>9744-22</v>
      </c>
    </row>
    <row r="9842" spans="119:122" x14ac:dyDescent="0.2">
      <c r="DO9842" s="228" t="s">
        <v>21192</v>
      </c>
      <c r="DP9842" s="141" t="s">
        <v>10862</v>
      </c>
      <c r="DQ9842" s="15">
        <v>22</v>
      </c>
      <c r="DR9842" s="15" t="str">
        <f t="shared" si="167"/>
        <v>9745-22</v>
      </c>
    </row>
    <row r="9843" spans="119:122" x14ac:dyDescent="0.2">
      <c r="DO9843" s="228" t="s">
        <v>21193</v>
      </c>
      <c r="DP9843" s="141" t="s">
        <v>10863</v>
      </c>
      <c r="DQ9843" s="15">
        <v>22</v>
      </c>
      <c r="DR9843" s="15" t="str">
        <f t="shared" si="167"/>
        <v>9746-22</v>
      </c>
    </row>
    <row r="9844" spans="119:122" x14ac:dyDescent="0.2">
      <c r="DO9844" s="228" t="s">
        <v>21194</v>
      </c>
      <c r="DP9844" s="141" t="s">
        <v>10864</v>
      </c>
      <c r="DQ9844" s="15">
        <v>22</v>
      </c>
      <c r="DR9844" s="15" t="str">
        <f t="shared" si="167"/>
        <v>9747-22</v>
      </c>
    </row>
    <row r="9845" spans="119:122" x14ac:dyDescent="0.2">
      <c r="DO9845" s="228" t="s">
        <v>21195</v>
      </c>
      <c r="DP9845" s="141" t="s">
        <v>10865</v>
      </c>
      <c r="DQ9845" s="15">
        <v>22</v>
      </c>
      <c r="DR9845" s="15" t="str">
        <f t="shared" si="167"/>
        <v>9748-22</v>
      </c>
    </row>
    <row r="9846" spans="119:122" x14ac:dyDescent="0.2">
      <c r="DO9846" s="228" t="s">
        <v>21196</v>
      </c>
      <c r="DP9846" s="141" t="s">
        <v>10866</v>
      </c>
      <c r="DQ9846" s="15">
        <v>22</v>
      </c>
      <c r="DR9846" s="15" t="str">
        <f t="shared" si="167"/>
        <v>9749-22</v>
      </c>
    </row>
    <row r="9847" spans="119:122" x14ac:dyDescent="0.2">
      <c r="DO9847" s="228" t="s">
        <v>21197</v>
      </c>
      <c r="DP9847" s="141" t="s">
        <v>10867</v>
      </c>
      <c r="DQ9847" s="15">
        <v>22</v>
      </c>
      <c r="DR9847" s="15" t="str">
        <f t="shared" si="167"/>
        <v>9750-22</v>
      </c>
    </row>
    <row r="9848" spans="119:122" x14ac:dyDescent="0.2">
      <c r="DO9848" s="228" t="s">
        <v>21198</v>
      </c>
      <c r="DP9848" s="141" t="s">
        <v>10868</v>
      </c>
      <c r="DQ9848" s="15">
        <v>22</v>
      </c>
      <c r="DR9848" s="15" t="str">
        <f t="shared" si="167"/>
        <v>9751-22</v>
      </c>
    </row>
    <row r="9849" spans="119:122" x14ac:dyDescent="0.2">
      <c r="DO9849" s="228" t="s">
        <v>21199</v>
      </c>
      <c r="DP9849" s="141" t="s">
        <v>10869</v>
      </c>
      <c r="DQ9849" s="15">
        <v>22</v>
      </c>
      <c r="DR9849" s="15" t="str">
        <f t="shared" si="167"/>
        <v>9752-22</v>
      </c>
    </row>
    <row r="9850" spans="119:122" x14ac:dyDescent="0.2">
      <c r="DO9850" s="228" t="s">
        <v>21200</v>
      </c>
      <c r="DP9850" s="141" t="s">
        <v>10870</v>
      </c>
      <c r="DQ9850" s="15">
        <v>22</v>
      </c>
      <c r="DR9850" s="15" t="str">
        <f t="shared" si="167"/>
        <v>9753-22</v>
      </c>
    </row>
    <row r="9851" spans="119:122" x14ac:dyDescent="0.2">
      <c r="DO9851" s="228" t="s">
        <v>21201</v>
      </c>
      <c r="DP9851" s="141" t="s">
        <v>10871</v>
      </c>
      <c r="DQ9851" s="15">
        <v>22</v>
      </c>
      <c r="DR9851" s="15" t="str">
        <f t="shared" si="167"/>
        <v>9754-22</v>
      </c>
    </row>
    <row r="9852" spans="119:122" x14ac:dyDescent="0.2">
      <c r="DO9852" s="228" t="s">
        <v>21202</v>
      </c>
      <c r="DP9852" s="141" t="s">
        <v>10872</v>
      </c>
      <c r="DQ9852" s="15">
        <v>22</v>
      </c>
      <c r="DR9852" s="15" t="str">
        <f t="shared" si="167"/>
        <v>9755-22</v>
      </c>
    </row>
    <row r="9853" spans="119:122" x14ac:dyDescent="0.2">
      <c r="DO9853" s="228" t="s">
        <v>21203</v>
      </c>
      <c r="DP9853" s="141" t="s">
        <v>10873</v>
      </c>
      <c r="DQ9853" s="15">
        <v>22</v>
      </c>
      <c r="DR9853" s="15" t="str">
        <f t="shared" si="167"/>
        <v>9756-22</v>
      </c>
    </row>
    <row r="9854" spans="119:122" x14ac:dyDescent="0.2">
      <c r="DO9854" s="228" t="s">
        <v>21204</v>
      </c>
      <c r="DP9854" s="141" t="s">
        <v>10874</v>
      </c>
      <c r="DQ9854" s="15">
        <v>22</v>
      </c>
      <c r="DR9854" s="15" t="str">
        <f t="shared" si="167"/>
        <v>9757-22</v>
      </c>
    </row>
    <row r="9855" spans="119:122" x14ac:dyDescent="0.2">
      <c r="DO9855" s="228" t="s">
        <v>21205</v>
      </c>
      <c r="DP9855" s="141" t="s">
        <v>10875</v>
      </c>
      <c r="DQ9855" s="15">
        <v>22</v>
      </c>
      <c r="DR9855" s="15" t="str">
        <f t="shared" si="167"/>
        <v>9758-22</v>
      </c>
    </row>
    <row r="9856" spans="119:122" x14ac:dyDescent="0.2">
      <c r="DO9856" s="228" t="s">
        <v>21206</v>
      </c>
      <c r="DP9856" s="141" t="s">
        <v>10876</v>
      </c>
      <c r="DQ9856" s="15">
        <v>22</v>
      </c>
      <c r="DR9856" s="15" t="str">
        <f t="shared" si="167"/>
        <v>9759-22</v>
      </c>
    </row>
    <row r="9857" spans="119:122" x14ac:dyDescent="0.2">
      <c r="DO9857" s="228" t="s">
        <v>21207</v>
      </c>
      <c r="DP9857" s="141" t="s">
        <v>10877</v>
      </c>
      <c r="DQ9857" s="15">
        <v>22</v>
      </c>
      <c r="DR9857" s="15" t="str">
        <f t="shared" si="167"/>
        <v>9760-22</v>
      </c>
    </row>
    <row r="9858" spans="119:122" x14ac:dyDescent="0.2">
      <c r="DO9858" s="228" t="s">
        <v>21208</v>
      </c>
      <c r="DP9858" s="141" t="s">
        <v>10878</v>
      </c>
      <c r="DQ9858" s="15">
        <v>22</v>
      </c>
      <c r="DR9858" s="15" t="str">
        <f t="shared" si="167"/>
        <v>9761-22</v>
      </c>
    </row>
    <row r="9859" spans="119:122" x14ac:dyDescent="0.2">
      <c r="DO9859" s="228" t="s">
        <v>21209</v>
      </c>
      <c r="DP9859" s="141" t="s">
        <v>10879</v>
      </c>
      <c r="DQ9859" s="15">
        <v>22</v>
      </c>
      <c r="DR9859" s="15" t="str">
        <f t="shared" si="167"/>
        <v>9762-22</v>
      </c>
    </row>
    <row r="9860" spans="119:122" x14ac:dyDescent="0.2">
      <c r="DO9860" s="228" t="s">
        <v>21210</v>
      </c>
      <c r="DP9860" s="141" t="s">
        <v>10880</v>
      </c>
      <c r="DQ9860" s="15">
        <v>22</v>
      </c>
      <c r="DR9860" s="15" t="str">
        <f t="shared" si="167"/>
        <v>9763-22</v>
      </c>
    </row>
    <row r="9861" spans="119:122" x14ac:dyDescent="0.2">
      <c r="DO9861" s="228" t="s">
        <v>21211</v>
      </c>
      <c r="DP9861" s="141" t="s">
        <v>10881</v>
      </c>
      <c r="DQ9861" s="15">
        <v>22</v>
      </c>
      <c r="DR9861" s="15" t="str">
        <f t="shared" si="167"/>
        <v>9764-22</v>
      </c>
    </row>
    <row r="9862" spans="119:122" x14ac:dyDescent="0.2">
      <c r="DO9862" s="228" t="s">
        <v>21212</v>
      </c>
      <c r="DP9862" s="141" t="s">
        <v>10882</v>
      </c>
      <c r="DQ9862" s="15">
        <v>22</v>
      </c>
      <c r="DR9862" s="15" t="str">
        <f t="shared" si="167"/>
        <v>9765-22</v>
      </c>
    </row>
    <row r="9863" spans="119:122" x14ac:dyDescent="0.2">
      <c r="DO9863" s="228" t="s">
        <v>21213</v>
      </c>
      <c r="DP9863" s="141" t="s">
        <v>10883</v>
      </c>
      <c r="DQ9863" s="15">
        <v>22</v>
      </c>
      <c r="DR9863" s="15" t="str">
        <f t="shared" si="167"/>
        <v>9766-22</v>
      </c>
    </row>
    <row r="9864" spans="119:122" x14ac:dyDescent="0.2">
      <c r="DO9864" s="228" t="s">
        <v>21214</v>
      </c>
      <c r="DP9864" s="141" t="s">
        <v>10884</v>
      </c>
      <c r="DQ9864" s="15">
        <v>22</v>
      </c>
      <c r="DR9864" s="15" t="str">
        <f t="shared" si="167"/>
        <v>9767-22</v>
      </c>
    </row>
    <row r="9865" spans="119:122" x14ac:dyDescent="0.2">
      <c r="DO9865" s="228" t="s">
        <v>21215</v>
      </c>
      <c r="DP9865" s="141" t="s">
        <v>10885</v>
      </c>
      <c r="DQ9865" s="15">
        <v>22</v>
      </c>
      <c r="DR9865" s="15" t="str">
        <f t="shared" si="167"/>
        <v>9768-22</v>
      </c>
    </row>
    <row r="9866" spans="119:122" x14ac:dyDescent="0.2">
      <c r="DO9866" s="228" t="s">
        <v>21216</v>
      </c>
      <c r="DP9866" s="141" t="s">
        <v>10886</v>
      </c>
      <c r="DQ9866" s="15">
        <v>22</v>
      </c>
      <c r="DR9866" s="15" t="str">
        <f t="shared" si="167"/>
        <v>9769-22</v>
      </c>
    </row>
    <row r="9867" spans="119:122" x14ac:dyDescent="0.2">
      <c r="DO9867" s="228" t="s">
        <v>21217</v>
      </c>
      <c r="DP9867" s="141" t="s">
        <v>10887</v>
      </c>
      <c r="DQ9867" s="15">
        <v>22</v>
      </c>
      <c r="DR9867" s="15" t="str">
        <f t="shared" si="167"/>
        <v>9770-22</v>
      </c>
    </row>
    <row r="9868" spans="119:122" x14ac:dyDescent="0.2">
      <c r="DO9868" s="228" t="s">
        <v>21218</v>
      </c>
      <c r="DP9868" s="141" t="s">
        <v>10888</v>
      </c>
      <c r="DQ9868" s="15">
        <v>22</v>
      </c>
      <c r="DR9868" s="15" t="str">
        <f t="shared" si="167"/>
        <v>9771-22</v>
      </c>
    </row>
    <row r="9869" spans="119:122" x14ac:dyDescent="0.2">
      <c r="DO9869" s="228" t="s">
        <v>21219</v>
      </c>
      <c r="DP9869" s="141" t="s">
        <v>10889</v>
      </c>
      <c r="DQ9869" s="15">
        <v>22</v>
      </c>
      <c r="DR9869" s="15" t="str">
        <f t="shared" si="167"/>
        <v>9772-22</v>
      </c>
    </row>
    <row r="9870" spans="119:122" x14ac:dyDescent="0.2">
      <c r="DO9870" s="228" t="s">
        <v>21220</v>
      </c>
      <c r="DP9870" s="141" t="s">
        <v>10890</v>
      </c>
      <c r="DQ9870" s="15">
        <v>22</v>
      </c>
      <c r="DR9870" s="15" t="str">
        <f t="shared" si="167"/>
        <v>9773-22</v>
      </c>
    </row>
    <row r="9871" spans="119:122" x14ac:dyDescent="0.2">
      <c r="DO9871" s="228" t="s">
        <v>21221</v>
      </c>
      <c r="DP9871" s="141" t="s">
        <v>10891</v>
      </c>
      <c r="DQ9871" s="15">
        <v>22</v>
      </c>
      <c r="DR9871" s="15" t="str">
        <f t="shared" si="167"/>
        <v>9774-22</v>
      </c>
    </row>
    <row r="9872" spans="119:122" x14ac:dyDescent="0.2">
      <c r="DO9872" s="228" t="s">
        <v>21222</v>
      </c>
      <c r="DP9872" s="141" t="s">
        <v>10892</v>
      </c>
      <c r="DQ9872" s="15">
        <v>22</v>
      </c>
      <c r="DR9872" s="15" t="str">
        <f t="shared" si="167"/>
        <v>9775-22</v>
      </c>
    </row>
    <row r="9873" spans="119:122" x14ac:dyDescent="0.2">
      <c r="DO9873" s="228" t="s">
        <v>21223</v>
      </c>
      <c r="DP9873" s="141" t="s">
        <v>10893</v>
      </c>
      <c r="DQ9873" s="15">
        <v>22</v>
      </c>
      <c r="DR9873" s="15" t="str">
        <f t="shared" si="167"/>
        <v>9776-22</v>
      </c>
    </row>
    <row r="9874" spans="119:122" x14ac:dyDescent="0.2">
      <c r="DO9874" s="228" t="s">
        <v>21224</v>
      </c>
      <c r="DP9874" s="141" t="s">
        <v>10894</v>
      </c>
      <c r="DQ9874" s="15">
        <v>22</v>
      </c>
      <c r="DR9874" s="15" t="str">
        <f t="shared" si="167"/>
        <v>9777-22</v>
      </c>
    </row>
    <row r="9875" spans="119:122" x14ac:dyDescent="0.2">
      <c r="DO9875" s="228" t="s">
        <v>21225</v>
      </c>
      <c r="DP9875" s="141" t="s">
        <v>10895</v>
      </c>
      <c r="DQ9875" s="15">
        <v>22</v>
      </c>
      <c r="DR9875" s="15" t="str">
        <f t="shared" si="167"/>
        <v>9778-22</v>
      </c>
    </row>
    <row r="9876" spans="119:122" x14ac:dyDescent="0.2">
      <c r="DO9876" s="228" t="s">
        <v>21226</v>
      </c>
      <c r="DP9876" s="141" t="s">
        <v>10896</v>
      </c>
      <c r="DQ9876" s="15">
        <v>22</v>
      </c>
      <c r="DR9876" s="15" t="str">
        <f t="shared" si="167"/>
        <v>9779-22</v>
      </c>
    </row>
    <row r="9877" spans="119:122" x14ac:dyDescent="0.2">
      <c r="DO9877" s="228" t="s">
        <v>21227</v>
      </c>
      <c r="DP9877" s="141" t="s">
        <v>10897</v>
      </c>
      <c r="DQ9877" s="15">
        <v>22</v>
      </c>
      <c r="DR9877" s="15" t="str">
        <f t="shared" si="167"/>
        <v>9780-22</v>
      </c>
    </row>
    <row r="9878" spans="119:122" x14ac:dyDescent="0.2">
      <c r="DO9878" s="228" t="s">
        <v>21228</v>
      </c>
      <c r="DP9878" s="141" t="s">
        <v>10898</v>
      </c>
      <c r="DQ9878" s="15">
        <v>22</v>
      </c>
      <c r="DR9878" s="15" t="str">
        <f t="shared" si="167"/>
        <v>9781-22</v>
      </c>
    </row>
    <row r="9879" spans="119:122" x14ac:dyDescent="0.2">
      <c r="DO9879" s="228" t="s">
        <v>21229</v>
      </c>
      <c r="DP9879" s="141" t="s">
        <v>10899</v>
      </c>
      <c r="DQ9879" s="15">
        <v>22</v>
      </c>
      <c r="DR9879" s="15" t="str">
        <f t="shared" si="167"/>
        <v>9782-22</v>
      </c>
    </row>
    <row r="9880" spans="119:122" x14ac:dyDescent="0.2">
      <c r="DO9880" s="228" t="s">
        <v>21230</v>
      </c>
      <c r="DP9880" s="141" t="s">
        <v>10900</v>
      </c>
      <c r="DQ9880" s="15">
        <v>22</v>
      </c>
      <c r="DR9880" s="15" t="str">
        <f t="shared" si="167"/>
        <v>9783-22</v>
      </c>
    </row>
    <row r="9881" spans="119:122" x14ac:dyDescent="0.2">
      <c r="DO9881" s="228" t="s">
        <v>21231</v>
      </c>
      <c r="DP9881" s="141" t="s">
        <v>10901</v>
      </c>
      <c r="DQ9881" s="15">
        <v>22</v>
      </c>
      <c r="DR9881" s="15" t="str">
        <f t="shared" si="167"/>
        <v>9784-22</v>
      </c>
    </row>
    <row r="9882" spans="119:122" x14ac:dyDescent="0.2">
      <c r="DO9882" s="228" t="s">
        <v>21232</v>
      </c>
      <c r="DP9882" s="141" t="s">
        <v>10902</v>
      </c>
      <c r="DQ9882" s="15">
        <v>22</v>
      </c>
      <c r="DR9882" s="15" t="str">
        <f t="shared" si="167"/>
        <v>9785-22</v>
      </c>
    </row>
    <row r="9883" spans="119:122" x14ac:dyDescent="0.2">
      <c r="DO9883" s="228" t="s">
        <v>21233</v>
      </c>
      <c r="DP9883" s="141" t="s">
        <v>10903</v>
      </c>
      <c r="DQ9883" s="15">
        <v>22</v>
      </c>
      <c r="DR9883" s="15" t="str">
        <f t="shared" si="167"/>
        <v>9786-22</v>
      </c>
    </row>
    <row r="9884" spans="119:122" x14ac:dyDescent="0.2">
      <c r="DO9884" s="228" t="s">
        <v>21234</v>
      </c>
      <c r="DP9884" s="141" t="s">
        <v>10904</v>
      </c>
      <c r="DQ9884" s="15">
        <v>22</v>
      </c>
      <c r="DR9884" s="15" t="str">
        <f t="shared" si="167"/>
        <v>9787-22</v>
      </c>
    </row>
    <row r="9885" spans="119:122" x14ac:dyDescent="0.2">
      <c r="DO9885" s="228" t="s">
        <v>21235</v>
      </c>
      <c r="DP9885" s="141" t="s">
        <v>10905</v>
      </c>
      <c r="DQ9885" s="15">
        <v>22</v>
      </c>
      <c r="DR9885" s="15" t="str">
        <f t="shared" si="167"/>
        <v>9788-22</v>
      </c>
    </row>
    <row r="9886" spans="119:122" x14ac:dyDescent="0.2">
      <c r="DO9886" s="228" t="s">
        <v>21236</v>
      </c>
      <c r="DP9886" s="141" t="s">
        <v>10906</v>
      </c>
      <c r="DQ9886" s="15">
        <v>22</v>
      </c>
      <c r="DR9886" s="15" t="str">
        <f t="shared" si="167"/>
        <v>9789-22</v>
      </c>
    </row>
    <row r="9887" spans="119:122" x14ac:dyDescent="0.2">
      <c r="DO9887" s="228" t="s">
        <v>21237</v>
      </c>
      <c r="DP9887" s="141" t="s">
        <v>10907</v>
      </c>
      <c r="DQ9887" s="15">
        <v>22</v>
      </c>
      <c r="DR9887" s="15" t="str">
        <f t="shared" si="167"/>
        <v>9790-22</v>
      </c>
    </row>
    <row r="9888" spans="119:122" x14ac:dyDescent="0.2">
      <c r="DO9888" s="228" t="s">
        <v>21238</v>
      </c>
      <c r="DP9888" s="141" t="s">
        <v>10908</v>
      </c>
      <c r="DQ9888" s="15">
        <v>22</v>
      </c>
      <c r="DR9888" s="15" t="str">
        <f t="shared" si="167"/>
        <v>9791-22</v>
      </c>
    </row>
    <row r="9889" spans="119:122" x14ac:dyDescent="0.2">
      <c r="DO9889" s="228" t="s">
        <v>21239</v>
      </c>
      <c r="DP9889" s="141" t="s">
        <v>10909</v>
      </c>
      <c r="DQ9889" s="15">
        <v>22</v>
      </c>
      <c r="DR9889" s="15" t="str">
        <f t="shared" si="167"/>
        <v>9792-22</v>
      </c>
    </row>
    <row r="9890" spans="119:122" x14ac:dyDescent="0.2">
      <c r="DO9890" s="228" t="s">
        <v>21240</v>
      </c>
      <c r="DP9890" s="141" t="s">
        <v>10910</v>
      </c>
      <c r="DQ9890" s="15">
        <v>22</v>
      </c>
      <c r="DR9890" s="15" t="str">
        <f t="shared" si="167"/>
        <v>9793-22</v>
      </c>
    </row>
    <row r="9891" spans="119:122" x14ac:dyDescent="0.2">
      <c r="DO9891" s="228" t="s">
        <v>21241</v>
      </c>
      <c r="DP9891" s="141" t="s">
        <v>10911</v>
      </c>
      <c r="DQ9891" s="15">
        <v>22</v>
      </c>
      <c r="DR9891" s="15" t="str">
        <f t="shared" ref="DR9891:DR9954" si="168">CONCATENATE(DP9891,"-",DQ9891)</f>
        <v>9794-22</v>
      </c>
    </row>
    <row r="9892" spans="119:122" x14ac:dyDescent="0.2">
      <c r="DO9892" s="228" t="s">
        <v>21242</v>
      </c>
      <c r="DP9892" s="141" t="s">
        <v>10912</v>
      </c>
      <c r="DQ9892" s="15">
        <v>22</v>
      </c>
      <c r="DR9892" s="15" t="str">
        <f t="shared" si="168"/>
        <v>9795-22</v>
      </c>
    </row>
    <row r="9893" spans="119:122" x14ac:dyDescent="0.2">
      <c r="DO9893" s="228" t="s">
        <v>21243</v>
      </c>
      <c r="DP9893" s="141" t="s">
        <v>10913</v>
      </c>
      <c r="DQ9893" s="15">
        <v>22</v>
      </c>
      <c r="DR9893" s="15" t="str">
        <f t="shared" si="168"/>
        <v>9796-22</v>
      </c>
    </row>
    <row r="9894" spans="119:122" x14ac:dyDescent="0.2">
      <c r="DO9894" s="228" t="s">
        <v>21244</v>
      </c>
      <c r="DP9894" s="141" t="s">
        <v>10914</v>
      </c>
      <c r="DQ9894" s="15">
        <v>22</v>
      </c>
      <c r="DR9894" s="15" t="str">
        <f t="shared" si="168"/>
        <v>9797-22</v>
      </c>
    </row>
    <row r="9895" spans="119:122" x14ac:dyDescent="0.2">
      <c r="DO9895" s="228" t="s">
        <v>21245</v>
      </c>
      <c r="DP9895" s="141" t="s">
        <v>10915</v>
      </c>
      <c r="DQ9895" s="15">
        <v>22</v>
      </c>
      <c r="DR9895" s="15" t="str">
        <f t="shared" si="168"/>
        <v>9798-22</v>
      </c>
    </row>
    <row r="9896" spans="119:122" x14ac:dyDescent="0.2">
      <c r="DO9896" s="228" t="s">
        <v>21246</v>
      </c>
      <c r="DP9896" s="141" t="s">
        <v>10916</v>
      </c>
      <c r="DQ9896" s="15">
        <v>22</v>
      </c>
      <c r="DR9896" s="15" t="str">
        <f t="shared" si="168"/>
        <v>9799-22</v>
      </c>
    </row>
    <row r="9897" spans="119:122" x14ac:dyDescent="0.2">
      <c r="DO9897" s="228" t="s">
        <v>21247</v>
      </c>
      <c r="DP9897" s="141" t="s">
        <v>10917</v>
      </c>
      <c r="DQ9897" s="15">
        <v>22</v>
      </c>
      <c r="DR9897" s="15" t="str">
        <f t="shared" si="168"/>
        <v>9800-22</v>
      </c>
    </row>
    <row r="9898" spans="119:122" x14ac:dyDescent="0.2">
      <c r="DO9898" s="228" t="s">
        <v>21248</v>
      </c>
      <c r="DP9898" s="141" t="s">
        <v>10918</v>
      </c>
      <c r="DQ9898" s="15">
        <v>22</v>
      </c>
      <c r="DR9898" s="15" t="str">
        <f t="shared" si="168"/>
        <v>9801-22</v>
      </c>
    </row>
    <row r="9899" spans="119:122" x14ac:dyDescent="0.2">
      <c r="DO9899" s="228" t="s">
        <v>21249</v>
      </c>
      <c r="DP9899" s="141" t="s">
        <v>10919</v>
      </c>
      <c r="DQ9899" s="15">
        <v>22</v>
      </c>
      <c r="DR9899" s="15" t="str">
        <f t="shared" si="168"/>
        <v>9802-22</v>
      </c>
    </row>
    <row r="9900" spans="119:122" x14ac:dyDescent="0.2">
      <c r="DO9900" s="228" t="s">
        <v>21250</v>
      </c>
      <c r="DP9900" s="141" t="s">
        <v>10920</v>
      </c>
      <c r="DQ9900" s="15">
        <v>22</v>
      </c>
      <c r="DR9900" s="15" t="str">
        <f t="shared" si="168"/>
        <v>9803-22</v>
      </c>
    </row>
    <row r="9901" spans="119:122" x14ac:dyDescent="0.2">
      <c r="DO9901" s="228" t="s">
        <v>21251</v>
      </c>
      <c r="DP9901" s="141" t="s">
        <v>10921</v>
      </c>
      <c r="DQ9901" s="15">
        <v>22</v>
      </c>
      <c r="DR9901" s="15" t="str">
        <f t="shared" si="168"/>
        <v>9804-22</v>
      </c>
    </row>
    <row r="9902" spans="119:122" x14ac:dyDescent="0.2">
      <c r="DO9902" s="228" t="s">
        <v>21252</v>
      </c>
      <c r="DP9902" s="141" t="s">
        <v>10922</v>
      </c>
      <c r="DQ9902" s="15">
        <v>22</v>
      </c>
      <c r="DR9902" s="15" t="str">
        <f t="shared" si="168"/>
        <v>9805-22</v>
      </c>
    </row>
    <row r="9903" spans="119:122" x14ac:dyDescent="0.2">
      <c r="DO9903" s="228" t="s">
        <v>21253</v>
      </c>
      <c r="DP9903" s="141" t="s">
        <v>10923</v>
      </c>
      <c r="DQ9903" s="15">
        <v>22</v>
      </c>
      <c r="DR9903" s="15" t="str">
        <f t="shared" si="168"/>
        <v>9806-22</v>
      </c>
    </row>
    <row r="9904" spans="119:122" x14ac:dyDescent="0.2">
      <c r="DO9904" s="228" t="s">
        <v>21254</v>
      </c>
      <c r="DP9904" s="141" t="s">
        <v>10924</v>
      </c>
      <c r="DQ9904" s="15">
        <v>22</v>
      </c>
      <c r="DR9904" s="15" t="str">
        <f t="shared" si="168"/>
        <v>9807-22</v>
      </c>
    </row>
    <row r="9905" spans="18:122" x14ac:dyDescent="0.2">
      <c r="DO9905" s="228" t="s">
        <v>21255</v>
      </c>
      <c r="DP9905" s="141" t="s">
        <v>10925</v>
      </c>
      <c r="DQ9905" s="15">
        <v>22</v>
      </c>
      <c r="DR9905" s="15" t="str">
        <f t="shared" si="168"/>
        <v>9808-22</v>
      </c>
    </row>
    <row r="9906" spans="18:122" x14ac:dyDescent="0.2">
      <c r="DO9906" s="228" t="s">
        <v>21256</v>
      </c>
      <c r="DP9906" s="141" t="s">
        <v>10926</v>
      </c>
      <c r="DQ9906" s="15">
        <v>22</v>
      </c>
      <c r="DR9906" s="15" t="str">
        <f t="shared" si="168"/>
        <v>9809-22</v>
      </c>
    </row>
    <row r="9907" spans="18:122" x14ac:dyDescent="0.2">
      <c r="DO9907" s="228" t="s">
        <v>21257</v>
      </c>
      <c r="DP9907" s="141" t="s">
        <v>10927</v>
      </c>
      <c r="DQ9907" s="15">
        <v>22</v>
      </c>
      <c r="DR9907" s="15" t="str">
        <f t="shared" si="168"/>
        <v>9810-22</v>
      </c>
    </row>
    <row r="9908" spans="18:122" x14ac:dyDescent="0.2">
      <c r="DO9908" s="228" t="s">
        <v>21258</v>
      </c>
      <c r="DP9908" s="141" t="s">
        <v>10928</v>
      </c>
      <c r="DQ9908" s="15">
        <v>22</v>
      </c>
      <c r="DR9908" s="15" t="str">
        <f t="shared" si="168"/>
        <v>9811-22</v>
      </c>
    </row>
    <row r="9909" spans="18:122" x14ac:dyDescent="0.2">
      <c r="DO9909" s="228" t="s">
        <v>21259</v>
      </c>
      <c r="DP9909" s="141" t="s">
        <v>10929</v>
      </c>
      <c r="DQ9909" s="15">
        <v>22</v>
      </c>
      <c r="DR9909" s="15" t="str">
        <f t="shared" si="168"/>
        <v>9812-22</v>
      </c>
    </row>
    <row r="9910" spans="18:122" x14ac:dyDescent="0.2">
      <c r="DO9910" s="228" t="s">
        <v>21260</v>
      </c>
      <c r="DP9910" s="141" t="s">
        <v>10930</v>
      </c>
      <c r="DQ9910" s="15">
        <v>22</v>
      </c>
      <c r="DR9910" s="15" t="str">
        <f t="shared" si="168"/>
        <v>9813-22</v>
      </c>
    </row>
    <row r="9911" spans="18:122" x14ac:dyDescent="0.2">
      <c r="DO9911" s="228" t="s">
        <v>21261</v>
      </c>
      <c r="DP9911" s="141" t="s">
        <v>10931</v>
      </c>
      <c r="DQ9911" s="15">
        <v>22</v>
      </c>
      <c r="DR9911" s="15" t="str">
        <f t="shared" si="168"/>
        <v>9814-22</v>
      </c>
    </row>
    <row r="9912" spans="18:122" x14ac:dyDescent="0.2">
      <c r="R9912" s="223"/>
      <c r="DO9912" s="228" t="s">
        <v>21262</v>
      </c>
      <c r="DP9912" s="141" t="s">
        <v>10932</v>
      </c>
      <c r="DQ9912" s="15">
        <v>22</v>
      </c>
      <c r="DR9912" s="15" t="str">
        <f t="shared" si="168"/>
        <v>9815-22</v>
      </c>
    </row>
    <row r="9913" spans="18:122" x14ac:dyDescent="0.2">
      <c r="R9913" s="223"/>
      <c r="DO9913" s="228" t="s">
        <v>21263</v>
      </c>
      <c r="DP9913" s="141" t="s">
        <v>10933</v>
      </c>
      <c r="DQ9913" s="15">
        <v>22</v>
      </c>
      <c r="DR9913" s="15" t="str">
        <f t="shared" si="168"/>
        <v>9816-22</v>
      </c>
    </row>
    <row r="9914" spans="18:122" x14ac:dyDescent="0.2">
      <c r="R9914" s="223"/>
      <c r="DO9914" s="228" t="s">
        <v>21264</v>
      </c>
      <c r="DP9914" s="141" t="s">
        <v>10934</v>
      </c>
      <c r="DQ9914" s="15">
        <v>22</v>
      </c>
      <c r="DR9914" s="15" t="str">
        <f t="shared" si="168"/>
        <v>9817-22</v>
      </c>
    </row>
    <row r="9915" spans="18:122" x14ac:dyDescent="0.2">
      <c r="R9915" s="223"/>
      <c r="DO9915" s="228" t="s">
        <v>21265</v>
      </c>
      <c r="DP9915" s="141" t="s">
        <v>10935</v>
      </c>
      <c r="DQ9915" s="15">
        <v>22</v>
      </c>
      <c r="DR9915" s="15" t="str">
        <f t="shared" si="168"/>
        <v>9818-22</v>
      </c>
    </row>
    <row r="9916" spans="18:122" x14ac:dyDescent="0.2">
      <c r="R9916" s="223"/>
      <c r="DO9916" s="228" t="s">
        <v>21266</v>
      </c>
      <c r="DP9916" s="141" t="s">
        <v>10936</v>
      </c>
      <c r="DQ9916" s="15">
        <v>22</v>
      </c>
      <c r="DR9916" s="15" t="str">
        <f t="shared" si="168"/>
        <v>9819-22</v>
      </c>
    </row>
    <row r="9917" spans="18:122" x14ac:dyDescent="0.2">
      <c r="R9917" s="223"/>
      <c r="DO9917" s="228" t="s">
        <v>21267</v>
      </c>
      <c r="DP9917" s="141" t="s">
        <v>10937</v>
      </c>
      <c r="DQ9917" s="15">
        <v>22</v>
      </c>
      <c r="DR9917" s="15" t="str">
        <f t="shared" si="168"/>
        <v>9820-22</v>
      </c>
    </row>
    <row r="9918" spans="18:122" x14ac:dyDescent="0.2">
      <c r="R9918" s="223"/>
      <c r="DO9918" s="228" t="s">
        <v>21268</v>
      </c>
      <c r="DP9918" s="141" t="s">
        <v>10938</v>
      </c>
      <c r="DQ9918" s="15">
        <v>22</v>
      </c>
      <c r="DR9918" s="15" t="str">
        <f t="shared" si="168"/>
        <v>9821-22</v>
      </c>
    </row>
    <row r="9919" spans="18:122" x14ac:dyDescent="0.2">
      <c r="R9919" s="223"/>
      <c r="DO9919" s="228" t="s">
        <v>21269</v>
      </c>
      <c r="DP9919" s="141" t="s">
        <v>10939</v>
      </c>
      <c r="DQ9919" s="15">
        <v>22</v>
      </c>
      <c r="DR9919" s="15" t="str">
        <f t="shared" si="168"/>
        <v>9822-22</v>
      </c>
    </row>
    <row r="9920" spans="18:122" x14ac:dyDescent="0.2">
      <c r="R9920" s="223"/>
      <c r="DO9920" s="228" t="s">
        <v>21270</v>
      </c>
      <c r="DP9920" s="141" t="s">
        <v>10940</v>
      </c>
      <c r="DQ9920" s="15">
        <v>22</v>
      </c>
      <c r="DR9920" s="15" t="str">
        <f t="shared" si="168"/>
        <v>9823-22</v>
      </c>
    </row>
    <row r="9921" spans="18:122" x14ac:dyDescent="0.2">
      <c r="R9921" s="223"/>
      <c r="DO9921" s="228" t="s">
        <v>21271</v>
      </c>
      <c r="DP9921" s="141" t="s">
        <v>10941</v>
      </c>
      <c r="DQ9921" s="15">
        <v>22</v>
      </c>
      <c r="DR9921" s="15" t="str">
        <f t="shared" si="168"/>
        <v>9824-22</v>
      </c>
    </row>
    <row r="9922" spans="18:122" x14ac:dyDescent="0.2">
      <c r="R9922" s="223"/>
      <c r="DO9922" s="228" t="s">
        <v>21272</v>
      </c>
      <c r="DP9922" s="141" t="s">
        <v>10942</v>
      </c>
      <c r="DQ9922" s="15">
        <v>22</v>
      </c>
      <c r="DR9922" s="15" t="str">
        <f t="shared" si="168"/>
        <v>9825-22</v>
      </c>
    </row>
    <row r="9923" spans="18:122" x14ac:dyDescent="0.2">
      <c r="R9923" s="223"/>
      <c r="DO9923" s="228" t="s">
        <v>21273</v>
      </c>
      <c r="DP9923" s="141" t="s">
        <v>10943</v>
      </c>
      <c r="DQ9923" s="15">
        <v>22</v>
      </c>
      <c r="DR9923" s="15" t="str">
        <f t="shared" si="168"/>
        <v>9826-22</v>
      </c>
    </row>
    <row r="9924" spans="18:122" x14ac:dyDescent="0.2">
      <c r="DO9924" s="228" t="s">
        <v>21274</v>
      </c>
      <c r="DP9924" s="141" t="s">
        <v>10944</v>
      </c>
      <c r="DQ9924" s="15">
        <v>22</v>
      </c>
      <c r="DR9924" s="15" t="str">
        <f t="shared" si="168"/>
        <v>9827-22</v>
      </c>
    </row>
    <row r="9925" spans="18:122" x14ac:dyDescent="0.2">
      <c r="DO9925" s="228" t="s">
        <v>21275</v>
      </c>
      <c r="DP9925" s="141" t="s">
        <v>10945</v>
      </c>
      <c r="DQ9925" s="15">
        <v>22</v>
      </c>
      <c r="DR9925" s="15" t="str">
        <f t="shared" si="168"/>
        <v>9828-22</v>
      </c>
    </row>
    <row r="9926" spans="18:122" x14ac:dyDescent="0.2">
      <c r="DO9926" s="228" t="s">
        <v>21276</v>
      </c>
      <c r="DP9926" s="141" t="s">
        <v>10946</v>
      </c>
      <c r="DQ9926" s="15">
        <v>22</v>
      </c>
      <c r="DR9926" s="15" t="str">
        <f t="shared" si="168"/>
        <v>9829-22</v>
      </c>
    </row>
    <row r="9927" spans="18:122" x14ac:dyDescent="0.2">
      <c r="DO9927" s="228" t="s">
        <v>21277</v>
      </c>
      <c r="DP9927" s="141" t="s">
        <v>10947</v>
      </c>
      <c r="DQ9927" s="15">
        <v>22</v>
      </c>
      <c r="DR9927" s="15" t="str">
        <f t="shared" si="168"/>
        <v>9830-22</v>
      </c>
    </row>
    <row r="9928" spans="18:122" x14ac:dyDescent="0.2">
      <c r="DO9928" s="228" t="s">
        <v>21278</v>
      </c>
      <c r="DP9928" s="141" t="s">
        <v>10948</v>
      </c>
      <c r="DQ9928" s="15">
        <v>22</v>
      </c>
      <c r="DR9928" s="15" t="str">
        <f t="shared" si="168"/>
        <v>9831-22</v>
      </c>
    </row>
    <row r="9929" spans="18:122" x14ac:dyDescent="0.2">
      <c r="DO9929" s="228" t="s">
        <v>21279</v>
      </c>
      <c r="DP9929" s="141" t="s">
        <v>10949</v>
      </c>
      <c r="DQ9929" s="15">
        <v>22</v>
      </c>
      <c r="DR9929" s="15" t="str">
        <f t="shared" si="168"/>
        <v>9832-22</v>
      </c>
    </row>
    <row r="9930" spans="18:122" x14ac:dyDescent="0.2">
      <c r="DO9930" s="228" t="s">
        <v>21280</v>
      </c>
      <c r="DP9930" s="141" t="s">
        <v>10950</v>
      </c>
      <c r="DQ9930" s="15">
        <v>22</v>
      </c>
      <c r="DR9930" s="15" t="str">
        <f t="shared" si="168"/>
        <v>9833-22</v>
      </c>
    </row>
    <row r="9931" spans="18:122" x14ac:dyDescent="0.2">
      <c r="DO9931" s="228" t="s">
        <v>21281</v>
      </c>
      <c r="DP9931" s="141" t="s">
        <v>10951</v>
      </c>
      <c r="DQ9931" s="15">
        <v>22</v>
      </c>
      <c r="DR9931" s="15" t="str">
        <f t="shared" si="168"/>
        <v>9834-22</v>
      </c>
    </row>
    <row r="9932" spans="18:122" x14ac:dyDescent="0.2">
      <c r="DO9932" s="228" t="s">
        <v>21282</v>
      </c>
      <c r="DP9932" s="141" t="s">
        <v>10952</v>
      </c>
      <c r="DQ9932" s="15">
        <v>22</v>
      </c>
      <c r="DR9932" s="15" t="str">
        <f t="shared" si="168"/>
        <v>9835-22</v>
      </c>
    </row>
    <row r="9933" spans="18:122" x14ac:dyDescent="0.2">
      <c r="DO9933" s="228" t="s">
        <v>21283</v>
      </c>
      <c r="DP9933" s="141" t="s">
        <v>10953</v>
      </c>
      <c r="DQ9933" s="15">
        <v>22</v>
      </c>
      <c r="DR9933" s="15" t="str">
        <f t="shared" si="168"/>
        <v>9836-22</v>
      </c>
    </row>
    <row r="9934" spans="18:122" x14ac:dyDescent="0.2">
      <c r="DO9934" s="228" t="s">
        <v>21284</v>
      </c>
      <c r="DP9934" s="141" t="s">
        <v>10954</v>
      </c>
      <c r="DQ9934" s="15">
        <v>22</v>
      </c>
      <c r="DR9934" s="15" t="str">
        <f t="shared" si="168"/>
        <v>9837-22</v>
      </c>
    </row>
    <row r="9935" spans="18:122" x14ac:dyDescent="0.2">
      <c r="DO9935" s="228" t="s">
        <v>21285</v>
      </c>
      <c r="DP9935" s="141" t="s">
        <v>10955</v>
      </c>
      <c r="DQ9935" s="15">
        <v>22</v>
      </c>
      <c r="DR9935" s="15" t="str">
        <f t="shared" si="168"/>
        <v>9838-22</v>
      </c>
    </row>
    <row r="9936" spans="18:122" x14ac:dyDescent="0.2">
      <c r="DO9936" s="228" t="s">
        <v>21286</v>
      </c>
      <c r="DP9936" s="141" t="s">
        <v>10956</v>
      </c>
      <c r="DQ9936" s="15">
        <v>22</v>
      </c>
      <c r="DR9936" s="15" t="str">
        <f t="shared" si="168"/>
        <v>9839-22</v>
      </c>
    </row>
    <row r="9937" spans="119:122" x14ac:dyDescent="0.2">
      <c r="DO9937" s="228" t="s">
        <v>21287</v>
      </c>
      <c r="DP9937" s="141" t="s">
        <v>10957</v>
      </c>
      <c r="DQ9937" s="15">
        <v>22</v>
      </c>
      <c r="DR9937" s="15" t="str">
        <f t="shared" si="168"/>
        <v>9840-22</v>
      </c>
    </row>
    <row r="9938" spans="119:122" x14ac:dyDescent="0.2">
      <c r="DO9938" s="228" t="s">
        <v>21288</v>
      </c>
      <c r="DP9938" s="141" t="s">
        <v>10958</v>
      </c>
      <c r="DQ9938" s="15">
        <v>22</v>
      </c>
      <c r="DR9938" s="15" t="str">
        <f t="shared" si="168"/>
        <v>9841-22</v>
      </c>
    </row>
    <row r="9939" spans="119:122" x14ac:dyDescent="0.2">
      <c r="DO9939" s="228" t="s">
        <v>21289</v>
      </c>
      <c r="DP9939" s="141" t="s">
        <v>10959</v>
      </c>
      <c r="DQ9939" s="15">
        <v>22</v>
      </c>
      <c r="DR9939" s="15" t="str">
        <f t="shared" si="168"/>
        <v>9842-22</v>
      </c>
    </row>
    <row r="9940" spans="119:122" x14ac:dyDescent="0.2">
      <c r="DO9940" s="228" t="s">
        <v>21290</v>
      </c>
      <c r="DP9940" s="141" t="s">
        <v>10960</v>
      </c>
      <c r="DQ9940" s="15">
        <v>22</v>
      </c>
      <c r="DR9940" s="15" t="str">
        <f t="shared" si="168"/>
        <v>9843-22</v>
      </c>
    </row>
    <row r="9941" spans="119:122" x14ac:dyDescent="0.2">
      <c r="DO9941" s="228" t="s">
        <v>21291</v>
      </c>
      <c r="DP9941" s="141" t="s">
        <v>10961</v>
      </c>
      <c r="DQ9941" s="15">
        <v>22</v>
      </c>
      <c r="DR9941" s="15" t="str">
        <f t="shared" si="168"/>
        <v>9844-22</v>
      </c>
    </row>
    <row r="9942" spans="119:122" x14ac:dyDescent="0.2">
      <c r="DO9942" s="228" t="s">
        <v>21292</v>
      </c>
      <c r="DP9942" s="141" t="s">
        <v>10962</v>
      </c>
      <c r="DQ9942" s="15">
        <v>22</v>
      </c>
      <c r="DR9942" s="15" t="str">
        <f t="shared" si="168"/>
        <v>9845-22</v>
      </c>
    </row>
    <row r="9943" spans="119:122" x14ac:dyDescent="0.2">
      <c r="DO9943" s="228" t="s">
        <v>21293</v>
      </c>
      <c r="DP9943" s="141" t="s">
        <v>10963</v>
      </c>
      <c r="DQ9943" s="15">
        <v>22</v>
      </c>
      <c r="DR9943" s="15" t="str">
        <f t="shared" si="168"/>
        <v>9846-22</v>
      </c>
    </row>
    <row r="9944" spans="119:122" x14ac:dyDescent="0.2">
      <c r="DO9944" s="228" t="s">
        <v>21294</v>
      </c>
      <c r="DP9944" s="141" t="s">
        <v>10964</v>
      </c>
      <c r="DQ9944" s="15">
        <v>22</v>
      </c>
      <c r="DR9944" s="15" t="str">
        <f t="shared" si="168"/>
        <v>9847-22</v>
      </c>
    </row>
    <row r="9945" spans="119:122" x14ac:dyDescent="0.2">
      <c r="DO9945" s="228" t="s">
        <v>21295</v>
      </c>
      <c r="DP9945" s="141" t="s">
        <v>10965</v>
      </c>
      <c r="DQ9945" s="15">
        <v>22</v>
      </c>
      <c r="DR9945" s="15" t="str">
        <f t="shared" si="168"/>
        <v>9848-22</v>
      </c>
    </row>
    <row r="9946" spans="119:122" x14ac:dyDescent="0.2">
      <c r="DO9946" s="228" t="s">
        <v>21296</v>
      </c>
      <c r="DP9946" s="141" t="s">
        <v>10966</v>
      </c>
      <c r="DQ9946" s="15">
        <v>22</v>
      </c>
      <c r="DR9946" s="15" t="str">
        <f t="shared" si="168"/>
        <v>9849-22</v>
      </c>
    </row>
    <row r="9947" spans="119:122" x14ac:dyDescent="0.2">
      <c r="DO9947" s="228" t="s">
        <v>21297</v>
      </c>
      <c r="DP9947" s="141" t="s">
        <v>10967</v>
      </c>
      <c r="DQ9947" s="15">
        <v>22</v>
      </c>
      <c r="DR9947" s="15" t="str">
        <f t="shared" si="168"/>
        <v>9850-22</v>
      </c>
    </row>
    <row r="9948" spans="119:122" x14ac:dyDescent="0.2">
      <c r="DO9948" s="228" t="s">
        <v>21298</v>
      </c>
      <c r="DP9948" s="141" t="s">
        <v>10968</v>
      </c>
      <c r="DQ9948" s="15">
        <v>22</v>
      </c>
      <c r="DR9948" s="15" t="str">
        <f t="shared" si="168"/>
        <v>9851-22</v>
      </c>
    </row>
    <row r="9949" spans="119:122" x14ac:dyDescent="0.2">
      <c r="DO9949" s="228" t="s">
        <v>21299</v>
      </c>
      <c r="DP9949" s="141" t="s">
        <v>10969</v>
      </c>
      <c r="DQ9949" s="15">
        <v>22</v>
      </c>
      <c r="DR9949" s="15" t="str">
        <f t="shared" si="168"/>
        <v>9852-22</v>
      </c>
    </row>
    <row r="9950" spans="119:122" x14ac:dyDescent="0.2">
      <c r="DO9950" s="228" t="s">
        <v>21300</v>
      </c>
      <c r="DP9950" s="141" t="s">
        <v>10970</v>
      </c>
      <c r="DQ9950" s="15">
        <v>22</v>
      </c>
      <c r="DR9950" s="15" t="str">
        <f t="shared" si="168"/>
        <v>9853-22</v>
      </c>
    </row>
    <row r="9951" spans="119:122" x14ac:dyDescent="0.2">
      <c r="DO9951" s="228" t="s">
        <v>21301</v>
      </c>
      <c r="DP9951" s="141" t="s">
        <v>10971</v>
      </c>
      <c r="DQ9951" s="15">
        <v>22</v>
      </c>
      <c r="DR9951" s="15" t="str">
        <f t="shared" si="168"/>
        <v>9854-22</v>
      </c>
    </row>
    <row r="9952" spans="119:122" x14ac:dyDescent="0.2">
      <c r="DO9952" s="228" t="s">
        <v>21302</v>
      </c>
      <c r="DP9952" s="141" t="s">
        <v>10972</v>
      </c>
      <c r="DQ9952" s="15">
        <v>22</v>
      </c>
      <c r="DR9952" s="15" t="str">
        <f t="shared" si="168"/>
        <v>9855-22</v>
      </c>
    </row>
    <row r="9953" spans="119:122" x14ac:dyDescent="0.2">
      <c r="DO9953" s="228" t="s">
        <v>21303</v>
      </c>
      <c r="DP9953" s="141" t="s">
        <v>10973</v>
      </c>
      <c r="DQ9953" s="15">
        <v>22</v>
      </c>
      <c r="DR9953" s="15" t="str">
        <f t="shared" si="168"/>
        <v>9856-22</v>
      </c>
    </row>
    <row r="9954" spans="119:122" x14ac:dyDescent="0.2">
      <c r="DO9954" s="228" t="s">
        <v>21304</v>
      </c>
      <c r="DP9954" s="141" t="s">
        <v>10974</v>
      </c>
      <c r="DQ9954" s="15">
        <v>22</v>
      </c>
      <c r="DR9954" s="15" t="str">
        <f t="shared" si="168"/>
        <v>9857-22</v>
      </c>
    </row>
    <row r="9955" spans="119:122" x14ac:dyDescent="0.2">
      <c r="DO9955" s="228" t="s">
        <v>21305</v>
      </c>
      <c r="DP9955" s="141" t="s">
        <v>10975</v>
      </c>
      <c r="DQ9955" s="15">
        <v>22</v>
      </c>
      <c r="DR9955" s="15" t="str">
        <f t="shared" ref="DR9955:DR10018" si="169">CONCATENATE(DP9955,"-",DQ9955)</f>
        <v>9858-22</v>
      </c>
    </row>
    <row r="9956" spans="119:122" x14ac:dyDescent="0.2">
      <c r="DO9956" s="228" t="s">
        <v>21306</v>
      </c>
      <c r="DP9956" s="141" t="s">
        <v>10976</v>
      </c>
      <c r="DQ9956" s="15">
        <v>22</v>
      </c>
      <c r="DR9956" s="15" t="str">
        <f t="shared" si="169"/>
        <v>9859-22</v>
      </c>
    </row>
    <row r="9957" spans="119:122" x14ac:dyDescent="0.2">
      <c r="DO9957" s="228" t="s">
        <v>21307</v>
      </c>
      <c r="DP9957" s="141" t="s">
        <v>10977</v>
      </c>
      <c r="DQ9957" s="15">
        <v>22</v>
      </c>
      <c r="DR9957" s="15" t="str">
        <f t="shared" si="169"/>
        <v>9860-22</v>
      </c>
    </row>
    <row r="9958" spans="119:122" x14ac:dyDescent="0.2">
      <c r="DO9958" s="228" t="s">
        <v>21308</v>
      </c>
      <c r="DP9958" s="141" t="s">
        <v>10978</v>
      </c>
      <c r="DQ9958" s="15">
        <v>22</v>
      </c>
      <c r="DR9958" s="15" t="str">
        <f t="shared" si="169"/>
        <v>9861-22</v>
      </c>
    </row>
    <row r="9959" spans="119:122" x14ac:dyDescent="0.2">
      <c r="DO9959" s="228" t="s">
        <v>21309</v>
      </c>
      <c r="DP9959" s="141" t="s">
        <v>10979</v>
      </c>
      <c r="DQ9959" s="15">
        <v>22</v>
      </c>
      <c r="DR9959" s="15" t="str">
        <f t="shared" si="169"/>
        <v>9862-22</v>
      </c>
    </row>
    <row r="9960" spans="119:122" x14ac:dyDescent="0.2">
      <c r="DO9960" s="228" t="s">
        <v>21310</v>
      </c>
      <c r="DP9960" s="141" t="s">
        <v>10980</v>
      </c>
      <c r="DQ9960" s="15">
        <v>22</v>
      </c>
      <c r="DR9960" s="15" t="str">
        <f t="shared" si="169"/>
        <v>9863-22</v>
      </c>
    </row>
    <row r="9961" spans="119:122" x14ac:dyDescent="0.2">
      <c r="DO9961" s="228" t="s">
        <v>21311</v>
      </c>
      <c r="DP9961" s="141" t="s">
        <v>10981</v>
      </c>
      <c r="DQ9961" s="15">
        <v>22</v>
      </c>
      <c r="DR9961" s="15" t="str">
        <f t="shared" si="169"/>
        <v>9864-22</v>
      </c>
    </row>
    <row r="9962" spans="119:122" x14ac:dyDescent="0.2">
      <c r="DO9962" s="228" t="s">
        <v>21312</v>
      </c>
      <c r="DP9962" s="141" t="s">
        <v>10982</v>
      </c>
      <c r="DQ9962" s="15">
        <v>22</v>
      </c>
      <c r="DR9962" s="15" t="str">
        <f t="shared" si="169"/>
        <v>9865-22</v>
      </c>
    </row>
    <row r="9963" spans="119:122" x14ac:dyDescent="0.2">
      <c r="DO9963" s="228" t="s">
        <v>21313</v>
      </c>
      <c r="DP9963" s="141" t="s">
        <v>10983</v>
      </c>
      <c r="DQ9963" s="15">
        <v>22</v>
      </c>
      <c r="DR9963" s="15" t="str">
        <f t="shared" si="169"/>
        <v>9866-22</v>
      </c>
    </row>
    <row r="9964" spans="119:122" x14ac:dyDescent="0.2">
      <c r="DO9964" s="228" t="s">
        <v>21314</v>
      </c>
      <c r="DP9964" s="141" t="s">
        <v>10984</v>
      </c>
      <c r="DQ9964" s="15">
        <v>22</v>
      </c>
      <c r="DR9964" s="15" t="str">
        <f t="shared" si="169"/>
        <v>9867-22</v>
      </c>
    </row>
    <row r="9965" spans="119:122" x14ac:dyDescent="0.2">
      <c r="DO9965" s="228" t="s">
        <v>21315</v>
      </c>
      <c r="DP9965" s="141" t="s">
        <v>10985</v>
      </c>
      <c r="DQ9965" s="15">
        <v>22</v>
      </c>
      <c r="DR9965" s="15" t="str">
        <f t="shared" si="169"/>
        <v>9868-22</v>
      </c>
    </row>
    <row r="9966" spans="119:122" x14ac:dyDescent="0.2">
      <c r="DO9966" s="228" t="s">
        <v>21316</v>
      </c>
      <c r="DP9966" s="141" t="s">
        <v>10986</v>
      </c>
      <c r="DQ9966" s="15">
        <v>22</v>
      </c>
      <c r="DR9966" s="15" t="str">
        <f t="shared" si="169"/>
        <v>9869-22</v>
      </c>
    </row>
    <row r="9967" spans="119:122" x14ac:dyDescent="0.2">
      <c r="DO9967" s="228" t="s">
        <v>21317</v>
      </c>
      <c r="DP9967" s="141" t="s">
        <v>10987</v>
      </c>
      <c r="DQ9967" s="15">
        <v>22</v>
      </c>
      <c r="DR9967" s="15" t="str">
        <f t="shared" si="169"/>
        <v>9870-22</v>
      </c>
    </row>
    <row r="9968" spans="119:122" x14ac:dyDescent="0.2">
      <c r="DO9968" s="228" t="s">
        <v>21318</v>
      </c>
      <c r="DP9968" s="141" t="s">
        <v>10988</v>
      </c>
      <c r="DQ9968" s="15">
        <v>22</v>
      </c>
      <c r="DR9968" s="15" t="str">
        <f t="shared" si="169"/>
        <v>9871-22</v>
      </c>
    </row>
    <row r="9969" spans="119:122" x14ac:dyDescent="0.2">
      <c r="DO9969" s="228" t="s">
        <v>21319</v>
      </c>
      <c r="DP9969" s="141" t="s">
        <v>10989</v>
      </c>
      <c r="DQ9969" s="15">
        <v>22</v>
      </c>
      <c r="DR9969" s="15" t="str">
        <f t="shared" si="169"/>
        <v>9872-22</v>
      </c>
    </row>
    <row r="9970" spans="119:122" x14ac:dyDescent="0.2">
      <c r="DO9970" s="228" t="s">
        <v>21320</v>
      </c>
      <c r="DP9970" s="141" t="s">
        <v>10990</v>
      </c>
      <c r="DQ9970" s="15">
        <v>22</v>
      </c>
      <c r="DR9970" s="15" t="str">
        <f t="shared" si="169"/>
        <v>9873-22</v>
      </c>
    </row>
    <row r="9971" spans="119:122" x14ac:dyDescent="0.2">
      <c r="DO9971" s="228" t="s">
        <v>21321</v>
      </c>
      <c r="DP9971" s="141" t="s">
        <v>10991</v>
      </c>
      <c r="DQ9971" s="15">
        <v>22</v>
      </c>
      <c r="DR9971" s="15" t="str">
        <f t="shared" si="169"/>
        <v>9874-22</v>
      </c>
    </row>
    <row r="9972" spans="119:122" x14ac:dyDescent="0.2">
      <c r="DO9972" s="228" t="s">
        <v>21322</v>
      </c>
      <c r="DP9972" s="141" t="s">
        <v>10992</v>
      </c>
      <c r="DQ9972" s="15">
        <v>22</v>
      </c>
      <c r="DR9972" s="15" t="str">
        <f t="shared" si="169"/>
        <v>9875-22</v>
      </c>
    </row>
    <row r="9973" spans="119:122" x14ac:dyDescent="0.2">
      <c r="DO9973" s="228" t="s">
        <v>21323</v>
      </c>
      <c r="DP9973" s="141" t="s">
        <v>10993</v>
      </c>
      <c r="DQ9973" s="15">
        <v>22</v>
      </c>
      <c r="DR9973" s="15" t="str">
        <f t="shared" si="169"/>
        <v>9876-22</v>
      </c>
    </row>
    <row r="9974" spans="119:122" x14ac:dyDescent="0.2">
      <c r="DO9974" s="228" t="s">
        <v>21324</v>
      </c>
      <c r="DP9974" s="141" t="s">
        <v>10994</v>
      </c>
      <c r="DQ9974" s="15">
        <v>22</v>
      </c>
      <c r="DR9974" s="15" t="str">
        <f t="shared" si="169"/>
        <v>9877-22</v>
      </c>
    </row>
    <row r="9975" spans="119:122" x14ac:dyDescent="0.2">
      <c r="DO9975" s="228" t="s">
        <v>21325</v>
      </c>
      <c r="DP9975" s="141" t="s">
        <v>10995</v>
      </c>
      <c r="DQ9975" s="15">
        <v>22</v>
      </c>
      <c r="DR9975" s="15" t="str">
        <f t="shared" si="169"/>
        <v>9878-22</v>
      </c>
    </row>
    <row r="9976" spans="119:122" x14ac:dyDescent="0.2">
      <c r="DO9976" s="228" t="s">
        <v>21326</v>
      </c>
      <c r="DP9976" s="141" t="s">
        <v>10996</v>
      </c>
      <c r="DQ9976" s="15">
        <v>22</v>
      </c>
      <c r="DR9976" s="15" t="str">
        <f t="shared" si="169"/>
        <v>9879-22</v>
      </c>
    </row>
    <row r="9977" spans="119:122" x14ac:dyDescent="0.2">
      <c r="DO9977" s="228" t="s">
        <v>21327</v>
      </c>
      <c r="DP9977" s="141" t="s">
        <v>10997</v>
      </c>
      <c r="DQ9977" s="15">
        <v>22</v>
      </c>
      <c r="DR9977" s="15" t="str">
        <f t="shared" si="169"/>
        <v>9880-22</v>
      </c>
    </row>
    <row r="9978" spans="119:122" x14ac:dyDescent="0.2">
      <c r="DO9978" s="228" t="s">
        <v>21328</v>
      </c>
      <c r="DP9978" s="141" t="s">
        <v>10998</v>
      </c>
      <c r="DQ9978" s="15">
        <v>22</v>
      </c>
      <c r="DR9978" s="15" t="str">
        <f t="shared" si="169"/>
        <v>9881-22</v>
      </c>
    </row>
    <row r="9979" spans="119:122" x14ac:dyDescent="0.2">
      <c r="DO9979" s="228" t="s">
        <v>21329</v>
      </c>
      <c r="DP9979" s="141" t="s">
        <v>10999</v>
      </c>
      <c r="DQ9979" s="15">
        <v>22</v>
      </c>
      <c r="DR9979" s="15" t="str">
        <f t="shared" si="169"/>
        <v>9882-22</v>
      </c>
    </row>
    <row r="9980" spans="119:122" x14ac:dyDescent="0.2">
      <c r="DO9980" s="228" t="s">
        <v>21330</v>
      </c>
      <c r="DP9980" s="141" t="s">
        <v>11000</v>
      </c>
      <c r="DQ9980" s="15">
        <v>22</v>
      </c>
      <c r="DR9980" s="15" t="str">
        <f t="shared" si="169"/>
        <v>9883-22</v>
      </c>
    </row>
    <row r="9981" spans="119:122" x14ac:dyDescent="0.2">
      <c r="DO9981" s="228" t="s">
        <v>21331</v>
      </c>
      <c r="DP9981" s="141" t="s">
        <v>11001</v>
      </c>
      <c r="DQ9981" s="15">
        <v>22</v>
      </c>
      <c r="DR9981" s="15" t="str">
        <f t="shared" si="169"/>
        <v>9884-22</v>
      </c>
    </row>
    <row r="9982" spans="119:122" x14ac:dyDescent="0.2">
      <c r="DO9982" s="228" t="s">
        <v>21332</v>
      </c>
      <c r="DP9982" s="141" t="s">
        <v>11002</v>
      </c>
      <c r="DQ9982" s="15">
        <v>22</v>
      </c>
      <c r="DR9982" s="15" t="str">
        <f t="shared" si="169"/>
        <v>9885-22</v>
      </c>
    </row>
    <row r="9983" spans="119:122" x14ac:dyDescent="0.2">
      <c r="DO9983" s="228" t="s">
        <v>21333</v>
      </c>
      <c r="DP9983" s="141" t="s">
        <v>11003</v>
      </c>
      <c r="DQ9983" s="15">
        <v>22</v>
      </c>
      <c r="DR9983" s="15" t="str">
        <f t="shared" si="169"/>
        <v>9886-22</v>
      </c>
    </row>
    <row r="9984" spans="119:122" x14ac:dyDescent="0.2">
      <c r="DO9984" s="228" t="s">
        <v>21334</v>
      </c>
      <c r="DP9984" s="141" t="s">
        <v>11004</v>
      </c>
      <c r="DQ9984" s="15">
        <v>22</v>
      </c>
      <c r="DR9984" s="15" t="str">
        <f t="shared" si="169"/>
        <v>9887-22</v>
      </c>
    </row>
    <row r="9985" spans="119:122" x14ac:dyDescent="0.2">
      <c r="DO9985" s="228" t="s">
        <v>21335</v>
      </c>
      <c r="DP9985" s="141" t="s">
        <v>11005</v>
      </c>
      <c r="DQ9985" s="15">
        <v>22</v>
      </c>
      <c r="DR9985" s="15" t="str">
        <f t="shared" si="169"/>
        <v>9888-22</v>
      </c>
    </row>
    <row r="9986" spans="119:122" x14ac:dyDescent="0.2">
      <c r="DO9986" s="228" t="s">
        <v>21336</v>
      </c>
      <c r="DP9986" s="141" t="s">
        <v>11006</v>
      </c>
      <c r="DQ9986" s="15">
        <v>22</v>
      </c>
      <c r="DR9986" s="15" t="str">
        <f t="shared" si="169"/>
        <v>9889-22</v>
      </c>
    </row>
    <row r="9987" spans="119:122" x14ac:dyDescent="0.2">
      <c r="DO9987" s="228" t="s">
        <v>21337</v>
      </c>
      <c r="DP9987" s="141" t="s">
        <v>11007</v>
      </c>
      <c r="DQ9987" s="15">
        <v>22</v>
      </c>
      <c r="DR9987" s="15" t="str">
        <f t="shared" si="169"/>
        <v>9890-22</v>
      </c>
    </row>
    <row r="9988" spans="119:122" x14ac:dyDescent="0.2">
      <c r="DO9988" s="228" t="s">
        <v>21338</v>
      </c>
      <c r="DP9988" s="141" t="s">
        <v>11008</v>
      </c>
      <c r="DQ9988" s="15">
        <v>22</v>
      </c>
      <c r="DR9988" s="15" t="str">
        <f t="shared" si="169"/>
        <v>9891-22</v>
      </c>
    </row>
    <row r="9989" spans="119:122" x14ac:dyDescent="0.2">
      <c r="DO9989" s="228" t="s">
        <v>21339</v>
      </c>
      <c r="DP9989" s="141" t="s">
        <v>11009</v>
      </c>
      <c r="DQ9989" s="15">
        <v>22</v>
      </c>
      <c r="DR9989" s="15" t="str">
        <f t="shared" si="169"/>
        <v>9892-22</v>
      </c>
    </row>
    <row r="9990" spans="119:122" x14ac:dyDescent="0.2">
      <c r="DO9990" s="228" t="s">
        <v>21340</v>
      </c>
      <c r="DP9990" s="141" t="s">
        <v>11010</v>
      </c>
      <c r="DQ9990" s="15">
        <v>22</v>
      </c>
      <c r="DR9990" s="15" t="str">
        <f t="shared" si="169"/>
        <v>9893-22</v>
      </c>
    </row>
    <row r="9991" spans="119:122" x14ac:dyDescent="0.2">
      <c r="DO9991" s="228" t="s">
        <v>21341</v>
      </c>
      <c r="DP9991" s="141" t="s">
        <v>11011</v>
      </c>
      <c r="DQ9991" s="15">
        <v>22</v>
      </c>
      <c r="DR9991" s="15" t="str">
        <f t="shared" si="169"/>
        <v>9894-22</v>
      </c>
    </row>
    <row r="9992" spans="119:122" x14ac:dyDescent="0.2">
      <c r="DO9992" s="228" t="s">
        <v>21342</v>
      </c>
      <c r="DP9992" s="141" t="s">
        <v>11012</v>
      </c>
      <c r="DQ9992" s="15">
        <v>22</v>
      </c>
      <c r="DR9992" s="15" t="str">
        <f t="shared" si="169"/>
        <v>9895-22</v>
      </c>
    </row>
    <row r="9993" spans="119:122" x14ac:dyDescent="0.2">
      <c r="DO9993" s="228" t="s">
        <v>21343</v>
      </c>
      <c r="DP9993" s="141" t="s">
        <v>11013</v>
      </c>
      <c r="DQ9993" s="15">
        <v>22</v>
      </c>
      <c r="DR9993" s="15" t="str">
        <f t="shared" si="169"/>
        <v>9896-22</v>
      </c>
    </row>
    <row r="9994" spans="119:122" x14ac:dyDescent="0.2">
      <c r="DO9994" s="228" t="s">
        <v>21344</v>
      </c>
      <c r="DP9994" s="141" t="s">
        <v>11014</v>
      </c>
      <c r="DQ9994" s="15">
        <v>22</v>
      </c>
      <c r="DR9994" s="15" t="str">
        <f t="shared" si="169"/>
        <v>9897-22</v>
      </c>
    </row>
    <row r="9995" spans="119:122" x14ac:dyDescent="0.2">
      <c r="DO9995" s="228" t="s">
        <v>21345</v>
      </c>
      <c r="DP9995" s="141" t="s">
        <v>11015</v>
      </c>
      <c r="DQ9995" s="15">
        <v>22</v>
      </c>
      <c r="DR9995" s="15" t="str">
        <f t="shared" si="169"/>
        <v>9898-22</v>
      </c>
    </row>
    <row r="9996" spans="119:122" x14ac:dyDescent="0.2">
      <c r="DO9996" s="228" t="s">
        <v>21346</v>
      </c>
      <c r="DP9996" s="141" t="s">
        <v>11016</v>
      </c>
      <c r="DQ9996" s="15">
        <v>22</v>
      </c>
      <c r="DR9996" s="15" t="str">
        <f t="shared" si="169"/>
        <v>9899-22</v>
      </c>
    </row>
    <row r="9997" spans="119:122" x14ac:dyDescent="0.2">
      <c r="DO9997" s="228" t="s">
        <v>21347</v>
      </c>
      <c r="DP9997" s="141" t="s">
        <v>11017</v>
      </c>
      <c r="DQ9997" s="15">
        <v>22</v>
      </c>
      <c r="DR9997" s="15" t="str">
        <f t="shared" si="169"/>
        <v>9900-22</v>
      </c>
    </row>
    <row r="9998" spans="119:122" x14ac:dyDescent="0.2">
      <c r="DO9998" s="228" t="s">
        <v>21348</v>
      </c>
      <c r="DP9998" s="141" t="s">
        <v>11018</v>
      </c>
      <c r="DQ9998" s="15">
        <v>22</v>
      </c>
      <c r="DR9998" s="15" t="str">
        <f t="shared" si="169"/>
        <v>9901-22</v>
      </c>
    </row>
    <row r="9999" spans="119:122" x14ac:dyDescent="0.2">
      <c r="DO9999" s="228" t="s">
        <v>21349</v>
      </c>
      <c r="DP9999" s="141" t="s">
        <v>11019</v>
      </c>
      <c r="DQ9999" s="15">
        <v>22</v>
      </c>
      <c r="DR9999" s="15" t="str">
        <f t="shared" si="169"/>
        <v>9902-22</v>
      </c>
    </row>
    <row r="10000" spans="119:122" x14ac:dyDescent="0.2">
      <c r="DO10000" s="228" t="s">
        <v>21350</v>
      </c>
      <c r="DP10000" s="141" t="s">
        <v>11020</v>
      </c>
      <c r="DQ10000" s="15">
        <v>22</v>
      </c>
      <c r="DR10000" s="15" t="str">
        <f t="shared" si="169"/>
        <v>9903-22</v>
      </c>
    </row>
    <row r="10001" spans="119:122" x14ac:dyDescent="0.2">
      <c r="DO10001" s="228" t="s">
        <v>21351</v>
      </c>
      <c r="DP10001" s="141" t="s">
        <v>11021</v>
      </c>
      <c r="DQ10001" s="15">
        <v>22</v>
      </c>
      <c r="DR10001" s="15" t="str">
        <f t="shared" si="169"/>
        <v>9904-22</v>
      </c>
    </row>
    <row r="10002" spans="119:122" x14ac:dyDescent="0.2">
      <c r="DO10002" s="228" t="s">
        <v>21352</v>
      </c>
      <c r="DP10002" s="141" t="s">
        <v>11022</v>
      </c>
      <c r="DQ10002" s="15">
        <v>22</v>
      </c>
      <c r="DR10002" s="15" t="str">
        <f t="shared" si="169"/>
        <v>9905-22</v>
      </c>
    </row>
    <row r="10003" spans="119:122" x14ac:dyDescent="0.2">
      <c r="DO10003" s="228" t="s">
        <v>21353</v>
      </c>
      <c r="DP10003" s="141" t="s">
        <v>11023</v>
      </c>
      <c r="DQ10003" s="15">
        <v>22</v>
      </c>
      <c r="DR10003" s="15" t="str">
        <f t="shared" si="169"/>
        <v>9906-22</v>
      </c>
    </row>
    <row r="10004" spans="119:122" x14ac:dyDescent="0.2">
      <c r="DO10004" s="228" t="s">
        <v>21354</v>
      </c>
      <c r="DP10004" s="141" t="s">
        <v>11024</v>
      </c>
      <c r="DQ10004" s="15">
        <v>22</v>
      </c>
      <c r="DR10004" s="15" t="str">
        <f t="shared" si="169"/>
        <v>9907-22</v>
      </c>
    </row>
    <row r="10005" spans="119:122" x14ac:dyDescent="0.2">
      <c r="DO10005" s="228" t="s">
        <v>21355</v>
      </c>
      <c r="DP10005" s="141" t="s">
        <v>11025</v>
      </c>
      <c r="DQ10005" s="15">
        <v>22</v>
      </c>
      <c r="DR10005" s="15" t="str">
        <f t="shared" si="169"/>
        <v>9908-22</v>
      </c>
    </row>
    <row r="10006" spans="119:122" x14ac:dyDescent="0.2">
      <c r="DO10006" s="228" t="s">
        <v>21356</v>
      </c>
      <c r="DP10006" s="141" t="s">
        <v>11026</v>
      </c>
      <c r="DQ10006" s="15">
        <v>22</v>
      </c>
      <c r="DR10006" s="15" t="str">
        <f t="shared" si="169"/>
        <v>9909-22</v>
      </c>
    </row>
    <row r="10007" spans="119:122" x14ac:dyDescent="0.2">
      <c r="DO10007" s="228" t="s">
        <v>21357</v>
      </c>
      <c r="DP10007" s="141" t="s">
        <v>11027</v>
      </c>
      <c r="DQ10007" s="15">
        <v>22</v>
      </c>
      <c r="DR10007" s="15" t="str">
        <f t="shared" si="169"/>
        <v>9910-22</v>
      </c>
    </row>
    <row r="10008" spans="119:122" x14ac:dyDescent="0.2">
      <c r="DO10008" s="228" t="s">
        <v>21358</v>
      </c>
      <c r="DP10008" s="141" t="s">
        <v>11028</v>
      </c>
      <c r="DQ10008" s="15">
        <v>22</v>
      </c>
      <c r="DR10008" s="15" t="str">
        <f t="shared" si="169"/>
        <v>9911-22</v>
      </c>
    </row>
    <row r="10009" spans="119:122" x14ac:dyDescent="0.2">
      <c r="DO10009" s="228" t="s">
        <v>21359</v>
      </c>
      <c r="DP10009" s="141" t="s">
        <v>11029</v>
      </c>
      <c r="DQ10009" s="15">
        <v>22</v>
      </c>
      <c r="DR10009" s="15" t="str">
        <f t="shared" si="169"/>
        <v>9912-22</v>
      </c>
    </row>
    <row r="10010" spans="119:122" x14ac:dyDescent="0.2">
      <c r="DO10010" s="228" t="s">
        <v>21360</v>
      </c>
      <c r="DP10010" s="141" t="s">
        <v>11030</v>
      </c>
      <c r="DQ10010" s="15">
        <v>22</v>
      </c>
      <c r="DR10010" s="15" t="str">
        <f t="shared" si="169"/>
        <v>9913-22</v>
      </c>
    </row>
    <row r="10011" spans="119:122" x14ac:dyDescent="0.2">
      <c r="DO10011" s="228" t="s">
        <v>21361</v>
      </c>
      <c r="DP10011" s="141" t="s">
        <v>11031</v>
      </c>
      <c r="DQ10011" s="15">
        <v>22</v>
      </c>
      <c r="DR10011" s="15" t="str">
        <f t="shared" si="169"/>
        <v>9914-22</v>
      </c>
    </row>
    <row r="10012" spans="119:122" x14ac:dyDescent="0.2">
      <c r="DO10012" s="228" t="s">
        <v>21362</v>
      </c>
      <c r="DP10012" s="141" t="s">
        <v>11032</v>
      </c>
      <c r="DQ10012" s="15">
        <v>22</v>
      </c>
      <c r="DR10012" s="15" t="str">
        <f t="shared" si="169"/>
        <v>9915-22</v>
      </c>
    </row>
    <row r="10013" spans="119:122" x14ac:dyDescent="0.2">
      <c r="DO10013" s="228" t="s">
        <v>21363</v>
      </c>
      <c r="DP10013" s="141" t="s">
        <v>11033</v>
      </c>
      <c r="DQ10013" s="15">
        <v>22</v>
      </c>
      <c r="DR10013" s="15" t="str">
        <f t="shared" si="169"/>
        <v>9916-22</v>
      </c>
    </row>
    <row r="10014" spans="119:122" x14ac:dyDescent="0.2">
      <c r="DO10014" s="228" t="s">
        <v>21364</v>
      </c>
      <c r="DP10014" s="141" t="s">
        <v>11034</v>
      </c>
      <c r="DQ10014" s="15">
        <v>22</v>
      </c>
      <c r="DR10014" s="15" t="str">
        <f t="shared" si="169"/>
        <v>9917-22</v>
      </c>
    </row>
    <row r="10015" spans="119:122" x14ac:dyDescent="0.2">
      <c r="DO10015" s="228" t="s">
        <v>21365</v>
      </c>
      <c r="DP10015" s="141" t="s">
        <v>11035</v>
      </c>
      <c r="DQ10015" s="15">
        <v>22</v>
      </c>
      <c r="DR10015" s="15" t="str">
        <f t="shared" si="169"/>
        <v>9918-22</v>
      </c>
    </row>
    <row r="10016" spans="119:122" x14ac:dyDescent="0.2">
      <c r="DO10016" s="228" t="s">
        <v>21366</v>
      </c>
      <c r="DP10016" s="141" t="s">
        <v>11036</v>
      </c>
      <c r="DQ10016" s="15">
        <v>22</v>
      </c>
      <c r="DR10016" s="15" t="str">
        <f t="shared" si="169"/>
        <v>9919-22</v>
      </c>
    </row>
    <row r="10017" spans="119:122" x14ac:dyDescent="0.2">
      <c r="DO10017" s="228" t="s">
        <v>21367</v>
      </c>
      <c r="DP10017" s="141" t="s">
        <v>11037</v>
      </c>
      <c r="DQ10017" s="15">
        <v>22</v>
      </c>
      <c r="DR10017" s="15" t="str">
        <f t="shared" si="169"/>
        <v>9920-22</v>
      </c>
    </row>
    <row r="10018" spans="119:122" x14ac:dyDescent="0.2">
      <c r="DO10018" s="228" t="s">
        <v>21368</v>
      </c>
      <c r="DP10018" s="141" t="s">
        <v>11038</v>
      </c>
      <c r="DQ10018" s="15">
        <v>22</v>
      </c>
      <c r="DR10018" s="15" t="str">
        <f t="shared" si="169"/>
        <v>9921-22</v>
      </c>
    </row>
    <row r="10019" spans="119:122" x14ac:dyDescent="0.2">
      <c r="DO10019" s="228" t="s">
        <v>21369</v>
      </c>
      <c r="DP10019" s="141" t="s">
        <v>11039</v>
      </c>
      <c r="DQ10019" s="15">
        <v>22</v>
      </c>
      <c r="DR10019" s="15" t="str">
        <f t="shared" ref="DR10019:DR10082" si="170">CONCATENATE(DP10019,"-",DQ10019)</f>
        <v>9922-22</v>
      </c>
    </row>
    <row r="10020" spans="119:122" x14ac:dyDescent="0.2">
      <c r="DO10020" s="228" t="s">
        <v>21370</v>
      </c>
      <c r="DP10020" s="141" t="s">
        <v>11040</v>
      </c>
      <c r="DQ10020" s="15">
        <v>22</v>
      </c>
      <c r="DR10020" s="15" t="str">
        <f t="shared" si="170"/>
        <v>9923-22</v>
      </c>
    </row>
    <row r="10021" spans="119:122" x14ac:dyDescent="0.2">
      <c r="DO10021" s="228" t="s">
        <v>21371</v>
      </c>
      <c r="DP10021" s="141" t="s">
        <v>11041</v>
      </c>
      <c r="DQ10021" s="15">
        <v>22</v>
      </c>
      <c r="DR10021" s="15" t="str">
        <f t="shared" si="170"/>
        <v>9924-22</v>
      </c>
    </row>
    <row r="10022" spans="119:122" x14ac:dyDescent="0.2">
      <c r="DO10022" s="228" t="s">
        <v>21372</v>
      </c>
      <c r="DP10022" s="141" t="s">
        <v>11042</v>
      </c>
      <c r="DQ10022" s="15">
        <v>22</v>
      </c>
      <c r="DR10022" s="15" t="str">
        <f t="shared" si="170"/>
        <v>9925-22</v>
      </c>
    </row>
    <row r="10023" spans="119:122" x14ac:dyDescent="0.2">
      <c r="DO10023" s="228" t="s">
        <v>21373</v>
      </c>
      <c r="DP10023" s="141" t="s">
        <v>11043</v>
      </c>
      <c r="DQ10023" s="15">
        <v>22</v>
      </c>
      <c r="DR10023" s="15" t="str">
        <f t="shared" si="170"/>
        <v>9926-22</v>
      </c>
    </row>
    <row r="10024" spans="119:122" x14ac:dyDescent="0.2">
      <c r="DO10024" s="228" t="s">
        <v>21374</v>
      </c>
      <c r="DP10024" s="141" t="s">
        <v>11044</v>
      </c>
      <c r="DQ10024" s="15">
        <v>22</v>
      </c>
      <c r="DR10024" s="15" t="str">
        <f t="shared" si="170"/>
        <v>9927-22</v>
      </c>
    </row>
    <row r="10025" spans="119:122" x14ac:dyDescent="0.2">
      <c r="DO10025" s="228" t="s">
        <v>21375</v>
      </c>
      <c r="DP10025" s="141" t="s">
        <v>11045</v>
      </c>
      <c r="DQ10025" s="15">
        <v>22</v>
      </c>
      <c r="DR10025" s="15" t="str">
        <f t="shared" si="170"/>
        <v>9928-22</v>
      </c>
    </row>
    <row r="10026" spans="119:122" x14ac:dyDescent="0.2">
      <c r="DO10026" s="228" t="s">
        <v>21376</v>
      </c>
      <c r="DP10026" s="141" t="s">
        <v>11046</v>
      </c>
      <c r="DQ10026" s="15">
        <v>22</v>
      </c>
      <c r="DR10026" s="15" t="str">
        <f t="shared" si="170"/>
        <v>9929-22</v>
      </c>
    </row>
    <row r="10027" spans="119:122" x14ac:dyDescent="0.2">
      <c r="DO10027" s="228" t="s">
        <v>21377</v>
      </c>
      <c r="DP10027" s="141" t="s">
        <v>11047</v>
      </c>
      <c r="DQ10027" s="15">
        <v>22</v>
      </c>
      <c r="DR10027" s="15" t="str">
        <f t="shared" si="170"/>
        <v>9930-22</v>
      </c>
    </row>
    <row r="10028" spans="119:122" x14ac:dyDescent="0.2">
      <c r="DO10028" s="228" t="s">
        <v>21378</v>
      </c>
      <c r="DP10028" s="141" t="s">
        <v>11048</v>
      </c>
      <c r="DQ10028" s="15">
        <v>22</v>
      </c>
      <c r="DR10028" s="15" t="str">
        <f t="shared" si="170"/>
        <v>9931-22</v>
      </c>
    </row>
    <row r="10029" spans="119:122" x14ac:dyDescent="0.2">
      <c r="DO10029" s="228" t="s">
        <v>21379</v>
      </c>
      <c r="DP10029" s="141" t="s">
        <v>11049</v>
      </c>
      <c r="DQ10029" s="15">
        <v>22</v>
      </c>
      <c r="DR10029" s="15" t="str">
        <f t="shared" si="170"/>
        <v>9932-22</v>
      </c>
    </row>
    <row r="10030" spans="119:122" x14ac:dyDescent="0.2">
      <c r="DO10030" s="228" t="s">
        <v>21380</v>
      </c>
      <c r="DP10030" s="141" t="s">
        <v>11050</v>
      </c>
      <c r="DQ10030" s="15">
        <v>22</v>
      </c>
      <c r="DR10030" s="15" t="str">
        <f t="shared" si="170"/>
        <v>9933-22</v>
      </c>
    </row>
    <row r="10031" spans="119:122" x14ac:dyDescent="0.2">
      <c r="DO10031" s="228" t="s">
        <v>21381</v>
      </c>
      <c r="DP10031" s="141" t="s">
        <v>11051</v>
      </c>
      <c r="DQ10031" s="15">
        <v>22</v>
      </c>
      <c r="DR10031" s="15" t="str">
        <f t="shared" si="170"/>
        <v>9934-22</v>
      </c>
    </row>
    <row r="10032" spans="119:122" x14ac:dyDescent="0.2">
      <c r="DO10032" s="228" t="s">
        <v>21382</v>
      </c>
      <c r="DP10032" s="141" t="s">
        <v>11052</v>
      </c>
      <c r="DQ10032" s="15">
        <v>22</v>
      </c>
      <c r="DR10032" s="15" t="str">
        <f t="shared" si="170"/>
        <v>9935-22</v>
      </c>
    </row>
    <row r="10033" spans="119:122" x14ac:dyDescent="0.2">
      <c r="DO10033" s="228" t="s">
        <v>21383</v>
      </c>
      <c r="DP10033" s="141" t="s">
        <v>11053</v>
      </c>
      <c r="DQ10033" s="15">
        <v>22</v>
      </c>
      <c r="DR10033" s="15" t="str">
        <f t="shared" si="170"/>
        <v>9936-22</v>
      </c>
    </row>
    <row r="10034" spans="119:122" x14ac:dyDescent="0.2">
      <c r="DO10034" s="228" t="s">
        <v>21384</v>
      </c>
      <c r="DP10034" s="141" t="s">
        <v>11054</v>
      </c>
      <c r="DQ10034" s="15">
        <v>22</v>
      </c>
      <c r="DR10034" s="15" t="str">
        <f t="shared" si="170"/>
        <v>9937-22</v>
      </c>
    </row>
    <row r="10035" spans="119:122" x14ac:dyDescent="0.2">
      <c r="DO10035" s="228" t="s">
        <v>21385</v>
      </c>
      <c r="DP10035" s="141" t="s">
        <v>11055</v>
      </c>
      <c r="DQ10035" s="15">
        <v>22</v>
      </c>
      <c r="DR10035" s="15" t="str">
        <f t="shared" si="170"/>
        <v>9938-22</v>
      </c>
    </row>
    <row r="10036" spans="119:122" x14ac:dyDescent="0.2">
      <c r="DO10036" s="228" t="s">
        <v>21386</v>
      </c>
      <c r="DP10036" s="141" t="s">
        <v>11056</v>
      </c>
      <c r="DQ10036" s="15">
        <v>22</v>
      </c>
      <c r="DR10036" s="15" t="str">
        <f t="shared" si="170"/>
        <v>9939-22</v>
      </c>
    </row>
    <row r="10037" spans="119:122" x14ac:dyDescent="0.2">
      <c r="DO10037" s="228" t="s">
        <v>21387</v>
      </c>
      <c r="DP10037" s="141" t="s">
        <v>11057</v>
      </c>
      <c r="DQ10037" s="15">
        <v>22</v>
      </c>
      <c r="DR10037" s="15" t="str">
        <f t="shared" si="170"/>
        <v>9940-22</v>
      </c>
    </row>
    <row r="10038" spans="119:122" x14ac:dyDescent="0.2">
      <c r="DO10038" s="228" t="s">
        <v>21388</v>
      </c>
      <c r="DP10038" s="141" t="s">
        <v>11058</v>
      </c>
      <c r="DQ10038" s="15">
        <v>22</v>
      </c>
      <c r="DR10038" s="15" t="str">
        <f t="shared" si="170"/>
        <v>9941-22</v>
      </c>
    </row>
    <row r="10039" spans="119:122" x14ac:dyDescent="0.2">
      <c r="DO10039" s="228" t="s">
        <v>21389</v>
      </c>
      <c r="DP10039" s="141" t="s">
        <v>11059</v>
      </c>
      <c r="DQ10039" s="15">
        <v>22</v>
      </c>
      <c r="DR10039" s="15" t="str">
        <f t="shared" si="170"/>
        <v>9942-22</v>
      </c>
    </row>
    <row r="10040" spans="119:122" x14ac:dyDescent="0.2">
      <c r="DO10040" s="228" t="s">
        <v>21390</v>
      </c>
      <c r="DP10040" s="141" t="s">
        <v>11060</v>
      </c>
      <c r="DQ10040" s="15">
        <v>22</v>
      </c>
      <c r="DR10040" s="15" t="str">
        <f t="shared" si="170"/>
        <v>9943-22</v>
      </c>
    </row>
    <row r="10041" spans="119:122" x14ac:dyDescent="0.2">
      <c r="DO10041" s="228" t="s">
        <v>21391</v>
      </c>
      <c r="DP10041" s="141" t="s">
        <v>11061</v>
      </c>
      <c r="DQ10041" s="15">
        <v>22</v>
      </c>
      <c r="DR10041" s="15" t="str">
        <f t="shared" si="170"/>
        <v>9944-22</v>
      </c>
    </row>
    <row r="10042" spans="119:122" x14ac:dyDescent="0.2">
      <c r="DO10042" s="228" t="s">
        <v>21392</v>
      </c>
      <c r="DP10042" s="141" t="s">
        <v>11062</v>
      </c>
      <c r="DQ10042" s="15">
        <v>22</v>
      </c>
      <c r="DR10042" s="15" t="str">
        <f t="shared" si="170"/>
        <v>9945-22</v>
      </c>
    </row>
    <row r="10043" spans="119:122" x14ac:dyDescent="0.2">
      <c r="DO10043" s="228" t="s">
        <v>21393</v>
      </c>
      <c r="DP10043" s="141" t="s">
        <v>11063</v>
      </c>
      <c r="DQ10043" s="15">
        <v>22</v>
      </c>
      <c r="DR10043" s="15" t="str">
        <f t="shared" si="170"/>
        <v>9946-22</v>
      </c>
    </row>
    <row r="10044" spans="119:122" x14ac:dyDescent="0.2">
      <c r="DO10044" s="228" t="s">
        <v>21394</v>
      </c>
      <c r="DP10044" s="141" t="s">
        <v>11064</v>
      </c>
      <c r="DQ10044" s="15">
        <v>22</v>
      </c>
      <c r="DR10044" s="15" t="str">
        <f t="shared" si="170"/>
        <v>9947-22</v>
      </c>
    </row>
    <row r="10045" spans="119:122" x14ac:dyDescent="0.2">
      <c r="DO10045" s="228" t="s">
        <v>21395</v>
      </c>
      <c r="DP10045" s="141" t="s">
        <v>11065</v>
      </c>
      <c r="DQ10045" s="15">
        <v>22</v>
      </c>
      <c r="DR10045" s="15" t="str">
        <f t="shared" si="170"/>
        <v>9948-22</v>
      </c>
    </row>
    <row r="10046" spans="119:122" x14ac:dyDescent="0.2">
      <c r="DO10046" s="228" t="s">
        <v>21396</v>
      </c>
      <c r="DP10046" s="141" t="s">
        <v>11066</v>
      </c>
      <c r="DQ10046" s="15">
        <v>22</v>
      </c>
      <c r="DR10046" s="15" t="str">
        <f t="shared" si="170"/>
        <v>9949-22</v>
      </c>
    </row>
    <row r="10047" spans="119:122" x14ac:dyDescent="0.2">
      <c r="DO10047" s="228" t="s">
        <v>21397</v>
      </c>
      <c r="DP10047" s="141" t="s">
        <v>11067</v>
      </c>
      <c r="DQ10047" s="15">
        <v>22</v>
      </c>
      <c r="DR10047" s="15" t="str">
        <f t="shared" si="170"/>
        <v>9950-22</v>
      </c>
    </row>
    <row r="10048" spans="119:122" x14ac:dyDescent="0.2">
      <c r="DO10048" s="228" t="s">
        <v>21398</v>
      </c>
      <c r="DP10048" s="141" t="s">
        <v>11068</v>
      </c>
      <c r="DQ10048" s="15">
        <v>22</v>
      </c>
      <c r="DR10048" s="15" t="str">
        <f t="shared" si="170"/>
        <v>9951-22</v>
      </c>
    </row>
    <row r="10049" spans="119:122" x14ac:dyDescent="0.2">
      <c r="DO10049" s="228" t="s">
        <v>21399</v>
      </c>
      <c r="DP10049" s="141" t="s">
        <v>11069</v>
      </c>
      <c r="DQ10049" s="15">
        <v>22</v>
      </c>
      <c r="DR10049" s="15" t="str">
        <f t="shared" si="170"/>
        <v>9952-22</v>
      </c>
    </row>
    <row r="10050" spans="119:122" x14ac:dyDescent="0.2">
      <c r="DO10050" s="228" t="s">
        <v>21400</v>
      </c>
      <c r="DP10050" s="141" t="s">
        <v>11070</v>
      </c>
      <c r="DQ10050" s="15">
        <v>22</v>
      </c>
      <c r="DR10050" s="15" t="str">
        <f t="shared" si="170"/>
        <v>9953-22</v>
      </c>
    </row>
    <row r="10051" spans="119:122" x14ac:dyDescent="0.2">
      <c r="DO10051" s="228" t="s">
        <v>21401</v>
      </c>
      <c r="DP10051" s="141" t="s">
        <v>11071</v>
      </c>
      <c r="DQ10051" s="15">
        <v>22</v>
      </c>
      <c r="DR10051" s="15" t="str">
        <f t="shared" si="170"/>
        <v>9954-22</v>
      </c>
    </row>
    <row r="10052" spans="119:122" x14ac:dyDescent="0.2">
      <c r="DO10052" s="228" t="s">
        <v>21402</v>
      </c>
      <c r="DP10052" s="141" t="s">
        <v>11072</v>
      </c>
      <c r="DQ10052" s="15">
        <v>22</v>
      </c>
      <c r="DR10052" s="15" t="str">
        <f t="shared" si="170"/>
        <v>9955-22</v>
      </c>
    </row>
    <row r="10053" spans="119:122" x14ac:dyDescent="0.2">
      <c r="DO10053" s="228" t="s">
        <v>21403</v>
      </c>
      <c r="DP10053" s="141" t="s">
        <v>11073</v>
      </c>
      <c r="DQ10053" s="15">
        <v>22</v>
      </c>
      <c r="DR10053" s="15" t="str">
        <f t="shared" si="170"/>
        <v>9956-22</v>
      </c>
    </row>
    <row r="10054" spans="119:122" x14ac:dyDescent="0.2">
      <c r="DO10054" s="228" t="s">
        <v>21404</v>
      </c>
      <c r="DP10054" s="141" t="s">
        <v>11074</v>
      </c>
      <c r="DQ10054" s="15">
        <v>22</v>
      </c>
      <c r="DR10054" s="15" t="str">
        <f t="shared" si="170"/>
        <v>9957-22</v>
      </c>
    </row>
    <row r="10055" spans="119:122" x14ac:dyDescent="0.2">
      <c r="DO10055" s="228" t="s">
        <v>21405</v>
      </c>
      <c r="DP10055" s="141" t="s">
        <v>11075</v>
      </c>
      <c r="DQ10055" s="15">
        <v>22</v>
      </c>
      <c r="DR10055" s="15" t="str">
        <f t="shared" si="170"/>
        <v>9958-22</v>
      </c>
    </row>
    <row r="10056" spans="119:122" x14ac:dyDescent="0.2">
      <c r="DO10056" s="228" t="s">
        <v>21406</v>
      </c>
      <c r="DP10056" s="141" t="s">
        <v>11076</v>
      </c>
      <c r="DQ10056" s="15">
        <v>22</v>
      </c>
      <c r="DR10056" s="15" t="str">
        <f t="shared" si="170"/>
        <v>9959-22</v>
      </c>
    </row>
    <row r="10057" spans="119:122" x14ac:dyDescent="0.2">
      <c r="DO10057" s="228" t="s">
        <v>21407</v>
      </c>
      <c r="DP10057" s="141" t="s">
        <v>11077</v>
      </c>
      <c r="DQ10057" s="15">
        <v>22</v>
      </c>
      <c r="DR10057" s="15" t="str">
        <f t="shared" si="170"/>
        <v>9960-22</v>
      </c>
    </row>
    <row r="10058" spans="119:122" x14ac:dyDescent="0.2">
      <c r="DO10058" s="228" t="s">
        <v>21408</v>
      </c>
      <c r="DP10058" s="141" t="s">
        <v>11078</v>
      </c>
      <c r="DQ10058" s="15">
        <v>22</v>
      </c>
      <c r="DR10058" s="15" t="str">
        <f t="shared" si="170"/>
        <v>9961-22</v>
      </c>
    </row>
    <row r="10059" spans="119:122" x14ac:dyDescent="0.2">
      <c r="DO10059" s="228" t="s">
        <v>21409</v>
      </c>
      <c r="DP10059" s="141" t="s">
        <v>11079</v>
      </c>
      <c r="DQ10059" s="15">
        <v>22</v>
      </c>
      <c r="DR10059" s="15" t="str">
        <f t="shared" si="170"/>
        <v>9962-22</v>
      </c>
    </row>
    <row r="10060" spans="119:122" x14ac:dyDescent="0.2">
      <c r="DO10060" s="228" t="s">
        <v>21410</v>
      </c>
      <c r="DP10060" s="141" t="s">
        <v>11080</v>
      </c>
      <c r="DQ10060" s="15">
        <v>22</v>
      </c>
      <c r="DR10060" s="15" t="str">
        <f t="shared" si="170"/>
        <v>9963-22</v>
      </c>
    </row>
    <row r="10061" spans="119:122" x14ac:dyDescent="0.2">
      <c r="DO10061" s="228" t="s">
        <v>21411</v>
      </c>
      <c r="DP10061" s="141" t="s">
        <v>11081</v>
      </c>
      <c r="DQ10061" s="15">
        <v>22</v>
      </c>
      <c r="DR10061" s="15" t="str">
        <f t="shared" si="170"/>
        <v>9964-22</v>
      </c>
    </row>
    <row r="10062" spans="119:122" x14ac:dyDescent="0.2">
      <c r="DO10062" s="228" t="s">
        <v>21412</v>
      </c>
      <c r="DP10062" s="141" t="s">
        <v>11082</v>
      </c>
      <c r="DQ10062" s="15">
        <v>22</v>
      </c>
      <c r="DR10062" s="15" t="str">
        <f t="shared" si="170"/>
        <v>9965-22</v>
      </c>
    </row>
    <row r="10063" spans="119:122" x14ac:dyDescent="0.2">
      <c r="DO10063" s="228" t="s">
        <v>21413</v>
      </c>
      <c r="DP10063" s="141" t="s">
        <v>11083</v>
      </c>
      <c r="DQ10063" s="15">
        <v>22</v>
      </c>
      <c r="DR10063" s="15" t="str">
        <f t="shared" si="170"/>
        <v>9966-22</v>
      </c>
    </row>
    <row r="10064" spans="119:122" x14ac:dyDescent="0.2">
      <c r="DO10064" s="228" t="s">
        <v>21414</v>
      </c>
      <c r="DP10064" s="141" t="s">
        <v>11084</v>
      </c>
      <c r="DQ10064" s="15">
        <v>22</v>
      </c>
      <c r="DR10064" s="15" t="str">
        <f t="shared" si="170"/>
        <v>9967-22</v>
      </c>
    </row>
    <row r="10065" spans="119:122" x14ac:dyDescent="0.2">
      <c r="DO10065" s="228" t="s">
        <v>21415</v>
      </c>
      <c r="DP10065" s="141" t="s">
        <v>11085</v>
      </c>
      <c r="DQ10065" s="15">
        <v>22</v>
      </c>
      <c r="DR10065" s="15" t="str">
        <f t="shared" si="170"/>
        <v>9968-22</v>
      </c>
    </row>
    <row r="10066" spans="119:122" x14ac:dyDescent="0.2">
      <c r="DO10066" s="228" t="s">
        <v>21416</v>
      </c>
      <c r="DP10066" s="141" t="s">
        <v>11086</v>
      </c>
      <c r="DQ10066" s="15">
        <v>22</v>
      </c>
      <c r="DR10066" s="15" t="str">
        <f t="shared" si="170"/>
        <v>9969-22</v>
      </c>
    </row>
    <row r="10067" spans="119:122" x14ac:dyDescent="0.2">
      <c r="DO10067" s="228" t="s">
        <v>21417</v>
      </c>
      <c r="DP10067" s="141" t="s">
        <v>11087</v>
      </c>
      <c r="DQ10067" s="15">
        <v>22</v>
      </c>
      <c r="DR10067" s="15" t="str">
        <f t="shared" si="170"/>
        <v>9970-22</v>
      </c>
    </row>
    <row r="10068" spans="119:122" x14ac:dyDescent="0.2">
      <c r="DO10068" s="228" t="s">
        <v>21418</v>
      </c>
      <c r="DP10068" s="141" t="s">
        <v>11088</v>
      </c>
      <c r="DQ10068" s="15">
        <v>22</v>
      </c>
      <c r="DR10068" s="15" t="str">
        <f t="shared" si="170"/>
        <v>9971-22</v>
      </c>
    </row>
    <row r="10069" spans="119:122" x14ac:dyDescent="0.2">
      <c r="DO10069" s="228" t="s">
        <v>21419</v>
      </c>
      <c r="DP10069" s="141" t="s">
        <v>11089</v>
      </c>
      <c r="DQ10069" s="15">
        <v>22</v>
      </c>
      <c r="DR10069" s="15" t="str">
        <f t="shared" si="170"/>
        <v>9972-22</v>
      </c>
    </row>
    <row r="10070" spans="119:122" x14ac:dyDescent="0.2">
      <c r="DO10070" s="228" t="s">
        <v>21420</v>
      </c>
      <c r="DP10070" s="141" t="s">
        <v>11090</v>
      </c>
      <c r="DQ10070" s="15">
        <v>22</v>
      </c>
      <c r="DR10070" s="15" t="str">
        <f t="shared" si="170"/>
        <v>9973-22</v>
      </c>
    </row>
    <row r="10071" spans="119:122" x14ac:dyDescent="0.2">
      <c r="DO10071" s="228" t="s">
        <v>21421</v>
      </c>
      <c r="DP10071" s="141" t="s">
        <v>11091</v>
      </c>
      <c r="DQ10071" s="15">
        <v>22</v>
      </c>
      <c r="DR10071" s="15" t="str">
        <f t="shared" si="170"/>
        <v>9974-22</v>
      </c>
    </row>
    <row r="10072" spans="119:122" x14ac:dyDescent="0.2">
      <c r="DO10072" s="228" t="s">
        <v>21422</v>
      </c>
      <c r="DP10072" s="141" t="s">
        <v>11092</v>
      </c>
      <c r="DQ10072" s="15">
        <v>22</v>
      </c>
      <c r="DR10072" s="15" t="str">
        <f t="shared" si="170"/>
        <v>9975-22</v>
      </c>
    </row>
    <row r="10073" spans="119:122" x14ac:dyDescent="0.2">
      <c r="DO10073" s="228" t="s">
        <v>21423</v>
      </c>
      <c r="DP10073" s="141" t="s">
        <v>11093</v>
      </c>
      <c r="DQ10073" s="15">
        <v>22</v>
      </c>
      <c r="DR10073" s="15" t="str">
        <f t="shared" si="170"/>
        <v>9976-22</v>
      </c>
    </row>
    <row r="10074" spans="119:122" x14ac:dyDescent="0.2">
      <c r="DO10074" s="228" t="s">
        <v>21424</v>
      </c>
      <c r="DP10074" s="141" t="s">
        <v>11094</v>
      </c>
      <c r="DQ10074" s="15">
        <v>22</v>
      </c>
      <c r="DR10074" s="15" t="str">
        <f t="shared" si="170"/>
        <v>9977-22</v>
      </c>
    </row>
    <row r="10075" spans="119:122" x14ac:dyDescent="0.2">
      <c r="DO10075" s="228" t="s">
        <v>21425</v>
      </c>
      <c r="DP10075" s="141" t="s">
        <v>11095</v>
      </c>
      <c r="DQ10075" s="15">
        <v>22</v>
      </c>
      <c r="DR10075" s="15" t="str">
        <f t="shared" si="170"/>
        <v>9978-22</v>
      </c>
    </row>
    <row r="10076" spans="119:122" x14ac:dyDescent="0.2">
      <c r="DO10076" s="228" t="s">
        <v>21426</v>
      </c>
      <c r="DP10076" s="141" t="s">
        <v>11096</v>
      </c>
      <c r="DQ10076" s="15">
        <v>22</v>
      </c>
      <c r="DR10076" s="15" t="str">
        <f t="shared" si="170"/>
        <v>9979-22</v>
      </c>
    </row>
    <row r="10077" spans="119:122" x14ac:dyDescent="0.2">
      <c r="DO10077" s="228" t="s">
        <v>21427</v>
      </c>
      <c r="DP10077" s="141" t="s">
        <v>11097</v>
      </c>
      <c r="DQ10077" s="15">
        <v>22</v>
      </c>
      <c r="DR10077" s="15" t="str">
        <f t="shared" si="170"/>
        <v>9980-22</v>
      </c>
    </row>
    <row r="10078" spans="119:122" x14ac:dyDescent="0.2">
      <c r="DO10078" s="228" t="s">
        <v>21428</v>
      </c>
      <c r="DP10078" s="141" t="s">
        <v>11098</v>
      </c>
      <c r="DQ10078" s="15">
        <v>22</v>
      </c>
      <c r="DR10078" s="15" t="str">
        <f t="shared" si="170"/>
        <v>9981-22</v>
      </c>
    </row>
    <row r="10079" spans="119:122" x14ac:dyDescent="0.2">
      <c r="DO10079" s="228" t="s">
        <v>21429</v>
      </c>
      <c r="DP10079" s="141" t="s">
        <v>11099</v>
      </c>
      <c r="DQ10079" s="15">
        <v>22</v>
      </c>
      <c r="DR10079" s="15" t="str">
        <f t="shared" si="170"/>
        <v>9982-22</v>
      </c>
    </row>
    <row r="10080" spans="119:122" x14ac:dyDescent="0.2">
      <c r="DO10080" s="228" t="s">
        <v>21430</v>
      </c>
      <c r="DP10080" s="141" t="s">
        <v>11100</v>
      </c>
      <c r="DQ10080" s="15">
        <v>22</v>
      </c>
      <c r="DR10080" s="15" t="str">
        <f t="shared" si="170"/>
        <v>9983-22</v>
      </c>
    </row>
    <row r="10081" spans="119:122" x14ac:dyDescent="0.2">
      <c r="DO10081" s="228" t="s">
        <v>21431</v>
      </c>
      <c r="DP10081" s="141" t="s">
        <v>11101</v>
      </c>
      <c r="DQ10081" s="15">
        <v>22</v>
      </c>
      <c r="DR10081" s="15" t="str">
        <f t="shared" si="170"/>
        <v>9984-22</v>
      </c>
    </row>
    <row r="10082" spans="119:122" x14ac:dyDescent="0.2">
      <c r="DO10082" s="228" t="s">
        <v>21432</v>
      </c>
      <c r="DP10082" s="141" t="s">
        <v>11102</v>
      </c>
      <c r="DQ10082" s="15">
        <v>22</v>
      </c>
      <c r="DR10082" s="15" t="str">
        <f t="shared" si="170"/>
        <v>9985-22</v>
      </c>
    </row>
    <row r="10083" spans="119:122" x14ac:dyDescent="0.2">
      <c r="DO10083" s="228" t="s">
        <v>21433</v>
      </c>
      <c r="DP10083" s="141" t="s">
        <v>11103</v>
      </c>
      <c r="DQ10083" s="15">
        <v>22</v>
      </c>
      <c r="DR10083" s="15" t="str">
        <f t="shared" ref="DR10083:DR10146" si="171">CONCATENATE(DP10083,"-",DQ10083)</f>
        <v>9986-22</v>
      </c>
    </row>
    <row r="10084" spans="119:122" x14ac:dyDescent="0.2">
      <c r="DO10084" s="228" t="s">
        <v>21434</v>
      </c>
      <c r="DP10084" s="141" t="s">
        <v>11104</v>
      </c>
      <c r="DQ10084" s="15">
        <v>22</v>
      </c>
      <c r="DR10084" s="15" t="str">
        <f t="shared" si="171"/>
        <v>9987-22</v>
      </c>
    </row>
    <row r="10085" spans="119:122" x14ac:dyDescent="0.2">
      <c r="DO10085" s="228" t="s">
        <v>21435</v>
      </c>
      <c r="DP10085" s="141" t="s">
        <v>11105</v>
      </c>
      <c r="DQ10085" s="15">
        <v>22</v>
      </c>
      <c r="DR10085" s="15" t="str">
        <f t="shared" si="171"/>
        <v>9988-22</v>
      </c>
    </row>
    <row r="10086" spans="119:122" x14ac:dyDescent="0.2">
      <c r="DO10086" s="228" t="s">
        <v>21436</v>
      </c>
      <c r="DP10086" s="141" t="s">
        <v>11106</v>
      </c>
      <c r="DQ10086" s="15">
        <v>22</v>
      </c>
      <c r="DR10086" s="15" t="str">
        <f t="shared" si="171"/>
        <v>9989-22</v>
      </c>
    </row>
    <row r="10087" spans="119:122" x14ac:dyDescent="0.2">
      <c r="DO10087" s="228" t="s">
        <v>21437</v>
      </c>
      <c r="DP10087" s="141" t="s">
        <v>11107</v>
      </c>
      <c r="DQ10087" s="15">
        <v>22</v>
      </c>
      <c r="DR10087" s="15" t="str">
        <f t="shared" si="171"/>
        <v>9990-22</v>
      </c>
    </row>
    <row r="10088" spans="119:122" x14ac:dyDescent="0.2">
      <c r="DO10088" s="228" t="s">
        <v>21438</v>
      </c>
      <c r="DP10088" s="141" t="s">
        <v>11108</v>
      </c>
      <c r="DQ10088" s="15">
        <v>22</v>
      </c>
      <c r="DR10088" s="15" t="str">
        <f t="shared" si="171"/>
        <v>9991-22</v>
      </c>
    </row>
    <row r="10089" spans="119:122" x14ac:dyDescent="0.2">
      <c r="DO10089" s="228" t="s">
        <v>21439</v>
      </c>
      <c r="DP10089" s="141" t="s">
        <v>11109</v>
      </c>
      <c r="DQ10089" s="15">
        <v>22</v>
      </c>
      <c r="DR10089" s="15" t="str">
        <f t="shared" si="171"/>
        <v>9992-22</v>
      </c>
    </row>
    <row r="10090" spans="119:122" x14ac:dyDescent="0.2">
      <c r="DO10090" s="228" t="s">
        <v>21440</v>
      </c>
      <c r="DP10090" s="141" t="s">
        <v>11110</v>
      </c>
      <c r="DQ10090" s="15">
        <v>22</v>
      </c>
      <c r="DR10090" s="15" t="str">
        <f t="shared" si="171"/>
        <v>9993-22</v>
      </c>
    </row>
    <row r="10091" spans="119:122" x14ac:dyDescent="0.2">
      <c r="DO10091" s="228" t="s">
        <v>21441</v>
      </c>
      <c r="DP10091" s="141" t="s">
        <v>11111</v>
      </c>
      <c r="DQ10091" s="15">
        <v>22</v>
      </c>
      <c r="DR10091" s="15" t="str">
        <f t="shared" si="171"/>
        <v>9994-22</v>
      </c>
    </row>
    <row r="10092" spans="119:122" x14ac:dyDescent="0.2">
      <c r="DO10092" s="228" t="s">
        <v>21442</v>
      </c>
      <c r="DP10092" s="141" t="s">
        <v>11112</v>
      </c>
      <c r="DQ10092" s="15">
        <v>22</v>
      </c>
      <c r="DR10092" s="15" t="str">
        <f t="shared" si="171"/>
        <v>9995-22</v>
      </c>
    </row>
    <row r="10093" spans="119:122" x14ac:dyDescent="0.2">
      <c r="DO10093" s="228" t="s">
        <v>21443</v>
      </c>
      <c r="DP10093" s="141" t="s">
        <v>11113</v>
      </c>
      <c r="DQ10093" s="15">
        <v>22</v>
      </c>
      <c r="DR10093" s="15" t="str">
        <f t="shared" si="171"/>
        <v>9996-22</v>
      </c>
    </row>
    <row r="10094" spans="119:122" x14ac:dyDescent="0.2">
      <c r="DO10094" s="228" t="s">
        <v>21444</v>
      </c>
      <c r="DP10094" s="141" t="s">
        <v>11114</v>
      </c>
      <c r="DQ10094" s="15">
        <v>22</v>
      </c>
      <c r="DR10094" s="15" t="str">
        <f t="shared" si="171"/>
        <v>9997-22</v>
      </c>
    </row>
    <row r="10095" spans="119:122" x14ac:dyDescent="0.2">
      <c r="DO10095" s="228" t="s">
        <v>21445</v>
      </c>
      <c r="DP10095" s="141" t="s">
        <v>11115</v>
      </c>
      <c r="DQ10095" s="15">
        <v>22</v>
      </c>
      <c r="DR10095" s="15" t="str">
        <f t="shared" si="171"/>
        <v>9998-22</v>
      </c>
    </row>
    <row r="10096" spans="119:122" x14ac:dyDescent="0.2">
      <c r="DO10096" s="228" t="s">
        <v>11454</v>
      </c>
      <c r="DP10096" s="141" t="s">
        <v>11116</v>
      </c>
      <c r="DQ10096" s="15">
        <v>22</v>
      </c>
      <c r="DR10096" s="15" t="str">
        <f t="shared" si="171"/>
        <v>9999-22</v>
      </c>
    </row>
    <row r="10097" spans="119:122" x14ac:dyDescent="0.2">
      <c r="DO10097" s="279" t="s">
        <v>21643</v>
      </c>
      <c r="DP10097" s="141" t="s">
        <v>240</v>
      </c>
      <c r="DQ10097" s="15">
        <v>23</v>
      </c>
      <c r="DR10097" s="15" t="str">
        <f t="shared" si="171"/>
        <v>01-23</v>
      </c>
    </row>
    <row r="10098" spans="119:122" x14ac:dyDescent="0.2">
      <c r="DO10098" s="279" t="s">
        <v>21644</v>
      </c>
      <c r="DP10098" s="141" t="s">
        <v>241</v>
      </c>
      <c r="DQ10098" s="15">
        <v>23</v>
      </c>
      <c r="DR10098" s="15" t="str">
        <f t="shared" si="171"/>
        <v>02-23</v>
      </c>
    </row>
    <row r="10099" spans="119:122" x14ac:dyDescent="0.2">
      <c r="DO10099" s="279" t="s">
        <v>21645</v>
      </c>
      <c r="DP10099" s="141" t="s">
        <v>242</v>
      </c>
      <c r="DQ10099" s="15">
        <v>23</v>
      </c>
      <c r="DR10099" s="15" t="str">
        <f t="shared" si="171"/>
        <v>03-23</v>
      </c>
    </row>
    <row r="10100" spans="119:122" x14ac:dyDescent="0.2">
      <c r="DO10100" s="279" t="s">
        <v>21646</v>
      </c>
      <c r="DP10100" s="141" t="s">
        <v>243</v>
      </c>
      <c r="DQ10100" s="15">
        <v>23</v>
      </c>
      <c r="DR10100" s="15" t="str">
        <f t="shared" si="171"/>
        <v>04-23</v>
      </c>
    </row>
    <row r="10101" spans="119:122" x14ac:dyDescent="0.2">
      <c r="DO10101" s="279" t="s">
        <v>21647</v>
      </c>
      <c r="DP10101" s="141" t="s">
        <v>244</v>
      </c>
      <c r="DQ10101" s="15">
        <v>23</v>
      </c>
      <c r="DR10101" s="15" t="str">
        <f t="shared" si="171"/>
        <v>05-23</v>
      </c>
    </row>
    <row r="10102" spans="119:122" x14ac:dyDescent="0.2">
      <c r="DO10102" s="279" t="s">
        <v>21648</v>
      </c>
      <c r="DP10102" s="141" t="s">
        <v>245</v>
      </c>
      <c r="DQ10102" s="15">
        <v>23</v>
      </c>
      <c r="DR10102" s="15" t="str">
        <f t="shared" si="171"/>
        <v>06-23</v>
      </c>
    </row>
    <row r="10103" spans="119:122" x14ac:dyDescent="0.2">
      <c r="DO10103" s="279" t="s">
        <v>21649</v>
      </c>
      <c r="DP10103" s="141" t="s">
        <v>246</v>
      </c>
      <c r="DQ10103" s="15">
        <v>23</v>
      </c>
      <c r="DR10103" s="15" t="str">
        <f t="shared" si="171"/>
        <v>07-23</v>
      </c>
    </row>
    <row r="10104" spans="119:122" x14ac:dyDescent="0.2">
      <c r="DO10104" s="279" t="s">
        <v>21650</v>
      </c>
      <c r="DP10104" s="141" t="s">
        <v>247</v>
      </c>
      <c r="DQ10104" s="15">
        <v>23</v>
      </c>
      <c r="DR10104" s="15" t="str">
        <f t="shared" si="171"/>
        <v>08-23</v>
      </c>
    </row>
    <row r="10105" spans="119:122" x14ac:dyDescent="0.2">
      <c r="DO10105" s="279" t="s">
        <v>21651</v>
      </c>
      <c r="DP10105" s="141" t="s">
        <v>248</v>
      </c>
      <c r="DQ10105" s="15">
        <v>23</v>
      </c>
      <c r="DR10105" s="15" t="str">
        <f t="shared" si="171"/>
        <v>09-23</v>
      </c>
    </row>
    <row r="10106" spans="119:122" x14ac:dyDescent="0.2">
      <c r="DO10106" s="279" t="s">
        <v>21652</v>
      </c>
      <c r="DP10106" s="141" t="s">
        <v>249</v>
      </c>
      <c r="DQ10106" s="15">
        <v>23</v>
      </c>
      <c r="DR10106" s="15" t="str">
        <f t="shared" si="171"/>
        <v>10-23</v>
      </c>
    </row>
    <row r="10107" spans="119:122" x14ac:dyDescent="0.2">
      <c r="DO10107" s="279" t="s">
        <v>21653</v>
      </c>
      <c r="DP10107" s="141" t="s">
        <v>250</v>
      </c>
      <c r="DQ10107" s="15">
        <v>23</v>
      </c>
      <c r="DR10107" s="15" t="str">
        <f t="shared" si="171"/>
        <v>11-23</v>
      </c>
    </row>
    <row r="10108" spans="119:122" x14ac:dyDescent="0.2">
      <c r="DO10108" s="279" t="s">
        <v>21654</v>
      </c>
      <c r="DP10108" s="141" t="s">
        <v>251</v>
      </c>
      <c r="DQ10108" s="15">
        <v>23</v>
      </c>
      <c r="DR10108" s="15" t="str">
        <f t="shared" si="171"/>
        <v>12-23</v>
      </c>
    </row>
    <row r="10109" spans="119:122" x14ac:dyDescent="0.2">
      <c r="DO10109" s="228" t="s">
        <v>21446</v>
      </c>
      <c r="DP10109" s="141" t="s">
        <v>252</v>
      </c>
      <c r="DQ10109" s="15">
        <v>23</v>
      </c>
      <c r="DR10109" s="15" t="str">
        <f t="shared" si="171"/>
        <v>13-23</v>
      </c>
    </row>
    <row r="10110" spans="119:122" x14ac:dyDescent="0.2">
      <c r="DO10110" s="228" t="s">
        <v>21447</v>
      </c>
      <c r="DP10110" s="141" t="s">
        <v>253</v>
      </c>
      <c r="DQ10110" s="15">
        <v>23</v>
      </c>
      <c r="DR10110" s="15" t="str">
        <f t="shared" si="171"/>
        <v>14-23</v>
      </c>
    </row>
    <row r="10111" spans="119:122" x14ac:dyDescent="0.2">
      <c r="DO10111" s="228" t="s">
        <v>21448</v>
      </c>
      <c r="DP10111" s="141" t="s">
        <v>254</v>
      </c>
      <c r="DQ10111" s="15">
        <v>23</v>
      </c>
      <c r="DR10111" s="15" t="str">
        <f t="shared" si="171"/>
        <v>15-23</v>
      </c>
    </row>
    <row r="10112" spans="119:122" x14ac:dyDescent="0.2">
      <c r="DO10112" s="228" t="s">
        <v>21449</v>
      </c>
      <c r="DP10112" s="141" t="s">
        <v>255</v>
      </c>
      <c r="DQ10112" s="15">
        <v>23</v>
      </c>
      <c r="DR10112" s="15" t="str">
        <f t="shared" si="171"/>
        <v>16-23</v>
      </c>
    </row>
    <row r="10113" spans="119:122" x14ac:dyDescent="0.2">
      <c r="DO10113" s="228" t="s">
        <v>21450</v>
      </c>
      <c r="DP10113" s="141" t="s">
        <v>256</v>
      </c>
      <c r="DQ10113" s="15">
        <v>23</v>
      </c>
      <c r="DR10113" s="15" t="str">
        <f t="shared" si="171"/>
        <v>17-23</v>
      </c>
    </row>
    <row r="10114" spans="119:122" x14ac:dyDescent="0.2">
      <c r="DO10114" s="228" t="s">
        <v>21451</v>
      </c>
      <c r="DP10114" s="141" t="s">
        <v>257</v>
      </c>
      <c r="DQ10114" s="15">
        <v>23</v>
      </c>
      <c r="DR10114" s="15" t="str">
        <f t="shared" si="171"/>
        <v>18-23</v>
      </c>
    </row>
    <row r="10115" spans="119:122" x14ac:dyDescent="0.2">
      <c r="DO10115" s="228" t="s">
        <v>21452</v>
      </c>
      <c r="DP10115" s="141" t="s">
        <v>258</v>
      </c>
      <c r="DQ10115" s="15">
        <v>23</v>
      </c>
      <c r="DR10115" s="15" t="str">
        <f t="shared" si="171"/>
        <v>19-23</v>
      </c>
    </row>
    <row r="10116" spans="119:122" x14ac:dyDescent="0.2">
      <c r="DO10116" s="228" t="s">
        <v>21453</v>
      </c>
      <c r="DP10116" s="141" t="s">
        <v>259</v>
      </c>
      <c r="DQ10116" s="15">
        <v>23</v>
      </c>
      <c r="DR10116" s="15" t="str">
        <f t="shared" si="171"/>
        <v>20-23</v>
      </c>
    </row>
    <row r="10117" spans="119:122" x14ac:dyDescent="0.2">
      <c r="DO10117" s="228" t="s">
        <v>21454</v>
      </c>
      <c r="DP10117" s="141" t="s">
        <v>260</v>
      </c>
      <c r="DQ10117" s="15">
        <v>23</v>
      </c>
      <c r="DR10117" s="15" t="str">
        <f t="shared" si="171"/>
        <v>21-23</v>
      </c>
    </row>
    <row r="10118" spans="119:122" x14ac:dyDescent="0.2">
      <c r="DO10118" s="228" t="s">
        <v>21455</v>
      </c>
      <c r="DP10118" s="141" t="s">
        <v>261</v>
      </c>
      <c r="DQ10118" s="15">
        <v>23</v>
      </c>
      <c r="DR10118" s="15" t="str">
        <f t="shared" si="171"/>
        <v>22-23</v>
      </c>
    </row>
    <row r="10119" spans="119:122" x14ac:dyDescent="0.2">
      <c r="DO10119" s="228" t="s">
        <v>21456</v>
      </c>
      <c r="DP10119" s="141" t="s">
        <v>262</v>
      </c>
      <c r="DQ10119" s="15">
        <v>23</v>
      </c>
      <c r="DR10119" s="15" t="str">
        <f t="shared" si="171"/>
        <v>23-23</v>
      </c>
    </row>
    <row r="10120" spans="119:122" x14ac:dyDescent="0.2">
      <c r="DO10120" s="228" t="s">
        <v>21457</v>
      </c>
      <c r="DP10120" s="141" t="s">
        <v>263</v>
      </c>
      <c r="DQ10120" s="15">
        <v>23</v>
      </c>
      <c r="DR10120" s="15" t="str">
        <f t="shared" si="171"/>
        <v>24-23</v>
      </c>
    </row>
    <row r="10121" spans="119:122" x14ac:dyDescent="0.2">
      <c r="DO10121" s="228" t="s">
        <v>21458</v>
      </c>
      <c r="DP10121" s="141" t="s">
        <v>264</v>
      </c>
      <c r="DQ10121" s="15">
        <v>23</v>
      </c>
      <c r="DR10121" s="15" t="str">
        <f t="shared" si="171"/>
        <v>25-23</v>
      </c>
    </row>
    <row r="10122" spans="119:122" x14ac:dyDescent="0.2">
      <c r="DO10122" s="228" t="s">
        <v>21459</v>
      </c>
      <c r="DP10122" s="141" t="s">
        <v>265</v>
      </c>
      <c r="DQ10122" s="15">
        <v>23</v>
      </c>
      <c r="DR10122" s="15" t="str">
        <f t="shared" si="171"/>
        <v>26-23</v>
      </c>
    </row>
    <row r="10123" spans="119:122" x14ac:dyDescent="0.2">
      <c r="DO10123" s="228" t="s">
        <v>21460</v>
      </c>
      <c r="DP10123" s="141" t="s">
        <v>266</v>
      </c>
      <c r="DQ10123" s="15">
        <v>23</v>
      </c>
      <c r="DR10123" s="15" t="str">
        <f t="shared" si="171"/>
        <v>27-23</v>
      </c>
    </row>
    <row r="10124" spans="119:122" x14ac:dyDescent="0.2">
      <c r="DO10124" s="228" t="s">
        <v>21461</v>
      </c>
      <c r="DP10124" s="141" t="s">
        <v>267</v>
      </c>
      <c r="DQ10124" s="15">
        <v>23</v>
      </c>
      <c r="DR10124" s="15" t="str">
        <f t="shared" si="171"/>
        <v>28-23</v>
      </c>
    </row>
    <row r="10125" spans="119:122" x14ac:dyDescent="0.2">
      <c r="DO10125" s="228" t="s">
        <v>21462</v>
      </c>
      <c r="DP10125" s="141" t="s">
        <v>268</v>
      </c>
      <c r="DQ10125" s="15">
        <v>23</v>
      </c>
      <c r="DR10125" s="15" t="str">
        <f t="shared" si="171"/>
        <v>29-23</v>
      </c>
    </row>
    <row r="10126" spans="119:122" x14ac:dyDescent="0.2">
      <c r="DO10126" s="228" t="s">
        <v>21463</v>
      </c>
      <c r="DP10126" s="141" t="s">
        <v>269</v>
      </c>
      <c r="DQ10126" s="15">
        <v>23</v>
      </c>
      <c r="DR10126" s="15" t="str">
        <f t="shared" si="171"/>
        <v>30-23</v>
      </c>
    </row>
    <row r="10127" spans="119:122" x14ac:dyDescent="0.2">
      <c r="DO10127" s="228" t="s">
        <v>21464</v>
      </c>
      <c r="DP10127" s="141" t="s">
        <v>270</v>
      </c>
      <c r="DQ10127" s="15">
        <v>23</v>
      </c>
      <c r="DR10127" s="15" t="str">
        <f t="shared" si="171"/>
        <v>31-23</v>
      </c>
    </row>
    <row r="10128" spans="119:122" x14ac:dyDescent="0.2">
      <c r="DO10128" s="228" t="s">
        <v>21465</v>
      </c>
      <c r="DP10128" s="141" t="s">
        <v>1192</v>
      </c>
      <c r="DQ10128" s="15">
        <v>23</v>
      </c>
      <c r="DR10128" s="15" t="str">
        <f t="shared" si="171"/>
        <v>32-23</v>
      </c>
    </row>
    <row r="10129" spans="119:122" x14ac:dyDescent="0.2">
      <c r="DO10129" s="228" t="s">
        <v>21466</v>
      </c>
      <c r="DP10129" s="141" t="s">
        <v>1193</v>
      </c>
      <c r="DQ10129" s="15">
        <v>23</v>
      </c>
      <c r="DR10129" s="15" t="str">
        <f t="shared" si="171"/>
        <v>33-23</v>
      </c>
    </row>
    <row r="10130" spans="119:122" x14ac:dyDescent="0.2">
      <c r="DO10130" s="228" t="s">
        <v>21467</v>
      </c>
      <c r="DP10130" s="141" t="s">
        <v>1194</v>
      </c>
      <c r="DQ10130" s="15">
        <v>23</v>
      </c>
      <c r="DR10130" s="15" t="str">
        <f t="shared" si="171"/>
        <v>34-23</v>
      </c>
    </row>
    <row r="10131" spans="119:122" x14ac:dyDescent="0.2">
      <c r="DO10131" s="228" t="s">
        <v>21468</v>
      </c>
      <c r="DP10131" s="141" t="s">
        <v>1195</v>
      </c>
      <c r="DQ10131" s="15">
        <v>23</v>
      </c>
      <c r="DR10131" s="15" t="str">
        <f t="shared" si="171"/>
        <v>35-23</v>
      </c>
    </row>
    <row r="10132" spans="119:122" x14ac:dyDescent="0.2">
      <c r="DO10132" s="228" t="s">
        <v>21469</v>
      </c>
      <c r="DP10132" s="141" t="s">
        <v>1196</v>
      </c>
      <c r="DQ10132" s="15">
        <v>23</v>
      </c>
      <c r="DR10132" s="15" t="str">
        <f t="shared" si="171"/>
        <v>36-23</v>
      </c>
    </row>
    <row r="10133" spans="119:122" x14ac:dyDescent="0.2">
      <c r="DO10133" s="228" t="s">
        <v>21470</v>
      </c>
      <c r="DP10133" s="141" t="s">
        <v>1197</v>
      </c>
      <c r="DQ10133" s="15">
        <v>23</v>
      </c>
      <c r="DR10133" s="15" t="str">
        <f t="shared" si="171"/>
        <v>37-23</v>
      </c>
    </row>
    <row r="10134" spans="119:122" x14ac:dyDescent="0.2">
      <c r="DO10134" s="228" t="s">
        <v>21471</v>
      </c>
      <c r="DP10134" s="141" t="s">
        <v>1198</v>
      </c>
      <c r="DQ10134" s="15">
        <v>23</v>
      </c>
      <c r="DR10134" s="15" t="str">
        <f t="shared" si="171"/>
        <v>38-23</v>
      </c>
    </row>
    <row r="10135" spans="119:122" x14ac:dyDescent="0.2">
      <c r="DO10135" s="228" t="s">
        <v>21472</v>
      </c>
      <c r="DP10135" s="141" t="s">
        <v>1199</v>
      </c>
      <c r="DQ10135" s="15">
        <v>23</v>
      </c>
      <c r="DR10135" s="15" t="str">
        <f t="shared" si="171"/>
        <v>39-23</v>
      </c>
    </row>
    <row r="10136" spans="119:122" x14ac:dyDescent="0.2">
      <c r="DO10136" s="228" t="s">
        <v>21473</v>
      </c>
      <c r="DP10136" s="141" t="s">
        <v>1200</v>
      </c>
      <c r="DQ10136" s="15">
        <v>23</v>
      </c>
      <c r="DR10136" s="15" t="str">
        <f t="shared" si="171"/>
        <v>40-23</v>
      </c>
    </row>
    <row r="10137" spans="119:122" x14ac:dyDescent="0.2">
      <c r="DO10137" s="228" t="s">
        <v>21474</v>
      </c>
      <c r="DP10137" s="141" t="s">
        <v>1201</v>
      </c>
      <c r="DQ10137" s="15">
        <v>23</v>
      </c>
      <c r="DR10137" s="15" t="str">
        <f t="shared" si="171"/>
        <v>41-23</v>
      </c>
    </row>
    <row r="10138" spans="119:122" x14ac:dyDescent="0.2">
      <c r="DO10138" s="228" t="s">
        <v>21475</v>
      </c>
      <c r="DP10138" s="141" t="s">
        <v>1202</v>
      </c>
      <c r="DQ10138" s="15">
        <v>23</v>
      </c>
      <c r="DR10138" s="15" t="str">
        <f t="shared" si="171"/>
        <v>42-23</v>
      </c>
    </row>
    <row r="10139" spans="119:122" x14ac:dyDescent="0.2">
      <c r="DO10139" s="228" t="s">
        <v>21476</v>
      </c>
      <c r="DP10139" s="141" t="s">
        <v>1203</v>
      </c>
      <c r="DQ10139" s="15">
        <v>23</v>
      </c>
      <c r="DR10139" s="15" t="str">
        <f t="shared" si="171"/>
        <v>43-23</v>
      </c>
    </row>
    <row r="10140" spans="119:122" x14ac:dyDescent="0.2">
      <c r="DO10140" s="228" t="s">
        <v>21477</v>
      </c>
      <c r="DP10140" s="141" t="s">
        <v>1204</v>
      </c>
      <c r="DQ10140" s="15">
        <v>23</v>
      </c>
      <c r="DR10140" s="15" t="str">
        <f t="shared" si="171"/>
        <v>44-23</v>
      </c>
    </row>
    <row r="10141" spans="119:122" x14ac:dyDescent="0.2">
      <c r="DO10141" s="228" t="s">
        <v>21478</v>
      </c>
      <c r="DP10141" s="141" t="s">
        <v>1205</v>
      </c>
      <c r="DQ10141" s="15">
        <v>23</v>
      </c>
      <c r="DR10141" s="15" t="str">
        <f t="shared" si="171"/>
        <v>45-23</v>
      </c>
    </row>
    <row r="10142" spans="119:122" x14ac:dyDescent="0.2">
      <c r="DO10142" s="228" t="s">
        <v>21479</v>
      </c>
      <c r="DP10142" s="141" t="s">
        <v>1206</v>
      </c>
      <c r="DQ10142" s="15">
        <v>23</v>
      </c>
      <c r="DR10142" s="15" t="str">
        <f t="shared" si="171"/>
        <v>46-23</v>
      </c>
    </row>
    <row r="10143" spans="119:122" x14ac:dyDescent="0.2">
      <c r="DO10143" s="228" t="s">
        <v>21480</v>
      </c>
      <c r="DP10143" s="141" t="s">
        <v>1207</v>
      </c>
      <c r="DQ10143" s="15">
        <v>23</v>
      </c>
      <c r="DR10143" s="15" t="str">
        <f t="shared" si="171"/>
        <v>47-23</v>
      </c>
    </row>
    <row r="10144" spans="119:122" x14ac:dyDescent="0.2">
      <c r="DO10144" s="228" t="s">
        <v>21481</v>
      </c>
      <c r="DP10144" s="141" t="s">
        <v>1208</v>
      </c>
      <c r="DQ10144" s="15">
        <v>23</v>
      </c>
      <c r="DR10144" s="15" t="str">
        <f t="shared" si="171"/>
        <v>48-23</v>
      </c>
    </row>
    <row r="10145" spans="119:122" x14ac:dyDescent="0.2">
      <c r="DO10145" s="228" t="s">
        <v>21482</v>
      </c>
      <c r="DP10145" s="141" t="s">
        <v>1209</v>
      </c>
      <c r="DQ10145" s="15">
        <v>23</v>
      </c>
      <c r="DR10145" s="15" t="str">
        <f t="shared" si="171"/>
        <v>49-23</v>
      </c>
    </row>
    <row r="10146" spans="119:122" x14ac:dyDescent="0.2">
      <c r="DO10146" s="228" t="s">
        <v>21483</v>
      </c>
      <c r="DP10146" s="141" t="s">
        <v>1210</v>
      </c>
      <c r="DQ10146" s="15">
        <v>23</v>
      </c>
      <c r="DR10146" s="15" t="str">
        <f t="shared" si="171"/>
        <v>50-23</v>
      </c>
    </row>
    <row r="10147" spans="119:122" x14ac:dyDescent="0.2">
      <c r="DO10147" s="228" t="s">
        <v>21484</v>
      </c>
      <c r="DP10147" s="141" t="s">
        <v>1211</v>
      </c>
      <c r="DQ10147" s="15">
        <v>23</v>
      </c>
      <c r="DR10147" s="15" t="str">
        <f t="shared" ref="DR10147:DR10210" si="172">CONCATENATE(DP10147,"-",DQ10147)</f>
        <v>51-23</v>
      </c>
    </row>
    <row r="10148" spans="119:122" x14ac:dyDescent="0.2">
      <c r="DO10148" s="228" t="s">
        <v>21485</v>
      </c>
      <c r="DP10148" s="141" t="s">
        <v>1212</v>
      </c>
      <c r="DQ10148" s="15">
        <v>23</v>
      </c>
      <c r="DR10148" s="15" t="str">
        <f t="shared" si="172"/>
        <v>52-23</v>
      </c>
    </row>
    <row r="10149" spans="119:122" x14ac:dyDescent="0.2">
      <c r="DO10149" s="228" t="s">
        <v>21486</v>
      </c>
      <c r="DP10149" s="141" t="s">
        <v>1213</v>
      </c>
      <c r="DQ10149" s="15">
        <v>23</v>
      </c>
      <c r="DR10149" s="15" t="str">
        <f t="shared" si="172"/>
        <v>53-23</v>
      </c>
    </row>
    <row r="10150" spans="119:122" x14ac:dyDescent="0.2">
      <c r="DO10150" s="228" t="s">
        <v>21487</v>
      </c>
      <c r="DP10150" s="141" t="s">
        <v>1214</v>
      </c>
      <c r="DQ10150" s="15">
        <v>23</v>
      </c>
      <c r="DR10150" s="15" t="str">
        <f t="shared" si="172"/>
        <v>54-23</v>
      </c>
    </row>
    <row r="10151" spans="119:122" x14ac:dyDescent="0.2">
      <c r="DO10151" s="228" t="s">
        <v>21488</v>
      </c>
      <c r="DP10151" s="141" t="s">
        <v>1215</v>
      </c>
      <c r="DQ10151" s="15">
        <v>23</v>
      </c>
      <c r="DR10151" s="15" t="str">
        <f t="shared" si="172"/>
        <v>55-23</v>
      </c>
    </row>
    <row r="10152" spans="119:122" x14ac:dyDescent="0.2">
      <c r="DO10152" s="228" t="s">
        <v>21489</v>
      </c>
      <c r="DP10152" s="141" t="s">
        <v>1216</v>
      </c>
      <c r="DQ10152" s="15">
        <v>23</v>
      </c>
      <c r="DR10152" s="15" t="str">
        <f t="shared" si="172"/>
        <v>56-23</v>
      </c>
    </row>
    <row r="10153" spans="119:122" x14ac:dyDescent="0.2">
      <c r="DO10153" s="228" t="s">
        <v>21490</v>
      </c>
      <c r="DP10153" s="141" t="s">
        <v>1217</v>
      </c>
      <c r="DQ10153" s="15">
        <v>23</v>
      </c>
      <c r="DR10153" s="15" t="str">
        <f t="shared" si="172"/>
        <v>57-23</v>
      </c>
    </row>
    <row r="10154" spans="119:122" x14ac:dyDescent="0.2">
      <c r="DO10154" s="228" t="s">
        <v>21491</v>
      </c>
      <c r="DP10154" s="141" t="s">
        <v>1218</v>
      </c>
      <c r="DQ10154" s="15">
        <v>23</v>
      </c>
      <c r="DR10154" s="15" t="str">
        <f t="shared" si="172"/>
        <v>58-23</v>
      </c>
    </row>
    <row r="10155" spans="119:122" x14ac:dyDescent="0.2">
      <c r="DO10155" s="228" t="s">
        <v>21492</v>
      </c>
      <c r="DP10155" s="141" t="s">
        <v>1219</v>
      </c>
      <c r="DQ10155" s="15">
        <v>23</v>
      </c>
      <c r="DR10155" s="15" t="str">
        <f t="shared" si="172"/>
        <v>59-23</v>
      </c>
    </row>
    <row r="10156" spans="119:122" x14ac:dyDescent="0.2">
      <c r="DO10156" s="228" t="s">
        <v>21493</v>
      </c>
      <c r="DP10156" s="141" t="s">
        <v>1220</v>
      </c>
      <c r="DQ10156" s="15">
        <v>23</v>
      </c>
      <c r="DR10156" s="15" t="str">
        <f t="shared" si="172"/>
        <v>60-23</v>
      </c>
    </row>
    <row r="10157" spans="119:122" x14ac:dyDescent="0.2">
      <c r="DO10157" s="228" t="s">
        <v>21494</v>
      </c>
      <c r="DP10157" s="141" t="s">
        <v>1221</v>
      </c>
      <c r="DQ10157" s="15">
        <v>23</v>
      </c>
      <c r="DR10157" s="15" t="str">
        <f t="shared" si="172"/>
        <v>61-23</v>
      </c>
    </row>
    <row r="10158" spans="119:122" x14ac:dyDescent="0.2">
      <c r="DO10158" s="228" t="s">
        <v>21495</v>
      </c>
      <c r="DP10158" s="141" t="s">
        <v>1222</v>
      </c>
      <c r="DQ10158" s="15">
        <v>23</v>
      </c>
      <c r="DR10158" s="15" t="str">
        <f t="shared" si="172"/>
        <v>62-23</v>
      </c>
    </row>
    <row r="10159" spans="119:122" x14ac:dyDescent="0.2">
      <c r="DO10159" s="228" t="s">
        <v>21496</v>
      </c>
      <c r="DP10159" s="141" t="s">
        <v>1223</v>
      </c>
      <c r="DQ10159" s="15">
        <v>23</v>
      </c>
      <c r="DR10159" s="15" t="str">
        <f t="shared" si="172"/>
        <v>63-23</v>
      </c>
    </row>
    <row r="10160" spans="119:122" x14ac:dyDescent="0.2">
      <c r="DO10160" s="228" t="s">
        <v>21497</v>
      </c>
      <c r="DP10160" s="141" t="s">
        <v>1224</v>
      </c>
      <c r="DQ10160" s="15">
        <v>23</v>
      </c>
      <c r="DR10160" s="15" t="str">
        <f t="shared" si="172"/>
        <v>64-23</v>
      </c>
    </row>
    <row r="10161" spans="119:122" x14ac:dyDescent="0.2">
      <c r="DO10161" s="228" t="s">
        <v>21498</v>
      </c>
      <c r="DP10161" s="141" t="s">
        <v>1225</v>
      </c>
      <c r="DQ10161" s="15">
        <v>23</v>
      </c>
      <c r="DR10161" s="15" t="str">
        <f t="shared" si="172"/>
        <v>65-23</v>
      </c>
    </row>
    <row r="10162" spans="119:122" x14ac:dyDescent="0.2">
      <c r="DO10162" s="228" t="s">
        <v>21499</v>
      </c>
      <c r="DP10162" s="141" t="s">
        <v>1226</v>
      </c>
      <c r="DQ10162" s="15">
        <v>23</v>
      </c>
      <c r="DR10162" s="15" t="str">
        <f t="shared" si="172"/>
        <v>66-23</v>
      </c>
    </row>
    <row r="10163" spans="119:122" x14ac:dyDescent="0.2">
      <c r="DO10163" s="228" t="s">
        <v>21500</v>
      </c>
      <c r="DP10163" s="141" t="s">
        <v>1227</v>
      </c>
      <c r="DQ10163" s="15">
        <v>23</v>
      </c>
      <c r="DR10163" s="15" t="str">
        <f t="shared" si="172"/>
        <v>67-23</v>
      </c>
    </row>
    <row r="10164" spans="119:122" x14ac:dyDescent="0.2">
      <c r="DO10164" s="228" t="s">
        <v>21501</v>
      </c>
      <c r="DP10164" s="141" t="s">
        <v>1228</v>
      </c>
      <c r="DQ10164" s="15">
        <v>23</v>
      </c>
      <c r="DR10164" s="15" t="str">
        <f t="shared" si="172"/>
        <v>68-23</v>
      </c>
    </row>
    <row r="10165" spans="119:122" x14ac:dyDescent="0.2">
      <c r="DO10165" s="228" t="s">
        <v>21502</v>
      </c>
      <c r="DP10165" s="141" t="s">
        <v>1229</v>
      </c>
      <c r="DQ10165" s="15">
        <v>23</v>
      </c>
      <c r="DR10165" s="15" t="str">
        <f t="shared" si="172"/>
        <v>69-23</v>
      </c>
    </row>
    <row r="10166" spans="119:122" x14ac:dyDescent="0.2">
      <c r="DO10166" s="228" t="s">
        <v>21503</v>
      </c>
      <c r="DP10166" s="141" t="s">
        <v>1230</v>
      </c>
      <c r="DQ10166" s="15">
        <v>23</v>
      </c>
      <c r="DR10166" s="15" t="str">
        <f t="shared" si="172"/>
        <v>70-23</v>
      </c>
    </row>
    <row r="10167" spans="119:122" x14ac:dyDescent="0.2">
      <c r="DO10167" s="228" t="s">
        <v>21504</v>
      </c>
      <c r="DP10167" s="141" t="s">
        <v>1231</v>
      </c>
      <c r="DQ10167" s="15">
        <v>23</v>
      </c>
      <c r="DR10167" s="15" t="str">
        <f t="shared" si="172"/>
        <v>71-23</v>
      </c>
    </row>
    <row r="10168" spans="119:122" x14ac:dyDescent="0.2">
      <c r="DO10168" s="228" t="s">
        <v>21505</v>
      </c>
      <c r="DP10168" s="141" t="s">
        <v>1232</v>
      </c>
      <c r="DQ10168" s="15">
        <v>23</v>
      </c>
      <c r="DR10168" s="15" t="str">
        <f t="shared" si="172"/>
        <v>72-23</v>
      </c>
    </row>
    <row r="10169" spans="119:122" x14ac:dyDescent="0.2">
      <c r="DO10169" s="228" t="s">
        <v>21506</v>
      </c>
      <c r="DP10169" s="141" t="s">
        <v>1233</v>
      </c>
      <c r="DQ10169" s="15">
        <v>23</v>
      </c>
      <c r="DR10169" s="15" t="str">
        <f t="shared" si="172"/>
        <v>73-23</v>
      </c>
    </row>
    <row r="10170" spans="119:122" x14ac:dyDescent="0.2">
      <c r="DO10170" s="228" t="s">
        <v>21507</v>
      </c>
      <c r="DP10170" s="141" t="s">
        <v>1135</v>
      </c>
      <c r="DQ10170" s="15">
        <v>23</v>
      </c>
      <c r="DR10170" s="15" t="str">
        <f t="shared" si="172"/>
        <v>74-23</v>
      </c>
    </row>
    <row r="10171" spans="119:122" x14ac:dyDescent="0.2">
      <c r="DO10171" s="228" t="s">
        <v>21508</v>
      </c>
      <c r="DP10171" s="141" t="s">
        <v>1234</v>
      </c>
      <c r="DQ10171" s="15">
        <v>23</v>
      </c>
      <c r="DR10171" s="15" t="str">
        <f t="shared" si="172"/>
        <v>75-23</v>
      </c>
    </row>
    <row r="10172" spans="119:122" x14ac:dyDescent="0.2">
      <c r="DO10172" s="228" t="s">
        <v>21509</v>
      </c>
      <c r="DP10172" s="141" t="s">
        <v>1235</v>
      </c>
      <c r="DQ10172" s="15">
        <v>23</v>
      </c>
      <c r="DR10172" s="15" t="str">
        <f t="shared" si="172"/>
        <v>76-23</v>
      </c>
    </row>
    <row r="10173" spans="119:122" x14ac:dyDescent="0.2">
      <c r="DO10173" s="228" t="s">
        <v>21510</v>
      </c>
      <c r="DP10173" s="141" t="s">
        <v>1236</v>
      </c>
      <c r="DQ10173" s="15">
        <v>23</v>
      </c>
      <c r="DR10173" s="15" t="str">
        <f t="shared" si="172"/>
        <v>77-23</v>
      </c>
    </row>
    <row r="10174" spans="119:122" x14ac:dyDescent="0.2">
      <c r="DO10174" s="228" t="s">
        <v>21511</v>
      </c>
      <c r="DP10174" s="141" t="s">
        <v>1237</v>
      </c>
      <c r="DQ10174" s="15">
        <v>23</v>
      </c>
      <c r="DR10174" s="15" t="str">
        <f t="shared" si="172"/>
        <v>78-23</v>
      </c>
    </row>
    <row r="10175" spans="119:122" x14ac:dyDescent="0.2">
      <c r="DO10175" s="228" t="s">
        <v>21512</v>
      </c>
      <c r="DP10175" s="141" t="s">
        <v>1238</v>
      </c>
      <c r="DQ10175" s="15">
        <v>23</v>
      </c>
      <c r="DR10175" s="15" t="str">
        <f t="shared" si="172"/>
        <v>79-23</v>
      </c>
    </row>
    <row r="10176" spans="119:122" x14ac:dyDescent="0.2">
      <c r="DO10176" s="228" t="s">
        <v>21513</v>
      </c>
      <c r="DP10176" s="141" t="s">
        <v>1239</v>
      </c>
      <c r="DQ10176" s="15">
        <v>23</v>
      </c>
      <c r="DR10176" s="15" t="str">
        <f t="shared" si="172"/>
        <v>80-23</v>
      </c>
    </row>
    <row r="10177" spans="119:122" x14ac:dyDescent="0.2">
      <c r="DO10177" s="228" t="s">
        <v>21514</v>
      </c>
      <c r="DP10177" s="141" t="s">
        <v>1240</v>
      </c>
      <c r="DQ10177" s="15">
        <v>23</v>
      </c>
      <c r="DR10177" s="15" t="str">
        <f t="shared" si="172"/>
        <v>81-23</v>
      </c>
    </row>
    <row r="10178" spans="119:122" x14ac:dyDescent="0.2">
      <c r="DO10178" s="228" t="s">
        <v>21515</v>
      </c>
      <c r="DP10178" s="141" t="s">
        <v>1241</v>
      </c>
      <c r="DQ10178" s="15">
        <v>23</v>
      </c>
      <c r="DR10178" s="15" t="str">
        <f t="shared" si="172"/>
        <v>82-23</v>
      </c>
    </row>
    <row r="10179" spans="119:122" x14ac:dyDescent="0.2">
      <c r="DO10179" s="228" t="s">
        <v>21516</v>
      </c>
      <c r="DP10179" s="141" t="s">
        <v>1242</v>
      </c>
      <c r="DQ10179" s="15">
        <v>23</v>
      </c>
      <c r="DR10179" s="15" t="str">
        <f t="shared" si="172"/>
        <v>83-23</v>
      </c>
    </row>
    <row r="10180" spans="119:122" x14ac:dyDescent="0.2">
      <c r="DO10180" s="228" t="s">
        <v>21517</v>
      </c>
      <c r="DP10180" s="141" t="s">
        <v>1243</v>
      </c>
      <c r="DQ10180" s="15">
        <v>23</v>
      </c>
      <c r="DR10180" s="15" t="str">
        <f t="shared" si="172"/>
        <v>84-23</v>
      </c>
    </row>
    <row r="10181" spans="119:122" x14ac:dyDescent="0.2">
      <c r="DO10181" s="228" t="s">
        <v>21518</v>
      </c>
      <c r="DP10181" s="141" t="s">
        <v>1244</v>
      </c>
      <c r="DQ10181" s="15">
        <v>23</v>
      </c>
      <c r="DR10181" s="15" t="str">
        <f t="shared" si="172"/>
        <v>85-23</v>
      </c>
    </row>
    <row r="10182" spans="119:122" x14ac:dyDescent="0.2">
      <c r="DO10182" s="228" t="s">
        <v>21519</v>
      </c>
      <c r="DP10182" s="141" t="s">
        <v>1245</v>
      </c>
      <c r="DQ10182" s="15">
        <v>23</v>
      </c>
      <c r="DR10182" s="15" t="str">
        <f t="shared" si="172"/>
        <v>86-23</v>
      </c>
    </row>
    <row r="10183" spans="119:122" x14ac:dyDescent="0.2">
      <c r="DO10183" s="228" t="s">
        <v>21520</v>
      </c>
      <c r="DP10183" s="141" t="s">
        <v>1246</v>
      </c>
      <c r="DQ10183" s="15">
        <v>23</v>
      </c>
      <c r="DR10183" s="15" t="str">
        <f t="shared" si="172"/>
        <v>87-23</v>
      </c>
    </row>
    <row r="10184" spans="119:122" x14ac:dyDescent="0.2">
      <c r="DO10184" s="228" t="s">
        <v>21521</v>
      </c>
      <c r="DP10184" s="141" t="s">
        <v>1247</v>
      </c>
      <c r="DQ10184" s="15">
        <v>23</v>
      </c>
      <c r="DR10184" s="15" t="str">
        <f t="shared" si="172"/>
        <v>88-23</v>
      </c>
    </row>
    <row r="10185" spans="119:122" x14ac:dyDescent="0.2">
      <c r="DO10185" s="228" t="s">
        <v>21522</v>
      </c>
      <c r="DP10185" s="141" t="s">
        <v>1248</v>
      </c>
      <c r="DQ10185" s="15">
        <v>23</v>
      </c>
      <c r="DR10185" s="15" t="str">
        <f t="shared" si="172"/>
        <v>89-23</v>
      </c>
    </row>
    <row r="10186" spans="119:122" x14ac:dyDescent="0.2">
      <c r="DO10186" s="228" t="s">
        <v>21523</v>
      </c>
      <c r="DP10186" s="141" t="s">
        <v>1136</v>
      </c>
      <c r="DQ10186" s="15">
        <v>23</v>
      </c>
      <c r="DR10186" s="15" t="str">
        <f t="shared" si="172"/>
        <v>90-23</v>
      </c>
    </row>
    <row r="10187" spans="119:122" x14ac:dyDescent="0.2">
      <c r="DO10187" s="228" t="s">
        <v>21524</v>
      </c>
      <c r="DP10187" s="141" t="s">
        <v>1249</v>
      </c>
      <c r="DQ10187" s="15">
        <v>23</v>
      </c>
      <c r="DR10187" s="15" t="str">
        <f t="shared" si="172"/>
        <v>91-23</v>
      </c>
    </row>
    <row r="10188" spans="119:122" x14ac:dyDescent="0.2">
      <c r="DO10188" s="228" t="s">
        <v>21525</v>
      </c>
      <c r="DP10188" s="141" t="s">
        <v>1250</v>
      </c>
      <c r="DQ10188" s="15">
        <v>23</v>
      </c>
      <c r="DR10188" s="15" t="str">
        <f t="shared" si="172"/>
        <v>92-23</v>
      </c>
    </row>
    <row r="10189" spans="119:122" x14ac:dyDescent="0.2">
      <c r="DO10189" s="228" t="s">
        <v>21526</v>
      </c>
      <c r="DP10189" s="141" t="s">
        <v>1251</v>
      </c>
      <c r="DQ10189" s="15">
        <v>23</v>
      </c>
      <c r="DR10189" s="15" t="str">
        <f t="shared" si="172"/>
        <v>93-23</v>
      </c>
    </row>
    <row r="10190" spans="119:122" x14ac:dyDescent="0.2">
      <c r="DO10190" s="228" t="s">
        <v>21527</v>
      </c>
      <c r="DP10190" s="141" t="s">
        <v>1252</v>
      </c>
      <c r="DQ10190" s="15">
        <v>23</v>
      </c>
      <c r="DR10190" s="15" t="str">
        <f t="shared" si="172"/>
        <v>94-23</v>
      </c>
    </row>
    <row r="10191" spans="119:122" x14ac:dyDescent="0.2">
      <c r="DO10191" s="228" t="s">
        <v>21528</v>
      </c>
      <c r="DP10191" s="141" t="s">
        <v>1253</v>
      </c>
      <c r="DQ10191" s="15">
        <v>23</v>
      </c>
      <c r="DR10191" s="15" t="str">
        <f t="shared" si="172"/>
        <v>95-23</v>
      </c>
    </row>
    <row r="10192" spans="119:122" x14ac:dyDescent="0.2">
      <c r="DO10192" s="228" t="s">
        <v>21529</v>
      </c>
      <c r="DP10192" s="141" t="s">
        <v>1254</v>
      </c>
      <c r="DQ10192" s="15">
        <v>23</v>
      </c>
      <c r="DR10192" s="15" t="str">
        <f t="shared" si="172"/>
        <v>96-23</v>
      </c>
    </row>
    <row r="10193" spans="119:122" x14ac:dyDescent="0.2">
      <c r="DO10193" s="228" t="s">
        <v>21530</v>
      </c>
      <c r="DP10193" s="141" t="s">
        <v>1255</v>
      </c>
      <c r="DQ10193" s="15">
        <v>23</v>
      </c>
      <c r="DR10193" s="15" t="str">
        <f t="shared" si="172"/>
        <v>97-23</v>
      </c>
    </row>
    <row r="10194" spans="119:122" x14ac:dyDescent="0.2">
      <c r="DO10194" s="228" t="s">
        <v>21531</v>
      </c>
      <c r="DP10194" s="141" t="s">
        <v>1256</v>
      </c>
      <c r="DQ10194" s="15">
        <v>23</v>
      </c>
      <c r="DR10194" s="15" t="str">
        <f t="shared" si="172"/>
        <v>98-23</v>
      </c>
    </row>
    <row r="10195" spans="119:122" x14ac:dyDescent="0.2">
      <c r="DO10195" s="228" t="s">
        <v>21532</v>
      </c>
      <c r="DP10195" s="141" t="s">
        <v>1257</v>
      </c>
      <c r="DQ10195" s="15">
        <v>23</v>
      </c>
      <c r="DR10195" s="15" t="str">
        <f t="shared" si="172"/>
        <v>99-23</v>
      </c>
    </row>
    <row r="10196" spans="119:122" x14ac:dyDescent="0.2">
      <c r="DO10196" s="228" t="s">
        <v>21533</v>
      </c>
      <c r="DP10196" s="141" t="s">
        <v>1258</v>
      </c>
      <c r="DQ10196" s="15">
        <v>23</v>
      </c>
      <c r="DR10196" s="15" t="str">
        <f t="shared" si="172"/>
        <v>100-23</v>
      </c>
    </row>
    <row r="10197" spans="119:122" x14ac:dyDescent="0.2">
      <c r="DO10197" s="228" t="s">
        <v>21534</v>
      </c>
      <c r="DP10197" s="141" t="s">
        <v>1259</v>
      </c>
      <c r="DQ10197" s="15">
        <v>23</v>
      </c>
      <c r="DR10197" s="15" t="str">
        <f t="shared" si="172"/>
        <v>101-23</v>
      </c>
    </row>
    <row r="10198" spans="119:122" x14ac:dyDescent="0.2">
      <c r="DO10198" s="228" t="s">
        <v>21535</v>
      </c>
      <c r="DP10198" s="141" t="s">
        <v>1260</v>
      </c>
      <c r="DQ10198" s="15">
        <v>23</v>
      </c>
      <c r="DR10198" s="15" t="str">
        <f t="shared" si="172"/>
        <v>102-23</v>
      </c>
    </row>
    <row r="10199" spans="119:122" x14ac:dyDescent="0.2">
      <c r="DO10199" s="228" t="s">
        <v>21536</v>
      </c>
      <c r="DP10199" s="141" t="s">
        <v>1261</v>
      </c>
      <c r="DQ10199" s="15">
        <v>23</v>
      </c>
      <c r="DR10199" s="15" t="str">
        <f t="shared" si="172"/>
        <v>103-23</v>
      </c>
    </row>
    <row r="10200" spans="119:122" x14ac:dyDescent="0.2">
      <c r="DO10200" s="228" t="s">
        <v>21537</v>
      </c>
      <c r="DP10200" s="141" t="s">
        <v>1262</v>
      </c>
      <c r="DQ10200" s="15">
        <v>23</v>
      </c>
      <c r="DR10200" s="15" t="str">
        <f t="shared" si="172"/>
        <v>104-23</v>
      </c>
    </row>
    <row r="10201" spans="119:122" x14ac:dyDescent="0.2">
      <c r="DO10201" s="228" t="s">
        <v>21538</v>
      </c>
      <c r="DP10201" s="141" t="s">
        <v>1263</v>
      </c>
      <c r="DQ10201" s="15">
        <v>23</v>
      </c>
      <c r="DR10201" s="15" t="str">
        <f t="shared" si="172"/>
        <v>105-23</v>
      </c>
    </row>
    <row r="10202" spans="119:122" x14ac:dyDescent="0.2">
      <c r="DO10202" s="228" t="s">
        <v>21539</v>
      </c>
      <c r="DP10202" s="141" t="s">
        <v>1264</v>
      </c>
      <c r="DQ10202" s="15">
        <v>23</v>
      </c>
      <c r="DR10202" s="15" t="str">
        <f t="shared" si="172"/>
        <v>106-23</v>
      </c>
    </row>
    <row r="10203" spans="119:122" x14ac:dyDescent="0.2">
      <c r="DO10203" s="228" t="s">
        <v>21540</v>
      </c>
      <c r="DP10203" s="141" t="s">
        <v>1265</v>
      </c>
      <c r="DQ10203" s="15">
        <v>23</v>
      </c>
      <c r="DR10203" s="15" t="str">
        <f t="shared" si="172"/>
        <v>107-23</v>
      </c>
    </row>
    <row r="10204" spans="119:122" x14ac:dyDescent="0.2">
      <c r="DO10204" s="228" t="s">
        <v>21541</v>
      </c>
      <c r="DP10204" s="141" t="s">
        <v>1266</v>
      </c>
      <c r="DQ10204" s="15">
        <v>23</v>
      </c>
      <c r="DR10204" s="15" t="str">
        <f t="shared" si="172"/>
        <v>108-23</v>
      </c>
    </row>
    <row r="10205" spans="119:122" x14ac:dyDescent="0.2">
      <c r="DO10205" s="228" t="s">
        <v>21542</v>
      </c>
      <c r="DP10205" s="141" t="s">
        <v>1267</v>
      </c>
      <c r="DQ10205" s="15">
        <v>23</v>
      </c>
      <c r="DR10205" s="15" t="str">
        <f t="shared" si="172"/>
        <v>109-23</v>
      </c>
    </row>
    <row r="10206" spans="119:122" x14ac:dyDescent="0.2">
      <c r="DO10206" s="228" t="s">
        <v>21543</v>
      </c>
      <c r="DP10206" s="141" t="s">
        <v>1268</v>
      </c>
      <c r="DQ10206" s="15">
        <v>23</v>
      </c>
      <c r="DR10206" s="15" t="str">
        <f t="shared" si="172"/>
        <v>110-23</v>
      </c>
    </row>
    <row r="10207" spans="119:122" x14ac:dyDescent="0.2">
      <c r="DO10207" s="228" t="s">
        <v>21544</v>
      </c>
      <c r="DP10207" s="141" t="s">
        <v>1269</v>
      </c>
      <c r="DQ10207" s="15">
        <v>23</v>
      </c>
      <c r="DR10207" s="15" t="str">
        <f t="shared" si="172"/>
        <v>111-23</v>
      </c>
    </row>
    <row r="10208" spans="119:122" x14ac:dyDescent="0.2">
      <c r="DO10208" s="228" t="s">
        <v>21545</v>
      </c>
      <c r="DP10208" s="141" t="s">
        <v>1270</v>
      </c>
      <c r="DQ10208" s="15">
        <v>23</v>
      </c>
      <c r="DR10208" s="15" t="str">
        <f t="shared" si="172"/>
        <v>112-23</v>
      </c>
    </row>
    <row r="10209" spans="119:122" x14ac:dyDescent="0.2">
      <c r="DO10209" s="228" t="s">
        <v>21546</v>
      </c>
      <c r="DP10209" s="141" t="s">
        <v>1271</v>
      </c>
      <c r="DQ10209" s="15">
        <v>23</v>
      </c>
      <c r="DR10209" s="15" t="str">
        <f t="shared" si="172"/>
        <v>113-23</v>
      </c>
    </row>
    <row r="10210" spans="119:122" x14ac:dyDescent="0.2">
      <c r="DO10210" s="228" t="s">
        <v>21547</v>
      </c>
      <c r="DP10210" s="141" t="s">
        <v>1272</v>
      </c>
      <c r="DQ10210" s="15">
        <v>23</v>
      </c>
      <c r="DR10210" s="15" t="str">
        <f t="shared" si="172"/>
        <v>114-23</v>
      </c>
    </row>
    <row r="10211" spans="119:122" x14ac:dyDescent="0.2">
      <c r="DO10211" s="228" t="s">
        <v>21548</v>
      </c>
      <c r="DP10211" s="141" t="s">
        <v>1273</v>
      </c>
      <c r="DQ10211" s="15">
        <v>23</v>
      </c>
      <c r="DR10211" s="15" t="str">
        <f t="shared" ref="DR10211:DR10274" si="173">CONCATENATE(DP10211,"-",DQ10211)</f>
        <v>115-23</v>
      </c>
    </row>
    <row r="10212" spans="119:122" x14ac:dyDescent="0.2">
      <c r="DO10212" s="228" t="s">
        <v>21549</v>
      </c>
      <c r="DP10212" s="141" t="s">
        <v>1274</v>
      </c>
      <c r="DQ10212" s="15">
        <v>23</v>
      </c>
      <c r="DR10212" s="15" t="str">
        <f t="shared" si="173"/>
        <v>116-23</v>
      </c>
    </row>
    <row r="10213" spans="119:122" x14ac:dyDescent="0.2">
      <c r="DO10213" s="228" t="s">
        <v>21550</v>
      </c>
      <c r="DP10213" s="141" t="s">
        <v>1275</v>
      </c>
      <c r="DQ10213" s="15">
        <v>23</v>
      </c>
      <c r="DR10213" s="15" t="str">
        <f t="shared" si="173"/>
        <v>117-23</v>
      </c>
    </row>
    <row r="10214" spans="119:122" x14ac:dyDescent="0.2">
      <c r="DO10214" s="228" t="s">
        <v>21551</v>
      </c>
      <c r="DP10214" s="141" t="s">
        <v>1276</v>
      </c>
      <c r="DQ10214" s="15">
        <v>23</v>
      </c>
      <c r="DR10214" s="15" t="str">
        <f t="shared" si="173"/>
        <v>118-23</v>
      </c>
    </row>
    <row r="10215" spans="119:122" x14ac:dyDescent="0.2">
      <c r="DO10215" s="228" t="s">
        <v>21552</v>
      </c>
      <c r="DP10215" s="141" t="s">
        <v>1277</v>
      </c>
      <c r="DQ10215" s="15">
        <v>23</v>
      </c>
      <c r="DR10215" s="15" t="str">
        <f t="shared" si="173"/>
        <v>119-23</v>
      </c>
    </row>
    <row r="10216" spans="119:122" x14ac:dyDescent="0.2">
      <c r="DO10216" s="228" t="s">
        <v>21553</v>
      </c>
      <c r="DP10216" s="141" t="s">
        <v>1278</v>
      </c>
      <c r="DQ10216" s="15">
        <v>23</v>
      </c>
      <c r="DR10216" s="15" t="str">
        <f t="shared" si="173"/>
        <v>120-23</v>
      </c>
    </row>
    <row r="10217" spans="119:122" x14ac:dyDescent="0.2">
      <c r="DO10217" s="228" t="s">
        <v>21554</v>
      </c>
      <c r="DP10217" s="141" t="s">
        <v>1279</v>
      </c>
      <c r="DQ10217" s="15">
        <v>23</v>
      </c>
      <c r="DR10217" s="15" t="str">
        <f t="shared" si="173"/>
        <v>121-23</v>
      </c>
    </row>
    <row r="10218" spans="119:122" x14ac:dyDescent="0.2">
      <c r="DO10218" s="228" t="s">
        <v>21555</v>
      </c>
      <c r="DP10218" s="141" t="s">
        <v>1280</v>
      </c>
      <c r="DQ10218" s="15">
        <v>23</v>
      </c>
      <c r="DR10218" s="15" t="str">
        <f t="shared" si="173"/>
        <v>122-23</v>
      </c>
    </row>
    <row r="10219" spans="119:122" x14ac:dyDescent="0.2">
      <c r="DO10219" s="228" t="s">
        <v>21556</v>
      </c>
      <c r="DP10219" s="141" t="s">
        <v>1281</v>
      </c>
      <c r="DQ10219" s="15">
        <v>23</v>
      </c>
      <c r="DR10219" s="15" t="str">
        <f t="shared" si="173"/>
        <v>123-23</v>
      </c>
    </row>
    <row r="10220" spans="119:122" x14ac:dyDescent="0.2">
      <c r="DO10220" s="228" t="s">
        <v>21557</v>
      </c>
      <c r="DP10220" s="141" t="s">
        <v>1282</v>
      </c>
      <c r="DQ10220" s="15">
        <v>23</v>
      </c>
      <c r="DR10220" s="15" t="str">
        <f t="shared" si="173"/>
        <v>124-23</v>
      </c>
    </row>
    <row r="10221" spans="119:122" x14ac:dyDescent="0.2">
      <c r="DO10221" s="228" t="s">
        <v>21558</v>
      </c>
      <c r="DP10221" s="141" t="s">
        <v>1283</v>
      </c>
      <c r="DQ10221" s="15">
        <v>23</v>
      </c>
      <c r="DR10221" s="15" t="str">
        <f t="shared" si="173"/>
        <v>125-23</v>
      </c>
    </row>
    <row r="10222" spans="119:122" x14ac:dyDescent="0.2">
      <c r="DO10222" s="228" t="s">
        <v>21559</v>
      </c>
      <c r="DP10222" s="141" t="s">
        <v>1284</v>
      </c>
      <c r="DQ10222" s="15">
        <v>23</v>
      </c>
      <c r="DR10222" s="15" t="str">
        <f t="shared" si="173"/>
        <v>126-23</v>
      </c>
    </row>
    <row r="10223" spans="119:122" x14ac:dyDescent="0.2">
      <c r="DO10223" s="228" t="s">
        <v>21560</v>
      </c>
      <c r="DP10223" s="141" t="s">
        <v>1285</v>
      </c>
      <c r="DQ10223" s="15">
        <v>23</v>
      </c>
      <c r="DR10223" s="15" t="str">
        <f t="shared" si="173"/>
        <v>127-23</v>
      </c>
    </row>
    <row r="10224" spans="119:122" x14ac:dyDescent="0.2">
      <c r="DO10224" s="228" t="s">
        <v>21561</v>
      </c>
      <c r="DP10224" s="141" t="s">
        <v>1286</v>
      </c>
      <c r="DQ10224" s="15">
        <v>23</v>
      </c>
      <c r="DR10224" s="15" t="str">
        <f t="shared" si="173"/>
        <v>128-23</v>
      </c>
    </row>
    <row r="10225" spans="119:122" x14ac:dyDescent="0.2">
      <c r="DO10225" s="228" t="s">
        <v>21562</v>
      </c>
      <c r="DP10225" s="141" t="s">
        <v>1287</v>
      </c>
      <c r="DQ10225" s="15">
        <v>23</v>
      </c>
      <c r="DR10225" s="15" t="str">
        <f t="shared" si="173"/>
        <v>129-23</v>
      </c>
    </row>
    <row r="10226" spans="119:122" x14ac:dyDescent="0.2">
      <c r="DO10226" s="228" t="s">
        <v>21563</v>
      </c>
      <c r="DP10226" s="141" t="s">
        <v>1288</v>
      </c>
      <c r="DQ10226" s="15">
        <v>23</v>
      </c>
      <c r="DR10226" s="15" t="str">
        <f t="shared" si="173"/>
        <v>130-23</v>
      </c>
    </row>
    <row r="10227" spans="119:122" x14ac:dyDescent="0.2">
      <c r="DO10227" s="228" t="s">
        <v>21564</v>
      </c>
      <c r="DP10227" s="141" t="s">
        <v>1289</v>
      </c>
      <c r="DQ10227" s="15">
        <v>23</v>
      </c>
      <c r="DR10227" s="15" t="str">
        <f t="shared" si="173"/>
        <v>131-23</v>
      </c>
    </row>
    <row r="10228" spans="119:122" x14ac:dyDescent="0.2">
      <c r="DO10228" s="228" t="s">
        <v>21565</v>
      </c>
      <c r="DP10228" s="141" t="s">
        <v>1290</v>
      </c>
      <c r="DQ10228" s="15">
        <v>23</v>
      </c>
      <c r="DR10228" s="15" t="str">
        <f t="shared" si="173"/>
        <v>132-23</v>
      </c>
    </row>
    <row r="10229" spans="119:122" x14ac:dyDescent="0.2">
      <c r="DO10229" s="228" t="s">
        <v>21566</v>
      </c>
      <c r="DP10229" s="141" t="s">
        <v>1291</v>
      </c>
      <c r="DQ10229" s="15">
        <v>23</v>
      </c>
      <c r="DR10229" s="15" t="str">
        <f t="shared" si="173"/>
        <v>133-23</v>
      </c>
    </row>
    <row r="10230" spans="119:122" x14ac:dyDescent="0.2">
      <c r="DO10230" s="228" t="s">
        <v>21567</v>
      </c>
      <c r="DP10230" s="141" t="s">
        <v>1292</v>
      </c>
      <c r="DQ10230" s="15">
        <v>23</v>
      </c>
      <c r="DR10230" s="15" t="str">
        <f t="shared" si="173"/>
        <v>134-23</v>
      </c>
    </row>
    <row r="10231" spans="119:122" x14ac:dyDescent="0.2">
      <c r="DO10231" s="228" t="s">
        <v>21568</v>
      </c>
      <c r="DP10231" s="141" t="s">
        <v>1293</v>
      </c>
      <c r="DQ10231" s="15">
        <v>23</v>
      </c>
      <c r="DR10231" s="15" t="str">
        <f t="shared" si="173"/>
        <v>135-23</v>
      </c>
    </row>
    <row r="10232" spans="119:122" x14ac:dyDescent="0.2">
      <c r="DO10232" s="228" t="s">
        <v>21569</v>
      </c>
      <c r="DP10232" s="141" t="s">
        <v>1294</v>
      </c>
      <c r="DQ10232" s="15">
        <v>23</v>
      </c>
      <c r="DR10232" s="15" t="str">
        <f t="shared" si="173"/>
        <v>136-23</v>
      </c>
    </row>
    <row r="10233" spans="119:122" x14ac:dyDescent="0.2">
      <c r="DO10233" s="228" t="s">
        <v>21570</v>
      </c>
      <c r="DP10233" s="141" t="s">
        <v>1295</v>
      </c>
      <c r="DQ10233" s="15">
        <v>23</v>
      </c>
      <c r="DR10233" s="15" t="str">
        <f t="shared" si="173"/>
        <v>137-23</v>
      </c>
    </row>
    <row r="10234" spans="119:122" x14ac:dyDescent="0.2">
      <c r="DO10234" s="228" t="s">
        <v>21571</v>
      </c>
      <c r="DP10234" s="141" t="s">
        <v>1296</v>
      </c>
      <c r="DQ10234" s="15">
        <v>23</v>
      </c>
      <c r="DR10234" s="15" t="str">
        <f t="shared" si="173"/>
        <v>138-23</v>
      </c>
    </row>
    <row r="10235" spans="119:122" x14ac:dyDescent="0.2">
      <c r="DO10235" s="228" t="s">
        <v>21572</v>
      </c>
      <c r="DP10235" s="141" t="s">
        <v>1297</v>
      </c>
      <c r="DQ10235" s="15">
        <v>23</v>
      </c>
      <c r="DR10235" s="15" t="str">
        <f t="shared" si="173"/>
        <v>139-23</v>
      </c>
    </row>
    <row r="10236" spans="119:122" x14ac:dyDescent="0.2">
      <c r="DO10236" s="228" t="s">
        <v>21573</v>
      </c>
      <c r="DP10236" s="141" t="s">
        <v>1298</v>
      </c>
      <c r="DQ10236" s="15">
        <v>23</v>
      </c>
      <c r="DR10236" s="15" t="str">
        <f t="shared" si="173"/>
        <v>140-23</v>
      </c>
    </row>
    <row r="10237" spans="119:122" x14ac:dyDescent="0.2">
      <c r="DO10237" s="228" t="s">
        <v>21574</v>
      </c>
      <c r="DP10237" s="141" t="s">
        <v>1299</v>
      </c>
      <c r="DQ10237" s="15">
        <v>23</v>
      </c>
      <c r="DR10237" s="15" t="str">
        <f t="shared" si="173"/>
        <v>141-23</v>
      </c>
    </row>
    <row r="10238" spans="119:122" x14ac:dyDescent="0.2">
      <c r="DO10238" s="228" t="s">
        <v>21575</v>
      </c>
      <c r="DP10238" s="141" t="s">
        <v>1300</v>
      </c>
      <c r="DQ10238" s="15">
        <v>23</v>
      </c>
      <c r="DR10238" s="15" t="str">
        <f t="shared" si="173"/>
        <v>142-23</v>
      </c>
    </row>
    <row r="10239" spans="119:122" x14ac:dyDescent="0.2">
      <c r="DO10239" s="228" t="s">
        <v>21576</v>
      </c>
      <c r="DP10239" s="141" t="s">
        <v>1301</v>
      </c>
      <c r="DQ10239" s="15">
        <v>23</v>
      </c>
      <c r="DR10239" s="15" t="str">
        <f t="shared" si="173"/>
        <v>143-23</v>
      </c>
    </row>
    <row r="10240" spans="119:122" x14ac:dyDescent="0.2">
      <c r="DO10240" s="228" t="s">
        <v>21577</v>
      </c>
      <c r="DP10240" s="141" t="s">
        <v>1302</v>
      </c>
      <c r="DQ10240" s="15">
        <v>23</v>
      </c>
      <c r="DR10240" s="15" t="str">
        <f t="shared" si="173"/>
        <v>144-23</v>
      </c>
    </row>
    <row r="10241" spans="119:122" x14ac:dyDescent="0.2">
      <c r="DO10241" s="228" t="s">
        <v>21578</v>
      </c>
      <c r="DP10241" s="141" t="s">
        <v>1303</v>
      </c>
      <c r="DQ10241" s="15">
        <v>23</v>
      </c>
      <c r="DR10241" s="15" t="str">
        <f t="shared" si="173"/>
        <v>145-23</v>
      </c>
    </row>
    <row r="10242" spans="119:122" x14ac:dyDescent="0.2">
      <c r="DO10242" s="228" t="s">
        <v>21579</v>
      </c>
      <c r="DP10242" s="141" t="s">
        <v>1137</v>
      </c>
      <c r="DQ10242" s="15">
        <v>23</v>
      </c>
      <c r="DR10242" s="15" t="str">
        <f t="shared" si="173"/>
        <v>146-23</v>
      </c>
    </row>
    <row r="10243" spans="119:122" x14ac:dyDescent="0.2">
      <c r="DO10243" s="228" t="s">
        <v>21580</v>
      </c>
      <c r="DP10243" s="141" t="s">
        <v>1304</v>
      </c>
      <c r="DQ10243" s="15">
        <v>23</v>
      </c>
      <c r="DR10243" s="15" t="str">
        <f t="shared" si="173"/>
        <v>147-23</v>
      </c>
    </row>
    <row r="10244" spans="119:122" x14ac:dyDescent="0.2">
      <c r="DO10244" s="228" t="s">
        <v>21581</v>
      </c>
      <c r="DP10244" s="141" t="s">
        <v>1305</v>
      </c>
      <c r="DQ10244" s="15">
        <v>23</v>
      </c>
      <c r="DR10244" s="15" t="str">
        <f t="shared" si="173"/>
        <v>148-23</v>
      </c>
    </row>
    <row r="10245" spans="119:122" x14ac:dyDescent="0.2">
      <c r="DO10245" s="228" t="s">
        <v>21582</v>
      </c>
      <c r="DP10245" s="141" t="s">
        <v>1306</v>
      </c>
      <c r="DQ10245" s="15">
        <v>23</v>
      </c>
      <c r="DR10245" s="15" t="str">
        <f t="shared" si="173"/>
        <v>149-23</v>
      </c>
    </row>
    <row r="10246" spans="119:122" x14ac:dyDescent="0.2">
      <c r="DO10246" s="228" t="s">
        <v>21583</v>
      </c>
      <c r="DP10246" s="141" t="s">
        <v>1307</v>
      </c>
      <c r="DQ10246" s="15">
        <v>23</v>
      </c>
      <c r="DR10246" s="15" t="str">
        <f t="shared" si="173"/>
        <v>150-23</v>
      </c>
    </row>
    <row r="10247" spans="119:122" x14ac:dyDescent="0.2">
      <c r="DO10247" s="228" t="s">
        <v>21584</v>
      </c>
      <c r="DP10247" s="141" t="s">
        <v>1308</v>
      </c>
      <c r="DQ10247" s="15">
        <v>23</v>
      </c>
      <c r="DR10247" s="15" t="str">
        <f t="shared" si="173"/>
        <v>151-23</v>
      </c>
    </row>
    <row r="10248" spans="119:122" x14ac:dyDescent="0.2">
      <c r="DO10248" s="228" t="s">
        <v>21585</v>
      </c>
      <c r="DP10248" s="141" t="s">
        <v>1309</v>
      </c>
      <c r="DQ10248" s="15">
        <v>23</v>
      </c>
      <c r="DR10248" s="15" t="str">
        <f t="shared" si="173"/>
        <v>152-23</v>
      </c>
    </row>
    <row r="10249" spans="119:122" x14ac:dyDescent="0.2">
      <c r="DO10249" s="228" t="s">
        <v>21586</v>
      </c>
      <c r="DP10249" s="141" t="s">
        <v>1310</v>
      </c>
      <c r="DQ10249" s="15">
        <v>23</v>
      </c>
      <c r="DR10249" s="15" t="str">
        <f t="shared" si="173"/>
        <v>153-23</v>
      </c>
    </row>
    <row r="10250" spans="119:122" x14ac:dyDescent="0.2">
      <c r="DO10250" s="228" t="s">
        <v>21587</v>
      </c>
      <c r="DP10250" s="141" t="s">
        <v>1311</v>
      </c>
      <c r="DQ10250" s="15">
        <v>23</v>
      </c>
      <c r="DR10250" s="15" t="str">
        <f t="shared" si="173"/>
        <v>154-23</v>
      </c>
    </row>
    <row r="10251" spans="119:122" x14ac:dyDescent="0.2">
      <c r="DO10251" s="228" t="s">
        <v>21588</v>
      </c>
      <c r="DP10251" s="141" t="s">
        <v>1312</v>
      </c>
      <c r="DQ10251" s="15">
        <v>23</v>
      </c>
      <c r="DR10251" s="15" t="str">
        <f t="shared" si="173"/>
        <v>155-23</v>
      </c>
    </row>
    <row r="10252" spans="119:122" x14ac:dyDescent="0.2">
      <c r="DO10252" s="228" t="s">
        <v>21589</v>
      </c>
      <c r="DP10252" s="141" t="s">
        <v>1313</v>
      </c>
      <c r="DQ10252" s="15">
        <v>23</v>
      </c>
      <c r="DR10252" s="15" t="str">
        <f t="shared" si="173"/>
        <v>156-23</v>
      </c>
    </row>
    <row r="10253" spans="119:122" x14ac:dyDescent="0.2">
      <c r="DO10253" s="228" t="s">
        <v>21590</v>
      </c>
      <c r="DP10253" s="141" t="s">
        <v>1314</v>
      </c>
      <c r="DQ10253" s="15">
        <v>23</v>
      </c>
      <c r="DR10253" s="15" t="str">
        <f t="shared" si="173"/>
        <v>157-23</v>
      </c>
    </row>
    <row r="10254" spans="119:122" x14ac:dyDescent="0.2">
      <c r="DO10254" s="228" t="s">
        <v>21591</v>
      </c>
      <c r="DP10254" s="141" t="s">
        <v>1315</v>
      </c>
      <c r="DQ10254" s="15">
        <v>23</v>
      </c>
      <c r="DR10254" s="15" t="str">
        <f t="shared" si="173"/>
        <v>158-23</v>
      </c>
    </row>
    <row r="10255" spans="119:122" x14ac:dyDescent="0.2">
      <c r="DO10255" s="228" t="s">
        <v>21592</v>
      </c>
      <c r="DP10255" s="141" t="s">
        <v>1316</v>
      </c>
      <c r="DQ10255" s="15">
        <v>23</v>
      </c>
      <c r="DR10255" s="15" t="str">
        <f t="shared" si="173"/>
        <v>159-23</v>
      </c>
    </row>
    <row r="10256" spans="119:122" x14ac:dyDescent="0.2">
      <c r="DO10256" s="228" t="s">
        <v>21593</v>
      </c>
      <c r="DP10256" s="141" t="s">
        <v>1317</v>
      </c>
      <c r="DQ10256" s="15">
        <v>23</v>
      </c>
      <c r="DR10256" s="15" t="str">
        <f t="shared" si="173"/>
        <v>160-23</v>
      </c>
    </row>
    <row r="10257" spans="119:122" x14ac:dyDescent="0.2">
      <c r="DO10257" s="228" t="s">
        <v>21594</v>
      </c>
      <c r="DP10257" s="141" t="s">
        <v>1318</v>
      </c>
      <c r="DQ10257" s="15">
        <v>23</v>
      </c>
      <c r="DR10257" s="15" t="str">
        <f t="shared" si="173"/>
        <v>161-23</v>
      </c>
    </row>
    <row r="10258" spans="119:122" x14ac:dyDescent="0.2">
      <c r="DO10258" s="228" t="s">
        <v>21595</v>
      </c>
      <c r="DP10258" s="141" t="s">
        <v>1319</v>
      </c>
      <c r="DQ10258" s="15">
        <v>23</v>
      </c>
      <c r="DR10258" s="15" t="str">
        <f t="shared" si="173"/>
        <v>162-23</v>
      </c>
    </row>
    <row r="10259" spans="119:122" x14ac:dyDescent="0.2">
      <c r="DO10259" s="228" t="s">
        <v>21596</v>
      </c>
      <c r="DP10259" s="141" t="s">
        <v>1320</v>
      </c>
      <c r="DQ10259" s="15">
        <v>23</v>
      </c>
      <c r="DR10259" s="15" t="str">
        <f t="shared" si="173"/>
        <v>163-23</v>
      </c>
    </row>
    <row r="10260" spans="119:122" x14ac:dyDescent="0.2">
      <c r="DO10260" s="228" t="s">
        <v>21597</v>
      </c>
      <c r="DP10260" s="141" t="s">
        <v>1321</v>
      </c>
      <c r="DQ10260" s="15">
        <v>23</v>
      </c>
      <c r="DR10260" s="15" t="str">
        <f t="shared" si="173"/>
        <v>164-23</v>
      </c>
    </row>
    <row r="10261" spans="119:122" x14ac:dyDescent="0.2">
      <c r="DO10261" s="228" t="s">
        <v>21598</v>
      </c>
      <c r="DP10261" s="141" t="s">
        <v>1322</v>
      </c>
      <c r="DQ10261" s="15">
        <v>23</v>
      </c>
      <c r="DR10261" s="15" t="str">
        <f t="shared" si="173"/>
        <v>165-23</v>
      </c>
    </row>
    <row r="10262" spans="119:122" x14ac:dyDescent="0.2">
      <c r="DO10262" s="228" t="s">
        <v>21599</v>
      </c>
      <c r="DP10262" s="141" t="s">
        <v>1323</v>
      </c>
      <c r="DQ10262" s="15">
        <v>23</v>
      </c>
      <c r="DR10262" s="15" t="str">
        <f t="shared" si="173"/>
        <v>166-23</v>
      </c>
    </row>
    <row r="10263" spans="119:122" x14ac:dyDescent="0.2">
      <c r="DO10263" s="228" t="s">
        <v>21600</v>
      </c>
      <c r="DP10263" s="141" t="s">
        <v>1138</v>
      </c>
      <c r="DQ10263" s="15">
        <v>23</v>
      </c>
      <c r="DR10263" s="15" t="str">
        <f t="shared" si="173"/>
        <v>167-23</v>
      </c>
    </row>
    <row r="10264" spans="119:122" x14ac:dyDescent="0.2">
      <c r="DO10264" s="228" t="s">
        <v>21601</v>
      </c>
      <c r="DP10264" s="141" t="s">
        <v>1324</v>
      </c>
      <c r="DQ10264" s="15">
        <v>23</v>
      </c>
      <c r="DR10264" s="15" t="str">
        <f t="shared" si="173"/>
        <v>168-23</v>
      </c>
    </row>
    <row r="10265" spans="119:122" x14ac:dyDescent="0.2">
      <c r="DO10265" s="228" t="s">
        <v>21602</v>
      </c>
      <c r="DP10265" s="141" t="s">
        <v>1325</v>
      </c>
      <c r="DQ10265" s="15">
        <v>23</v>
      </c>
      <c r="DR10265" s="15" t="str">
        <f t="shared" si="173"/>
        <v>169-23</v>
      </c>
    </row>
    <row r="10266" spans="119:122" x14ac:dyDescent="0.2">
      <c r="DO10266" s="228" t="s">
        <v>21603</v>
      </c>
      <c r="DP10266" s="141" t="s">
        <v>1326</v>
      </c>
      <c r="DQ10266" s="15">
        <v>23</v>
      </c>
      <c r="DR10266" s="15" t="str">
        <f t="shared" si="173"/>
        <v>170-23</v>
      </c>
    </row>
    <row r="10267" spans="119:122" x14ac:dyDescent="0.2">
      <c r="DO10267" s="228" t="s">
        <v>21604</v>
      </c>
      <c r="DP10267" s="141" t="s">
        <v>1327</v>
      </c>
      <c r="DQ10267" s="15">
        <v>23</v>
      </c>
      <c r="DR10267" s="15" t="str">
        <f t="shared" si="173"/>
        <v>171-23</v>
      </c>
    </row>
    <row r="10268" spans="119:122" x14ac:dyDescent="0.2">
      <c r="DO10268" s="228" t="s">
        <v>21605</v>
      </c>
      <c r="DP10268" s="141" t="s">
        <v>1328</v>
      </c>
      <c r="DQ10268" s="15">
        <v>23</v>
      </c>
      <c r="DR10268" s="15" t="str">
        <f t="shared" si="173"/>
        <v>172-23</v>
      </c>
    </row>
    <row r="10269" spans="119:122" x14ac:dyDescent="0.2">
      <c r="DO10269" s="228" t="s">
        <v>21606</v>
      </c>
      <c r="DP10269" s="141" t="s">
        <v>1329</v>
      </c>
      <c r="DQ10269" s="15">
        <v>23</v>
      </c>
      <c r="DR10269" s="15" t="str">
        <f t="shared" si="173"/>
        <v>173-23</v>
      </c>
    </row>
    <row r="10270" spans="119:122" x14ac:dyDescent="0.2">
      <c r="DO10270" s="228" t="s">
        <v>21607</v>
      </c>
      <c r="DP10270" s="141" t="s">
        <v>1330</v>
      </c>
      <c r="DQ10270" s="15">
        <v>23</v>
      </c>
      <c r="DR10270" s="15" t="str">
        <f t="shared" si="173"/>
        <v>174-23</v>
      </c>
    </row>
    <row r="10271" spans="119:122" x14ac:dyDescent="0.2">
      <c r="DO10271" s="228" t="s">
        <v>21608</v>
      </c>
      <c r="DP10271" s="141" t="s">
        <v>1331</v>
      </c>
      <c r="DQ10271" s="15">
        <v>23</v>
      </c>
      <c r="DR10271" s="15" t="str">
        <f t="shared" si="173"/>
        <v>175-23</v>
      </c>
    </row>
    <row r="10272" spans="119:122" x14ac:dyDescent="0.2">
      <c r="DO10272" s="228" t="s">
        <v>21609</v>
      </c>
      <c r="DP10272" s="141" t="s">
        <v>1332</v>
      </c>
      <c r="DQ10272" s="15">
        <v>23</v>
      </c>
      <c r="DR10272" s="15" t="str">
        <f t="shared" si="173"/>
        <v>176-23</v>
      </c>
    </row>
    <row r="10273" spans="119:122" x14ac:dyDescent="0.2">
      <c r="DO10273" s="228" t="s">
        <v>21610</v>
      </c>
      <c r="DP10273" s="141" t="s">
        <v>1333</v>
      </c>
      <c r="DQ10273" s="15">
        <v>23</v>
      </c>
      <c r="DR10273" s="15" t="str">
        <f t="shared" si="173"/>
        <v>177-23</v>
      </c>
    </row>
    <row r="10274" spans="119:122" x14ac:dyDescent="0.2">
      <c r="DO10274" s="228" t="s">
        <v>21611</v>
      </c>
      <c r="DP10274" s="141" t="s">
        <v>1334</v>
      </c>
      <c r="DQ10274" s="15">
        <v>23</v>
      </c>
      <c r="DR10274" s="15" t="str">
        <f t="shared" si="173"/>
        <v>178-23</v>
      </c>
    </row>
    <row r="10275" spans="119:122" x14ac:dyDescent="0.2">
      <c r="DO10275" s="228" t="s">
        <v>21612</v>
      </c>
      <c r="DP10275" s="141" t="s">
        <v>1335</v>
      </c>
      <c r="DQ10275" s="15">
        <v>23</v>
      </c>
      <c r="DR10275" s="15" t="str">
        <f t="shared" ref="DR10275:DR10338" si="174">CONCATENATE(DP10275,"-",DQ10275)</f>
        <v>179-23</v>
      </c>
    </row>
    <row r="10276" spans="119:122" x14ac:dyDescent="0.2">
      <c r="DO10276" s="228" t="s">
        <v>21613</v>
      </c>
      <c r="DP10276" s="141" t="s">
        <v>1336</v>
      </c>
      <c r="DQ10276" s="15">
        <v>23</v>
      </c>
      <c r="DR10276" s="15" t="str">
        <f t="shared" si="174"/>
        <v>180-23</v>
      </c>
    </row>
    <row r="10277" spans="119:122" x14ac:dyDescent="0.2">
      <c r="DO10277" s="228" t="s">
        <v>21614</v>
      </c>
      <c r="DP10277" s="141" t="s">
        <v>1337</v>
      </c>
      <c r="DQ10277" s="15">
        <v>23</v>
      </c>
      <c r="DR10277" s="15" t="str">
        <f t="shared" si="174"/>
        <v>181-23</v>
      </c>
    </row>
    <row r="10278" spans="119:122" x14ac:dyDescent="0.2">
      <c r="DO10278" s="228" t="s">
        <v>21615</v>
      </c>
      <c r="DP10278" s="141" t="s">
        <v>1338</v>
      </c>
      <c r="DQ10278" s="15">
        <v>23</v>
      </c>
      <c r="DR10278" s="15" t="str">
        <f t="shared" si="174"/>
        <v>182-23</v>
      </c>
    </row>
    <row r="10279" spans="119:122" x14ac:dyDescent="0.2">
      <c r="DO10279" s="228" t="s">
        <v>21616</v>
      </c>
      <c r="DP10279" s="141" t="s">
        <v>1339</v>
      </c>
      <c r="DQ10279" s="15">
        <v>23</v>
      </c>
      <c r="DR10279" s="15" t="str">
        <f t="shared" si="174"/>
        <v>183-23</v>
      </c>
    </row>
    <row r="10280" spans="119:122" x14ac:dyDescent="0.2">
      <c r="DO10280" s="228" t="s">
        <v>21617</v>
      </c>
      <c r="DP10280" s="141" t="s">
        <v>1340</v>
      </c>
      <c r="DQ10280" s="15">
        <v>23</v>
      </c>
      <c r="DR10280" s="15" t="str">
        <f t="shared" si="174"/>
        <v>184-23</v>
      </c>
    </row>
    <row r="10281" spans="119:122" x14ac:dyDescent="0.2">
      <c r="DO10281" s="228" t="s">
        <v>21618</v>
      </c>
      <c r="DP10281" s="141" t="s">
        <v>1341</v>
      </c>
      <c r="DQ10281" s="15">
        <v>23</v>
      </c>
      <c r="DR10281" s="15" t="str">
        <f t="shared" si="174"/>
        <v>185-23</v>
      </c>
    </row>
    <row r="10282" spans="119:122" x14ac:dyDescent="0.2">
      <c r="DO10282" s="228" t="s">
        <v>21619</v>
      </c>
      <c r="DP10282" s="141" t="s">
        <v>1342</v>
      </c>
      <c r="DQ10282" s="15">
        <v>23</v>
      </c>
      <c r="DR10282" s="15" t="str">
        <f t="shared" si="174"/>
        <v>186-23</v>
      </c>
    </row>
    <row r="10283" spans="119:122" x14ac:dyDescent="0.2">
      <c r="DO10283" s="228" t="s">
        <v>21620</v>
      </c>
      <c r="DP10283" s="141" t="s">
        <v>1343</v>
      </c>
      <c r="DQ10283" s="15">
        <v>23</v>
      </c>
      <c r="DR10283" s="15" t="str">
        <f t="shared" si="174"/>
        <v>187-23</v>
      </c>
    </row>
    <row r="10284" spans="119:122" x14ac:dyDescent="0.2">
      <c r="DO10284" s="228" t="s">
        <v>21621</v>
      </c>
      <c r="DP10284" s="141" t="s">
        <v>1344</v>
      </c>
      <c r="DQ10284" s="15">
        <v>23</v>
      </c>
      <c r="DR10284" s="15" t="str">
        <f t="shared" si="174"/>
        <v>188-23</v>
      </c>
    </row>
    <row r="10285" spans="119:122" x14ac:dyDescent="0.2">
      <c r="DO10285" s="228" t="s">
        <v>21622</v>
      </c>
      <c r="DP10285" s="141" t="s">
        <v>1345</v>
      </c>
      <c r="DQ10285" s="15">
        <v>23</v>
      </c>
      <c r="DR10285" s="15" t="str">
        <f t="shared" si="174"/>
        <v>189-23</v>
      </c>
    </row>
    <row r="10286" spans="119:122" x14ac:dyDescent="0.2">
      <c r="DO10286" s="228" t="s">
        <v>21623</v>
      </c>
      <c r="DP10286" s="141" t="s">
        <v>1346</v>
      </c>
      <c r="DQ10286" s="15">
        <v>23</v>
      </c>
      <c r="DR10286" s="15" t="str">
        <f t="shared" si="174"/>
        <v>190-23</v>
      </c>
    </row>
    <row r="10287" spans="119:122" x14ac:dyDescent="0.2">
      <c r="DO10287" s="228" t="s">
        <v>21624</v>
      </c>
      <c r="DP10287" s="141" t="s">
        <v>1347</v>
      </c>
      <c r="DQ10287" s="15">
        <v>23</v>
      </c>
      <c r="DR10287" s="15" t="str">
        <f t="shared" si="174"/>
        <v>191-23</v>
      </c>
    </row>
    <row r="10288" spans="119:122" x14ac:dyDescent="0.2">
      <c r="DO10288" s="228" t="s">
        <v>21625</v>
      </c>
      <c r="DP10288" s="141" t="s">
        <v>1348</v>
      </c>
      <c r="DQ10288" s="15">
        <v>23</v>
      </c>
      <c r="DR10288" s="15" t="str">
        <f t="shared" si="174"/>
        <v>192-23</v>
      </c>
    </row>
    <row r="10289" spans="119:122" x14ac:dyDescent="0.2">
      <c r="DO10289" s="228" t="s">
        <v>21626</v>
      </c>
      <c r="DP10289" s="141" t="s">
        <v>1349</v>
      </c>
      <c r="DQ10289" s="15">
        <v>23</v>
      </c>
      <c r="DR10289" s="15" t="str">
        <f t="shared" si="174"/>
        <v>193-23</v>
      </c>
    </row>
    <row r="10290" spans="119:122" x14ac:dyDescent="0.2">
      <c r="DO10290" s="228" t="s">
        <v>21627</v>
      </c>
      <c r="DP10290" s="141" t="s">
        <v>1350</v>
      </c>
      <c r="DQ10290" s="15">
        <v>23</v>
      </c>
      <c r="DR10290" s="15" t="str">
        <f t="shared" si="174"/>
        <v>194-23</v>
      </c>
    </row>
    <row r="10291" spans="119:122" x14ac:dyDescent="0.2">
      <c r="DO10291" s="228" t="s">
        <v>21628</v>
      </c>
      <c r="DP10291" s="141" t="s">
        <v>1351</v>
      </c>
      <c r="DQ10291" s="15">
        <v>23</v>
      </c>
      <c r="DR10291" s="15" t="str">
        <f t="shared" si="174"/>
        <v>195-23</v>
      </c>
    </row>
    <row r="10292" spans="119:122" x14ac:dyDescent="0.2">
      <c r="DO10292" s="228" t="s">
        <v>21629</v>
      </c>
      <c r="DP10292" s="141" t="s">
        <v>1352</v>
      </c>
      <c r="DQ10292" s="15">
        <v>23</v>
      </c>
      <c r="DR10292" s="15" t="str">
        <f t="shared" si="174"/>
        <v>196-23</v>
      </c>
    </row>
    <row r="10293" spans="119:122" x14ac:dyDescent="0.2">
      <c r="DO10293" s="228" t="s">
        <v>21630</v>
      </c>
      <c r="DP10293" s="141" t="s">
        <v>1353</v>
      </c>
      <c r="DQ10293" s="15">
        <v>23</v>
      </c>
      <c r="DR10293" s="15" t="str">
        <f t="shared" si="174"/>
        <v>197-23</v>
      </c>
    </row>
    <row r="10294" spans="119:122" x14ac:dyDescent="0.2">
      <c r="DO10294" s="228" t="s">
        <v>21631</v>
      </c>
      <c r="DP10294" s="141" t="s">
        <v>1354</v>
      </c>
      <c r="DQ10294" s="15">
        <v>23</v>
      </c>
      <c r="DR10294" s="15" t="str">
        <f t="shared" si="174"/>
        <v>198-23</v>
      </c>
    </row>
    <row r="10295" spans="119:122" x14ac:dyDescent="0.2">
      <c r="DO10295" s="228" t="s">
        <v>21632</v>
      </c>
      <c r="DP10295" s="141" t="s">
        <v>1355</v>
      </c>
      <c r="DQ10295" s="15">
        <v>23</v>
      </c>
      <c r="DR10295" s="15" t="str">
        <f t="shared" si="174"/>
        <v>199-23</v>
      </c>
    </row>
    <row r="10296" spans="119:122" x14ac:dyDescent="0.2">
      <c r="DO10296" s="228" t="s">
        <v>21633</v>
      </c>
      <c r="DP10296" s="141" t="s">
        <v>1356</v>
      </c>
      <c r="DQ10296" s="15">
        <v>23</v>
      </c>
      <c r="DR10296" s="15" t="str">
        <f t="shared" si="174"/>
        <v>200-23</v>
      </c>
    </row>
    <row r="10297" spans="119:122" x14ac:dyDescent="0.2">
      <c r="DO10297" s="228" t="s">
        <v>21634</v>
      </c>
      <c r="DP10297" s="141" t="s">
        <v>1357</v>
      </c>
      <c r="DQ10297" s="15">
        <v>23</v>
      </c>
      <c r="DR10297" s="15" t="str">
        <f t="shared" si="174"/>
        <v>201-23</v>
      </c>
    </row>
    <row r="10298" spans="119:122" x14ac:dyDescent="0.2">
      <c r="DO10298" s="228" t="s">
        <v>21635</v>
      </c>
      <c r="DP10298" s="141" t="s">
        <v>1358</v>
      </c>
      <c r="DQ10298" s="15">
        <v>23</v>
      </c>
      <c r="DR10298" s="15" t="str">
        <f t="shared" si="174"/>
        <v>202-23</v>
      </c>
    </row>
    <row r="10299" spans="119:122" x14ac:dyDescent="0.2">
      <c r="DO10299" s="228" t="s">
        <v>21655</v>
      </c>
      <c r="DP10299" s="141" t="s">
        <v>1359</v>
      </c>
      <c r="DQ10299" s="15">
        <v>23</v>
      </c>
      <c r="DR10299" s="15" t="str">
        <f t="shared" si="174"/>
        <v>203-23</v>
      </c>
    </row>
    <row r="10300" spans="119:122" x14ac:dyDescent="0.2">
      <c r="DO10300" s="228" t="s">
        <v>21656</v>
      </c>
      <c r="DP10300" s="141" t="s">
        <v>1360</v>
      </c>
      <c r="DQ10300" s="15">
        <v>23</v>
      </c>
      <c r="DR10300" s="15" t="str">
        <f t="shared" si="174"/>
        <v>204-23</v>
      </c>
    </row>
    <row r="10301" spans="119:122" x14ac:dyDescent="0.2">
      <c r="DO10301" s="228" t="s">
        <v>21657</v>
      </c>
      <c r="DP10301" s="141" t="s">
        <v>1361</v>
      </c>
      <c r="DQ10301" s="15">
        <v>23</v>
      </c>
      <c r="DR10301" s="15" t="str">
        <f t="shared" si="174"/>
        <v>205-23</v>
      </c>
    </row>
    <row r="10302" spans="119:122" x14ac:dyDescent="0.2">
      <c r="DO10302" s="228" t="s">
        <v>21658</v>
      </c>
      <c r="DP10302" s="141" t="s">
        <v>1362</v>
      </c>
      <c r="DQ10302" s="15">
        <v>23</v>
      </c>
      <c r="DR10302" s="15" t="str">
        <f t="shared" si="174"/>
        <v>206-23</v>
      </c>
    </row>
    <row r="10303" spans="119:122" x14ac:dyDescent="0.2">
      <c r="DO10303" s="228" t="s">
        <v>21659</v>
      </c>
      <c r="DP10303" s="141" t="s">
        <v>1363</v>
      </c>
      <c r="DQ10303" s="15">
        <v>23</v>
      </c>
      <c r="DR10303" s="15" t="str">
        <f t="shared" si="174"/>
        <v>207-23</v>
      </c>
    </row>
    <row r="10304" spans="119:122" x14ac:dyDescent="0.2">
      <c r="DO10304" s="228" t="s">
        <v>21660</v>
      </c>
      <c r="DP10304" s="141" t="s">
        <v>1364</v>
      </c>
      <c r="DQ10304" s="15">
        <v>23</v>
      </c>
      <c r="DR10304" s="15" t="str">
        <f t="shared" si="174"/>
        <v>208-23</v>
      </c>
    </row>
    <row r="10305" spans="119:122" x14ac:dyDescent="0.2">
      <c r="DO10305" s="228" t="s">
        <v>21661</v>
      </c>
      <c r="DP10305" s="141" t="s">
        <v>1365</v>
      </c>
      <c r="DQ10305" s="15">
        <v>23</v>
      </c>
      <c r="DR10305" s="15" t="str">
        <f t="shared" si="174"/>
        <v>209-23</v>
      </c>
    </row>
    <row r="10306" spans="119:122" x14ac:dyDescent="0.2">
      <c r="DO10306" s="228" t="s">
        <v>21662</v>
      </c>
      <c r="DP10306" s="141" t="s">
        <v>1366</v>
      </c>
      <c r="DQ10306" s="15">
        <v>23</v>
      </c>
      <c r="DR10306" s="15" t="str">
        <f t="shared" si="174"/>
        <v>210-23</v>
      </c>
    </row>
    <row r="10307" spans="119:122" x14ac:dyDescent="0.2">
      <c r="DO10307" s="228" t="s">
        <v>21663</v>
      </c>
      <c r="DP10307" s="141" t="s">
        <v>1367</v>
      </c>
      <c r="DQ10307" s="15">
        <v>23</v>
      </c>
      <c r="DR10307" s="15" t="str">
        <f t="shared" si="174"/>
        <v>211-23</v>
      </c>
    </row>
    <row r="10308" spans="119:122" x14ac:dyDescent="0.2">
      <c r="DO10308" s="228" t="s">
        <v>21664</v>
      </c>
      <c r="DP10308" s="141" t="s">
        <v>1368</v>
      </c>
      <c r="DQ10308" s="15">
        <v>23</v>
      </c>
      <c r="DR10308" s="15" t="str">
        <f t="shared" si="174"/>
        <v>212-23</v>
      </c>
    </row>
    <row r="10309" spans="119:122" x14ac:dyDescent="0.2">
      <c r="DO10309" s="228" t="s">
        <v>21665</v>
      </c>
      <c r="DP10309" s="141" t="s">
        <v>1369</v>
      </c>
      <c r="DQ10309" s="15">
        <v>23</v>
      </c>
      <c r="DR10309" s="15" t="str">
        <f t="shared" si="174"/>
        <v>213-23</v>
      </c>
    </row>
    <row r="10310" spans="119:122" x14ac:dyDescent="0.2">
      <c r="DO10310" s="228" t="s">
        <v>21666</v>
      </c>
      <c r="DP10310" s="141" t="s">
        <v>1370</v>
      </c>
      <c r="DQ10310" s="15">
        <v>23</v>
      </c>
      <c r="DR10310" s="15" t="str">
        <f t="shared" si="174"/>
        <v>214-23</v>
      </c>
    </row>
    <row r="10311" spans="119:122" x14ac:dyDescent="0.2">
      <c r="DO10311" s="228" t="s">
        <v>21667</v>
      </c>
      <c r="DP10311" s="141" t="s">
        <v>1371</v>
      </c>
      <c r="DQ10311" s="15">
        <v>23</v>
      </c>
      <c r="DR10311" s="15" t="str">
        <f t="shared" si="174"/>
        <v>215-23</v>
      </c>
    </row>
    <row r="10312" spans="119:122" x14ac:dyDescent="0.2">
      <c r="DO10312" s="228" t="s">
        <v>21668</v>
      </c>
      <c r="DP10312" s="141" t="s">
        <v>1372</v>
      </c>
      <c r="DQ10312" s="15">
        <v>23</v>
      </c>
      <c r="DR10312" s="15" t="str">
        <f t="shared" si="174"/>
        <v>216-23</v>
      </c>
    </row>
    <row r="10313" spans="119:122" x14ac:dyDescent="0.2">
      <c r="DO10313" s="228" t="s">
        <v>21669</v>
      </c>
      <c r="DP10313" s="141" t="s">
        <v>1373</v>
      </c>
      <c r="DQ10313" s="15">
        <v>23</v>
      </c>
      <c r="DR10313" s="15" t="str">
        <f t="shared" si="174"/>
        <v>217-23</v>
      </c>
    </row>
    <row r="10314" spans="119:122" x14ac:dyDescent="0.2">
      <c r="DO10314" s="228" t="s">
        <v>21670</v>
      </c>
      <c r="DP10314" s="141" t="s">
        <v>1374</v>
      </c>
      <c r="DQ10314" s="15">
        <v>23</v>
      </c>
      <c r="DR10314" s="15" t="str">
        <f t="shared" si="174"/>
        <v>218-23</v>
      </c>
    </row>
    <row r="10315" spans="119:122" x14ac:dyDescent="0.2">
      <c r="DO10315" s="228" t="s">
        <v>21671</v>
      </c>
      <c r="DP10315" s="141" t="s">
        <v>1375</v>
      </c>
      <c r="DQ10315" s="15">
        <v>23</v>
      </c>
      <c r="DR10315" s="15" t="str">
        <f t="shared" si="174"/>
        <v>219-23</v>
      </c>
    </row>
    <row r="10316" spans="119:122" x14ac:dyDescent="0.2">
      <c r="DO10316" s="228" t="s">
        <v>21672</v>
      </c>
      <c r="DP10316" s="141" t="s">
        <v>1376</v>
      </c>
      <c r="DQ10316" s="15">
        <v>23</v>
      </c>
      <c r="DR10316" s="15" t="str">
        <f t="shared" si="174"/>
        <v>220-23</v>
      </c>
    </row>
    <row r="10317" spans="119:122" x14ac:dyDescent="0.2">
      <c r="DO10317" s="228" t="s">
        <v>21673</v>
      </c>
      <c r="DP10317" s="141" t="s">
        <v>1377</v>
      </c>
      <c r="DQ10317" s="15">
        <v>23</v>
      </c>
      <c r="DR10317" s="15" t="str">
        <f t="shared" si="174"/>
        <v>221-23</v>
      </c>
    </row>
    <row r="10318" spans="119:122" x14ac:dyDescent="0.2">
      <c r="DO10318" s="228" t="s">
        <v>21674</v>
      </c>
      <c r="DP10318" s="141" t="s">
        <v>1378</v>
      </c>
      <c r="DQ10318" s="15">
        <v>23</v>
      </c>
      <c r="DR10318" s="15" t="str">
        <f t="shared" si="174"/>
        <v>222-23</v>
      </c>
    </row>
    <row r="10319" spans="119:122" x14ac:dyDescent="0.2">
      <c r="DO10319" s="228" t="s">
        <v>21675</v>
      </c>
      <c r="DP10319" s="141" t="s">
        <v>1379</v>
      </c>
      <c r="DQ10319" s="15">
        <v>23</v>
      </c>
      <c r="DR10319" s="15" t="str">
        <f t="shared" si="174"/>
        <v>223-23</v>
      </c>
    </row>
    <row r="10320" spans="119:122" x14ac:dyDescent="0.2">
      <c r="DO10320" s="228" t="s">
        <v>21676</v>
      </c>
      <c r="DP10320" s="141" t="s">
        <v>1380</v>
      </c>
      <c r="DQ10320" s="15">
        <v>23</v>
      </c>
      <c r="DR10320" s="15" t="str">
        <f t="shared" si="174"/>
        <v>224-23</v>
      </c>
    </row>
    <row r="10321" spans="119:122" x14ac:dyDescent="0.2">
      <c r="DO10321" s="228" t="s">
        <v>21677</v>
      </c>
      <c r="DP10321" s="141" t="s">
        <v>1381</v>
      </c>
      <c r="DQ10321" s="15">
        <v>23</v>
      </c>
      <c r="DR10321" s="15" t="str">
        <f t="shared" si="174"/>
        <v>225-23</v>
      </c>
    </row>
    <row r="10322" spans="119:122" x14ac:dyDescent="0.2">
      <c r="DO10322" s="228" t="s">
        <v>21678</v>
      </c>
      <c r="DP10322" s="141" t="s">
        <v>1382</v>
      </c>
      <c r="DQ10322" s="15">
        <v>23</v>
      </c>
      <c r="DR10322" s="15" t="str">
        <f t="shared" si="174"/>
        <v>226-23</v>
      </c>
    </row>
    <row r="10323" spans="119:122" x14ac:dyDescent="0.2">
      <c r="DO10323" s="228" t="s">
        <v>21679</v>
      </c>
      <c r="DP10323" s="141" t="s">
        <v>1383</v>
      </c>
      <c r="DQ10323" s="15">
        <v>23</v>
      </c>
      <c r="DR10323" s="15" t="str">
        <f t="shared" si="174"/>
        <v>227-23</v>
      </c>
    </row>
    <row r="10324" spans="119:122" x14ac:dyDescent="0.2">
      <c r="DO10324" s="228" t="s">
        <v>21680</v>
      </c>
      <c r="DP10324" s="141" t="s">
        <v>1384</v>
      </c>
      <c r="DQ10324" s="15">
        <v>23</v>
      </c>
      <c r="DR10324" s="15" t="str">
        <f t="shared" si="174"/>
        <v>228-23</v>
      </c>
    </row>
    <row r="10325" spans="119:122" x14ac:dyDescent="0.2">
      <c r="DO10325" s="228" t="s">
        <v>21681</v>
      </c>
      <c r="DP10325" s="141" t="s">
        <v>1385</v>
      </c>
      <c r="DQ10325" s="15">
        <v>23</v>
      </c>
      <c r="DR10325" s="15" t="str">
        <f t="shared" si="174"/>
        <v>229-23</v>
      </c>
    </row>
    <row r="10326" spans="119:122" x14ac:dyDescent="0.2">
      <c r="DO10326" s="228" t="s">
        <v>21682</v>
      </c>
      <c r="DP10326" s="141" t="s">
        <v>1386</v>
      </c>
      <c r="DQ10326" s="15">
        <v>23</v>
      </c>
      <c r="DR10326" s="15" t="str">
        <f t="shared" si="174"/>
        <v>230-23</v>
      </c>
    </row>
    <row r="10327" spans="119:122" x14ac:dyDescent="0.2">
      <c r="DO10327" s="228" t="s">
        <v>21683</v>
      </c>
      <c r="DP10327" s="141" t="s">
        <v>1387</v>
      </c>
      <c r="DQ10327" s="15">
        <v>23</v>
      </c>
      <c r="DR10327" s="15" t="str">
        <f t="shared" si="174"/>
        <v>231-23</v>
      </c>
    </row>
    <row r="10328" spans="119:122" x14ac:dyDescent="0.2">
      <c r="DO10328" s="228" t="s">
        <v>21684</v>
      </c>
      <c r="DP10328" s="141" t="s">
        <v>1388</v>
      </c>
      <c r="DQ10328" s="15">
        <v>23</v>
      </c>
      <c r="DR10328" s="15" t="str">
        <f t="shared" si="174"/>
        <v>232-23</v>
      </c>
    </row>
    <row r="10329" spans="119:122" x14ac:dyDescent="0.2">
      <c r="DO10329" s="228" t="s">
        <v>21685</v>
      </c>
      <c r="DP10329" s="141" t="s">
        <v>1389</v>
      </c>
      <c r="DQ10329" s="15">
        <v>23</v>
      </c>
      <c r="DR10329" s="15" t="str">
        <f t="shared" si="174"/>
        <v>233-23</v>
      </c>
    </row>
    <row r="10330" spans="119:122" x14ac:dyDescent="0.2">
      <c r="DO10330" s="228" t="s">
        <v>21686</v>
      </c>
      <c r="DP10330" s="141" t="s">
        <v>1390</v>
      </c>
      <c r="DQ10330" s="15">
        <v>23</v>
      </c>
      <c r="DR10330" s="15" t="str">
        <f t="shared" si="174"/>
        <v>234-23</v>
      </c>
    </row>
    <row r="10331" spans="119:122" x14ac:dyDescent="0.2">
      <c r="DO10331" s="228" t="s">
        <v>21687</v>
      </c>
      <c r="DP10331" s="141" t="s">
        <v>1391</v>
      </c>
      <c r="DQ10331" s="15">
        <v>23</v>
      </c>
      <c r="DR10331" s="15" t="str">
        <f t="shared" si="174"/>
        <v>235-23</v>
      </c>
    </row>
    <row r="10332" spans="119:122" x14ac:dyDescent="0.2">
      <c r="DO10332" s="228" t="s">
        <v>21688</v>
      </c>
      <c r="DP10332" s="141" t="s">
        <v>1392</v>
      </c>
      <c r="DQ10332" s="15">
        <v>23</v>
      </c>
      <c r="DR10332" s="15" t="str">
        <f t="shared" si="174"/>
        <v>236-23</v>
      </c>
    </row>
    <row r="10333" spans="119:122" x14ac:dyDescent="0.2">
      <c r="DO10333" s="228" t="s">
        <v>21689</v>
      </c>
      <c r="DP10333" s="141" t="s">
        <v>1393</v>
      </c>
      <c r="DQ10333" s="15">
        <v>23</v>
      </c>
      <c r="DR10333" s="15" t="str">
        <f t="shared" si="174"/>
        <v>237-23</v>
      </c>
    </row>
    <row r="10334" spans="119:122" x14ac:dyDescent="0.2">
      <c r="DO10334" s="228" t="s">
        <v>21690</v>
      </c>
      <c r="DP10334" s="141" t="s">
        <v>1394</v>
      </c>
      <c r="DQ10334" s="15">
        <v>23</v>
      </c>
      <c r="DR10334" s="15" t="str">
        <f t="shared" si="174"/>
        <v>238-23</v>
      </c>
    </row>
    <row r="10335" spans="119:122" x14ac:dyDescent="0.2">
      <c r="DO10335" s="228" t="s">
        <v>21691</v>
      </c>
      <c r="DP10335" s="141" t="s">
        <v>1395</v>
      </c>
      <c r="DQ10335" s="15">
        <v>23</v>
      </c>
      <c r="DR10335" s="15" t="str">
        <f t="shared" si="174"/>
        <v>239-23</v>
      </c>
    </row>
    <row r="10336" spans="119:122" x14ac:dyDescent="0.2">
      <c r="DO10336" s="228" t="s">
        <v>21692</v>
      </c>
      <c r="DP10336" s="141" t="s">
        <v>1396</v>
      </c>
      <c r="DQ10336" s="15">
        <v>23</v>
      </c>
      <c r="DR10336" s="15" t="str">
        <f t="shared" si="174"/>
        <v>240-23</v>
      </c>
    </row>
    <row r="10337" spans="119:122" x14ac:dyDescent="0.2">
      <c r="DO10337" s="228" t="s">
        <v>21693</v>
      </c>
      <c r="DP10337" s="141" t="s">
        <v>1397</v>
      </c>
      <c r="DQ10337" s="15">
        <v>23</v>
      </c>
      <c r="DR10337" s="15" t="str">
        <f t="shared" si="174"/>
        <v>241-23</v>
      </c>
    </row>
    <row r="10338" spans="119:122" x14ac:dyDescent="0.2">
      <c r="DO10338" s="228" t="s">
        <v>21694</v>
      </c>
      <c r="DP10338" s="141" t="s">
        <v>1398</v>
      </c>
      <c r="DQ10338" s="15">
        <v>23</v>
      </c>
      <c r="DR10338" s="15" t="str">
        <f t="shared" si="174"/>
        <v>242-23</v>
      </c>
    </row>
    <row r="10339" spans="119:122" x14ac:dyDescent="0.2">
      <c r="DO10339" s="228" t="s">
        <v>21695</v>
      </c>
      <c r="DP10339" s="141" t="s">
        <v>1399</v>
      </c>
      <c r="DQ10339" s="15">
        <v>23</v>
      </c>
      <c r="DR10339" s="15" t="str">
        <f t="shared" ref="DR10339:DR10402" si="175">CONCATENATE(DP10339,"-",DQ10339)</f>
        <v>243-23</v>
      </c>
    </row>
    <row r="10340" spans="119:122" x14ac:dyDescent="0.2">
      <c r="DO10340" s="228" t="s">
        <v>21696</v>
      </c>
      <c r="DP10340" s="141" t="s">
        <v>1400</v>
      </c>
      <c r="DQ10340" s="15">
        <v>23</v>
      </c>
      <c r="DR10340" s="15" t="str">
        <f t="shared" si="175"/>
        <v>244-23</v>
      </c>
    </row>
    <row r="10341" spans="119:122" x14ac:dyDescent="0.2">
      <c r="DO10341" s="228" t="s">
        <v>21697</v>
      </c>
      <c r="DP10341" s="141" t="s">
        <v>1401</v>
      </c>
      <c r="DQ10341" s="15">
        <v>23</v>
      </c>
      <c r="DR10341" s="15" t="str">
        <f t="shared" si="175"/>
        <v>245-23</v>
      </c>
    </row>
    <row r="10342" spans="119:122" x14ac:dyDescent="0.2">
      <c r="DO10342" s="228" t="s">
        <v>21698</v>
      </c>
      <c r="DP10342" s="141" t="s">
        <v>1402</v>
      </c>
      <c r="DQ10342" s="15">
        <v>23</v>
      </c>
      <c r="DR10342" s="15" t="str">
        <f t="shared" si="175"/>
        <v>246-23</v>
      </c>
    </row>
    <row r="10343" spans="119:122" x14ac:dyDescent="0.2">
      <c r="DO10343" s="228" t="s">
        <v>21699</v>
      </c>
      <c r="DP10343" s="141" t="s">
        <v>1403</v>
      </c>
      <c r="DQ10343" s="15">
        <v>23</v>
      </c>
      <c r="DR10343" s="15" t="str">
        <f t="shared" si="175"/>
        <v>247-23</v>
      </c>
    </row>
    <row r="10344" spans="119:122" x14ac:dyDescent="0.2">
      <c r="DO10344" s="228" t="s">
        <v>21700</v>
      </c>
      <c r="DP10344" s="141" t="s">
        <v>1404</v>
      </c>
      <c r="DQ10344" s="15">
        <v>23</v>
      </c>
      <c r="DR10344" s="15" t="str">
        <f t="shared" si="175"/>
        <v>248-23</v>
      </c>
    </row>
    <row r="10345" spans="119:122" x14ac:dyDescent="0.2">
      <c r="DO10345" s="228" t="s">
        <v>21701</v>
      </c>
      <c r="DP10345" s="141" t="s">
        <v>1405</v>
      </c>
      <c r="DQ10345" s="15">
        <v>23</v>
      </c>
      <c r="DR10345" s="15" t="str">
        <f t="shared" si="175"/>
        <v>249-23</v>
      </c>
    </row>
    <row r="10346" spans="119:122" x14ac:dyDescent="0.2">
      <c r="DO10346" s="228" t="s">
        <v>21702</v>
      </c>
      <c r="DP10346" s="141" t="s">
        <v>1406</v>
      </c>
      <c r="DQ10346" s="15">
        <v>23</v>
      </c>
      <c r="DR10346" s="15" t="str">
        <f t="shared" si="175"/>
        <v>250-23</v>
      </c>
    </row>
    <row r="10347" spans="119:122" x14ac:dyDescent="0.2">
      <c r="DO10347" s="228" t="s">
        <v>21703</v>
      </c>
      <c r="DP10347" s="141" t="s">
        <v>1407</v>
      </c>
      <c r="DQ10347" s="15">
        <v>23</v>
      </c>
      <c r="DR10347" s="15" t="str">
        <f t="shared" si="175"/>
        <v>251-23</v>
      </c>
    </row>
    <row r="10348" spans="119:122" x14ac:dyDescent="0.2">
      <c r="DO10348" s="228" t="s">
        <v>21704</v>
      </c>
      <c r="DP10348" s="141" t="s">
        <v>1408</v>
      </c>
      <c r="DQ10348" s="15">
        <v>23</v>
      </c>
      <c r="DR10348" s="15" t="str">
        <f t="shared" si="175"/>
        <v>252-23</v>
      </c>
    </row>
    <row r="10349" spans="119:122" x14ac:dyDescent="0.2">
      <c r="DO10349" s="228" t="s">
        <v>21705</v>
      </c>
      <c r="DP10349" s="141" t="s">
        <v>1409</v>
      </c>
      <c r="DQ10349" s="15">
        <v>23</v>
      </c>
      <c r="DR10349" s="15" t="str">
        <f t="shared" si="175"/>
        <v>253-23</v>
      </c>
    </row>
    <row r="10350" spans="119:122" x14ac:dyDescent="0.2">
      <c r="DO10350" s="228" t="s">
        <v>21706</v>
      </c>
      <c r="DP10350" s="141" t="s">
        <v>1410</v>
      </c>
      <c r="DQ10350" s="15">
        <v>23</v>
      </c>
      <c r="DR10350" s="15" t="str">
        <f t="shared" si="175"/>
        <v>254-23</v>
      </c>
    </row>
    <row r="10351" spans="119:122" x14ac:dyDescent="0.2">
      <c r="DO10351" s="228" t="s">
        <v>21707</v>
      </c>
      <c r="DP10351" s="141" t="s">
        <v>1411</v>
      </c>
      <c r="DQ10351" s="15">
        <v>23</v>
      </c>
      <c r="DR10351" s="15" t="str">
        <f t="shared" si="175"/>
        <v>255-23</v>
      </c>
    </row>
    <row r="10352" spans="119:122" x14ac:dyDescent="0.2">
      <c r="DO10352" s="228" t="s">
        <v>21708</v>
      </c>
      <c r="DP10352" s="141" t="s">
        <v>1412</v>
      </c>
      <c r="DQ10352" s="15">
        <v>23</v>
      </c>
      <c r="DR10352" s="15" t="str">
        <f t="shared" si="175"/>
        <v>256-23</v>
      </c>
    </row>
    <row r="10353" spans="119:122" x14ac:dyDescent="0.2">
      <c r="DO10353" s="228" t="s">
        <v>21709</v>
      </c>
      <c r="DP10353" s="141" t="s">
        <v>1413</v>
      </c>
      <c r="DQ10353" s="15">
        <v>23</v>
      </c>
      <c r="DR10353" s="15" t="str">
        <f t="shared" si="175"/>
        <v>257-23</v>
      </c>
    </row>
    <row r="10354" spans="119:122" x14ac:dyDescent="0.2">
      <c r="DO10354" s="228" t="s">
        <v>21710</v>
      </c>
      <c r="DP10354" s="141" t="s">
        <v>1414</v>
      </c>
      <c r="DQ10354" s="15">
        <v>23</v>
      </c>
      <c r="DR10354" s="15" t="str">
        <f t="shared" si="175"/>
        <v>258-23</v>
      </c>
    </row>
    <row r="10355" spans="119:122" x14ac:dyDescent="0.2">
      <c r="DO10355" s="228" t="s">
        <v>21711</v>
      </c>
      <c r="DP10355" s="141" t="s">
        <v>1415</v>
      </c>
      <c r="DQ10355" s="15">
        <v>23</v>
      </c>
      <c r="DR10355" s="15" t="str">
        <f t="shared" si="175"/>
        <v>259-23</v>
      </c>
    </row>
    <row r="10356" spans="119:122" x14ac:dyDescent="0.2">
      <c r="DO10356" s="228" t="s">
        <v>21712</v>
      </c>
      <c r="DP10356" s="141" t="s">
        <v>1416</v>
      </c>
      <c r="DQ10356" s="15">
        <v>23</v>
      </c>
      <c r="DR10356" s="15" t="str">
        <f t="shared" si="175"/>
        <v>260-23</v>
      </c>
    </row>
    <row r="10357" spans="119:122" x14ac:dyDescent="0.2">
      <c r="DO10357" s="228" t="s">
        <v>21713</v>
      </c>
      <c r="DP10357" s="141" t="s">
        <v>1417</v>
      </c>
      <c r="DQ10357" s="15">
        <v>23</v>
      </c>
      <c r="DR10357" s="15" t="str">
        <f t="shared" si="175"/>
        <v>261-23</v>
      </c>
    </row>
    <row r="10358" spans="119:122" x14ac:dyDescent="0.2">
      <c r="DO10358" s="228" t="s">
        <v>21714</v>
      </c>
      <c r="DP10358" s="141" t="s">
        <v>1418</v>
      </c>
      <c r="DQ10358" s="15">
        <v>23</v>
      </c>
      <c r="DR10358" s="15" t="str">
        <f t="shared" si="175"/>
        <v>262-23</v>
      </c>
    </row>
    <row r="10359" spans="119:122" x14ac:dyDescent="0.2">
      <c r="DO10359" s="228" t="s">
        <v>21715</v>
      </c>
      <c r="DP10359" s="141" t="s">
        <v>1419</v>
      </c>
      <c r="DQ10359" s="15">
        <v>23</v>
      </c>
      <c r="DR10359" s="15" t="str">
        <f t="shared" si="175"/>
        <v>263-23</v>
      </c>
    </row>
    <row r="10360" spans="119:122" x14ac:dyDescent="0.2">
      <c r="DO10360" s="228" t="s">
        <v>21716</v>
      </c>
      <c r="DP10360" s="141" t="s">
        <v>1420</v>
      </c>
      <c r="DQ10360" s="15">
        <v>23</v>
      </c>
      <c r="DR10360" s="15" t="str">
        <f t="shared" si="175"/>
        <v>264-23</v>
      </c>
    </row>
    <row r="10361" spans="119:122" x14ac:dyDescent="0.2">
      <c r="DO10361" s="228" t="s">
        <v>21717</v>
      </c>
      <c r="DP10361" s="141" t="s">
        <v>1421</v>
      </c>
      <c r="DQ10361" s="15">
        <v>23</v>
      </c>
      <c r="DR10361" s="15" t="str">
        <f t="shared" si="175"/>
        <v>265-23</v>
      </c>
    </row>
    <row r="10362" spans="119:122" x14ac:dyDescent="0.2">
      <c r="DO10362" s="228" t="s">
        <v>21718</v>
      </c>
      <c r="DP10362" s="141" t="s">
        <v>1422</v>
      </c>
      <c r="DQ10362" s="15">
        <v>23</v>
      </c>
      <c r="DR10362" s="15" t="str">
        <f t="shared" si="175"/>
        <v>266-23</v>
      </c>
    </row>
    <row r="10363" spans="119:122" x14ac:dyDescent="0.2">
      <c r="DO10363" s="228" t="s">
        <v>21719</v>
      </c>
      <c r="DP10363" s="141" t="s">
        <v>1423</v>
      </c>
      <c r="DQ10363" s="15">
        <v>23</v>
      </c>
      <c r="DR10363" s="15" t="str">
        <f t="shared" si="175"/>
        <v>267-23</v>
      </c>
    </row>
    <row r="10364" spans="119:122" x14ac:dyDescent="0.2">
      <c r="DO10364" s="228" t="s">
        <v>21720</v>
      </c>
      <c r="DP10364" s="141" t="s">
        <v>1424</v>
      </c>
      <c r="DQ10364" s="15">
        <v>23</v>
      </c>
      <c r="DR10364" s="15" t="str">
        <f t="shared" si="175"/>
        <v>268-23</v>
      </c>
    </row>
    <row r="10365" spans="119:122" x14ac:dyDescent="0.2">
      <c r="DO10365" s="228" t="s">
        <v>21721</v>
      </c>
      <c r="DP10365" s="141" t="s">
        <v>1425</v>
      </c>
      <c r="DQ10365" s="15">
        <v>23</v>
      </c>
      <c r="DR10365" s="15" t="str">
        <f t="shared" si="175"/>
        <v>269-23</v>
      </c>
    </row>
    <row r="10366" spans="119:122" x14ac:dyDescent="0.2">
      <c r="DO10366" s="228" t="s">
        <v>21722</v>
      </c>
      <c r="DP10366" s="141" t="s">
        <v>1426</v>
      </c>
      <c r="DQ10366" s="15">
        <v>23</v>
      </c>
      <c r="DR10366" s="15" t="str">
        <f t="shared" si="175"/>
        <v>270-23</v>
      </c>
    </row>
    <row r="10367" spans="119:122" x14ac:dyDescent="0.2">
      <c r="DO10367" s="228" t="s">
        <v>21723</v>
      </c>
      <c r="DP10367" s="141" t="s">
        <v>1427</v>
      </c>
      <c r="DQ10367" s="15">
        <v>23</v>
      </c>
      <c r="DR10367" s="15" t="str">
        <f t="shared" si="175"/>
        <v>271-23</v>
      </c>
    </row>
    <row r="10368" spans="119:122" x14ac:dyDescent="0.2">
      <c r="DO10368" s="228" t="s">
        <v>21724</v>
      </c>
      <c r="DP10368" s="141" t="s">
        <v>1428</v>
      </c>
      <c r="DQ10368" s="15">
        <v>23</v>
      </c>
      <c r="DR10368" s="15" t="str">
        <f t="shared" si="175"/>
        <v>272-23</v>
      </c>
    </row>
    <row r="10369" spans="119:122" x14ac:dyDescent="0.2">
      <c r="DO10369" s="228" t="s">
        <v>21725</v>
      </c>
      <c r="DP10369" s="141" t="s">
        <v>1429</v>
      </c>
      <c r="DQ10369" s="15">
        <v>23</v>
      </c>
      <c r="DR10369" s="15" t="str">
        <f t="shared" si="175"/>
        <v>273-23</v>
      </c>
    </row>
    <row r="10370" spans="119:122" x14ac:dyDescent="0.2">
      <c r="DO10370" s="228" t="s">
        <v>21726</v>
      </c>
      <c r="DP10370" s="141" t="s">
        <v>1430</v>
      </c>
      <c r="DQ10370" s="15">
        <v>23</v>
      </c>
      <c r="DR10370" s="15" t="str">
        <f t="shared" si="175"/>
        <v>274-23</v>
      </c>
    </row>
    <row r="10371" spans="119:122" x14ac:dyDescent="0.2">
      <c r="DO10371" s="228" t="s">
        <v>21727</v>
      </c>
      <c r="DP10371" s="141" t="s">
        <v>1431</v>
      </c>
      <c r="DQ10371" s="15">
        <v>23</v>
      </c>
      <c r="DR10371" s="15" t="str">
        <f t="shared" si="175"/>
        <v>275-23</v>
      </c>
    </row>
    <row r="10372" spans="119:122" x14ac:dyDescent="0.2">
      <c r="DO10372" s="228" t="s">
        <v>21728</v>
      </c>
      <c r="DP10372" s="141" t="s">
        <v>1432</v>
      </c>
      <c r="DQ10372" s="15">
        <v>23</v>
      </c>
      <c r="DR10372" s="15" t="str">
        <f t="shared" si="175"/>
        <v>276-23</v>
      </c>
    </row>
    <row r="10373" spans="119:122" x14ac:dyDescent="0.2">
      <c r="DO10373" s="228" t="s">
        <v>21729</v>
      </c>
      <c r="DP10373" s="141" t="s">
        <v>1433</v>
      </c>
      <c r="DQ10373" s="15">
        <v>23</v>
      </c>
      <c r="DR10373" s="15" t="str">
        <f t="shared" si="175"/>
        <v>277-23</v>
      </c>
    </row>
    <row r="10374" spans="119:122" x14ac:dyDescent="0.2">
      <c r="DO10374" s="228" t="s">
        <v>21730</v>
      </c>
      <c r="DP10374" s="141" t="s">
        <v>1434</v>
      </c>
      <c r="DQ10374" s="15">
        <v>23</v>
      </c>
      <c r="DR10374" s="15" t="str">
        <f t="shared" si="175"/>
        <v>278-23</v>
      </c>
    </row>
    <row r="10375" spans="119:122" x14ac:dyDescent="0.2">
      <c r="DO10375" s="228" t="s">
        <v>21731</v>
      </c>
      <c r="DP10375" s="141" t="s">
        <v>1435</v>
      </c>
      <c r="DQ10375" s="15">
        <v>23</v>
      </c>
      <c r="DR10375" s="15" t="str">
        <f t="shared" si="175"/>
        <v>279-23</v>
      </c>
    </row>
    <row r="10376" spans="119:122" x14ac:dyDescent="0.2">
      <c r="DO10376" s="228" t="s">
        <v>21732</v>
      </c>
      <c r="DP10376" s="141" t="s">
        <v>1436</v>
      </c>
      <c r="DQ10376" s="15">
        <v>23</v>
      </c>
      <c r="DR10376" s="15" t="str">
        <f t="shared" si="175"/>
        <v>280-23</v>
      </c>
    </row>
    <row r="10377" spans="119:122" x14ac:dyDescent="0.2">
      <c r="DO10377" s="228" t="s">
        <v>21733</v>
      </c>
      <c r="DP10377" s="141" t="s">
        <v>1437</v>
      </c>
      <c r="DQ10377" s="15">
        <v>23</v>
      </c>
      <c r="DR10377" s="15" t="str">
        <f t="shared" si="175"/>
        <v>281-23</v>
      </c>
    </row>
    <row r="10378" spans="119:122" x14ac:dyDescent="0.2">
      <c r="DO10378" s="228" t="s">
        <v>21734</v>
      </c>
      <c r="DP10378" s="141" t="s">
        <v>1438</v>
      </c>
      <c r="DQ10378" s="15">
        <v>23</v>
      </c>
      <c r="DR10378" s="15" t="str">
        <f t="shared" si="175"/>
        <v>282-23</v>
      </c>
    </row>
    <row r="10379" spans="119:122" x14ac:dyDescent="0.2">
      <c r="DO10379" s="228" t="s">
        <v>21735</v>
      </c>
      <c r="DP10379" s="141" t="s">
        <v>1439</v>
      </c>
      <c r="DQ10379" s="15">
        <v>23</v>
      </c>
      <c r="DR10379" s="15" t="str">
        <f t="shared" si="175"/>
        <v>283-23</v>
      </c>
    </row>
    <row r="10380" spans="119:122" x14ac:dyDescent="0.2">
      <c r="DO10380" s="228" t="s">
        <v>21736</v>
      </c>
      <c r="DP10380" s="141" t="s">
        <v>1440</v>
      </c>
      <c r="DQ10380" s="15">
        <v>23</v>
      </c>
      <c r="DR10380" s="15" t="str">
        <f t="shared" si="175"/>
        <v>284-23</v>
      </c>
    </row>
    <row r="10381" spans="119:122" x14ac:dyDescent="0.2">
      <c r="DO10381" s="228" t="s">
        <v>21737</v>
      </c>
      <c r="DP10381" s="141" t="s">
        <v>1441</v>
      </c>
      <c r="DQ10381" s="15">
        <v>23</v>
      </c>
      <c r="DR10381" s="15" t="str">
        <f t="shared" si="175"/>
        <v>285-23</v>
      </c>
    </row>
    <row r="10382" spans="119:122" x14ac:dyDescent="0.2">
      <c r="DO10382" s="228" t="s">
        <v>21738</v>
      </c>
      <c r="DP10382" s="141" t="s">
        <v>1442</v>
      </c>
      <c r="DQ10382" s="15">
        <v>23</v>
      </c>
      <c r="DR10382" s="15" t="str">
        <f t="shared" si="175"/>
        <v>286-23</v>
      </c>
    </row>
    <row r="10383" spans="119:122" x14ac:dyDescent="0.2">
      <c r="DO10383" s="228" t="s">
        <v>21739</v>
      </c>
      <c r="DP10383" s="141" t="s">
        <v>1443</v>
      </c>
      <c r="DQ10383" s="15">
        <v>23</v>
      </c>
      <c r="DR10383" s="15" t="str">
        <f t="shared" si="175"/>
        <v>287-23</v>
      </c>
    </row>
    <row r="10384" spans="119:122" x14ac:dyDescent="0.2">
      <c r="DO10384" s="228" t="s">
        <v>21740</v>
      </c>
      <c r="DP10384" s="141" t="s">
        <v>1444</v>
      </c>
      <c r="DQ10384" s="15">
        <v>23</v>
      </c>
      <c r="DR10384" s="15" t="str">
        <f t="shared" si="175"/>
        <v>288-23</v>
      </c>
    </row>
    <row r="10385" spans="119:122" x14ac:dyDescent="0.2">
      <c r="DO10385" s="228" t="s">
        <v>21741</v>
      </c>
      <c r="DP10385" s="141" t="s">
        <v>1445</v>
      </c>
      <c r="DQ10385" s="15">
        <v>23</v>
      </c>
      <c r="DR10385" s="15" t="str">
        <f t="shared" si="175"/>
        <v>289-23</v>
      </c>
    </row>
    <row r="10386" spans="119:122" x14ac:dyDescent="0.2">
      <c r="DO10386" s="228" t="s">
        <v>21742</v>
      </c>
      <c r="DP10386" s="141" t="s">
        <v>1446</v>
      </c>
      <c r="DQ10386" s="15">
        <v>23</v>
      </c>
      <c r="DR10386" s="15" t="str">
        <f t="shared" si="175"/>
        <v>290-23</v>
      </c>
    </row>
    <row r="10387" spans="119:122" x14ac:dyDescent="0.2">
      <c r="DO10387" s="228" t="s">
        <v>21743</v>
      </c>
      <c r="DP10387" s="141" t="s">
        <v>1447</v>
      </c>
      <c r="DQ10387" s="15">
        <v>23</v>
      </c>
      <c r="DR10387" s="15" t="str">
        <f t="shared" si="175"/>
        <v>291-23</v>
      </c>
    </row>
    <row r="10388" spans="119:122" x14ac:dyDescent="0.2">
      <c r="DO10388" s="228" t="s">
        <v>21744</v>
      </c>
      <c r="DP10388" s="141" t="s">
        <v>1448</v>
      </c>
      <c r="DQ10388" s="15">
        <v>23</v>
      </c>
      <c r="DR10388" s="15" t="str">
        <f t="shared" si="175"/>
        <v>292-23</v>
      </c>
    </row>
    <row r="10389" spans="119:122" x14ac:dyDescent="0.2">
      <c r="DO10389" s="228" t="s">
        <v>21745</v>
      </c>
      <c r="DP10389" s="141" t="s">
        <v>1449</v>
      </c>
      <c r="DQ10389" s="15">
        <v>23</v>
      </c>
      <c r="DR10389" s="15" t="str">
        <f t="shared" si="175"/>
        <v>293-23</v>
      </c>
    </row>
    <row r="10390" spans="119:122" x14ac:dyDescent="0.2">
      <c r="DO10390" s="228" t="s">
        <v>21746</v>
      </c>
      <c r="DP10390" s="141" t="s">
        <v>1450</v>
      </c>
      <c r="DQ10390" s="15">
        <v>23</v>
      </c>
      <c r="DR10390" s="15" t="str">
        <f t="shared" si="175"/>
        <v>294-23</v>
      </c>
    </row>
    <row r="10391" spans="119:122" x14ac:dyDescent="0.2">
      <c r="DO10391" s="228" t="s">
        <v>21747</v>
      </c>
      <c r="DP10391" s="141" t="s">
        <v>1451</v>
      </c>
      <c r="DQ10391" s="15">
        <v>23</v>
      </c>
      <c r="DR10391" s="15" t="str">
        <f t="shared" si="175"/>
        <v>295-23</v>
      </c>
    </row>
    <row r="10392" spans="119:122" x14ac:dyDescent="0.2">
      <c r="DO10392" s="228" t="s">
        <v>21748</v>
      </c>
      <c r="DP10392" s="141" t="s">
        <v>1452</v>
      </c>
      <c r="DQ10392" s="15">
        <v>23</v>
      </c>
      <c r="DR10392" s="15" t="str">
        <f t="shared" si="175"/>
        <v>296-23</v>
      </c>
    </row>
    <row r="10393" spans="119:122" x14ac:dyDescent="0.2">
      <c r="DO10393" s="228" t="s">
        <v>21749</v>
      </c>
      <c r="DP10393" s="141" t="s">
        <v>1453</v>
      </c>
      <c r="DQ10393" s="15">
        <v>23</v>
      </c>
      <c r="DR10393" s="15" t="str">
        <f t="shared" si="175"/>
        <v>297-23</v>
      </c>
    </row>
    <row r="10394" spans="119:122" x14ac:dyDescent="0.2">
      <c r="DO10394" s="228" t="s">
        <v>21750</v>
      </c>
      <c r="DP10394" s="141" t="s">
        <v>1454</v>
      </c>
      <c r="DQ10394" s="15">
        <v>23</v>
      </c>
      <c r="DR10394" s="15" t="str">
        <f t="shared" si="175"/>
        <v>298-23</v>
      </c>
    </row>
    <row r="10395" spans="119:122" x14ac:dyDescent="0.2">
      <c r="DO10395" s="228" t="s">
        <v>21751</v>
      </c>
      <c r="DP10395" s="141" t="s">
        <v>1455</v>
      </c>
      <c r="DQ10395" s="15">
        <v>23</v>
      </c>
      <c r="DR10395" s="15" t="str">
        <f t="shared" si="175"/>
        <v>299-23</v>
      </c>
    </row>
    <row r="10396" spans="119:122" x14ac:dyDescent="0.2">
      <c r="DO10396" s="228" t="s">
        <v>21752</v>
      </c>
      <c r="DP10396" s="141" t="s">
        <v>1456</v>
      </c>
      <c r="DQ10396" s="15">
        <v>23</v>
      </c>
      <c r="DR10396" s="15" t="str">
        <f t="shared" si="175"/>
        <v>300-23</v>
      </c>
    </row>
    <row r="10397" spans="119:122" x14ac:dyDescent="0.2">
      <c r="DO10397" s="228" t="s">
        <v>21753</v>
      </c>
      <c r="DP10397" s="141" t="s">
        <v>1457</v>
      </c>
      <c r="DQ10397" s="15">
        <v>23</v>
      </c>
      <c r="DR10397" s="15" t="str">
        <f t="shared" si="175"/>
        <v>301-23</v>
      </c>
    </row>
    <row r="10398" spans="119:122" x14ac:dyDescent="0.2">
      <c r="DO10398" s="228" t="s">
        <v>21754</v>
      </c>
      <c r="DP10398" s="141" t="s">
        <v>1458</v>
      </c>
      <c r="DQ10398" s="15">
        <v>23</v>
      </c>
      <c r="DR10398" s="15" t="str">
        <f t="shared" si="175"/>
        <v>302-23</v>
      </c>
    </row>
    <row r="10399" spans="119:122" x14ac:dyDescent="0.2">
      <c r="DO10399" s="228" t="s">
        <v>21755</v>
      </c>
      <c r="DP10399" s="141" t="s">
        <v>1459</v>
      </c>
      <c r="DQ10399" s="15">
        <v>23</v>
      </c>
      <c r="DR10399" s="15" t="str">
        <f t="shared" si="175"/>
        <v>303-23</v>
      </c>
    </row>
    <row r="10400" spans="119:122" x14ac:dyDescent="0.2">
      <c r="DO10400" s="228" t="s">
        <v>21756</v>
      </c>
      <c r="DP10400" s="141" t="s">
        <v>1460</v>
      </c>
      <c r="DQ10400" s="15">
        <v>23</v>
      </c>
      <c r="DR10400" s="15" t="str">
        <f t="shared" si="175"/>
        <v>304-23</v>
      </c>
    </row>
    <row r="10401" spans="119:122" x14ac:dyDescent="0.2">
      <c r="DO10401" s="228" t="s">
        <v>21757</v>
      </c>
      <c r="DP10401" s="141" t="s">
        <v>1461</v>
      </c>
      <c r="DQ10401" s="15">
        <v>23</v>
      </c>
      <c r="DR10401" s="15" t="str">
        <f t="shared" si="175"/>
        <v>305-23</v>
      </c>
    </row>
    <row r="10402" spans="119:122" x14ac:dyDescent="0.2">
      <c r="DO10402" s="228" t="s">
        <v>21758</v>
      </c>
      <c r="DP10402" s="141" t="s">
        <v>1462</v>
      </c>
      <c r="DQ10402" s="15">
        <v>23</v>
      </c>
      <c r="DR10402" s="15" t="str">
        <f t="shared" si="175"/>
        <v>306-23</v>
      </c>
    </row>
    <row r="10403" spans="119:122" x14ac:dyDescent="0.2">
      <c r="DO10403" s="228" t="s">
        <v>21759</v>
      </c>
      <c r="DP10403" s="141" t="s">
        <v>1463</v>
      </c>
      <c r="DQ10403" s="15">
        <v>23</v>
      </c>
      <c r="DR10403" s="15" t="str">
        <f t="shared" ref="DR10403:DR10466" si="176">CONCATENATE(DP10403,"-",DQ10403)</f>
        <v>307-23</v>
      </c>
    </row>
    <row r="10404" spans="119:122" x14ac:dyDescent="0.2">
      <c r="DO10404" s="228" t="s">
        <v>21760</v>
      </c>
      <c r="DP10404" s="141" t="s">
        <v>1464</v>
      </c>
      <c r="DQ10404" s="15">
        <v>23</v>
      </c>
      <c r="DR10404" s="15" t="str">
        <f t="shared" si="176"/>
        <v>308-23</v>
      </c>
    </row>
    <row r="10405" spans="119:122" x14ac:dyDescent="0.2">
      <c r="DO10405" s="228" t="s">
        <v>21761</v>
      </c>
      <c r="DP10405" s="141" t="s">
        <v>1465</v>
      </c>
      <c r="DQ10405" s="15">
        <v>23</v>
      </c>
      <c r="DR10405" s="15" t="str">
        <f t="shared" si="176"/>
        <v>309-23</v>
      </c>
    </row>
    <row r="10406" spans="119:122" x14ac:dyDescent="0.2">
      <c r="DO10406" s="228" t="s">
        <v>21762</v>
      </c>
      <c r="DP10406" s="141" t="s">
        <v>1466</v>
      </c>
      <c r="DQ10406" s="15">
        <v>23</v>
      </c>
      <c r="DR10406" s="15" t="str">
        <f t="shared" si="176"/>
        <v>310-23</v>
      </c>
    </row>
    <row r="10407" spans="119:122" x14ac:dyDescent="0.2">
      <c r="DO10407" s="228" t="s">
        <v>21763</v>
      </c>
      <c r="DP10407" s="141" t="s">
        <v>1467</v>
      </c>
      <c r="DQ10407" s="15">
        <v>23</v>
      </c>
      <c r="DR10407" s="15" t="str">
        <f t="shared" si="176"/>
        <v>311-23</v>
      </c>
    </row>
    <row r="10408" spans="119:122" x14ac:dyDescent="0.2">
      <c r="DO10408" s="228" t="s">
        <v>21764</v>
      </c>
      <c r="DP10408" s="141" t="s">
        <v>1468</v>
      </c>
      <c r="DQ10408" s="15">
        <v>23</v>
      </c>
      <c r="DR10408" s="15" t="str">
        <f t="shared" si="176"/>
        <v>312-23</v>
      </c>
    </row>
    <row r="10409" spans="119:122" x14ac:dyDescent="0.2">
      <c r="DO10409" s="228" t="s">
        <v>21765</v>
      </c>
      <c r="DP10409" s="141" t="s">
        <v>1469</v>
      </c>
      <c r="DQ10409" s="15">
        <v>23</v>
      </c>
      <c r="DR10409" s="15" t="str">
        <f t="shared" si="176"/>
        <v>313-23</v>
      </c>
    </row>
    <row r="10410" spans="119:122" x14ac:dyDescent="0.2">
      <c r="DO10410" s="228" t="s">
        <v>21766</v>
      </c>
      <c r="DP10410" s="141" t="s">
        <v>1470</v>
      </c>
      <c r="DQ10410" s="15">
        <v>23</v>
      </c>
      <c r="DR10410" s="15" t="str">
        <f t="shared" si="176"/>
        <v>314-23</v>
      </c>
    </row>
    <row r="10411" spans="119:122" x14ac:dyDescent="0.2">
      <c r="DO10411" s="228" t="s">
        <v>21767</v>
      </c>
      <c r="DP10411" s="141" t="s">
        <v>1471</v>
      </c>
      <c r="DQ10411" s="15">
        <v>23</v>
      </c>
      <c r="DR10411" s="15" t="str">
        <f t="shared" si="176"/>
        <v>315-23</v>
      </c>
    </row>
    <row r="10412" spans="119:122" x14ac:dyDescent="0.2">
      <c r="DO10412" s="228" t="s">
        <v>21768</v>
      </c>
      <c r="DP10412" s="141" t="s">
        <v>1472</v>
      </c>
      <c r="DQ10412" s="15">
        <v>23</v>
      </c>
      <c r="DR10412" s="15" t="str">
        <f t="shared" si="176"/>
        <v>316-23</v>
      </c>
    </row>
    <row r="10413" spans="119:122" x14ac:dyDescent="0.2">
      <c r="DO10413" s="228" t="s">
        <v>21769</v>
      </c>
      <c r="DP10413" s="141" t="s">
        <v>1473</v>
      </c>
      <c r="DQ10413" s="15">
        <v>23</v>
      </c>
      <c r="DR10413" s="15" t="str">
        <f t="shared" si="176"/>
        <v>317-23</v>
      </c>
    </row>
    <row r="10414" spans="119:122" x14ac:dyDescent="0.2">
      <c r="DO10414" s="228" t="s">
        <v>21770</v>
      </c>
      <c r="DP10414" s="141" t="s">
        <v>1474</v>
      </c>
      <c r="DQ10414" s="15">
        <v>23</v>
      </c>
      <c r="DR10414" s="15" t="str">
        <f t="shared" si="176"/>
        <v>318-23</v>
      </c>
    </row>
    <row r="10415" spans="119:122" x14ac:dyDescent="0.2">
      <c r="DO10415" s="228" t="s">
        <v>21771</v>
      </c>
      <c r="DP10415" s="141" t="s">
        <v>1475</v>
      </c>
      <c r="DQ10415" s="15">
        <v>23</v>
      </c>
      <c r="DR10415" s="15" t="str">
        <f t="shared" si="176"/>
        <v>319-23</v>
      </c>
    </row>
    <row r="10416" spans="119:122" x14ac:dyDescent="0.2">
      <c r="DO10416" s="228" t="s">
        <v>21772</v>
      </c>
      <c r="DP10416" s="141" t="s">
        <v>1476</v>
      </c>
      <c r="DQ10416" s="15">
        <v>23</v>
      </c>
      <c r="DR10416" s="15" t="str">
        <f t="shared" si="176"/>
        <v>320-23</v>
      </c>
    </row>
    <row r="10417" spans="119:122" x14ac:dyDescent="0.2">
      <c r="DO10417" s="228" t="s">
        <v>21773</v>
      </c>
      <c r="DP10417" s="141" t="s">
        <v>1477</v>
      </c>
      <c r="DQ10417" s="15">
        <v>23</v>
      </c>
      <c r="DR10417" s="15" t="str">
        <f t="shared" si="176"/>
        <v>321-23</v>
      </c>
    </row>
    <row r="10418" spans="119:122" x14ac:dyDescent="0.2">
      <c r="DO10418" s="228" t="s">
        <v>21774</v>
      </c>
      <c r="DP10418" s="141" t="s">
        <v>1478</v>
      </c>
      <c r="DQ10418" s="15">
        <v>23</v>
      </c>
      <c r="DR10418" s="15" t="str">
        <f t="shared" si="176"/>
        <v>322-23</v>
      </c>
    </row>
    <row r="10419" spans="119:122" x14ac:dyDescent="0.2">
      <c r="DO10419" s="228" t="s">
        <v>21775</v>
      </c>
      <c r="DP10419" s="141" t="s">
        <v>1479</v>
      </c>
      <c r="DQ10419" s="15">
        <v>23</v>
      </c>
      <c r="DR10419" s="15" t="str">
        <f t="shared" si="176"/>
        <v>323-23</v>
      </c>
    </row>
    <row r="10420" spans="119:122" x14ac:dyDescent="0.2">
      <c r="DO10420" s="228" t="s">
        <v>21776</v>
      </c>
      <c r="DP10420" s="141" t="s">
        <v>1480</v>
      </c>
      <c r="DQ10420" s="15">
        <v>23</v>
      </c>
      <c r="DR10420" s="15" t="str">
        <f t="shared" si="176"/>
        <v>324-23</v>
      </c>
    </row>
    <row r="10421" spans="119:122" x14ac:dyDescent="0.2">
      <c r="DO10421" s="228" t="s">
        <v>21777</v>
      </c>
      <c r="DP10421" s="141" t="s">
        <v>1481</v>
      </c>
      <c r="DQ10421" s="15">
        <v>23</v>
      </c>
      <c r="DR10421" s="15" t="str">
        <f t="shared" si="176"/>
        <v>325-23</v>
      </c>
    </row>
    <row r="10422" spans="119:122" x14ac:dyDescent="0.2">
      <c r="DO10422" s="228" t="s">
        <v>21778</v>
      </c>
      <c r="DP10422" s="141" t="s">
        <v>1482</v>
      </c>
      <c r="DQ10422" s="15">
        <v>23</v>
      </c>
      <c r="DR10422" s="15" t="str">
        <f t="shared" si="176"/>
        <v>326-23</v>
      </c>
    </row>
    <row r="10423" spans="119:122" x14ac:dyDescent="0.2">
      <c r="DO10423" s="228" t="s">
        <v>21779</v>
      </c>
      <c r="DP10423" s="141" t="s">
        <v>1483</v>
      </c>
      <c r="DQ10423" s="15">
        <v>23</v>
      </c>
      <c r="DR10423" s="15" t="str">
        <f t="shared" si="176"/>
        <v>327-23</v>
      </c>
    </row>
    <row r="10424" spans="119:122" x14ac:dyDescent="0.2">
      <c r="DO10424" s="228" t="s">
        <v>21780</v>
      </c>
      <c r="DP10424" s="141" t="s">
        <v>1484</v>
      </c>
      <c r="DQ10424" s="15">
        <v>23</v>
      </c>
      <c r="DR10424" s="15" t="str">
        <f t="shared" si="176"/>
        <v>328-23</v>
      </c>
    </row>
    <row r="10425" spans="119:122" x14ac:dyDescent="0.2">
      <c r="DO10425" s="228" t="s">
        <v>21781</v>
      </c>
      <c r="DP10425" s="141" t="s">
        <v>1485</v>
      </c>
      <c r="DQ10425" s="15">
        <v>23</v>
      </c>
      <c r="DR10425" s="15" t="str">
        <f t="shared" si="176"/>
        <v>329-23</v>
      </c>
    </row>
    <row r="10426" spans="119:122" x14ac:dyDescent="0.2">
      <c r="DO10426" s="228" t="s">
        <v>21782</v>
      </c>
      <c r="DP10426" s="141" t="s">
        <v>1486</v>
      </c>
      <c r="DQ10426" s="15">
        <v>23</v>
      </c>
      <c r="DR10426" s="15" t="str">
        <f t="shared" si="176"/>
        <v>330-23</v>
      </c>
    </row>
    <row r="10427" spans="119:122" x14ac:dyDescent="0.2">
      <c r="DO10427" s="228" t="s">
        <v>21783</v>
      </c>
      <c r="DP10427" s="141" t="s">
        <v>1487</v>
      </c>
      <c r="DQ10427" s="15">
        <v>23</v>
      </c>
      <c r="DR10427" s="15" t="str">
        <f t="shared" si="176"/>
        <v>331-23</v>
      </c>
    </row>
    <row r="10428" spans="119:122" x14ac:dyDescent="0.2">
      <c r="DO10428" s="228" t="s">
        <v>21784</v>
      </c>
      <c r="DP10428" s="141" t="s">
        <v>1488</v>
      </c>
      <c r="DQ10428" s="15">
        <v>23</v>
      </c>
      <c r="DR10428" s="15" t="str">
        <f t="shared" si="176"/>
        <v>332-23</v>
      </c>
    </row>
    <row r="10429" spans="119:122" x14ac:dyDescent="0.2">
      <c r="DO10429" s="228" t="s">
        <v>21785</v>
      </c>
      <c r="DP10429" s="141" t="s">
        <v>1489</v>
      </c>
      <c r="DQ10429" s="15">
        <v>23</v>
      </c>
      <c r="DR10429" s="15" t="str">
        <f t="shared" si="176"/>
        <v>333-23</v>
      </c>
    </row>
    <row r="10430" spans="119:122" x14ac:dyDescent="0.2">
      <c r="DO10430" s="228" t="s">
        <v>21786</v>
      </c>
      <c r="DP10430" s="141" t="s">
        <v>1490</v>
      </c>
      <c r="DQ10430" s="15">
        <v>23</v>
      </c>
      <c r="DR10430" s="15" t="str">
        <f t="shared" si="176"/>
        <v>334-23</v>
      </c>
    </row>
    <row r="10431" spans="119:122" x14ac:dyDescent="0.2">
      <c r="DO10431" s="228" t="s">
        <v>21787</v>
      </c>
      <c r="DP10431" s="141" t="s">
        <v>1491</v>
      </c>
      <c r="DQ10431" s="15">
        <v>23</v>
      </c>
      <c r="DR10431" s="15" t="str">
        <f t="shared" si="176"/>
        <v>335-23</v>
      </c>
    </row>
    <row r="10432" spans="119:122" x14ac:dyDescent="0.2">
      <c r="DO10432" s="228" t="s">
        <v>21788</v>
      </c>
      <c r="DP10432" s="141" t="s">
        <v>1492</v>
      </c>
      <c r="DQ10432" s="15">
        <v>23</v>
      </c>
      <c r="DR10432" s="15" t="str">
        <f t="shared" si="176"/>
        <v>336-23</v>
      </c>
    </row>
    <row r="10433" spans="119:122" x14ac:dyDescent="0.2">
      <c r="DO10433" s="228" t="s">
        <v>21789</v>
      </c>
      <c r="DP10433" s="141" t="s">
        <v>1493</v>
      </c>
      <c r="DQ10433" s="15">
        <v>23</v>
      </c>
      <c r="DR10433" s="15" t="str">
        <f t="shared" si="176"/>
        <v>337-23</v>
      </c>
    </row>
    <row r="10434" spans="119:122" x14ac:dyDescent="0.2">
      <c r="DO10434" s="228" t="s">
        <v>21790</v>
      </c>
      <c r="DP10434" s="141" t="s">
        <v>1494</v>
      </c>
      <c r="DQ10434" s="15">
        <v>23</v>
      </c>
      <c r="DR10434" s="15" t="str">
        <f t="shared" si="176"/>
        <v>338-23</v>
      </c>
    </row>
    <row r="10435" spans="119:122" x14ac:dyDescent="0.2">
      <c r="DO10435" s="228" t="s">
        <v>21791</v>
      </c>
      <c r="DP10435" s="141" t="s">
        <v>1495</v>
      </c>
      <c r="DQ10435" s="15">
        <v>23</v>
      </c>
      <c r="DR10435" s="15" t="str">
        <f t="shared" si="176"/>
        <v>339-23</v>
      </c>
    </row>
    <row r="10436" spans="119:122" x14ac:dyDescent="0.2">
      <c r="DO10436" s="228" t="s">
        <v>21792</v>
      </c>
      <c r="DP10436" s="141" t="s">
        <v>1139</v>
      </c>
      <c r="DQ10436" s="15">
        <v>23</v>
      </c>
      <c r="DR10436" s="15" t="str">
        <f t="shared" si="176"/>
        <v>340-23</v>
      </c>
    </row>
    <row r="10437" spans="119:122" x14ac:dyDescent="0.2">
      <c r="DO10437" s="228" t="s">
        <v>21793</v>
      </c>
      <c r="DP10437" s="141" t="s">
        <v>1496</v>
      </c>
      <c r="DQ10437" s="15">
        <v>23</v>
      </c>
      <c r="DR10437" s="15" t="str">
        <f t="shared" si="176"/>
        <v>341-23</v>
      </c>
    </row>
    <row r="10438" spans="119:122" x14ac:dyDescent="0.2">
      <c r="DO10438" s="228" t="s">
        <v>21794</v>
      </c>
      <c r="DP10438" s="141" t="s">
        <v>1497</v>
      </c>
      <c r="DQ10438" s="15">
        <v>23</v>
      </c>
      <c r="DR10438" s="15" t="str">
        <f t="shared" si="176"/>
        <v>342-23</v>
      </c>
    </row>
    <row r="10439" spans="119:122" x14ac:dyDescent="0.2">
      <c r="DO10439" s="228" t="s">
        <v>21795</v>
      </c>
      <c r="DP10439" s="141" t="s">
        <v>1498</v>
      </c>
      <c r="DQ10439" s="15">
        <v>23</v>
      </c>
      <c r="DR10439" s="15" t="str">
        <f t="shared" si="176"/>
        <v>343-23</v>
      </c>
    </row>
    <row r="10440" spans="119:122" x14ac:dyDescent="0.2">
      <c r="DO10440" s="228" t="s">
        <v>21796</v>
      </c>
      <c r="DP10440" s="141" t="s">
        <v>1499</v>
      </c>
      <c r="DQ10440" s="15">
        <v>23</v>
      </c>
      <c r="DR10440" s="15" t="str">
        <f t="shared" si="176"/>
        <v>344-23</v>
      </c>
    </row>
    <row r="10441" spans="119:122" x14ac:dyDescent="0.2">
      <c r="DO10441" s="228" t="s">
        <v>21797</v>
      </c>
      <c r="DP10441" s="141" t="s">
        <v>1500</v>
      </c>
      <c r="DQ10441" s="15">
        <v>23</v>
      </c>
      <c r="DR10441" s="15" t="str">
        <f t="shared" si="176"/>
        <v>345-23</v>
      </c>
    </row>
    <row r="10442" spans="119:122" x14ac:dyDescent="0.2">
      <c r="DO10442" s="228" t="s">
        <v>21798</v>
      </c>
      <c r="DP10442" s="141" t="s">
        <v>1501</v>
      </c>
      <c r="DQ10442" s="15">
        <v>23</v>
      </c>
      <c r="DR10442" s="15" t="str">
        <f t="shared" si="176"/>
        <v>346-23</v>
      </c>
    </row>
    <row r="10443" spans="119:122" x14ac:dyDescent="0.2">
      <c r="DO10443" s="228" t="s">
        <v>21799</v>
      </c>
      <c r="DP10443" s="141" t="s">
        <v>1502</v>
      </c>
      <c r="DQ10443" s="15">
        <v>23</v>
      </c>
      <c r="DR10443" s="15" t="str">
        <f t="shared" si="176"/>
        <v>347-23</v>
      </c>
    </row>
    <row r="10444" spans="119:122" x14ac:dyDescent="0.2">
      <c r="DO10444" s="228" t="s">
        <v>21800</v>
      </c>
      <c r="DP10444" s="141" t="s">
        <v>1503</v>
      </c>
      <c r="DQ10444" s="15">
        <v>23</v>
      </c>
      <c r="DR10444" s="15" t="str">
        <f t="shared" si="176"/>
        <v>348-23</v>
      </c>
    </row>
    <row r="10445" spans="119:122" x14ac:dyDescent="0.2">
      <c r="DO10445" s="228" t="s">
        <v>21801</v>
      </c>
      <c r="DP10445" s="141" t="s">
        <v>1504</v>
      </c>
      <c r="DQ10445" s="15">
        <v>23</v>
      </c>
      <c r="DR10445" s="15" t="str">
        <f t="shared" si="176"/>
        <v>349-23</v>
      </c>
    </row>
    <row r="10446" spans="119:122" x14ac:dyDescent="0.2">
      <c r="DO10446" s="228" t="s">
        <v>21802</v>
      </c>
      <c r="DP10446" s="141" t="s">
        <v>1505</v>
      </c>
      <c r="DQ10446" s="15">
        <v>23</v>
      </c>
      <c r="DR10446" s="15" t="str">
        <f t="shared" si="176"/>
        <v>350-23</v>
      </c>
    </row>
    <row r="10447" spans="119:122" x14ac:dyDescent="0.2">
      <c r="DO10447" s="228" t="s">
        <v>21803</v>
      </c>
      <c r="DP10447" s="141" t="s">
        <v>1506</v>
      </c>
      <c r="DQ10447" s="15">
        <v>23</v>
      </c>
      <c r="DR10447" s="15" t="str">
        <f t="shared" si="176"/>
        <v>351-23</v>
      </c>
    </row>
    <row r="10448" spans="119:122" x14ac:dyDescent="0.2">
      <c r="DO10448" s="228" t="s">
        <v>21804</v>
      </c>
      <c r="DP10448" s="141" t="s">
        <v>1507</v>
      </c>
      <c r="DQ10448" s="15">
        <v>23</v>
      </c>
      <c r="DR10448" s="15" t="str">
        <f t="shared" si="176"/>
        <v>352-23</v>
      </c>
    </row>
    <row r="10449" spans="119:122" x14ac:dyDescent="0.2">
      <c r="DO10449" s="228" t="s">
        <v>21805</v>
      </c>
      <c r="DP10449" s="141" t="s">
        <v>1508</v>
      </c>
      <c r="DQ10449" s="15">
        <v>23</v>
      </c>
      <c r="DR10449" s="15" t="str">
        <f t="shared" si="176"/>
        <v>353-23</v>
      </c>
    </row>
    <row r="10450" spans="119:122" x14ac:dyDescent="0.2">
      <c r="DO10450" s="228" t="s">
        <v>21806</v>
      </c>
      <c r="DP10450" s="141" t="s">
        <v>1509</v>
      </c>
      <c r="DQ10450" s="15">
        <v>23</v>
      </c>
      <c r="DR10450" s="15" t="str">
        <f t="shared" si="176"/>
        <v>354-23</v>
      </c>
    </row>
    <row r="10451" spans="119:122" x14ac:dyDescent="0.2">
      <c r="DO10451" s="228" t="s">
        <v>21807</v>
      </c>
      <c r="DP10451" s="141" t="s">
        <v>1510</v>
      </c>
      <c r="DQ10451" s="15">
        <v>23</v>
      </c>
      <c r="DR10451" s="15" t="str">
        <f t="shared" si="176"/>
        <v>355-23</v>
      </c>
    </row>
    <row r="10452" spans="119:122" x14ac:dyDescent="0.2">
      <c r="DO10452" s="228" t="s">
        <v>21808</v>
      </c>
      <c r="DP10452" s="141" t="s">
        <v>1511</v>
      </c>
      <c r="DQ10452" s="15">
        <v>23</v>
      </c>
      <c r="DR10452" s="15" t="str">
        <f t="shared" si="176"/>
        <v>356-23</v>
      </c>
    </row>
    <row r="10453" spans="119:122" x14ac:dyDescent="0.2">
      <c r="DO10453" s="228" t="s">
        <v>21809</v>
      </c>
      <c r="DP10453" s="141" t="s">
        <v>1512</v>
      </c>
      <c r="DQ10453" s="15">
        <v>23</v>
      </c>
      <c r="DR10453" s="15" t="str">
        <f t="shared" si="176"/>
        <v>357-23</v>
      </c>
    </row>
    <row r="10454" spans="119:122" x14ac:dyDescent="0.2">
      <c r="DO10454" s="228" t="s">
        <v>21810</v>
      </c>
      <c r="DP10454" s="141" t="s">
        <v>1513</v>
      </c>
      <c r="DQ10454" s="15">
        <v>23</v>
      </c>
      <c r="DR10454" s="15" t="str">
        <f t="shared" si="176"/>
        <v>358-23</v>
      </c>
    </row>
    <row r="10455" spans="119:122" x14ac:dyDescent="0.2">
      <c r="DO10455" s="228" t="s">
        <v>21811</v>
      </c>
      <c r="DP10455" s="141" t="s">
        <v>1140</v>
      </c>
      <c r="DQ10455" s="15">
        <v>23</v>
      </c>
      <c r="DR10455" s="15" t="str">
        <f t="shared" si="176"/>
        <v>359-23</v>
      </c>
    </row>
    <row r="10456" spans="119:122" x14ac:dyDescent="0.2">
      <c r="DO10456" s="228" t="s">
        <v>21812</v>
      </c>
      <c r="DP10456" s="141" t="s">
        <v>1514</v>
      </c>
      <c r="DQ10456" s="15">
        <v>23</v>
      </c>
      <c r="DR10456" s="15" t="str">
        <f t="shared" si="176"/>
        <v>360-23</v>
      </c>
    </row>
    <row r="10457" spans="119:122" x14ac:dyDescent="0.2">
      <c r="DO10457" s="228" t="s">
        <v>21813</v>
      </c>
      <c r="DP10457" s="141" t="s">
        <v>1515</v>
      </c>
      <c r="DQ10457" s="15">
        <v>23</v>
      </c>
      <c r="DR10457" s="15" t="str">
        <f t="shared" si="176"/>
        <v>361-23</v>
      </c>
    </row>
    <row r="10458" spans="119:122" x14ac:dyDescent="0.2">
      <c r="DO10458" s="228" t="s">
        <v>21814</v>
      </c>
      <c r="DP10458" s="141" t="s">
        <v>1516</v>
      </c>
      <c r="DQ10458" s="15">
        <v>23</v>
      </c>
      <c r="DR10458" s="15" t="str">
        <f t="shared" si="176"/>
        <v>362-23</v>
      </c>
    </row>
    <row r="10459" spans="119:122" x14ac:dyDescent="0.2">
      <c r="DO10459" s="228" t="s">
        <v>21815</v>
      </c>
      <c r="DP10459" s="141" t="s">
        <v>1517</v>
      </c>
      <c r="DQ10459" s="15">
        <v>23</v>
      </c>
      <c r="DR10459" s="15" t="str">
        <f t="shared" si="176"/>
        <v>363-23</v>
      </c>
    </row>
    <row r="10460" spans="119:122" x14ac:dyDescent="0.2">
      <c r="DO10460" s="228" t="s">
        <v>21816</v>
      </c>
      <c r="DP10460" s="141" t="s">
        <v>1518</v>
      </c>
      <c r="DQ10460" s="15">
        <v>23</v>
      </c>
      <c r="DR10460" s="15" t="str">
        <f t="shared" si="176"/>
        <v>364-23</v>
      </c>
    </row>
    <row r="10461" spans="119:122" x14ac:dyDescent="0.2">
      <c r="DO10461" s="228" t="s">
        <v>21817</v>
      </c>
      <c r="DP10461" s="141" t="s">
        <v>1141</v>
      </c>
      <c r="DQ10461" s="15">
        <v>23</v>
      </c>
      <c r="DR10461" s="15" t="str">
        <f t="shared" si="176"/>
        <v>365-23</v>
      </c>
    </row>
    <row r="10462" spans="119:122" x14ac:dyDescent="0.2">
      <c r="DO10462" s="228" t="s">
        <v>21818</v>
      </c>
      <c r="DP10462" s="141" t="s">
        <v>1519</v>
      </c>
      <c r="DQ10462" s="15">
        <v>23</v>
      </c>
      <c r="DR10462" s="15" t="str">
        <f t="shared" si="176"/>
        <v>366-23</v>
      </c>
    </row>
    <row r="10463" spans="119:122" x14ac:dyDescent="0.2">
      <c r="DO10463" s="228" t="s">
        <v>21819</v>
      </c>
      <c r="DP10463" s="141" t="s">
        <v>1520</v>
      </c>
      <c r="DQ10463" s="15">
        <v>23</v>
      </c>
      <c r="DR10463" s="15" t="str">
        <f t="shared" si="176"/>
        <v>367-23</v>
      </c>
    </row>
    <row r="10464" spans="119:122" x14ac:dyDescent="0.2">
      <c r="DO10464" s="228" t="s">
        <v>21820</v>
      </c>
      <c r="DP10464" s="141" t="s">
        <v>1521</v>
      </c>
      <c r="DQ10464" s="15">
        <v>23</v>
      </c>
      <c r="DR10464" s="15" t="str">
        <f t="shared" si="176"/>
        <v>368-23</v>
      </c>
    </row>
    <row r="10465" spans="119:122" x14ac:dyDescent="0.2">
      <c r="DO10465" s="228" t="s">
        <v>21821</v>
      </c>
      <c r="DP10465" s="141" t="s">
        <v>1522</v>
      </c>
      <c r="DQ10465" s="15">
        <v>23</v>
      </c>
      <c r="DR10465" s="15" t="str">
        <f t="shared" si="176"/>
        <v>369-23</v>
      </c>
    </row>
    <row r="10466" spans="119:122" x14ac:dyDescent="0.2">
      <c r="DO10466" s="228" t="s">
        <v>21822</v>
      </c>
      <c r="DP10466" s="141" t="s">
        <v>1523</v>
      </c>
      <c r="DQ10466" s="15">
        <v>23</v>
      </c>
      <c r="DR10466" s="15" t="str">
        <f t="shared" si="176"/>
        <v>370-23</v>
      </c>
    </row>
    <row r="10467" spans="119:122" x14ac:dyDescent="0.2">
      <c r="DO10467" s="228" t="s">
        <v>21823</v>
      </c>
      <c r="DP10467" s="141" t="s">
        <v>1524</v>
      </c>
      <c r="DQ10467" s="15">
        <v>23</v>
      </c>
      <c r="DR10467" s="15" t="str">
        <f t="shared" ref="DR10467:DR10530" si="177">CONCATENATE(DP10467,"-",DQ10467)</f>
        <v>371-23</v>
      </c>
    </row>
    <row r="10468" spans="119:122" x14ac:dyDescent="0.2">
      <c r="DO10468" s="228" t="s">
        <v>21824</v>
      </c>
      <c r="DP10468" s="141" t="s">
        <v>1525</v>
      </c>
      <c r="DQ10468" s="15">
        <v>23</v>
      </c>
      <c r="DR10468" s="15" t="str">
        <f t="shared" si="177"/>
        <v>372-23</v>
      </c>
    </row>
    <row r="10469" spans="119:122" x14ac:dyDescent="0.2">
      <c r="DO10469" s="228" t="s">
        <v>21825</v>
      </c>
      <c r="DP10469" s="141" t="s">
        <v>1526</v>
      </c>
      <c r="DQ10469" s="15">
        <v>23</v>
      </c>
      <c r="DR10469" s="15" t="str">
        <f t="shared" si="177"/>
        <v>373-23</v>
      </c>
    </row>
    <row r="10470" spans="119:122" x14ac:dyDescent="0.2">
      <c r="DO10470" s="228" t="s">
        <v>21826</v>
      </c>
      <c r="DP10470" s="141" t="s">
        <v>1527</v>
      </c>
      <c r="DQ10470" s="15">
        <v>23</v>
      </c>
      <c r="DR10470" s="15" t="str">
        <f t="shared" si="177"/>
        <v>374-23</v>
      </c>
    </row>
    <row r="10471" spans="119:122" x14ac:dyDescent="0.2">
      <c r="DO10471" s="228" t="s">
        <v>21827</v>
      </c>
      <c r="DP10471" s="141" t="s">
        <v>1528</v>
      </c>
      <c r="DQ10471" s="15">
        <v>23</v>
      </c>
      <c r="DR10471" s="15" t="str">
        <f t="shared" si="177"/>
        <v>375-23</v>
      </c>
    </row>
    <row r="10472" spans="119:122" x14ac:dyDescent="0.2">
      <c r="DO10472" s="228" t="s">
        <v>21828</v>
      </c>
      <c r="DP10472" s="141" t="s">
        <v>1529</v>
      </c>
      <c r="DQ10472" s="15">
        <v>23</v>
      </c>
      <c r="DR10472" s="15" t="str">
        <f t="shared" si="177"/>
        <v>376-23</v>
      </c>
    </row>
    <row r="10473" spans="119:122" x14ac:dyDescent="0.2">
      <c r="DO10473" s="228" t="s">
        <v>21829</v>
      </c>
      <c r="DP10473" s="141" t="s">
        <v>1530</v>
      </c>
      <c r="DQ10473" s="15">
        <v>23</v>
      </c>
      <c r="DR10473" s="15" t="str">
        <f t="shared" si="177"/>
        <v>377-23</v>
      </c>
    </row>
    <row r="10474" spans="119:122" x14ac:dyDescent="0.2">
      <c r="DO10474" s="228" t="s">
        <v>21830</v>
      </c>
      <c r="DP10474" s="141" t="s">
        <v>1531</v>
      </c>
      <c r="DQ10474" s="15">
        <v>23</v>
      </c>
      <c r="DR10474" s="15" t="str">
        <f t="shared" si="177"/>
        <v>378-23</v>
      </c>
    </row>
    <row r="10475" spans="119:122" x14ac:dyDescent="0.2">
      <c r="DO10475" s="228" t="s">
        <v>21831</v>
      </c>
      <c r="DP10475" s="141" t="s">
        <v>1532</v>
      </c>
      <c r="DQ10475" s="15">
        <v>23</v>
      </c>
      <c r="DR10475" s="15" t="str">
        <f t="shared" si="177"/>
        <v>379-23</v>
      </c>
    </row>
    <row r="10476" spans="119:122" x14ac:dyDescent="0.2">
      <c r="DO10476" s="228" t="s">
        <v>21832</v>
      </c>
      <c r="DP10476" s="141" t="s">
        <v>1533</v>
      </c>
      <c r="DQ10476" s="15">
        <v>23</v>
      </c>
      <c r="DR10476" s="15" t="str">
        <f t="shared" si="177"/>
        <v>380-23</v>
      </c>
    </row>
    <row r="10477" spans="119:122" x14ac:dyDescent="0.2">
      <c r="DO10477" s="228" t="s">
        <v>21833</v>
      </c>
      <c r="DP10477" s="141" t="s">
        <v>1534</v>
      </c>
      <c r="DQ10477" s="15">
        <v>23</v>
      </c>
      <c r="DR10477" s="15" t="str">
        <f t="shared" si="177"/>
        <v>381-23</v>
      </c>
    </row>
    <row r="10478" spans="119:122" x14ac:dyDescent="0.2">
      <c r="DO10478" s="228" t="s">
        <v>21834</v>
      </c>
      <c r="DP10478" s="141" t="s">
        <v>1535</v>
      </c>
      <c r="DQ10478" s="15">
        <v>23</v>
      </c>
      <c r="DR10478" s="15" t="str">
        <f t="shared" si="177"/>
        <v>382-23</v>
      </c>
    </row>
    <row r="10479" spans="119:122" x14ac:dyDescent="0.2">
      <c r="DO10479" s="228" t="s">
        <v>21835</v>
      </c>
      <c r="DP10479" s="141" t="s">
        <v>1536</v>
      </c>
      <c r="DQ10479" s="15">
        <v>23</v>
      </c>
      <c r="DR10479" s="15" t="str">
        <f t="shared" si="177"/>
        <v>383-23</v>
      </c>
    </row>
    <row r="10480" spans="119:122" x14ac:dyDescent="0.2">
      <c r="DO10480" s="228" t="s">
        <v>21836</v>
      </c>
      <c r="DP10480" s="141" t="s">
        <v>1537</v>
      </c>
      <c r="DQ10480" s="15">
        <v>23</v>
      </c>
      <c r="DR10480" s="15" t="str">
        <f t="shared" si="177"/>
        <v>384-23</v>
      </c>
    </row>
    <row r="10481" spans="119:122" x14ac:dyDescent="0.2">
      <c r="DO10481" s="228" t="s">
        <v>21837</v>
      </c>
      <c r="DP10481" s="141" t="s">
        <v>1538</v>
      </c>
      <c r="DQ10481" s="15">
        <v>23</v>
      </c>
      <c r="DR10481" s="15" t="str">
        <f t="shared" si="177"/>
        <v>385-23</v>
      </c>
    </row>
    <row r="10482" spans="119:122" x14ac:dyDescent="0.2">
      <c r="DO10482" s="228" t="s">
        <v>21838</v>
      </c>
      <c r="DP10482" s="141" t="s">
        <v>1539</v>
      </c>
      <c r="DQ10482" s="15">
        <v>23</v>
      </c>
      <c r="DR10482" s="15" t="str">
        <f t="shared" si="177"/>
        <v>386-23</v>
      </c>
    </row>
    <row r="10483" spans="119:122" x14ac:dyDescent="0.2">
      <c r="DO10483" s="228" t="s">
        <v>21839</v>
      </c>
      <c r="DP10483" s="141" t="s">
        <v>1540</v>
      </c>
      <c r="DQ10483" s="15">
        <v>23</v>
      </c>
      <c r="DR10483" s="15" t="str">
        <f t="shared" si="177"/>
        <v>387-23</v>
      </c>
    </row>
    <row r="10484" spans="119:122" x14ac:dyDescent="0.2">
      <c r="DO10484" s="228" t="s">
        <v>21840</v>
      </c>
      <c r="DP10484" s="141" t="s">
        <v>1541</v>
      </c>
      <c r="DQ10484" s="15">
        <v>23</v>
      </c>
      <c r="DR10484" s="15" t="str">
        <f t="shared" si="177"/>
        <v>388-23</v>
      </c>
    </row>
    <row r="10485" spans="119:122" x14ac:dyDescent="0.2">
      <c r="DO10485" s="228" t="s">
        <v>21841</v>
      </c>
      <c r="DP10485" s="141" t="s">
        <v>1542</v>
      </c>
      <c r="DQ10485" s="15">
        <v>23</v>
      </c>
      <c r="DR10485" s="15" t="str">
        <f t="shared" si="177"/>
        <v>389-23</v>
      </c>
    </row>
    <row r="10486" spans="119:122" x14ac:dyDescent="0.2">
      <c r="DO10486" s="228" t="s">
        <v>21842</v>
      </c>
      <c r="DP10486" s="141" t="s">
        <v>1543</v>
      </c>
      <c r="DQ10486" s="15">
        <v>23</v>
      </c>
      <c r="DR10486" s="15" t="str">
        <f t="shared" si="177"/>
        <v>390-23</v>
      </c>
    </row>
    <row r="10487" spans="119:122" x14ac:dyDescent="0.2">
      <c r="DO10487" s="228" t="s">
        <v>21843</v>
      </c>
      <c r="DP10487" s="141" t="s">
        <v>1544</v>
      </c>
      <c r="DQ10487" s="15">
        <v>23</v>
      </c>
      <c r="DR10487" s="15" t="str">
        <f t="shared" si="177"/>
        <v>391-23</v>
      </c>
    </row>
    <row r="10488" spans="119:122" x14ac:dyDescent="0.2">
      <c r="DO10488" s="228" t="s">
        <v>21844</v>
      </c>
      <c r="DP10488" s="141" t="s">
        <v>1545</v>
      </c>
      <c r="DQ10488" s="15">
        <v>23</v>
      </c>
      <c r="DR10488" s="15" t="str">
        <f t="shared" si="177"/>
        <v>392-23</v>
      </c>
    </row>
    <row r="10489" spans="119:122" x14ac:dyDescent="0.2">
      <c r="DO10489" s="228" t="s">
        <v>21845</v>
      </c>
      <c r="DP10489" s="141" t="s">
        <v>1546</v>
      </c>
      <c r="DQ10489" s="15">
        <v>23</v>
      </c>
      <c r="DR10489" s="15" t="str">
        <f t="shared" si="177"/>
        <v>393-23</v>
      </c>
    </row>
    <row r="10490" spans="119:122" x14ac:dyDescent="0.2">
      <c r="DO10490" s="228" t="s">
        <v>21846</v>
      </c>
      <c r="DP10490" s="141" t="s">
        <v>1547</v>
      </c>
      <c r="DQ10490" s="15">
        <v>23</v>
      </c>
      <c r="DR10490" s="15" t="str">
        <f t="shared" si="177"/>
        <v>394-23</v>
      </c>
    </row>
    <row r="10491" spans="119:122" x14ac:dyDescent="0.2">
      <c r="DO10491" s="228" t="s">
        <v>21847</v>
      </c>
      <c r="DP10491" s="141" t="s">
        <v>1548</v>
      </c>
      <c r="DQ10491" s="15">
        <v>23</v>
      </c>
      <c r="DR10491" s="15" t="str">
        <f t="shared" si="177"/>
        <v>395-23</v>
      </c>
    </row>
    <row r="10492" spans="119:122" x14ac:dyDescent="0.2">
      <c r="DO10492" s="228" t="s">
        <v>21848</v>
      </c>
      <c r="DP10492" s="141" t="s">
        <v>1549</v>
      </c>
      <c r="DQ10492" s="15">
        <v>23</v>
      </c>
      <c r="DR10492" s="15" t="str">
        <f t="shared" si="177"/>
        <v>396-23</v>
      </c>
    </row>
    <row r="10493" spans="119:122" x14ac:dyDescent="0.2">
      <c r="DO10493" s="228" t="s">
        <v>21849</v>
      </c>
      <c r="DP10493" s="141" t="s">
        <v>1550</v>
      </c>
      <c r="DQ10493" s="15">
        <v>23</v>
      </c>
      <c r="DR10493" s="15" t="str">
        <f t="shared" si="177"/>
        <v>397-23</v>
      </c>
    </row>
    <row r="10494" spans="119:122" x14ac:dyDescent="0.2">
      <c r="DO10494" s="228" t="s">
        <v>21850</v>
      </c>
      <c r="DP10494" s="141" t="s">
        <v>1551</v>
      </c>
      <c r="DQ10494" s="15">
        <v>23</v>
      </c>
      <c r="DR10494" s="15" t="str">
        <f t="shared" si="177"/>
        <v>398-23</v>
      </c>
    </row>
    <row r="10495" spans="119:122" x14ac:dyDescent="0.2">
      <c r="DO10495" s="228" t="s">
        <v>21851</v>
      </c>
      <c r="DP10495" s="141" t="s">
        <v>1552</v>
      </c>
      <c r="DQ10495" s="15">
        <v>23</v>
      </c>
      <c r="DR10495" s="15" t="str">
        <f t="shared" si="177"/>
        <v>399-23</v>
      </c>
    </row>
    <row r="10496" spans="119:122" x14ac:dyDescent="0.2">
      <c r="DO10496" s="228" t="s">
        <v>21852</v>
      </c>
      <c r="DP10496" s="141" t="s">
        <v>1553</v>
      </c>
      <c r="DQ10496" s="15">
        <v>23</v>
      </c>
      <c r="DR10496" s="15" t="str">
        <f t="shared" si="177"/>
        <v>400-23</v>
      </c>
    </row>
    <row r="10497" spans="119:122" x14ac:dyDescent="0.2">
      <c r="DO10497" s="228" t="s">
        <v>21853</v>
      </c>
      <c r="DP10497" s="141" t="s">
        <v>1554</v>
      </c>
      <c r="DQ10497" s="15">
        <v>23</v>
      </c>
      <c r="DR10497" s="15" t="str">
        <f t="shared" si="177"/>
        <v>401-23</v>
      </c>
    </row>
    <row r="10498" spans="119:122" x14ac:dyDescent="0.2">
      <c r="DO10498" s="228" t="s">
        <v>21854</v>
      </c>
      <c r="DP10498" s="141" t="s">
        <v>1555</v>
      </c>
      <c r="DQ10498" s="15">
        <v>23</v>
      </c>
      <c r="DR10498" s="15" t="str">
        <f t="shared" si="177"/>
        <v>402-23</v>
      </c>
    </row>
    <row r="10499" spans="119:122" x14ac:dyDescent="0.2">
      <c r="DO10499" s="228" t="s">
        <v>21855</v>
      </c>
      <c r="DP10499" s="141" t="s">
        <v>1556</v>
      </c>
      <c r="DQ10499" s="15">
        <v>23</v>
      </c>
      <c r="DR10499" s="15" t="str">
        <f t="shared" si="177"/>
        <v>403-23</v>
      </c>
    </row>
    <row r="10500" spans="119:122" x14ac:dyDescent="0.2">
      <c r="DO10500" s="228" t="s">
        <v>21856</v>
      </c>
      <c r="DP10500" s="141" t="s">
        <v>1557</v>
      </c>
      <c r="DQ10500" s="15">
        <v>23</v>
      </c>
      <c r="DR10500" s="15" t="str">
        <f t="shared" si="177"/>
        <v>404-23</v>
      </c>
    </row>
    <row r="10501" spans="119:122" x14ac:dyDescent="0.2">
      <c r="DO10501" s="228" t="s">
        <v>21857</v>
      </c>
      <c r="DP10501" s="141" t="s">
        <v>1558</v>
      </c>
      <c r="DQ10501" s="15">
        <v>23</v>
      </c>
      <c r="DR10501" s="15" t="str">
        <f t="shared" si="177"/>
        <v>405-23</v>
      </c>
    </row>
    <row r="10502" spans="119:122" x14ac:dyDescent="0.2">
      <c r="DO10502" s="228" t="s">
        <v>21858</v>
      </c>
      <c r="DP10502" s="141" t="s">
        <v>1559</v>
      </c>
      <c r="DQ10502" s="15">
        <v>23</v>
      </c>
      <c r="DR10502" s="15" t="str">
        <f t="shared" si="177"/>
        <v>406-23</v>
      </c>
    </row>
    <row r="10503" spans="119:122" x14ac:dyDescent="0.2">
      <c r="DO10503" s="228" t="s">
        <v>21859</v>
      </c>
      <c r="DP10503" s="141" t="s">
        <v>1560</v>
      </c>
      <c r="DQ10503" s="15">
        <v>23</v>
      </c>
      <c r="DR10503" s="15" t="str">
        <f t="shared" si="177"/>
        <v>407-23</v>
      </c>
    </row>
    <row r="10504" spans="119:122" x14ac:dyDescent="0.2">
      <c r="DO10504" s="228" t="s">
        <v>21860</v>
      </c>
      <c r="DP10504" s="141" t="s">
        <v>1561</v>
      </c>
      <c r="DQ10504" s="15">
        <v>23</v>
      </c>
      <c r="DR10504" s="15" t="str">
        <f t="shared" si="177"/>
        <v>408-23</v>
      </c>
    </row>
    <row r="10505" spans="119:122" x14ac:dyDescent="0.2">
      <c r="DO10505" s="228" t="s">
        <v>21861</v>
      </c>
      <c r="DP10505" s="141" t="s">
        <v>1562</v>
      </c>
      <c r="DQ10505" s="15">
        <v>23</v>
      </c>
      <c r="DR10505" s="15" t="str">
        <f t="shared" si="177"/>
        <v>409-23</v>
      </c>
    </row>
    <row r="10506" spans="119:122" x14ac:dyDescent="0.2">
      <c r="DO10506" s="228" t="s">
        <v>21862</v>
      </c>
      <c r="DP10506" s="141" t="s">
        <v>1563</v>
      </c>
      <c r="DQ10506" s="15">
        <v>23</v>
      </c>
      <c r="DR10506" s="15" t="str">
        <f t="shared" si="177"/>
        <v>410-23</v>
      </c>
    </row>
    <row r="10507" spans="119:122" x14ac:dyDescent="0.2">
      <c r="DO10507" s="228" t="s">
        <v>21863</v>
      </c>
      <c r="DP10507" s="141" t="s">
        <v>1564</v>
      </c>
      <c r="DQ10507" s="15">
        <v>23</v>
      </c>
      <c r="DR10507" s="15" t="str">
        <f t="shared" si="177"/>
        <v>411-23</v>
      </c>
    </row>
    <row r="10508" spans="119:122" x14ac:dyDescent="0.2">
      <c r="DO10508" s="228" t="s">
        <v>21864</v>
      </c>
      <c r="DP10508" s="141" t="s">
        <v>1565</v>
      </c>
      <c r="DQ10508" s="15">
        <v>23</v>
      </c>
      <c r="DR10508" s="15" t="str">
        <f t="shared" si="177"/>
        <v>412-23</v>
      </c>
    </row>
    <row r="10509" spans="119:122" x14ac:dyDescent="0.2">
      <c r="DO10509" s="228" t="s">
        <v>21865</v>
      </c>
      <c r="DP10509" s="141" t="s">
        <v>1566</v>
      </c>
      <c r="DQ10509" s="15">
        <v>23</v>
      </c>
      <c r="DR10509" s="15" t="str">
        <f t="shared" si="177"/>
        <v>413-23</v>
      </c>
    </row>
    <row r="10510" spans="119:122" x14ac:dyDescent="0.2">
      <c r="DO10510" s="228" t="s">
        <v>21866</v>
      </c>
      <c r="DP10510" s="141" t="s">
        <v>1567</v>
      </c>
      <c r="DQ10510" s="15">
        <v>23</v>
      </c>
      <c r="DR10510" s="15" t="str">
        <f t="shared" si="177"/>
        <v>414-23</v>
      </c>
    </row>
    <row r="10511" spans="119:122" x14ac:dyDescent="0.2">
      <c r="DO10511" s="228" t="s">
        <v>21867</v>
      </c>
      <c r="DP10511" s="141" t="s">
        <v>1568</v>
      </c>
      <c r="DQ10511" s="15">
        <v>23</v>
      </c>
      <c r="DR10511" s="15" t="str">
        <f t="shared" si="177"/>
        <v>415-23</v>
      </c>
    </row>
    <row r="10512" spans="119:122" x14ac:dyDescent="0.2">
      <c r="DO10512" s="228" t="s">
        <v>21868</v>
      </c>
      <c r="DP10512" s="141" t="s">
        <v>1569</v>
      </c>
      <c r="DQ10512" s="15">
        <v>23</v>
      </c>
      <c r="DR10512" s="15" t="str">
        <f t="shared" si="177"/>
        <v>416-23</v>
      </c>
    </row>
    <row r="10513" spans="119:122" x14ac:dyDescent="0.2">
      <c r="DO10513" s="228" t="s">
        <v>21869</v>
      </c>
      <c r="DP10513" s="141" t="s">
        <v>1142</v>
      </c>
      <c r="DQ10513" s="15">
        <v>23</v>
      </c>
      <c r="DR10513" s="15" t="str">
        <f t="shared" si="177"/>
        <v>417-23</v>
      </c>
    </row>
    <row r="10514" spans="119:122" x14ac:dyDescent="0.2">
      <c r="DO10514" s="228" t="s">
        <v>21870</v>
      </c>
      <c r="DP10514" s="141" t="s">
        <v>1570</v>
      </c>
      <c r="DQ10514" s="15">
        <v>23</v>
      </c>
      <c r="DR10514" s="15" t="str">
        <f t="shared" si="177"/>
        <v>418-23</v>
      </c>
    </row>
    <row r="10515" spans="119:122" x14ac:dyDescent="0.2">
      <c r="DO10515" s="228" t="s">
        <v>21871</v>
      </c>
      <c r="DP10515" s="141" t="s">
        <v>1571</v>
      </c>
      <c r="DQ10515" s="15">
        <v>23</v>
      </c>
      <c r="DR10515" s="15" t="str">
        <f t="shared" si="177"/>
        <v>419-23</v>
      </c>
    </row>
    <row r="10516" spans="119:122" x14ac:dyDescent="0.2">
      <c r="DO10516" s="228" t="s">
        <v>21872</v>
      </c>
      <c r="DP10516" s="141" t="s">
        <v>1572</v>
      </c>
      <c r="DQ10516" s="15">
        <v>23</v>
      </c>
      <c r="DR10516" s="15" t="str">
        <f t="shared" si="177"/>
        <v>420-23</v>
      </c>
    </row>
    <row r="10517" spans="119:122" x14ac:dyDescent="0.2">
      <c r="DO10517" s="228" t="s">
        <v>21873</v>
      </c>
      <c r="DP10517" s="141" t="s">
        <v>1573</v>
      </c>
      <c r="DQ10517" s="15">
        <v>23</v>
      </c>
      <c r="DR10517" s="15" t="str">
        <f t="shared" si="177"/>
        <v>421-23</v>
      </c>
    </row>
    <row r="10518" spans="119:122" x14ac:dyDescent="0.2">
      <c r="DO10518" s="228" t="s">
        <v>21874</v>
      </c>
      <c r="DP10518" s="141" t="s">
        <v>1574</v>
      </c>
      <c r="DQ10518" s="15">
        <v>23</v>
      </c>
      <c r="DR10518" s="15" t="str">
        <f t="shared" si="177"/>
        <v>422-23</v>
      </c>
    </row>
    <row r="10519" spans="119:122" x14ac:dyDescent="0.2">
      <c r="DO10519" s="228" t="s">
        <v>21875</v>
      </c>
      <c r="DP10519" s="141" t="s">
        <v>1575</v>
      </c>
      <c r="DQ10519" s="15">
        <v>23</v>
      </c>
      <c r="DR10519" s="15" t="str">
        <f t="shared" si="177"/>
        <v>423-23</v>
      </c>
    </row>
    <row r="10520" spans="119:122" x14ac:dyDescent="0.2">
      <c r="DO10520" s="228" t="s">
        <v>21876</v>
      </c>
      <c r="DP10520" s="141" t="s">
        <v>1576</v>
      </c>
      <c r="DQ10520" s="15">
        <v>23</v>
      </c>
      <c r="DR10520" s="15" t="str">
        <f t="shared" si="177"/>
        <v>424-23</v>
      </c>
    </row>
    <row r="10521" spans="119:122" x14ac:dyDescent="0.2">
      <c r="DO10521" s="228" t="s">
        <v>21877</v>
      </c>
      <c r="DP10521" s="141" t="s">
        <v>1577</v>
      </c>
      <c r="DQ10521" s="15">
        <v>23</v>
      </c>
      <c r="DR10521" s="15" t="str">
        <f t="shared" si="177"/>
        <v>425-23</v>
      </c>
    </row>
    <row r="10522" spans="119:122" x14ac:dyDescent="0.2">
      <c r="DO10522" s="228" t="s">
        <v>21878</v>
      </c>
      <c r="DP10522" s="141" t="s">
        <v>1578</v>
      </c>
      <c r="DQ10522" s="15">
        <v>23</v>
      </c>
      <c r="DR10522" s="15" t="str">
        <f t="shared" si="177"/>
        <v>426-23</v>
      </c>
    </row>
    <row r="10523" spans="119:122" x14ac:dyDescent="0.2">
      <c r="DO10523" s="228" t="s">
        <v>21879</v>
      </c>
      <c r="DP10523" s="141" t="s">
        <v>1579</v>
      </c>
      <c r="DQ10523" s="15">
        <v>23</v>
      </c>
      <c r="DR10523" s="15" t="str">
        <f t="shared" si="177"/>
        <v>427-23</v>
      </c>
    </row>
    <row r="10524" spans="119:122" x14ac:dyDescent="0.2">
      <c r="DO10524" s="228" t="s">
        <v>21880</v>
      </c>
      <c r="DP10524" s="141" t="s">
        <v>1580</v>
      </c>
      <c r="DQ10524" s="15">
        <v>23</v>
      </c>
      <c r="DR10524" s="15" t="str">
        <f t="shared" si="177"/>
        <v>428-23</v>
      </c>
    </row>
    <row r="10525" spans="119:122" x14ac:dyDescent="0.2">
      <c r="DO10525" s="228" t="s">
        <v>21881</v>
      </c>
      <c r="DP10525" s="141" t="s">
        <v>1581</v>
      </c>
      <c r="DQ10525" s="15">
        <v>23</v>
      </c>
      <c r="DR10525" s="15" t="str">
        <f t="shared" si="177"/>
        <v>429-23</v>
      </c>
    </row>
    <row r="10526" spans="119:122" x14ac:dyDescent="0.2">
      <c r="DO10526" s="228" t="s">
        <v>21882</v>
      </c>
      <c r="DP10526" s="141" t="s">
        <v>1582</v>
      </c>
      <c r="DQ10526" s="15">
        <v>23</v>
      </c>
      <c r="DR10526" s="15" t="str">
        <f t="shared" si="177"/>
        <v>430-23</v>
      </c>
    </row>
    <row r="10527" spans="119:122" x14ac:dyDescent="0.2">
      <c r="DO10527" s="228" t="s">
        <v>21883</v>
      </c>
      <c r="DP10527" s="141" t="s">
        <v>1583</v>
      </c>
      <c r="DQ10527" s="15">
        <v>23</v>
      </c>
      <c r="DR10527" s="15" t="str">
        <f t="shared" si="177"/>
        <v>431-23</v>
      </c>
    </row>
    <row r="10528" spans="119:122" x14ac:dyDescent="0.2">
      <c r="DO10528" s="228" t="s">
        <v>21884</v>
      </c>
      <c r="DP10528" s="141" t="s">
        <v>1584</v>
      </c>
      <c r="DQ10528" s="15">
        <v>23</v>
      </c>
      <c r="DR10528" s="15" t="str">
        <f t="shared" si="177"/>
        <v>432-23</v>
      </c>
    </row>
    <row r="10529" spans="119:122" x14ac:dyDescent="0.2">
      <c r="DO10529" s="228" t="s">
        <v>21885</v>
      </c>
      <c r="DP10529" s="141" t="s">
        <v>1585</v>
      </c>
      <c r="DQ10529" s="15">
        <v>23</v>
      </c>
      <c r="DR10529" s="15" t="str">
        <f t="shared" si="177"/>
        <v>433-23</v>
      </c>
    </row>
    <row r="10530" spans="119:122" x14ac:dyDescent="0.2">
      <c r="DO10530" s="228" t="s">
        <v>21886</v>
      </c>
      <c r="DP10530" s="141" t="s">
        <v>1586</v>
      </c>
      <c r="DQ10530" s="15">
        <v>23</v>
      </c>
      <c r="DR10530" s="15" t="str">
        <f t="shared" si="177"/>
        <v>434-23</v>
      </c>
    </row>
    <row r="10531" spans="119:122" x14ac:dyDescent="0.2">
      <c r="DO10531" s="228" t="s">
        <v>21887</v>
      </c>
      <c r="DP10531" s="141" t="s">
        <v>1587</v>
      </c>
      <c r="DQ10531" s="15">
        <v>23</v>
      </c>
      <c r="DR10531" s="15" t="str">
        <f t="shared" ref="DR10531:DR10594" si="178">CONCATENATE(DP10531,"-",DQ10531)</f>
        <v>435-23</v>
      </c>
    </row>
    <row r="10532" spans="119:122" x14ac:dyDescent="0.2">
      <c r="DO10532" s="228" t="s">
        <v>21888</v>
      </c>
      <c r="DP10532" s="141" t="s">
        <v>1588</v>
      </c>
      <c r="DQ10532" s="15">
        <v>23</v>
      </c>
      <c r="DR10532" s="15" t="str">
        <f t="shared" si="178"/>
        <v>436-23</v>
      </c>
    </row>
    <row r="10533" spans="119:122" x14ac:dyDescent="0.2">
      <c r="DO10533" s="228" t="s">
        <v>21889</v>
      </c>
      <c r="DP10533" s="141" t="s">
        <v>1589</v>
      </c>
      <c r="DQ10533" s="15">
        <v>23</v>
      </c>
      <c r="DR10533" s="15" t="str">
        <f t="shared" si="178"/>
        <v>437-23</v>
      </c>
    </row>
    <row r="10534" spans="119:122" x14ac:dyDescent="0.2">
      <c r="DO10534" s="228" t="s">
        <v>21890</v>
      </c>
      <c r="DP10534" s="141" t="s">
        <v>1590</v>
      </c>
      <c r="DQ10534" s="15">
        <v>23</v>
      </c>
      <c r="DR10534" s="15" t="str">
        <f t="shared" si="178"/>
        <v>438-23</v>
      </c>
    </row>
    <row r="10535" spans="119:122" x14ac:dyDescent="0.2">
      <c r="DO10535" s="228" t="s">
        <v>21891</v>
      </c>
      <c r="DP10535" s="141" t="s">
        <v>1591</v>
      </c>
      <c r="DQ10535" s="15">
        <v>23</v>
      </c>
      <c r="DR10535" s="15" t="str">
        <f t="shared" si="178"/>
        <v>439-23</v>
      </c>
    </row>
    <row r="10536" spans="119:122" x14ac:dyDescent="0.2">
      <c r="DO10536" s="228" t="s">
        <v>21892</v>
      </c>
      <c r="DP10536" s="141" t="s">
        <v>1592</v>
      </c>
      <c r="DQ10536" s="15">
        <v>23</v>
      </c>
      <c r="DR10536" s="15" t="str">
        <f t="shared" si="178"/>
        <v>440-23</v>
      </c>
    </row>
    <row r="10537" spans="119:122" x14ac:dyDescent="0.2">
      <c r="DO10537" s="228" t="s">
        <v>21893</v>
      </c>
      <c r="DP10537" s="141" t="s">
        <v>1593</v>
      </c>
      <c r="DQ10537" s="15">
        <v>23</v>
      </c>
      <c r="DR10537" s="15" t="str">
        <f t="shared" si="178"/>
        <v>441-23</v>
      </c>
    </row>
    <row r="10538" spans="119:122" x14ac:dyDescent="0.2">
      <c r="DO10538" s="228" t="s">
        <v>21894</v>
      </c>
      <c r="DP10538" s="141" t="s">
        <v>1594</v>
      </c>
      <c r="DQ10538" s="15">
        <v>23</v>
      </c>
      <c r="DR10538" s="15" t="str">
        <f t="shared" si="178"/>
        <v>442-23</v>
      </c>
    </row>
    <row r="10539" spans="119:122" x14ac:dyDescent="0.2">
      <c r="DO10539" s="228" t="s">
        <v>21895</v>
      </c>
      <c r="DP10539" s="141" t="s">
        <v>1595</v>
      </c>
      <c r="DQ10539" s="15">
        <v>23</v>
      </c>
      <c r="DR10539" s="15" t="str">
        <f t="shared" si="178"/>
        <v>443-23</v>
      </c>
    </row>
    <row r="10540" spans="119:122" x14ac:dyDescent="0.2">
      <c r="DO10540" s="228" t="s">
        <v>21896</v>
      </c>
      <c r="DP10540" s="141" t="s">
        <v>1596</v>
      </c>
      <c r="DQ10540" s="15">
        <v>23</v>
      </c>
      <c r="DR10540" s="15" t="str">
        <f t="shared" si="178"/>
        <v>444-23</v>
      </c>
    </row>
    <row r="10541" spans="119:122" x14ac:dyDescent="0.2">
      <c r="DO10541" s="228" t="s">
        <v>21897</v>
      </c>
      <c r="DP10541" s="141" t="s">
        <v>1597</v>
      </c>
      <c r="DQ10541" s="15">
        <v>23</v>
      </c>
      <c r="DR10541" s="15" t="str">
        <f t="shared" si="178"/>
        <v>445-23</v>
      </c>
    </row>
    <row r="10542" spans="119:122" x14ac:dyDescent="0.2">
      <c r="DO10542" s="228" t="s">
        <v>21898</v>
      </c>
      <c r="DP10542" s="141" t="s">
        <v>1598</v>
      </c>
      <c r="DQ10542" s="15">
        <v>23</v>
      </c>
      <c r="DR10542" s="15" t="str">
        <f t="shared" si="178"/>
        <v>446-23</v>
      </c>
    </row>
    <row r="10543" spans="119:122" x14ac:dyDescent="0.2">
      <c r="DO10543" s="228" t="s">
        <v>21899</v>
      </c>
      <c r="DP10543" s="141" t="s">
        <v>1599</v>
      </c>
      <c r="DQ10543" s="15">
        <v>23</v>
      </c>
      <c r="DR10543" s="15" t="str">
        <f t="shared" si="178"/>
        <v>447-23</v>
      </c>
    </row>
    <row r="10544" spans="119:122" x14ac:dyDescent="0.2">
      <c r="DO10544" s="228" t="s">
        <v>21900</v>
      </c>
      <c r="DP10544" s="141" t="s">
        <v>1600</v>
      </c>
      <c r="DQ10544" s="15">
        <v>23</v>
      </c>
      <c r="DR10544" s="15" t="str">
        <f t="shared" si="178"/>
        <v>448-23</v>
      </c>
    </row>
    <row r="10545" spans="119:122" x14ac:dyDescent="0.2">
      <c r="DO10545" s="228" t="s">
        <v>21901</v>
      </c>
      <c r="DP10545" s="141" t="s">
        <v>1601</v>
      </c>
      <c r="DQ10545" s="15">
        <v>23</v>
      </c>
      <c r="DR10545" s="15" t="str">
        <f t="shared" si="178"/>
        <v>449-23</v>
      </c>
    </row>
    <row r="10546" spans="119:122" x14ac:dyDescent="0.2">
      <c r="DO10546" s="228" t="s">
        <v>21902</v>
      </c>
      <c r="DP10546" s="141" t="s">
        <v>1602</v>
      </c>
      <c r="DQ10546" s="15">
        <v>23</v>
      </c>
      <c r="DR10546" s="15" t="str">
        <f t="shared" si="178"/>
        <v>450-23</v>
      </c>
    </row>
    <row r="10547" spans="119:122" x14ac:dyDescent="0.2">
      <c r="DO10547" s="228" t="s">
        <v>21903</v>
      </c>
      <c r="DP10547" s="141" t="s">
        <v>1603</v>
      </c>
      <c r="DQ10547" s="15">
        <v>23</v>
      </c>
      <c r="DR10547" s="15" t="str">
        <f t="shared" si="178"/>
        <v>451-23</v>
      </c>
    </row>
    <row r="10548" spans="119:122" x14ac:dyDescent="0.2">
      <c r="DO10548" s="228" t="s">
        <v>21904</v>
      </c>
      <c r="DP10548" s="141" t="s">
        <v>1604</v>
      </c>
      <c r="DQ10548" s="15">
        <v>23</v>
      </c>
      <c r="DR10548" s="15" t="str">
        <f t="shared" si="178"/>
        <v>452-23</v>
      </c>
    </row>
    <row r="10549" spans="119:122" x14ac:dyDescent="0.2">
      <c r="DO10549" s="228" t="s">
        <v>21905</v>
      </c>
      <c r="DP10549" s="141" t="s">
        <v>1143</v>
      </c>
      <c r="DQ10549" s="15">
        <v>23</v>
      </c>
      <c r="DR10549" s="15" t="str">
        <f t="shared" si="178"/>
        <v>453-23</v>
      </c>
    </row>
    <row r="10550" spans="119:122" x14ac:dyDescent="0.2">
      <c r="DO10550" s="228" t="s">
        <v>21906</v>
      </c>
      <c r="DP10550" s="141" t="s">
        <v>1144</v>
      </c>
      <c r="DQ10550" s="15">
        <v>23</v>
      </c>
      <c r="DR10550" s="15" t="str">
        <f t="shared" si="178"/>
        <v>454-23</v>
      </c>
    </row>
    <row r="10551" spans="119:122" x14ac:dyDescent="0.2">
      <c r="DO10551" s="228" t="s">
        <v>21907</v>
      </c>
      <c r="DP10551" s="141" t="s">
        <v>1145</v>
      </c>
      <c r="DQ10551" s="15">
        <v>23</v>
      </c>
      <c r="DR10551" s="15" t="str">
        <f t="shared" si="178"/>
        <v>455-23</v>
      </c>
    </row>
    <row r="10552" spans="119:122" x14ac:dyDescent="0.2">
      <c r="DO10552" s="228" t="s">
        <v>21908</v>
      </c>
      <c r="DP10552" s="141" t="s">
        <v>1146</v>
      </c>
      <c r="DQ10552" s="15">
        <v>23</v>
      </c>
      <c r="DR10552" s="15" t="str">
        <f t="shared" si="178"/>
        <v>456-23</v>
      </c>
    </row>
    <row r="10553" spans="119:122" x14ac:dyDescent="0.2">
      <c r="DO10553" s="228" t="s">
        <v>21909</v>
      </c>
      <c r="DP10553" s="141" t="s">
        <v>1605</v>
      </c>
      <c r="DQ10553" s="15">
        <v>23</v>
      </c>
      <c r="DR10553" s="15" t="str">
        <f t="shared" si="178"/>
        <v>457-23</v>
      </c>
    </row>
    <row r="10554" spans="119:122" x14ac:dyDescent="0.2">
      <c r="DO10554" s="228" t="s">
        <v>21910</v>
      </c>
      <c r="DP10554" s="141" t="s">
        <v>1147</v>
      </c>
      <c r="DQ10554" s="15">
        <v>23</v>
      </c>
      <c r="DR10554" s="15" t="str">
        <f t="shared" si="178"/>
        <v>458-23</v>
      </c>
    </row>
    <row r="10555" spans="119:122" x14ac:dyDescent="0.2">
      <c r="DO10555" s="228" t="s">
        <v>21911</v>
      </c>
      <c r="DP10555" s="141" t="s">
        <v>1148</v>
      </c>
      <c r="DQ10555" s="15">
        <v>23</v>
      </c>
      <c r="DR10555" s="15" t="str">
        <f t="shared" si="178"/>
        <v>459-23</v>
      </c>
    </row>
    <row r="10556" spans="119:122" x14ac:dyDescent="0.2">
      <c r="DO10556" s="228" t="s">
        <v>21912</v>
      </c>
      <c r="DP10556" s="141" t="s">
        <v>1606</v>
      </c>
      <c r="DQ10556" s="15">
        <v>23</v>
      </c>
      <c r="DR10556" s="15" t="str">
        <f t="shared" si="178"/>
        <v>460-23</v>
      </c>
    </row>
    <row r="10557" spans="119:122" x14ac:dyDescent="0.2">
      <c r="DO10557" s="228" t="s">
        <v>21913</v>
      </c>
      <c r="DP10557" s="141" t="s">
        <v>1607</v>
      </c>
      <c r="DQ10557" s="15">
        <v>23</v>
      </c>
      <c r="DR10557" s="15" t="str">
        <f t="shared" si="178"/>
        <v>461-23</v>
      </c>
    </row>
    <row r="10558" spans="119:122" x14ac:dyDescent="0.2">
      <c r="DO10558" s="228" t="s">
        <v>21914</v>
      </c>
      <c r="DP10558" s="141" t="s">
        <v>1608</v>
      </c>
      <c r="DQ10558" s="15">
        <v>23</v>
      </c>
      <c r="DR10558" s="15" t="str">
        <f t="shared" si="178"/>
        <v>462-23</v>
      </c>
    </row>
    <row r="10559" spans="119:122" x14ac:dyDescent="0.2">
      <c r="DO10559" s="228" t="s">
        <v>21915</v>
      </c>
      <c r="DP10559" s="141" t="s">
        <v>1609</v>
      </c>
      <c r="DQ10559" s="15">
        <v>23</v>
      </c>
      <c r="DR10559" s="15" t="str">
        <f t="shared" si="178"/>
        <v>463-23</v>
      </c>
    </row>
    <row r="10560" spans="119:122" x14ac:dyDescent="0.2">
      <c r="DO10560" s="228" t="s">
        <v>21916</v>
      </c>
      <c r="DP10560" s="141" t="s">
        <v>1610</v>
      </c>
      <c r="DQ10560" s="15">
        <v>23</v>
      </c>
      <c r="DR10560" s="15" t="str">
        <f t="shared" si="178"/>
        <v>464-23</v>
      </c>
    </row>
    <row r="10561" spans="119:122" x14ac:dyDescent="0.2">
      <c r="DO10561" s="228" t="s">
        <v>21917</v>
      </c>
      <c r="DP10561" s="141" t="s">
        <v>1611</v>
      </c>
      <c r="DQ10561" s="15">
        <v>23</v>
      </c>
      <c r="DR10561" s="15" t="str">
        <f t="shared" si="178"/>
        <v>465-23</v>
      </c>
    </row>
    <row r="10562" spans="119:122" x14ac:dyDescent="0.2">
      <c r="DO10562" s="228" t="s">
        <v>21918</v>
      </c>
      <c r="DP10562" s="141" t="s">
        <v>1612</v>
      </c>
      <c r="DQ10562" s="15">
        <v>23</v>
      </c>
      <c r="DR10562" s="15" t="str">
        <f t="shared" si="178"/>
        <v>466-23</v>
      </c>
    </row>
    <row r="10563" spans="119:122" x14ac:dyDescent="0.2">
      <c r="DO10563" s="228" t="s">
        <v>21919</v>
      </c>
      <c r="DP10563" s="141" t="s">
        <v>1613</v>
      </c>
      <c r="DQ10563" s="15">
        <v>23</v>
      </c>
      <c r="DR10563" s="15" t="str">
        <f t="shared" si="178"/>
        <v>467-23</v>
      </c>
    </row>
    <row r="10564" spans="119:122" x14ac:dyDescent="0.2">
      <c r="DO10564" s="228" t="s">
        <v>21920</v>
      </c>
      <c r="DP10564" s="141" t="s">
        <v>1614</v>
      </c>
      <c r="DQ10564" s="15">
        <v>23</v>
      </c>
      <c r="DR10564" s="15" t="str">
        <f t="shared" si="178"/>
        <v>468-23</v>
      </c>
    </row>
    <row r="10565" spans="119:122" x14ac:dyDescent="0.2">
      <c r="DO10565" s="228" t="s">
        <v>21921</v>
      </c>
      <c r="DP10565" s="141" t="s">
        <v>1615</v>
      </c>
      <c r="DQ10565" s="15">
        <v>23</v>
      </c>
      <c r="DR10565" s="15" t="str">
        <f t="shared" si="178"/>
        <v>469-23</v>
      </c>
    </row>
    <row r="10566" spans="119:122" x14ac:dyDescent="0.2">
      <c r="DO10566" s="228" t="s">
        <v>21922</v>
      </c>
      <c r="DP10566" s="141" t="s">
        <v>1616</v>
      </c>
      <c r="DQ10566" s="15">
        <v>23</v>
      </c>
      <c r="DR10566" s="15" t="str">
        <f t="shared" si="178"/>
        <v>470-23</v>
      </c>
    </row>
    <row r="10567" spans="119:122" x14ac:dyDescent="0.2">
      <c r="DO10567" s="228" t="s">
        <v>21923</v>
      </c>
      <c r="DP10567" s="141" t="s">
        <v>1617</v>
      </c>
      <c r="DQ10567" s="15">
        <v>23</v>
      </c>
      <c r="DR10567" s="15" t="str">
        <f t="shared" si="178"/>
        <v>471-23</v>
      </c>
    </row>
    <row r="10568" spans="119:122" x14ac:dyDescent="0.2">
      <c r="DO10568" s="228" t="s">
        <v>21924</v>
      </c>
      <c r="DP10568" s="141" t="s">
        <v>1618</v>
      </c>
      <c r="DQ10568" s="15">
        <v>23</v>
      </c>
      <c r="DR10568" s="15" t="str">
        <f t="shared" si="178"/>
        <v>472-23</v>
      </c>
    </row>
    <row r="10569" spans="119:122" x14ac:dyDescent="0.2">
      <c r="DO10569" s="228" t="s">
        <v>21925</v>
      </c>
      <c r="DP10569" s="141" t="s">
        <v>1619</v>
      </c>
      <c r="DQ10569" s="15">
        <v>23</v>
      </c>
      <c r="DR10569" s="15" t="str">
        <f t="shared" si="178"/>
        <v>473-23</v>
      </c>
    </row>
    <row r="10570" spans="119:122" x14ac:dyDescent="0.2">
      <c r="DO10570" s="228" t="s">
        <v>21926</v>
      </c>
      <c r="DP10570" s="141" t="s">
        <v>1620</v>
      </c>
      <c r="DQ10570" s="15">
        <v>23</v>
      </c>
      <c r="DR10570" s="15" t="str">
        <f t="shared" si="178"/>
        <v>474-23</v>
      </c>
    </row>
    <row r="10571" spans="119:122" x14ac:dyDescent="0.2">
      <c r="DO10571" s="228" t="s">
        <v>21927</v>
      </c>
      <c r="DP10571" s="141" t="s">
        <v>1621</v>
      </c>
      <c r="DQ10571" s="15">
        <v>23</v>
      </c>
      <c r="DR10571" s="15" t="str">
        <f t="shared" si="178"/>
        <v>475-23</v>
      </c>
    </row>
    <row r="10572" spans="119:122" x14ac:dyDescent="0.2">
      <c r="DO10572" s="228" t="s">
        <v>21928</v>
      </c>
      <c r="DP10572" s="141" t="s">
        <v>1622</v>
      </c>
      <c r="DQ10572" s="15">
        <v>23</v>
      </c>
      <c r="DR10572" s="15" t="str">
        <f t="shared" si="178"/>
        <v>476-23</v>
      </c>
    </row>
    <row r="10573" spans="119:122" x14ac:dyDescent="0.2">
      <c r="DO10573" s="228" t="s">
        <v>21929</v>
      </c>
      <c r="DP10573" s="141" t="s">
        <v>1623</v>
      </c>
      <c r="DQ10573" s="15">
        <v>23</v>
      </c>
      <c r="DR10573" s="15" t="str">
        <f t="shared" si="178"/>
        <v>477-23</v>
      </c>
    </row>
    <row r="10574" spans="119:122" x14ac:dyDescent="0.2">
      <c r="DO10574" s="228" t="s">
        <v>21930</v>
      </c>
      <c r="DP10574" s="141" t="s">
        <v>1624</v>
      </c>
      <c r="DQ10574" s="15">
        <v>23</v>
      </c>
      <c r="DR10574" s="15" t="str">
        <f t="shared" si="178"/>
        <v>478-23</v>
      </c>
    </row>
    <row r="10575" spans="119:122" x14ac:dyDescent="0.2">
      <c r="DO10575" s="228" t="s">
        <v>21931</v>
      </c>
      <c r="DP10575" s="141" t="s">
        <v>1190</v>
      </c>
      <c r="DQ10575" s="15">
        <v>23</v>
      </c>
      <c r="DR10575" s="15" t="str">
        <f t="shared" si="178"/>
        <v>479-23</v>
      </c>
    </row>
    <row r="10576" spans="119:122" x14ac:dyDescent="0.2">
      <c r="DO10576" s="228" t="s">
        <v>21932</v>
      </c>
      <c r="DP10576" s="141" t="s">
        <v>1625</v>
      </c>
      <c r="DQ10576" s="15">
        <v>23</v>
      </c>
      <c r="DR10576" s="15" t="str">
        <f t="shared" si="178"/>
        <v>480-23</v>
      </c>
    </row>
    <row r="10577" spans="119:122" x14ac:dyDescent="0.2">
      <c r="DO10577" s="228" t="s">
        <v>21933</v>
      </c>
      <c r="DP10577" s="141" t="s">
        <v>1626</v>
      </c>
      <c r="DQ10577" s="15">
        <v>23</v>
      </c>
      <c r="DR10577" s="15" t="str">
        <f t="shared" si="178"/>
        <v>481-23</v>
      </c>
    </row>
    <row r="10578" spans="119:122" x14ac:dyDescent="0.2">
      <c r="DO10578" s="228" t="s">
        <v>21934</v>
      </c>
      <c r="DP10578" s="141" t="s">
        <v>1627</v>
      </c>
      <c r="DQ10578" s="15">
        <v>23</v>
      </c>
      <c r="DR10578" s="15" t="str">
        <f t="shared" si="178"/>
        <v>482-23</v>
      </c>
    </row>
    <row r="10579" spans="119:122" x14ac:dyDescent="0.2">
      <c r="DO10579" s="228" t="s">
        <v>21935</v>
      </c>
      <c r="DP10579" s="141" t="s">
        <v>1628</v>
      </c>
      <c r="DQ10579" s="15">
        <v>23</v>
      </c>
      <c r="DR10579" s="15" t="str">
        <f t="shared" si="178"/>
        <v>483-23</v>
      </c>
    </row>
    <row r="10580" spans="119:122" x14ac:dyDescent="0.2">
      <c r="DO10580" s="228" t="s">
        <v>21936</v>
      </c>
      <c r="DP10580" s="141" t="s">
        <v>1149</v>
      </c>
      <c r="DQ10580" s="15">
        <v>23</v>
      </c>
      <c r="DR10580" s="15" t="str">
        <f t="shared" si="178"/>
        <v>484-23</v>
      </c>
    </row>
    <row r="10581" spans="119:122" x14ac:dyDescent="0.2">
      <c r="DO10581" s="228" t="s">
        <v>21937</v>
      </c>
      <c r="DP10581" s="141" t="s">
        <v>1629</v>
      </c>
      <c r="DQ10581" s="15">
        <v>23</v>
      </c>
      <c r="DR10581" s="15" t="str">
        <f t="shared" si="178"/>
        <v>485-23</v>
      </c>
    </row>
    <row r="10582" spans="119:122" x14ac:dyDescent="0.2">
      <c r="DO10582" s="228" t="s">
        <v>21938</v>
      </c>
      <c r="DP10582" s="141" t="s">
        <v>1630</v>
      </c>
      <c r="DQ10582" s="15">
        <v>23</v>
      </c>
      <c r="DR10582" s="15" t="str">
        <f t="shared" si="178"/>
        <v>486-23</v>
      </c>
    </row>
    <row r="10583" spans="119:122" x14ac:dyDescent="0.2">
      <c r="DO10583" s="228" t="s">
        <v>21939</v>
      </c>
      <c r="DP10583" s="141" t="s">
        <v>1631</v>
      </c>
      <c r="DQ10583" s="15">
        <v>23</v>
      </c>
      <c r="DR10583" s="15" t="str">
        <f t="shared" si="178"/>
        <v>487-23</v>
      </c>
    </row>
    <row r="10584" spans="119:122" x14ac:dyDescent="0.2">
      <c r="DO10584" s="228" t="s">
        <v>21940</v>
      </c>
      <c r="DP10584" s="141" t="s">
        <v>1632</v>
      </c>
      <c r="DQ10584" s="15">
        <v>23</v>
      </c>
      <c r="DR10584" s="15" t="str">
        <f t="shared" si="178"/>
        <v>488-23</v>
      </c>
    </row>
    <row r="10585" spans="119:122" x14ac:dyDescent="0.2">
      <c r="DO10585" s="228" t="s">
        <v>21941</v>
      </c>
      <c r="DP10585" s="141" t="s">
        <v>1633</v>
      </c>
      <c r="DQ10585" s="15">
        <v>23</v>
      </c>
      <c r="DR10585" s="15" t="str">
        <f t="shared" si="178"/>
        <v>489-23</v>
      </c>
    </row>
    <row r="10586" spans="119:122" x14ac:dyDescent="0.2">
      <c r="DO10586" s="228" t="s">
        <v>21942</v>
      </c>
      <c r="DP10586" s="141" t="s">
        <v>1634</v>
      </c>
      <c r="DQ10586" s="15">
        <v>23</v>
      </c>
      <c r="DR10586" s="15" t="str">
        <f t="shared" si="178"/>
        <v>490-23</v>
      </c>
    </row>
    <row r="10587" spans="119:122" x14ac:dyDescent="0.2">
      <c r="DO10587" s="228" t="s">
        <v>21943</v>
      </c>
      <c r="DP10587" s="141" t="s">
        <v>1635</v>
      </c>
      <c r="DQ10587" s="15">
        <v>23</v>
      </c>
      <c r="DR10587" s="15" t="str">
        <f t="shared" si="178"/>
        <v>491-23</v>
      </c>
    </row>
    <row r="10588" spans="119:122" x14ac:dyDescent="0.2">
      <c r="DO10588" s="228" t="s">
        <v>21944</v>
      </c>
      <c r="DP10588" s="141" t="s">
        <v>1636</v>
      </c>
      <c r="DQ10588" s="15">
        <v>23</v>
      </c>
      <c r="DR10588" s="15" t="str">
        <f t="shared" si="178"/>
        <v>492-23</v>
      </c>
    </row>
    <row r="10589" spans="119:122" x14ac:dyDescent="0.2">
      <c r="DO10589" s="228" t="s">
        <v>21945</v>
      </c>
      <c r="DP10589" s="141" t="s">
        <v>1637</v>
      </c>
      <c r="DQ10589" s="15">
        <v>23</v>
      </c>
      <c r="DR10589" s="15" t="str">
        <f t="shared" si="178"/>
        <v>493-23</v>
      </c>
    </row>
    <row r="10590" spans="119:122" x14ac:dyDescent="0.2">
      <c r="DO10590" s="228" t="s">
        <v>21946</v>
      </c>
      <c r="DP10590" s="141" t="s">
        <v>1638</v>
      </c>
      <c r="DQ10590" s="15">
        <v>23</v>
      </c>
      <c r="DR10590" s="15" t="str">
        <f t="shared" si="178"/>
        <v>494-23</v>
      </c>
    </row>
    <row r="10591" spans="119:122" x14ac:dyDescent="0.2">
      <c r="DO10591" s="228" t="s">
        <v>21947</v>
      </c>
      <c r="DP10591" s="141" t="s">
        <v>1639</v>
      </c>
      <c r="DQ10591" s="15">
        <v>23</v>
      </c>
      <c r="DR10591" s="15" t="str">
        <f t="shared" si="178"/>
        <v>495-23</v>
      </c>
    </row>
    <row r="10592" spans="119:122" x14ac:dyDescent="0.2">
      <c r="DO10592" s="228" t="s">
        <v>21948</v>
      </c>
      <c r="DP10592" s="141" t="s">
        <v>1640</v>
      </c>
      <c r="DQ10592" s="15">
        <v>23</v>
      </c>
      <c r="DR10592" s="15" t="str">
        <f t="shared" si="178"/>
        <v>496-23</v>
      </c>
    </row>
    <row r="10593" spans="119:122" x14ac:dyDescent="0.2">
      <c r="DO10593" s="228" t="s">
        <v>21949</v>
      </c>
      <c r="DP10593" s="141" t="s">
        <v>1641</v>
      </c>
      <c r="DQ10593" s="15">
        <v>23</v>
      </c>
      <c r="DR10593" s="15" t="str">
        <f t="shared" si="178"/>
        <v>497-23</v>
      </c>
    </row>
    <row r="10594" spans="119:122" x14ac:dyDescent="0.2">
      <c r="DO10594" s="228" t="s">
        <v>21950</v>
      </c>
      <c r="DP10594" s="141" t="s">
        <v>1642</v>
      </c>
      <c r="DQ10594" s="15">
        <v>23</v>
      </c>
      <c r="DR10594" s="15" t="str">
        <f t="shared" si="178"/>
        <v>498-23</v>
      </c>
    </row>
    <row r="10595" spans="119:122" x14ac:dyDescent="0.2">
      <c r="DO10595" s="228" t="s">
        <v>21951</v>
      </c>
      <c r="DP10595" s="141" t="s">
        <v>1643</v>
      </c>
      <c r="DQ10595" s="15">
        <v>23</v>
      </c>
      <c r="DR10595" s="15" t="str">
        <f t="shared" ref="DR10595:DR10658" si="179">CONCATENATE(DP10595,"-",DQ10595)</f>
        <v>499-23</v>
      </c>
    </row>
    <row r="10596" spans="119:122" x14ac:dyDescent="0.2">
      <c r="DO10596" s="228" t="s">
        <v>21952</v>
      </c>
      <c r="DP10596" s="141" t="s">
        <v>1644</v>
      </c>
      <c r="DQ10596" s="15">
        <v>23</v>
      </c>
      <c r="DR10596" s="15" t="str">
        <f t="shared" si="179"/>
        <v>500-23</v>
      </c>
    </row>
    <row r="10597" spans="119:122" x14ac:dyDescent="0.2">
      <c r="DO10597" s="228" t="s">
        <v>21953</v>
      </c>
      <c r="DP10597" s="141" t="s">
        <v>1645</v>
      </c>
      <c r="DQ10597" s="15">
        <v>23</v>
      </c>
      <c r="DR10597" s="15" t="str">
        <f t="shared" si="179"/>
        <v>501-23</v>
      </c>
    </row>
    <row r="10598" spans="119:122" x14ac:dyDescent="0.2">
      <c r="DO10598" s="228" t="s">
        <v>21954</v>
      </c>
      <c r="DP10598" s="141" t="s">
        <v>1646</v>
      </c>
      <c r="DQ10598" s="15">
        <v>23</v>
      </c>
      <c r="DR10598" s="15" t="str">
        <f t="shared" si="179"/>
        <v>502-23</v>
      </c>
    </row>
    <row r="10599" spans="119:122" x14ac:dyDescent="0.2">
      <c r="DO10599" s="228" t="s">
        <v>21955</v>
      </c>
      <c r="DP10599" s="141" t="s">
        <v>1647</v>
      </c>
      <c r="DQ10599" s="15">
        <v>23</v>
      </c>
      <c r="DR10599" s="15" t="str">
        <f t="shared" si="179"/>
        <v>503-23</v>
      </c>
    </row>
    <row r="10600" spans="119:122" x14ac:dyDescent="0.2">
      <c r="DO10600" s="228" t="s">
        <v>21956</v>
      </c>
      <c r="DP10600" s="141" t="s">
        <v>1648</v>
      </c>
      <c r="DQ10600" s="15">
        <v>23</v>
      </c>
      <c r="DR10600" s="15" t="str">
        <f t="shared" si="179"/>
        <v>504-23</v>
      </c>
    </row>
    <row r="10601" spans="119:122" x14ac:dyDescent="0.2">
      <c r="DO10601" s="228" t="s">
        <v>21957</v>
      </c>
      <c r="DP10601" s="141" t="s">
        <v>1649</v>
      </c>
      <c r="DQ10601" s="15">
        <v>23</v>
      </c>
      <c r="DR10601" s="15" t="str">
        <f t="shared" si="179"/>
        <v>505-23</v>
      </c>
    </row>
    <row r="10602" spans="119:122" x14ac:dyDescent="0.2">
      <c r="DO10602" s="228" t="s">
        <v>21958</v>
      </c>
      <c r="DP10602" s="141" t="s">
        <v>1650</v>
      </c>
      <c r="DQ10602" s="15">
        <v>23</v>
      </c>
      <c r="DR10602" s="15" t="str">
        <f t="shared" si="179"/>
        <v>506-23</v>
      </c>
    </row>
    <row r="10603" spans="119:122" x14ac:dyDescent="0.2">
      <c r="DO10603" s="228" t="s">
        <v>21959</v>
      </c>
      <c r="DP10603" s="141" t="s">
        <v>1651</v>
      </c>
      <c r="DQ10603" s="15">
        <v>23</v>
      </c>
      <c r="DR10603" s="15" t="str">
        <f t="shared" si="179"/>
        <v>507-23</v>
      </c>
    </row>
    <row r="10604" spans="119:122" x14ac:dyDescent="0.2">
      <c r="DO10604" s="228" t="s">
        <v>21960</v>
      </c>
      <c r="DP10604" s="141" t="s">
        <v>1150</v>
      </c>
      <c r="DQ10604" s="15">
        <v>23</v>
      </c>
      <c r="DR10604" s="15" t="str">
        <f t="shared" si="179"/>
        <v>508-23</v>
      </c>
    </row>
    <row r="10605" spans="119:122" x14ac:dyDescent="0.2">
      <c r="DO10605" s="228" t="s">
        <v>21961</v>
      </c>
      <c r="DP10605" s="141" t="s">
        <v>1652</v>
      </c>
      <c r="DQ10605" s="15">
        <v>23</v>
      </c>
      <c r="DR10605" s="15" t="str">
        <f t="shared" si="179"/>
        <v>509-23</v>
      </c>
    </row>
    <row r="10606" spans="119:122" x14ac:dyDescent="0.2">
      <c r="DO10606" s="228" t="s">
        <v>21962</v>
      </c>
      <c r="DP10606" s="141" t="s">
        <v>1653</v>
      </c>
      <c r="DQ10606" s="15">
        <v>23</v>
      </c>
      <c r="DR10606" s="15" t="str">
        <f t="shared" si="179"/>
        <v>510-23</v>
      </c>
    </row>
    <row r="10607" spans="119:122" x14ac:dyDescent="0.2">
      <c r="DO10607" s="228" t="s">
        <v>21963</v>
      </c>
      <c r="DP10607" s="141" t="s">
        <v>1654</v>
      </c>
      <c r="DQ10607" s="15">
        <v>23</v>
      </c>
      <c r="DR10607" s="15" t="str">
        <f t="shared" si="179"/>
        <v>511-23</v>
      </c>
    </row>
    <row r="10608" spans="119:122" x14ac:dyDescent="0.2">
      <c r="DO10608" s="228" t="s">
        <v>21964</v>
      </c>
      <c r="DP10608" s="141" t="s">
        <v>1655</v>
      </c>
      <c r="DQ10608" s="15">
        <v>23</v>
      </c>
      <c r="DR10608" s="15" t="str">
        <f t="shared" si="179"/>
        <v>512-23</v>
      </c>
    </row>
    <row r="10609" spans="119:122" x14ac:dyDescent="0.2">
      <c r="DO10609" s="228" t="s">
        <v>21965</v>
      </c>
      <c r="DP10609" s="141" t="s">
        <v>1656</v>
      </c>
      <c r="DQ10609" s="15">
        <v>23</v>
      </c>
      <c r="DR10609" s="15" t="str">
        <f t="shared" si="179"/>
        <v>513-23</v>
      </c>
    </row>
    <row r="10610" spans="119:122" x14ac:dyDescent="0.2">
      <c r="DO10610" s="228" t="s">
        <v>21966</v>
      </c>
      <c r="DP10610" s="141" t="s">
        <v>1657</v>
      </c>
      <c r="DQ10610" s="15">
        <v>23</v>
      </c>
      <c r="DR10610" s="15" t="str">
        <f t="shared" si="179"/>
        <v>514-23</v>
      </c>
    </row>
    <row r="10611" spans="119:122" x14ac:dyDescent="0.2">
      <c r="DO10611" s="228" t="s">
        <v>21967</v>
      </c>
      <c r="DP10611" s="141" t="s">
        <v>1658</v>
      </c>
      <c r="DQ10611" s="15">
        <v>23</v>
      </c>
      <c r="DR10611" s="15" t="str">
        <f t="shared" si="179"/>
        <v>515-23</v>
      </c>
    </row>
    <row r="10612" spans="119:122" x14ac:dyDescent="0.2">
      <c r="DO10612" s="228" t="s">
        <v>21968</v>
      </c>
      <c r="DP10612" s="141" t="s">
        <v>1659</v>
      </c>
      <c r="DQ10612" s="15">
        <v>23</v>
      </c>
      <c r="DR10612" s="15" t="str">
        <f t="shared" si="179"/>
        <v>516-23</v>
      </c>
    </row>
    <row r="10613" spans="119:122" x14ac:dyDescent="0.2">
      <c r="DO10613" s="228" t="s">
        <v>21969</v>
      </c>
      <c r="DP10613" s="141" t="s">
        <v>1660</v>
      </c>
      <c r="DQ10613" s="15">
        <v>23</v>
      </c>
      <c r="DR10613" s="15" t="str">
        <f t="shared" si="179"/>
        <v>517-23</v>
      </c>
    </row>
    <row r="10614" spans="119:122" x14ac:dyDescent="0.2">
      <c r="DO10614" s="228" t="s">
        <v>21970</v>
      </c>
      <c r="DP10614" s="141" t="s">
        <v>1661</v>
      </c>
      <c r="DQ10614" s="15">
        <v>23</v>
      </c>
      <c r="DR10614" s="15" t="str">
        <f t="shared" si="179"/>
        <v>518-23</v>
      </c>
    </row>
    <row r="10615" spans="119:122" x14ac:dyDescent="0.2">
      <c r="DO10615" s="228" t="s">
        <v>21971</v>
      </c>
      <c r="DP10615" s="141" t="s">
        <v>1662</v>
      </c>
      <c r="DQ10615" s="15">
        <v>23</v>
      </c>
      <c r="DR10615" s="15" t="str">
        <f t="shared" si="179"/>
        <v>519-23</v>
      </c>
    </row>
    <row r="10616" spans="119:122" x14ac:dyDescent="0.2">
      <c r="DO10616" s="228" t="s">
        <v>21972</v>
      </c>
      <c r="DP10616" s="141" t="s">
        <v>1663</v>
      </c>
      <c r="DQ10616" s="15">
        <v>23</v>
      </c>
      <c r="DR10616" s="15" t="str">
        <f t="shared" si="179"/>
        <v>520-23</v>
      </c>
    </row>
    <row r="10617" spans="119:122" x14ac:dyDescent="0.2">
      <c r="DO10617" s="228" t="s">
        <v>21973</v>
      </c>
      <c r="DP10617" s="141" t="s">
        <v>1664</v>
      </c>
      <c r="DQ10617" s="15">
        <v>23</v>
      </c>
      <c r="DR10617" s="15" t="str">
        <f t="shared" si="179"/>
        <v>521-23</v>
      </c>
    </row>
    <row r="10618" spans="119:122" x14ac:dyDescent="0.2">
      <c r="DO10618" s="228" t="s">
        <v>21974</v>
      </c>
      <c r="DP10618" s="141" t="s">
        <v>1665</v>
      </c>
      <c r="DQ10618" s="15">
        <v>23</v>
      </c>
      <c r="DR10618" s="15" t="str">
        <f t="shared" si="179"/>
        <v>522-23</v>
      </c>
    </row>
    <row r="10619" spans="119:122" x14ac:dyDescent="0.2">
      <c r="DO10619" s="228" t="s">
        <v>21975</v>
      </c>
      <c r="DP10619" s="141" t="s">
        <v>1666</v>
      </c>
      <c r="DQ10619" s="15">
        <v>23</v>
      </c>
      <c r="DR10619" s="15" t="str">
        <f t="shared" si="179"/>
        <v>523-23</v>
      </c>
    </row>
    <row r="10620" spans="119:122" x14ac:dyDescent="0.2">
      <c r="DO10620" s="228" t="s">
        <v>21976</v>
      </c>
      <c r="DP10620" s="141" t="s">
        <v>1667</v>
      </c>
      <c r="DQ10620" s="15">
        <v>23</v>
      </c>
      <c r="DR10620" s="15" t="str">
        <f t="shared" si="179"/>
        <v>524-23</v>
      </c>
    </row>
    <row r="10621" spans="119:122" x14ac:dyDescent="0.2">
      <c r="DO10621" s="228" t="s">
        <v>21977</v>
      </c>
      <c r="DP10621" s="141" t="s">
        <v>1668</v>
      </c>
      <c r="DQ10621" s="15">
        <v>23</v>
      </c>
      <c r="DR10621" s="15" t="str">
        <f t="shared" si="179"/>
        <v>525-23</v>
      </c>
    </row>
    <row r="10622" spans="119:122" x14ac:dyDescent="0.2">
      <c r="DO10622" s="228" t="s">
        <v>21978</v>
      </c>
      <c r="DP10622" s="141" t="s">
        <v>1669</v>
      </c>
      <c r="DQ10622" s="15">
        <v>23</v>
      </c>
      <c r="DR10622" s="15" t="str">
        <f t="shared" si="179"/>
        <v>526-23</v>
      </c>
    </row>
    <row r="10623" spans="119:122" x14ac:dyDescent="0.2">
      <c r="DO10623" s="228" t="s">
        <v>21979</v>
      </c>
      <c r="DP10623" s="141" t="s">
        <v>1670</v>
      </c>
      <c r="DQ10623" s="15">
        <v>23</v>
      </c>
      <c r="DR10623" s="15" t="str">
        <f t="shared" si="179"/>
        <v>527-23</v>
      </c>
    </row>
    <row r="10624" spans="119:122" x14ac:dyDescent="0.2">
      <c r="DO10624" s="228" t="s">
        <v>21980</v>
      </c>
      <c r="DP10624" s="141" t="s">
        <v>1671</v>
      </c>
      <c r="DQ10624" s="15">
        <v>23</v>
      </c>
      <c r="DR10624" s="15" t="str">
        <f t="shared" si="179"/>
        <v>528-23</v>
      </c>
    </row>
    <row r="10625" spans="119:122" x14ac:dyDescent="0.2">
      <c r="DO10625" s="228" t="s">
        <v>21981</v>
      </c>
      <c r="DP10625" s="141" t="s">
        <v>1672</v>
      </c>
      <c r="DQ10625" s="15">
        <v>23</v>
      </c>
      <c r="DR10625" s="15" t="str">
        <f t="shared" si="179"/>
        <v>529-23</v>
      </c>
    </row>
    <row r="10626" spans="119:122" x14ac:dyDescent="0.2">
      <c r="DO10626" s="228" t="s">
        <v>21982</v>
      </c>
      <c r="DP10626" s="141" t="s">
        <v>1673</v>
      </c>
      <c r="DQ10626" s="15">
        <v>23</v>
      </c>
      <c r="DR10626" s="15" t="str">
        <f t="shared" si="179"/>
        <v>530-23</v>
      </c>
    </row>
    <row r="10627" spans="119:122" x14ac:dyDescent="0.2">
      <c r="DO10627" s="228" t="s">
        <v>21983</v>
      </c>
      <c r="DP10627" s="141" t="s">
        <v>1674</v>
      </c>
      <c r="DQ10627" s="15">
        <v>23</v>
      </c>
      <c r="DR10627" s="15" t="str">
        <f t="shared" si="179"/>
        <v>531-23</v>
      </c>
    </row>
    <row r="10628" spans="119:122" x14ac:dyDescent="0.2">
      <c r="DO10628" s="228" t="s">
        <v>21984</v>
      </c>
      <c r="DP10628" s="141" t="s">
        <v>1675</v>
      </c>
      <c r="DQ10628" s="15">
        <v>23</v>
      </c>
      <c r="DR10628" s="15" t="str">
        <f t="shared" si="179"/>
        <v>532-23</v>
      </c>
    </row>
    <row r="10629" spans="119:122" x14ac:dyDescent="0.2">
      <c r="DO10629" s="228" t="s">
        <v>21985</v>
      </c>
      <c r="DP10629" s="141" t="s">
        <v>1676</v>
      </c>
      <c r="DQ10629" s="15">
        <v>23</v>
      </c>
      <c r="DR10629" s="15" t="str">
        <f t="shared" si="179"/>
        <v>533-23</v>
      </c>
    </row>
    <row r="10630" spans="119:122" x14ac:dyDescent="0.2">
      <c r="DO10630" s="228" t="s">
        <v>21986</v>
      </c>
      <c r="DP10630" s="141" t="s">
        <v>1677</v>
      </c>
      <c r="DQ10630" s="15">
        <v>23</v>
      </c>
      <c r="DR10630" s="15" t="str">
        <f t="shared" si="179"/>
        <v>534-23</v>
      </c>
    </row>
    <row r="10631" spans="119:122" x14ac:dyDescent="0.2">
      <c r="DO10631" s="228" t="s">
        <v>21987</v>
      </c>
      <c r="DP10631" s="141" t="s">
        <v>1678</v>
      </c>
      <c r="DQ10631" s="15">
        <v>23</v>
      </c>
      <c r="DR10631" s="15" t="str">
        <f t="shared" si="179"/>
        <v>535-23</v>
      </c>
    </row>
    <row r="10632" spans="119:122" x14ac:dyDescent="0.2">
      <c r="DO10632" s="228" t="s">
        <v>21988</v>
      </c>
      <c r="DP10632" s="141" t="s">
        <v>1679</v>
      </c>
      <c r="DQ10632" s="15">
        <v>23</v>
      </c>
      <c r="DR10632" s="15" t="str">
        <f t="shared" si="179"/>
        <v>536-23</v>
      </c>
    </row>
    <row r="10633" spans="119:122" x14ac:dyDescent="0.2">
      <c r="DO10633" s="228" t="s">
        <v>21989</v>
      </c>
      <c r="DP10633" s="141" t="s">
        <v>1680</v>
      </c>
      <c r="DQ10633" s="15">
        <v>23</v>
      </c>
      <c r="DR10633" s="15" t="str">
        <f t="shared" si="179"/>
        <v>537-23</v>
      </c>
    </row>
    <row r="10634" spans="119:122" x14ac:dyDescent="0.2">
      <c r="DO10634" s="228" t="s">
        <v>21990</v>
      </c>
      <c r="DP10634" s="141" t="s">
        <v>1681</v>
      </c>
      <c r="DQ10634" s="15">
        <v>23</v>
      </c>
      <c r="DR10634" s="15" t="str">
        <f t="shared" si="179"/>
        <v>538-23</v>
      </c>
    </row>
    <row r="10635" spans="119:122" x14ac:dyDescent="0.2">
      <c r="DO10635" s="228" t="s">
        <v>21991</v>
      </c>
      <c r="DP10635" s="141" t="s">
        <v>1151</v>
      </c>
      <c r="DQ10635" s="15">
        <v>23</v>
      </c>
      <c r="DR10635" s="15" t="str">
        <f t="shared" si="179"/>
        <v>539-23</v>
      </c>
    </row>
    <row r="10636" spans="119:122" x14ac:dyDescent="0.2">
      <c r="DO10636" s="228" t="s">
        <v>21992</v>
      </c>
      <c r="DP10636" s="141" t="s">
        <v>1682</v>
      </c>
      <c r="DQ10636" s="15">
        <v>23</v>
      </c>
      <c r="DR10636" s="15" t="str">
        <f t="shared" si="179"/>
        <v>540-23</v>
      </c>
    </row>
    <row r="10637" spans="119:122" x14ac:dyDescent="0.2">
      <c r="DO10637" s="228" t="s">
        <v>21993</v>
      </c>
      <c r="DP10637" s="141" t="s">
        <v>1683</v>
      </c>
      <c r="DQ10637" s="15">
        <v>23</v>
      </c>
      <c r="DR10637" s="15" t="str">
        <f t="shared" si="179"/>
        <v>541-23</v>
      </c>
    </row>
    <row r="10638" spans="119:122" x14ac:dyDescent="0.2">
      <c r="DO10638" s="228" t="s">
        <v>21994</v>
      </c>
      <c r="DP10638" s="141" t="s">
        <v>1684</v>
      </c>
      <c r="DQ10638" s="15">
        <v>23</v>
      </c>
      <c r="DR10638" s="15" t="str">
        <f t="shared" si="179"/>
        <v>542-23</v>
      </c>
    </row>
    <row r="10639" spans="119:122" x14ac:dyDescent="0.2">
      <c r="DO10639" s="228" t="s">
        <v>21995</v>
      </c>
      <c r="DP10639" s="141" t="s">
        <v>1685</v>
      </c>
      <c r="DQ10639" s="15">
        <v>23</v>
      </c>
      <c r="DR10639" s="15" t="str">
        <f t="shared" si="179"/>
        <v>543-23</v>
      </c>
    </row>
    <row r="10640" spans="119:122" x14ac:dyDescent="0.2">
      <c r="DO10640" s="228" t="s">
        <v>21996</v>
      </c>
      <c r="DP10640" s="141" t="s">
        <v>1686</v>
      </c>
      <c r="DQ10640" s="15">
        <v>23</v>
      </c>
      <c r="DR10640" s="15" t="str">
        <f t="shared" si="179"/>
        <v>544-23</v>
      </c>
    </row>
    <row r="10641" spans="119:122" x14ac:dyDescent="0.2">
      <c r="DO10641" s="228" t="s">
        <v>21997</v>
      </c>
      <c r="DP10641" s="141" t="s">
        <v>1687</v>
      </c>
      <c r="DQ10641" s="15">
        <v>23</v>
      </c>
      <c r="DR10641" s="15" t="str">
        <f t="shared" si="179"/>
        <v>545-23</v>
      </c>
    </row>
    <row r="10642" spans="119:122" x14ac:dyDescent="0.2">
      <c r="DO10642" s="228" t="s">
        <v>21998</v>
      </c>
      <c r="DP10642" s="141" t="s">
        <v>1152</v>
      </c>
      <c r="DQ10642" s="15">
        <v>23</v>
      </c>
      <c r="DR10642" s="15" t="str">
        <f t="shared" si="179"/>
        <v>546-23</v>
      </c>
    </row>
    <row r="10643" spans="119:122" x14ac:dyDescent="0.2">
      <c r="DO10643" s="228" t="s">
        <v>21999</v>
      </c>
      <c r="DP10643" s="141" t="s">
        <v>1153</v>
      </c>
      <c r="DQ10643" s="15">
        <v>23</v>
      </c>
      <c r="DR10643" s="15" t="str">
        <f t="shared" si="179"/>
        <v>547-23</v>
      </c>
    </row>
    <row r="10644" spans="119:122" x14ac:dyDescent="0.2">
      <c r="DO10644" s="228" t="s">
        <v>22000</v>
      </c>
      <c r="DP10644" s="141" t="s">
        <v>1688</v>
      </c>
      <c r="DQ10644" s="15">
        <v>23</v>
      </c>
      <c r="DR10644" s="15" t="str">
        <f t="shared" si="179"/>
        <v>548-23</v>
      </c>
    </row>
    <row r="10645" spans="119:122" x14ac:dyDescent="0.2">
      <c r="DO10645" s="228" t="s">
        <v>22001</v>
      </c>
      <c r="DP10645" s="141" t="s">
        <v>1689</v>
      </c>
      <c r="DQ10645" s="15">
        <v>23</v>
      </c>
      <c r="DR10645" s="15" t="str">
        <f t="shared" si="179"/>
        <v>549-23</v>
      </c>
    </row>
    <row r="10646" spans="119:122" x14ac:dyDescent="0.2">
      <c r="DO10646" s="228" t="s">
        <v>22002</v>
      </c>
      <c r="DP10646" s="141" t="s">
        <v>1690</v>
      </c>
      <c r="DQ10646" s="15">
        <v>23</v>
      </c>
      <c r="DR10646" s="15" t="str">
        <f t="shared" si="179"/>
        <v>550-23</v>
      </c>
    </row>
    <row r="10647" spans="119:122" x14ac:dyDescent="0.2">
      <c r="DO10647" s="228" t="s">
        <v>22003</v>
      </c>
      <c r="DP10647" s="141" t="s">
        <v>1691</v>
      </c>
      <c r="DQ10647" s="15">
        <v>23</v>
      </c>
      <c r="DR10647" s="15" t="str">
        <f t="shared" si="179"/>
        <v>551-23</v>
      </c>
    </row>
    <row r="10648" spans="119:122" x14ac:dyDescent="0.2">
      <c r="DO10648" s="228" t="s">
        <v>22004</v>
      </c>
      <c r="DP10648" s="141" t="s">
        <v>1692</v>
      </c>
      <c r="DQ10648" s="15">
        <v>23</v>
      </c>
      <c r="DR10648" s="15" t="str">
        <f t="shared" si="179"/>
        <v>552-23</v>
      </c>
    </row>
    <row r="10649" spans="119:122" x14ac:dyDescent="0.2">
      <c r="DO10649" s="228" t="s">
        <v>22005</v>
      </c>
      <c r="DP10649" s="141" t="s">
        <v>1693</v>
      </c>
      <c r="DQ10649" s="15">
        <v>23</v>
      </c>
      <c r="DR10649" s="15" t="str">
        <f t="shared" si="179"/>
        <v>553-23</v>
      </c>
    </row>
    <row r="10650" spans="119:122" x14ac:dyDescent="0.2">
      <c r="DO10650" s="228" t="s">
        <v>22006</v>
      </c>
      <c r="DP10650" s="141" t="s">
        <v>1694</v>
      </c>
      <c r="DQ10650" s="15">
        <v>23</v>
      </c>
      <c r="DR10650" s="15" t="str">
        <f t="shared" si="179"/>
        <v>554-23</v>
      </c>
    </row>
    <row r="10651" spans="119:122" x14ac:dyDescent="0.2">
      <c r="DO10651" s="228" t="s">
        <v>22007</v>
      </c>
      <c r="DP10651" s="141" t="s">
        <v>1695</v>
      </c>
      <c r="DQ10651" s="15">
        <v>23</v>
      </c>
      <c r="DR10651" s="15" t="str">
        <f t="shared" si="179"/>
        <v>555-23</v>
      </c>
    </row>
    <row r="10652" spans="119:122" x14ac:dyDescent="0.2">
      <c r="DO10652" s="228" t="s">
        <v>22008</v>
      </c>
      <c r="DP10652" s="141" t="s">
        <v>1696</v>
      </c>
      <c r="DQ10652" s="15">
        <v>23</v>
      </c>
      <c r="DR10652" s="15" t="str">
        <f t="shared" si="179"/>
        <v>556-23</v>
      </c>
    </row>
    <row r="10653" spans="119:122" x14ac:dyDescent="0.2">
      <c r="DO10653" s="228" t="s">
        <v>22009</v>
      </c>
      <c r="DP10653" s="141" t="s">
        <v>1697</v>
      </c>
      <c r="DQ10653" s="15">
        <v>23</v>
      </c>
      <c r="DR10653" s="15" t="str">
        <f t="shared" si="179"/>
        <v>557-23</v>
      </c>
    </row>
    <row r="10654" spans="119:122" x14ac:dyDescent="0.2">
      <c r="DO10654" s="228" t="s">
        <v>22010</v>
      </c>
      <c r="DP10654" s="141" t="s">
        <v>1698</v>
      </c>
      <c r="DQ10654" s="15">
        <v>23</v>
      </c>
      <c r="DR10654" s="15" t="str">
        <f t="shared" si="179"/>
        <v>558-23</v>
      </c>
    </row>
    <row r="10655" spans="119:122" x14ac:dyDescent="0.2">
      <c r="DO10655" s="228" t="s">
        <v>22011</v>
      </c>
      <c r="DP10655" s="141" t="s">
        <v>1699</v>
      </c>
      <c r="DQ10655" s="15">
        <v>23</v>
      </c>
      <c r="DR10655" s="15" t="str">
        <f t="shared" si="179"/>
        <v>559-23</v>
      </c>
    </row>
    <row r="10656" spans="119:122" x14ac:dyDescent="0.2">
      <c r="DO10656" s="228" t="s">
        <v>22012</v>
      </c>
      <c r="DP10656" s="141" t="s">
        <v>1700</v>
      </c>
      <c r="DQ10656" s="15">
        <v>23</v>
      </c>
      <c r="DR10656" s="15" t="str">
        <f t="shared" si="179"/>
        <v>560-23</v>
      </c>
    </row>
    <row r="10657" spans="119:122" x14ac:dyDescent="0.2">
      <c r="DO10657" s="228" t="s">
        <v>22013</v>
      </c>
      <c r="DP10657" s="141" t="s">
        <v>1701</v>
      </c>
      <c r="DQ10657" s="15">
        <v>23</v>
      </c>
      <c r="DR10657" s="15" t="str">
        <f t="shared" si="179"/>
        <v>561-23</v>
      </c>
    </row>
    <row r="10658" spans="119:122" x14ac:dyDescent="0.2">
      <c r="DO10658" s="228" t="s">
        <v>22014</v>
      </c>
      <c r="DP10658" s="141" t="s">
        <v>1702</v>
      </c>
      <c r="DQ10658" s="15">
        <v>23</v>
      </c>
      <c r="DR10658" s="15" t="str">
        <f t="shared" si="179"/>
        <v>562-23</v>
      </c>
    </row>
    <row r="10659" spans="119:122" x14ac:dyDescent="0.2">
      <c r="DO10659" s="228" t="s">
        <v>22015</v>
      </c>
      <c r="DP10659" s="141" t="s">
        <v>1703</v>
      </c>
      <c r="DQ10659" s="15">
        <v>23</v>
      </c>
      <c r="DR10659" s="15" t="str">
        <f t="shared" ref="DR10659:DR10722" si="180">CONCATENATE(DP10659,"-",DQ10659)</f>
        <v>563-23</v>
      </c>
    </row>
    <row r="10660" spans="119:122" x14ac:dyDescent="0.2">
      <c r="DO10660" s="228" t="s">
        <v>22016</v>
      </c>
      <c r="DP10660" s="141" t="s">
        <v>1704</v>
      </c>
      <c r="DQ10660" s="15">
        <v>23</v>
      </c>
      <c r="DR10660" s="15" t="str">
        <f t="shared" si="180"/>
        <v>564-23</v>
      </c>
    </row>
    <row r="10661" spans="119:122" x14ac:dyDescent="0.2">
      <c r="DO10661" s="228" t="s">
        <v>22017</v>
      </c>
      <c r="DP10661" s="141" t="s">
        <v>1705</v>
      </c>
      <c r="DQ10661" s="15">
        <v>23</v>
      </c>
      <c r="DR10661" s="15" t="str">
        <f t="shared" si="180"/>
        <v>565-23</v>
      </c>
    </row>
    <row r="10662" spans="119:122" x14ac:dyDescent="0.2">
      <c r="DO10662" s="228" t="s">
        <v>22018</v>
      </c>
      <c r="DP10662" s="141" t="s">
        <v>1706</v>
      </c>
      <c r="DQ10662" s="15">
        <v>23</v>
      </c>
      <c r="DR10662" s="15" t="str">
        <f t="shared" si="180"/>
        <v>566-23</v>
      </c>
    </row>
    <row r="10663" spans="119:122" x14ac:dyDescent="0.2">
      <c r="DO10663" s="228" t="s">
        <v>22019</v>
      </c>
      <c r="DP10663" s="141" t="s">
        <v>1154</v>
      </c>
      <c r="DQ10663" s="15">
        <v>23</v>
      </c>
      <c r="DR10663" s="15" t="str">
        <f t="shared" si="180"/>
        <v>567-23</v>
      </c>
    </row>
    <row r="10664" spans="119:122" x14ac:dyDescent="0.2">
      <c r="DO10664" s="228" t="s">
        <v>22020</v>
      </c>
      <c r="DP10664" s="141" t="s">
        <v>1707</v>
      </c>
      <c r="DQ10664" s="15">
        <v>23</v>
      </c>
      <c r="DR10664" s="15" t="str">
        <f t="shared" si="180"/>
        <v>568-23</v>
      </c>
    </row>
    <row r="10665" spans="119:122" x14ac:dyDescent="0.2">
      <c r="DO10665" s="228" t="s">
        <v>22021</v>
      </c>
      <c r="DP10665" s="141" t="s">
        <v>1708</v>
      </c>
      <c r="DQ10665" s="15">
        <v>23</v>
      </c>
      <c r="DR10665" s="15" t="str">
        <f t="shared" si="180"/>
        <v>569-23</v>
      </c>
    </row>
    <row r="10666" spans="119:122" x14ac:dyDescent="0.2">
      <c r="DO10666" s="228" t="s">
        <v>22022</v>
      </c>
      <c r="DP10666" s="141" t="s">
        <v>1709</v>
      </c>
      <c r="DQ10666" s="15">
        <v>23</v>
      </c>
      <c r="DR10666" s="15" t="str">
        <f t="shared" si="180"/>
        <v>570-23</v>
      </c>
    </row>
    <row r="10667" spans="119:122" x14ac:dyDescent="0.2">
      <c r="DO10667" s="228" t="s">
        <v>22023</v>
      </c>
      <c r="DP10667" s="141" t="s">
        <v>1710</v>
      </c>
      <c r="DQ10667" s="15">
        <v>23</v>
      </c>
      <c r="DR10667" s="15" t="str">
        <f t="shared" si="180"/>
        <v>571-23</v>
      </c>
    </row>
    <row r="10668" spans="119:122" x14ac:dyDescent="0.2">
      <c r="DO10668" s="228" t="s">
        <v>22024</v>
      </c>
      <c r="DP10668" s="141" t="s">
        <v>1711</v>
      </c>
      <c r="DQ10668" s="15">
        <v>23</v>
      </c>
      <c r="DR10668" s="15" t="str">
        <f t="shared" si="180"/>
        <v>572-23</v>
      </c>
    </row>
    <row r="10669" spans="119:122" x14ac:dyDescent="0.2">
      <c r="DO10669" s="228" t="s">
        <v>22025</v>
      </c>
      <c r="DP10669" s="141" t="s">
        <v>1712</v>
      </c>
      <c r="DQ10669" s="15">
        <v>23</v>
      </c>
      <c r="DR10669" s="15" t="str">
        <f t="shared" si="180"/>
        <v>573-23</v>
      </c>
    </row>
    <row r="10670" spans="119:122" x14ac:dyDescent="0.2">
      <c r="DO10670" s="228" t="s">
        <v>22026</v>
      </c>
      <c r="DP10670" s="141" t="s">
        <v>1713</v>
      </c>
      <c r="DQ10670" s="15">
        <v>23</v>
      </c>
      <c r="DR10670" s="15" t="str">
        <f t="shared" si="180"/>
        <v>574-23</v>
      </c>
    </row>
    <row r="10671" spans="119:122" x14ac:dyDescent="0.2">
      <c r="DO10671" s="228" t="s">
        <v>22027</v>
      </c>
      <c r="DP10671" s="141" t="s">
        <v>1714</v>
      </c>
      <c r="DQ10671" s="15">
        <v>23</v>
      </c>
      <c r="DR10671" s="15" t="str">
        <f t="shared" si="180"/>
        <v>575-23</v>
      </c>
    </row>
    <row r="10672" spans="119:122" x14ac:dyDescent="0.2">
      <c r="DO10672" s="228" t="s">
        <v>22028</v>
      </c>
      <c r="DP10672" s="141" t="s">
        <v>1715</v>
      </c>
      <c r="DQ10672" s="15">
        <v>23</v>
      </c>
      <c r="DR10672" s="15" t="str">
        <f t="shared" si="180"/>
        <v>576-23</v>
      </c>
    </row>
    <row r="10673" spans="119:122" x14ac:dyDescent="0.2">
      <c r="DO10673" s="228" t="s">
        <v>22029</v>
      </c>
      <c r="DP10673" s="141" t="s">
        <v>1716</v>
      </c>
      <c r="DQ10673" s="15">
        <v>23</v>
      </c>
      <c r="DR10673" s="15" t="str">
        <f t="shared" si="180"/>
        <v>577-23</v>
      </c>
    </row>
    <row r="10674" spans="119:122" x14ac:dyDescent="0.2">
      <c r="DO10674" s="228" t="s">
        <v>22030</v>
      </c>
      <c r="DP10674" s="141" t="s">
        <v>1717</v>
      </c>
      <c r="DQ10674" s="15">
        <v>23</v>
      </c>
      <c r="DR10674" s="15" t="str">
        <f t="shared" si="180"/>
        <v>578-23</v>
      </c>
    </row>
    <row r="10675" spans="119:122" x14ac:dyDescent="0.2">
      <c r="DO10675" s="228" t="s">
        <v>22031</v>
      </c>
      <c r="DP10675" s="141" t="s">
        <v>1718</v>
      </c>
      <c r="DQ10675" s="15">
        <v>23</v>
      </c>
      <c r="DR10675" s="15" t="str">
        <f t="shared" si="180"/>
        <v>579-23</v>
      </c>
    </row>
    <row r="10676" spans="119:122" x14ac:dyDescent="0.2">
      <c r="DO10676" s="228" t="s">
        <v>22032</v>
      </c>
      <c r="DP10676" s="141" t="s">
        <v>1719</v>
      </c>
      <c r="DQ10676" s="15">
        <v>23</v>
      </c>
      <c r="DR10676" s="15" t="str">
        <f t="shared" si="180"/>
        <v>580-23</v>
      </c>
    </row>
    <row r="10677" spans="119:122" x14ac:dyDescent="0.2">
      <c r="DO10677" s="228" t="s">
        <v>22033</v>
      </c>
      <c r="DP10677" s="141" t="s">
        <v>1720</v>
      </c>
      <c r="DQ10677" s="15">
        <v>23</v>
      </c>
      <c r="DR10677" s="15" t="str">
        <f t="shared" si="180"/>
        <v>581-23</v>
      </c>
    </row>
    <row r="10678" spans="119:122" x14ac:dyDescent="0.2">
      <c r="DO10678" s="228" t="s">
        <v>22034</v>
      </c>
      <c r="DP10678" s="141" t="s">
        <v>1721</v>
      </c>
      <c r="DQ10678" s="15">
        <v>23</v>
      </c>
      <c r="DR10678" s="15" t="str">
        <f t="shared" si="180"/>
        <v>582-23</v>
      </c>
    </row>
    <row r="10679" spans="119:122" x14ac:dyDescent="0.2">
      <c r="DO10679" s="228" t="s">
        <v>22035</v>
      </c>
      <c r="DP10679" s="141" t="s">
        <v>1722</v>
      </c>
      <c r="DQ10679" s="15">
        <v>23</v>
      </c>
      <c r="DR10679" s="15" t="str">
        <f t="shared" si="180"/>
        <v>583-23</v>
      </c>
    </row>
    <row r="10680" spans="119:122" x14ac:dyDescent="0.2">
      <c r="DO10680" s="228" t="s">
        <v>22036</v>
      </c>
      <c r="DP10680" s="141" t="s">
        <v>1723</v>
      </c>
      <c r="DQ10680" s="15">
        <v>23</v>
      </c>
      <c r="DR10680" s="15" t="str">
        <f t="shared" si="180"/>
        <v>584-23</v>
      </c>
    </row>
    <row r="10681" spans="119:122" x14ac:dyDescent="0.2">
      <c r="DO10681" s="228" t="s">
        <v>22037</v>
      </c>
      <c r="DP10681" s="141" t="s">
        <v>1724</v>
      </c>
      <c r="DQ10681" s="15">
        <v>23</v>
      </c>
      <c r="DR10681" s="15" t="str">
        <f t="shared" si="180"/>
        <v>585-23</v>
      </c>
    </row>
    <row r="10682" spans="119:122" x14ac:dyDescent="0.2">
      <c r="DO10682" s="228" t="s">
        <v>22038</v>
      </c>
      <c r="DP10682" s="141" t="s">
        <v>1725</v>
      </c>
      <c r="DQ10682" s="15">
        <v>23</v>
      </c>
      <c r="DR10682" s="15" t="str">
        <f t="shared" si="180"/>
        <v>586-23</v>
      </c>
    </row>
    <row r="10683" spans="119:122" x14ac:dyDescent="0.2">
      <c r="DO10683" s="228" t="s">
        <v>22039</v>
      </c>
      <c r="DP10683" s="141" t="s">
        <v>1726</v>
      </c>
      <c r="DQ10683" s="15">
        <v>23</v>
      </c>
      <c r="DR10683" s="15" t="str">
        <f t="shared" si="180"/>
        <v>587-23</v>
      </c>
    </row>
    <row r="10684" spans="119:122" x14ac:dyDescent="0.2">
      <c r="DO10684" s="228" t="s">
        <v>22040</v>
      </c>
      <c r="DP10684" s="141" t="s">
        <v>1727</v>
      </c>
      <c r="DQ10684" s="15">
        <v>23</v>
      </c>
      <c r="DR10684" s="15" t="str">
        <f t="shared" si="180"/>
        <v>588-23</v>
      </c>
    </row>
    <row r="10685" spans="119:122" x14ac:dyDescent="0.2">
      <c r="DO10685" s="228" t="s">
        <v>22041</v>
      </c>
      <c r="DP10685" s="141" t="s">
        <v>1728</v>
      </c>
      <c r="DQ10685" s="15">
        <v>23</v>
      </c>
      <c r="DR10685" s="15" t="str">
        <f t="shared" si="180"/>
        <v>589-23</v>
      </c>
    </row>
    <row r="10686" spans="119:122" x14ac:dyDescent="0.2">
      <c r="DO10686" s="228" t="s">
        <v>22042</v>
      </c>
      <c r="DP10686" s="141" t="s">
        <v>1729</v>
      </c>
      <c r="DQ10686" s="15">
        <v>23</v>
      </c>
      <c r="DR10686" s="15" t="str">
        <f t="shared" si="180"/>
        <v>590-23</v>
      </c>
    </row>
    <row r="10687" spans="119:122" x14ac:dyDescent="0.2">
      <c r="DO10687" s="228" t="s">
        <v>22043</v>
      </c>
      <c r="DP10687" s="141" t="s">
        <v>1730</v>
      </c>
      <c r="DQ10687" s="15">
        <v>23</v>
      </c>
      <c r="DR10687" s="15" t="str">
        <f t="shared" si="180"/>
        <v>591-23</v>
      </c>
    </row>
    <row r="10688" spans="119:122" x14ac:dyDescent="0.2">
      <c r="DO10688" s="228" t="s">
        <v>22044</v>
      </c>
      <c r="DP10688" s="141" t="s">
        <v>1731</v>
      </c>
      <c r="DQ10688" s="15">
        <v>23</v>
      </c>
      <c r="DR10688" s="15" t="str">
        <f t="shared" si="180"/>
        <v>592-23</v>
      </c>
    </row>
    <row r="10689" spans="119:122" x14ac:dyDescent="0.2">
      <c r="DO10689" s="228" t="s">
        <v>22045</v>
      </c>
      <c r="DP10689" s="141" t="s">
        <v>1732</v>
      </c>
      <c r="DQ10689" s="15">
        <v>23</v>
      </c>
      <c r="DR10689" s="15" t="str">
        <f t="shared" si="180"/>
        <v>593-23</v>
      </c>
    </row>
    <row r="10690" spans="119:122" x14ac:dyDescent="0.2">
      <c r="DO10690" s="228" t="s">
        <v>22046</v>
      </c>
      <c r="DP10690" s="141" t="s">
        <v>1191</v>
      </c>
      <c r="DQ10690" s="15">
        <v>23</v>
      </c>
      <c r="DR10690" s="15" t="str">
        <f t="shared" si="180"/>
        <v>594-23</v>
      </c>
    </row>
    <row r="10691" spans="119:122" x14ac:dyDescent="0.2">
      <c r="DO10691" s="228" t="s">
        <v>22047</v>
      </c>
      <c r="DP10691" s="141" t="s">
        <v>1733</v>
      </c>
      <c r="DQ10691" s="15">
        <v>23</v>
      </c>
      <c r="DR10691" s="15" t="str">
        <f t="shared" si="180"/>
        <v>595-23</v>
      </c>
    </row>
    <row r="10692" spans="119:122" x14ac:dyDescent="0.2">
      <c r="DO10692" s="228" t="s">
        <v>22048</v>
      </c>
      <c r="DP10692" s="141" t="s">
        <v>1734</v>
      </c>
      <c r="DQ10692" s="15">
        <v>23</v>
      </c>
      <c r="DR10692" s="15" t="str">
        <f t="shared" si="180"/>
        <v>596-23</v>
      </c>
    </row>
    <row r="10693" spans="119:122" x14ac:dyDescent="0.2">
      <c r="DO10693" s="228" t="s">
        <v>22049</v>
      </c>
      <c r="DP10693" s="141" t="s">
        <v>1735</v>
      </c>
      <c r="DQ10693" s="15">
        <v>23</v>
      </c>
      <c r="DR10693" s="15" t="str">
        <f t="shared" si="180"/>
        <v>597-23</v>
      </c>
    </row>
    <row r="10694" spans="119:122" x14ac:dyDescent="0.2">
      <c r="DO10694" s="228" t="s">
        <v>22050</v>
      </c>
      <c r="DP10694" s="141" t="s">
        <v>1736</v>
      </c>
      <c r="DQ10694" s="15">
        <v>23</v>
      </c>
      <c r="DR10694" s="15" t="str">
        <f t="shared" si="180"/>
        <v>598-23</v>
      </c>
    </row>
    <row r="10695" spans="119:122" x14ac:dyDescent="0.2">
      <c r="DO10695" s="228" t="s">
        <v>22051</v>
      </c>
      <c r="DP10695" s="141" t="s">
        <v>1737</v>
      </c>
      <c r="DQ10695" s="15">
        <v>23</v>
      </c>
      <c r="DR10695" s="15" t="str">
        <f t="shared" si="180"/>
        <v>599-23</v>
      </c>
    </row>
    <row r="10696" spans="119:122" x14ac:dyDescent="0.2">
      <c r="DO10696" s="228" t="s">
        <v>22052</v>
      </c>
      <c r="DP10696" s="141" t="s">
        <v>1738</v>
      </c>
      <c r="DQ10696" s="15">
        <v>23</v>
      </c>
      <c r="DR10696" s="15" t="str">
        <f t="shared" si="180"/>
        <v>600-23</v>
      </c>
    </row>
    <row r="10697" spans="119:122" x14ac:dyDescent="0.2">
      <c r="DO10697" s="228" t="s">
        <v>22053</v>
      </c>
      <c r="DP10697" s="141" t="s">
        <v>1739</v>
      </c>
      <c r="DQ10697" s="15">
        <v>23</v>
      </c>
      <c r="DR10697" s="15" t="str">
        <f t="shared" si="180"/>
        <v>601-23</v>
      </c>
    </row>
    <row r="10698" spans="119:122" x14ac:dyDescent="0.2">
      <c r="DO10698" s="228" t="s">
        <v>22054</v>
      </c>
      <c r="DP10698" s="141" t="s">
        <v>1740</v>
      </c>
      <c r="DQ10698" s="15">
        <v>23</v>
      </c>
      <c r="DR10698" s="15" t="str">
        <f t="shared" si="180"/>
        <v>602-23</v>
      </c>
    </row>
    <row r="10699" spans="119:122" x14ac:dyDescent="0.2">
      <c r="DO10699" s="228" t="s">
        <v>22055</v>
      </c>
      <c r="DP10699" s="141" t="s">
        <v>1741</v>
      </c>
      <c r="DQ10699" s="15">
        <v>23</v>
      </c>
      <c r="DR10699" s="15" t="str">
        <f t="shared" si="180"/>
        <v>603-23</v>
      </c>
    </row>
    <row r="10700" spans="119:122" x14ac:dyDescent="0.2">
      <c r="DO10700" s="228" t="s">
        <v>22056</v>
      </c>
      <c r="DP10700" s="141" t="s">
        <v>1742</v>
      </c>
      <c r="DQ10700" s="15">
        <v>23</v>
      </c>
      <c r="DR10700" s="15" t="str">
        <f t="shared" si="180"/>
        <v>604-23</v>
      </c>
    </row>
    <row r="10701" spans="119:122" x14ac:dyDescent="0.2">
      <c r="DO10701" s="228" t="s">
        <v>22057</v>
      </c>
      <c r="DP10701" s="141" t="s">
        <v>1743</v>
      </c>
      <c r="DQ10701" s="15">
        <v>23</v>
      </c>
      <c r="DR10701" s="15" t="str">
        <f t="shared" si="180"/>
        <v>605-23</v>
      </c>
    </row>
    <row r="10702" spans="119:122" x14ac:dyDescent="0.2">
      <c r="DO10702" s="228" t="s">
        <v>22058</v>
      </c>
      <c r="DP10702" s="141" t="s">
        <v>1744</v>
      </c>
      <c r="DQ10702" s="15">
        <v>23</v>
      </c>
      <c r="DR10702" s="15" t="str">
        <f t="shared" si="180"/>
        <v>606-23</v>
      </c>
    </row>
    <row r="10703" spans="119:122" x14ac:dyDescent="0.2">
      <c r="DO10703" s="228" t="s">
        <v>22059</v>
      </c>
      <c r="DP10703" s="141" t="s">
        <v>1745</v>
      </c>
      <c r="DQ10703" s="15">
        <v>23</v>
      </c>
      <c r="DR10703" s="15" t="str">
        <f t="shared" si="180"/>
        <v>607-23</v>
      </c>
    </row>
    <row r="10704" spans="119:122" x14ac:dyDescent="0.2">
      <c r="DO10704" s="228" t="s">
        <v>22060</v>
      </c>
      <c r="DP10704" s="141" t="s">
        <v>1746</v>
      </c>
      <c r="DQ10704" s="15">
        <v>23</v>
      </c>
      <c r="DR10704" s="15" t="str">
        <f t="shared" si="180"/>
        <v>608-23</v>
      </c>
    </row>
    <row r="10705" spans="119:122" x14ac:dyDescent="0.2">
      <c r="DO10705" s="228" t="s">
        <v>22061</v>
      </c>
      <c r="DP10705" s="141" t="s">
        <v>1747</v>
      </c>
      <c r="DQ10705" s="15">
        <v>23</v>
      </c>
      <c r="DR10705" s="15" t="str">
        <f t="shared" si="180"/>
        <v>609-23</v>
      </c>
    </row>
    <row r="10706" spans="119:122" x14ac:dyDescent="0.2">
      <c r="DO10706" s="228" t="s">
        <v>22062</v>
      </c>
      <c r="DP10706" s="141" t="s">
        <v>1748</v>
      </c>
      <c r="DQ10706" s="15">
        <v>23</v>
      </c>
      <c r="DR10706" s="15" t="str">
        <f t="shared" si="180"/>
        <v>610-23</v>
      </c>
    </row>
    <row r="10707" spans="119:122" x14ac:dyDescent="0.2">
      <c r="DO10707" s="228" t="s">
        <v>22063</v>
      </c>
      <c r="DP10707" s="141" t="s">
        <v>1749</v>
      </c>
      <c r="DQ10707" s="15">
        <v>23</v>
      </c>
      <c r="DR10707" s="15" t="str">
        <f t="shared" si="180"/>
        <v>611-23</v>
      </c>
    </row>
    <row r="10708" spans="119:122" x14ac:dyDescent="0.2">
      <c r="DO10708" s="228" t="s">
        <v>22064</v>
      </c>
      <c r="DP10708" s="141" t="s">
        <v>1750</v>
      </c>
      <c r="DQ10708" s="15">
        <v>23</v>
      </c>
      <c r="DR10708" s="15" t="str">
        <f t="shared" si="180"/>
        <v>612-23</v>
      </c>
    </row>
    <row r="10709" spans="119:122" x14ac:dyDescent="0.2">
      <c r="DO10709" s="228" t="s">
        <v>22065</v>
      </c>
      <c r="DP10709" s="141" t="s">
        <v>1751</v>
      </c>
      <c r="DQ10709" s="15">
        <v>23</v>
      </c>
      <c r="DR10709" s="15" t="str">
        <f t="shared" si="180"/>
        <v>613-23</v>
      </c>
    </row>
    <row r="10710" spans="119:122" x14ac:dyDescent="0.2">
      <c r="DO10710" s="228" t="s">
        <v>22066</v>
      </c>
      <c r="DP10710" s="141" t="s">
        <v>1752</v>
      </c>
      <c r="DQ10710" s="15">
        <v>23</v>
      </c>
      <c r="DR10710" s="15" t="str">
        <f t="shared" si="180"/>
        <v>614-23</v>
      </c>
    </row>
    <row r="10711" spans="119:122" x14ac:dyDescent="0.2">
      <c r="DO10711" s="228" t="s">
        <v>22067</v>
      </c>
      <c r="DP10711" s="141" t="s">
        <v>1753</v>
      </c>
      <c r="DQ10711" s="15">
        <v>23</v>
      </c>
      <c r="DR10711" s="15" t="str">
        <f t="shared" si="180"/>
        <v>615-23</v>
      </c>
    </row>
    <row r="10712" spans="119:122" x14ac:dyDescent="0.2">
      <c r="DO10712" s="228" t="s">
        <v>22068</v>
      </c>
      <c r="DP10712" s="141" t="s">
        <v>1754</v>
      </c>
      <c r="DQ10712" s="15">
        <v>23</v>
      </c>
      <c r="DR10712" s="15" t="str">
        <f t="shared" si="180"/>
        <v>616-23</v>
      </c>
    </row>
    <row r="10713" spans="119:122" x14ac:dyDescent="0.2">
      <c r="DO10713" s="228" t="s">
        <v>22069</v>
      </c>
      <c r="DP10713" s="141" t="s">
        <v>1755</v>
      </c>
      <c r="DQ10713" s="15">
        <v>23</v>
      </c>
      <c r="DR10713" s="15" t="str">
        <f t="shared" si="180"/>
        <v>617-23</v>
      </c>
    </row>
    <row r="10714" spans="119:122" x14ac:dyDescent="0.2">
      <c r="DO10714" s="228" t="s">
        <v>22070</v>
      </c>
      <c r="DP10714" s="141" t="s">
        <v>1756</v>
      </c>
      <c r="DQ10714" s="15">
        <v>23</v>
      </c>
      <c r="DR10714" s="15" t="str">
        <f t="shared" si="180"/>
        <v>618-23</v>
      </c>
    </row>
    <row r="10715" spans="119:122" x14ac:dyDescent="0.2">
      <c r="DO10715" s="228" t="s">
        <v>22071</v>
      </c>
      <c r="DP10715" s="141" t="s">
        <v>1757</v>
      </c>
      <c r="DQ10715" s="15">
        <v>23</v>
      </c>
      <c r="DR10715" s="15" t="str">
        <f t="shared" si="180"/>
        <v>619-23</v>
      </c>
    </row>
    <row r="10716" spans="119:122" x14ac:dyDescent="0.2">
      <c r="DO10716" s="228" t="s">
        <v>22072</v>
      </c>
      <c r="DP10716" s="141" t="s">
        <v>1758</v>
      </c>
      <c r="DQ10716" s="15">
        <v>23</v>
      </c>
      <c r="DR10716" s="15" t="str">
        <f t="shared" si="180"/>
        <v>620-23</v>
      </c>
    </row>
    <row r="10717" spans="119:122" x14ac:dyDescent="0.2">
      <c r="DO10717" s="228" t="s">
        <v>22073</v>
      </c>
      <c r="DP10717" s="141" t="s">
        <v>1759</v>
      </c>
      <c r="DQ10717" s="15">
        <v>23</v>
      </c>
      <c r="DR10717" s="15" t="str">
        <f t="shared" si="180"/>
        <v>621-23</v>
      </c>
    </row>
    <row r="10718" spans="119:122" x14ac:dyDescent="0.2">
      <c r="DO10718" s="228" t="s">
        <v>22074</v>
      </c>
      <c r="DP10718" s="141" t="s">
        <v>1760</v>
      </c>
      <c r="DQ10718" s="15">
        <v>23</v>
      </c>
      <c r="DR10718" s="15" t="str">
        <f t="shared" si="180"/>
        <v>622-23</v>
      </c>
    </row>
    <row r="10719" spans="119:122" x14ac:dyDescent="0.2">
      <c r="DO10719" s="228" t="s">
        <v>22075</v>
      </c>
      <c r="DP10719" s="141" t="s">
        <v>1761</v>
      </c>
      <c r="DQ10719" s="15">
        <v>23</v>
      </c>
      <c r="DR10719" s="15" t="str">
        <f t="shared" si="180"/>
        <v>623-23</v>
      </c>
    </row>
    <row r="10720" spans="119:122" x14ac:dyDescent="0.2">
      <c r="DO10720" s="228" t="s">
        <v>22076</v>
      </c>
      <c r="DP10720" s="141" t="s">
        <v>1762</v>
      </c>
      <c r="DQ10720" s="15">
        <v>23</v>
      </c>
      <c r="DR10720" s="15" t="str">
        <f t="shared" si="180"/>
        <v>624-23</v>
      </c>
    </row>
    <row r="10721" spans="119:122" x14ac:dyDescent="0.2">
      <c r="DO10721" s="228" t="s">
        <v>22077</v>
      </c>
      <c r="DP10721" s="141" t="s">
        <v>1763</v>
      </c>
      <c r="DQ10721" s="15">
        <v>23</v>
      </c>
      <c r="DR10721" s="15" t="str">
        <f t="shared" si="180"/>
        <v>625-23</v>
      </c>
    </row>
    <row r="10722" spans="119:122" x14ac:dyDescent="0.2">
      <c r="DO10722" s="228" t="s">
        <v>22078</v>
      </c>
      <c r="DP10722" s="141" t="s">
        <v>1764</v>
      </c>
      <c r="DQ10722" s="15">
        <v>23</v>
      </c>
      <c r="DR10722" s="15" t="str">
        <f t="shared" si="180"/>
        <v>626-23</v>
      </c>
    </row>
    <row r="10723" spans="119:122" x14ac:dyDescent="0.2">
      <c r="DO10723" s="228" t="s">
        <v>22079</v>
      </c>
      <c r="DP10723" s="141" t="s">
        <v>1765</v>
      </c>
      <c r="DQ10723" s="15">
        <v>23</v>
      </c>
      <c r="DR10723" s="15" t="str">
        <f t="shared" ref="DR10723:DR10786" si="181">CONCATENATE(DP10723,"-",DQ10723)</f>
        <v>627-23</v>
      </c>
    </row>
    <row r="10724" spans="119:122" x14ac:dyDescent="0.2">
      <c r="DO10724" s="228" t="s">
        <v>22080</v>
      </c>
      <c r="DP10724" s="141" t="s">
        <v>1766</v>
      </c>
      <c r="DQ10724" s="15">
        <v>23</v>
      </c>
      <c r="DR10724" s="15" t="str">
        <f t="shared" si="181"/>
        <v>628-23</v>
      </c>
    </row>
    <row r="10725" spans="119:122" x14ac:dyDescent="0.2">
      <c r="DO10725" s="228" t="s">
        <v>22081</v>
      </c>
      <c r="DP10725" s="141" t="s">
        <v>1767</v>
      </c>
      <c r="DQ10725" s="15">
        <v>23</v>
      </c>
      <c r="DR10725" s="15" t="str">
        <f t="shared" si="181"/>
        <v>629-23</v>
      </c>
    </row>
    <row r="10726" spans="119:122" x14ac:dyDescent="0.2">
      <c r="DO10726" s="228" t="s">
        <v>22082</v>
      </c>
      <c r="DP10726" s="141" t="s">
        <v>1768</v>
      </c>
      <c r="DQ10726" s="15">
        <v>23</v>
      </c>
      <c r="DR10726" s="15" t="str">
        <f t="shared" si="181"/>
        <v>630-23</v>
      </c>
    </row>
    <row r="10727" spans="119:122" x14ac:dyDescent="0.2">
      <c r="DO10727" s="228" t="s">
        <v>22083</v>
      </c>
      <c r="DP10727" s="141" t="s">
        <v>1769</v>
      </c>
      <c r="DQ10727" s="15">
        <v>23</v>
      </c>
      <c r="DR10727" s="15" t="str">
        <f t="shared" si="181"/>
        <v>631-23</v>
      </c>
    </row>
    <row r="10728" spans="119:122" x14ac:dyDescent="0.2">
      <c r="DO10728" s="228" t="s">
        <v>22084</v>
      </c>
      <c r="DP10728" s="141" t="s">
        <v>1770</v>
      </c>
      <c r="DQ10728" s="15">
        <v>23</v>
      </c>
      <c r="DR10728" s="15" t="str">
        <f t="shared" si="181"/>
        <v>632-23</v>
      </c>
    </row>
    <row r="10729" spans="119:122" x14ac:dyDescent="0.2">
      <c r="DO10729" s="228" t="s">
        <v>22085</v>
      </c>
      <c r="DP10729" s="141" t="s">
        <v>1771</v>
      </c>
      <c r="DQ10729" s="15">
        <v>23</v>
      </c>
      <c r="DR10729" s="15" t="str">
        <f t="shared" si="181"/>
        <v>633-23</v>
      </c>
    </row>
    <row r="10730" spans="119:122" x14ac:dyDescent="0.2">
      <c r="DO10730" s="228" t="s">
        <v>22086</v>
      </c>
      <c r="DP10730" s="141" t="s">
        <v>1772</v>
      </c>
      <c r="DQ10730" s="15">
        <v>23</v>
      </c>
      <c r="DR10730" s="15" t="str">
        <f t="shared" si="181"/>
        <v>634-23</v>
      </c>
    </row>
    <row r="10731" spans="119:122" x14ac:dyDescent="0.2">
      <c r="DO10731" s="228" t="s">
        <v>22087</v>
      </c>
      <c r="DP10731" s="141" t="s">
        <v>1773</v>
      </c>
      <c r="DQ10731" s="15">
        <v>23</v>
      </c>
      <c r="DR10731" s="15" t="str">
        <f t="shared" si="181"/>
        <v>635-23</v>
      </c>
    </row>
    <row r="10732" spans="119:122" x14ac:dyDescent="0.2">
      <c r="DO10732" s="228" t="s">
        <v>22088</v>
      </c>
      <c r="DP10732" s="141" t="s">
        <v>1774</v>
      </c>
      <c r="DQ10732" s="15">
        <v>23</v>
      </c>
      <c r="DR10732" s="15" t="str">
        <f t="shared" si="181"/>
        <v>636-23</v>
      </c>
    </row>
    <row r="10733" spans="119:122" x14ac:dyDescent="0.2">
      <c r="DO10733" s="228" t="s">
        <v>22089</v>
      </c>
      <c r="DP10733" s="141" t="s">
        <v>1775</v>
      </c>
      <c r="DQ10733" s="15">
        <v>23</v>
      </c>
      <c r="DR10733" s="15" t="str">
        <f t="shared" si="181"/>
        <v>637-23</v>
      </c>
    </row>
    <row r="10734" spans="119:122" x14ac:dyDescent="0.2">
      <c r="DO10734" s="228" t="s">
        <v>22090</v>
      </c>
      <c r="DP10734" s="141" t="s">
        <v>1776</v>
      </c>
      <c r="DQ10734" s="15">
        <v>23</v>
      </c>
      <c r="DR10734" s="15" t="str">
        <f t="shared" si="181"/>
        <v>638-23</v>
      </c>
    </row>
    <row r="10735" spans="119:122" x14ac:dyDescent="0.2">
      <c r="DO10735" s="228" t="s">
        <v>22091</v>
      </c>
      <c r="DP10735" s="141" t="s">
        <v>1777</v>
      </c>
      <c r="DQ10735" s="15">
        <v>23</v>
      </c>
      <c r="DR10735" s="15" t="str">
        <f t="shared" si="181"/>
        <v>639-23</v>
      </c>
    </row>
    <row r="10736" spans="119:122" x14ac:dyDescent="0.2">
      <c r="DO10736" s="228" t="s">
        <v>22092</v>
      </c>
      <c r="DP10736" s="141" t="s">
        <v>1778</v>
      </c>
      <c r="DQ10736" s="15">
        <v>23</v>
      </c>
      <c r="DR10736" s="15" t="str">
        <f t="shared" si="181"/>
        <v>640-23</v>
      </c>
    </row>
    <row r="10737" spans="119:122" x14ac:dyDescent="0.2">
      <c r="DO10737" s="228" t="s">
        <v>22093</v>
      </c>
      <c r="DP10737" s="141" t="s">
        <v>1779</v>
      </c>
      <c r="DQ10737" s="15">
        <v>23</v>
      </c>
      <c r="DR10737" s="15" t="str">
        <f t="shared" si="181"/>
        <v>641-23</v>
      </c>
    </row>
    <row r="10738" spans="119:122" x14ac:dyDescent="0.2">
      <c r="DO10738" s="228" t="s">
        <v>22094</v>
      </c>
      <c r="DP10738" s="141" t="s">
        <v>1780</v>
      </c>
      <c r="DQ10738" s="15">
        <v>23</v>
      </c>
      <c r="DR10738" s="15" t="str">
        <f t="shared" si="181"/>
        <v>642-23</v>
      </c>
    </row>
    <row r="10739" spans="119:122" x14ac:dyDescent="0.2">
      <c r="DO10739" s="228" t="s">
        <v>22095</v>
      </c>
      <c r="DP10739" s="141" t="s">
        <v>1781</v>
      </c>
      <c r="DQ10739" s="15">
        <v>23</v>
      </c>
      <c r="DR10739" s="15" t="str">
        <f t="shared" si="181"/>
        <v>643-23</v>
      </c>
    </row>
    <row r="10740" spans="119:122" x14ac:dyDescent="0.2">
      <c r="DO10740" s="228" t="s">
        <v>22096</v>
      </c>
      <c r="DP10740" s="141" t="s">
        <v>1782</v>
      </c>
      <c r="DQ10740" s="15">
        <v>23</v>
      </c>
      <c r="DR10740" s="15" t="str">
        <f t="shared" si="181"/>
        <v>644-23</v>
      </c>
    </row>
    <row r="10741" spans="119:122" x14ac:dyDescent="0.2">
      <c r="DO10741" s="228" t="s">
        <v>22097</v>
      </c>
      <c r="DP10741" s="141" t="s">
        <v>1783</v>
      </c>
      <c r="DQ10741" s="15">
        <v>23</v>
      </c>
      <c r="DR10741" s="15" t="str">
        <f t="shared" si="181"/>
        <v>645-23</v>
      </c>
    </row>
    <row r="10742" spans="119:122" x14ac:dyDescent="0.2">
      <c r="DO10742" s="228" t="s">
        <v>22098</v>
      </c>
      <c r="DP10742" s="141" t="s">
        <v>1784</v>
      </c>
      <c r="DQ10742" s="15">
        <v>23</v>
      </c>
      <c r="DR10742" s="15" t="str">
        <f t="shared" si="181"/>
        <v>646-23</v>
      </c>
    </row>
    <row r="10743" spans="119:122" x14ac:dyDescent="0.2">
      <c r="DO10743" s="228" t="s">
        <v>22099</v>
      </c>
      <c r="DP10743" s="141" t="s">
        <v>1785</v>
      </c>
      <c r="DQ10743" s="15">
        <v>23</v>
      </c>
      <c r="DR10743" s="15" t="str">
        <f t="shared" si="181"/>
        <v>647-23</v>
      </c>
    </row>
    <row r="10744" spans="119:122" x14ac:dyDescent="0.2">
      <c r="DO10744" s="228" t="s">
        <v>22100</v>
      </c>
      <c r="DP10744" s="141" t="s">
        <v>1786</v>
      </c>
      <c r="DQ10744" s="15">
        <v>23</v>
      </c>
      <c r="DR10744" s="15" t="str">
        <f t="shared" si="181"/>
        <v>648-23</v>
      </c>
    </row>
    <row r="10745" spans="119:122" x14ac:dyDescent="0.2">
      <c r="DO10745" s="228" t="s">
        <v>22101</v>
      </c>
      <c r="DP10745" s="141" t="s">
        <v>1787</v>
      </c>
      <c r="DQ10745" s="15">
        <v>23</v>
      </c>
      <c r="DR10745" s="15" t="str">
        <f t="shared" si="181"/>
        <v>649-23</v>
      </c>
    </row>
    <row r="10746" spans="119:122" x14ac:dyDescent="0.2">
      <c r="DO10746" s="228" t="s">
        <v>22102</v>
      </c>
      <c r="DP10746" s="141" t="s">
        <v>1788</v>
      </c>
      <c r="DQ10746" s="15">
        <v>23</v>
      </c>
      <c r="DR10746" s="15" t="str">
        <f t="shared" si="181"/>
        <v>650-23</v>
      </c>
    </row>
    <row r="10747" spans="119:122" x14ac:dyDescent="0.2">
      <c r="DO10747" s="228" t="s">
        <v>22103</v>
      </c>
      <c r="DP10747" s="141" t="s">
        <v>1789</v>
      </c>
      <c r="DQ10747" s="15">
        <v>23</v>
      </c>
      <c r="DR10747" s="15" t="str">
        <f t="shared" si="181"/>
        <v>651-23</v>
      </c>
    </row>
    <row r="10748" spans="119:122" x14ac:dyDescent="0.2">
      <c r="DO10748" s="228" t="s">
        <v>22104</v>
      </c>
      <c r="DP10748" s="141" t="s">
        <v>1790</v>
      </c>
      <c r="DQ10748" s="15">
        <v>23</v>
      </c>
      <c r="DR10748" s="15" t="str">
        <f t="shared" si="181"/>
        <v>652-23</v>
      </c>
    </row>
    <row r="10749" spans="119:122" x14ac:dyDescent="0.2">
      <c r="DO10749" s="228" t="s">
        <v>22105</v>
      </c>
      <c r="DP10749" s="141" t="s">
        <v>1791</v>
      </c>
      <c r="DQ10749" s="15">
        <v>23</v>
      </c>
      <c r="DR10749" s="15" t="str">
        <f t="shared" si="181"/>
        <v>653-23</v>
      </c>
    </row>
    <row r="10750" spans="119:122" x14ac:dyDescent="0.2">
      <c r="DO10750" s="228" t="s">
        <v>22106</v>
      </c>
      <c r="DP10750" s="141" t="s">
        <v>1792</v>
      </c>
      <c r="DQ10750" s="15">
        <v>23</v>
      </c>
      <c r="DR10750" s="15" t="str">
        <f t="shared" si="181"/>
        <v>654-23</v>
      </c>
    </row>
    <row r="10751" spans="119:122" x14ac:dyDescent="0.2">
      <c r="DO10751" s="228" t="s">
        <v>22107</v>
      </c>
      <c r="DP10751" s="141" t="s">
        <v>1793</v>
      </c>
      <c r="DQ10751" s="15">
        <v>23</v>
      </c>
      <c r="DR10751" s="15" t="str">
        <f t="shared" si="181"/>
        <v>655-23</v>
      </c>
    </row>
    <row r="10752" spans="119:122" x14ac:dyDescent="0.2">
      <c r="DO10752" s="228" t="s">
        <v>22108</v>
      </c>
      <c r="DP10752" s="141" t="s">
        <v>1794</v>
      </c>
      <c r="DQ10752" s="15">
        <v>23</v>
      </c>
      <c r="DR10752" s="15" t="str">
        <f t="shared" si="181"/>
        <v>656-23</v>
      </c>
    </row>
    <row r="10753" spans="119:122" x14ac:dyDescent="0.2">
      <c r="DO10753" s="228" t="s">
        <v>22109</v>
      </c>
      <c r="DP10753" s="141" t="s">
        <v>1795</v>
      </c>
      <c r="DQ10753" s="15">
        <v>23</v>
      </c>
      <c r="DR10753" s="15" t="str">
        <f t="shared" si="181"/>
        <v>657-23</v>
      </c>
    </row>
    <row r="10754" spans="119:122" x14ac:dyDescent="0.2">
      <c r="DO10754" s="228" t="s">
        <v>22110</v>
      </c>
      <c r="DP10754" s="141" t="s">
        <v>1796</v>
      </c>
      <c r="DQ10754" s="15">
        <v>23</v>
      </c>
      <c r="DR10754" s="15" t="str">
        <f t="shared" si="181"/>
        <v>658-23</v>
      </c>
    </row>
    <row r="10755" spans="119:122" x14ac:dyDescent="0.2">
      <c r="DO10755" s="228" t="s">
        <v>22111</v>
      </c>
      <c r="DP10755" s="141" t="s">
        <v>1797</v>
      </c>
      <c r="DQ10755" s="15">
        <v>23</v>
      </c>
      <c r="DR10755" s="15" t="str">
        <f t="shared" si="181"/>
        <v>659-23</v>
      </c>
    </row>
    <row r="10756" spans="119:122" x14ac:dyDescent="0.2">
      <c r="DO10756" s="228" t="s">
        <v>22112</v>
      </c>
      <c r="DP10756" s="141" t="s">
        <v>1798</v>
      </c>
      <c r="DQ10756" s="15">
        <v>23</v>
      </c>
      <c r="DR10756" s="15" t="str">
        <f t="shared" si="181"/>
        <v>660-23</v>
      </c>
    </row>
    <row r="10757" spans="119:122" x14ac:dyDescent="0.2">
      <c r="DO10757" s="228" t="s">
        <v>22113</v>
      </c>
      <c r="DP10757" s="141" t="s">
        <v>1799</v>
      </c>
      <c r="DQ10757" s="15">
        <v>23</v>
      </c>
      <c r="DR10757" s="15" t="str">
        <f t="shared" si="181"/>
        <v>661-23</v>
      </c>
    </row>
    <row r="10758" spans="119:122" x14ac:dyDescent="0.2">
      <c r="DO10758" s="228" t="s">
        <v>22114</v>
      </c>
      <c r="DP10758" s="141" t="s">
        <v>1800</v>
      </c>
      <c r="DQ10758" s="15">
        <v>23</v>
      </c>
      <c r="DR10758" s="15" t="str">
        <f t="shared" si="181"/>
        <v>662-23</v>
      </c>
    </row>
    <row r="10759" spans="119:122" x14ac:dyDescent="0.2">
      <c r="DO10759" s="228" t="s">
        <v>22115</v>
      </c>
      <c r="DP10759" s="141" t="s">
        <v>1801</v>
      </c>
      <c r="DQ10759" s="15">
        <v>23</v>
      </c>
      <c r="DR10759" s="15" t="str">
        <f t="shared" si="181"/>
        <v>663-23</v>
      </c>
    </row>
    <row r="10760" spans="119:122" x14ac:dyDescent="0.2">
      <c r="DO10760" s="228" t="s">
        <v>22116</v>
      </c>
      <c r="DP10760" s="141" t="s">
        <v>1802</v>
      </c>
      <c r="DQ10760" s="15">
        <v>23</v>
      </c>
      <c r="DR10760" s="15" t="str">
        <f t="shared" si="181"/>
        <v>664-23</v>
      </c>
    </row>
    <row r="10761" spans="119:122" x14ac:dyDescent="0.2">
      <c r="DO10761" s="228" t="s">
        <v>22117</v>
      </c>
      <c r="DP10761" s="141" t="s">
        <v>1803</v>
      </c>
      <c r="DQ10761" s="15">
        <v>23</v>
      </c>
      <c r="DR10761" s="15" t="str">
        <f t="shared" si="181"/>
        <v>665-23</v>
      </c>
    </row>
    <row r="10762" spans="119:122" x14ac:dyDescent="0.2">
      <c r="DO10762" s="228" t="s">
        <v>22118</v>
      </c>
      <c r="DP10762" s="141" t="s">
        <v>1804</v>
      </c>
      <c r="DQ10762" s="15">
        <v>23</v>
      </c>
      <c r="DR10762" s="15" t="str">
        <f t="shared" si="181"/>
        <v>666-23</v>
      </c>
    </row>
    <row r="10763" spans="119:122" x14ac:dyDescent="0.2">
      <c r="DO10763" s="228" t="s">
        <v>22119</v>
      </c>
      <c r="DP10763" s="141" t="s">
        <v>1805</v>
      </c>
      <c r="DQ10763" s="15">
        <v>23</v>
      </c>
      <c r="DR10763" s="15" t="str">
        <f t="shared" si="181"/>
        <v>667-23</v>
      </c>
    </row>
    <row r="10764" spans="119:122" x14ac:dyDescent="0.2">
      <c r="DO10764" s="228" t="s">
        <v>22120</v>
      </c>
      <c r="DP10764" s="141" t="s">
        <v>1806</v>
      </c>
      <c r="DQ10764" s="15">
        <v>23</v>
      </c>
      <c r="DR10764" s="15" t="str">
        <f t="shared" si="181"/>
        <v>668-23</v>
      </c>
    </row>
    <row r="10765" spans="119:122" x14ac:dyDescent="0.2">
      <c r="DO10765" s="228" t="s">
        <v>22121</v>
      </c>
      <c r="DP10765" s="141" t="s">
        <v>1807</v>
      </c>
      <c r="DQ10765" s="15">
        <v>23</v>
      </c>
      <c r="DR10765" s="15" t="str">
        <f t="shared" si="181"/>
        <v>669-23</v>
      </c>
    </row>
    <row r="10766" spans="119:122" x14ac:dyDescent="0.2">
      <c r="DO10766" s="228" t="s">
        <v>22122</v>
      </c>
      <c r="DP10766" s="141" t="s">
        <v>1808</v>
      </c>
      <c r="DQ10766" s="15">
        <v>23</v>
      </c>
      <c r="DR10766" s="15" t="str">
        <f t="shared" si="181"/>
        <v>670-23</v>
      </c>
    </row>
    <row r="10767" spans="119:122" x14ac:dyDescent="0.2">
      <c r="DO10767" s="228" t="s">
        <v>22123</v>
      </c>
      <c r="DP10767" s="141" t="s">
        <v>1809</v>
      </c>
      <c r="DQ10767" s="15">
        <v>23</v>
      </c>
      <c r="DR10767" s="15" t="str">
        <f t="shared" si="181"/>
        <v>671-23</v>
      </c>
    </row>
    <row r="10768" spans="119:122" x14ac:dyDescent="0.2">
      <c r="DO10768" s="228" t="s">
        <v>22124</v>
      </c>
      <c r="DP10768" s="141" t="s">
        <v>1810</v>
      </c>
      <c r="DQ10768" s="15">
        <v>23</v>
      </c>
      <c r="DR10768" s="15" t="str">
        <f t="shared" si="181"/>
        <v>672-23</v>
      </c>
    </row>
    <row r="10769" spans="119:122" x14ac:dyDescent="0.2">
      <c r="DO10769" s="228" t="s">
        <v>22125</v>
      </c>
      <c r="DP10769" s="141" t="s">
        <v>1811</v>
      </c>
      <c r="DQ10769" s="15">
        <v>23</v>
      </c>
      <c r="DR10769" s="15" t="str">
        <f t="shared" si="181"/>
        <v>673-23</v>
      </c>
    </row>
    <row r="10770" spans="119:122" x14ac:dyDescent="0.2">
      <c r="DO10770" s="228" t="s">
        <v>22126</v>
      </c>
      <c r="DP10770" s="141" t="s">
        <v>1812</v>
      </c>
      <c r="DQ10770" s="15">
        <v>23</v>
      </c>
      <c r="DR10770" s="15" t="str">
        <f t="shared" si="181"/>
        <v>674-23</v>
      </c>
    </row>
    <row r="10771" spans="119:122" x14ac:dyDescent="0.2">
      <c r="DO10771" s="228" t="s">
        <v>22127</v>
      </c>
      <c r="DP10771" s="141" t="s">
        <v>1813</v>
      </c>
      <c r="DQ10771" s="15">
        <v>23</v>
      </c>
      <c r="DR10771" s="15" t="str">
        <f t="shared" si="181"/>
        <v>675-23</v>
      </c>
    </row>
    <row r="10772" spans="119:122" x14ac:dyDescent="0.2">
      <c r="DO10772" s="228" t="s">
        <v>22128</v>
      </c>
      <c r="DP10772" s="141" t="s">
        <v>1814</v>
      </c>
      <c r="DQ10772" s="15">
        <v>23</v>
      </c>
      <c r="DR10772" s="15" t="str">
        <f t="shared" si="181"/>
        <v>676-23</v>
      </c>
    </row>
    <row r="10773" spans="119:122" x14ac:dyDescent="0.2">
      <c r="DO10773" s="228" t="s">
        <v>22129</v>
      </c>
      <c r="DP10773" s="141" t="s">
        <v>1815</v>
      </c>
      <c r="DQ10773" s="15">
        <v>23</v>
      </c>
      <c r="DR10773" s="15" t="str">
        <f t="shared" si="181"/>
        <v>677-23</v>
      </c>
    </row>
    <row r="10774" spans="119:122" x14ac:dyDescent="0.2">
      <c r="DO10774" s="228" t="s">
        <v>22130</v>
      </c>
      <c r="DP10774" s="141" t="s">
        <v>1816</v>
      </c>
      <c r="DQ10774" s="15">
        <v>23</v>
      </c>
      <c r="DR10774" s="15" t="str">
        <f t="shared" si="181"/>
        <v>678-23</v>
      </c>
    </row>
    <row r="10775" spans="119:122" x14ac:dyDescent="0.2">
      <c r="DO10775" s="228" t="s">
        <v>22131</v>
      </c>
      <c r="DP10775" s="141" t="s">
        <v>1817</v>
      </c>
      <c r="DQ10775" s="15">
        <v>23</v>
      </c>
      <c r="DR10775" s="15" t="str">
        <f t="shared" si="181"/>
        <v>679-23</v>
      </c>
    </row>
    <row r="10776" spans="119:122" x14ac:dyDescent="0.2">
      <c r="DO10776" s="228" t="s">
        <v>22132</v>
      </c>
      <c r="DP10776" s="141" t="s">
        <v>1818</v>
      </c>
      <c r="DQ10776" s="15">
        <v>23</v>
      </c>
      <c r="DR10776" s="15" t="str">
        <f t="shared" si="181"/>
        <v>680-23</v>
      </c>
    </row>
    <row r="10777" spans="119:122" x14ac:dyDescent="0.2">
      <c r="DO10777" s="228" t="s">
        <v>22133</v>
      </c>
      <c r="DP10777" s="141" t="s">
        <v>1819</v>
      </c>
      <c r="DQ10777" s="15">
        <v>23</v>
      </c>
      <c r="DR10777" s="15" t="str">
        <f t="shared" si="181"/>
        <v>681-23</v>
      </c>
    </row>
    <row r="10778" spans="119:122" x14ac:dyDescent="0.2">
      <c r="DO10778" s="228" t="s">
        <v>22134</v>
      </c>
      <c r="DP10778" s="141" t="s">
        <v>1820</v>
      </c>
      <c r="DQ10778" s="15">
        <v>23</v>
      </c>
      <c r="DR10778" s="15" t="str">
        <f t="shared" si="181"/>
        <v>682-23</v>
      </c>
    </row>
    <row r="10779" spans="119:122" x14ac:dyDescent="0.2">
      <c r="DO10779" s="228" t="s">
        <v>22135</v>
      </c>
      <c r="DP10779" s="141" t="s">
        <v>1821</v>
      </c>
      <c r="DQ10779" s="15">
        <v>23</v>
      </c>
      <c r="DR10779" s="15" t="str">
        <f t="shared" si="181"/>
        <v>683-23</v>
      </c>
    </row>
    <row r="10780" spans="119:122" x14ac:dyDescent="0.2">
      <c r="DO10780" s="228" t="s">
        <v>22136</v>
      </c>
      <c r="DP10780" s="141" t="s">
        <v>1822</v>
      </c>
      <c r="DQ10780" s="15">
        <v>23</v>
      </c>
      <c r="DR10780" s="15" t="str">
        <f t="shared" si="181"/>
        <v>684-23</v>
      </c>
    </row>
    <row r="10781" spans="119:122" x14ac:dyDescent="0.2">
      <c r="DO10781" s="228" t="s">
        <v>22137</v>
      </c>
      <c r="DP10781" s="141" t="s">
        <v>1823</v>
      </c>
      <c r="DQ10781" s="15">
        <v>23</v>
      </c>
      <c r="DR10781" s="15" t="str">
        <f t="shared" si="181"/>
        <v>685-23</v>
      </c>
    </row>
    <row r="10782" spans="119:122" x14ac:dyDescent="0.2">
      <c r="DO10782" s="228" t="s">
        <v>22138</v>
      </c>
      <c r="DP10782" s="141" t="s">
        <v>1824</v>
      </c>
      <c r="DQ10782" s="15">
        <v>23</v>
      </c>
      <c r="DR10782" s="15" t="str">
        <f t="shared" si="181"/>
        <v>686-23</v>
      </c>
    </row>
    <row r="10783" spans="119:122" x14ac:dyDescent="0.2">
      <c r="DO10783" s="228" t="s">
        <v>22139</v>
      </c>
      <c r="DP10783" s="141" t="s">
        <v>1825</v>
      </c>
      <c r="DQ10783" s="15">
        <v>23</v>
      </c>
      <c r="DR10783" s="15" t="str">
        <f t="shared" si="181"/>
        <v>687-23</v>
      </c>
    </row>
    <row r="10784" spans="119:122" x14ac:dyDescent="0.2">
      <c r="DO10784" s="228" t="s">
        <v>22140</v>
      </c>
      <c r="DP10784" s="141" t="s">
        <v>1826</v>
      </c>
      <c r="DQ10784" s="15">
        <v>23</v>
      </c>
      <c r="DR10784" s="15" t="str">
        <f t="shared" si="181"/>
        <v>688-23</v>
      </c>
    </row>
    <row r="10785" spans="119:122" x14ac:dyDescent="0.2">
      <c r="DO10785" s="228" t="s">
        <v>22141</v>
      </c>
      <c r="DP10785" s="141" t="s">
        <v>1827</v>
      </c>
      <c r="DQ10785" s="15">
        <v>23</v>
      </c>
      <c r="DR10785" s="15" t="str">
        <f t="shared" si="181"/>
        <v>689-23</v>
      </c>
    </row>
    <row r="10786" spans="119:122" x14ac:dyDescent="0.2">
      <c r="DO10786" s="228" t="s">
        <v>22142</v>
      </c>
      <c r="DP10786" s="141" t="s">
        <v>1828</v>
      </c>
      <c r="DQ10786" s="15">
        <v>23</v>
      </c>
      <c r="DR10786" s="15" t="str">
        <f t="shared" si="181"/>
        <v>690-23</v>
      </c>
    </row>
    <row r="10787" spans="119:122" x14ac:dyDescent="0.2">
      <c r="DO10787" s="228" t="s">
        <v>22143</v>
      </c>
      <c r="DP10787" s="141" t="s">
        <v>1829</v>
      </c>
      <c r="DQ10787" s="15">
        <v>23</v>
      </c>
      <c r="DR10787" s="15" t="str">
        <f t="shared" ref="DR10787:DR10850" si="182">CONCATENATE(DP10787,"-",DQ10787)</f>
        <v>691-23</v>
      </c>
    </row>
    <row r="10788" spans="119:122" x14ac:dyDescent="0.2">
      <c r="DO10788" s="228" t="s">
        <v>22144</v>
      </c>
      <c r="DP10788" s="141" t="s">
        <v>1830</v>
      </c>
      <c r="DQ10788" s="15">
        <v>23</v>
      </c>
      <c r="DR10788" s="15" t="str">
        <f t="shared" si="182"/>
        <v>692-23</v>
      </c>
    </row>
    <row r="10789" spans="119:122" x14ac:dyDescent="0.2">
      <c r="DO10789" s="228" t="s">
        <v>22145</v>
      </c>
      <c r="DP10789" s="141" t="s">
        <v>1831</v>
      </c>
      <c r="DQ10789" s="15">
        <v>23</v>
      </c>
      <c r="DR10789" s="15" t="str">
        <f t="shared" si="182"/>
        <v>693-23</v>
      </c>
    </row>
    <row r="10790" spans="119:122" x14ac:dyDescent="0.2">
      <c r="DO10790" s="228" t="s">
        <v>22146</v>
      </c>
      <c r="DP10790" s="141" t="s">
        <v>1832</v>
      </c>
      <c r="DQ10790" s="15">
        <v>23</v>
      </c>
      <c r="DR10790" s="15" t="str">
        <f t="shared" si="182"/>
        <v>694-23</v>
      </c>
    </row>
    <row r="10791" spans="119:122" x14ac:dyDescent="0.2">
      <c r="DO10791" s="228" t="s">
        <v>22147</v>
      </c>
      <c r="DP10791" s="141" t="s">
        <v>1833</v>
      </c>
      <c r="DQ10791" s="15">
        <v>23</v>
      </c>
      <c r="DR10791" s="15" t="str">
        <f t="shared" si="182"/>
        <v>695-23</v>
      </c>
    </row>
    <row r="10792" spans="119:122" x14ac:dyDescent="0.2">
      <c r="DO10792" s="228" t="s">
        <v>22148</v>
      </c>
      <c r="DP10792" s="141" t="s">
        <v>1834</v>
      </c>
      <c r="DQ10792" s="15">
        <v>23</v>
      </c>
      <c r="DR10792" s="15" t="str">
        <f t="shared" si="182"/>
        <v>696-23</v>
      </c>
    </row>
    <row r="10793" spans="119:122" x14ac:dyDescent="0.2">
      <c r="DO10793" s="228" t="s">
        <v>22149</v>
      </c>
      <c r="DP10793" s="141" t="s">
        <v>1835</v>
      </c>
      <c r="DQ10793" s="15">
        <v>23</v>
      </c>
      <c r="DR10793" s="15" t="str">
        <f t="shared" si="182"/>
        <v>697-23</v>
      </c>
    </row>
    <row r="10794" spans="119:122" x14ac:dyDescent="0.2">
      <c r="DO10794" s="228" t="s">
        <v>22150</v>
      </c>
      <c r="DP10794" s="141" t="s">
        <v>1836</v>
      </c>
      <c r="DQ10794" s="15">
        <v>23</v>
      </c>
      <c r="DR10794" s="15" t="str">
        <f t="shared" si="182"/>
        <v>698-23</v>
      </c>
    </row>
    <row r="10795" spans="119:122" x14ac:dyDescent="0.2">
      <c r="DO10795" s="228" t="s">
        <v>22151</v>
      </c>
      <c r="DP10795" s="141" t="s">
        <v>1837</v>
      </c>
      <c r="DQ10795" s="15">
        <v>23</v>
      </c>
      <c r="DR10795" s="15" t="str">
        <f t="shared" si="182"/>
        <v>699-23</v>
      </c>
    </row>
    <row r="10796" spans="119:122" x14ac:dyDescent="0.2">
      <c r="DO10796" s="228" t="s">
        <v>22152</v>
      </c>
      <c r="DP10796" s="141" t="s">
        <v>1838</v>
      </c>
      <c r="DQ10796" s="15">
        <v>23</v>
      </c>
      <c r="DR10796" s="15" t="str">
        <f t="shared" si="182"/>
        <v>700-23</v>
      </c>
    </row>
    <row r="10797" spans="119:122" x14ac:dyDescent="0.2">
      <c r="DO10797" s="228" t="s">
        <v>22153</v>
      </c>
      <c r="DP10797" s="141" t="s">
        <v>1839</v>
      </c>
      <c r="DQ10797" s="15">
        <v>23</v>
      </c>
      <c r="DR10797" s="15" t="str">
        <f t="shared" si="182"/>
        <v>701-23</v>
      </c>
    </row>
    <row r="10798" spans="119:122" x14ac:dyDescent="0.2">
      <c r="DO10798" s="228" t="s">
        <v>22154</v>
      </c>
      <c r="DP10798" s="141" t="s">
        <v>1840</v>
      </c>
      <c r="DQ10798" s="15">
        <v>23</v>
      </c>
      <c r="DR10798" s="15" t="str">
        <f t="shared" si="182"/>
        <v>702-23</v>
      </c>
    </row>
    <row r="10799" spans="119:122" x14ac:dyDescent="0.2">
      <c r="DO10799" s="228" t="s">
        <v>22155</v>
      </c>
      <c r="DP10799" s="141" t="s">
        <v>1841</v>
      </c>
      <c r="DQ10799" s="15">
        <v>23</v>
      </c>
      <c r="DR10799" s="15" t="str">
        <f t="shared" si="182"/>
        <v>703-23</v>
      </c>
    </row>
    <row r="10800" spans="119:122" x14ac:dyDescent="0.2">
      <c r="DO10800" s="228" t="s">
        <v>22156</v>
      </c>
      <c r="DP10800" s="141" t="s">
        <v>1842</v>
      </c>
      <c r="DQ10800" s="15">
        <v>23</v>
      </c>
      <c r="DR10800" s="15" t="str">
        <f t="shared" si="182"/>
        <v>704-23</v>
      </c>
    </row>
    <row r="10801" spans="119:122" x14ac:dyDescent="0.2">
      <c r="DO10801" s="228" t="s">
        <v>22157</v>
      </c>
      <c r="DP10801" s="141" t="s">
        <v>1843</v>
      </c>
      <c r="DQ10801" s="15">
        <v>23</v>
      </c>
      <c r="DR10801" s="15" t="str">
        <f t="shared" si="182"/>
        <v>705-23</v>
      </c>
    </row>
    <row r="10802" spans="119:122" x14ac:dyDescent="0.2">
      <c r="DO10802" s="228" t="s">
        <v>22158</v>
      </c>
      <c r="DP10802" s="141" t="s">
        <v>1844</v>
      </c>
      <c r="DQ10802" s="15">
        <v>23</v>
      </c>
      <c r="DR10802" s="15" t="str">
        <f t="shared" si="182"/>
        <v>706-23</v>
      </c>
    </row>
    <row r="10803" spans="119:122" x14ac:dyDescent="0.2">
      <c r="DO10803" s="228" t="s">
        <v>22159</v>
      </c>
      <c r="DP10803" s="141" t="s">
        <v>1845</v>
      </c>
      <c r="DQ10803" s="15">
        <v>23</v>
      </c>
      <c r="DR10803" s="15" t="str">
        <f t="shared" si="182"/>
        <v>707-23</v>
      </c>
    </row>
    <row r="10804" spans="119:122" x14ac:dyDescent="0.2">
      <c r="DO10804" s="228" t="s">
        <v>22160</v>
      </c>
      <c r="DP10804" s="141" t="s">
        <v>1846</v>
      </c>
      <c r="DQ10804" s="15">
        <v>23</v>
      </c>
      <c r="DR10804" s="15" t="str">
        <f t="shared" si="182"/>
        <v>708-23</v>
      </c>
    </row>
    <row r="10805" spans="119:122" x14ac:dyDescent="0.2">
      <c r="DO10805" s="228" t="s">
        <v>22161</v>
      </c>
      <c r="DP10805" s="141" t="s">
        <v>1847</v>
      </c>
      <c r="DQ10805" s="15">
        <v>23</v>
      </c>
      <c r="DR10805" s="15" t="str">
        <f t="shared" si="182"/>
        <v>709-23</v>
      </c>
    </row>
    <row r="10806" spans="119:122" x14ac:dyDescent="0.2">
      <c r="DO10806" s="228" t="s">
        <v>22162</v>
      </c>
      <c r="DP10806" s="141" t="s">
        <v>1848</v>
      </c>
      <c r="DQ10806" s="15">
        <v>23</v>
      </c>
      <c r="DR10806" s="15" t="str">
        <f t="shared" si="182"/>
        <v>710-23</v>
      </c>
    </row>
    <row r="10807" spans="119:122" x14ac:dyDescent="0.2">
      <c r="DO10807" s="228" t="s">
        <v>22163</v>
      </c>
      <c r="DP10807" s="141" t="s">
        <v>1849</v>
      </c>
      <c r="DQ10807" s="15">
        <v>23</v>
      </c>
      <c r="DR10807" s="15" t="str">
        <f t="shared" si="182"/>
        <v>711-23</v>
      </c>
    </row>
    <row r="10808" spans="119:122" x14ac:dyDescent="0.2">
      <c r="DO10808" s="228" t="s">
        <v>22164</v>
      </c>
      <c r="DP10808" s="141" t="s">
        <v>1850</v>
      </c>
      <c r="DQ10808" s="15">
        <v>23</v>
      </c>
      <c r="DR10808" s="15" t="str">
        <f t="shared" si="182"/>
        <v>712-23</v>
      </c>
    </row>
    <row r="10809" spans="119:122" x14ac:dyDescent="0.2">
      <c r="DO10809" s="228" t="s">
        <v>22165</v>
      </c>
      <c r="DP10809" s="141" t="s">
        <v>1851</v>
      </c>
      <c r="DQ10809" s="15">
        <v>23</v>
      </c>
      <c r="DR10809" s="15" t="str">
        <f t="shared" si="182"/>
        <v>713-23</v>
      </c>
    </row>
    <row r="10810" spans="119:122" x14ac:dyDescent="0.2">
      <c r="DO10810" s="228" t="s">
        <v>22166</v>
      </c>
      <c r="DP10810" s="141" t="s">
        <v>1852</v>
      </c>
      <c r="DQ10810" s="15">
        <v>23</v>
      </c>
      <c r="DR10810" s="15" t="str">
        <f t="shared" si="182"/>
        <v>714-23</v>
      </c>
    </row>
    <row r="10811" spans="119:122" x14ac:dyDescent="0.2">
      <c r="DO10811" s="228" t="s">
        <v>22167</v>
      </c>
      <c r="DP10811" s="141" t="s">
        <v>1853</v>
      </c>
      <c r="DQ10811" s="15">
        <v>23</v>
      </c>
      <c r="DR10811" s="15" t="str">
        <f t="shared" si="182"/>
        <v>715-23</v>
      </c>
    </row>
    <row r="10812" spans="119:122" x14ac:dyDescent="0.2">
      <c r="DO10812" s="228" t="s">
        <v>22168</v>
      </c>
      <c r="DP10812" s="141" t="s">
        <v>1854</v>
      </c>
      <c r="DQ10812" s="15">
        <v>23</v>
      </c>
      <c r="DR10812" s="15" t="str">
        <f t="shared" si="182"/>
        <v>716-23</v>
      </c>
    </row>
    <row r="10813" spans="119:122" x14ac:dyDescent="0.2">
      <c r="DO10813" s="228" t="s">
        <v>22169</v>
      </c>
      <c r="DP10813" s="141" t="s">
        <v>1855</v>
      </c>
      <c r="DQ10813" s="15">
        <v>23</v>
      </c>
      <c r="DR10813" s="15" t="str">
        <f t="shared" si="182"/>
        <v>717-23</v>
      </c>
    </row>
    <row r="10814" spans="119:122" x14ac:dyDescent="0.2">
      <c r="DO10814" s="228" t="s">
        <v>22170</v>
      </c>
      <c r="DP10814" s="141" t="s">
        <v>1856</v>
      </c>
      <c r="DQ10814" s="15">
        <v>23</v>
      </c>
      <c r="DR10814" s="15" t="str">
        <f t="shared" si="182"/>
        <v>718-23</v>
      </c>
    </row>
    <row r="10815" spans="119:122" x14ac:dyDescent="0.2">
      <c r="DO10815" s="228" t="s">
        <v>22171</v>
      </c>
      <c r="DP10815" s="141" t="s">
        <v>1857</v>
      </c>
      <c r="DQ10815" s="15">
        <v>23</v>
      </c>
      <c r="DR10815" s="15" t="str">
        <f t="shared" si="182"/>
        <v>719-23</v>
      </c>
    </row>
    <row r="10816" spans="119:122" x14ac:dyDescent="0.2">
      <c r="DO10816" s="228" t="s">
        <v>22172</v>
      </c>
      <c r="DP10816" s="141" t="s">
        <v>1858</v>
      </c>
      <c r="DQ10816" s="15">
        <v>23</v>
      </c>
      <c r="DR10816" s="15" t="str">
        <f t="shared" si="182"/>
        <v>720-23</v>
      </c>
    </row>
    <row r="10817" spans="119:122" x14ac:dyDescent="0.2">
      <c r="DO10817" s="228" t="s">
        <v>22173</v>
      </c>
      <c r="DP10817" s="141" t="s">
        <v>1859</v>
      </c>
      <c r="DQ10817" s="15">
        <v>23</v>
      </c>
      <c r="DR10817" s="15" t="str">
        <f t="shared" si="182"/>
        <v>721-23</v>
      </c>
    </row>
    <row r="10818" spans="119:122" x14ac:dyDescent="0.2">
      <c r="DO10818" s="228" t="s">
        <v>22174</v>
      </c>
      <c r="DP10818" s="141" t="s">
        <v>1860</v>
      </c>
      <c r="DQ10818" s="15">
        <v>23</v>
      </c>
      <c r="DR10818" s="15" t="str">
        <f t="shared" si="182"/>
        <v>722-23</v>
      </c>
    </row>
    <row r="10819" spans="119:122" x14ac:dyDescent="0.2">
      <c r="DO10819" s="228" t="s">
        <v>22175</v>
      </c>
      <c r="DP10819" s="141" t="s">
        <v>1861</v>
      </c>
      <c r="DQ10819" s="15">
        <v>23</v>
      </c>
      <c r="DR10819" s="15" t="str">
        <f t="shared" si="182"/>
        <v>723-23</v>
      </c>
    </row>
    <row r="10820" spans="119:122" x14ac:dyDescent="0.2">
      <c r="DO10820" s="228" t="s">
        <v>22176</v>
      </c>
      <c r="DP10820" s="141" t="s">
        <v>1862</v>
      </c>
      <c r="DQ10820" s="15">
        <v>23</v>
      </c>
      <c r="DR10820" s="15" t="str">
        <f t="shared" si="182"/>
        <v>724-23</v>
      </c>
    </row>
    <row r="10821" spans="119:122" x14ac:dyDescent="0.2">
      <c r="DO10821" s="228" t="s">
        <v>22177</v>
      </c>
      <c r="DP10821" s="141" t="s">
        <v>1863</v>
      </c>
      <c r="DQ10821" s="15">
        <v>23</v>
      </c>
      <c r="DR10821" s="15" t="str">
        <f t="shared" si="182"/>
        <v>725-23</v>
      </c>
    </row>
    <row r="10822" spans="119:122" x14ac:dyDescent="0.2">
      <c r="DO10822" s="228" t="s">
        <v>22178</v>
      </c>
      <c r="DP10822" s="141" t="s">
        <v>1864</v>
      </c>
      <c r="DQ10822" s="15">
        <v>23</v>
      </c>
      <c r="DR10822" s="15" t="str">
        <f t="shared" si="182"/>
        <v>726-23</v>
      </c>
    </row>
    <row r="10823" spans="119:122" x14ac:dyDescent="0.2">
      <c r="DO10823" s="228" t="s">
        <v>22179</v>
      </c>
      <c r="DP10823" s="141" t="s">
        <v>1865</v>
      </c>
      <c r="DQ10823" s="15">
        <v>23</v>
      </c>
      <c r="DR10823" s="15" t="str">
        <f t="shared" si="182"/>
        <v>727-23</v>
      </c>
    </row>
    <row r="10824" spans="119:122" x14ac:dyDescent="0.2">
      <c r="DO10824" s="228" t="s">
        <v>22180</v>
      </c>
      <c r="DP10824" s="141" t="s">
        <v>1866</v>
      </c>
      <c r="DQ10824" s="15">
        <v>23</v>
      </c>
      <c r="DR10824" s="15" t="str">
        <f t="shared" si="182"/>
        <v>728-23</v>
      </c>
    </row>
    <row r="10825" spans="119:122" x14ac:dyDescent="0.2">
      <c r="DO10825" s="228" t="s">
        <v>22181</v>
      </c>
      <c r="DP10825" s="141" t="s">
        <v>1867</v>
      </c>
      <c r="DQ10825" s="15">
        <v>23</v>
      </c>
      <c r="DR10825" s="15" t="str">
        <f t="shared" si="182"/>
        <v>729-23</v>
      </c>
    </row>
    <row r="10826" spans="119:122" x14ac:dyDescent="0.2">
      <c r="DO10826" s="228" t="s">
        <v>22182</v>
      </c>
      <c r="DP10826" s="141" t="s">
        <v>1868</v>
      </c>
      <c r="DQ10826" s="15">
        <v>23</v>
      </c>
      <c r="DR10826" s="15" t="str">
        <f t="shared" si="182"/>
        <v>730-23</v>
      </c>
    </row>
    <row r="10827" spans="119:122" x14ac:dyDescent="0.2">
      <c r="DO10827" s="228" t="s">
        <v>22183</v>
      </c>
      <c r="DP10827" s="141" t="s">
        <v>1869</v>
      </c>
      <c r="DQ10827" s="15">
        <v>23</v>
      </c>
      <c r="DR10827" s="15" t="str">
        <f t="shared" si="182"/>
        <v>731-23</v>
      </c>
    </row>
    <row r="10828" spans="119:122" x14ac:dyDescent="0.2">
      <c r="DO10828" s="228" t="s">
        <v>22184</v>
      </c>
      <c r="DP10828" s="141" t="s">
        <v>1870</v>
      </c>
      <c r="DQ10828" s="15">
        <v>23</v>
      </c>
      <c r="DR10828" s="15" t="str">
        <f t="shared" si="182"/>
        <v>732-23</v>
      </c>
    </row>
    <row r="10829" spans="119:122" x14ac:dyDescent="0.2">
      <c r="DO10829" s="228" t="s">
        <v>22185</v>
      </c>
      <c r="DP10829" s="141" t="s">
        <v>1871</v>
      </c>
      <c r="DQ10829" s="15">
        <v>23</v>
      </c>
      <c r="DR10829" s="15" t="str">
        <f t="shared" si="182"/>
        <v>733-23</v>
      </c>
    </row>
    <row r="10830" spans="119:122" x14ac:dyDescent="0.2">
      <c r="DO10830" s="228" t="s">
        <v>22186</v>
      </c>
      <c r="DP10830" s="141" t="s">
        <v>1872</v>
      </c>
      <c r="DQ10830" s="15">
        <v>23</v>
      </c>
      <c r="DR10830" s="15" t="str">
        <f t="shared" si="182"/>
        <v>734-23</v>
      </c>
    </row>
    <row r="10831" spans="119:122" x14ac:dyDescent="0.2">
      <c r="DO10831" s="228" t="s">
        <v>22187</v>
      </c>
      <c r="DP10831" s="141" t="s">
        <v>1873</v>
      </c>
      <c r="DQ10831" s="15">
        <v>23</v>
      </c>
      <c r="DR10831" s="15" t="str">
        <f t="shared" si="182"/>
        <v>735-23</v>
      </c>
    </row>
    <row r="10832" spans="119:122" x14ac:dyDescent="0.2">
      <c r="DO10832" s="228" t="s">
        <v>22188</v>
      </c>
      <c r="DP10832" s="141" t="s">
        <v>1874</v>
      </c>
      <c r="DQ10832" s="15">
        <v>23</v>
      </c>
      <c r="DR10832" s="15" t="str">
        <f t="shared" si="182"/>
        <v>736-23</v>
      </c>
    </row>
    <row r="10833" spans="119:122" x14ac:dyDescent="0.2">
      <c r="DO10833" s="228" t="s">
        <v>22189</v>
      </c>
      <c r="DP10833" s="141" t="s">
        <v>1875</v>
      </c>
      <c r="DQ10833" s="15">
        <v>23</v>
      </c>
      <c r="DR10833" s="15" t="str">
        <f t="shared" si="182"/>
        <v>737-23</v>
      </c>
    </row>
    <row r="10834" spans="119:122" x14ac:dyDescent="0.2">
      <c r="DO10834" s="228" t="s">
        <v>22190</v>
      </c>
      <c r="DP10834" s="141" t="s">
        <v>1876</v>
      </c>
      <c r="DQ10834" s="15">
        <v>23</v>
      </c>
      <c r="DR10834" s="15" t="str">
        <f t="shared" si="182"/>
        <v>738-23</v>
      </c>
    </row>
    <row r="10835" spans="119:122" x14ac:dyDescent="0.2">
      <c r="DO10835" s="228" t="s">
        <v>22191</v>
      </c>
      <c r="DP10835" s="141" t="s">
        <v>1877</v>
      </c>
      <c r="DQ10835" s="15">
        <v>23</v>
      </c>
      <c r="DR10835" s="15" t="str">
        <f t="shared" si="182"/>
        <v>739-23</v>
      </c>
    </row>
    <row r="10836" spans="119:122" x14ac:dyDescent="0.2">
      <c r="DO10836" s="228" t="s">
        <v>22192</v>
      </c>
      <c r="DP10836" s="141" t="s">
        <v>1878</v>
      </c>
      <c r="DQ10836" s="15">
        <v>23</v>
      </c>
      <c r="DR10836" s="15" t="str">
        <f t="shared" si="182"/>
        <v>740-23</v>
      </c>
    </row>
    <row r="10837" spans="119:122" x14ac:dyDescent="0.2">
      <c r="DO10837" s="228" t="s">
        <v>22193</v>
      </c>
      <c r="DP10837" s="141" t="s">
        <v>1879</v>
      </c>
      <c r="DQ10837" s="15">
        <v>23</v>
      </c>
      <c r="DR10837" s="15" t="str">
        <f t="shared" si="182"/>
        <v>741-23</v>
      </c>
    </row>
    <row r="10838" spans="119:122" x14ac:dyDescent="0.2">
      <c r="DO10838" s="228" t="s">
        <v>22194</v>
      </c>
      <c r="DP10838" s="141" t="s">
        <v>1880</v>
      </c>
      <c r="DQ10838" s="15">
        <v>23</v>
      </c>
      <c r="DR10838" s="15" t="str">
        <f t="shared" si="182"/>
        <v>742-23</v>
      </c>
    </row>
    <row r="10839" spans="119:122" x14ac:dyDescent="0.2">
      <c r="DO10839" s="228" t="s">
        <v>22195</v>
      </c>
      <c r="DP10839" s="141" t="s">
        <v>1881</v>
      </c>
      <c r="DQ10839" s="15">
        <v>23</v>
      </c>
      <c r="DR10839" s="15" t="str">
        <f t="shared" si="182"/>
        <v>743-23</v>
      </c>
    </row>
    <row r="10840" spans="119:122" x14ac:dyDescent="0.2">
      <c r="DO10840" s="228" t="s">
        <v>22196</v>
      </c>
      <c r="DP10840" s="141" t="s">
        <v>1882</v>
      </c>
      <c r="DQ10840" s="15">
        <v>23</v>
      </c>
      <c r="DR10840" s="15" t="str">
        <f t="shared" si="182"/>
        <v>744-23</v>
      </c>
    </row>
    <row r="10841" spans="119:122" x14ac:dyDescent="0.2">
      <c r="DO10841" s="228" t="s">
        <v>22197</v>
      </c>
      <c r="DP10841" s="141" t="s">
        <v>1883</v>
      </c>
      <c r="DQ10841" s="15">
        <v>23</v>
      </c>
      <c r="DR10841" s="15" t="str">
        <f t="shared" si="182"/>
        <v>745-23</v>
      </c>
    </row>
    <row r="10842" spans="119:122" x14ac:dyDescent="0.2">
      <c r="DO10842" s="228" t="s">
        <v>22198</v>
      </c>
      <c r="DP10842" s="141" t="s">
        <v>1884</v>
      </c>
      <c r="DQ10842" s="15">
        <v>23</v>
      </c>
      <c r="DR10842" s="15" t="str">
        <f t="shared" si="182"/>
        <v>746-23</v>
      </c>
    </row>
    <row r="10843" spans="119:122" x14ac:dyDescent="0.2">
      <c r="DO10843" s="228" t="s">
        <v>22199</v>
      </c>
      <c r="DP10843" s="141" t="s">
        <v>1885</v>
      </c>
      <c r="DQ10843" s="15">
        <v>23</v>
      </c>
      <c r="DR10843" s="15" t="str">
        <f t="shared" si="182"/>
        <v>747-23</v>
      </c>
    </row>
    <row r="10844" spans="119:122" x14ac:dyDescent="0.2">
      <c r="DO10844" s="228" t="s">
        <v>22200</v>
      </c>
      <c r="DP10844" s="141" t="s">
        <v>1886</v>
      </c>
      <c r="DQ10844" s="15">
        <v>23</v>
      </c>
      <c r="DR10844" s="15" t="str">
        <f t="shared" si="182"/>
        <v>748-23</v>
      </c>
    </row>
    <row r="10845" spans="119:122" x14ac:dyDescent="0.2">
      <c r="DO10845" s="228" t="s">
        <v>22201</v>
      </c>
      <c r="DP10845" s="141" t="s">
        <v>1887</v>
      </c>
      <c r="DQ10845" s="15">
        <v>23</v>
      </c>
      <c r="DR10845" s="15" t="str">
        <f t="shared" si="182"/>
        <v>749-23</v>
      </c>
    </row>
    <row r="10846" spans="119:122" x14ac:dyDescent="0.2">
      <c r="DO10846" s="228" t="s">
        <v>22202</v>
      </c>
      <c r="DP10846" s="141" t="s">
        <v>1888</v>
      </c>
      <c r="DQ10846" s="15">
        <v>23</v>
      </c>
      <c r="DR10846" s="15" t="str">
        <f t="shared" si="182"/>
        <v>750-23</v>
      </c>
    </row>
    <row r="10847" spans="119:122" x14ac:dyDescent="0.2">
      <c r="DO10847" s="228" t="s">
        <v>22203</v>
      </c>
      <c r="DP10847" s="141" t="s">
        <v>1889</v>
      </c>
      <c r="DQ10847" s="15">
        <v>23</v>
      </c>
      <c r="DR10847" s="15" t="str">
        <f t="shared" si="182"/>
        <v>751-23</v>
      </c>
    </row>
    <row r="10848" spans="119:122" x14ac:dyDescent="0.2">
      <c r="DO10848" s="228" t="s">
        <v>22204</v>
      </c>
      <c r="DP10848" s="141" t="s">
        <v>1890</v>
      </c>
      <c r="DQ10848" s="15">
        <v>23</v>
      </c>
      <c r="DR10848" s="15" t="str">
        <f t="shared" si="182"/>
        <v>752-23</v>
      </c>
    </row>
    <row r="10849" spans="119:122" x14ac:dyDescent="0.2">
      <c r="DO10849" s="228" t="s">
        <v>22205</v>
      </c>
      <c r="DP10849" s="141" t="s">
        <v>1891</v>
      </c>
      <c r="DQ10849" s="15">
        <v>23</v>
      </c>
      <c r="DR10849" s="15" t="str">
        <f t="shared" si="182"/>
        <v>753-23</v>
      </c>
    </row>
    <row r="10850" spans="119:122" x14ac:dyDescent="0.2">
      <c r="DO10850" s="228" t="s">
        <v>22206</v>
      </c>
      <c r="DP10850" s="141" t="s">
        <v>1892</v>
      </c>
      <c r="DQ10850" s="15">
        <v>23</v>
      </c>
      <c r="DR10850" s="15" t="str">
        <f t="shared" si="182"/>
        <v>754-23</v>
      </c>
    </row>
    <row r="10851" spans="119:122" x14ac:dyDescent="0.2">
      <c r="DO10851" s="228" t="s">
        <v>22207</v>
      </c>
      <c r="DP10851" s="141" t="s">
        <v>1893</v>
      </c>
      <c r="DQ10851" s="15">
        <v>23</v>
      </c>
      <c r="DR10851" s="15" t="str">
        <f t="shared" ref="DR10851:DR10914" si="183">CONCATENATE(DP10851,"-",DQ10851)</f>
        <v>755-23</v>
      </c>
    </row>
    <row r="10852" spans="119:122" x14ac:dyDescent="0.2">
      <c r="DO10852" s="228" t="s">
        <v>22208</v>
      </c>
      <c r="DP10852" s="141" t="s">
        <v>1894</v>
      </c>
      <c r="DQ10852" s="15">
        <v>23</v>
      </c>
      <c r="DR10852" s="15" t="str">
        <f t="shared" si="183"/>
        <v>756-23</v>
      </c>
    </row>
    <row r="10853" spans="119:122" x14ac:dyDescent="0.2">
      <c r="DO10853" s="228" t="s">
        <v>22209</v>
      </c>
      <c r="DP10853" s="141" t="s">
        <v>1895</v>
      </c>
      <c r="DQ10853" s="15">
        <v>23</v>
      </c>
      <c r="DR10853" s="15" t="str">
        <f t="shared" si="183"/>
        <v>757-23</v>
      </c>
    </row>
    <row r="10854" spans="119:122" x14ac:dyDescent="0.2">
      <c r="DO10854" s="228" t="s">
        <v>22210</v>
      </c>
      <c r="DP10854" s="141" t="s">
        <v>1896</v>
      </c>
      <c r="DQ10854" s="15">
        <v>23</v>
      </c>
      <c r="DR10854" s="15" t="str">
        <f t="shared" si="183"/>
        <v>758-23</v>
      </c>
    </row>
    <row r="10855" spans="119:122" x14ac:dyDescent="0.2">
      <c r="DO10855" s="228" t="s">
        <v>22211</v>
      </c>
      <c r="DP10855" s="141" t="s">
        <v>1897</v>
      </c>
      <c r="DQ10855" s="15">
        <v>23</v>
      </c>
      <c r="DR10855" s="15" t="str">
        <f t="shared" si="183"/>
        <v>759-23</v>
      </c>
    </row>
    <row r="10856" spans="119:122" x14ac:dyDescent="0.2">
      <c r="DO10856" s="228" t="s">
        <v>22212</v>
      </c>
      <c r="DP10856" s="141" t="s">
        <v>1898</v>
      </c>
      <c r="DQ10856" s="15">
        <v>23</v>
      </c>
      <c r="DR10856" s="15" t="str">
        <f t="shared" si="183"/>
        <v>760-23</v>
      </c>
    </row>
    <row r="10857" spans="119:122" x14ac:dyDescent="0.2">
      <c r="DO10857" s="228" t="s">
        <v>22213</v>
      </c>
      <c r="DP10857" s="141" t="s">
        <v>1899</v>
      </c>
      <c r="DQ10857" s="15">
        <v>23</v>
      </c>
      <c r="DR10857" s="15" t="str">
        <f t="shared" si="183"/>
        <v>761-23</v>
      </c>
    </row>
    <row r="10858" spans="119:122" x14ac:dyDescent="0.2">
      <c r="DO10858" s="228" t="s">
        <v>22214</v>
      </c>
      <c r="DP10858" s="141" t="s">
        <v>1900</v>
      </c>
      <c r="DQ10858" s="15">
        <v>23</v>
      </c>
      <c r="DR10858" s="15" t="str">
        <f t="shared" si="183"/>
        <v>762-23</v>
      </c>
    </row>
    <row r="10859" spans="119:122" x14ac:dyDescent="0.2">
      <c r="DO10859" s="228" t="s">
        <v>22215</v>
      </c>
      <c r="DP10859" s="141" t="s">
        <v>1901</v>
      </c>
      <c r="DQ10859" s="15">
        <v>23</v>
      </c>
      <c r="DR10859" s="15" t="str">
        <f t="shared" si="183"/>
        <v>763-23</v>
      </c>
    </row>
    <row r="10860" spans="119:122" x14ac:dyDescent="0.2">
      <c r="DO10860" s="228" t="s">
        <v>22216</v>
      </c>
      <c r="DP10860" s="141" t="s">
        <v>1902</v>
      </c>
      <c r="DQ10860" s="15">
        <v>23</v>
      </c>
      <c r="DR10860" s="15" t="str">
        <f t="shared" si="183"/>
        <v>764-23</v>
      </c>
    </row>
    <row r="10861" spans="119:122" x14ac:dyDescent="0.2">
      <c r="DO10861" s="228" t="s">
        <v>22217</v>
      </c>
      <c r="DP10861" s="141" t="s">
        <v>1903</v>
      </c>
      <c r="DQ10861" s="15">
        <v>23</v>
      </c>
      <c r="DR10861" s="15" t="str">
        <f t="shared" si="183"/>
        <v>765-23</v>
      </c>
    </row>
    <row r="10862" spans="119:122" x14ac:dyDescent="0.2">
      <c r="DO10862" s="228" t="s">
        <v>22218</v>
      </c>
      <c r="DP10862" s="141" t="s">
        <v>1904</v>
      </c>
      <c r="DQ10862" s="15">
        <v>23</v>
      </c>
      <c r="DR10862" s="15" t="str">
        <f t="shared" si="183"/>
        <v>766-23</v>
      </c>
    </row>
    <row r="10863" spans="119:122" x14ac:dyDescent="0.2">
      <c r="DO10863" s="228" t="s">
        <v>22219</v>
      </c>
      <c r="DP10863" s="141" t="s">
        <v>1905</v>
      </c>
      <c r="DQ10863" s="15">
        <v>23</v>
      </c>
      <c r="DR10863" s="15" t="str">
        <f t="shared" si="183"/>
        <v>767-23</v>
      </c>
    </row>
    <row r="10864" spans="119:122" x14ac:dyDescent="0.2">
      <c r="DO10864" s="228" t="s">
        <v>22220</v>
      </c>
      <c r="DP10864" s="141" t="s">
        <v>1906</v>
      </c>
      <c r="DQ10864" s="15">
        <v>23</v>
      </c>
      <c r="DR10864" s="15" t="str">
        <f t="shared" si="183"/>
        <v>768-23</v>
      </c>
    </row>
    <row r="10865" spans="119:122" x14ac:dyDescent="0.2">
      <c r="DO10865" s="228" t="s">
        <v>22221</v>
      </c>
      <c r="DP10865" s="141" t="s">
        <v>1907</v>
      </c>
      <c r="DQ10865" s="15">
        <v>23</v>
      </c>
      <c r="DR10865" s="15" t="str">
        <f t="shared" si="183"/>
        <v>769-23</v>
      </c>
    </row>
    <row r="10866" spans="119:122" x14ac:dyDescent="0.2">
      <c r="DO10866" s="228" t="s">
        <v>22222</v>
      </c>
      <c r="DP10866" s="141" t="s">
        <v>1908</v>
      </c>
      <c r="DQ10866" s="15">
        <v>23</v>
      </c>
      <c r="DR10866" s="15" t="str">
        <f t="shared" si="183"/>
        <v>770-23</v>
      </c>
    </row>
    <row r="10867" spans="119:122" x14ac:dyDescent="0.2">
      <c r="DO10867" s="228" t="s">
        <v>22223</v>
      </c>
      <c r="DP10867" s="141" t="s">
        <v>1909</v>
      </c>
      <c r="DQ10867" s="15">
        <v>23</v>
      </c>
      <c r="DR10867" s="15" t="str">
        <f t="shared" si="183"/>
        <v>771-23</v>
      </c>
    </row>
    <row r="10868" spans="119:122" x14ac:dyDescent="0.2">
      <c r="DO10868" s="228" t="s">
        <v>22224</v>
      </c>
      <c r="DP10868" s="141" t="s">
        <v>1910</v>
      </c>
      <c r="DQ10868" s="15">
        <v>23</v>
      </c>
      <c r="DR10868" s="15" t="str">
        <f t="shared" si="183"/>
        <v>772-23</v>
      </c>
    </row>
    <row r="10869" spans="119:122" x14ac:dyDescent="0.2">
      <c r="DO10869" s="228" t="s">
        <v>22225</v>
      </c>
      <c r="DP10869" s="141" t="s">
        <v>1911</v>
      </c>
      <c r="DQ10869" s="15">
        <v>23</v>
      </c>
      <c r="DR10869" s="15" t="str">
        <f t="shared" si="183"/>
        <v>773-23</v>
      </c>
    </row>
    <row r="10870" spans="119:122" x14ac:dyDescent="0.2">
      <c r="DO10870" s="228" t="s">
        <v>22226</v>
      </c>
      <c r="DP10870" s="141" t="s">
        <v>1912</v>
      </c>
      <c r="DQ10870" s="15">
        <v>23</v>
      </c>
      <c r="DR10870" s="15" t="str">
        <f t="shared" si="183"/>
        <v>774-23</v>
      </c>
    </row>
    <row r="10871" spans="119:122" x14ac:dyDescent="0.2">
      <c r="DO10871" s="228" t="s">
        <v>22227</v>
      </c>
      <c r="DP10871" s="141" t="s">
        <v>1913</v>
      </c>
      <c r="DQ10871" s="15">
        <v>23</v>
      </c>
      <c r="DR10871" s="15" t="str">
        <f t="shared" si="183"/>
        <v>775-23</v>
      </c>
    </row>
    <row r="10872" spans="119:122" x14ac:dyDescent="0.2">
      <c r="DO10872" s="228" t="s">
        <v>22228</v>
      </c>
      <c r="DP10872" s="141" t="s">
        <v>1914</v>
      </c>
      <c r="DQ10872" s="15">
        <v>23</v>
      </c>
      <c r="DR10872" s="15" t="str">
        <f t="shared" si="183"/>
        <v>776-23</v>
      </c>
    </row>
    <row r="10873" spans="119:122" x14ac:dyDescent="0.2">
      <c r="DO10873" s="228" t="s">
        <v>22229</v>
      </c>
      <c r="DP10873" s="141" t="s">
        <v>1915</v>
      </c>
      <c r="DQ10873" s="15">
        <v>23</v>
      </c>
      <c r="DR10873" s="15" t="str">
        <f t="shared" si="183"/>
        <v>777-23</v>
      </c>
    </row>
    <row r="10874" spans="119:122" x14ac:dyDescent="0.2">
      <c r="DO10874" s="228" t="s">
        <v>22230</v>
      </c>
      <c r="DP10874" s="141" t="s">
        <v>1916</v>
      </c>
      <c r="DQ10874" s="15">
        <v>23</v>
      </c>
      <c r="DR10874" s="15" t="str">
        <f t="shared" si="183"/>
        <v>778-23</v>
      </c>
    </row>
    <row r="10875" spans="119:122" x14ac:dyDescent="0.2">
      <c r="DO10875" s="228" t="s">
        <v>22231</v>
      </c>
      <c r="DP10875" s="141" t="s">
        <v>1917</v>
      </c>
      <c r="DQ10875" s="15">
        <v>23</v>
      </c>
      <c r="DR10875" s="15" t="str">
        <f t="shared" si="183"/>
        <v>779-23</v>
      </c>
    </row>
    <row r="10876" spans="119:122" x14ac:dyDescent="0.2">
      <c r="DO10876" s="228" t="s">
        <v>22232</v>
      </c>
      <c r="DP10876" s="141" t="s">
        <v>1918</v>
      </c>
      <c r="DQ10876" s="15">
        <v>23</v>
      </c>
      <c r="DR10876" s="15" t="str">
        <f t="shared" si="183"/>
        <v>780-23</v>
      </c>
    </row>
    <row r="10877" spans="119:122" x14ac:dyDescent="0.2">
      <c r="DO10877" s="228" t="s">
        <v>22233</v>
      </c>
      <c r="DP10877" s="141" t="s">
        <v>1919</v>
      </c>
      <c r="DQ10877" s="15">
        <v>23</v>
      </c>
      <c r="DR10877" s="15" t="str">
        <f t="shared" si="183"/>
        <v>781-23</v>
      </c>
    </row>
    <row r="10878" spans="119:122" x14ac:dyDescent="0.2">
      <c r="DO10878" s="228" t="s">
        <v>22234</v>
      </c>
      <c r="DP10878" s="141" t="s">
        <v>1920</v>
      </c>
      <c r="DQ10878" s="15">
        <v>23</v>
      </c>
      <c r="DR10878" s="15" t="str">
        <f t="shared" si="183"/>
        <v>782-23</v>
      </c>
    </row>
    <row r="10879" spans="119:122" x14ac:dyDescent="0.2">
      <c r="DO10879" s="228" t="s">
        <v>22235</v>
      </c>
      <c r="DP10879" s="141" t="s">
        <v>1921</v>
      </c>
      <c r="DQ10879" s="15">
        <v>23</v>
      </c>
      <c r="DR10879" s="15" t="str">
        <f t="shared" si="183"/>
        <v>783-23</v>
      </c>
    </row>
    <row r="10880" spans="119:122" x14ac:dyDescent="0.2">
      <c r="DO10880" s="228" t="s">
        <v>22236</v>
      </c>
      <c r="DP10880" s="141" t="s">
        <v>1922</v>
      </c>
      <c r="DQ10880" s="15">
        <v>23</v>
      </c>
      <c r="DR10880" s="15" t="str">
        <f t="shared" si="183"/>
        <v>784-23</v>
      </c>
    </row>
    <row r="10881" spans="119:122" x14ac:dyDescent="0.2">
      <c r="DO10881" s="228" t="s">
        <v>22237</v>
      </c>
      <c r="DP10881" s="141" t="s">
        <v>1923</v>
      </c>
      <c r="DQ10881" s="15">
        <v>23</v>
      </c>
      <c r="DR10881" s="15" t="str">
        <f t="shared" si="183"/>
        <v>785-23</v>
      </c>
    </row>
    <row r="10882" spans="119:122" x14ac:dyDescent="0.2">
      <c r="DO10882" s="228" t="s">
        <v>22238</v>
      </c>
      <c r="DP10882" s="141" t="s">
        <v>1924</v>
      </c>
      <c r="DQ10882" s="15">
        <v>23</v>
      </c>
      <c r="DR10882" s="15" t="str">
        <f t="shared" si="183"/>
        <v>786-23</v>
      </c>
    </row>
    <row r="10883" spans="119:122" x14ac:dyDescent="0.2">
      <c r="DO10883" s="228" t="s">
        <v>22239</v>
      </c>
      <c r="DP10883" s="141" t="s">
        <v>1925</v>
      </c>
      <c r="DQ10883" s="15">
        <v>23</v>
      </c>
      <c r="DR10883" s="15" t="str">
        <f t="shared" si="183"/>
        <v>787-23</v>
      </c>
    </row>
    <row r="10884" spans="119:122" x14ac:dyDescent="0.2">
      <c r="DO10884" s="228" t="s">
        <v>22240</v>
      </c>
      <c r="DP10884" s="141" t="s">
        <v>1926</v>
      </c>
      <c r="DQ10884" s="15">
        <v>23</v>
      </c>
      <c r="DR10884" s="15" t="str">
        <f t="shared" si="183"/>
        <v>788-23</v>
      </c>
    </row>
    <row r="10885" spans="119:122" x14ac:dyDescent="0.2">
      <c r="DO10885" s="228" t="s">
        <v>22241</v>
      </c>
      <c r="DP10885" s="141" t="s">
        <v>1927</v>
      </c>
      <c r="DQ10885" s="15">
        <v>23</v>
      </c>
      <c r="DR10885" s="15" t="str">
        <f t="shared" si="183"/>
        <v>789-23</v>
      </c>
    </row>
    <row r="10886" spans="119:122" x14ac:dyDescent="0.2">
      <c r="DO10886" s="228" t="s">
        <v>22242</v>
      </c>
      <c r="DP10886" s="141" t="s">
        <v>1928</v>
      </c>
      <c r="DQ10886" s="15">
        <v>23</v>
      </c>
      <c r="DR10886" s="15" t="str">
        <f t="shared" si="183"/>
        <v>790-23</v>
      </c>
    </row>
    <row r="10887" spans="119:122" x14ac:dyDescent="0.2">
      <c r="DO10887" s="228" t="s">
        <v>22243</v>
      </c>
      <c r="DP10887" s="141" t="s">
        <v>1929</v>
      </c>
      <c r="DQ10887" s="15">
        <v>23</v>
      </c>
      <c r="DR10887" s="15" t="str">
        <f t="shared" si="183"/>
        <v>791-23</v>
      </c>
    </row>
    <row r="10888" spans="119:122" x14ac:dyDescent="0.2">
      <c r="DO10888" s="228" t="s">
        <v>22244</v>
      </c>
      <c r="DP10888" s="141" t="s">
        <v>1930</v>
      </c>
      <c r="DQ10888" s="15">
        <v>23</v>
      </c>
      <c r="DR10888" s="15" t="str">
        <f t="shared" si="183"/>
        <v>792-23</v>
      </c>
    </row>
    <row r="10889" spans="119:122" x14ac:dyDescent="0.2">
      <c r="DO10889" s="228" t="s">
        <v>22245</v>
      </c>
      <c r="DP10889" s="141" t="s">
        <v>1931</v>
      </c>
      <c r="DQ10889" s="15">
        <v>23</v>
      </c>
      <c r="DR10889" s="15" t="str">
        <f t="shared" si="183"/>
        <v>793-23</v>
      </c>
    </row>
    <row r="10890" spans="119:122" x14ac:dyDescent="0.2">
      <c r="DO10890" s="228" t="s">
        <v>22246</v>
      </c>
      <c r="DP10890" s="141" t="s">
        <v>1932</v>
      </c>
      <c r="DQ10890" s="15">
        <v>23</v>
      </c>
      <c r="DR10890" s="15" t="str">
        <f t="shared" si="183"/>
        <v>794-23</v>
      </c>
    </row>
    <row r="10891" spans="119:122" x14ac:dyDescent="0.2">
      <c r="DO10891" s="228" t="s">
        <v>22247</v>
      </c>
      <c r="DP10891" s="141" t="s">
        <v>1933</v>
      </c>
      <c r="DQ10891" s="15">
        <v>23</v>
      </c>
      <c r="DR10891" s="15" t="str">
        <f t="shared" si="183"/>
        <v>795-23</v>
      </c>
    </row>
    <row r="10892" spans="119:122" x14ac:dyDescent="0.2">
      <c r="DO10892" s="228" t="s">
        <v>22248</v>
      </c>
      <c r="DP10892" s="141" t="s">
        <v>1934</v>
      </c>
      <c r="DQ10892" s="15">
        <v>23</v>
      </c>
      <c r="DR10892" s="15" t="str">
        <f t="shared" si="183"/>
        <v>796-23</v>
      </c>
    </row>
    <row r="10893" spans="119:122" x14ac:dyDescent="0.2">
      <c r="DO10893" s="228" t="s">
        <v>22249</v>
      </c>
      <c r="DP10893" s="141" t="s">
        <v>1935</v>
      </c>
      <c r="DQ10893" s="15">
        <v>23</v>
      </c>
      <c r="DR10893" s="15" t="str">
        <f t="shared" si="183"/>
        <v>797-23</v>
      </c>
    </row>
    <row r="10894" spans="119:122" x14ac:dyDescent="0.2">
      <c r="DO10894" s="141" t="s">
        <v>22250</v>
      </c>
      <c r="DP10894" s="141" t="s">
        <v>1936</v>
      </c>
      <c r="DQ10894" s="15">
        <v>23</v>
      </c>
      <c r="DR10894" s="15" t="str">
        <f t="shared" si="183"/>
        <v>798-23</v>
      </c>
    </row>
    <row r="10895" spans="119:122" x14ac:dyDescent="0.2">
      <c r="DO10895" s="141" t="s">
        <v>22251</v>
      </c>
      <c r="DP10895" s="141" t="s">
        <v>1937</v>
      </c>
      <c r="DQ10895" s="15">
        <v>23</v>
      </c>
      <c r="DR10895" s="15" t="str">
        <f t="shared" si="183"/>
        <v>799-23</v>
      </c>
    </row>
    <row r="10896" spans="119:122" x14ac:dyDescent="0.2">
      <c r="DO10896" s="141" t="s">
        <v>22252</v>
      </c>
      <c r="DP10896" s="141" t="s">
        <v>1938</v>
      </c>
      <c r="DQ10896" s="15">
        <v>23</v>
      </c>
      <c r="DR10896" s="15" t="str">
        <f t="shared" si="183"/>
        <v>800-23</v>
      </c>
    </row>
    <row r="10897" spans="119:122" x14ac:dyDescent="0.2">
      <c r="DO10897" s="141" t="s">
        <v>22253</v>
      </c>
      <c r="DP10897" s="141" t="s">
        <v>1939</v>
      </c>
      <c r="DQ10897" s="15">
        <v>23</v>
      </c>
      <c r="DR10897" s="15" t="str">
        <f t="shared" si="183"/>
        <v>801-23</v>
      </c>
    </row>
    <row r="10898" spans="119:122" x14ac:dyDescent="0.2">
      <c r="DO10898" s="141" t="s">
        <v>22254</v>
      </c>
      <c r="DP10898" s="141" t="s">
        <v>1940</v>
      </c>
      <c r="DQ10898" s="15">
        <v>23</v>
      </c>
      <c r="DR10898" s="15" t="str">
        <f t="shared" si="183"/>
        <v>802-23</v>
      </c>
    </row>
    <row r="10899" spans="119:122" x14ac:dyDescent="0.2">
      <c r="DO10899" s="141" t="s">
        <v>22255</v>
      </c>
      <c r="DP10899" s="141" t="s">
        <v>1941</v>
      </c>
      <c r="DQ10899" s="15">
        <v>23</v>
      </c>
      <c r="DR10899" s="15" t="str">
        <f t="shared" si="183"/>
        <v>803-23</v>
      </c>
    </row>
    <row r="10900" spans="119:122" x14ac:dyDescent="0.2">
      <c r="DO10900" s="141" t="s">
        <v>22256</v>
      </c>
      <c r="DP10900" s="141" t="s">
        <v>1942</v>
      </c>
      <c r="DQ10900" s="15">
        <v>23</v>
      </c>
      <c r="DR10900" s="15" t="str">
        <f t="shared" si="183"/>
        <v>804-23</v>
      </c>
    </row>
    <row r="10901" spans="119:122" x14ac:dyDescent="0.2">
      <c r="DO10901" s="141" t="s">
        <v>22257</v>
      </c>
      <c r="DP10901" s="141" t="s">
        <v>1943</v>
      </c>
      <c r="DQ10901" s="15">
        <v>23</v>
      </c>
      <c r="DR10901" s="15" t="str">
        <f t="shared" si="183"/>
        <v>805-23</v>
      </c>
    </row>
    <row r="10902" spans="119:122" x14ac:dyDescent="0.2">
      <c r="DO10902" s="141" t="s">
        <v>22258</v>
      </c>
      <c r="DP10902" s="141" t="s">
        <v>1944</v>
      </c>
      <c r="DQ10902" s="15">
        <v>23</v>
      </c>
      <c r="DR10902" s="15" t="str">
        <f t="shared" si="183"/>
        <v>806-23</v>
      </c>
    </row>
    <row r="10903" spans="119:122" x14ac:dyDescent="0.2">
      <c r="DO10903" s="141" t="s">
        <v>22259</v>
      </c>
      <c r="DP10903" s="141" t="s">
        <v>1945</v>
      </c>
      <c r="DQ10903" s="15">
        <v>23</v>
      </c>
      <c r="DR10903" s="15" t="str">
        <f t="shared" si="183"/>
        <v>807-23</v>
      </c>
    </row>
    <row r="10904" spans="119:122" x14ac:dyDescent="0.2">
      <c r="DO10904" s="141" t="s">
        <v>22260</v>
      </c>
      <c r="DP10904" s="141" t="s">
        <v>1946</v>
      </c>
      <c r="DQ10904" s="15">
        <v>23</v>
      </c>
      <c r="DR10904" s="15" t="str">
        <f t="shared" si="183"/>
        <v>808-23</v>
      </c>
    </row>
    <row r="10905" spans="119:122" x14ac:dyDescent="0.2">
      <c r="DO10905" s="141" t="s">
        <v>22261</v>
      </c>
      <c r="DP10905" s="141" t="s">
        <v>1947</v>
      </c>
      <c r="DQ10905" s="15">
        <v>23</v>
      </c>
      <c r="DR10905" s="15" t="str">
        <f t="shared" si="183"/>
        <v>809-23</v>
      </c>
    </row>
    <row r="10906" spans="119:122" x14ac:dyDescent="0.2">
      <c r="DO10906" s="141" t="s">
        <v>22262</v>
      </c>
      <c r="DP10906" s="141" t="s">
        <v>1948</v>
      </c>
      <c r="DQ10906" s="15">
        <v>23</v>
      </c>
      <c r="DR10906" s="15" t="str">
        <f t="shared" si="183"/>
        <v>810-23</v>
      </c>
    </row>
    <row r="10907" spans="119:122" x14ac:dyDescent="0.2">
      <c r="DO10907" s="141" t="s">
        <v>22263</v>
      </c>
      <c r="DP10907" s="141" t="s">
        <v>1949</v>
      </c>
      <c r="DQ10907" s="15">
        <v>23</v>
      </c>
      <c r="DR10907" s="15" t="str">
        <f t="shared" si="183"/>
        <v>811-23</v>
      </c>
    </row>
    <row r="10908" spans="119:122" x14ac:dyDescent="0.2">
      <c r="DO10908" s="141" t="s">
        <v>22264</v>
      </c>
      <c r="DP10908" s="141" t="s">
        <v>1950</v>
      </c>
      <c r="DQ10908" s="15">
        <v>23</v>
      </c>
      <c r="DR10908" s="15" t="str">
        <f t="shared" si="183"/>
        <v>812-23</v>
      </c>
    </row>
    <row r="10909" spans="119:122" x14ac:dyDescent="0.2">
      <c r="DO10909" s="141" t="s">
        <v>22265</v>
      </c>
      <c r="DP10909" s="141" t="s">
        <v>1951</v>
      </c>
      <c r="DQ10909" s="15">
        <v>23</v>
      </c>
      <c r="DR10909" s="15" t="str">
        <f t="shared" si="183"/>
        <v>813-23</v>
      </c>
    </row>
    <row r="10910" spans="119:122" x14ac:dyDescent="0.2">
      <c r="DO10910" s="141" t="s">
        <v>22266</v>
      </c>
      <c r="DP10910" s="141" t="s">
        <v>1952</v>
      </c>
      <c r="DQ10910" s="15">
        <v>23</v>
      </c>
      <c r="DR10910" s="15" t="str">
        <f t="shared" si="183"/>
        <v>814-23</v>
      </c>
    </row>
    <row r="10911" spans="119:122" x14ac:dyDescent="0.2">
      <c r="DO10911" s="141" t="s">
        <v>22267</v>
      </c>
      <c r="DP10911" s="141" t="s">
        <v>1953</v>
      </c>
      <c r="DQ10911" s="15">
        <v>23</v>
      </c>
      <c r="DR10911" s="15" t="str">
        <f t="shared" si="183"/>
        <v>815-23</v>
      </c>
    </row>
    <row r="10912" spans="119:122" x14ac:dyDescent="0.2">
      <c r="DO10912" s="141" t="s">
        <v>22268</v>
      </c>
      <c r="DP10912" s="141" t="s">
        <v>1954</v>
      </c>
      <c r="DQ10912" s="15">
        <v>23</v>
      </c>
      <c r="DR10912" s="15" t="str">
        <f t="shared" si="183"/>
        <v>816-23</v>
      </c>
    </row>
    <row r="10913" spans="119:122" x14ac:dyDescent="0.2">
      <c r="DO10913" s="141" t="s">
        <v>22269</v>
      </c>
      <c r="DP10913" s="141" t="s">
        <v>1955</v>
      </c>
      <c r="DQ10913" s="15">
        <v>23</v>
      </c>
      <c r="DR10913" s="15" t="str">
        <f t="shared" si="183"/>
        <v>817-23</v>
      </c>
    </row>
    <row r="10914" spans="119:122" x14ac:dyDescent="0.2">
      <c r="DO10914" s="141" t="s">
        <v>22270</v>
      </c>
      <c r="DP10914" s="141" t="s">
        <v>1956</v>
      </c>
      <c r="DQ10914" s="15">
        <v>23</v>
      </c>
      <c r="DR10914" s="15" t="str">
        <f t="shared" si="183"/>
        <v>818-23</v>
      </c>
    </row>
    <row r="10915" spans="119:122" x14ac:dyDescent="0.2">
      <c r="DO10915" s="141" t="s">
        <v>22271</v>
      </c>
      <c r="DP10915" s="141" t="s">
        <v>1957</v>
      </c>
      <c r="DQ10915" s="15">
        <v>23</v>
      </c>
      <c r="DR10915" s="15" t="str">
        <f t="shared" ref="DR10915:DR10978" si="184">CONCATENATE(DP10915,"-",DQ10915)</f>
        <v>819-23</v>
      </c>
    </row>
    <row r="10916" spans="119:122" x14ac:dyDescent="0.2">
      <c r="DO10916" s="141" t="s">
        <v>22272</v>
      </c>
      <c r="DP10916" s="141" t="s">
        <v>1958</v>
      </c>
      <c r="DQ10916" s="15">
        <v>23</v>
      </c>
      <c r="DR10916" s="15" t="str">
        <f t="shared" si="184"/>
        <v>820-23</v>
      </c>
    </row>
    <row r="10917" spans="119:122" x14ac:dyDescent="0.2">
      <c r="DO10917" s="141" t="s">
        <v>22273</v>
      </c>
      <c r="DP10917" s="141" t="s">
        <v>1959</v>
      </c>
      <c r="DQ10917" s="15">
        <v>23</v>
      </c>
      <c r="DR10917" s="15" t="str">
        <f t="shared" si="184"/>
        <v>821-23</v>
      </c>
    </row>
    <row r="10918" spans="119:122" x14ac:dyDescent="0.2">
      <c r="DO10918" s="141" t="s">
        <v>22274</v>
      </c>
      <c r="DP10918" s="141" t="s">
        <v>1960</v>
      </c>
      <c r="DQ10918" s="15">
        <v>23</v>
      </c>
      <c r="DR10918" s="15" t="str">
        <f t="shared" si="184"/>
        <v>822-23</v>
      </c>
    </row>
    <row r="10919" spans="119:122" x14ac:dyDescent="0.2">
      <c r="DO10919" s="141" t="s">
        <v>22275</v>
      </c>
      <c r="DP10919" s="141" t="s">
        <v>1961</v>
      </c>
      <c r="DQ10919" s="15">
        <v>23</v>
      </c>
      <c r="DR10919" s="15" t="str">
        <f t="shared" si="184"/>
        <v>823-23</v>
      </c>
    </row>
    <row r="10920" spans="119:122" x14ac:dyDescent="0.2">
      <c r="DO10920" s="141" t="s">
        <v>22276</v>
      </c>
      <c r="DP10920" s="141" t="s">
        <v>1962</v>
      </c>
      <c r="DQ10920" s="15">
        <v>23</v>
      </c>
      <c r="DR10920" s="15" t="str">
        <f t="shared" si="184"/>
        <v>824-23</v>
      </c>
    </row>
    <row r="10921" spans="119:122" x14ac:dyDescent="0.2">
      <c r="DO10921" s="141" t="s">
        <v>22277</v>
      </c>
      <c r="DP10921" s="141" t="s">
        <v>1963</v>
      </c>
      <c r="DQ10921" s="15">
        <v>23</v>
      </c>
      <c r="DR10921" s="15" t="str">
        <f t="shared" si="184"/>
        <v>825-23</v>
      </c>
    </row>
    <row r="10922" spans="119:122" x14ac:dyDescent="0.2">
      <c r="DO10922" s="141" t="s">
        <v>22278</v>
      </c>
      <c r="DP10922" s="141" t="s">
        <v>1964</v>
      </c>
      <c r="DQ10922" s="15">
        <v>23</v>
      </c>
      <c r="DR10922" s="15" t="str">
        <f t="shared" si="184"/>
        <v>826-23</v>
      </c>
    </row>
    <row r="10923" spans="119:122" x14ac:dyDescent="0.2">
      <c r="DO10923" s="141" t="s">
        <v>22279</v>
      </c>
      <c r="DP10923" s="141" t="s">
        <v>1965</v>
      </c>
      <c r="DQ10923" s="15">
        <v>23</v>
      </c>
      <c r="DR10923" s="15" t="str">
        <f t="shared" si="184"/>
        <v>827-23</v>
      </c>
    </row>
    <row r="10924" spans="119:122" x14ac:dyDescent="0.2">
      <c r="DO10924" s="141" t="s">
        <v>22280</v>
      </c>
      <c r="DP10924" s="141" t="s">
        <v>1966</v>
      </c>
      <c r="DQ10924" s="15">
        <v>23</v>
      </c>
      <c r="DR10924" s="15" t="str">
        <f t="shared" si="184"/>
        <v>828-23</v>
      </c>
    </row>
    <row r="10925" spans="119:122" x14ac:dyDescent="0.2">
      <c r="DO10925" s="141" t="s">
        <v>22281</v>
      </c>
      <c r="DP10925" s="141" t="s">
        <v>1967</v>
      </c>
      <c r="DQ10925" s="15">
        <v>23</v>
      </c>
      <c r="DR10925" s="15" t="str">
        <f t="shared" si="184"/>
        <v>829-23</v>
      </c>
    </row>
    <row r="10926" spans="119:122" x14ac:dyDescent="0.2">
      <c r="DO10926" s="141" t="s">
        <v>22282</v>
      </c>
      <c r="DP10926" s="141" t="s">
        <v>1968</v>
      </c>
      <c r="DQ10926" s="15">
        <v>23</v>
      </c>
      <c r="DR10926" s="15" t="str">
        <f t="shared" si="184"/>
        <v>830-23</v>
      </c>
    </row>
    <row r="10927" spans="119:122" x14ac:dyDescent="0.2">
      <c r="DO10927" s="141" t="s">
        <v>22283</v>
      </c>
      <c r="DP10927" s="141" t="s">
        <v>1969</v>
      </c>
      <c r="DQ10927" s="15">
        <v>23</v>
      </c>
      <c r="DR10927" s="15" t="str">
        <f t="shared" si="184"/>
        <v>831-23</v>
      </c>
    </row>
    <row r="10928" spans="119:122" x14ac:dyDescent="0.2">
      <c r="DO10928" s="141" t="s">
        <v>22284</v>
      </c>
      <c r="DP10928" s="141" t="s">
        <v>1970</v>
      </c>
      <c r="DQ10928" s="15">
        <v>23</v>
      </c>
      <c r="DR10928" s="15" t="str">
        <f t="shared" si="184"/>
        <v>832-23</v>
      </c>
    </row>
    <row r="10929" spans="119:122" x14ac:dyDescent="0.2">
      <c r="DO10929" s="141" t="s">
        <v>22285</v>
      </c>
      <c r="DP10929" s="141" t="s">
        <v>1971</v>
      </c>
      <c r="DQ10929" s="15">
        <v>23</v>
      </c>
      <c r="DR10929" s="15" t="str">
        <f t="shared" si="184"/>
        <v>833-23</v>
      </c>
    </row>
    <row r="10930" spans="119:122" x14ac:dyDescent="0.2">
      <c r="DO10930" s="141" t="s">
        <v>22286</v>
      </c>
      <c r="DP10930" s="141" t="s">
        <v>1972</v>
      </c>
      <c r="DQ10930" s="15">
        <v>23</v>
      </c>
      <c r="DR10930" s="15" t="str">
        <f t="shared" si="184"/>
        <v>834-23</v>
      </c>
    </row>
    <row r="10931" spans="119:122" x14ac:dyDescent="0.2">
      <c r="DO10931" s="141" t="s">
        <v>22287</v>
      </c>
      <c r="DP10931" s="141" t="s">
        <v>1973</v>
      </c>
      <c r="DQ10931" s="15">
        <v>23</v>
      </c>
      <c r="DR10931" s="15" t="str">
        <f t="shared" si="184"/>
        <v>835-23</v>
      </c>
    </row>
    <row r="10932" spans="119:122" x14ac:dyDescent="0.2">
      <c r="DO10932" s="141" t="s">
        <v>22288</v>
      </c>
      <c r="DP10932" s="141" t="s">
        <v>1974</v>
      </c>
      <c r="DQ10932" s="15">
        <v>23</v>
      </c>
      <c r="DR10932" s="15" t="str">
        <f t="shared" si="184"/>
        <v>836-23</v>
      </c>
    </row>
    <row r="10933" spans="119:122" x14ac:dyDescent="0.2">
      <c r="DO10933" s="141" t="s">
        <v>22289</v>
      </c>
      <c r="DP10933" s="141" t="s">
        <v>1975</v>
      </c>
      <c r="DQ10933" s="15">
        <v>23</v>
      </c>
      <c r="DR10933" s="15" t="str">
        <f t="shared" si="184"/>
        <v>837-23</v>
      </c>
    </row>
    <row r="10934" spans="119:122" x14ac:dyDescent="0.2">
      <c r="DO10934" s="141" t="s">
        <v>22290</v>
      </c>
      <c r="DP10934" s="141" t="s">
        <v>1976</v>
      </c>
      <c r="DQ10934" s="15">
        <v>23</v>
      </c>
      <c r="DR10934" s="15" t="str">
        <f t="shared" si="184"/>
        <v>838-23</v>
      </c>
    </row>
    <row r="10935" spans="119:122" x14ac:dyDescent="0.2">
      <c r="DO10935" s="141" t="s">
        <v>22291</v>
      </c>
      <c r="DP10935" s="141" t="s">
        <v>1977</v>
      </c>
      <c r="DQ10935" s="15">
        <v>23</v>
      </c>
      <c r="DR10935" s="15" t="str">
        <f t="shared" si="184"/>
        <v>839-23</v>
      </c>
    </row>
    <row r="10936" spans="119:122" x14ac:dyDescent="0.2">
      <c r="DO10936" s="141" t="s">
        <v>22292</v>
      </c>
      <c r="DP10936" s="141" t="s">
        <v>1978</v>
      </c>
      <c r="DQ10936" s="15">
        <v>23</v>
      </c>
      <c r="DR10936" s="15" t="str">
        <f t="shared" si="184"/>
        <v>840-23</v>
      </c>
    </row>
    <row r="10937" spans="119:122" x14ac:dyDescent="0.2">
      <c r="DO10937" s="141" t="s">
        <v>22293</v>
      </c>
      <c r="DP10937" s="141" t="s">
        <v>1979</v>
      </c>
      <c r="DQ10937" s="15">
        <v>23</v>
      </c>
      <c r="DR10937" s="15" t="str">
        <f t="shared" si="184"/>
        <v>841-23</v>
      </c>
    </row>
    <row r="10938" spans="119:122" x14ac:dyDescent="0.2">
      <c r="DO10938" s="141" t="s">
        <v>22294</v>
      </c>
      <c r="DP10938" s="141" t="s">
        <v>1980</v>
      </c>
      <c r="DQ10938" s="15">
        <v>23</v>
      </c>
      <c r="DR10938" s="15" t="str">
        <f t="shared" si="184"/>
        <v>842-23</v>
      </c>
    </row>
    <row r="10939" spans="119:122" x14ac:dyDescent="0.2">
      <c r="DO10939" s="141" t="s">
        <v>22295</v>
      </c>
      <c r="DP10939" s="141" t="s">
        <v>1981</v>
      </c>
      <c r="DQ10939" s="15">
        <v>23</v>
      </c>
      <c r="DR10939" s="15" t="str">
        <f t="shared" si="184"/>
        <v>843-23</v>
      </c>
    </row>
    <row r="10940" spans="119:122" x14ac:dyDescent="0.2">
      <c r="DO10940" s="141" t="s">
        <v>22296</v>
      </c>
      <c r="DP10940" s="141" t="s">
        <v>1982</v>
      </c>
      <c r="DQ10940" s="15">
        <v>23</v>
      </c>
      <c r="DR10940" s="15" t="str">
        <f t="shared" si="184"/>
        <v>844-23</v>
      </c>
    </row>
    <row r="10941" spans="119:122" x14ac:dyDescent="0.2">
      <c r="DO10941" s="141" t="s">
        <v>22297</v>
      </c>
      <c r="DP10941" s="141" t="s">
        <v>1983</v>
      </c>
      <c r="DQ10941" s="15">
        <v>23</v>
      </c>
      <c r="DR10941" s="15" t="str">
        <f t="shared" si="184"/>
        <v>845-23</v>
      </c>
    </row>
    <row r="10942" spans="119:122" x14ac:dyDescent="0.2">
      <c r="DO10942" s="141" t="s">
        <v>22298</v>
      </c>
      <c r="DP10942" s="141" t="s">
        <v>1984</v>
      </c>
      <c r="DQ10942" s="15">
        <v>23</v>
      </c>
      <c r="DR10942" s="15" t="str">
        <f t="shared" si="184"/>
        <v>846-23</v>
      </c>
    </row>
    <row r="10943" spans="119:122" x14ac:dyDescent="0.2">
      <c r="DO10943" s="141" t="s">
        <v>22299</v>
      </c>
      <c r="DP10943" s="141" t="s">
        <v>1985</v>
      </c>
      <c r="DQ10943" s="15">
        <v>23</v>
      </c>
      <c r="DR10943" s="15" t="str">
        <f t="shared" si="184"/>
        <v>847-23</v>
      </c>
    </row>
    <row r="10944" spans="119:122" x14ac:dyDescent="0.2">
      <c r="DO10944" s="141" t="s">
        <v>22300</v>
      </c>
      <c r="DP10944" s="141" t="s">
        <v>1986</v>
      </c>
      <c r="DQ10944" s="15">
        <v>23</v>
      </c>
      <c r="DR10944" s="15" t="str">
        <f t="shared" si="184"/>
        <v>848-23</v>
      </c>
    </row>
    <row r="10945" spans="119:122" x14ac:dyDescent="0.2">
      <c r="DO10945" s="141" t="s">
        <v>22301</v>
      </c>
      <c r="DP10945" s="141" t="s">
        <v>1987</v>
      </c>
      <c r="DQ10945" s="15">
        <v>23</v>
      </c>
      <c r="DR10945" s="15" t="str">
        <f t="shared" si="184"/>
        <v>849-23</v>
      </c>
    </row>
    <row r="10946" spans="119:122" x14ac:dyDescent="0.2">
      <c r="DO10946" s="141" t="s">
        <v>22302</v>
      </c>
      <c r="DP10946" s="141" t="s">
        <v>1988</v>
      </c>
      <c r="DQ10946" s="15">
        <v>23</v>
      </c>
      <c r="DR10946" s="15" t="str">
        <f t="shared" si="184"/>
        <v>850-23</v>
      </c>
    </row>
    <row r="10947" spans="119:122" x14ac:dyDescent="0.2">
      <c r="DO10947" s="141" t="s">
        <v>22303</v>
      </c>
      <c r="DP10947" s="141" t="s">
        <v>1989</v>
      </c>
      <c r="DQ10947" s="15">
        <v>23</v>
      </c>
      <c r="DR10947" s="15" t="str">
        <f t="shared" si="184"/>
        <v>851-23</v>
      </c>
    </row>
    <row r="10948" spans="119:122" x14ac:dyDescent="0.2">
      <c r="DO10948" s="141" t="s">
        <v>22304</v>
      </c>
      <c r="DP10948" s="141" t="s">
        <v>1990</v>
      </c>
      <c r="DQ10948" s="15">
        <v>23</v>
      </c>
      <c r="DR10948" s="15" t="str">
        <f t="shared" si="184"/>
        <v>852-23</v>
      </c>
    </row>
    <row r="10949" spans="119:122" x14ac:dyDescent="0.2">
      <c r="DO10949" s="141" t="s">
        <v>22305</v>
      </c>
      <c r="DP10949" s="141" t="s">
        <v>1991</v>
      </c>
      <c r="DQ10949" s="15">
        <v>23</v>
      </c>
      <c r="DR10949" s="15" t="str">
        <f t="shared" si="184"/>
        <v>853-23</v>
      </c>
    </row>
    <row r="10950" spans="119:122" x14ac:dyDescent="0.2">
      <c r="DO10950" s="141" t="s">
        <v>22306</v>
      </c>
      <c r="DP10950" s="141" t="s">
        <v>1992</v>
      </c>
      <c r="DQ10950" s="15">
        <v>23</v>
      </c>
      <c r="DR10950" s="15" t="str">
        <f t="shared" si="184"/>
        <v>854-23</v>
      </c>
    </row>
    <row r="10951" spans="119:122" x14ac:dyDescent="0.2">
      <c r="DO10951" s="141" t="s">
        <v>22307</v>
      </c>
      <c r="DP10951" s="141" t="s">
        <v>1993</v>
      </c>
      <c r="DQ10951" s="15">
        <v>23</v>
      </c>
      <c r="DR10951" s="15" t="str">
        <f t="shared" si="184"/>
        <v>855-23</v>
      </c>
    </row>
    <row r="10952" spans="119:122" x14ac:dyDescent="0.2">
      <c r="DO10952" s="141" t="s">
        <v>22308</v>
      </c>
      <c r="DP10952" s="141" t="s">
        <v>1994</v>
      </c>
      <c r="DQ10952" s="15">
        <v>23</v>
      </c>
      <c r="DR10952" s="15" t="str">
        <f t="shared" si="184"/>
        <v>856-23</v>
      </c>
    </row>
    <row r="10953" spans="119:122" x14ac:dyDescent="0.2">
      <c r="DO10953" s="141" t="s">
        <v>22309</v>
      </c>
      <c r="DP10953" s="141" t="s">
        <v>1995</v>
      </c>
      <c r="DQ10953" s="15">
        <v>23</v>
      </c>
      <c r="DR10953" s="15" t="str">
        <f t="shared" si="184"/>
        <v>857-23</v>
      </c>
    </row>
    <row r="10954" spans="119:122" x14ac:dyDescent="0.2">
      <c r="DO10954" s="141" t="s">
        <v>22310</v>
      </c>
      <c r="DP10954" s="141" t="s">
        <v>1996</v>
      </c>
      <c r="DQ10954" s="15">
        <v>23</v>
      </c>
      <c r="DR10954" s="15" t="str">
        <f t="shared" si="184"/>
        <v>858-23</v>
      </c>
    </row>
    <row r="10955" spans="119:122" x14ac:dyDescent="0.2">
      <c r="DO10955" s="141" t="s">
        <v>22311</v>
      </c>
      <c r="DP10955" s="141" t="s">
        <v>1997</v>
      </c>
      <c r="DQ10955" s="15">
        <v>23</v>
      </c>
      <c r="DR10955" s="15" t="str">
        <f t="shared" si="184"/>
        <v>859-23</v>
      </c>
    </row>
    <row r="10956" spans="119:122" x14ac:dyDescent="0.2">
      <c r="DO10956" s="141" t="s">
        <v>22312</v>
      </c>
      <c r="DP10956" s="141" t="s">
        <v>1998</v>
      </c>
      <c r="DQ10956" s="15">
        <v>23</v>
      </c>
      <c r="DR10956" s="15" t="str">
        <f t="shared" si="184"/>
        <v>860-23</v>
      </c>
    </row>
    <row r="10957" spans="119:122" x14ac:dyDescent="0.2">
      <c r="DO10957" s="141" t="s">
        <v>22313</v>
      </c>
      <c r="DP10957" s="141" t="s">
        <v>1999</v>
      </c>
      <c r="DQ10957" s="15">
        <v>23</v>
      </c>
      <c r="DR10957" s="15" t="str">
        <f t="shared" si="184"/>
        <v>861-23</v>
      </c>
    </row>
    <row r="10958" spans="119:122" x14ac:dyDescent="0.2">
      <c r="DO10958" s="141" t="s">
        <v>22314</v>
      </c>
      <c r="DP10958" s="141" t="s">
        <v>2000</v>
      </c>
      <c r="DQ10958" s="15">
        <v>23</v>
      </c>
      <c r="DR10958" s="15" t="str">
        <f t="shared" si="184"/>
        <v>862-23</v>
      </c>
    </row>
    <row r="10959" spans="119:122" x14ac:dyDescent="0.2">
      <c r="DO10959" s="141" t="s">
        <v>22315</v>
      </c>
      <c r="DP10959" s="141" t="s">
        <v>2001</v>
      </c>
      <c r="DQ10959" s="15">
        <v>23</v>
      </c>
      <c r="DR10959" s="15" t="str">
        <f t="shared" si="184"/>
        <v>863-23</v>
      </c>
    </row>
    <row r="10960" spans="119:122" x14ac:dyDescent="0.2">
      <c r="DO10960" s="141" t="s">
        <v>22316</v>
      </c>
      <c r="DP10960" s="141" t="s">
        <v>2002</v>
      </c>
      <c r="DQ10960" s="15">
        <v>23</v>
      </c>
      <c r="DR10960" s="15" t="str">
        <f t="shared" si="184"/>
        <v>864-23</v>
      </c>
    </row>
    <row r="10961" spans="119:122" x14ac:dyDescent="0.2">
      <c r="DO10961" s="141" t="s">
        <v>22317</v>
      </c>
      <c r="DP10961" s="141" t="s">
        <v>2003</v>
      </c>
      <c r="DQ10961" s="15">
        <v>23</v>
      </c>
      <c r="DR10961" s="15" t="str">
        <f t="shared" si="184"/>
        <v>865-23</v>
      </c>
    </row>
    <row r="10962" spans="119:122" x14ac:dyDescent="0.2">
      <c r="DO10962" s="141" t="s">
        <v>22318</v>
      </c>
      <c r="DP10962" s="141" t="s">
        <v>2004</v>
      </c>
      <c r="DQ10962" s="15">
        <v>23</v>
      </c>
      <c r="DR10962" s="15" t="str">
        <f t="shared" si="184"/>
        <v>866-23</v>
      </c>
    </row>
    <row r="10963" spans="119:122" x14ac:dyDescent="0.2">
      <c r="DO10963" s="141" t="s">
        <v>22319</v>
      </c>
      <c r="DP10963" s="141" t="s">
        <v>2005</v>
      </c>
      <c r="DQ10963" s="15">
        <v>23</v>
      </c>
      <c r="DR10963" s="15" t="str">
        <f t="shared" si="184"/>
        <v>867-23</v>
      </c>
    </row>
    <row r="10964" spans="119:122" x14ac:dyDescent="0.2">
      <c r="DO10964" s="141" t="s">
        <v>22320</v>
      </c>
      <c r="DP10964" s="141" t="s">
        <v>2006</v>
      </c>
      <c r="DQ10964" s="15">
        <v>23</v>
      </c>
      <c r="DR10964" s="15" t="str">
        <f t="shared" si="184"/>
        <v>868-23</v>
      </c>
    </row>
    <row r="10965" spans="119:122" x14ac:dyDescent="0.2">
      <c r="DO10965" s="141" t="s">
        <v>22321</v>
      </c>
      <c r="DP10965" s="141" t="s">
        <v>2007</v>
      </c>
      <c r="DQ10965" s="15">
        <v>23</v>
      </c>
      <c r="DR10965" s="15" t="str">
        <f t="shared" si="184"/>
        <v>869-23</v>
      </c>
    </row>
    <row r="10966" spans="119:122" x14ac:dyDescent="0.2">
      <c r="DO10966" s="141" t="s">
        <v>22322</v>
      </c>
      <c r="DP10966" s="141" t="s">
        <v>2008</v>
      </c>
      <c r="DQ10966" s="15">
        <v>23</v>
      </c>
      <c r="DR10966" s="15" t="str">
        <f t="shared" si="184"/>
        <v>870-23</v>
      </c>
    </row>
    <row r="10967" spans="119:122" x14ac:dyDescent="0.2">
      <c r="DO10967" s="141" t="s">
        <v>22323</v>
      </c>
      <c r="DP10967" s="141" t="s">
        <v>2009</v>
      </c>
      <c r="DQ10967" s="15">
        <v>23</v>
      </c>
      <c r="DR10967" s="15" t="str">
        <f t="shared" si="184"/>
        <v>871-23</v>
      </c>
    </row>
    <row r="10968" spans="119:122" x14ac:dyDescent="0.2">
      <c r="DO10968" s="141" t="s">
        <v>22324</v>
      </c>
      <c r="DP10968" s="141" t="s">
        <v>2010</v>
      </c>
      <c r="DQ10968" s="15">
        <v>23</v>
      </c>
      <c r="DR10968" s="15" t="str">
        <f t="shared" si="184"/>
        <v>872-23</v>
      </c>
    </row>
    <row r="10969" spans="119:122" x14ac:dyDescent="0.2">
      <c r="DO10969" s="141" t="s">
        <v>22325</v>
      </c>
      <c r="DP10969" s="141" t="s">
        <v>2011</v>
      </c>
      <c r="DQ10969" s="15">
        <v>23</v>
      </c>
      <c r="DR10969" s="15" t="str">
        <f t="shared" si="184"/>
        <v>873-23</v>
      </c>
    </row>
    <row r="10970" spans="119:122" x14ac:dyDescent="0.2">
      <c r="DO10970" s="141" t="s">
        <v>22326</v>
      </c>
      <c r="DP10970" s="141" t="s">
        <v>2012</v>
      </c>
      <c r="DQ10970" s="15">
        <v>23</v>
      </c>
      <c r="DR10970" s="15" t="str">
        <f t="shared" si="184"/>
        <v>874-23</v>
      </c>
    </row>
    <row r="10971" spans="119:122" x14ac:dyDescent="0.2">
      <c r="DO10971" s="141" t="s">
        <v>22327</v>
      </c>
      <c r="DP10971" s="141" t="s">
        <v>2013</v>
      </c>
      <c r="DQ10971" s="15">
        <v>23</v>
      </c>
      <c r="DR10971" s="15" t="str">
        <f t="shared" si="184"/>
        <v>875-23</v>
      </c>
    </row>
    <row r="10972" spans="119:122" x14ac:dyDescent="0.2">
      <c r="DO10972" s="141" t="s">
        <v>22328</v>
      </c>
      <c r="DP10972" s="141" t="s">
        <v>2014</v>
      </c>
      <c r="DQ10972" s="15">
        <v>23</v>
      </c>
      <c r="DR10972" s="15" t="str">
        <f t="shared" si="184"/>
        <v>876-23</v>
      </c>
    </row>
    <row r="10973" spans="119:122" x14ac:dyDescent="0.2">
      <c r="DO10973" s="141" t="s">
        <v>22329</v>
      </c>
      <c r="DP10973" s="141" t="s">
        <v>2015</v>
      </c>
      <c r="DQ10973" s="15">
        <v>23</v>
      </c>
      <c r="DR10973" s="15" t="str">
        <f t="shared" si="184"/>
        <v>877-23</v>
      </c>
    </row>
    <row r="10974" spans="119:122" x14ac:dyDescent="0.2">
      <c r="DO10974" s="141" t="s">
        <v>22330</v>
      </c>
      <c r="DP10974" s="141" t="s">
        <v>2016</v>
      </c>
      <c r="DQ10974" s="15">
        <v>23</v>
      </c>
      <c r="DR10974" s="15" t="str">
        <f t="shared" si="184"/>
        <v>878-23</v>
      </c>
    </row>
    <row r="10975" spans="119:122" x14ac:dyDescent="0.2">
      <c r="DO10975" s="141" t="s">
        <v>22331</v>
      </c>
      <c r="DP10975" s="141" t="s">
        <v>2017</v>
      </c>
      <c r="DQ10975" s="15">
        <v>23</v>
      </c>
      <c r="DR10975" s="15" t="str">
        <f t="shared" si="184"/>
        <v>879-23</v>
      </c>
    </row>
    <row r="10976" spans="119:122" x14ac:dyDescent="0.2">
      <c r="DO10976" s="141" t="s">
        <v>22332</v>
      </c>
      <c r="DP10976" s="141" t="s">
        <v>2018</v>
      </c>
      <c r="DQ10976" s="15">
        <v>23</v>
      </c>
      <c r="DR10976" s="15" t="str">
        <f t="shared" si="184"/>
        <v>880-23</v>
      </c>
    </row>
    <row r="10977" spans="119:122" x14ac:dyDescent="0.2">
      <c r="DO10977" s="141" t="s">
        <v>22333</v>
      </c>
      <c r="DP10977" s="141" t="s">
        <v>2019</v>
      </c>
      <c r="DQ10977" s="15">
        <v>23</v>
      </c>
      <c r="DR10977" s="15" t="str">
        <f t="shared" si="184"/>
        <v>881-23</v>
      </c>
    </row>
    <row r="10978" spans="119:122" x14ac:dyDescent="0.2">
      <c r="DO10978" s="141" t="s">
        <v>22334</v>
      </c>
      <c r="DP10978" s="141" t="s">
        <v>2020</v>
      </c>
      <c r="DQ10978" s="15">
        <v>23</v>
      </c>
      <c r="DR10978" s="15" t="str">
        <f t="shared" si="184"/>
        <v>882-23</v>
      </c>
    </row>
    <row r="10979" spans="119:122" x14ac:dyDescent="0.2">
      <c r="DO10979" s="141" t="s">
        <v>22335</v>
      </c>
      <c r="DP10979" s="141" t="s">
        <v>2021</v>
      </c>
      <c r="DQ10979" s="15">
        <v>23</v>
      </c>
      <c r="DR10979" s="15" t="str">
        <f t="shared" ref="DR10979:DR11042" si="185">CONCATENATE(DP10979,"-",DQ10979)</f>
        <v>883-23</v>
      </c>
    </row>
    <row r="10980" spans="119:122" x14ac:dyDescent="0.2">
      <c r="DO10980" s="141" t="s">
        <v>22336</v>
      </c>
      <c r="DP10980" s="141" t="s">
        <v>2022</v>
      </c>
      <c r="DQ10980" s="15">
        <v>23</v>
      </c>
      <c r="DR10980" s="15" t="str">
        <f t="shared" si="185"/>
        <v>884-23</v>
      </c>
    </row>
    <row r="10981" spans="119:122" x14ac:dyDescent="0.2">
      <c r="DO10981" s="141" t="s">
        <v>22337</v>
      </c>
      <c r="DP10981" s="141" t="s">
        <v>2023</v>
      </c>
      <c r="DQ10981" s="15">
        <v>23</v>
      </c>
      <c r="DR10981" s="15" t="str">
        <f t="shared" si="185"/>
        <v>885-23</v>
      </c>
    </row>
    <row r="10982" spans="119:122" x14ac:dyDescent="0.2">
      <c r="DO10982" s="141" t="s">
        <v>22338</v>
      </c>
      <c r="DP10982" s="141" t="s">
        <v>2024</v>
      </c>
      <c r="DQ10982" s="15">
        <v>23</v>
      </c>
      <c r="DR10982" s="15" t="str">
        <f t="shared" si="185"/>
        <v>886-23</v>
      </c>
    </row>
    <row r="10983" spans="119:122" x14ac:dyDescent="0.2">
      <c r="DO10983" s="141" t="s">
        <v>22339</v>
      </c>
      <c r="DP10983" s="141" t="s">
        <v>2025</v>
      </c>
      <c r="DQ10983" s="15">
        <v>23</v>
      </c>
      <c r="DR10983" s="15" t="str">
        <f t="shared" si="185"/>
        <v>887-23</v>
      </c>
    </row>
    <row r="10984" spans="119:122" x14ac:dyDescent="0.2">
      <c r="DO10984" s="141" t="s">
        <v>22340</v>
      </c>
      <c r="DP10984" s="141" t="s">
        <v>2026</v>
      </c>
      <c r="DQ10984" s="15">
        <v>23</v>
      </c>
      <c r="DR10984" s="15" t="str">
        <f t="shared" si="185"/>
        <v>888-23</v>
      </c>
    </row>
    <row r="10985" spans="119:122" x14ac:dyDescent="0.2">
      <c r="DO10985" s="141" t="s">
        <v>22341</v>
      </c>
      <c r="DP10985" s="141" t="s">
        <v>2027</v>
      </c>
      <c r="DQ10985" s="15">
        <v>23</v>
      </c>
      <c r="DR10985" s="15" t="str">
        <f t="shared" si="185"/>
        <v>889-23</v>
      </c>
    </row>
    <row r="10986" spans="119:122" x14ac:dyDescent="0.2">
      <c r="DO10986" s="141" t="s">
        <v>22342</v>
      </c>
      <c r="DP10986" s="141" t="s">
        <v>2028</v>
      </c>
      <c r="DQ10986" s="15">
        <v>23</v>
      </c>
      <c r="DR10986" s="15" t="str">
        <f t="shared" si="185"/>
        <v>890-23</v>
      </c>
    </row>
    <row r="10987" spans="119:122" x14ac:dyDescent="0.2">
      <c r="DO10987" s="141" t="s">
        <v>22343</v>
      </c>
      <c r="DP10987" s="141" t="s">
        <v>2029</v>
      </c>
      <c r="DQ10987" s="15">
        <v>23</v>
      </c>
      <c r="DR10987" s="15" t="str">
        <f t="shared" si="185"/>
        <v>891-23</v>
      </c>
    </row>
    <row r="10988" spans="119:122" x14ac:dyDescent="0.2">
      <c r="DO10988" s="141" t="s">
        <v>22344</v>
      </c>
      <c r="DP10988" s="141" t="s">
        <v>2030</v>
      </c>
      <c r="DQ10988" s="15">
        <v>23</v>
      </c>
      <c r="DR10988" s="15" t="str">
        <f t="shared" si="185"/>
        <v>892-23</v>
      </c>
    </row>
    <row r="10989" spans="119:122" x14ac:dyDescent="0.2">
      <c r="DO10989" s="141" t="s">
        <v>22345</v>
      </c>
      <c r="DP10989" s="141" t="s">
        <v>2031</v>
      </c>
      <c r="DQ10989" s="15">
        <v>23</v>
      </c>
      <c r="DR10989" s="15" t="str">
        <f t="shared" si="185"/>
        <v>893-23</v>
      </c>
    </row>
    <row r="10990" spans="119:122" x14ac:dyDescent="0.2">
      <c r="DO10990" s="141" t="s">
        <v>22346</v>
      </c>
      <c r="DP10990" s="141" t="s">
        <v>2032</v>
      </c>
      <c r="DQ10990" s="15">
        <v>23</v>
      </c>
      <c r="DR10990" s="15" t="str">
        <f t="shared" si="185"/>
        <v>894-23</v>
      </c>
    </row>
    <row r="10991" spans="119:122" x14ac:dyDescent="0.2">
      <c r="DO10991" s="141" t="s">
        <v>22347</v>
      </c>
      <c r="DP10991" s="141" t="s">
        <v>2033</v>
      </c>
      <c r="DQ10991" s="15">
        <v>23</v>
      </c>
      <c r="DR10991" s="15" t="str">
        <f t="shared" si="185"/>
        <v>895-23</v>
      </c>
    </row>
    <row r="10992" spans="119:122" x14ac:dyDescent="0.2">
      <c r="DO10992" s="141" t="s">
        <v>22348</v>
      </c>
      <c r="DP10992" s="141" t="s">
        <v>2034</v>
      </c>
      <c r="DQ10992" s="15">
        <v>23</v>
      </c>
      <c r="DR10992" s="15" t="str">
        <f t="shared" si="185"/>
        <v>896-23</v>
      </c>
    </row>
    <row r="10993" spans="119:122" x14ac:dyDescent="0.2">
      <c r="DO10993" s="141" t="s">
        <v>22349</v>
      </c>
      <c r="DP10993" s="141" t="s">
        <v>2035</v>
      </c>
      <c r="DQ10993" s="15">
        <v>23</v>
      </c>
      <c r="DR10993" s="15" t="str">
        <f t="shared" si="185"/>
        <v>897-23</v>
      </c>
    </row>
    <row r="10994" spans="119:122" x14ac:dyDescent="0.2">
      <c r="DO10994" s="141" t="s">
        <v>22350</v>
      </c>
      <c r="DP10994" s="141" t="s">
        <v>2036</v>
      </c>
      <c r="DQ10994" s="15">
        <v>23</v>
      </c>
      <c r="DR10994" s="15" t="str">
        <f t="shared" si="185"/>
        <v>898-23</v>
      </c>
    </row>
    <row r="10995" spans="119:122" x14ac:dyDescent="0.2">
      <c r="DO10995" s="141" t="s">
        <v>22351</v>
      </c>
      <c r="DP10995" s="141" t="s">
        <v>2037</v>
      </c>
      <c r="DQ10995" s="15">
        <v>23</v>
      </c>
      <c r="DR10995" s="15" t="str">
        <f t="shared" si="185"/>
        <v>899-23</v>
      </c>
    </row>
    <row r="10996" spans="119:122" x14ac:dyDescent="0.2">
      <c r="DO10996" s="141" t="s">
        <v>22352</v>
      </c>
      <c r="DP10996" s="141" t="s">
        <v>2038</v>
      </c>
      <c r="DQ10996" s="15">
        <v>23</v>
      </c>
      <c r="DR10996" s="15" t="str">
        <f t="shared" si="185"/>
        <v>900-23</v>
      </c>
    </row>
    <row r="10997" spans="119:122" x14ac:dyDescent="0.2">
      <c r="DO10997" s="141" t="s">
        <v>22353</v>
      </c>
      <c r="DP10997" s="141" t="s">
        <v>2039</v>
      </c>
      <c r="DQ10997" s="15">
        <v>23</v>
      </c>
      <c r="DR10997" s="15" t="str">
        <f t="shared" si="185"/>
        <v>901-23</v>
      </c>
    </row>
    <row r="10998" spans="119:122" x14ac:dyDescent="0.2">
      <c r="DO10998" s="141" t="s">
        <v>22354</v>
      </c>
      <c r="DP10998" s="141" t="s">
        <v>2040</v>
      </c>
      <c r="DQ10998" s="15">
        <v>23</v>
      </c>
      <c r="DR10998" s="15" t="str">
        <f t="shared" si="185"/>
        <v>902-23</v>
      </c>
    </row>
    <row r="10999" spans="119:122" x14ac:dyDescent="0.2">
      <c r="DO10999" s="141" t="s">
        <v>22355</v>
      </c>
      <c r="DP10999" s="141" t="s">
        <v>2041</v>
      </c>
      <c r="DQ10999" s="15">
        <v>23</v>
      </c>
      <c r="DR10999" s="15" t="str">
        <f t="shared" si="185"/>
        <v>903-23</v>
      </c>
    </row>
    <row r="11000" spans="119:122" x14ac:dyDescent="0.2">
      <c r="DO11000" s="141" t="s">
        <v>22356</v>
      </c>
      <c r="DP11000" s="141" t="s">
        <v>2042</v>
      </c>
      <c r="DQ11000" s="15">
        <v>23</v>
      </c>
      <c r="DR11000" s="15" t="str">
        <f t="shared" si="185"/>
        <v>904-23</v>
      </c>
    </row>
    <row r="11001" spans="119:122" x14ac:dyDescent="0.2">
      <c r="DO11001" s="141" t="s">
        <v>22357</v>
      </c>
      <c r="DP11001" s="141" t="s">
        <v>2043</v>
      </c>
      <c r="DQ11001" s="15">
        <v>23</v>
      </c>
      <c r="DR11001" s="15" t="str">
        <f t="shared" si="185"/>
        <v>905-23</v>
      </c>
    </row>
    <row r="11002" spans="119:122" x14ac:dyDescent="0.2">
      <c r="DO11002" s="141" t="s">
        <v>22358</v>
      </c>
      <c r="DP11002" s="141" t="s">
        <v>2044</v>
      </c>
      <c r="DQ11002" s="15">
        <v>23</v>
      </c>
      <c r="DR11002" s="15" t="str">
        <f t="shared" si="185"/>
        <v>906-23</v>
      </c>
    </row>
    <row r="11003" spans="119:122" x14ac:dyDescent="0.2">
      <c r="DO11003" s="141" t="s">
        <v>22359</v>
      </c>
      <c r="DP11003" s="141" t="s">
        <v>2045</v>
      </c>
      <c r="DQ11003" s="15">
        <v>23</v>
      </c>
      <c r="DR11003" s="15" t="str">
        <f t="shared" si="185"/>
        <v>907-23</v>
      </c>
    </row>
    <row r="11004" spans="119:122" x14ac:dyDescent="0.2">
      <c r="DO11004" s="141" t="s">
        <v>22360</v>
      </c>
      <c r="DP11004" s="141" t="s">
        <v>2046</v>
      </c>
      <c r="DQ11004" s="15">
        <v>23</v>
      </c>
      <c r="DR11004" s="15" t="str">
        <f t="shared" si="185"/>
        <v>908-23</v>
      </c>
    </row>
    <row r="11005" spans="119:122" x14ac:dyDescent="0.2">
      <c r="DO11005" s="141" t="s">
        <v>22361</v>
      </c>
      <c r="DP11005" s="141" t="s">
        <v>2047</v>
      </c>
      <c r="DQ11005" s="15">
        <v>23</v>
      </c>
      <c r="DR11005" s="15" t="str">
        <f t="shared" si="185"/>
        <v>909-23</v>
      </c>
    </row>
    <row r="11006" spans="119:122" x14ac:dyDescent="0.2">
      <c r="DO11006" s="141" t="s">
        <v>22362</v>
      </c>
      <c r="DP11006" s="141" t="s">
        <v>2048</v>
      </c>
      <c r="DQ11006" s="15">
        <v>23</v>
      </c>
      <c r="DR11006" s="15" t="str">
        <f t="shared" si="185"/>
        <v>910-23</v>
      </c>
    </row>
    <row r="11007" spans="119:122" x14ac:dyDescent="0.2">
      <c r="DO11007" s="141" t="s">
        <v>22363</v>
      </c>
      <c r="DP11007" s="141" t="s">
        <v>2049</v>
      </c>
      <c r="DQ11007" s="15">
        <v>23</v>
      </c>
      <c r="DR11007" s="15" t="str">
        <f t="shared" si="185"/>
        <v>911-23</v>
      </c>
    </row>
    <row r="11008" spans="119:122" x14ac:dyDescent="0.2">
      <c r="DO11008" s="141" t="s">
        <v>22364</v>
      </c>
      <c r="DP11008" s="141" t="s">
        <v>2050</v>
      </c>
      <c r="DQ11008" s="15">
        <v>23</v>
      </c>
      <c r="DR11008" s="15" t="str">
        <f t="shared" si="185"/>
        <v>912-23</v>
      </c>
    </row>
    <row r="11009" spans="119:122" x14ac:dyDescent="0.2">
      <c r="DO11009" s="141" t="s">
        <v>22365</v>
      </c>
      <c r="DP11009" s="141" t="s">
        <v>2051</v>
      </c>
      <c r="DQ11009" s="15">
        <v>23</v>
      </c>
      <c r="DR11009" s="15" t="str">
        <f t="shared" si="185"/>
        <v>913-23</v>
      </c>
    </row>
    <row r="11010" spans="119:122" x14ac:dyDescent="0.2">
      <c r="DO11010" s="141" t="s">
        <v>22366</v>
      </c>
      <c r="DP11010" s="141" t="s">
        <v>2052</v>
      </c>
      <c r="DQ11010" s="15">
        <v>23</v>
      </c>
      <c r="DR11010" s="15" t="str">
        <f t="shared" si="185"/>
        <v>914-23</v>
      </c>
    </row>
    <row r="11011" spans="119:122" x14ac:dyDescent="0.2">
      <c r="DO11011" s="141" t="s">
        <v>22367</v>
      </c>
      <c r="DP11011" s="141" t="s">
        <v>2053</v>
      </c>
      <c r="DQ11011" s="15">
        <v>23</v>
      </c>
      <c r="DR11011" s="15" t="str">
        <f t="shared" si="185"/>
        <v>915-23</v>
      </c>
    </row>
    <row r="11012" spans="119:122" x14ac:dyDescent="0.2">
      <c r="DO11012" s="141" t="s">
        <v>22368</v>
      </c>
      <c r="DP11012" s="141" t="s">
        <v>2054</v>
      </c>
      <c r="DQ11012" s="15">
        <v>23</v>
      </c>
      <c r="DR11012" s="15" t="str">
        <f t="shared" si="185"/>
        <v>916-23</v>
      </c>
    </row>
    <row r="11013" spans="119:122" x14ac:dyDescent="0.2">
      <c r="DO11013" s="141" t="s">
        <v>22369</v>
      </c>
      <c r="DP11013" s="141" t="s">
        <v>2055</v>
      </c>
      <c r="DQ11013" s="15">
        <v>23</v>
      </c>
      <c r="DR11013" s="15" t="str">
        <f t="shared" si="185"/>
        <v>917-23</v>
      </c>
    </row>
    <row r="11014" spans="119:122" x14ac:dyDescent="0.2">
      <c r="DO11014" s="141" t="s">
        <v>22370</v>
      </c>
      <c r="DP11014" s="141" t="s">
        <v>2056</v>
      </c>
      <c r="DQ11014" s="15">
        <v>23</v>
      </c>
      <c r="DR11014" s="15" t="str">
        <f t="shared" si="185"/>
        <v>918-23</v>
      </c>
    </row>
    <row r="11015" spans="119:122" x14ac:dyDescent="0.2">
      <c r="DO11015" s="141" t="s">
        <v>22371</v>
      </c>
      <c r="DP11015" s="141" t="s">
        <v>2057</v>
      </c>
      <c r="DQ11015" s="15">
        <v>23</v>
      </c>
      <c r="DR11015" s="15" t="str">
        <f t="shared" si="185"/>
        <v>919-23</v>
      </c>
    </row>
    <row r="11016" spans="119:122" x14ac:dyDescent="0.2">
      <c r="DO11016" s="141" t="s">
        <v>22372</v>
      </c>
      <c r="DP11016" s="141" t="s">
        <v>2058</v>
      </c>
      <c r="DQ11016" s="15">
        <v>23</v>
      </c>
      <c r="DR11016" s="15" t="str">
        <f t="shared" si="185"/>
        <v>920-23</v>
      </c>
    </row>
    <row r="11017" spans="119:122" x14ac:dyDescent="0.2">
      <c r="DO11017" s="141" t="s">
        <v>22373</v>
      </c>
      <c r="DP11017" s="141" t="s">
        <v>2059</v>
      </c>
      <c r="DQ11017" s="15">
        <v>23</v>
      </c>
      <c r="DR11017" s="15" t="str">
        <f t="shared" si="185"/>
        <v>921-23</v>
      </c>
    </row>
    <row r="11018" spans="119:122" x14ac:dyDescent="0.2">
      <c r="DO11018" s="141" t="s">
        <v>22374</v>
      </c>
      <c r="DP11018" s="141" t="s">
        <v>2060</v>
      </c>
      <c r="DQ11018" s="15">
        <v>23</v>
      </c>
      <c r="DR11018" s="15" t="str">
        <f t="shared" si="185"/>
        <v>922-23</v>
      </c>
    </row>
    <row r="11019" spans="119:122" x14ac:dyDescent="0.2">
      <c r="DO11019" s="141" t="s">
        <v>22375</v>
      </c>
      <c r="DP11019" s="141" t="s">
        <v>2061</v>
      </c>
      <c r="DQ11019" s="15">
        <v>23</v>
      </c>
      <c r="DR11019" s="15" t="str">
        <f t="shared" si="185"/>
        <v>923-23</v>
      </c>
    </row>
    <row r="11020" spans="119:122" x14ac:dyDescent="0.2">
      <c r="DO11020" s="141" t="s">
        <v>22376</v>
      </c>
      <c r="DP11020" s="141" t="s">
        <v>2062</v>
      </c>
      <c r="DQ11020" s="15">
        <v>23</v>
      </c>
      <c r="DR11020" s="15" t="str">
        <f t="shared" si="185"/>
        <v>924-23</v>
      </c>
    </row>
    <row r="11021" spans="119:122" x14ac:dyDescent="0.2">
      <c r="DO11021" s="141" t="s">
        <v>22377</v>
      </c>
      <c r="DP11021" s="141" t="s">
        <v>2063</v>
      </c>
      <c r="DQ11021" s="15">
        <v>23</v>
      </c>
      <c r="DR11021" s="15" t="str">
        <f t="shared" si="185"/>
        <v>925-23</v>
      </c>
    </row>
    <row r="11022" spans="119:122" x14ac:dyDescent="0.2">
      <c r="DO11022" s="141" t="s">
        <v>22378</v>
      </c>
      <c r="DP11022" s="141" t="s">
        <v>2064</v>
      </c>
      <c r="DQ11022" s="15">
        <v>23</v>
      </c>
      <c r="DR11022" s="15" t="str">
        <f t="shared" si="185"/>
        <v>926-23</v>
      </c>
    </row>
    <row r="11023" spans="119:122" x14ac:dyDescent="0.2">
      <c r="DO11023" s="141" t="s">
        <v>22379</v>
      </c>
      <c r="DP11023" s="141" t="s">
        <v>2065</v>
      </c>
      <c r="DQ11023" s="15">
        <v>23</v>
      </c>
      <c r="DR11023" s="15" t="str">
        <f t="shared" si="185"/>
        <v>927-23</v>
      </c>
    </row>
    <row r="11024" spans="119:122" x14ac:dyDescent="0.2">
      <c r="DO11024" s="141" t="s">
        <v>22380</v>
      </c>
      <c r="DP11024" s="141" t="s">
        <v>2066</v>
      </c>
      <c r="DQ11024" s="15">
        <v>23</v>
      </c>
      <c r="DR11024" s="15" t="str">
        <f t="shared" si="185"/>
        <v>928-23</v>
      </c>
    </row>
    <row r="11025" spans="119:122" x14ac:dyDescent="0.2">
      <c r="DO11025" s="141" t="s">
        <v>22381</v>
      </c>
      <c r="DP11025" s="141" t="s">
        <v>2067</v>
      </c>
      <c r="DQ11025" s="15">
        <v>23</v>
      </c>
      <c r="DR11025" s="15" t="str">
        <f t="shared" si="185"/>
        <v>929-23</v>
      </c>
    </row>
    <row r="11026" spans="119:122" x14ac:dyDescent="0.2">
      <c r="DO11026" s="141" t="s">
        <v>22382</v>
      </c>
      <c r="DP11026" s="141" t="s">
        <v>2068</v>
      </c>
      <c r="DQ11026" s="15">
        <v>23</v>
      </c>
      <c r="DR11026" s="15" t="str">
        <f t="shared" si="185"/>
        <v>930-23</v>
      </c>
    </row>
    <row r="11027" spans="119:122" x14ac:dyDescent="0.2">
      <c r="DO11027" s="141" t="s">
        <v>22383</v>
      </c>
      <c r="DP11027" s="141" t="s">
        <v>2069</v>
      </c>
      <c r="DQ11027" s="15">
        <v>23</v>
      </c>
      <c r="DR11027" s="15" t="str">
        <f t="shared" si="185"/>
        <v>931-23</v>
      </c>
    </row>
    <row r="11028" spans="119:122" x14ac:dyDescent="0.2">
      <c r="DO11028" s="141" t="s">
        <v>22384</v>
      </c>
      <c r="DP11028" s="141" t="s">
        <v>2070</v>
      </c>
      <c r="DQ11028" s="15">
        <v>23</v>
      </c>
      <c r="DR11028" s="15" t="str">
        <f t="shared" si="185"/>
        <v>932-23</v>
      </c>
    </row>
    <row r="11029" spans="119:122" x14ac:dyDescent="0.2">
      <c r="DO11029" s="141" t="s">
        <v>22385</v>
      </c>
      <c r="DP11029" s="141" t="s">
        <v>2071</v>
      </c>
      <c r="DQ11029" s="15">
        <v>23</v>
      </c>
      <c r="DR11029" s="15" t="str">
        <f t="shared" si="185"/>
        <v>933-23</v>
      </c>
    </row>
    <row r="11030" spans="119:122" x14ac:dyDescent="0.2">
      <c r="DO11030" s="141" t="s">
        <v>22386</v>
      </c>
      <c r="DP11030" s="141" t="s">
        <v>2072</v>
      </c>
      <c r="DQ11030" s="15">
        <v>23</v>
      </c>
      <c r="DR11030" s="15" t="str">
        <f t="shared" si="185"/>
        <v>934-23</v>
      </c>
    </row>
    <row r="11031" spans="119:122" x14ac:dyDescent="0.2">
      <c r="DO11031" s="141" t="s">
        <v>22387</v>
      </c>
      <c r="DP11031" s="141" t="s">
        <v>2073</v>
      </c>
      <c r="DQ11031" s="15">
        <v>23</v>
      </c>
      <c r="DR11031" s="15" t="str">
        <f t="shared" si="185"/>
        <v>935-23</v>
      </c>
    </row>
    <row r="11032" spans="119:122" x14ac:dyDescent="0.2">
      <c r="DO11032" s="141" t="s">
        <v>22388</v>
      </c>
      <c r="DP11032" s="141" t="s">
        <v>2074</v>
      </c>
      <c r="DQ11032" s="15">
        <v>23</v>
      </c>
      <c r="DR11032" s="15" t="str">
        <f t="shared" si="185"/>
        <v>936-23</v>
      </c>
    </row>
    <row r="11033" spans="119:122" x14ac:dyDescent="0.2">
      <c r="DO11033" s="141" t="s">
        <v>22389</v>
      </c>
      <c r="DP11033" s="141" t="s">
        <v>2075</v>
      </c>
      <c r="DQ11033" s="15">
        <v>23</v>
      </c>
      <c r="DR11033" s="15" t="str">
        <f t="shared" si="185"/>
        <v>937-23</v>
      </c>
    </row>
    <row r="11034" spans="119:122" x14ac:dyDescent="0.2">
      <c r="DO11034" s="141" t="s">
        <v>22390</v>
      </c>
      <c r="DP11034" s="141" t="s">
        <v>2076</v>
      </c>
      <c r="DQ11034" s="15">
        <v>23</v>
      </c>
      <c r="DR11034" s="15" t="str">
        <f t="shared" si="185"/>
        <v>938-23</v>
      </c>
    </row>
    <row r="11035" spans="119:122" x14ac:dyDescent="0.2">
      <c r="DO11035" s="141" t="s">
        <v>22391</v>
      </c>
      <c r="DP11035" s="141" t="s">
        <v>2077</v>
      </c>
      <c r="DQ11035" s="15">
        <v>23</v>
      </c>
      <c r="DR11035" s="15" t="str">
        <f t="shared" si="185"/>
        <v>939-23</v>
      </c>
    </row>
    <row r="11036" spans="119:122" x14ac:dyDescent="0.2">
      <c r="DO11036" s="141" t="s">
        <v>22392</v>
      </c>
      <c r="DP11036" s="141" t="s">
        <v>2078</v>
      </c>
      <c r="DQ11036" s="15">
        <v>23</v>
      </c>
      <c r="DR11036" s="15" t="str">
        <f t="shared" si="185"/>
        <v>940-23</v>
      </c>
    </row>
    <row r="11037" spans="119:122" x14ac:dyDescent="0.2">
      <c r="DO11037" s="141" t="s">
        <v>22393</v>
      </c>
      <c r="DP11037" s="141" t="s">
        <v>2079</v>
      </c>
      <c r="DQ11037" s="15">
        <v>23</v>
      </c>
      <c r="DR11037" s="15" t="str">
        <f t="shared" si="185"/>
        <v>941-23</v>
      </c>
    </row>
    <row r="11038" spans="119:122" x14ac:dyDescent="0.2">
      <c r="DO11038" s="141" t="s">
        <v>22394</v>
      </c>
      <c r="DP11038" s="141" t="s">
        <v>2080</v>
      </c>
      <c r="DQ11038" s="15">
        <v>23</v>
      </c>
      <c r="DR11038" s="15" t="str">
        <f t="shared" si="185"/>
        <v>942-23</v>
      </c>
    </row>
    <row r="11039" spans="119:122" x14ac:dyDescent="0.2">
      <c r="DO11039" s="141" t="s">
        <v>22395</v>
      </c>
      <c r="DP11039" s="141" t="s">
        <v>2081</v>
      </c>
      <c r="DQ11039" s="15">
        <v>23</v>
      </c>
      <c r="DR11039" s="15" t="str">
        <f t="shared" si="185"/>
        <v>943-23</v>
      </c>
    </row>
    <row r="11040" spans="119:122" x14ac:dyDescent="0.2">
      <c r="DO11040" s="141" t="s">
        <v>22396</v>
      </c>
      <c r="DP11040" s="141" t="s">
        <v>2082</v>
      </c>
      <c r="DQ11040" s="15">
        <v>23</v>
      </c>
      <c r="DR11040" s="15" t="str">
        <f t="shared" si="185"/>
        <v>944-23</v>
      </c>
    </row>
    <row r="11041" spans="119:122" x14ac:dyDescent="0.2">
      <c r="DO11041" s="141" t="s">
        <v>22397</v>
      </c>
      <c r="DP11041" s="141" t="s">
        <v>2083</v>
      </c>
      <c r="DQ11041" s="15">
        <v>23</v>
      </c>
      <c r="DR11041" s="15" t="str">
        <f t="shared" si="185"/>
        <v>945-23</v>
      </c>
    </row>
    <row r="11042" spans="119:122" x14ac:dyDescent="0.2">
      <c r="DO11042" s="141" t="s">
        <v>22398</v>
      </c>
      <c r="DP11042" s="141" t="s">
        <v>2084</v>
      </c>
      <c r="DQ11042" s="15">
        <v>23</v>
      </c>
      <c r="DR11042" s="15" t="str">
        <f t="shared" si="185"/>
        <v>946-23</v>
      </c>
    </row>
    <row r="11043" spans="119:122" x14ac:dyDescent="0.2">
      <c r="DO11043" s="141" t="s">
        <v>22399</v>
      </c>
      <c r="DP11043" s="141" t="s">
        <v>2085</v>
      </c>
      <c r="DQ11043" s="15">
        <v>23</v>
      </c>
      <c r="DR11043" s="15" t="str">
        <f t="shared" ref="DR11043:DR11106" si="186">CONCATENATE(DP11043,"-",DQ11043)</f>
        <v>947-23</v>
      </c>
    </row>
    <row r="11044" spans="119:122" x14ac:dyDescent="0.2">
      <c r="DO11044" s="141" t="s">
        <v>22400</v>
      </c>
      <c r="DP11044" s="141" t="s">
        <v>2086</v>
      </c>
      <c r="DQ11044" s="15">
        <v>23</v>
      </c>
      <c r="DR11044" s="15" t="str">
        <f t="shared" si="186"/>
        <v>948-23</v>
      </c>
    </row>
    <row r="11045" spans="119:122" x14ac:dyDescent="0.2">
      <c r="DO11045" s="141" t="s">
        <v>22401</v>
      </c>
      <c r="DP11045" s="141" t="s">
        <v>2087</v>
      </c>
      <c r="DQ11045" s="15">
        <v>23</v>
      </c>
      <c r="DR11045" s="15" t="str">
        <f t="shared" si="186"/>
        <v>949-23</v>
      </c>
    </row>
    <row r="11046" spans="119:122" x14ac:dyDescent="0.2">
      <c r="DO11046" s="141" t="s">
        <v>22402</v>
      </c>
      <c r="DP11046" s="141" t="s">
        <v>2088</v>
      </c>
      <c r="DQ11046" s="15">
        <v>23</v>
      </c>
      <c r="DR11046" s="15" t="str">
        <f t="shared" si="186"/>
        <v>950-23</v>
      </c>
    </row>
    <row r="11047" spans="119:122" x14ac:dyDescent="0.2">
      <c r="DO11047" s="141" t="s">
        <v>22403</v>
      </c>
      <c r="DP11047" s="141" t="s">
        <v>2089</v>
      </c>
      <c r="DQ11047" s="15">
        <v>23</v>
      </c>
      <c r="DR11047" s="15" t="str">
        <f t="shared" si="186"/>
        <v>951-23</v>
      </c>
    </row>
    <row r="11048" spans="119:122" x14ac:dyDescent="0.2">
      <c r="DO11048" s="141" t="s">
        <v>22404</v>
      </c>
      <c r="DP11048" s="141" t="s">
        <v>2090</v>
      </c>
      <c r="DQ11048" s="15">
        <v>23</v>
      </c>
      <c r="DR11048" s="15" t="str">
        <f t="shared" si="186"/>
        <v>952-23</v>
      </c>
    </row>
    <row r="11049" spans="119:122" x14ac:dyDescent="0.2">
      <c r="DO11049" s="141" t="s">
        <v>22405</v>
      </c>
      <c r="DP11049" s="141" t="s">
        <v>2091</v>
      </c>
      <c r="DQ11049" s="15">
        <v>23</v>
      </c>
      <c r="DR11049" s="15" t="str">
        <f t="shared" si="186"/>
        <v>953-23</v>
      </c>
    </row>
    <row r="11050" spans="119:122" x14ac:dyDescent="0.2">
      <c r="DO11050" s="141" t="s">
        <v>22406</v>
      </c>
      <c r="DP11050" s="141" t="s">
        <v>2092</v>
      </c>
      <c r="DQ11050" s="15">
        <v>23</v>
      </c>
      <c r="DR11050" s="15" t="str">
        <f t="shared" si="186"/>
        <v>954-23</v>
      </c>
    </row>
    <row r="11051" spans="119:122" x14ac:dyDescent="0.2">
      <c r="DO11051" s="141" t="s">
        <v>22407</v>
      </c>
      <c r="DP11051" s="141" t="s">
        <v>2093</v>
      </c>
      <c r="DQ11051" s="15">
        <v>23</v>
      </c>
      <c r="DR11051" s="15" t="str">
        <f t="shared" si="186"/>
        <v>955-23</v>
      </c>
    </row>
    <row r="11052" spans="119:122" x14ac:dyDescent="0.2">
      <c r="DO11052" s="141" t="s">
        <v>22408</v>
      </c>
      <c r="DP11052" s="141" t="s">
        <v>2094</v>
      </c>
      <c r="DQ11052" s="15">
        <v>23</v>
      </c>
      <c r="DR11052" s="15" t="str">
        <f t="shared" si="186"/>
        <v>956-23</v>
      </c>
    </row>
    <row r="11053" spans="119:122" x14ac:dyDescent="0.2">
      <c r="DO11053" s="141" t="s">
        <v>22409</v>
      </c>
      <c r="DP11053" s="141" t="s">
        <v>2095</v>
      </c>
      <c r="DQ11053" s="15">
        <v>23</v>
      </c>
      <c r="DR11053" s="15" t="str">
        <f t="shared" si="186"/>
        <v>957-23</v>
      </c>
    </row>
    <row r="11054" spans="119:122" x14ac:dyDescent="0.2">
      <c r="DO11054" s="141" t="s">
        <v>22410</v>
      </c>
      <c r="DP11054" s="141" t="s">
        <v>2096</v>
      </c>
      <c r="DQ11054" s="15">
        <v>23</v>
      </c>
      <c r="DR11054" s="15" t="str">
        <f t="shared" si="186"/>
        <v>958-23</v>
      </c>
    </row>
    <row r="11055" spans="119:122" x14ac:dyDescent="0.2">
      <c r="DO11055" s="141" t="s">
        <v>22411</v>
      </c>
      <c r="DP11055" s="141" t="s">
        <v>2097</v>
      </c>
      <c r="DQ11055" s="15">
        <v>23</v>
      </c>
      <c r="DR11055" s="15" t="str">
        <f t="shared" si="186"/>
        <v>959-23</v>
      </c>
    </row>
    <row r="11056" spans="119:122" x14ac:dyDescent="0.2">
      <c r="DO11056" s="141" t="s">
        <v>22412</v>
      </c>
      <c r="DP11056" s="141" t="s">
        <v>2098</v>
      </c>
      <c r="DQ11056" s="15">
        <v>23</v>
      </c>
      <c r="DR11056" s="15" t="str">
        <f t="shared" si="186"/>
        <v>960-23</v>
      </c>
    </row>
    <row r="11057" spans="119:122" x14ac:dyDescent="0.2">
      <c r="DO11057" s="141" t="s">
        <v>22413</v>
      </c>
      <c r="DP11057" s="141" t="s">
        <v>2099</v>
      </c>
      <c r="DQ11057" s="15">
        <v>23</v>
      </c>
      <c r="DR11057" s="15" t="str">
        <f t="shared" si="186"/>
        <v>961-23</v>
      </c>
    </row>
    <row r="11058" spans="119:122" x14ac:dyDescent="0.2">
      <c r="DO11058" s="141" t="s">
        <v>22414</v>
      </c>
      <c r="DP11058" s="141" t="s">
        <v>2100</v>
      </c>
      <c r="DQ11058" s="15">
        <v>23</v>
      </c>
      <c r="DR11058" s="15" t="str">
        <f t="shared" si="186"/>
        <v>962-23</v>
      </c>
    </row>
    <row r="11059" spans="119:122" x14ac:dyDescent="0.2">
      <c r="DO11059" s="141" t="s">
        <v>22415</v>
      </c>
      <c r="DP11059" s="141" t="s">
        <v>2101</v>
      </c>
      <c r="DQ11059" s="15">
        <v>23</v>
      </c>
      <c r="DR11059" s="15" t="str">
        <f t="shared" si="186"/>
        <v>963-23</v>
      </c>
    </row>
    <row r="11060" spans="119:122" x14ac:dyDescent="0.2">
      <c r="DO11060" s="141" t="s">
        <v>22416</v>
      </c>
      <c r="DP11060" s="141" t="s">
        <v>2102</v>
      </c>
      <c r="DQ11060" s="15">
        <v>23</v>
      </c>
      <c r="DR11060" s="15" t="str">
        <f t="shared" si="186"/>
        <v>964-23</v>
      </c>
    </row>
    <row r="11061" spans="119:122" x14ac:dyDescent="0.2">
      <c r="DO11061" s="141" t="s">
        <v>22417</v>
      </c>
      <c r="DP11061" s="141" t="s">
        <v>2103</v>
      </c>
      <c r="DQ11061" s="15">
        <v>23</v>
      </c>
      <c r="DR11061" s="15" t="str">
        <f t="shared" si="186"/>
        <v>965-23</v>
      </c>
    </row>
    <row r="11062" spans="119:122" x14ac:dyDescent="0.2">
      <c r="DO11062" s="141" t="s">
        <v>22418</v>
      </c>
      <c r="DP11062" s="141" t="s">
        <v>2104</v>
      </c>
      <c r="DQ11062" s="15">
        <v>23</v>
      </c>
      <c r="DR11062" s="15" t="str">
        <f t="shared" si="186"/>
        <v>966-23</v>
      </c>
    </row>
    <row r="11063" spans="119:122" x14ac:dyDescent="0.2">
      <c r="DO11063" s="141" t="s">
        <v>22419</v>
      </c>
      <c r="DP11063" s="141" t="s">
        <v>2105</v>
      </c>
      <c r="DQ11063" s="15">
        <v>23</v>
      </c>
      <c r="DR11063" s="15" t="str">
        <f t="shared" si="186"/>
        <v>967-23</v>
      </c>
    </row>
    <row r="11064" spans="119:122" x14ac:dyDescent="0.2">
      <c r="DO11064" s="141" t="s">
        <v>22420</v>
      </c>
      <c r="DP11064" s="141" t="s">
        <v>2106</v>
      </c>
      <c r="DQ11064" s="15">
        <v>23</v>
      </c>
      <c r="DR11064" s="15" t="str">
        <f t="shared" si="186"/>
        <v>968-23</v>
      </c>
    </row>
    <row r="11065" spans="119:122" x14ac:dyDescent="0.2">
      <c r="DO11065" s="141" t="s">
        <v>22421</v>
      </c>
      <c r="DP11065" s="141" t="s">
        <v>2107</v>
      </c>
      <c r="DQ11065" s="15">
        <v>23</v>
      </c>
      <c r="DR11065" s="15" t="str">
        <f t="shared" si="186"/>
        <v>969-23</v>
      </c>
    </row>
    <row r="11066" spans="119:122" x14ac:dyDescent="0.2">
      <c r="DO11066" s="141" t="s">
        <v>22422</v>
      </c>
      <c r="DP11066" s="141" t="s">
        <v>2108</v>
      </c>
      <c r="DQ11066" s="15">
        <v>23</v>
      </c>
      <c r="DR11066" s="15" t="str">
        <f t="shared" si="186"/>
        <v>970-23</v>
      </c>
    </row>
    <row r="11067" spans="119:122" x14ac:dyDescent="0.2">
      <c r="DO11067" s="141" t="s">
        <v>22423</v>
      </c>
      <c r="DP11067" s="141" t="s">
        <v>2109</v>
      </c>
      <c r="DQ11067" s="15">
        <v>23</v>
      </c>
      <c r="DR11067" s="15" t="str">
        <f t="shared" si="186"/>
        <v>971-23</v>
      </c>
    </row>
    <row r="11068" spans="119:122" x14ac:dyDescent="0.2">
      <c r="DO11068" s="141" t="s">
        <v>22424</v>
      </c>
      <c r="DP11068" s="141" t="s">
        <v>2110</v>
      </c>
      <c r="DQ11068" s="15">
        <v>23</v>
      </c>
      <c r="DR11068" s="15" t="str">
        <f t="shared" si="186"/>
        <v>972-23</v>
      </c>
    </row>
    <row r="11069" spans="119:122" x14ac:dyDescent="0.2">
      <c r="DO11069" s="141" t="s">
        <v>22425</v>
      </c>
      <c r="DP11069" s="141" t="s">
        <v>2111</v>
      </c>
      <c r="DQ11069" s="15">
        <v>23</v>
      </c>
      <c r="DR11069" s="15" t="str">
        <f t="shared" si="186"/>
        <v>973-23</v>
      </c>
    </row>
    <row r="11070" spans="119:122" x14ac:dyDescent="0.2">
      <c r="DO11070" s="141" t="s">
        <v>22426</v>
      </c>
      <c r="DP11070" s="141" t="s">
        <v>2112</v>
      </c>
      <c r="DQ11070" s="15">
        <v>23</v>
      </c>
      <c r="DR11070" s="15" t="str">
        <f t="shared" si="186"/>
        <v>974-23</v>
      </c>
    </row>
    <row r="11071" spans="119:122" x14ac:dyDescent="0.2">
      <c r="DO11071" s="141" t="s">
        <v>22427</v>
      </c>
      <c r="DP11071" s="141" t="s">
        <v>2113</v>
      </c>
      <c r="DQ11071" s="15">
        <v>23</v>
      </c>
      <c r="DR11071" s="15" t="str">
        <f t="shared" si="186"/>
        <v>975-23</v>
      </c>
    </row>
    <row r="11072" spans="119:122" x14ac:dyDescent="0.2">
      <c r="DO11072" s="141" t="s">
        <v>22428</v>
      </c>
      <c r="DP11072" s="141" t="s">
        <v>2114</v>
      </c>
      <c r="DQ11072" s="15">
        <v>23</v>
      </c>
      <c r="DR11072" s="15" t="str">
        <f t="shared" si="186"/>
        <v>976-23</v>
      </c>
    </row>
    <row r="11073" spans="119:122" x14ac:dyDescent="0.2">
      <c r="DO11073" s="141" t="s">
        <v>22429</v>
      </c>
      <c r="DP11073" s="141" t="s">
        <v>2115</v>
      </c>
      <c r="DQ11073" s="15">
        <v>23</v>
      </c>
      <c r="DR11073" s="15" t="str">
        <f t="shared" si="186"/>
        <v>977-23</v>
      </c>
    </row>
    <row r="11074" spans="119:122" x14ac:dyDescent="0.2">
      <c r="DO11074" s="141" t="s">
        <v>22430</v>
      </c>
      <c r="DP11074" s="141" t="s">
        <v>2116</v>
      </c>
      <c r="DQ11074" s="15">
        <v>23</v>
      </c>
      <c r="DR11074" s="15" t="str">
        <f t="shared" si="186"/>
        <v>978-23</v>
      </c>
    </row>
    <row r="11075" spans="119:122" x14ac:dyDescent="0.2">
      <c r="DO11075" s="141" t="s">
        <v>22431</v>
      </c>
      <c r="DP11075" s="141" t="s">
        <v>2117</v>
      </c>
      <c r="DQ11075" s="15">
        <v>23</v>
      </c>
      <c r="DR11075" s="15" t="str">
        <f t="shared" si="186"/>
        <v>979-23</v>
      </c>
    </row>
    <row r="11076" spans="119:122" x14ac:dyDescent="0.2">
      <c r="DO11076" s="141" t="s">
        <v>22432</v>
      </c>
      <c r="DP11076" s="141" t="s">
        <v>2118</v>
      </c>
      <c r="DQ11076" s="15">
        <v>23</v>
      </c>
      <c r="DR11076" s="15" t="str">
        <f t="shared" si="186"/>
        <v>980-23</v>
      </c>
    </row>
    <row r="11077" spans="119:122" x14ac:dyDescent="0.2">
      <c r="DO11077" s="141" t="s">
        <v>22433</v>
      </c>
      <c r="DP11077" s="141" t="s">
        <v>2119</v>
      </c>
      <c r="DQ11077" s="15">
        <v>23</v>
      </c>
      <c r="DR11077" s="15" t="str">
        <f t="shared" si="186"/>
        <v>981-23</v>
      </c>
    </row>
    <row r="11078" spans="119:122" x14ac:dyDescent="0.2">
      <c r="DO11078" s="141" t="s">
        <v>22434</v>
      </c>
      <c r="DP11078" s="141" t="s">
        <v>2120</v>
      </c>
      <c r="DQ11078" s="15">
        <v>23</v>
      </c>
      <c r="DR11078" s="15" t="str">
        <f t="shared" si="186"/>
        <v>982-23</v>
      </c>
    </row>
    <row r="11079" spans="119:122" x14ac:dyDescent="0.2">
      <c r="DO11079" s="141" t="s">
        <v>22435</v>
      </c>
      <c r="DP11079" s="141" t="s">
        <v>2121</v>
      </c>
      <c r="DQ11079" s="15">
        <v>23</v>
      </c>
      <c r="DR11079" s="15" t="str">
        <f t="shared" si="186"/>
        <v>983-23</v>
      </c>
    </row>
    <row r="11080" spans="119:122" x14ac:dyDescent="0.2">
      <c r="DO11080" s="141" t="s">
        <v>22436</v>
      </c>
      <c r="DP11080" s="141" t="s">
        <v>2122</v>
      </c>
      <c r="DQ11080" s="15">
        <v>23</v>
      </c>
      <c r="DR11080" s="15" t="str">
        <f t="shared" si="186"/>
        <v>984-23</v>
      </c>
    </row>
    <row r="11081" spans="119:122" x14ac:dyDescent="0.2">
      <c r="DO11081" s="141" t="s">
        <v>22437</v>
      </c>
      <c r="DP11081" s="141" t="s">
        <v>2123</v>
      </c>
      <c r="DQ11081" s="15">
        <v>23</v>
      </c>
      <c r="DR11081" s="15" t="str">
        <f t="shared" si="186"/>
        <v>985-23</v>
      </c>
    </row>
    <row r="11082" spans="119:122" x14ac:dyDescent="0.2">
      <c r="DO11082" s="141" t="s">
        <v>22438</v>
      </c>
      <c r="DP11082" s="141" t="s">
        <v>2124</v>
      </c>
      <c r="DQ11082" s="15">
        <v>23</v>
      </c>
      <c r="DR11082" s="15" t="str">
        <f t="shared" si="186"/>
        <v>986-23</v>
      </c>
    </row>
    <row r="11083" spans="119:122" x14ac:dyDescent="0.2">
      <c r="DO11083" s="141" t="s">
        <v>22439</v>
      </c>
      <c r="DP11083" s="141" t="s">
        <v>2125</v>
      </c>
      <c r="DQ11083" s="15">
        <v>23</v>
      </c>
      <c r="DR11083" s="15" t="str">
        <f t="shared" si="186"/>
        <v>987-23</v>
      </c>
    </row>
    <row r="11084" spans="119:122" x14ac:dyDescent="0.2">
      <c r="DO11084" s="141" t="s">
        <v>22440</v>
      </c>
      <c r="DP11084" s="141" t="s">
        <v>2126</v>
      </c>
      <c r="DQ11084" s="15">
        <v>23</v>
      </c>
      <c r="DR11084" s="15" t="str">
        <f t="shared" si="186"/>
        <v>988-23</v>
      </c>
    </row>
    <row r="11085" spans="119:122" x14ac:dyDescent="0.2">
      <c r="DO11085" s="141" t="s">
        <v>22441</v>
      </c>
      <c r="DP11085" s="141" t="s">
        <v>2127</v>
      </c>
      <c r="DQ11085" s="15">
        <v>23</v>
      </c>
      <c r="DR11085" s="15" t="str">
        <f t="shared" si="186"/>
        <v>989-23</v>
      </c>
    </row>
    <row r="11086" spans="119:122" x14ac:dyDescent="0.2">
      <c r="DO11086" s="141" t="s">
        <v>22442</v>
      </c>
      <c r="DP11086" s="141" t="s">
        <v>2128</v>
      </c>
      <c r="DQ11086" s="15">
        <v>23</v>
      </c>
      <c r="DR11086" s="15" t="str">
        <f t="shared" si="186"/>
        <v>990-23</v>
      </c>
    </row>
    <row r="11087" spans="119:122" x14ac:dyDescent="0.2">
      <c r="DO11087" s="141" t="s">
        <v>22443</v>
      </c>
      <c r="DP11087" s="141" t="s">
        <v>2129</v>
      </c>
      <c r="DQ11087" s="15">
        <v>23</v>
      </c>
      <c r="DR11087" s="15" t="str">
        <f t="shared" si="186"/>
        <v>991-23</v>
      </c>
    </row>
    <row r="11088" spans="119:122" x14ac:dyDescent="0.2">
      <c r="DO11088" s="141" t="s">
        <v>22444</v>
      </c>
      <c r="DP11088" s="141" t="s">
        <v>2130</v>
      </c>
      <c r="DQ11088" s="15">
        <v>23</v>
      </c>
      <c r="DR11088" s="15" t="str">
        <f t="shared" si="186"/>
        <v>992-23</v>
      </c>
    </row>
    <row r="11089" spans="119:122" x14ac:dyDescent="0.2">
      <c r="DO11089" s="141" t="s">
        <v>22445</v>
      </c>
      <c r="DP11089" s="141" t="s">
        <v>2131</v>
      </c>
      <c r="DQ11089" s="15">
        <v>23</v>
      </c>
      <c r="DR11089" s="15" t="str">
        <f t="shared" si="186"/>
        <v>993-23</v>
      </c>
    </row>
    <row r="11090" spans="119:122" x14ac:dyDescent="0.2">
      <c r="DO11090" s="141" t="s">
        <v>22446</v>
      </c>
      <c r="DP11090" s="141" t="s">
        <v>2132</v>
      </c>
      <c r="DQ11090" s="15">
        <v>23</v>
      </c>
      <c r="DR11090" s="15" t="str">
        <f t="shared" si="186"/>
        <v>994-23</v>
      </c>
    </row>
    <row r="11091" spans="119:122" x14ac:dyDescent="0.2">
      <c r="DO11091" s="141" t="s">
        <v>22447</v>
      </c>
      <c r="DP11091" s="141" t="s">
        <v>2133</v>
      </c>
      <c r="DQ11091" s="15">
        <v>23</v>
      </c>
      <c r="DR11091" s="15" t="str">
        <f t="shared" si="186"/>
        <v>995-23</v>
      </c>
    </row>
    <row r="11092" spans="119:122" x14ac:dyDescent="0.2">
      <c r="DO11092" s="141" t="s">
        <v>22448</v>
      </c>
      <c r="DP11092" s="141" t="s">
        <v>2134</v>
      </c>
      <c r="DQ11092" s="15">
        <v>23</v>
      </c>
      <c r="DR11092" s="15" t="str">
        <f t="shared" si="186"/>
        <v>996-23</v>
      </c>
    </row>
    <row r="11093" spans="119:122" x14ac:dyDescent="0.2">
      <c r="DO11093" s="141" t="s">
        <v>22449</v>
      </c>
      <c r="DP11093" s="141" t="s">
        <v>2135</v>
      </c>
      <c r="DQ11093" s="15">
        <v>23</v>
      </c>
      <c r="DR11093" s="15" t="str">
        <f t="shared" si="186"/>
        <v>997-23</v>
      </c>
    </row>
    <row r="11094" spans="119:122" x14ac:dyDescent="0.2">
      <c r="DO11094" s="141" t="s">
        <v>22450</v>
      </c>
      <c r="DP11094" s="141" t="s">
        <v>2136</v>
      </c>
      <c r="DQ11094" s="15">
        <v>23</v>
      </c>
      <c r="DR11094" s="15" t="str">
        <f t="shared" si="186"/>
        <v>998-23</v>
      </c>
    </row>
    <row r="11095" spans="119:122" x14ac:dyDescent="0.2">
      <c r="DO11095" s="141" t="s">
        <v>22451</v>
      </c>
      <c r="DP11095" s="141" t="s">
        <v>2137</v>
      </c>
      <c r="DQ11095" s="15">
        <v>23</v>
      </c>
      <c r="DR11095" s="15" t="str">
        <f t="shared" si="186"/>
        <v>999-23</v>
      </c>
    </row>
    <row r="11096" spans="119:122" x14ac:dyDescent="0.2">
      <c r="DO11096" s="141" t="s">
        <v>22452</v>
      </c>
      <c r="DP11096" s="141" t="s">
        <v>2138</v>
      </c>
      <c r="DQ11096" s="15">
        <v>23</v>
      </c>
      <c r="DR11096" s="15" t="str">
        <f t="shared" si="186"/>
        <v>1000-23</v>
      </c>
    </row>
    <row r="11097" spans="119:122" x14ac:dyDescent="0.2">
      <c r="DO11097" s="141" t="s">
        <v>22453</v>
      </c>
      <c r="DP11097" s="141" t="s">
        <v>2139</v>
      </c>
      <c r="DQ11097" s="15">
        <v>23</v>
      </c>
      <c r="DR11097" s="15" t="str">
        <f t="shared" si="186"/>
        <v>1001-23</v>
      </c>
    </row>
    <row r="11098" spans="119:122" x14ac:dyDescent="0.2">
      <c r="DO11098" s="141" t="s">
        <v>22454</v>
      </c>
      <c r="DP11098" s="141" t="s">
        <v>2140</v>
      </c>
      <c r="DQ11098" s="15">
        <v>23</v>
      </c>
      <c r="DR11098" s="15" t="str">
        <f t="shared" si="186"/>
        <v>1002-23</v>
      </c>
    </row>
    <row r="11099" spans="119:122" x14ac:dyDescent="0.2">
      <c r="DO11099" s="141" t="s">
        <v>22455</v>
      </c>
      <c r="DP11099" s="141" t="s">
        <v>2141</v>
      </c>
      <c r="DQ11099" s="15">
        <v>23</v>
      </c>
      <c r="DR11099" s="15" t="str">
        <f t="shared" si="186"/>
        <v>1003-23</v>
      </c>
    </row>
    <row r="11100" spans="119:122" x14ac:dyDescent="0.2">
      <c r="DO11100" s="141" t="s">
        <v>22456</v>
      </c>
      <c r="DP11100" s="141" t="s">
        <v>2142</v>
      </c>
      <c r="DQ11100" s="15">
        <v>23</v>
      </c>
      <c r="DR11100" s="15" t="str">
        <f t="shared" si="186"/>
        <v>1004-23</v>
      </c>
    </row>
    <row r="11101" spans="119:122" x14ac:dyDescent="0.2">
      <c r="DO11101" s="141" t="s">
        <v>22457</v>
      </c>
      <c r="DP11101" s="141" t="s">
        <v>2143</v>
      </c>
      <c r="DQ11101" s="15">
        <v>23</v>
      </c>
      <c r="DR11101" s="15" t="str">
        <f t="shared" si="186"/>
        <v>1005-23</v>
      </c>
    </row>
    <row r="11102" spans="119:122" x14ac:dyDescent="0.2">
      <c r="DO11102" s="141" t="s">
        <v>22458</v>
      </c>
      <c r="DP11102" s="141" t="s">
        <v>2144</v>
      </c>
      <c r="DQ11102" s="15">
        <v>23</v>
      </c>
      <c r="DR11102" s="15" t="str">
        <f t="shared" si="186"/>
        <v>1006-23</v>
      </c>
    </row>
    <row r="11103" spans="119:122" x14ac:dyDescent="0.2">
      <c r="DO11103" s="141" t="s">
        <v>22459</v>
      </c>
      <c r="DP11103" s="141" t="s">
        <v>2145</v>
      </c>
      <c r="DQ11103" s="15">
        <v>23</v>
      </c>
      <c r="DR11103" s="15" t="str">
        <f t="shared" si="186"/>
        <v>1007-23</v>
      </c>
    </row>
    <row r="11104" spans="119:122" x14ac:dyDescent="0.2">
      <c r="DO11104" s="141" t="s">
        <v>22460</v>
      </c>
      <c r="DP11104" s="141" t="s">
        <v>2146</v>
      </c>
      <c r="DQ11104" s="15">
        <v>23</v>
      </c>
      <c r="DR11104" s="15" t="str">
        <f t="shared" si="186"/>
        <v>1008-23</v>
      </c>
    </row>
    <row r="11105" spans="119:122" x14ac:dyDescent="0.2">
      <c r="DO11105" s="141" t="s">
        <v>22461</v>
      </c>
      <c r="DP11105" s="141" t="s">
        <v>2147</v>
      </c>
      <c r="DQ11105" s="15">
        <v>23</v>
      </c>
      <c r="DR11105" s="15" t="str">
        <f t="shared" si="186"/>
        <v>1009-23</v>
      </c>
    </row>
    <row r="11106" spans="119:122" x14ac:dyDescent="0.2">
      <c r="DO11106" s="141" t="s">
        <v>22462</v>
      </c>
      <c r="DP11106" s="141" t="s">
        <v>2148</v>
      </c>
      <c r="DQ11106" s="15">
        <v>23</v>
      </c>
      <c r="DR11106" s="15" t="str">
        <f t="shared" si="186"/>
        <v>1010-23</v>
      </c>
    </row>
    <row r="11107" spans="119:122" x14ac:dyDescent="0.2">
      <c r="DO11107" s="141" t="s">
        <v>22463</v>
      </c>
      <c r="DP11107" s="141" t="s">
        <v>2149</v>
      </c>
      <c r="DQ11107" s="15">
        <v>23</v>
      </c>
      <c r="DR11107" s="15" t="str">
        <f t="shared" ref="DR11107:DR11170" si="187">CONCATENATE(DP11107,"-",DQ11107)</f>
        <v>1011-23</v>
      </c>
    </row>
    <row r="11108" spans="119:122" x14ac:dyDescent="0.2">
      <c r="DO11108" s="141" t="s">
        <v>22464</v>
      </c>
      <c r="DP11108" s="141" t="s">
        <v>2150</v>
      </c>
      <c r="DQ11108" s="15">
        <v>23</v>
      </c>
      <c r="DR11108" s="15" t="str">
        <f t="shared" si="187"/>
        <v>1012-23</v>
      </c>
    </row>
    <row r="11109" spans="119:122" x14ac:dyDescent="0.2">
      <c r="DO11109" s="141" t="s">
        <v>22465</v>
      </c>
      <c r="DP11109" s="141" t="s">
        <v>2151</v>
      </c>
      <c r="DQ11109" s="15">
        <v>23</v>
      </c>
      <c r="DR11109" s="15" t="str">
        <f t="shared" si="187"/>
        <v>1013-23</v>
      </c>
    </row>
    <row r="11110" spans="119:122" x14ac:dyDescent="0.2">
      <c r="DO11110" s="141" t="s">
        <v>22466</v>
      </c>
      <c r="DP11110" s="141" t="s">
        <v>2152</v>
      </c>
      <c r="DQ11110" s="15">
        <v>23</v>
      </c>
      <c r="DR11110" s="15" t="str">
        <f t="shared" si="187"/>
        <v>1014-23</v>
      </c>
    </row>
    <row r="11111" spans="119:122" x14ac:dyDescent="0.2">
      <c r="DO11111" s="141" t="s">
        <v>22467</v>
      </c>
      <c r="DP11111" s="141" t="s">
        <v>2153</v>
      </c>
      <c r="DQ11111" s="15">
        <v>23</v>
      </c>
      <c r="DR11111" s="15" t="str">
        <f t="shared" si="187"/>
        <v>1015-23</v>
      </c>
    </row>
    <row r="11112" spans="119:122" x14ac:dyDescent="0.2">
      <c r="DO11112" s="141" t="s">
        <v>22468</v>
      </c>
      <c r="DP11112" s="141" t="s">
        <v>2154</v>
      </c>
      <c r="DQ11112" s="15">
        <v>23</v>
      </c>
      <c r="DR11112" s="15" t="str">
        <f t="shared" si="187"/>
        <v>1016-23</v>
      </c>
    </row>
    <row r="11113" spans="119:122" x14ac:dyDescent="0.2">
      <c r="DO11113" s="141" t="s">
        <v>22469</v>
      </c>
      <c r="DP11113" s="141" t="s">
        <v>2155</v>
      </c>
      <c r="DQ11113" s="15">
        <v>23</v>
      </c>
      <c r="DR11113" s="15" t="str">
        <f t="shared" si="187"/>
        <v>1017-23</v>
      </c>
    </row>
    <row r="11114" spans="119:122" x14ac:dyDescent="0.2">
      <c r="DO11114" s="141" t="s">
        <v>22470</v>
      </c>
      <c r="DP11114" s="141" t="s">
        <v>2156</v>
      </c>
      <c r="DQ11114" s="15">
        <v>23</v>
      </c>
      <c r="DR11114" s="15" t="str">
        <f t="shared" si="187"/>
        <v>1018-23</v>
      </c>
    </row>
    <row r="11115" spans="119:122" x14ac:dyDescent="0.2">
      <c r="DO11115" s="141" t="s">
        <v>22471</v>
      </c>
      <c r="DP11115" s="141" t="s">
        <v>2157</v>
      </c>
      <c r="DQ11115" s="15">
        <v>23</v>
      </c>
      <c r="DR11115" s="15" t="str">
        <f t="shared" si="187"/>
        <v>1019-23</v>
      </c>
    </row>
    <row r="11116" spans="119:122" x14ac:dyDescent="0.2">
      <c r="DO11116" s="141" t="s">
        <v>22472</v>
      </c>
      <c r="DP11116" s="141" t="s">
        <v>2158</v>
      </c>
      <c r="DQ11116" s="15">
        <v>23</v>
      </c>
      <c r="DR11116" s="15" t="str">
        <f t="shared" si="187"/>
        <v>1020-23</v>
      </c>
    </row>
    <row r="11117" spans="119:122" x14ac:dyDescent="0.2">
      <c r="DO11117" s="141" t="s">
        <v>22473</v>
      </c>
      <c r="DP11117" s="141" t="s">
        <v>2159</v>
      </c>
      <c r="DQ11117" s="15">
        <v>23</v>
      </c>
      <c r="DR11117" s="15" t="str">
        <f t="shared" si="187"/>
        <v>1021-23</v>
      </c>
    </row>
    <row r="11118" spans="119:122" x14ac:dyDescent="0.2">
      <c r="DO11118" s="141" t="s">
        <v>22474</v>
      </c>
      <c r="DP11118" s="141" t="s">
        <v>2160</v>
      </c>
      <c r="DQ11118" s="15">
        <v>23</v>
      </c>
      <c r="DR11118" s="15" t="str">
        <f t="shared" si="187"/>
        <v>1022-23</v>
      </c>
    </row>
    <row r="11119" spans="119:122" x14ac:dyDescent="0.2">
      <c r="DO11119" s="141" t="s">
        <v>22475</v>
      </c>
      <c r="DP11119" s="141" t="s">
        <v>2161</v>
      </c>
      <c r="DQ11119" s="15">
        <v>23</v>
      </c>
      <c r="DR11119" s="15" t="str">
        <f t="shared" si="187"/>
        <v>1023-23</v>
      </c>
    </row>
    <row r="11120" spans="119:122" x14ac:dyDescent="0.2">
      <c r="DO11120" s="141" t="s">
        <v>22476</v>
      </c>
      <c r="DP11120" s="141" t="s">
        <v>2162</v>
      </c>
      <c r="DQ11120" s="15">
        <v>23</v>
      </c>
      <c r="DR11120" s="15" t="str">
        <f t="shared" si="187"/>
        <v>1024-23</v>
      </c>
    </row>
    <row r="11121" spans="119:122" x14ac:dyDescent="0.2">
      <c r="DO11121" s="141" t="s">
        <v>22477</v>
      </c>
      <c r="DP11121" s="141" t="s">
        <v>2163</v>
      </c>
      <c r="DQ11121" s="15">
        <v>23</v>
      </c>
      <c r="DR11121" s="15" t="str">
        <f t="shared" si="187"/>
        <v>1025-23</v>
      </c>
    </row>
    <row r="11122" spans="119:122" x14ac:dyDescent="0.2">
      <c r="DO11122" s="141" t="s">
        <v>22478</v>
      </c>
      <c r="DP11122" s="141" t="s">
        <v>2164</v>
      </c>
      <c r="DQ11122" s="15">
        <v>23</v>
      </c>
      <c r="DR11122" s="15" t="str">
        <f t="shared" si="187"/>
        <v>1026-23</v>
      </c>
    </row>
    <row r="11123" spans="119:122" x14ac:dyDescent="0.2">
      <c r="DO11123" s="141" t="s">
        <v>22479</v>
      </c>
      <c r="DP11123" s="141" t="s">
        <v>2165</v>
      </c>
      <c r="DQ11123" s="15">
        <v>23</v>
      </c>
      <c r="DR11123" s="15" t="str">
        <f t="shared" si="187"/>
        <v>1027-23</v>
      </c>
    </row>
    <row r="11124" spans="119:122" x14ac:dyDescent="0.2">
      <c r="DO11124" s="141" t="s">
        <v>22480</v>
      </c>
      <c r="DP11124" s="141" t="s">
        <v>2166</v>
      </c>
      <c r="DQ11124" s="15">
        <v>23</v>
      </c>
      <c r="DR11124" s="15" t="str">
        <f t="shared" si="187"/>
        <v>1028-23</v>
      </c>
    </row>
    <row r="11125" spans="119:122" x14ac:dyDescent="0.2">
      <c r="DO11125" s="141" t="s">
        <v>22481</v>
      </c>
      <c r="DP11125" s="141" t="s">
        <v>2167</v>
      </c>
      <c r="DQ11125" s="15">
        <v>23</v>
      </c>
      <c r="DR11125" s="15" t="str">
        <f t="shared" si="187"/>
        <v>1029-23</v>
      </c>
    </row>
    <row r="11126" spans="119:122" x14ac:dyDescent="0.2">
      <c r="DO11126" s="141" t="s">
        <v>22482</v>
      </c>
      <c r="DP11126" s="141" t="s">
        <v>2168</v>
      </c>
      <c r="DQ11126" s="15">
        <v>23</v>
      </c>
      <c r="DR11126" s="15" t="str">
        <f t="shared" si="187"/>
        <v>1030-23</v>
      </c>
    </row>
    <row r="11127" spans="119:122" x14ac:dyDescent="0.2">
      <c r="DO11127" s="141" t="s">
        <v>22483</v>
      </c>
      <c r="DP11127" s="141" t="s">
        <v>2169</v>
      </c>
      <c r="DQ11127" s="15">
        <v>23</v>
      </c>
      <c r="DR11127" s="15" t="str">
        <f t="shared" si="187"/>
        <v>1031-23</v>
      </c>
    </row>
    <row r="11128" spans="119:122" x14ac:dyDescent="0.2">
      <c r="DO11128" s="141" t="s">
        <v>22484</v>
      </c>
      <c r="DP11128" s="141" t="s">
        <v>2170</v>
      </c>
      <c r="DQ11128" s="15">
        <v>23</v>
      </c>
      <c r="DR11128" s="15" t="str">
        <f t="shared" si="187"/>
        <v>1032-23</v>
      </c>
    </row>
    <row r="11129" spans="119:122" x14ac:dyDescent="0.2">
      <c r="DO11129" s="141" t="s">
        <v>22485</v>
      </c>
      <c r="DP11129" s="141" t="s">
        <v>2171</v>
      </c>
      <c r="DQ11129" s="15">
        <v>23</v>
      </c>
      <c r="DR11129" s="15" t="str">
        <f t="shared" si="187"/>
        <v>1033-23</v>
      </c>
    </row>
    <row r="11130" spans="119:122" x14ac:dyDescent="0.2">
      <c r="DO11130" s="141" t="s">
        <v>22486</v>
      </c>
      <c r="DP11130" s="141" t="s">
        <v>2172</v>
      </c>
      <c r="DQ11130" s="15">
        <v>23</v>
      </c>
      <c r="DR11130" s="15" t="str">
        <f t="shared" si="187"/>
        <v>1034-23</v>
      </c>
    </row>
    <row r="11131" spans="119:122" x14ac:dyDescent="0.2">
      <c r="DO11131" s="141" t="s">
        <v>22487</v>
      </c>
      <c r="DP11131" s="141" t="s">
        <v>2173</v>
      </c>
      <c r="DQ11131" s="15">
        <v>23</v>
      </c>
      <c r="DR11131" s="15" t="str">
        <f t="shared" si="187"/>
        <v>1035-23</v>
      </c>
    </row>
    <row r="11132" spans="119:122" x14ac:dyDescent="0.2">
      <c r="DO11132" s="141" t="s">
        <v>22488</v>
      </c>
      <c r="DP11132" s="141" t="s">
        <v>2174</v>
      </c>
      <c r="DQ11132" s="15">
        <v>23</v>
      </c>
      <c r="DR11132" s="15" t="str">
        <f t="shared" si="187"/>
        <v>1036-23</v>
      </c>
    </row>
    <row r="11133" spans="119:122" x14ac:dyDescent="0.2">
      <c r="DO11133" s="141" t="s">
        <v>22489</v>
      </c>
      <c r="DP11133" s="141" t="s">
        <v>2175</v>
      </c>
      <c r="DQ11133" s="15">
        <v>23</v>
      </c>
      <c r="DR11133" s="15" t="str">
        <f t="shared" si="187"/>
        <v>1037-23</v>
      </c>
    </row>
    <row r="11134" spans="119:122" x14ac:dyDescent="0.2">
      <c r="DO11134" s="141" t="s">
        <v>22490</v>
      </c>
      <c r="DP11134" s="141" t="s">
        <v>2176</v>
      </c>
      <c r="DQ11134" s="15">
        <v>23</v>
      </c>
      <c r="DR11134" s="15" t="str">
        <f t="shared" si="187"/>
        <v>1038-23</v>
      </c>
    </row>
    <row r="11135" spans="119:122" x14ac:dyDescent="0.2">
      <c r="DO11135" s="141" t="s">
        <v>22491</v>
      </c>
      <c r="DP11135" s="141" t="s">
        <v>2177</v>
      </c>
      <c r="DQ11135" s="15">
        <v>23</v>
      </c>
      <c r="DR11135" s="15" t="str">
        <f t="shared" si="187"/>
        <v>1039-23</v>
      </c>
    </row>
    <row r="11136" spans="119:122" x14ac:dyDescent="0.2">
      <c r="DO11136" s="141" t="s">
        <v>22492</v>
      </c>
      <c r="DP11136" s="141" t="s">
        <v>2178</v>
      </c>
      <c r="DQ11136" s="15">
        <v>23</v>
      </c>
      <c r="DR11136" s="15" t="str">
        <f t="shared" si="187"/>
        <v>1040-23</v>
      </c>
    </row>
    <row r="11137" spans="119:122" x14ac:dyDescent="0.2">
      <c r="DO11137" s="141" t="s">
        <v>22493</v>
      </c>
      <c r="DP11137" s="141" t="s">
        <v>2179</v>
      </c>
      <c r="DQ11137" s="15">
        <v>23</v>
      </c>
      <c r="DR11137" s="15" t="str">
        <f t="shared" si="187"/>
        <v>1041-23</v>
      </c>
    </row>
    <row r="11138" spans="119:122" x14ac:dyDescent="0.2">
      <c r="DO11138" s="141" t="s">
        <v>22494</v>
      </c>
      <c r="DP11138" s="141" t="s">
        <v>2180</v>
      </c>
      <c r="DQ11138" s="15">
        <v>23</v>
      </c>
      <c r="DR11138" s="15" t="str">
        <f t="shared" si="187"/>
        <v>1042-23</v>
      </c>
    </row>
    <row r="11139" spans="119:122" x14ac:dyDescent="0.2">
      <c r="DO11139" s="141" t="s">
        <v>22495</v>
      </c>
      <c r="DP11139" s="141" t="s">
        <v>2181</v>
      </c>
      <c r="DQ11139" s="15">
        <v>23</v>
      </c>
      <c r="DR11139" s="15" t="str">
        <f t="shared" si="187"/>
        <v>1043-23</v>
      </c>
    </row>
    <row r="11140" spans="119:122" x14ac:dyDescent="0.2">
      <c r="DO11140" s="141" t="s">
        <v>22496</v>
      </c>
      <c r="DP11140" s="141" t="s">
        <v>2182</v>
      </c>
      <c r="DQ11140" s="15">
        <v>23</v>
      </c>
      <c r="DR11140" s="15" t="str">
        <f t="shared" si="187"/>
        <v>1044-23</v>
      </c>
    </row>
    <row r="11141" spans="119:122" x14ac:dyDescent="0.2">
      <c r="DO11141" s="141" t="s">
        <v>22497</v>
      </c>
      <c r="DP11141" s="141" t="s">
        <v>2183</v>
      </c>
      <c r="DQ11141" s="15">
        <v>23</v>
      </c>
      <c r="DR11141" s="15" t="str">
        <f t="shared" si="187"/>
        <v>1045-23</v>
      </c>
    </row>
    <row r="11142" spans="119:122" x14ac:dyDescent="0.2">
      <c r="DO11142" s="141" t="s">
        <v>22498</v>
      </c>
      <c r="DP11142" s="141" t="s">
        <v>2184</v>
      </c>
      <c r="DQ11142" s="15">
        <v>23</v>
      </c>
      <c r="DR11142" s="15" t="str">
        <f t="shared" si="187"/>
        <v>1046-23</v>
      </c>
    </row>
    <row r="11143" spans="119:122" x14ac:dyDescent="0.2">
      <c r="DO11143" s="141" t="s">
        <v>22499</v>
      </c>
      <c r="DP11143" s="141" t="s">
        <v>2185</v>
      </c>
      <c r="DQ11143" s="15">
        <v>23</v>
      </c>
      <c r="DR11143" s="15" t="str">
        <f t="shared" si="187"/>
        <v>1047-23</v>
      </c>
    </row>
    <row r="11144" spans="119:122" x14ac:dyDescent="0.2">
      <c r="DO11144" s="141" t="s">
        <v>22500</v>
      </c>
      <c r="DP11144" s="141" t="s">
        <v>2186</v>
      </c>
      <c r="DQ11144" s="15">
        <v>23</v>
      </c>
      <c r="DR11144" s="15" t="str">
        <f t="shared" si="187"/>
        <v>1048-23</v>
      </c>
    </row>
    <row r="11145" spans="119:122" x14ac:dyDescent="0.2">
      <c r="DO11145" s="141" t="s">
        <v>22501</v>
      </c>
      <c r="DP11145" s="141" t="s">
        <v>2187</v>
      </c>
      <c r="DQ11145" s="15">
        <v>23</v>
      </c>
      <c r="DR11145" s="15" t="str">
        <f t="shared" si="187"/>
        <v>1049-23</v>
      </c>
    </row>
    <row r="11146" spans="119:122" x14ac:dyDescent="0.2">
      <c r="DO11146" s="141" t="s">
        <v>22502</v>
      </c>
      <c r="DP11146" s="141" t="s">
        <v>2188</v>
      </c>
      <c r="DQ11146" s="15">
        <v>23</v>
      </c>
      <c r="DR11146" s="15" t="str">
        <f t="shared" si="187"/>
        <v>1050-23</v>
      </c>
    </row>
    <row r="11147" spans="119:122" x14ac:dyDescent="0.2">
      <c r="DO11147" s="141" t="s">
        <v>22503</v>
      </c>
      <c r="DP11147" s="141" t="s">
        <v>2189</v>
      </c>
      <c r="DQ11147" s="15">
        <v>23</v>
      </c>
      <c r="DR11147" s="15" t="str">
        <f t="shared" si="187"/>
        <v>1051-23</v>
      </c>
    </row>
    <row r="11148" spans="119:122" x14ac:dyDescent="0.2">
      <c r="DO11148" s="141" t="s">
        <v>22504</v>
      </c>
      <c r="DP11148" s="141" t="s">
        <v>2190</v>
      </c>
      <c r="DQ11148" s="15">
        <v>23</v>
      </c>
      <c r="DR11148" s="15" t="str">
        <f t="shared" si="187"/>
        <v>1052-23</v>
      </c>
    </row>
    <row r="11149" spans="119:122" x14ac:dyDescent="0.2">
      <c r="DO11149" s="141" t="s">
        <v>22505</v>
      </c>
      <c r="DP11149" s="141" t="s">
        <v>2191</v>
      </c>
      <c r="DQ11149" s="15">
        <v>23</v>
      </c>
      <c r="DR11149" s="15" t="str">
        <f t="shared" si="187"/>
        <v>1053-23</v>
      </c>
    </row>
    <row r="11150" spans="119:122" x14ac:dyDescent="0.2">
      <c r="DO11150" s="141" t="s">
        <v>22506</v>
      </c>
      <c r="DP11150" s="141" t="s">
        <v>2192</v>
      </c>
      <c r="DQ11150" s="15">
        <v>23</v>
      </c>
      <c r="DR11150" s="15" t="str">
        <f t="shared" si="187"/>
        <v>1054-23</v>
      </c>
    </row>
    <row r="11151" spans="119:122" x14ac:dyDescent="0.2">
      <c r="DO11151" s="141" t="s">
        <v>22507</v>
      </c>
      <c r="DP11151" s="141" t="s">
        <v>2193</v>
      </c>
      <c r="DQ11151" s="15">
        <v>23</v>
      </c>
      <c r="DR11151" s="15" t="str">
        <f t="shared" si="187"/>
        <v>1055-23</v>
      </c>
    </row>
    <row r="11152" spans="119:122" x14ac:dyDescent="0.2">
      <c r="DO11152" s="141" t="s">
        <v>22508</v>
      </c>
      <c r="DP11152" s="141" t="s">
        <v>2194</v>
      </c>
      <c r="DQ11152" s="15">
        <v>23</v>
      </c>
      <c r="DR11152" s="15" t="str">
        <f t="shared" si="187"/>
        <v>1056-23</v>
      </c>
    </row>
    <row r="11153" spans="119:122" x14ac:dyDescent="0.2">
      <c r="DO11153" s="141" t="s">
        <v>22509</v>
      </c>
      <c r="DP11153" s="141" t="s">
        <v>2195</v>
      </c>
      <c r="DQ11153" s="15">
        <v>23</v>
      </c>
      <c r="DR11153" s="15" t="str">
        <f t="shared" si="187"/>
        <v>1057-23</v>
      </c>
    </row>
    <row r="11154" spans="119:122" x14ac:dyDescent="0.2">
      <c r="DO11154" s="141" t="s">
        <v>22510</v>
      </c>
      <c r="DP11154" s="141" t="s">
        <v>2196</v>
      </c>
      <c r="DQ11154" s="15">
        <v>23</v>
      </c>
      <c r="DR11154" s="15" t="str">
        <f t="shared" si="187"/>
        <v>1058-23</v>
      </c>
    </row>
    <row r="11155" spans="119:122" x14ac:dyDescent="0.2">
      <c r="DO11155" s="141" t="s">
        <v>22511</v>
      </c>
      <c r="DP11155" s="141" t="s">
        <v>2197</v>
      </c>
      <c r="DQ11155" s="15">
        <v>23</v>
      </c>
      <c r="DR11155" s="15" t="str">
        <f t="shared" si="187"/>
        <v>1059-23</v>
      </c>
    </row>
    <row r="11156" spans="119:122" x14ac:dyDescent="0.2">
      <c r="DO11156" s="141" t="s">
        <v>22512</v>
      </c>
      <c r="DP11156" s="141" t="s">
        <v>2198</v>
      </c>
      <c r="DQ11156" s="15">
        <v>23</v>
      </c>
      <c r="DR11156" s="15" t="str">
        <f t="shared" si="187"/>
        <v>1060-23</v>
      </c>
    </row>
    <row r="11157" spans="119:122" x14ac:dyDescent="0.2">
      <c r="DO11157" s="141" t="s">
        <v>22513</v>
      </c>
      <c r="DP11157" s="141" t="s">
        <v>2199</v>
      </c>
      <c r="DQ11157" s="15">
        <v>23</v>
      </c>
      <c r="DR11157" s="15" t="str">
        <f t="shared" si="187"/>
        <v>1061-23</v>
      </c>
    </row>
    <row r="11158" spans="119:122" x14ac:dyDescent="0.2">
      <c r="DO11158" s="141" t="s">
        <v>22514</v>
      </c>
      <c r="DP11158" s="141" t="s">
        <v>2200</v>
      </c>
      <c r="DQ11158" s="15">
        <v>23</v>
      </c>
      <c r="DR11158" s="15" t="str">
        <f t="shared" si="187"/>
        <v>1062-23</v>
      </c>
    </row>
    <row r="11159" spans="119:122" x14ac:dyDescent="0.2">
      <c r="DO11159" s="141" t="s">
        <v>22515</v>
      </c>
      <c r="DP11159" s="141" t="s">
        <v>2201</v>
      </c>
      <c r="DQ11159" s="15">
        <v>23</v>
      </c>
      <c r="DR11159" s="15" t="str">
        <f t="shared" si="187"/>
        <v>1063-23</v>
      </c>
    </row>
    <row r="11160" spans="119:122" x14ac:dyDescent="0.2">
      <c r="DO11160" s="141" t="s">
        <v>22516</v>
      </c>
      <c r="DP11160" s="141" t="s">
        <v>2202</v>
      </c>
      <c r="DQ11160" s="15">
        <v>23</v>
      </c>
      <c r="DR11160" s="15" t="str">
        <f t="shared" si="187"/>
        <v>1064-23</v>
      </c>
    </row>
    <row r="11161" spans="119:122" x14ac:dyDescent="0.2">
      <c r="DO11161" s="141" t="s">
        <v>22517</v>
      </c>
      <c r="DP11161" s="141" t="s">
        <v>2203</v>
      </c>
      <c r="DQ11161" s="15">
        <v>23</v>
      </c>
      <c r="DR11161" s="15" t="str">
        <f t="shared" si="187"/>
        <v>1065-23</v>
      </c>
    </row>
    <row r="11162" spans="119:122" x14ac:dyDescent="0.2">
      <c r="DO11162" s="141" t="s">
        <v>22518</v>
      </c>
      <c r="DP11162" s="141" t="s">
        <v>2204</v>
      </c>
      <c r="DQ11162" s="15">
        <v>23</v>
      </c>
      <c r="DR11162" s="15" t="str">
        <f t="shared" si="187"/>
        <v>1066-23</v>
      </c>
    </row>
    <row r="11163" spans="119:122" x14ac:dyDescent="0.2">
      <c r="DO11163" s="141" t="s">
        <v>22519</v>
      </c>
      <c r="DP11163" s="141" t="s">
        <v>2205</v>
      </c>
      <c r="DQ11163" s="15">
        <v>23</v>
      </c>
      <c r="DR11163" s="15" t="str">
        <f t="shared" si="187"/>
        <v>1067-23</v>
      </c>
    </row>
    <row r="11164" spans="119:122" x14ac:dyDescent="0.2">
      <c r="DO11164" s="141" t="s">
        <v>22520</v>
      </c>
      <c r="DP11164" s="141" t="s">
        <v>2206</v>
      </c>
      <c r="DQ11164" s="15">
        <v>23</v>
      </c>
      <c r="DR11164" s="15" t="str">
        <f t="shared" si="187"/>
        <v>1068-23</v>
      </c>
    </row>
    <row r="11165" spans="119:122" x14ac:dyDescent="0.2">
      <c r="DO11165" s="141" t="s">
        <v>22521</v>
      </c>
      <c r="DP11165" s="141" t="s">
        <v>2207</v>
      </c>
      <c r="DQ11165" s="15">
        <v>23</v>
      </c>
      <c r="DR11165" s="15" t="str">
        <f t="shared" si="187"/>
        <v>1069-23</v>
      </c>
    </row>
    <row r="11166" spans="119:122" x14ac:dyDescent="0.2">
      <c r="DO11166" s="141" t="s">
        <v>22522</v>
      </c>
      <c r="DP11166" s="141" t="s">
        <v>2208</v>
      </c>
      <c r="DQ11166" s="15">
        <v>23</v>
      </c>
      <c r="DR11166" s="15" t="str">
        <f t="shared" si="187"/>
        <v>1070-23</v>
      </c>
    </row>
    <row r="11167" spans="119:122" x14ac:dyDescent="0.2">
      <c r="DO11167" s="141" t="s">
        <v>22523</v>
      </c>
      <c r="DP11167" s="141" t="s">
        <v>2209</v>
      </c>
      <c r="DQ11167" s="15">
        <v>23</v>
      </c>
      <c r="DR11167" s="15" t="str">
        <f t="shared" si="187"/>
        <v>1071-23</v>
      </c>
    </row>
    <row r="11168" spans="119:122" x14ac:dyDescent="0.2">
      <c r="DO11168" s="141" t="s">
        <v>22524</v>
      </c>
      <c r="DP11168" s="141" t="s">
        <v>2210</v>
      </c>
      <c r="DQ11168" s="15">
        <v>23</v>
      </c>
      <c r="DR11168" s="15" t="str">
        <f t="shared" si="187"/>
        <v>1072-23</v>
      </c>
    </row>
    <row r="11169" spans="119:122" x14ac:dyDescent="0.2">
      <c r="DO11169" s="141" t="s">
        <v>22525</v>
      </c>
      <c r="DP11169" s="141" t="s">
        <v>2211</v>
      </c>
      <c r="DQ11169" s="15">
        <v>23</v>
      </c>
      <c r="DR11169" s="15" t="str">
        <f t="shared" si="187"/>
        <v>1073-23</v>
      </c>
    </row>
    <row r="11170" spans="119:122" x14ac:dyDescent="0.2">
      <c r="DO11170" s="141" t="s">
        <v>22526</v>
      </c>
      <c r="DP11170" s="141" t="s">
        <v>2212</v>
      </c>
      <c r="DQ11170" s="15">
        <v>23</v>
      </c>
      <c r="DR11170" s="15" t="str">
        <f t="shared" si="187"/>
        <v>1074-23</v>
      </c>
    </row>
    <row r="11171" spans="119:122" x14ac:dyDescent="0.2">
      <c r="DO11171" s="141" t="s">
        <v>22527</v>
      </c>
      <c r="DP11171" s="141" t="s">
        <v>2213</v>
      </c>
      <c r="DQ11171" s="15">
        <v>23</v>
      </c>
      <c r="DR11171" s="15" t="str">
        <f t="shared" ref="DR11171:DR11234" si="188">CONCATENATE(DP11171,"-",DQ11171)</f>
        <v>1075-23</v>
      </c>
    </row>
    <row r="11172" spans="119:122" x14ac:dyDescent="0.2">
      <c r="DO11172" s="141" t="s">
        <v>22528</v>
      </c>
      <c r="DP11172" s="141" t="s">
        <v>2214</v>
      </c>
      <c r="DQ11172" s="15">
        <v>23</v>
      </c>
      <c r="DR11172" s="15" t="str">
        <f t="shared" si="188"/>
        <v>1076-23</v>
      </c>
    </row>
    <row r="11173" spans="119:122" x14ac:dyDescent="0.2">
      <c r="DO11173" s="141" t="s">
        <v>22529</v>
      </c>
      <c r="DP11173" s="141" t="s">
        <v>2215</v>
      </c>
      <c r="DQ11173" s="15">
        <v>23</v>
      </c>
      <c r="DR11173" s="15" t="str">
        <f t="shared" si="188"/>
        <v>1077-23</v>
      </c>
    </row>
    <row r="11174" spans="119:122" x14ac:dyDescent="0.2">
      <c r="DO11174" s="141" t="s">
        <v>22530</v>
      </c>
      <c r="DP11174" s="141" t="s">
        <v>2216</v>
      </c>
      <c r="DQ11174" s="15">
        <v>23</v>
      </c>
      <c r="DR11174" s="15" t="str">
        <f t="shared" si="188"/>
        <v>1078-23</v>
      </c>
    </row>
    <row r="11175" spans="119:122" x14ac:dyDescent="0.2">
      <c r="DO11175" s="141" t="s">
        <v>22531</v>
      </c>
      <c r="DP11175" s="141" t="s">
        <v>2217</v>
      </c>
      <c r="DQ11175" s="15">
        <v>23</v>
      </c>
      <c r="DR11175" s="15" t="str">
        <f t="shared" si="188"/>
        <v>1079-23</v>
      </c>
    </row>
    <row r="11176" spans="119:122" x14ac:dyDescent="0.2">
      <c r="DO11176" s="141" t="s">
        <v>22532</v>
      </c>
      <c r="DP11176" s="141" t="s">
        <v>2218</v>
      </c>
      <c r="DQ11176" s="15">
        <v>23</v>
      </c>
      <c r="DR11176" s="15" t="str">
        <f t="shared" si="188"/>
        <v>1080-23</v>
      </c>
    </row>
    <row r="11177" spans="119:122" x14ac:dyDescent="0.2">
      <c r="DO11177" s="141" t="s">
        <v>22533</v>
      </c>
      <c r="DP11177" s="141" t="s">
        <v>2219</v>
      </c>
      <c r="DQ11177" s="15">
        <v>23</v>
      </c>
      <c r="DR11177" s="15" t="str">
        <f t="shared" si="188"/>
        <v>1081-23</v>
      </c>
    </row>
    <row r="11178" spans="119:122" x14ac:dyDescent="0.2">
      <c r="DO11178" s="141" t="s">
        <v>22534</v>
      </c>
      <c r="DP11178" s="141" t="s">
        <v>2220</v>
      </c>
      <c r="DQ11178" s="15">
        <v>23</v>
      </c>
      <c r="DR11178" s="15" t="str">
        <f t="shared" si="188"/>
        <v>1082-23</v>
      </c>
    </row>
    <row r="11179" spans="119:122" x14ac:dyDescent="0.2">
      <c r="DO11179" s="141" t="s">
        <v>22535</v>
      </c>
      <c r="DP11179" s="141" t="s">
        <v>2221</v>
      </c>
      <c r="DQ11179" s="15">
        <v>23</v>
      </c>
      <c r="DR11179" s="15" t="str">
        <f t="shared" si="188"/>
        <v>1083-23</v>
      </c>
    </row>
    <row r="11180" spans="119:122" x14ac:dyDescent="0.2">
      <c r="DO11180" s="141" t="s">
        <v>22536</v>
      </c>
      <c r="DP11180" s="141" t="s">
        <v>2222</v>
      </c>
      <c r="DQ11180" s="15">
        <v>23</v>
      </c>
      <c r="DR11180" s="15" t="str">
        <f t="shared" si="188"/>
        <v>1084-23</v>
      </c>
    </row>
    <row r="11181" spans="119:122" x14ac:dyDescent="0.2">
      <c r="DO11181" s="141" t="s">
        <v>22537</v>
      </c>
      <c r="DP11181" s="141" t="s">
        <v>2223</v>
      </c>
      <c r="DQ11181" s="15">
        <v>23</v>
      </c>
      <c r="DR11181" s="15" t="str">
        <f t="shared" si="188"/>
        <v>1085-23</v>
      </c>
    </row>
    <row r="11182" spans="119:122" x14ac:dyDescent="0.2">
      <c r="DO11182" s="141" t="s">
        <v>22538</v>
      </c>
      <c r="DP11182" s="141" t="s">
        <v>2224</v>
      </c>
      <c r="DQ11182" s="15">
        <v>23</v>
      </c>
      <c r="DR11182" s="15" t="str">
        <f t="shared" si="188"/>
        <v>1086-23</v>
      </c>
    </row>
    <row r="11183" spans="119:122" x14ac:dyDescent="0.2">
      <c r="DO11183" s="141" t="s">
        <v>22539</v>
      </c>
      <c r="DP11183" s="141" t="s">
        <v>2225</v>
      </c>
      <c r="DQ11183" s="15">
        <v>23</v>
      </c>
      <c r="DR11183" s="15" t="str">
        <f t="shared" si="188"/>
        <v>1087-23</v>
      </c>
    </row>
    <row r="11184" spans="119:122" x14ac:dyDescent="0.2">
      <c r="DO11184" s="141" t="s">
        <v>22540</v>
      </c>
      <c r="DP11184" s="141" t="s">
        <v>2226</v>
      </c>
      <c r="DQ11184" s="15">
        <v>23</v>
      </c>
      <c r="DR11184" s="15" t="str">
        <f t="shared" si="188"/>
        <v>1088-23</v>
      </c>
    </row>
    <row r="11185" spans="119:122" x14ac:dyDescent="0.2">
      <c r="DO11185" s="141" t="s">
        <v>22541</v>
      </c>
      <c r="DP11185" s="141" t="s">
        <v>2227</v>
      </c>
      <c r="DQ11185" s="15">
        <v>23</v>
      </c>
      <c r="DR11185" s="15" t="str">
        <f t="shared" si="188"/>
        <v>1089-23</v>
      </c>
    </row>
    <row r="11186" spans="119:122" x14ac:dyDescent="0.2">
      <c r="DO11186" s="141" t="s">
        <v>22542</v>
      </c>
      <c r="DP11186" s="141" t="s">
        <v>2228</v>
      </c>
      <c r="DQ11186" s="15">
        <v>23</v>
      </c>
      <c r="DR11186" s="15" t="str">
        <f t="shared" si="188"/>
        <v>1090-23</v>
      </c>
    </row>
    <row r="11187" spans="119:122" x14ac:dyDescent="0.2">
      <c r="DO11187" s="141" t="s">
        <v>22543</v>
      </c>
      <c r="DP11187" s="141" t="s">
        <v>2229</v>
      </c>
      <c r="DQ11187" s="15">
        <v>23</v>
      </c>
      <c r="DR11187" s="15" t="str">
        <f t="shared" si="188"/>
        <v>1091-23</v>
      </c>
    </row>
    <row r="11188" spans="119:122" x14ac:dyDescent="0.2">
      <c r="DO11188" s="141" t="s">
        <v>22544</v>
      </c>
      <c r="DP11188" s="141" t="s">
        <v>2230</v>
      </c>
      <c r="DQ11188" s="15">
        <v>23</v>
      </c>
      <c r="DR11188" s="15" t="str">
        <f t="shared" si="188"/>
        <v>1092-23</v>
      </c>
    </row>
    <row r="11189" spans="119:122" x14ac:dyDescent="0.2">
      <c r="DO11189" s="141" t="s">
        <v>22545</v>
      </c>
      <c r="DP11189" s="141" t="s">
        <v>2231</v>
      </c>
      <c r="DQ11189" s="15">
        <v>23</v>
      </c>
      <c r="DR11189" s="15" t="str">
        <f t="shared" si="188"/>
        <v>1093-23</v>
      </c>
    </row>
    <row r="11190" spans="119:122" x14ac:dyDescent="0.2">
      <c r="DO11190" s="141" t="s">
        <v>22546</v>
      </c>
      <c r="DP11190" s="141" t="s">
        <v>2232</v>
      </c>
      <c r="DQ11190" s="15">
        <v>23</v>
      </c>
      <c r="DR11190" s="15" t="str">
        <f t="shared" si="188"/>
        <v>1094-23</v>
      </c>
    </row>
    <row r="11191" spans="119:122" x14ac:dyDescent="0.2">
      <c r="DO11191" s="141" t="s">
        <v>22547</v>
      </c>
      <c r="DP11191" s="141" t="s">
        <v>2233</v>
      </c>
      <c r="DQ11191" s="15">
        <v>23</v>
      </c>
      <c r="DR11191" s="15" t="str">
        <f t="shared" si="188"/>
        <v>1095-23</v>
      </c>
    </row>
    <row r="11192" spans="119:122" x14ac:dyDescent="0.2">
      <c r="DO11192" s="141" t="s">
        <v>22548</v>
      </c>
      <c r="DP11192" s="141" t="s">
        <v>2234</v>
      </c>
      <c r="DQ11192" s="15">
        <v>23</v>
      </c>
      <c r="DR11192" s="15" t="str">
        <f t="shared" si="188"/>
        <v>1096-23</v>
      </c>
    </row>
    <row r="11193" spans="119:122" x14ac:dyDescent="0.2">
      <c r="DO11193" s="141" t="s">
        <v>22549</v>
      </c>
      <c r="DP11193" s="141" t="s">
        <v>2235</v>
      </c>
      <c r="DQ11193" s="15">
        <v>23</v>
      </c>
      <c r="DR11193" s="15" t="str">
        <f t="shared" si="188"/>
        <v>1097-23</v>
      </c>
    </row>
    <row r="11194" spans="119:122" x14ac:dyDescent="0.2">
      <c r="DO11194" s="141" t="s">
        <v>22550</v>
      </c>
      <c r="DP11194" s="141" t="s">
        <v>2236</v>
      </c>
      <c r="DQ11194" s="15">
        <v>23</v>
      </c>
      <c r="DR11194" s="15" t="str">
        <f t="shared" si="188"/>
        <v>1098-23</v>
      </c>
    </row>
    <row r="11195" spans="119:122" x14ac:dyDescent="0.2">
      <c r="DO11195" s="141" t="s">
        <v>22551</v>
      </c>
      <c r="DP11195" s="141" t="s">
        <v>2237</v>
      </c>
      <c r="DQ11195" s="15">
        <v>23</v>
      </c>
      <c r="DR11195" s="15" t="str">
        <f t="shared" si="188"/>
        <v>1099-23</v>
      </c>
    </row>
    <row r="11196" spans="119:122" x14ac:dyDescent="0.2">
      <c r="DO11196" s="141" t="s">
        <v>22552</v>
      </c>
      <c r="DP11196" s="141" t="s">
        <v>2238</v>
      </c>
      <c r="DQ11196" s="15">
        <v>23</v>
      </c>
      <c r="DR11196" s="15" t="str">
        <f t="shared" si="188"/>
        <v>1100-23</v>
      </c>
    </row>
    <row r="11197" spans="119:122" x14ac:dyDescent="0.2">
      <c r="DO11197" s="141" t="s">
        <v>22553</v>
      </c>
      <c r="DP11197" s="141" t="s">
        <v>2239</v>
      </c>
      <c r="DQ11197" s="15">
        <v>23</v>
      </c>
      <c r="DR11197" s="15" t="str">
        <f t="shared" si="188"/>
        <v>1101-23</v>
      </c>
    </row>
    <row r="11198" spans="119:122" x14ac:dyDescent="0.2">
      <c r="DO11198" s="141" t="s">
        <v>22554</v>
      </c>
      <c r="DP11198" s="141" t="s">
        <v>2240</v>
      </c>
      <c r="DQ11198" s="15">
        <v>23</v>
      </c>
      <c r="DR11198" s="15" t="str">
        <f t="shared" si="188"/>
        <v>1102-23</v>
      </c>
    </row>
    <row r="11199" spans="119:122" x14ac:dyDescent="0.2">
      <c r="DO11199" s="141" t="s">
        <v>22555</v>
      </c>
      <c r="DP11199" s="141" t="s">
        <v>2241</v>
      </c>
      <c r="DQ11199" s="15">
        <v>23</v>
      </c>
      <c r="DR11199" s="15" t="str">
        <f t="shared" si="188"/>
        <v>1103-23</v>
      </c>
    </row>
    <row r="11200" spans="119:122" x14ac:dyDescent="0.2">
      <c r="DO11200" s="141" t="s">
        <v>22556</v>
      </c>
      <c r="DP11200" s="141" t="s">
        <v>2242</v>
      </c>
      <c r="DQ11200" s="15">
        <v>23</v>
      </c>
      <c r="DR11200" s="15" t="str">
        <f t="shared" si="188"/>
        <v>1104-23</v>
      </c>
    </row>
    <row r="11201" spans="119:122" x14ac:dyDescent="0.2">
      <c r="DO11201" s="141" t="s">
        <v>22557</v>
      </c>
      <c r="DP11201" s="141" t="s">
        <v>2243</v>
      </c>
      <c r="DQ11201" s="15">
        <v>23</v>
      </c>
      <c r="DR11201" s="15" t="str">
        <f t="shared" si="188"/>
        <v>1105-23</v>
      </c>
    </row>
    <row r="11202" spans="119:122" x14ac:dyDescent="0.2">
      <c r="DO11202" s="141" t="s">
        <v>22558</v>
      </c>
      <c r="DP11202" s="141" t="s">
        <v>2244</v>
      </c>
      <c r="DQ11202" s="15">
        <v>23</v>
      </c>
      <c r="DR11202" s="15" t="str">
        <f t="shared" si="188"/>
        <v>1106-23</v>
      </c>
    </row>
    <row r="11203" spans="119:122" x14ac:dyDescent="0.2">
      <c r="DO11203" s="141" t="s">
        <v>22559</v>
      </c>
      <c r="DP11203" s="141" t="s">
        <v>2245</v>
      </c>
      <c r="DQ11203" s="15">
        <v>23</v>
      </c>
      <c r="DR11203" s="15" t="str">
        <f t="shared" si="188"/>
        <v>1107-23</v>
      </c>
    </row>
    <row r="11204" spans="119:122" x14ac:dyDescent="0.2">
      <c r="DO11204" s="141" t="s">
        <v>22560</v>
      </c>
      <c r="DP11204" s="141" t="s">
        <v>2246</v>
      </c>
      <c r="DQ11204" s="15">
        <v>23</v>
      </c>
      <c r="DR11204" s="15" t="str">
        <f t="shared" si="188"/>
        <v>1108-23</v>
      </c>
    </row>
    <row r="11205" spans="119:122" x14ac:dyDescent="0.2">
      <c r="DO11205" s="141" t="s">
        <v>22561</v>
      </c>
      <c r="DP11205" s="141" t="s">
        <v>2247</v>
      </c>
      <c r="DQ11205" s="15">
        <v>23</v>
      </c>
      <c r="DR11205" s="15" t="str">
        <f t="shared" si="188"/>
        <v>1109-23</v>
      </c>
    </row>
    <row r="11206" spans="119:122" x14ac:dyDescent="0.2">
      <c r="DO11206" s="141" t="s">
        <v>22562</v>
      </c>
      <c r="DP11206" s="141" t="s">
        <v>2248</v>
      </c>
      <c r="DQ11206" s="15">
        <v>23</v>
      </c>
      <c r="DR11206" s="15" t="str">
        <f t="shared" si="188"/>
        <v>1110-23</v>
      </c>
    </row>
    <row r="11207" spans="119:122" x14ac:dyDescent="0.2">
      <c r="DO11207" s="141" t="s">
        <v>22563</v>
      </c>
      <c r="DP11207" s="141" t="s">
        <v>2249</v>
      </c>
      <c r="DQ11207" s="15">
        <v>23</v>
      </c>
      <c r="DR11207" s="15" t="str">
        <f t="shared" si="188"/>
        <v>1111-23</v>
      </c>
    </row>
    <row r="11208" spans="119:122" x14ac:dyDescent="0.2">
      <c r="DO11208" s="141" t="s">
        <v>22564</v>
      </c>
      <c r="DP11208" s="141" t="s">
        <v>2250</v>
      </c>
      <c r="DQ11208" s="15">
        <v>23</v>
      </c>
      <c r="DR11208" s="15" t="str">
        <f t="shared" si="188"/>
        <v>1112-23</v>
      </c>
    </row>
    <row r="11209" spans="119:122" x14ac:dyDescent="0.2">
      <c r="DO11209" s="141" t="s">
        <v>22565</v>
      </c>
      <c r="DP11209" s="141" t="s">
        <v>2251</v>
      </c>
      <c r="DQ11209" s="15">
        <v>23</v>
      </c>
      <c r="DR11209" s="15" t="str">
        <f t="shared" si="188"/>
        <v>1113-23</v>
      </c>
    </row>
    <row r="11210" spans="119:122" x14ac:dyDescent="0.2">
      <c r="DO11210" s="141" t="s">
        <v>22566</v>
      </c>
      <c r="DP11210" s="141" t="s">
        <v>2252</v>
      </c>
      <c r="DQ11210" s="15">
        <v>23</v>
      </c>
      <c r="DR11210" s="15" t="str">
        <f t="shared" si="188"/>
        <v>1114-23</v>
      </c>
    </row>
    <row r="11211" spans="119:122" x14ac:dyDescent="0.2">
      <c r="DO11211" s="141" t="s">
        <v>22567</v>
      </c>
      <c r="DP11211" s="141" t="s">
        <v>2253</v>
      </c>
      <c r="DQ11211" s="15">
        <v>23</v>
      </c>
      <c r="DR11211" s="15" t="str">
        <f t="shared" si="188"/>
        <v>1115-23</v>
      </c>
    </row>
    <row r="11212" spans="119:122" x14ac:dyDescent="0.2">
      <c r="DO11212" s="141" t="s">
        <v>22568</v>
      </c>
      <c r="DP11212" s="141" t="s">
        <v>2254</v>
      </c>
      <c r="DQ11212" s="15">
        <v>23</v>
      </c>
      <c r="DR11212" s="15" t="str">
        <f t="shared" si="188"/>
        <v>1116-23</v>
      </c>
    </row>
    <row r="11213" spans="119:122" x14ac:dyDescent="0.2">
      <c r="DO11213" s="141" t="s">
        <v>22569</v>
      </c>
      <c r="DP11213" s="141" t="s">
        <v>2255</v>
      </c>
      <c r="DQ11213" s="15">
        <v>23</v>
      </c>
      <c r="DR11213" s="15" t="str">
        <f t="shared" si="188"/>
        <v>1117-23</v>
      </c>
    </row>
    <row r="11214" spans="119:122" x14ac:dyDescent="0.2">
      <c r="DO11214" s="141" t="s">
        <v>22570</v>
      </c>
      <c r="DP11214" s="141" t="s">
        <v>2256</v>
      </c>
      <c r="DQ11214" s="15">
        <v>23</v>
      </c>
      <c r="DR11214" s="15" t="str">
        <f t="shared" si="188"/>
        <v>1118-23</v>
      </c>
    </row>
    <row r="11215" spans="119:122" x14ac:dyDescent="0.2">
      <c r="DO11215" s="141" t="s">
        <v>22571</v>
      </c>
      <c r="DP11215" s="141" t="s">
        <v>2257</v>
      </c>
      <c r="DQ11215" s="15">
        <v>23</v>
      </c>
      <c r="DR11215" s="15" t="str">
        <f t="shared" si="188"/>
        <v>1119-23</v>
      </c>
    </row>
    <row r="11216" spans="119:122" x14ac:dyDescent="0.2">
      <c r="DO11216" s="141" t="s">
        <v>22572</v>
      </c>
      <c r="DP11216" s="141" t="s">
        <v>2258</v>
      </c>
      <c r="DQ11216" s="15">
        <v>23</v>
      </c>
      <c r="DR11216" s="15" t="str">
        <f t="shared" si="188"/>
        <v>1120-23</v>
      </c>
    </row>
    <row r="11217" spans="119:122" x14ac:dyDescent="0.2">
      <c r="DO11217" s="141" t="s">
        <v>22573</v>
      </c>
      <c r="DP11217" s="141" t="s">
        <v>2259</v>
      </c>
      <c r="DQ11217" s="15">
        <v>23</v>
      </c>
      <c r="DR11217" s="15" t="str">
        <f t="shared" si="188"/>
        <v>1121-23</v>
      </c>
    </row>
    <row r="11218" spans="119:122" x14ac:dyDescent="0.2">
      <c r="DO11218" s="141" t="s">
        <v>22574</v>
      </c>
      <c r="DP11218" s="141" t="s">
        <v>2260</v>
      </c>
      <c r="DQ11218" s="15">
        <v>23</v>
      </c>
      <c r="DR11218" s="15" t="str">
        <f t="shared" si="188"/>
        <v>1122-23</v>
      </c>
    </row>
    <row r="11219" spans="119:122" x14ac:dyDescent="0.2">
      <c r="DO11219" s="141" t="s">
        <v>22575</v>
      </c>
      <c r="DP11219" s="141" t="s">
        <v>2261</v>
      </c>
      <c r="DQ11219" s="15">
        <v>23</v>
      </c>
      <c r="DR11219" s="15" t="str">
        <f t="shared" si="188"/>
        <v>1123-23</v>
      </c>
    </row>
    <row r="11220" spans="119:122" x14ac:dyDescent="0.2">
      <c r="DO11220" s="141" t="s">
        <v>22576</v>
      </c>
      <c r="DP11220" s="141" t="s">
        <v>2262</v>
      </c>
      <c r="DQ11220" s="15">
        <v>23</v>
      </c>
      <c r="DR11220" s="15" t="str">
        <f t="shared" si="188"/>
        <v>1124-23</v>
      </c>
    </row>
    <row r="11221" spans="119:122" x14ac:dyDescent="0.2">
      <c r="DO11221" s="141" t="s">
        <v>22577</v>
      </c>
      <c r="DP11221" s="141" t="s">
        <v>2263</v>
      </c>
      <c r="DQ11221" s="15">
        <v>23</v>
      </c>
      <c r="DR11221" s="15" t="str">
        <f t="shared" si="188"/>
        <v>1125-23</v>
      </c>
    </row>
    <row r="11222" spans="119:122" x14ac:dyDescent="0.2">
      <c r="DO11222" s="141" t="s">
        <v>22578</v>
      </c>
      <c r="DP11222" s="141" t="s">
        <v>2264</v>
      </c>
      <c r="DQ11222" s="15">
        <v>23</v>
      </c>
      <c r="DR11222" s="15" t="str">
        <f t="shared" si="188"/>
        <v>1126-23</v>
      </c>
    </row>
    <row r="11223" spans="119:122" x14ac:dyDescent="0.2">
      <c r="DO11223" s="141" t="s">
        <v>22579</v>
      </c>
      <c r="DP11223" s="141" t="s">
        <v>2265</v>
      </c>
      <c r="DQ11223" s="15">
        <v>23</v>
      </c>
      <c r="DR11223" s="15" t="str">
        <f t="shared" si="188"/>
        <v>1127-23</v>
      </c>
    </row>
    <row r="11224" spans="119:122" x14ac:dyDescent="0.2">
      <c r="DO11224" s="141" t="s">
        <v>22580</v>
      </c>
      <c r="DP11224" s="141" t="s">
        <v>2266</v>
      </c>
      <c r="DQ11224" s="15">
        <v>23</v>
      </c>
      <c r="DR11224" s="15" t="str">
        <f t="shared" si="188"/>
        <v>1128-23</v>
      </c>
    </row>
    <row r="11225" spans="119:122" x14ac:dyDescent="0.2">
      <c r="DO11225" s="141" t="s">
        <v>22581</v>
      </c>
      <c r="DP11225" s="141" t="s">
        <v>2267</v>
      </c>
      <c r="DQ11225" s="15">
        <v>23</v>
      </c>
      <c r="DR11225" s="15" t="str">
        <f t="shared" si="188"/>
        <v>1129-23</v>
      </c>
    </row>
    <row r="11226" spans="119:122" x14ac:dyDescent="0.2">
      <c r="DO11226" s="141" t="s">
        <v>22582</v>
      </c>
      <c r="DP11226" s="141" t="s">
        <v>2268</v>
      </c>
      <c r="DQ11226" s="15">
        <v>23</v>
      </c>
      <c r="DR11226" s="15" t="str">
        <f t="shared" si="188"/>
        <v>1130-23</v>
      </c>
    </row>
    <row r="11227" spans="119:122" x14ac:dyDescent="0.2">
      <c r="DO11227" s="141" t="s">
        <v>22583</v>
      </c>
      <c r="DP11227" s="141" t="s">
        <v>2269</v>
      </c>
      <c r="DQ11227" s="15">
        <v>23</v>
      </c>
      <c r="DR11227" s="15" t="str">
        <f t="shared" si="188"/>
        <v>1131-23</v>
      </c>
    </row>
    <row r="11228" spans="119:122" x14ac:dyDescent="0.2">
      <c r="DO11228" s="141" t="s">
        <v>22584</v>
      </c>
      <c r="DP11228" s="141" t="s">
        <v>2270</v>
      </c>
      <c r="DQ11228" s="15">
        <v>23</v>
      </c>
      <c r="DR11228" s="15" t="str">
        <f t="shared" si="188"/>
        <v>1132-23</v>
      </c>
    </row>
    <row r="11229" spans="119:122" x14ac:dyDescent="0.2">
      <c r="DO11229" s="141" t="s">
        <v>22585</v>
      </c>
      <c r="DP11229" s="141" t="s">
        <v>2271</v>
      </c>
      <c r="DQ11229" s="15">
        <v>23</v>
      </c>
      <c r="DR11229" s="15" t="str">
        <f t="shared" si="188"/>
        <v>1133-23</v>
      </c>
    </row>
    <row r="11230" spans="119:122" x14ac:dyDescent="0.2">
      <c r="DO11230" s="141" t="s">
        <v>22586</v>
      </c>
      <c r="DP11230" s="141" t="s">
        <v>2272</v>
      </c>
      <c r="DQ11230" s="15">
        <v>23</v>
      </c>
      <c r="DR11230" s="15" t="str">
        <f t="shared" si="188"/>
        <v>1134-23</v>
      </c>
    </row>
    <row r="11231" spans="119:122" x14ac:dyDescent="0.2">
      <c r="DO11231" s="141" t="s">
        <v>22587</v>
      </c>
      <c r="DP11231" s="141" t="s">
        <v>2273</v>
      </c>
      <c r="DQ11231" s="15">
        <v>23</v>
      </c>
      <c r="DR11231" s="15" t="str">
        <f t="shared" si="188"/>
        <v>1135-23</v>
      </c>
    </row>
    <row r="11232" spans="119:122" x14ac:dyDescent="0.2">
      <c r="DO11232" s="141" t="s">
        <v>22588</v>
      </c>
      <c r="DP11232" s="141" t="s">
        <v>2274</v>
      </c>
      <c r="DQ11232" s="15">
        <v>23</v>
      </c>
      <c r="DR11232" s="15" t="str">
        <f t="shared" si="188"/>
        <v>1136-23</v>
      </c>
    </row>
    <row r="11233" spans="119:122" x14ac:dyDescent="0.2">
      <c r="DO11233" s="141" t="s">
        <v>22589</v>
      </c>
      <c r="DP11233" s="141" t="s">
        <v>2275</v>
      </c>
      <c r="DQ11233" s="15">
        <v>23</v>
      </c>
      <c r="DR11233" s="15" t="str">
        <f t="shared" si="188"/>
        <v>1137-23</v>
      </c>
    </row>
    <row r="11234" spans="119:122" x14ac:dyDescent="0.2">
      <c r="DO11234" s="141" t="s">
        <v>22590</v>
      </c>
      <c r="DP11234" s="141" t="s">
        <v>2276</v>
      </c>
      <c r="DQ11234" s="15">
        <v>23</v>
      </c>
      <c r="DR11234" s="15" t="str">
        <f t="shared" si="188"/>
        <v>1138-23</v>
      </c>
    </row>
    <row r="11235" spans="119:122" x14ac:dyDescent="0.2">
      <c r="DO11235" s="141" t="s">
        <v>22591</v>
      </c>
      <c r="DP11235" s="141" t="s">
        <v>2277</v>
      </c>
      <c r="DQ11235" s="15">
        <v>23</v>
      </c>
      <c r="DR11235" s="15" t="str">
        <f t="shared" ref="DR11235:DR11298" si="189">CONCATENATE(DP11235,"-",DQ11235)</f>
        <v>1139-23</v>
      </c>
    </row>
    <row r="11236" spans="119:122" x14ac:dyDescent="0.2">
      <c r="DO11236" s="141" t="s">
        <v>22592</v>
      </c>
      <c r="DP11236" s="141" t="s">
        <v>2278</v>
      </c>
      <c r="DQ11236" s="15">
        <v>23</v>
      </c>
      <c r="DR11236" s="15" t="str">
        <f t="shared" si="189"/>
        <v>1140-23</v>
      </c>
    </row>
    <row r="11237" spans="119:122" x14ac:dyDescent="0.2">
      <c r="DO11237" s="141" t="s">
        <v>22593</v>
      </c>
      <c r="DP11237" s="141" t="s">
        <v>2279</v>
      </c>
      <c r="DQ11237" s="15">
        <v>23</v>
      </c>
      <c r="DR11237" s="15" t="str">
        <f t="shared" si="189"/>
        <v>1141-23</v>
      </c>
    </row>
    <row r="11238" spans="119:122" x14ac:dyDescent="0.2">
      <c r="DO11238" s="141" t="s">
        <v>22594</v>
      </c>
      <c r="DP11238" s="141" t="s">
        <v>2280</v>
      </c>
      <c r="DQ11238" s="15">
        <v>23</v>
      </c>
      <c r="DR11238" s="15" t="str">
        <f t="shared" si="189"/>
        <v>1142-23</v>
      </c>
    </row>
    <row r="11239" spans="119:122" x14ac:dyDescent="0.2">
      <c r="DO11239" s="141" t="s">
        <v>22595</v>
      </c>
      <c r="DP11239" s="141" t="s">
        <v>2281</v>
      </c>
      <c r="DQ11239" s="15">
        <v>23</v>
      </c>
      <c r="DR11239" s="15" t="str">
        <f t="shared" si="189"/>
        <v>1143-23</v>
      </c>
    </row>
    <row r="11240" spans="119:122" x14ac:dyDescent="0.2">
      <c r="DO11240" s="141" t="s">
        <v>22596</v>
      </c>
      <c r="DP11240" s="141" t="s">
        <v>2282</v>
      </c>
      <c r="DQ11240" s="15">
        <v>23</v>
      </c>
      <c r="DR11240" s="15" t="str">
        <f t="shared" si="189"/>
        <v>1144-23</v>
      </c>
    </row>
    <row r="11241" spans="119:122" x14ac:dyDescent="0.2">
      <c r="DO11241" s="141" t="s">
        <v>22597</v>
      </c>
      <c r="DP11241" s="141" t="s">
        <v>2283</v>
      </c>
      <c r="DQ11241" s="15">
        <v>23</v>
      </c>
      <c r="DR11241" s="15" t="str">
        <f t="shared" si="189"/>
        <v>1145-23</v>
      </c>
    </row>
    <row r="11242" spans="119:122" x14ac:dyDescent="0.2">
      <c r="DO11242" s="141" t="s">
        <v>22598</v>
      </c>
      <c r="DP11242" s="141" t="s">
        <v>2284</v>
      </c>
      <c r="DQ11242" s="15">
        <v>23</v>
      </c>
      <c r="DR11242" s="15" t="str">
        <f t="shared" si="189"/>
        <v>1146-23</v>
      </c>
    </row>
    <row r="11243" spans="119:122" x14ac:dyDescent="0.2">
      <c r="DO11243" s="141" t="s">
        <v>22599</v>
      </c>
      <c r="DP11243" s="141" t="s">
        <v>2285</v>
      </c>
      <c r="DQ11243" s="15">
        <v>23</v>
      </c>
      <c r="DR11243" s="15" t="str">
        <f t="shared" si="189"/>
        <v>1147-23</v>
      </c>
    </row>
    <row r="11244" spans="119:122" x14ac:dyDescent="0.2">
      <c r="DO11244" s="141" t="s">
        <v>22600</v>
      </c>
      <c r="DP11244" s="141" t="s">
        <v>2286</v>
      </c>
      <c r="DQ11244" s="15">
        <v>23</v>
      </c>
      <c r="DR11244" s="15" t="str">
        <f t="shared" si="189"/>
        <v>1148-23</v>
      </c>
    </row>
    <row r="11245" spans="119:122" x14ac:dyDescent="0.2">
      <c r="DO11245" s="141" t="s">
        <v>22601</v>
      </c>
      <c r="DP11245" s="141" t="s">
        <v>2287</v>
      </c>
      <c r="DQ11245" s="15">
        <v>23</v>
      </c>
      <c r="DR11245" s="15" t="str">
        <f t="shared" si="189"/>
        <v>1149-23</v>
      </c>
    </row>
    <row r="11246" spans="119:122" x14ac:dyDescent="0.2">
      <c r="DO11246" s="141" t="s">
        <v>22602</v>
      </c>
      <c r="DP11246" s="141" t="s">
        <v>2288</v>
      </c>
      <c r="DQ11246" s="15">
        <v>23</v>
      </c>
      <c r="DR11246" s="15" t="str">
        <f t="shared" si="189"/>
        <v>1150-23</v>
      </c>
    </row>
    <row r="11247" spans="119:122" x14ac:dyDescent="0.2">
      <c r="DO11247" s="141" t="s">
        <v>22603</v>
      </c>
      <c r="DP11247" s="141" t="s">
        <v>2289</v>
      </c>
      <c r="DQ11247" s="15">
        <v>23</v>
      </c>
      <c r="DR11247" s="15" t="str">
        <f t="shared" si="189"/>
        <v>1151-23</v>
      </c>
    </row>
    <row r="11248" spans="119:122" x14ac:dyDescent="0.2">
      <c r="DO11248" s="141" t="s">
        <v>22604</v>
      </c>
      <c r="DP11248" s="141" t="s">
        <v>2290</v>
      </c>
      <c r="DQ11248" s="15">
        <v>23</v>
      </c>
      <c r="DR11248" s="15" t="str">
        <f t="shared" si="189"/>
        <v>1152-23</v>
      </c>
    </row>
    <row r="11249" spans="119:122" x14ac:dyDescent="0.2">
      <c r="DO11249" s="141" t="s">
        <v>22605</v>
      </c>
      <c r="DP11249" s="141" t="s">
        <v>2291</v>
      </c>
      <c r="DQ11249" s="15">
        <v>23</v>
      </c>
      <c r="DR11249" s="15" t="str">
        <f t="shared" si="189"/>
        <v>1153-23</v>
      </c>
    </row>
    <row r="11250" spans="119:122" x14ac:dyDescent="0.2">
      <c r="DO11250" s="141" t="s">
        <v>22606</v>
      </c>
      <c r="DP11250" s="141" t="s">
        <v>2292</v>
      </c>
      <c r="DQ11250" s="15">
        <v>23</v>
      </c>
      <c r="DR11250" s="15" t="str">
        <f t="shared" si="189"/>
        <v>1154-23</v>
      </c>
    </row>
    <row r="11251" spans="119:122" x14ac:dyDescent="0.2">
      <c r="DO11251" s="141" t="s">
        <v>22607</v>
      </c>
      <c r="DP11251" s="141" t="s">
        <v>2293</v>
      </c>
      <c r="DQ11251" s="15">
        <v>23</v>
      </c>
      <c r="DR11251" s="15" t="str">
        <f t="shared" si="189"/>
        <v>1155-23</v>
      </c>
    </row>
    <row r="11252" spans="119:122" x14ac:dyDescent="0.2">
      <c r="DO11252" s="141" t="s">
        <v>22608</v>
      </c>
      <c r="DP11252" s="141" t="s">
        <v>2294</v>
      </c>
      <c r="DQ11252" s="15">
        <v>23</v>
      </c>
      <c r="DR11252" s="15" t="str">
        <f t="shared" si="189"/>
        <v>1156-23</v>
      </c>
    </row>
    <row r="11253" spans="119:122" x14ac:dyDescent="0.2">
      <c r="DO11253" s="141" t="s">
        <v>22609</v>
      </c>
      <c r="DP11253" s="141" t="s">
        <v>2295</v>
      </c>
      <c r="DQ11253" s="15">
        <v>23</v>
      </c>
      <c r="DR11253" s="15" t="str">
        <f t="shared" si="189"/>
        <v>1157-23</v>
      </c>
    </row>
    <row r="11254" spans="119:122" x14ac:dyDescent="0.2">
      <c r="DO11254" s="141" t="s">
        <v>22610</v>
      </c>
      <c r="DP11254" s="141" t="s">
        <v>2296</v>
      </c>
      <c r="DQ11254" s="15">
        <v>23</v>
      </c>
      <c r="DR11254" s="15" t="str">
        <f t="shared" si="189"/>
        <v>1158-23</v>
      </c>
    </row>
    <row r="11255" spans="119:122" x14ac:dyDescent="0.2">
      <c r="DO11255" s="141" t="s">
        <v>22611</v>
      </c>
      <c r="DP11255" s="141" t="s">
        <v>2297</v>
      </c>
      <c r="DQ11255" s="15">
        <v>23</v>
      </c>
      <c r="DR11255" s="15" t="str">
        <f t="shared" si="189"/>
        <v>1159-23</v>
      </c>
    </row>
    <row r="11256" spans="119:122" x14ac:dyDescent="0.2">
      <c r="DO11256" s="141" t="s">
        <v>22612</v>
      </c>
      <c r="DP11256" s="141" t="s">
        <v>2298</v>
      </c>
      <c r="DQ11256" s="15">
        <v>23</v>
      </c>
      <c r="DR11256" s="15" t="str">
        <f t="shared" si="189"/>
        <v>1160-23</v>
      </c>
    </row>
    <row r="11257" spans="119:122" x14ac:dyDescent="0.2">
      <c r="DO11257" s="141" t="s">
        <v>22613</v>
      </c>
      <c r="DP11257" s="141" t="s">
        <v>2299</v>
      </c>
      <c r="DQ11257" s="15">
        <v>23</v>
      </c>
      <c r="DR11257" s="15" t="str">
        <f t="shared" si="189"/>
        <v>1161-23</v>
      </c>
    </row>
    <row r="11258" spans="119:122" x14ac:dyDescent="0.2">
      <c r="DO11258" s="141" t="s">
        <v>22614</v>
      </c>
      <c r="DP11258" s="141" t="s">
        <v>2300</v>
      </c>
      <c r="DQ11258" s="15">
        <v>23</v>
      </c>
      <c r="DR11258" s="15" t="str">
        <f t="shared" si="189"/>
        <v>1162-23</v>
      </c>
    </row>
    <row r="11259" spans="119:122" x14ac:dyDescent="0.2">
      <c r="DO11259" s="141" t="s">
        <v>22615</v>
      </c>
      <c r="DP11259" s="141" t="s">
        <v>2301</v>
      </c>
      <c r="DQ11259" s="15">
        <v>23</v>
      </c>
      <c r="DR11259" s="15" t="str">
        <f t="shared" si="189"/>
        <v>1163-23</v>
      </c>
    </row>
    <row r="11260" spans="119:122" x14ac:dyDescent="0.2">
      <c r="DO11260" s="141" t="s">
        <v>22616</v>
      </c>
      <c r="DP11260" s="141" t="s">
        <v>2302</v>
      </c>
      <c r="DQ11260" s="15">
        <v>23</v>
      </c>
      <c r="DR11260" s="15" t="str">
        <f t="shared" si="189"/>
        <v>1164-23</v>
      </c>
    </row>
    <row r="11261" spans="119:122" x14ac:dyDescent="0.2">
      <c r="DO11261" s="141" t="s">
        <v>22617</v>
      </c>
      <c r="DP11261" s="141" t="s">
        <v>2303</v>
      </c>
      <c r="DQ11261" s="15">
        <v>23</v>
      </c>
      <c r="DR11261" s="15" t="str">
        <f t="shared" si="189"/>
        <v>1165-23</v>
      </c>
    </row>
    <row r="11262" spans="119:122" x14ac:dyDescent="0.2">
      <c r="DO11262" s="141" t="s">
        <v>22618</v>
      </c>
      <c r="DP11262" s="141" t="s">
        <v>2304</v>
      </c>
      <c r="DQ11262" s="15">
        <v>23</v>
      </c>
      <c r="DR11262" s="15" t="str">
        <f t="shared" si="189"/>
        <v>1166-23</v>
      </c>
    </row>
    <row r="11263" spans="119:122" x14ac:dyDescent="0.2">
      <c r="DO11263" s="141" t="s">
        <v>22619</v>
      </c>
      <c r="DP11263" s="141" t="s">
        <v>2305</v>
      </c>
      <c r="DQ11263" s="15">
        <v>23</v>
      </c>
      <c r="DR11263" s="15" t="str">
        <f t="shared" si="189"/>
        <v>1167-23</v>
      </c>
    </row>
    <row r="11264" spans="119:122" x14ac:dyDescent="0.2">
      <c r="DO11264" s="141" t="s">
        <v>22620</v>
      </c>
      <c r="DP11264" s="141" t="s">
        <v>2306</v>
      </c>
      <c r="DQ11264" s="15">
        <v>23</v>
      </c>
      <c r="DR11264" s="15" t="str">
        <f t="shared" si="189"/>
        <v>1168-23</v>
      </c>
    </row>
    <row r="11265" spans="119:122" x14ac:dyDescent="0.2">
      <c r="DO11265" s="141" t="s">
        <v>22621</v>
      </c>
      <c r="DP11265" s="141" t="s">
        <v>2307</v>
      </c>
      <c r="DQ11265" s="15">
        <v>23</v>
      </c>
      <c r="DR11265" s="15" t="str">
        <f t="shared" si="189"/>
        <v>1169-23</v>
      </c>
    </row>
    <row r="11266" spans="119:122" x14ac:dyDescent="0.2">
      <c r="DO11266" s="141" t="s">
        <v>22622</v>
      </c>
      <c r="DP11266" s="141" t="s">
        <v>2308</v>
      </c>
      <c r="DQ11266" s="15">
        <v>23</v>
      </c>
      <c r="DR11266" s="15" t="str">
        <f t="shared" si="189"/>
        <v>1170-23</v>
      </c>
    </row>
    <row r="11267" spans="119:122" x14ac:dyDescent="0.2">
      <c r="DO11267" s="141" t="s">
        <v>22623</v>
      </c>
      <c r="DP11267" s="141" t="s">
        <v>2309</v>
      </c>
      <c r="DQ11267" s="15">
        <v>23</v>
      </c>
      <c r="DR11267" s="15" t="str">
        <f t="shared" si="189"/>
        <v>1171-23</v>
      </c>
    </row>
    <row r="11268" spans="119:122" x14ac:dyDescent="0.2">
      <c r="DO11268" s="141" t="s">
        <v>22624</v>
      </c>
      <c r="DP11268" s="141" t="s">
        <v>2310</v>
      </c>
      <c r="DQ11268" s="15">
        <v>23</v>
      </c>
      <c r="DR11268" s="15" t="str">
        <f t="shared" si="189"/>
        <v>1172-23</v>
      </c>
    </row>
    <row r="11269" spans="119:122" x14ac:dyDescent="0.2">
      <c r="DO11269" s="141" t="s">
        <v>22625</v>
      </c>
      <c r="DP11269" s="141" t="s">
        <v>2311</v>
      </c>
      <c r="DQ11269" s="15">
        <v>23</v>
      </c>
      <c r="DR11269" s="15" t="str">
        <f t="shared" si="189"/>
        <v>1173-23</v>
      </c>
    </row>
    <row r="11270" spans="119:122" x14ac:dyDescent="0.2">
      <c r="DO11270" s="141" t="s">
        <v>22626</v>
      </c>
      <c r="DP11270" s="141" t="s">
        <v>2312</v>
      </c>
      <c r="DQ11270" s="15">
        <v>23</v>
      </c>
      <c r="DR11270" s="15" t="str">
        <f t="shared" si="189"/>
        <v>1174-23</v>
      </c>
    </row>
    <row r="11271" spans="119:122" x14ac:dyDescent="0.2">
      <c r="DO11271" s="141" t="s">
        <v>22627</v>
      </c>
      <c r="DP11271" s="141" t="s">
        <v>2313</v>
      </c>
      <c r="DQ11271" s="15">
        <v>23</v>
      </c>
      <c r="DR11271" s="15" t="str">
        <f t="shared" si="189"/>
        <v>1175-23</v>
      </c>
    </row>
    <row r="11272" spans="119:122" x14ac:dyDescent="0.2">
      <c r="DO11272" s="141" t="s">
        <v>22628</v>
      </c>
      <c r="DP11272" s="141" t="s">
        <v>2314</v>
      </c>
      <c r="DQ11272" s="15">
        <v>23</v>
      </c>
      <c r="DR11272" s="15" t="str">
        <f t="shared" si="189"/>
        <v>1176-23</v>
      </c>
    </row>
    <row r="11273" spans="119:122" x14ac:dyDescent="0.2">
      <c r="DO11273" s="141" t="s">
        <v>22629</v>
      </c>
      <c r="DP11273" s="141" t="s">
        <v>2315</v>
      </c>
      <c r="DQ11273" s="15">
        <v>23</v>
      </c>
      <c r="DR11273" s="15" t="str">
        <f t="shared" si="189"/>
        <v>1177-23</v>
      </c>
    </row>
    <row r="11274" spans="119:122" x14ac:dyDescent="0.2">
      <c r="DO11274" s="141" t="s">
        <v>22630</v>
      </c>
      <c r="DP11274" s="141" t="s">
        <v>2316</v>
      </c>
      <c r="DQ11274" s="15">
        <v>23</v>
      </c>
      <c r="DR11274" s="15" t="str">
        <f t="shared" si="189"/>
        <v>1178-23</v>
      </c>
    </row>
    <row r="11275" spans="119:122" x14ac:dyDescent="0.2">
      <c r="DO11275" s="141" t="s">
        <v>22631</v>
      </c>
      <c r="DP11275" s="141" t="s">
        <v>2317</v>
      </c>
      <c r="DQ11275" s="15">
        <v>23</v>
      </c>
      <c r="DR11275" s="15" t="str">
        <f t="shared" si="189"/>
        <v>1179-23</v>
      </c>
    </row>
    <row r="11276" spans="119:122" x14ac:dyDescent="0.2">
      <c r="DO11276" s="141" t="s">
        <v>22632</v>
      </c>
      <c r="DP11276" s="141" t="s">
        <v>2318</v>
      </c>
      <c r="DQ11276" s="15">
        <v>23</v>
      </c>
      <c r="DR11276" s="15" t="str">
        <f t="shared" si="189"/>
        <v>1180-23</v>
      </c>
    </row>
    <row r="11277" spans="119:122" x14ac:dyDescent="0.2">
      <c r="DO11277" s="141" t="s">
        <v>22633</v>
      </c>
      <c r="DP11277" s="141" t="s">
        <v>2319</v>
      </c>
      <c r="DQ11277" s="15">
        <v>23</v>
      </c>
      <c r="DR11277" s="15" t="str">
        <f t="shared" si="189"/>
        <v>1181-23</v>
      </c>
    </row>
    <row r="11278" spans="119:122" x14ac:dyDescent="0.2">
      <c r="DO11278" s="141" t="s">
        <v>22634</v>
      </c>
      <c r="DP11278" s="141" t="s">
        <v>2320</v>
      </c>
      <c r="DQ11278" s="15">
        <v>23</v>
      </c>
      <c r="DR11278" s="15" t="str">
        <f t="shared" si="189"/>
        <v>1182-23</v>
      </c>
    </row>
    <row r="11279" spans="119:122" x14ac:dyDescent="0.2">
      <c r="DO11279" s="141" t="s">
        <v>22635</v>
      </c>
      <c r="DP11279" s="141" t="s">
        <v>2321</v>
      </c>
      <c r="DQ11279" s="15">
        <v>23</v>
      </c>
      <c r="DR11279" s="15" t="str">
        <f t="shared" si="189"/>
        <v>1183-23</v>
      </c>
    </row>
    <row r="11280" spans="119:122" x14ac:dyDescent="0.2">
      <c r="DO11280" s="141" t="s">
        <v>22636</v>
      </c>
      <c r="DP11280" s="141" t="s">
        <v>2322</v>
      </c>
      <c r="DQ11280" s="15">
        <v>23</v>
      </c>
      <c r="DR11280" s="15" t="str">
        <f t="shared" si="189"/>
        <v>1184-23</v>
      </c>
    </row>
    <row r="11281" spans="119:122" x14ac:dyDescent="0.2">
      <c r="DO11281" s="141" t="s">
        <v>22637</v>
      </c>
      <c r="DP11281" s="141" t="s">
        <v>2323</v>
      </c>
      <c r="DQ11281" s="15">
        <v>23</v>
      </c>
      <c r="DR11281" s="15" t="str">
        <f t="shared" si="189"/>
        <v>1185-23</v>
      </c>
    </row>
    <row r="11282" spans="119:122" x14ac:dyDescent="0.2">
      <c r="DO11282" s="141" t="s">
        <v>22638</v>
      </c>
      <c r="DP11282" s="141" t="s">
        <v>2324</v>
      </c>
      <c r="DQ11282" s="15">
        <v>23</v>
      </c>
      <c r="DR11282" s="15" t="str">
        <f t="shared" si="189"/>
        <v>1186-23</v>
      </c>
    </row>
    <row r="11283" spans="119:122" x14ac:dyDescent="0.2">
      <c r="DO11283" s="141" t="s">
        <v>22639</v>
      </c>
      <c r="DP11283" s="141" t="s">
        <v>2325</v>
      </c>
      <c r="DQ11283" s="15">
        <v>23</v>
      </c>
      <c r="DR11283" s="15" t="str">
        <f t="shared" si="189"/>
        <v>1187-23</v>
      </c>
    </row>
    <row r="11284" spans="119:122" x14ac:dyDescent="0.2">
      <c r="DO11284" s="141" t="s">
        <v>22640</v>
      </c>
      <c r="DP11284" s="141" t="s">
        <v>2326</v>
      </c>
      <c r="DQ11284" s="15">
        <v>23</v>
      </c>
      <c r="DR11284" s="15" t="str">
        <f t="shared" si="189"/>
        <v>1188-23</v>
      </c>
    </row>
    <row r="11285" spans="119:122" x14ac:dyDescent="0.2">
      <c r="DO11285" s="141" t="s">
        <v>22641</v>
      </c>
      <c r="DP11285" s="141" t="s">
        <v>2327</v>
      </c>
      <c r="DQ11285" s="15">
        <v>23</v>
      </c>
      <c r="DR11285" s="15" t="str">
        <f t="shared" si="189"/>
        <v>1189-23</v>
      </c>
    </row>
    <row r="11286" spans="119:122" x14ac:dyDescent="0.2">
      <c r="DO11286" s="141" t="s">
        <v>22642</v>
      </c>
      <c r="DP11286" s="141" t="s">
        <v>2328</v>
      </c>
      <c r="DQ11286" s="15">
        <v>23</v>
      </c>
      <c r="DR11286" s="15" t="str">
        <f t="shared" si="189"/>
        <v>1190-23</v>
      </c>
    </row>
    <row r="11287" spans="119:122" x14ac:dyDescent="0.2">
      <c r="DO11287" s="141" t="s">
        <v>22643</v>
      </c>
      <c r="DP11287" s="141" t="s">
        <v>2329</v>
      </c>
      <c r="DQ11287" s="15">
        <v>23</v>
      </c>
      <c r="DR11287" s="15" t="str">
        <f t="shared" si="189"/>
        <v>1191-23</v>
      </c>
    </row>
    <row r="11288" spans="119:122" x14ac:dyDescent="0.2">
      <c r="DO11288" s="141" t="s">
        <v>22644</v>
      </c>
      <c r="DP11288" s="141" t="s">
        <v>2330</v>
      </c>
      <c r="DQ11288" s="15">
        <v>23</v>
      </c>
      <c r="DR11288" s="15" t="str">
        <f t="shared" si="189"/>
        <v>1192-23</v>
      </c>
    </row>
    <row r="11289" spans="119:122" x14ac:dyDescent="0.2">
      <c r="DO11289" s="141" t="s">
        <v>22645</v>
      </c>
      <c r="DP11289" s="141" t="s">
        <v>2331</v>
      </c>
      <c r="DQ11289" s="15">
        <v>23</v>
      </c>
      <c r="DR11289" s="15" t="str">
        <f t="shared" si="189"/>
        <v>1193-23</v>
      </c>
    </row>
    <row r="11290" spans="119:122" x14ac:dyDescent="0.2">
      <c r="DO11290" s="141" t="s">
        <v>22646</v>
      </c>
      <c r="DP11290" s="141" t="s">
        <v>2332</v>
      </c>
      <c r="DQ11290" s="15">
        <v>23</v>
      </c>
      <c r="DR11290" s="15" t="str">
        <f t="shared" si="189"/>
        <v>1194-23</v>
      </c>
    </row>
    <row r="11291" spans="119:122" x14ac:dyDescent="0.2">
      <c r="DO11291" s="141" t="s">
        <v>22647</v>
      </c>
      <c r="DP11291" s="141" t="s">
        <v>2333</v>
      </c>
      <c r="DQ11291" s="15">
        <v>23</v>
      </c>
      <c r="DR11291" s="15" t="str">
        <f t="shared" si="189"/>
        <v>1195-23</v>
      </c>
    </row>
    <row r="11292" spans="119:122" x14ac:dyDescent="0.2">
      <c r="DO11292" s="141" t="s">
        <v>22648</v>
      </c>
      <c r="DP11292" s="141" t="s">
        <v>2334</v>
      </c>
      <c r="DQ11292" s="15">
        <v>23</v>
      </c>
      <c r="DR11292" s="15" t="str">
        <f t="shared" si="189"/>
        <v>1196-23</v>
      </c>
    </row>
    <row r="11293" spans="119:122" x14ac:dyDescent="0.2">
      <c r="DO11293" s="141" t="s">
        <v>22649</v>
      </c>
      <c r="DP11293" s="141" t="s">
        <v>2335</v>
      </c>
      <c r="DQ11293" s="15">
        <v>23</v>
      </c>
      <c r="DR11293" s="15" t="str">
        <f t="shared" si="189"/>
        <v>1197-23</v>
      </c>
    </row>
    <row r="11294" spans="119:122" x14ac:dyDescent="0.2">
      <c r="DO11294" s="141" t="s">
        <v>22650</v>
      </c>
      <c r="DP11294" s="141" t="s">
        <v>2336</v>
      </c>
      <c r="DQ11294" s="15">
        <v>23</v>
      </c>
      <c r="DR11294" s="15" t="str">
        <f t="shared" si="189"/>
        <v>1198-23</v>
      </c>
    </row>
    <row r="11295" spans="119:122" x14ac:dyDescent="0.2">
      <c r="DO11295" s="141" t="s">
        <v>22651</v>
      </c>
      <c r="DP11295" s="141" t="s">
        <v>2337</v>
      </c>
      <c r="DQ11295" s="15">
        <v>23</v>
      </c>
      <c r="DR11295" s="15" t="str">
        <f t="shared" si="189"/>
        <v>1199-23</v>
      </c>
    </row>
    <row r="11296" spans="119:122" x14ac:dyDescent="0.2">
      <c r="DO11296" s="141" t="s">
        <v>22652</v>
      </c>
      <c r="DP11296" s="141" t="s">
        <v>2338</v>
      </c>
      <c r="DQ11296" s="15">
        <v>23</v>
      </c>
      <c r="DR11296" s="15" t="str">
        <f t="shared" si="189"/>
        <v>1200-23</v>
      </c>
    </row>
    <row r="11297" spans="119:122" x14ac:dyDescent="0.2">
      <c r="DO11297" s="141" t="s">
        <v>22653</v>
      </c>
      <c r="DP11297" s="141" t="s">
        <v>2339</v>
      </c>
      <c r="DQ11297" s="15">
        <v>23</v>
      </c>
      <c r="DR11297" s="15" t="str">
        <f t="shared" si="189"/>
        <v>1201-23</v>
      </c>
    </row>
    <row r="11298" spans="119:122" x14ac:dyDescent="0.2">
      <c r="DO11298" s="141" t="s">
        <v>22654</v>
      </c>
      <c r="DP11298" s="141" t="s">
        <v>2340</v>
      </c>
      <c r="DQ11298" s="15">
        <v>23</v>
      </c>
      <c r="DR11298" s="15" t="str">
        <f t="shared" si="189"/>
        <v>1202-23</v>
      </c>
    </row>
    <row r="11299" spans="119:122" x14ac:dyDescent="0.2">
      <c r="DO11299" s="141" t="s">
        <v>22655</v>
      </c>
      <c r="DP11299" s="141" t="s">
        <v>2341</v>
      </c>
      <c r="DQ11299" s="15">
        <v>23</v>
      </c>
      <c r="DR11299" s="15" t="str">
        <f t="shared" ref="DR11299:DR11362" si="190">CONCATENATE(DP11299,"-",DQ11299)</f>
        <v>1203-23</v>
      </c>
    </row>
    <row r="11300" spans="119:122" x14ac:dyDescent="0.2">
      <c r="DO11300" s="141" t="s">
        <v>22656</v>
      </c>
      <c r="DP11300" s="141" t="s">
        <v>2342</v>
      </c>
      <c r="DQ11300" s="15">
        <v>23</v>
      </c>
      <c r="DR11300" s="15" t="str">
        <f t="shared" si="190"/>
        <v>1204-23</v>
      </c>
    </row>
    <row r="11301" spans="119:122" x14ac:dyDescent="0.2">
      <c r="DO11301" s="141" t="s">
        <v>22657</v>
      </c>
      <c r="DP11301" s="141" t="s">
        <v>2343</v>
      </c>
      <c r="DQ11301" s="15">
        <v>23</v>
      </c>
      <c r="DR11301" s="15" t="str">
        <f t="shared" si="190"/>
        <v>1205-23</v>
      </c>
    </row>
    <row r="11302" spans="119:122" x14ac:dyDescent="0.2">
      <c r="DO11302" s="141" t="s">
        <v>22658</v>
      </c>
      <c r="DP11302" s="141" t="s">
        <v>2344</v>
      </c>
      <c r="DQ11302" s="15">
        <v>23</v>
      </c>
      <c r="DR11302" s="15" t="str">
        <f t="shared" si="190"/>
        <v>1206-23</v>
      </c>
    </row>
    <row r="11303" spans="119:122" x14ac:dyDescent="0.2">
      <c r="DO11303" s="141" t="s">
        <v>22659</v>
      </c>
      <c r="DP11303" s="141" t="s">
        <v>2345</v>
      </c>
      <c r="DQ11303" s="15">
        <v>23</v>
      </c>
      <c r="DR11303" s="15" t="str">
        <f t="shared" si="190"/>
        <v>1207-23</v>
      </c>
    </row>
    <row r="11304" spans="119:122" x14ac:dyDescent="0.2">
      <c r="DO11304" s="141" t="s">
        <v>22660</v>
      </c>
      <c r="DP11304" s="141" t="s">
        <v>2346</v>
      </c>
      <c r="DQ11304" s="15">
        <v>23</v>
      </c>
      <c r="DR11304" s="15" t="str">
        <f t="shared" si="190"/>
        <v>1208-23</v>
      </c>
    </row>
    <row r="11305" spans="119:122" x14ac:dyDescent="0.2">
      <c r="DO11305" s="141" t="s">
        <v>22661</v>
      </c>
      <c r="DP11305" s="141" t="s">
        <v>2347</v>
      </c>
      <c r="DQ11305" s="15">
        <v>23</v>
      </c>
      <c r="DR11305" s="15" t="str">
        <f t="shared" si="190"/>
        <v>1209-23</v>
      </c>
    </row>
    <row r="11306" spans="119:122" x14ac:dyDescent="0.2">
      <c r="DO11306" s="141" t="s">
        <v>22662</v>
      </c>
      <c r="DP11306" s="141" t="s">
        <v>2348</v>
      </c>
      <c r="DQ11306" s="15">
        <v>23</v>
      </c>
      <c r="DR11306" s="15" t="str">
        <f t="shared" si="190"/>
        <v>1210-23</v>
      </c>
    </row>
    <row r="11307" spans="119:122" x14ac:dyDescent="0.2">
      <c r="DO11307" s="141" t="s">
        <v>22663</v>
      </c>
      <c r="DP11307" s="141" t="s">
        <v>2349</v>
      </c>
      <c r="DQ11307" s="15">
        <v>23</v>
      </c>
      <c r="DR11307" s="15" t="str">
        <f t="shared" si="190"/>
        <v>1211-23</v>
      </c>
    </row>
    <row r="11308" spans="119:122" x14ac:dyDescent="0.2">
      <c r="DO11308" s="141" t="s">
        <v>22664</v>
      </c>
      <c r="DP11308" s="141" t="s">
        <v>2350</v>
      </c>
      <c r="DQ11308" s="15">
        <v>23</v>
      </c>
      <c r="DR11308" s="15" t="str">
        <f t="shared" si="190"/>
        <v>1212-23</v>
      </c>
    </row>
    <row r="11309" spans="119:122" x14ac:dyDescent="0.2">
      <c r="DO11309" s="141" t="s">
        <v>22665</v>
      </c>
      <c r="DP11309" s="141" t="s">
        <v>2351</v>
      </c>
      <c r="DQ11309" s="15">
        <v>23</v>
      </c>
      <c r="DR11309" s="15" t="str">
        <f t="shared" si="190"/>
        <v>1213-23</v>
      </c>
    </row>
    <row r="11310" spans="119:122" x14ac:dyDescent="0.2">
      <c r="DO11310" s="141" t="s">
        <v>22666</v>
      </c>
      <c r="DP11310" s="141" t="s">
        <v>2352</v>
      </c>
      <c r="DQ11310" s="15">
        <v>23</v>
      </c>
      <c r="DR11310" s="15" t="str">
        <f t="shared" si="190"/>
        <v>1214-23</v>
      </c>
    </row>
    <row r="11311" spans="119:122" x14ac:dyDescent="0.2">
      <c r="DO11311" s="141" t="s">
        <v>22667</v>
      </c>
      <c r="DP11311" s="141" t="s">
        <v>2353</v>
      </c>
      <c r="DQ11311" s="15">
        <v>23</v>
      </c>
      <c r="DR11311" s="15" t="str">
        <f t="shared" si="190"/>
        <v>1215-23</v>
      </c>
    </row>
    <row r="11312" spans="119:122" x14ac:dyDescent="0.2">
      <c r="DO11312" s="141" t="s">
        <v>22668</v>
      </c>
      <c r="DP11312" s="141" t="s">
        <v>2354</v>
      </c>
      <c r="DQ11312" s="15">
        <v>23</v>
      </c>
      <c r="DR11312" s="15" t="str">
        <f t="shared" si="190"/>
        <v>1216-23</v>
      </c>
    </row>
    <row r="11313" spans="119:122" x14ac:dyDescent="0.2">
      <c r="DO11313" s="141" t="s">
        <v>22669</v>
      </c>
      <c r="DP11313" s="141" t="s">
        <v>2355</v>
      </c>
      <c r="DQ11313" s="15">
        <v>23</v>
      </c>
      <c r="DR11313" s="15" t="str">
        <f t="shared" si="190"/>
        <v>1217-23</v>
      </c>
    </row>
    <row r="11314" spans="119:122" x14ac:dyDescent="0.2">
      <c r="DO11314" s="141" t="s">
        <v>22670</v>
      </c>
      <c r="DP11314" s="141" t="s">
        <v>2356</v>
      </c>
      <c r="DQ11314" s="15">
        <v>23</v>
      </c>
      <c r="DR11314" s="15" t="str">
        <f t="shared" si="190"/>
        <v>1218-23</v>
      </c>
    </row>
    <row r="11315" spans="119:122" x14ac:dyDescent="0.2">
      <c r="DO11315" s="141" t="s">
        <v>22671</v>
      </c>
      <c r="DP11315" s="141" t="s">
        <v>2357</v>
      </c>
      <c r="DQ11315" s="15">
        <v>23</v>
      </c>
      <c r="DR11315" s="15" t="str">
        <f t="shared" si="190"/>
        <v>1219-23</v>
      </c>
    </row>
    <row r="11316" spans="119:122" x14ac:dyDescent="0.2">
      <c r="DO11316" s="141" t="s">
        <v>22672</v>
      </c>
      <c r="DP11316" s="141" t="s">
        <v>2358</v>
      </c>
      <c r="DQ11316" s="15">
        <v>23</v>
      </c>
      <c r="DR11316" s="15" t="str">
        <f t="shared" si="190"/>
        <v>1220-23</v>
      </c>
    </row>
    <row r="11317" spans="119:122" x14ac:dyDescent="0.2">
      <c r="DO11317" s="141" t="s">
        <v>22673</v>
      </c>
      <c r="DP11317" s="141" t="s">
        <v>2359</v>
      </c>
      <c r="DQ11317" s="15">
        <v>23</v>
      </c>
      <c r="DR11317" s="15" t="str">
        <f t="shared" si="190"/>
        <v>1221-23</v>
      </c>
    </row>
    <row r="11318" spans="119:122" x14ac:dyDescent="0.2">
      <c r="DO11318" s="141" t="s">
        <v>22674</v>
      </c>
      <c r="DP11318" s="141" t="s">
        <v>2360</v>
      </c>
      <c r="DQ11318" s="15">
        <v>23</v>
      </c>
      <c r="DR11318" s="15" t="str">
        <f t="shared" si="190"/>
        <v>1222-23</v>
      </c>
    </row>
    <row r="11319" spans="119:122" x14ac:dyDescent="0.2">
      <c r="DO11319" s="141" t="s">
        <v>22675</v>
      </c>
      <c r="DP11319" s="141" t="s">
        <v>2361</v>
      </c>
      <c r="DQ11319" s="15">
        <v>23</v>
      </c>
      <c r="DR11319" s="15" t="str">
        <f t="shared" si="190"/>
        <v>1223-23</v>
      </c>
    </row>
    <row r="11320" spans="119:122" x14ac:dyDescent="0.2">
      <c r="DO11320" s="141" t="s">
        <v>22676</v>
      </c>
      <c r="DP11320" s="141" t="s">
        <v>2362</v>
      </c>
      <c r="DQ11320" s="15">
        <v>23</v>
      </c>
      <c r="DR11320" s="15" t="str">
        <f t="shared" si="190"/>
        <v>1224-23</v>
      </c>
    </row>
    <row r="11321" spans="119:122" x14ac:dyDescent="0.2">
      <c r="DO11321" s="141" t="s">
        <v>22677</v>
      </c>
      <c r="DP11321" s="141" t="s">
        <v>2363</v>
      </c>
      <c r="DQ11321" s="15">
        <v>23</v>
      </c>
      <c r="DR11321" s="15" t="str">
        <f t="shared" si="190"/>
        <v>1225-23</v>
      </c>
    </row>
    <row r="11322" spans="119:122" x14ac:dyDescent="0.2">
      <c r="DO11322" s="141" t="s">
        <v>22678</v>
      </c>
      <c r="DP11322" s="141" t="s">
        <v>2364</v>
      </c>
      <c r="DQ11322" s="15">
        <v>23</v>
      </c>
      <c r="DR11322" s="15" t="str">
        <f t="shared" si="190"/>
        <v>1226-23</v>
      </c>
    </row>
    <row r="11323" spans="119:122" x14ac:dyDescent="0.2">
      <c r="DO11323" s="141" t="s">
        <v>22679</v>
      </c>
      <c r="DP11323" s="141" t="s">
        <v>2365</v>
      </c>
      <c r="DQ11323" s="15">
        <v>23</v>
      </c>
      <c r="DR11323" s="15" t="str">
        <f t="shared" si="190"/>
        <v>1227-23</v>
      </c>
    </row>
    <row r="11324" spans="119:122" x14ac:dyDescent="0.2">
      <c r="DO11324" s="141" t="s">
        <v>22680</v>
      </c>
      <c r="DP11324" s="141" t="s">
        <v>2366</v>
      </c>
      <c r="DQ11324" s="15">
        <v>23</v>
      </c>
      <c r="DR11324" s="15" t="str">
        <f t="shared" si="190"/>
        <v>1228-23</v>
      </c>
    </row>
    <row r="11325" spans="119:122" x14ac:dyDescent="0.2">
      <c r="DO11325" s="141" t="s">
        <v>22681</v>
      </c>
      <c r="DP11325" s="141" t="s">
        <v>2367</v>
      </c>
      <c r="DQ11325" s="15">
        <v>23</v>
      </c>
      <c r="DR11325" s="15" t="str">
        <f t="shared" si="190"/>
        <v>1229-23</v>
      </c>
    </row>
    <row r="11326" spans="119:122" x14ac:dyDescent="0.2">
      <c r="DO11326" s="141" t="s">
        <v>22682</v>
      </c>
      <c r="DP11326" s="141" t="s">
        <v>2368</v>
      </c>
      <c r="DQ11326" s="15">
        <v>23</v>
      </c>
      <c r="DR11326" s="15" t="str">
        <f t="shared" si="190"/>
        <v>1230-23</v>
      </c>
    </row>
    <row r="11327" spans="119:122" x14ac:dyDescent="0.2">
      <c r="DO11327" s="141" t="s">
        <v>22683</v>
      </c>
      <c r="DP11327" s="141" t="s">
        <v>2369</v>
      </c>
      <c r="DQ11327" s="15">
        <v>23</v>
      </c>
      <c r="DR11327" s="15" t="str">
        <f t="shared" si="190"/>
        <v>1231-23</v>
      </c>
    </row>
    <row r="11328" spans="119:122" x14ac:dyDescent="0.2">
      <c r="DO11328" s="141" t="s">
        <v>22684</v>
      </c>
      <c r="DP11328" s="141" t="s">
        <v>2370</v>
      </c>
      <c r="DQ11328" s="15">
        <v>23</v>
      </c>
      <c r="DR11328" s="15" t="str">
        <f t="shared" si="190"/>
        <v>1232-23</v>
      </c>
    </row>
    <row r="11329" spans="119:122" x14ac:dyDescent="0.2">
      <c r="DO11329" s="141" t="s">
        <v>22685</v>
      </c>
      <c r="DP11329" s="141" t="s">
        <v>2371</v>
      </c>
      <c r="DQ11329" s="15">
        <v>23</v>
      </c>
      <c r="DR11329" s="15" t="str">
        <f t="shared" si="190"/>
        <v>1233-23</v>
      </c>
    </row>
    <row r="11330" spans="119:122" x14ac:dyDescent="0.2">
      <c r="DO11330" s="141" t="s">
        <v>22686</v>
      </c>
      <c r="DP11330" s="141" t="s">
        <v>2372</v>
      </c>
      <c r="DQ11330" s="15">
        <v>23</v>
      </c>
      <c r="DR11330" s="15" t="str">
        <f t="shared" si="190"/>
        <v>1234-23</v>
      </c>
    </row>
    <row r="11331" spans="119:122" x14ac:dyDescent="0.2">
      <c r="DO11331" s="141" t="s">
        <v>22687</v>
      </c>
      <c r="DP11331" s="141" t="s">
        <v>2373</v>
      </c>
      <c r="DQ11331" s="15">
        <v>23</v>
      </c>
      <c r="DR11331" s="15" t="str">
        <f t="shared" si="190"/>
        <v>1235-23</v>
      </c>
    </row>
    <row r="11332" spans="119:122" x14ac:dyDescent="0.2">
      <c r="DO11332" s="141" t="s">
        <v>22688</v>
      </c>
      <c r="DP11332" s="141" t="s">
        <v>2374</v>
      </c>
      <c r="DQ11332" s="15">
        <v>23</v>
      </c>
      <c r="DR11332" s="15" t="str">
        <f t="shared" si="190"/>
        <v>1236-23</v>
      </c>
    </row>
    <row r="11333" spans="119:122" x14ac:dyDescent="0.2">
      <c r="DO11333" s="141" t="s">
        <v>22689</v>
      </c>
      <c r="DP11333" s="141" t="s">
        <v>2375</v>
      </c>
      <c r="DQ11333" s="15">
        <v>23</v>
      </c>
      <c r="DR11333" s="15" t="str">
        <f t="shared" si="190"/>
        <v>1237-23</v>
      </c>
    </row>
    <row r="11334" spans="119:122" x14ac:dyDescent="0.2">
      <c r="DO11334" s="141" t="s">
        <v>22690</v>
      </c>
      <c r="DP11334" s="141" t="s">
        <v>2376</v>
      </c>
      <c r="DQ11334" s="15">
        <v>23</v>
      </c>
      <c r="DR11334" s="15" t="str">
        <f t="shared" si="190"/>
        <v>1238-23</v>
      </c>
    </row>
    <row r="11335" spans="119:122" x14ac:dyDescent="0.2">
      <c r="DO11335" s="141" t="s">
        <v>22691</v>
      </c>
      <c r="DP11335" s="141" t="s">
        <v>2377</v>
      </c>
      <c r="DQ11335" s="15">
        <v>23</v>
      </c>
      <c r="DR11335" s="15" t="str">
        <f t="shared" si="190"/>
        <v>1239-23</v>
      </c>
    </row>
    <row r="11336" spans="119:122" x14ac:dyDescent="0.2">
      <c r="DO11336" s="141" t="s">
        <v>22692</v>
      </c>
      <c r="DP11336" s="141" t="s">
        <v>2378</v>
      </c>
      <c r="DQ11336" s="15">
        <v>23</v>
      </c>
      <c r="DR11336" s="15" t="str">
        <f t="shared" si="190"/>
        <v>1240-23</v>
      </c>
    </row>
    <row r="11337" spans="119:122" x14ac:dyDescent="0.2">
      <c r="DO11337" s="141" t="s">
        <v>22693</v>
      </c>
      <c r="DP11337" s="141" t="s">
        <v>2379</v>
      </c>
      <c r="DQ11337" s="15">
        <v>23</v>
      </c>
      <c r="DR11337" s="15" t="str">
        <f t="shared" si="190"/>
        <v>1241-23</v>
      </c>
    </row>
    <row r="11338" spans="119:122" x14ac:dyDescent="0.2">
      <c r="DO11338" s="141" t="s">
        <v>22694</v>
      </c>
      <c r="DP11338" s="141" t="s">
        <v>2380</v>
      </c>
      <c r="DQ11338" s="15">
        <v>23</v>
      </c>
      <c r="DR11338" s="15" t="str">
        <f t="shared" si="190"/>
        <v>1242-23</v>
      </c>
    </row>
    <row r="11339" spans="119:122" x14ac:dyDescent="0.2">
      <c r="DO11339" s="141" t="s">
        <v>22695</v>
      </c>
      <c r="DP11339" s="141" t="s">
        <v>2381</v>
      </c>
      <c r="DQ11339" s="15">
        <v>23</v>
      </c>
      <c r="DR11339" s="15" t="str">
        <f t="shared" si="190"/>
        <v>1243-23</v>
      </c>
    </row>
    <row r="11340" spans="119:122" x14ac:dyDescent="0.2">
      <c r="DO11340" s="141" t="s">
        <v>22696</v>
      </c>
      <c r="DP11340" s="141" t="s">
        <v>2382</v>
      </c>
      <c r="DQ11340" s="15">
        <v>23</v>
      </c>
      <c r="DR11340" s="15" t="str">
        <f t="shared" si="190"/>
        <v>1244-23</v>
      </c>
    </row>
    <row r="11341" spans="119:122" x14ac:dyDescent="0.2">
      <c r="DO11341" s="141" t="s">
        <v>22697</v>
      </c>
      <c r="DP11341" s="141" t="s">
        <v>2383</v>
      </c>
      <c r="DQ11341" s="15">
        <v>23</v>
      </c>
      <c r="DR11341" s="15" t="str">
        <f t="shared" si="190"/>
        <v>1245-23</v>
      </c>
    </row>
    <row r="11342" spans="119:122" x14ac:dyDescent="0.2">
      <c r="DO11342" s="141" t="s">
        <v>22698</v>
      </c>
      <c r="DP11342" s="141" t="s">
        <v>2384</v>
      </c>
      <c r="DQ11342" s="15">
        <v>23</v>
      </c>
      <c r="DR11342" s="15" t="str">
        <f t="shared" si="190"/>
        <v>1246-23</v>
      </c>
    </row>
    <row r="11343" spans="119:122" x14ac:dyDescent="0.2">
      <c r="DO11343" s="141" t="s">
        <v>22699</v>
      </c>
      <c r="DP11343" s="141" t="s">
        <v>2385</v>
      </c>
      <c r="DQ11343" s="15">
        <v>23</v>
      </c>
      <c r="DR11343" s="15" t="str">
        <f t="shared" si="190"/>
        <v>1247-23</v>
      </c>
    </row>
    <row r="11344" spans="119:122" x14ac:dyDescent="0.2">
      <c r="DO11344" s="141" t="s">
        <v>22700</v>
      </c>
      <c r="DP11344" s="141" t="s">
        <v>2386</v>
      </c>
      <c r="DQ11344" s="15">
        <v>23</v>
      </c>
      <c r="DR11344" s="15" t="str">
        <f t="shared" si="190"/>
        <v>1248-23</v>
      </c>
    </row>
    <row r="11345" spans="119:122" x14ac:dyDescent="0.2">
      <c r="DO11345" s="141" t="s">
        <v>22701</v>
      </c>
      <c r="DP11345" s="141" t="s">
        <v>2387</v>
      </c>
      <c r="DQ11345" s="15">
        <v>23</v>
      </c>
      <c r="DR11345" s="15" t="str">
        <f t="shared" si="190"/>
        <v>1249-23</v>
      </c>
    </row>
    <row r="11346" spans="119:122" x14ac:dyDescent="0.2">
      <c r="DO11346" s="141" t="s">
        <v>22702</v>
      </c>
      <c r="DP11346" s="141" t="s">
        <v>2388</v>
      </c>
      <c r="DQ11346" s="15">
        <v>23</v>
      </c>
      <c r="DR11346" s="15" t="str">
        <f t="shared" si="190"/>
        <v>1250-23</v>
      </c>
    </row>
    <row r="11347" spans="119:122" x14ac:dyDescent="0.2">
      <c r="DO11347" s="141" t="s">
        <v>22703</v>
      </c>
      <c r="DP11347" s="141" t="s">
        <v>2389</v>
      </c>
      <c r="DQ11347" s="15">
        <v>23</v>
      </c>
      <c r="DR11347" s="15" t="str">
        <f t="shared" si="190"/>
        <v>1251-23</v>
      </c>
    </row>
    <row r="11348" spans="119:122" x14ac:dyDescent="0.2">
      <c r="DO11348" s="141" t="s">
        <v>22704</v>
      </c>
      <c r="DP11348" s="141" t="s">
        <v>2390</v>
      </c>
      <c r="DQ11348" s="15">
        <v>23</v>
      </c>
      <c r="DR11348" s="15" t="str">
        <f t="shared" si="190"/>
        <v>1252-23</v>
      </c>
    </row>
    <row r="11349" spans="119:122" x14ac:dyDescent="0.2">
      <c r="DO11349" s="141" t="s">
        <v>22705</v>
      </c>
      <c r="DP11349" s="141" t="s">
        <v>2391</v>
      </c>
      <c r="DQ11349" s="15">
        <v>23</v>
      </c>
      <c r="DR11349" s="15" t="str">
        <f t="shared" si="190"/>
        <v>1253-23</v>
      </c>
    </row>
    <row r="11350" spans="119:122" x14ac:dyDescent="0.2">
      <c r="DO11350" s="141" t="s">
        <v>22706</v>
      </c>
      <c r="DP11350" s="141" t="s">
        <v>2392</v>
      </c>
      <c r="DQ11350" s="15">
        <v>23</v>
      </c>
      <c r="DR11350" s="15" t="str">
        <f t="shared" si="190"/>
        <v>1254-23</v>
      </c>
    </row>
    <row r="11351" spans="119:122" x14ac:dyDescent="0.2">
      <c r="DO11351" s="141" t="s">
        <v>22707</v>
      </c>
      <c r="DP11351" s="141" t="s">
        <v>2393</v>
      </c>
      <c r="DQ11351" s="15">
        <v>23</v>
      </c>
      <c r="DR11351" s="15" t="str">
        <f t="shared" si="190"/>
        <v>1255-23</v>
      </c>
    </row>
    <row r="11352" spans="119:122" x14ac:dyDescent="0.2">
      <c r="DO11352" s="141" t="s">
        <v>22708</v>
      </c>
      <c r="DP11352" s="141" t="s">
        <v>2394</v>
      </c>
      <c r="DQ11352" s="15">
        <v>23</v>
      </c>
      <c r="DR11352" s="15" t="str">
        <f t="shared" si="190"/>
        <v>1256-23</v>
      </c>
    </row>
    <row r="11353" spans="119:122" x14ac:dyDescent="0.2">
      <c r="DO11353" s="141" t="s">
        <v>22709</v>
      </c>
      <c r="DP11353" s="141" t="s">
        <v>2395</v>
      </c>
      <c r="DQ11353" s="15">
        <v>23</v>
      </c>
      <c r="DR11353" s="15" t="str">
        <f t="shared" si="190"/>
        <v>1257-23</v>
      </c>
    </row>
    <row r="11354" spans="119:122" x14ac:dyDescent="0.2">
      <c r="DO11354" s="141" t="s">
        <v>22710</v>
      </c>
      <c r="DP11354" s="141" t="s">
        <v>2396</v>
      </c>
      <c r="DQ11354" s="15">
        <v>23</v>
      </c>
      <c r="DR11354" s="15" t="str">
        <f t="shared" si="190"/>
        <v>1258-23</v>
      </c>
    </row>
    <row r="11355" spans="119:122" x14ac:dyDescent="0.2">
      <c r="DO11355" s="141" t="s">
        <v>22711</v>
      </c>
      <c r="DP11355" s="141" t="s">
        <v>2397</v>
      </c>
      <c r="DQ11355" s="15">
        <v>23</v>
      </c>
      <c r="DR11355" s="15" t="str">
        <f t="shared" si="190"/>
        <v>1259-23</v>
      </c>
    </row>
    <row r="11356" spans="119:122" x14ac:dyDescent="0.2">
      <c r="DO11356" s="141" t="s">
        <v>22712</v>
      </c>
      <c r="DP11356" s="141" t="s">
        <v>2398</v>
      </c>
      <c r="DQ11356" s="15">
        <v>23</v>
      </c>
      <c r="DR11356" s="15" t="str">
        <f t="shared" si="190"/>
        <v>1260-23</v>
      </c>
    </row>
    <row r="11357" spans="119:122" x14ac:dyDescent="0.2">
      <c r="DO11357" s="141" t="s">
        <v>22713</v>
      </c>
      <c r="DP11357" s="141" t="s">
        <v>2399</v>
      </c>
      <c r="DQ11357" s="15">
        <v>23</v>
      </c>
      <c r="DR11357" s="15" t="str">
        <f t="shared" si="190"/>
        <v>1261-23</v>
      </c>
    </row>
    <row r="11358" spans="119:122" x14ac:dyDescent="0.2">
      <c r="DO11358" s="141" t="s">
        <v>22714</v>
      </c>
      <c r="DP11358" s="141" t="s">
        <v>2400</v>
      </c>
      <c r="DQ11358" s="15">
        <v>23</v>
      </c>
      <c r="DR11358" s="15" t="str">
        <f t="shared" si="190"/>
        <v>1262-23</v>
      </c>
    </row>
    <row r="11359" spans="119:122" x14ac:dyDescent="0.2">
      <c r="DO11359" s="141" t="s">
        <v>22715</v>
      </c>
      <c r="DP11359" s="141" t="s">
        <v>2401</v>
      </c>
      <c r="DQ11359" s="15">
        <v>23</v>
      </c>
      <c r="DR11359" s="15" t="str">
        <f t="shared" si="190"/>
        <v>1263-23</v>
      </c>
    </row>
    <row r="11360" spans="119:122" x14ac:dyDescent="0.2">
      <c r="DO11360" s="141" t="s">
        <v>22716</v>
      </c>
      <c r="DP11360" s="141" t="s">
        <v>2402</v>
      </c>
      <c r="DQ11360" s="15">
        <v>23</v>
      </c>
      <c r="DR11360" s="15" t="str">
        <f t="shared" si="190"/>
        <v>1264-23</v>
      </c>
    </row>
    <row r="11361" spans="119:122" x14ac:dyDescent="0.2">
      <c r="DO11361" s="141" t="s">
        <v>22717</v>
      </c>
      <c r="DP11361" s="141" t="s">
        <v>2403</v>
      </c>
      <c r="DQ11361" s="15">
        <v>23</v>
      </c>
      <c r="DR11361" s="15" t="str">
        <f t="shared" si="190"/>
        <v>1265-23</v>
      </c>
    </row>
    <row r="11362" spans="119:122" x14ac:dyDescent="0.2">
      <c r="DO11362" s="141" t="s">
        <v>22718</v>
      </c>
      <c r="DP11362" s="141" t="s">
        <v>2404</v>
      </c>
      <c r="DQ11362" s="15">
        <v>23</v>
      </c>
      <c r="DR11362" s="15" t="str">
        <f t="shared" si="190"/>
        <v>1266-23</v>
      </c>
    </row>
    <row r="11363" spans="119:122" x14ac:dyDescent="0.2">
      <c r="DO11363" s="141" t="s">
        <v>22719</v>
      </c>
      <c r="DP11363" s="141" t="s">
        <v>2405</v>
      </c>
      <c r="DQ11363" s="15">
        <v>23</v>
      </c>
      <c r="DR11363" s="15" t="str">
        <f t="shared" ref="DR11363:DR11426" si="191">CONCATENATE(DP11363,"-",DQ11363)</f>
        <v>1267-23</v>
      </c>
    </row>
    <row r="11364" spans="119:122" x14ac:dyDescent="0.2">
      <c r="DO11364" s="141" t="s">
        <v>22720</v>
      </c>
      <c r="DP11364" s="141" t="s">
        <v>2406</v>
      </c>
      <c r="DQ11364" s="15">
        <v>23</v>
      </c>
      <c r="DR11364" s="15" t="str">
        <f t="shared" si="191"/>
        <v>1268-23</v>
      </c>
    </row>
    <row r="11365" spans="119:122" x14ac:dyDescent="0.2">
      <c r="DO11365" s="141" t="s">
        <v>22721</v>
      </c>
      <c r="DP11365" s="141" t="s">
        <v>2407</v>
      </c>
      <c r="DQ11365" s="15">
        <v>23</v>
      </c>
      <c r="DR11365" s="15" t="str">
        <f t="shared" si="191"/>
        <v>1269-23</v>
      </c>
    </row>
    <row r="11366" spans="119:122" x14ac:dyDescent="0.2">
      <c r="DO11366" s="141" t="s">
        <v>22722</v>
      </c>
      <c r="DP11366" s="141" t="s">
        <v>2408</v>
      </c>
      <c r="DQ11366" s="15">
        <v>23</v>
      </c>
      <c r="DR11366" s="15" t="str">
        <f t="shared" si="191"/>
        <v>1270-23</v>
      </c>
    </row>
    <row r="11367" spans="119:122" x14ac:dyDescent="0.2">
      <c r="DO11367" s="141" t="s">
        <v>22723</v>
      </c>
      <c r="DP11367" s="141" t="s">
        <v>2409</v>
      </c>
      <c r="DQ11367" s="15">
        <v>23</v>
      </c>
      <c r="DR11367" s="15" t="str">
        <f t="shared" si="191"/>
        <v>1271-23</v>
      </c>
    </row>
    <row r="11368" spans="119:122" x14ac:dyDescent="0.2">
      <c r="DO11368" s="141" t="s">
        <v>22724</v>
      </c>
      <c r="DP11368" s="141" t="s">
        <v>2410</v>
      </c>
      <c r="DQ11368" s="15">
        <v>23</v>
      </c>
      <c r="DR11368" s="15" t="str">
        <f t="shared" si="191"/>
        <v>1272-23</v>
      </c>
    </row>
    <row r="11369" spans="119:122" x14ac:dyDescent="0.2">
      <c r="DO11369" s="141" t="s">
        <v>22725</v>
      </c>
      <c r="DP11369" s="141" t="s">
        <v>2411</v>
      </c>
      <c r="DQ11369" s="15">
        <v>23</v>
      </c>
      <c r="DR11369" s="15" t="str">
        <f t="shared" si="191"/>
        <v>1273-23</v>
      </c>
    </row>
    <row r="11370" spans="119:122" x14ac:dyDescent="0.2">
      <c r="DO11370" s="141" t="s">
        <v>22726</v>
      </c>
      <c r="DP11370" s="141" t="s">
        <v>2412</v>
      </c>
      <c r="DQ11370" s="15">
        <v>23</v>
      </c>
      <c r="DR11370" s="15" t="str">
        <f t="shared" si="191"/>
        <v>1274-23</v>
      </c>
    </row>
    <row r="11371" spans="119:122" x14ac:dyDescent="0.2">
      <c r="DO11371" s="141" t="s">
        <v>22727</v>
      </c>
      <c r="DP11371" s="141" t="s">
        <v>2413</v>
      </c>
      <c r="DQ11371" s="15">
        <v>23</v>
      </c>
      <c r="DR11371" s="15" t="str">
        <f t="shared" si="191"/>
        <v>1275-23</v>
      </c>
    </row>
    <row r="11372" spans="119:122" x14ac:dyDescent="0.2">
      <c r="DO11372" s="141" t="s">
        <v>22728</v>
      </c>
      <c r="DP11372" s="141" t="s">
        <v>2414</v>
      </c>
      <c r="DQ11372" s="15">
        <v>23</v>
      </c>
      <c r="DR11372" s="15" t="str">
        <f t="shared" si="191"/>
        <v>1276-23</v>
      </c>
    </row>
    <row r="11373" spans="119:122" x14ac:dyDescent="0.2">
      <c r="DO11373" s="141" t="s">
        <v>22729</v>
      </c>
      <c r="DP11373" s="141" t="s">
        <v>2415</v>
      </c>
      <c r="DQ11373" s="15">
        <v>23</v>
      </c>
      <c r="DR11373" s="15" t="str">
        <f t="shared" si="191"/>
        <v>1277-23</v>
      </c>
    </row>
    <row r="11374" spans="119:122" x14ac:dyDescent="0.2">
      <c r="DO11374" s="141" t="s">
        <v>22730</v>
      </c>
      <c r="DP11374" s="141" t="s">
        <v>2416</v>
      </c>
      <c r="DQ11374" s="15">
        <v>23</v>
      </c>
      <c r="DR11374" s="15" t="str">
        <f t="shared" si="191"/>
        <v>1278-23</v>
      </c>
    </row>
    <row r="11375" spans="119:122" x14ac:dyDescent="0.2">
      <c r="DO11375" s="141" t="s">
        <v>22731</v>
      </c>
      <c r="DP11375" s="141" t="s">
        <v>2417</v>
      </c>
      <c r="DQ11375" s="15">
        <v>23</v>
      </c>
      <c r="DR11375" s="15" t="str">
        <f t="shared" si="191"/>
        <v>1279-23</v>
      </c>
    </row>
    <row r="11376" spans="119:122" x14ac:dyDescent="0.2">
      <c r="DO11376" s="141" t="s">
        <v>22732</v>
      </c>
      <c r="DP11376" s="141" t="s">
        <v>2418</v>
      </c>
      <c r="DQ11376" s="15">
        <v>23</v>
      </c>
      <c r="DR11376" s="15" t="str">
        <f t="shared" si="191"/>
        <v>1280-23</v>
      </c>
    </row>
    <row r="11377" spans="119:122" x14ac:dyDescent="0.2">
      <c r="DO11377" s="141" t="s">
        <v>22733</v>
      </c>
      <c r="DP11377" s="141" t="s">
        <v>2419</v>
      </c>
      <c r="DQ11377" s="15">
        <v>23</v>
      </c>
      <c r="DR11377" s="15" t="str">
        <f t="shared" si="191"/>
        <v>1281-23</v>
      </c>
    </row>
    <row r="11378" spans="119:122" x14ac:dyDescent="0.2">
      <c r="DO11378" s="141" t="s">
        <v>22734</v>
      </c>
      <c r="DP11378" s="141" t="s">
        <v>2420</v>
      </c>
      <c r="DQ11378" s="15">
        <v>23</v>
      </c>
      <c r="DR11378" s="15" t="str">
        <f t="shared" si="191"/>
        <v>1282-23</v>
      </c>
    </row>
    <row r="11379" spans="119:122" x14ac:dyDescent="0.2">
      <c r="DO11379" s="141" t="s">
        <v>22735</v>
      </c>
      <c r="DP11379" s="141" t="s">
        <v>2421</v>
      </c>
      <c r="DQ11379" s="15">
        <v>23</v>
      </c>
      <c r="DR11379" s="15" t="str">
        <f t="shared" si="191"/>
        <v>1283-23</v>
      </c>
    </row>
    <row r="11380" spans="119:122" x14ac:dyDescent="0.2">
      <c r="DO11380" s="141" t="s">
        <v>22736</v>
      </c>
      <c r="DP11380" s="141" t="s">
        <v>2422</v>
      </c>
      <c r="DQ11380" s="15">
        <v>23</v>
      </c>
      <c r="DR11380" s="15" t="str">
        <f t="shared" si="191"/>
        <v>1284-23</v>
      </c>
    </row>
    <row r="11381" spans="119:122" x14ac:dyDescent="0.2">
      <c r="DO11381" s="141" t="s">
        <v>22737</v>
      </c>
      <c r="DP11381" s="141" t="s">
        <v>2423</v>
      </c>
      <c r="DQ11381" s="15">
        <v>23</v>
      </c>
      <c r="DR11381" s="15" t="str">
        <f t="shared" si="191"/>
        <v>1285-23</v>
      </c>
    </row>
    <row r="11382" spans="119:122" x14ac:dyDescent="0.2">
      <c r="DO11382" s="141" t="s">
        <v>22738</v>
      </c>
      <c r="DP11382" s="141" t="s">
        <v>2424</v>
      </c>
      <c r="DQ11382" s="15">
        <v>23</v>
      </c>
      <c r="DR11382" s="15" t="str">
        <f t="shared" si="191"/>
        <v>1286-23</v>
      </c>
    </row>
    <row r="11383" spans="119:122" x14ac:dyDescent="0.2">
      <c r="DO11383" s="141" t="s">
        <v>22739</v>
      </c>
      <c r="DP11383" s="141" t="s">
        <v>2425</v>
      </c>
      <c r="DQ11383" s="15">
        <v>23</v>
      </c>
      <c r="DR11383" s="15" t="str">
        <f t="shared" si="191"/>
        <v>1287-23</v>
      </c>
    </row>
    <row r="11384" spans="119:122" x14ac:dyDescent="0.2">
      <c r="DO11384" s="141" t="s">
        <v>22740</v>
      </c>
      <c r="DP11384" s="141" t="s">
        <v>2426</v>
      </c>
      <c r="DQ11384" s="15">
        <v>23</v>
      </c>
      <c r="DR11384" s="15" t="str">
        <f t="shared" si="191"/>
        <v>1288-23</v>
      </c>
    </row>
    <row r="11385" spans="119:122" x14ac:dyDescent="0.2">
      <c r="DO11385" s="141" t="s">
        <v>22741</v>
      </c>
      <c r="DP11385" s="141" t="s">
        <v>2427</v>
      </c>
      <c r="DQ11385" s="15">
        <v>23</v>
      </c>
      <c r="DR11385" s="15" t="str">
        <f t="shared" si="191"/>
        <v>1289-23</v>
      </c>
    </row>
    <row r="11386" spans="119:122" x14ac:dyDescent="0.2">
      <c r="DO11386" s="141" t="s">
        <v>22742</v>
      </c>
      <c r="DP11386" s="141" t="s">
        <v>2428</v>
      </c>
      <c r="DQ11386" s="15">
        <v>23</v>
      </c>
      <c r="DR11386" s="15" t="str">
        <f t="shared" si="191"/>
        <v>1290-23</v>
      </c>
    </row>
    <row r="11387" spans="119:122" x14ac:dyDescent="0.2">
      <c r="DO11387" s="141" t="s">
        <v>22743</v>
      </c>
      <c r="DP11387" s="141" t="s">
        <v>2429</v>
      </c>
      <c r="DQ11387" s="15">
        <v>23</v>
      </c>
      <c r="DR11387" s="15" t="str">
        <f t="shared" si="191"/>
        <v>1291-23</v>
      </c>
    </row>
    <row r="11388" spans="119:122" x14ac:dyDescent="0.2">
      <c r="DO11388" s="141" t="s">
        <v>22744</v>
      </c>
      <c r="DP11388" s="141" t="s">
        <v>2430</v>
      </c>
      <c r="DQ11388" s="15">
        <v>23</v>
      </c>
      <c r="DR11388" s="15" t="str">
        <f t="shared" si="191"/>
        <v>1292-23</v>
      </c>
    </row>
    <row r="11389" spans="119:122" x14ac:dyDescent="0.2">
      <c r="DO11389" s="141" t="s">
        <v>22745</v>
      </c>
      <c r="DP11389" s="141" t="s">
        <v>2431</v>
      </c>
      <c r="DQ11389" s="15">
        <v>23</v>
      </c>
      <c r="DR11389" s="15" t="str">
        <f t="shared" si="191"/>
        <v>1293-23</v>
      </c>
    </row>
    <row r="11390" spans="119:122" x14ac:dyDescent="0.2">
      <c r="DO11390" s="141" t="s">
        <v>22746</v>
      </c>
      <c r="DP11390" s="141" t="s">
        <v>2432</v>
      </c>
      <c r="DQ11390" s="15">
        <v>23</v>
      </c>
      <c r="DR11390" s="15" t="str">
        <f t="shared" si="191"/>
        <v>1294-23</v>
      </c>
    </row>
    <row r="11391" spans="119:122" x14ac:dyDescent="0.2">
      <c r="DO11391" s="141" t="s">
        <v>22747</v>
      </c>
      <c r="DP11391" s="141" t="s">
        <v>2433</v>
      </c>
      <c r="DQ11391" s="15">
        <v>23</v>
      </c>
      <c r="DR11391" s="15" t="str">
        <f t="shared" si="191"/>
        <v>1295-23</v>
      </c>
    </row>
    <row r="11392" spans="119:122" x14ac:dyDescent="0.2">
      <c r="DO11392" s="141" t="s">
        <v>22748</v>
      </c>
      <c r="DP11392" s="141" t="s">
        <v>2434</v>
      </c>
      <c r="DQ11392" s="15">
        <v>23</v>
      </c>
      <c r="DR11392" s="15" t="str">
        <f t="shared" si="191"/>
        <v>1296-23</v>
      </c>
    </row>
    <row r="11393" spans="119:122" x14ac:dyDescent="0.2">
      <c r="DO11393" s="141" t="s">
        <v>22749</v>
      </c>
      <c r="DP11393" s="141" t="s">
        <v>2435</v>
      </c>
      <c r="DQ11393" s="15">
        <v>23</v>
      </c>
      <c r="DR11393" s="15" t="str">
        <f t="shared" si="191"/>
        <v>1297-23</v>
      </c>
    </row>
    <row r="11394" spans="119:122" x14ac:dyDescent="0.2">
      <c r="DO11394" s="141" t="s">
        <v>22750</v>
      </c>
      <c r="DP11394" s="141" t="s">
        <v>2436</v>
      </c>
      <c r="DQ11394" s="15">
        <v>23</v>
      </c>
      <c r="DR11394" s="15" t="str">
        <f t="shared" si="191"/>
        <v>1298-23</v>
      </c>
    </row>
    <row r="11395" spans="119:122" x14ac:dyDescent="0.2">
      <c r="DO11395" s="141" t="s">
        <v>22751</v>
      </c>
      <c r="DP11395" s="141" t="s">
        <v>2437</v>
      </c>
      <c r="DQ11395" s="15">
        <v>23</v>
      </c>
      <c r="DR11395" s="15" t="str">
        <f t="shared" si="191"/>
        <v>1299-23</v>
      </c>
    </row>
    <row r="11396" spans="119:122" x14ac:dyDescent="0.2">
      <c r="DO11396" s="141" t="s">
        <v>22752</v>
      </c>
      <c r="DP11396" s="141" t="s">
        <v>2438</v>
      </c>
      <c r="DQ11396" s="15">
        <v>23</v>
      </c>
      <c r="DR11396" s="15" t="str">
        <f t="shared" si="191"/>
        <v>1300-23</v>
      </c>
    </row>
    <row r="11397" spans="119:122" x14ac:dyDescent="0.2">
      <c r="DO11397" s="141" t="s">
        <v>22753</v>
      </c>
      <c r="DP11397" s="141" t="s">
        <v>2439</v>
      </c>
      <c r="DQ11397" s="15">
        <v>23</v>
      </c>
      <c r="DR11397" s="15" t="str">
        <f t="shared" si="191"/>
        <v>1301-23</v>
      </c>
    </row>
    <row r="11398" spans="119:122" x14ac:dyDescent="0.2">
      <c r="DO11398" s="141" t="s">
        <v>22754</v>
      </c>
      <c r="DP11398" s="141" t="s">
        <v>2440</v>
      </c>
      <c r="DQ11398" s="15">
        <v>23</v>
      </c>
      <c r="DR11398" s="15" t="str">
        <f t="shared" si="191"/>
        <v>1302-23</v>
      </c>
    </row>
    <row r="11399" spans="119:122" x14ac:dyDescent="0.2">
      <c r="DO11399" s="141" t="s">
        <v>22755</v>
      </c>
      <c r="DP11399" s="141" t="s">
        <v>2441</v>
      </c>
      <c r="DQ11399" s="15">
        <v>23</v>
      </c>
      <c r="DR11399" s="15" t="str">
        <f t="shared" si="191"/>
        <v>1303-23</v>
      </c>
    </row>
    <row r="11400" spans="119:122" x14ac:dyDescent="0.2">
      <c r="DO11400" s="141" t="s">
        <v>22756</v>
      </c>
      <c r="DP11400" s="141" t="s">
        <v>2442</v>
      </c>
      <c r="DQ11400" s="15">
        <v>23</v>
      </c>
      <c r="DR11400" s="15" t="str">
        <f t="shared" si="191"/>
        <v>1304-23</v>
      </c>
    </row>
    <row r="11401" spans="119:122" x14ac:dyDescent="0.2">
      <c r="DO11401" s="141" t="s">
        <v>22757</v>
      </c>
      <c r="DP11401" s="141" t="s">
        <v>2443</v>
      </c>
      <c r="DQ11401" s="15">
        <v>23</v>
      </c>
      <c r="DR11401" s="15" t="str">
        <f t="shared" si="191"/>
        <v>1305-23</v>
      </c>
    </row>
    <row r="11402" spans="119:122" x14ac:dyDescent="0.2">
      <c r="DO11402" s="141" t="s">
        <v>22758</v>
      </c>
      <c r="DP11402" s="141" t="s">
        <v>2444</v>
      </c>
      <c r="DQ11402" s="15">
        <v>23</v>
      </c>
      <c r="DR11402" s="15" t="str">
        <f t="shared" si="191"/>
        <v>1306-23</v>
      </c>
    </row>
    <row r="11403" spans="119:122" x14ac:dyDescent="0.2">
      <c r="DO11403" s="141" t="s">
        <v>22759</v>
      </c>
      <c r="DP11403" s="141" t="s">
        <v>2445</v>
      </c>
      <c r="DQ11403" s="15">
        <v>23</v>
      </c>
      <c r="DR11403" s="15" t="str">
        <f t="shared" si="191"/>
        <v>1307-23</v>
      </c>
    </row>
    <row r="11404" spans="119:122" x14ac:dyDescent="0.2">
      <c r="DO11404" s="141" t="s">
        <v>22760</v>
      </c>
      <c r="DP11404" s="141" t="s">
        <v>2446</v>
      </c>
      <c r="DQ11404" s="15">
        <v>23</v>
      </c>
      <c r="DR11404" s="15" t="str">
        <f t="shared" si="191"/>
        <v>1308-23</v>
      </c>
    </row>
    <row r="11405" spans="119:122" x14ac:dyDescent="0.2">
      <c r="DO11405" s="141" t="s">
        <v>22761</v>
      </c>
      <c r="DP11405" s="141" t="s">
        <v>2447</v>
      </c>
      <c r="DQ11405" s="15">
        <v>23</v>
      </c>
      <c r="DR11405" s="15" t="str">
        <f t="shared" si="191"/>
        <v>1309-23</v>
      </c>
    </row>
    <row r="11406" spans="119:122" x14ac:dyDescent="0.2">
      <c r="DO11406" s="141" t="s">
        <v>22762</v>
      </c>
      <c r="DP11406" s="141" t="s">
        <v>2448</v>
      </c>
      <c r="DQ11406" s="15">
        <v>23</v>
      </c>
      <c r="DR11406" s="15" t="str">
        <f t="shared" si="191"/>
        <v>1310-23</v>
      </c>
    </row>
    <row r="11407" spans="119:122" x14ac:dyDescent="0.2">
      <c r="DO11407" s="141" t="s">
        <v>22763</v>
      </c>
      <c r="DP11407" s="141" t="s">
        <v>2449</v>
      </c>
      <c r="DQ11407" s="15">
        <v>23</v>
      </c>
      <c r="DR11407" s="15" t="str">
        <f t="shared" si="191"/>
        <v>1311-23</v>
      </c>
    </row>
    <row r="11408" spans="119:122" x14ac:dyDescent="0.2">
      <c r="DO11408" s="141" t="s">
        <v>22764</v>
      </c>
      <c r="DP11408" s="141" t="s">
        <v>2450</v>
      </c>
      <c r="DQ11408" s="15">
        <v>23</v>
      </c>
      <c r="DR11408" s="15" t="str">
        <f t="shared" si="191"/>
        <v>1312-23</v>
      </c>
    </row>
    <row r="11409" spans="119:122" x14ac:dyDescent="0.2">
      <c r="DO11409" s="141" t="s">
        <v>22765</v>
      </c>
      <c r="DP11409" s="141" t="s">
        <v>2451</v>
      </c>
      <c r="DQ11409" s="15">
        <v>23</v>
      </c>
      <c r="DR11409" s="15" t="str">
        <f t="shared" si="191"/>
        <v>1313-23</v>
      </c>
    </row>
    <row r="11410" spans="119:122" x14ac:dyDescent="0.2">
      <c r="DO11410" s="141" t="s">
        <v>22766</v>
      </c>
      <c r="DP11410" s="141" t="s">
        <v>2452</v>
      </c>
      <c r="DQ11410" s="15">
        <v>23</v>
      </c>
      <c r="DR11410" s="15" t="str">
        <f t="shared" si="191"/>
        <v>1314-23</v>
      </c>
    </row>
    <row r="11411" spans="119:122" x14ac:dyDescent="0.2">
      <c r="DO11411" s="141" t="s">
        <v>22767</v>
      </c>
      <c r="DP11411" s="141" t="s">
        <v>2453</v>
      </c>
      <c r="DQ11411" s="15">
        <v>23</v>
      </c>
      <c r="DR11411" s="15" t="str">
        <f t="shared" si="191"/>
        <v>1315-23</v>
      </c>
    </row>
    <row r="11412" spans="119:122" x14ac:dyDescent="0.2">
      <c r="DO11412" s="141" t="s">
        <v>22768</v>
      </c>
      <c r="DP11412" s="141" t="s">
        <v>2454</v>
      </c>
      <c r="DQ11412" s="15">
        <v>23</v>
      </c>
      <c r="DR11412" s="15" t="str">
        <f t="shared" si="191"/>
        <v>1316-23</v>
      </c>
    </row>
    <row r="11413" spans="119:122" x14ac:dyDescent="0.2">
      <c r="DO11413" s="141" t="s">
        <v>22769</v>
      </c>
      <c r="DP11413" s="141" t="s">
        <v>2455</v>
      </c>
      <c r="DQ11413" s="15">
        <v>23</v>
      </c>
      <c r="DR11413" s="15" t="str">
        <f t="shared" si="191"/>
        <v>1317-23</v>
      </c>
    </row>
    <row r="11414" spans="119:122" x14ac:dyDescent="0.2">
      <c r="DO11414" s="141" t="s">
        <v>22770</v>
      </c>
      <c r="DP11414" s="141" t="s">
        <v>2456</v>
      </c>
      <c r="DQ11414" s="15">
        <v>23</v>
      </c>
      <c r="DR11414" s="15" t="str">
        <f t="shared" si="191"/>
        <v>1318-23</v>
      </c>
    </row>
    <row r="11415" spans="119:122" x14ac:dyDescent="0.2">
      <c r="DO11415" s="141" t="s">
        <v>22771</v>
      </c>
      <c r="DP11415" s="141" t="s">
        <v>2457</v>
      </c>
      <c r="DQ11415" s="15">
        <v>23</v>
      </c>
      <c r="DR11415" s="15" t="str">
        <f t="shared" si="191"/>
        <v>1319-23</v>
      </c>
    </row>
    <row r="11416" spans="119:122" x14ac:dyDescent="0.2">
      <c r="DO11416" s="141" t="s">
        <v>22772</v>
      </c>
      <c r="DP11416" s="141" t="s">
        <v>2458</v>
      </c>
      <c r="DQ11416" s="15">
        <v>23</v>
      </c>
      <c r="DR11416" s="15" t="str">
        <f t="shared" si="191"/>
        <v>1320-23</v>
      </c>
    </row>
    <row r="11417" spans="119:122" x14ac:dyDescent="0.2">
      <c r="DO11417" s="141" t="s">
        <v>22773</v>
      </c>
      <c r="DP11417" s="141" t="s">
        <v>2459</v>
      </c>
      <c r="DQ11417" s="15">
        <v>23</v>
      </c>
      <c r="DR11417" s="15" t="str">
        <f t="shared" si="191"/>
        <v>1321-23</v>
      </c>
    </row>
    <row r="11418" spans="119:122" x14ac:dyDescent="0.2">
      <c r="DO11418" s="141" t="s">
        <v>22774</v>
      </c>
      <c r="DP11418" s="141" t="s">
        <v>2460</v>
      </c>
      <c r="DQ11418" s="15">
        <v>23</v>
      </c>
      <c r="DR11418" s="15" t="str">
        <f t="shared" si="191"/>
        <v>1322-23</v>
      </c>
    </row>
    <row r="11419" spans="119:122" x14ac:dyDescent="0.2">
      <c r="DO11419" s="141" t="s">
        <v>22775</v>
      </c>
      <c r="DP11419" s="141" t="s">
        <v>2461</v>
      </c>
      <c r="DQ11419" s="15">
        <v>23</v>
      </c>
      <c r="DR11419" s="15" t="str">
        <f t="shared" si="191"/>
        <v>1323-23</v>
      </c>
    </row>
    <row r="11420" spans="119:122" x14ac:dyDescent="0.2">
      <c r="DO11420" s="141" t="s">
        <v>22776</v>
      </c>
      <c r="DP11420" s="141" t="s">
        <v>2462</v>
      </c>
      <c r="DQ11420" s="15">
        <v>23</v>
      </c>
      <c r="DR11420" s="15" t="str">
        <f t="shared" si="191"/>
        <v>1324-23</v>
      </c>
    </row>
    <row r="11421" spans="119:122" x14ac:dyDescent="0.2">
      <c r="DO11421" s="141" t="s">
        <v>22777</v>
      </c>
      <c r="DP11421" s="141" t="s">
        <v>2463</v>
      </c>
      <c r="DQ11421" s="15">
        <v>23</v>
      </c>
      <c r="DR11421" s="15" t="str">
        <f t="shared" si="191"/>
        <v>1325-23</v>
      </c>
    </row>
    <row r="11422" spans="119:122" x14ac:dyDescent="0.2">
      <c r="DO11422" s="141" t="s">
        <v>22778</v>
      </c>
      <c r="DP11422" s="141" t="s">
        <v>2464</v>
      </c>
      <c r="DQ11422" s="15">
        <v>23</v>
      </c>
      <c r="DR11422" s="15" t="str">
        <f t="shared" si="191"/>
        <v>1326-23</v>
      </c>
    </row>
    <row r="11423" spans="119:122" x14ac:dyDescent="0.2">
      <c r="DO11423" s="141" t="s">
        <v>22779</v>
      </c>
      <c r="DP11423" s="141" t="s">
        <v>2465</v>
      </c>
      <c r="DQ11423" s="15">
        <v>23</v>
      </c>
      <c r="DR11423" s="15" t="str">
        <f t="shared" si="191"/>
        <v>1327-23</v>
      </c>
    </row>
    <row r="11424" spans="119:122" x14ac:dyDescent="0.2">
      <c r="DO11424" s="141" t="s">
        <v>22780</v>
      </c>
      <c r="DP11424" s="141" t="s">
        <v>2466</v>
      </c>
      <c r="DQ11424" s="15">
        <v>23</v>
      </c>
      <c r="DR11424" s="15" t="str">
        <f t="shared" si="191"/>
        <v>1328-23</v>
      </c>
    </row>
    <row r="11425" spans="119:122" x14ac:dyDescent="0.2">
      <c r="DO11425" s="141" t="s">
        <v>22781</v>
      </c>
      <c r="DP11425" s="141" t="s">
        <v>2467</v>
      </c>
      <c r="DQ11425" s="15">
        <v>23</v>
      </c>
      <c r="DR11425" s="15" t="str">
        <f t="shared" si="191"/>
        <v>1329-23</v>
      </c>
    </row>
    <row r="11426" spans="119:122" x14ac:dyDescent="0.2">
      <c r="DO11426" s="141" t="s">
        <v>22782</v>
      </c>
      <c r="DP11426" s="141" t="s">
        <v>2468</v>
      </c>
      <c r="DQ11426" s="15">
        <v>23</v>
      </c>
      <c r="DR11426" s="15" t="str">
        <f t="shared" si="191"/>
        <v>1330-23</v>
      </c>
    </row>
    <row r="11427" spans="119:122" x14ac:dyDescent="0.2">
      <c r="DO11427" s="141" t="s">
        <v>22783</v>
      </c>
      <c r="DP11427" s="141" t="s">
        <v>2469</v>
      </c>
      <c r="DQ11427" s="15">
        <v>23</v>
      </c>
      <c r="DR11427" s="15" t="str">
        <f t="shared" ref="DR11427:DR11490" si="192">CONCATENATE(DP11427,"-",DQ11427)</f>
        <v>1331-23</v>
      </c>
    </row>
    <row r="11428" spans="119:122" x14ac:dyDescent="0.2">
      <c r="DO11428" s="141" t="s">
        <v>22784</v>
      </c>
      <c r="DP11428" s="141" t="s">
        <v>2470</v>
      </c>
      <c r="DQ11428" s="15">
        <v>23</v>
      </c>
      <c r="DR11428" s="15" t="str">
        <f t="shared" si="192"/>
        <v>1332-23</v>
      </c>
    </row>
    <row r="11429" spans="119:122" x14ac:dyDescent="0.2">
      <c r="DO11429" s="141" t="s">
        <v>22785</v>
      </c>
      <c r="DP11429" s="141" t="s">
        <v>2471</v>
      </c>
      <c r="DQ11429" s="15">
        <v>23</v>
      </c>
      <c r="DR11429" s="15" t="str">
        <f t="shared" si="192"/>
        <v>1333-23</v>
      </c>
    </row>
    <row r="11430" spans="119:122" x14ac:dyDescent="0.2">
      <c r="DO11430" s="141" t="s">
        <v>22786</v>
      </c>
      <c r="DP11430" s="141" t="s">
        <v>2472</v>
      </c>
      <c r="DQ11430" s="15">
        <v>23</v>
      </c>
      <c r="DR11430" s="15" t="str">
        <f t="shared" si="192"/>
        <v>1334-23</v>
      </c>
    </row>
    <row r="11431" spans="119:122" x14ac:dyDescent="0.2">
      <c r="DO11431" s="141" t="s">
        <v>22787</v>
      </c>
      <c r="DP11431" s="141" t="s">
        <v>2473</v>
      </c>
      <c r="DQ11431" s="15">
        <v>23</v>
      </c>
      <c r="DR11431" s="15" t="str">
        <f t="shared" si="192"/>
        <v>1335-23</v>
      </c>
    </row>
    <row r="11432" spans="119:122" x14ac:dyDescent="0.2">
      <c r="DO11432" s="141" t="s">
        <v>22788</v>
      </c>
      <c r="DP11432" s="141" t="s">
        <v>2474</v>
      </c>
      <c r="DQ11432" s="15">
        <v>23</v>
      </c>
      <c r="DR11432" s="15" t="str">
        <f t="shared" si="192"/>
        <v>1336-23</v>
      </c>
    </row>
    <row r="11433" spans="119:122" x14ac:dyDescent="0.2">
      <c r="DO11433" s="141" t="s">
        <v>22789</v>
      </c>
      <c r="DP11433" s="141" t="s">
        <v>2475</v>
      </c>
      <c r="DQ11433" s="15">
        <v>23</v>
      </c>
      <c r="DR11433" s="15" t="str">
        <f t="shared" si="192"/>
        <v>1337-23</v>
      </c>
    </row>
    <row r="11434" spans="119:122" x14ac:dyDescent="0.2">
      <c r="DO11434" s="141" t="s">
        <v>22790</v>
      </c>
      <c r="DP11434" s="141" t="s">
        <v>2476</v>
      </c>
      <c r="DQ11434" s="15">
        <v>23</v>
      </c>
      <c r="DR11434" s="15" t="str">
        <f t="shared" si="192"/>
        <v>1338-23</v>
      </c>
    </row>
    <row r="11435" spans="119:122" x14ac:dyDescent="0.2">
      <c r="DO11435" s="141" t="s">
        <v>22791</v>
      </c>
      <c r="DP11435" s="141" t="s">
        <v>2477</v>
      </c>
      <c r="DQ11435" s="15">
        <v>23</v>
      </c>
      <c r="DR11435" s="15" t="str">
        <f t="shared" si="192"/>
        <v>1339-23</v>
      </c>
    </row>
    <row r="11436" spans="119:122" x14ac:dyDescent="0.2">
      <c r="DO11436" s="141" t="s">
        <v>22792</v>
      </c>
      <c r="DP11436" s="141" t="s">
        <v>2478</v>
      </c>
      <c r="DQ11436" s="15">
        <v>23</v>
      </c>
      <c r="DR11436" s="15" t="str">
        <f t="shared" si="192"/>
        <v>1340-23</v>
      </c>
    </row>
    <row r="11437" spans="119:122" x14ac:dyDescent="0.2">
      <c r="DO11437" s="141" t="s">
        <v>22793</v>
      </c>
      <c r="DP11437" s="141" t="s">
        <v>2479</v>
      </c>
      <c r="DQ11437" s="15">
        <v>23</v>
      </c>
      <c r="DR11437" s="15" t="str">
        <f t="shared" si="192"/>
        <v>1341-23</v>
      </c>
    </row>
    <row r="11438" spans="119:122" x14ac:dyDescent="0.2">
      <c r="DO11438" s="141" t="s">
        <v>22794</v>
      </c>
      <c r="DP11438" s="141" t="s">
        <v>2480</v>
      </c>
      <c r="DQ11438" s="15">
        <v>23</v>
      </c>
      <c r="DR11438" s="15" t="str">
        <f t="shared" si="192"/>
        <v>1342-23</v>
      </c>
    </row>
    <row r="11439" spans="119:122" x14ac:dyDescent="0.2">
      <c r="DO11439" s="141" t="s">
        <v>22795</v>
      </c>
      <c r="DP11439" s="141" t="s">
        <v>2481</v>
      </c>
      <c r="DQ11439" s="15">
        <v>23</v>
      </c>
      <c r="DR11439" s="15" t="str">
        <f t="shared" si="192"/>
        <v>1343-23</v>
      </c>
    </row>
    <row r="11440" spans="119:122" x14ac:dyDescent="0.2">
      <c r="DO11440" s="141" t="s">
        <v>22796</v>
      </c>
      <c r="DP11440" s="141" t="s">
        <v>2482</v>
      </c>
      <c r="DQ11440" s="15">
        <v>23</v>
      </c>
      <c r="DR11440" s="15" t="str">
        <f t="shared" si="192"/>
        <v>1344-23</v>
      </c>
    </row>
    <row r="11441" spans="119:122" x14ac:dyDescent="0.2">
      <c r="DO11441" s="141" t="s">
        <v>22797</v>
      </c>
      <c r="DP11441" s="141" t="s">
        <v>2483</v>
      </c>
      <c r="DQ11441" s="15">
        <v>23</v>
      </c>
      <c r="DR11441" s="15" t="str">
        <f t="shared" si="192"/>
        <v>1345-23</v>
      </c>
    </row>
    <row r="11442" spans="119:122" x14ac:dyDescent="0.2">
      <c r="DO11442" s="141" t="s">
        <v>22798</v>
      </c>
      <c r="DP11442" s="141" t="s">
        <v>2484</v>
      </c>
      <c r="DQ11442" s="15">
        <v>23</v>
      </c>
      <c r="DR11442" s="15" t="str">
        <f t="shared" si="192"/>
        <v>1346-23</v>
      </c>
    </row>
    <row r="11443" spans="119:122" x14ac:dyDescent="0.2">
      <c r="DO11443" s="141" t="s">
        <v>22799</v>
      </c>
      <c r="DP11443" s="141" t="s">
        <v>2485</v>
      </c>
      <c r="DQ11443" s="15">
        <v>23</v>
      </c>
      <c r="DR11443" s="15" t="str">
        <f t="shared" si="192"/>
        <v>1347-23</v>
      </c>
    </row>
    <row r="11444" spans="119:122" x14ac:dyDescent="0.2">
      <c r="DO11444" s="141" t="s">
        <v>22800</v>
      </c>
      <c r="DP11444" s="141" t="s">
        <v>2486</v>
      </c>
      <c r="DQ11444" s="15">
        <v>23</v>
      </c>
      <c r="DR11444" s="15" t="str">
        <f t="shared" si="192"/>
        <v>1348-23</v>
      </c>
    </row>
    <row r="11445" spans="119:122" x14ac:dyDescent="0.2">
      <c r="DO11445" s="141" t="s">
        <v>22801</v>
      </c>
      <c r="DP11445" s="141" t="s">
        <v>2487</v>
      </c>
      <c r="DQ11445" s="15">
        <v>23</v>
      </c>
      <c r="DR11445" s="15" t="str">
        <f t="shared" si="192"/>
        <v>1349-23</v>
      </c>
    </row>
    <row r="11446" spans="119:122" x14ac:dyDescent="0.2">
      <c r="DO11446" s="141" t="s">
        <v>22802</v>
      </c>
      <c r="DP11446" s="141" t="s">
        <v>2488</v>
      </c>
      <c r="DQ11446" s="15">
        <v>23</v>
      </c>
      <c r="DR11446" s="15" t="str">
        <f t="shared" si="192"/>
        <v>1350-23</v>
      </c>
    </row>
    <row r="11447" spans="119:122" x14ac:dyDescent="0.2">
      <c r="DO11447" s="141" t="s">
        <v>22803</v>
      </c>
      <c r="DP11447" s="141" t="s">
        <v>2489</v>
      </c>
      <c r="DQ11447" s="15">
        <v>23</v>
      </c>
      <c r="DR11447" s="15" t="str">
        <f t="shared" si="192"/>
        <v>1351-23</v>
      </c>
    </row>
    <row r="11448" spans="119:122" x14ac:dyDescent="0.2">
      <c r="DO11448" s="141" t="s">
        <v>22804</v>
      </c>
      <c r="DP11448" s="141" t="s">
        <v>2490</v>
      </c>
      <c r="DQ11448" s="15">
        <v>23</v>
      </c>
      <c r="DR11448" s="15" t="str">
        <f t="shared" si="192"/>
        <v>1352-23</v>
      </c>
    </row>
    <row r="11449" spans="119:122" x14ac:dyDescent="0.2">
      <c r="DO11449" s="141" t="s">
        <v>22805</v>
      </c>
      <c r="DP11449" s="141" t="s">
        <v>2491</v>
      </c>
      <c r="DQ11449" s="15">
        <v>23</v>
      </c>
      <c r="DR11449" s="15" t="str">
        <f t="shared" si="192"/>
        <v>1353-23</v>
      </c>
    </row>
    <row r="11450" spans="119:122" x14ac:dyDescent="0.2">
      <c r="DO11450" s="141" t="s">
        <v>22806</v>
      </c>
      <c r="DP11450" s="141" t="s">
        <v>2492</v>
      </c>
      <c r="DQ11450" s="15">
        <v>23</v>
      </c>
      <c r="DR11450" s="15" t="str">
        <f t="shared" si="192"/>
        <v>1354-23</v>
      </c>
    </row>
    <row r="11451" spans="119:122" x14ac:dyDescent="0.2">
      <c r="DO11451" s="141" t="s">
        <v>22807</v>
      </c>
      <c r="DP11451" s="141" t="s">
        <v>2493</v>
      </c>
      <c r="DQ11451" s="15">
        <v>23</v>
      </c>
      <c r="DR11451" s="15" t="str">
        <f t="shared" si="192"/>
        <v>1355-23</v>
      </c>
    </row>
    <row r="11452" spans="119:122" x14ac:dyDescent="0.2">
      <c r="DO11452" s="141" t="s">
        <v>22808</v>
      </c>
      <c r="DP11452" s="141" t="s">
        <v>2494</v>
      </c>
      <c r="DQ11452" s="15">
        <v>23</v>
      </c>
      <c r="DR11452" s="15" t="str">
        <f t="shared" si="192"/>
        <v>1356-23</v>
      </c>
    </row>
    <row r="11453" spans="119:122" x14ac:dyDescent="0.2">
      <c r="DO11453" s="141" t="s">
        <v>22809</v>
      </c>
      <c r="DP11453" s="141" t="s">
        <v>2495</v>
      </c>
      <c r="DQ11453" s="15">
        <v>23</v>
      </c>
      <c r="DR11453" s="15" t="str">
        <f t="shared" si="192"/>
        <v>1357-23</v>
      </c>
    </row>
    <row r="11454" spans="119:122" x14ac:dyDescent="0.2">
      <c r="DO11454" s="141" t="s">
        <v>22810</v>
      </c>
      <c r="DP11454" s="141" t="s">
        <v>2496</v>
      </c>
      <c r="DQ11454" s="15">
        <v>23</v>
      </c>
      <c r="DR11454" s="15" t="str">
        <f t="shared" si="192"/>
        <v>1358-23</v>
      </c>
    </row>
    <row r="11455" spans="119:122" x14ac:dyDescent="0.2">
      <c r="DO11455" s="141" t="s">
        <v>22811</v>
      </c>
      <c r="DP11455" s="141" t="s">
        <v>2497</v>
      </c>
      <c r="DQ11455" s="15">
        <v>23</v>
      </c>
      <c r="DR11455" s="15" t="str">
        <f t="shared" si="192"/>
        <v>1359-23</v>
      </c>
    </row>
    <row r="11456" spans="119:122" x14ac:dyDescent="0.2">
      <c r="DO11456" s="141" t="s">
        <v>22812</v>
      </c>
      <c r="DP11456" s="141" t="s">
        <v>2498</v>
      </c>
      <c r="DQ11456" s="15">
        <v>23</v>
      </c>
      <c r="DR11456" s="15" t="str">
        <f t="shared" si="192"/>
        <v>1360-23</v>
      </c>
    </row>
    <row r="11457" spans="119:122" x14ac:dyDescent="0.2">
      <c r="DO11457" s="141" t="s">
        <v>22813</v>
      </c>
      <c r="DP11457" s="141" t="s">
        <v>2499</v>
      </c>
      <c r="DQ11457" s="15">
        <v>23</v>
      </c>
      <c r="DR11457" s="15" t="str">
        <f t="shared" si="192"/>
        <v>1361-23</v>
      </c>
    </row>
    <row r="11458" spans="119:122" x14ac:dyDescent="0.2">
      <c r="DO11458" s="141" t="s">
        <v>22814</v>
      </c>
      <c r="DP11458" s="141" t="s">
        <v>2500</v>
      </c>
      <c r="DQ11458" s="15">
        <v>23</v>
      </c>
      <c r="DR11458" s="15" t="str">
        <f t="shared" si="192"/>
        <v>1362-23</v>
      </c>
    </row>
    <row r="11459" spans="119:122" x14ac:dyDescent="0.2">
      <c r="DO11459" s="141" t="s">
        <v>22815</v>
      </c>
      <c r="DP11459" s="141" t="s">
        <v>2501</v>
      </c>
      <c r="DQ11459" s="15">
        <v>23</v>
      </c>
      <c r="DR11459" s="15" t="str">
        <f t="shared" si="192"/>
        <v>1363-23</v>
      </c>
    </row>
    <row r="11460" spans="119:122" x14ac:dyDescent="0.2">
      <c r="DO11460" s="141" t="s">
        <v>22816</v>
      </c>
      <c r="DP11460" s="141" t="s">
        <v>2502</v>
      </c>
      <c r="DQ11460" s="15">
        <v>23</v>
      </c>
      <c r="DR11460" s="15" t="str">
        <f t="shared" si="192"/>
        <v>1364-23</v>
      </c>
    </row>
    <row r="11461" spans="119:122" x14ac:dyDescent="0.2">
      <c r="DO11461" s="141" t="s">
        <v>22817</v>
      </c>
      <c r="DP11461" s="141" t="s">
        <v>2503</v>
      </c>
      <c r="DQ11461" s="15">
        <v>23</v>
      </c>
      <c r="DR11461" s="15" t="str">
        <f t="shared" si="192"/>
        <v>1365-23</v>
      </c>
    </row>
    <row r="11462" spans="119:122" x14ac:dyDescent="0.2">
      <c r="DO11462" s="141" t="s">
        <v>22818</v>
      </c>
      <c r="DP11462" s="141" t="s">
        <v>2504</v>
      </c>
      <c r="DQ11462" s="15">
        <v>23</v>
      </c>
      <c r="DR11462" s="15" t="str">
        <f t="shared" si="192"/>
        <v>1366-23</v>
      </c>
    </row>
    <row r="11463" spans="119:122" x14ac:dyDescent="0.2">
      <c r="DO11463" s="141" t="s">
        <v>22819</v>
      </c>
      <c r="DP11463" s="141" t="s">
        <v>2505</v>
      </c>
      <c r="DQ11463" s="15">
        <v>23</v>
      </c>
      <c r="DR11463" s="15" t="str">
        <f t="shared" si="192"/>
        <v>1367-23</v>
      </c>
    </row>
    <row r="11464" spans="119:122" x14ac:dyDescent="0.2">
      <c r="DO11464" s="141" t="s">
        <v>22820</v>
      </c>
      <c r="DP11464" s="141" t="s">
        <v>2506</v>
      </c>
      <c r="DQ11464" s="15">
        <v>23</v>
      </c>
      <c r="DR11464" s="15" t="str">
        <f t="shared" si="192"/>
        <v>1368-23</v>
      </c>
    </row>
    <row r="11465" spans="119:122" x14ac:dyDescent="0.2">
      <c r="DO11465" s="141" t="s">
        <v>22821</v>
      </c>
      <c r="DP11465" s="141" t="s">
        <v>2507</v>
      </c>
      <c r="DQ11465" s="15">
        <v>23</v>
      </c>
      <c r="DR11465" s="15" t="str">
        <f t="shared" si="192"/>
        <v>1369-23</v>
      </c>
    </row>
    <row r="11466" spans="119:122" x14ac:dyDescent="0.2">
      <c r="DO11466" s="141" t="s">
        <v>22822</v>
      </c>
      <c r="DP11466" s="141" t="s">
        <v>2508</v>
      </c>
      <c r="DQ11466" s="15">
        <v>23</v>
      </c>
      <c r="DR11466" s="15" t="str">
        <f t="shared" si="192"/>
        <v>1370-23</v>
      </c>
    </row>
    <row r="11467" spans="119:122" x14ac:dyDescent="0.2">
      <c r="DO11467" s="141" t="s">
        <v>22823</v>
      </c>
      <c r="DP11467" s="141" t="s">
        <v>2509</v>
      </c>
      <c r="DQ11467" s="15">
        <v>23</v>
      </c>
      <c r="DR11467" s="15" t="str">
        <f t="shared" si="192"/>
        <v>1371-23</v>
      </c>
    </row>
    <row r="11468" spans="119:122" x14ac:dyDescent="0.2">
      <c r="DO11468" s="141" t="s">
        <v>22824</v>
      </c>
      <c r="DP11468" s="141" t="s">
        <v>2510</v>
      </c>
      <c r="DQ11468" s="15">
        <v>23</v>
      </c>
      <c r="DR11468" s="15" t="str">
        <f t="shared" si="192"/>
        <v>1372-23</v>
      </c>
    </row>
    <row r="11469" spans="119:122" x14ac:dyDescent="0.2">
      <c r="DO11469" s="141" t="s">
        <v>22825</v>
      </c>
      <c r="DP11469" s="141" t="s">
        <v>2511</v>
      </c>
      <c r="DQ11469" s="15">
        <v>23</v>
      </c>
      <c r="DR11469" s="15" t="str">
        <f t="shared" si="192"/>
        <v>1373-23</v>
      </c>
    </row>
    <row r="11470" spans="119:122" x14ac:dyDescent="0.2">
      <c r="DO11470" s="141" t="s">
        <v>22826</v>
      </c>
      <c r="DP11470" s="141" t="s">
        <v>2512</v>
      </c>
      <c r="DQ11470" s="15">
        <v>23</v>
      </c>
      <c r="DR11470" s="15" t="str">
        <f t="shared" si="192"/>
        <v>1374-23</v>
      </c>
    </row>
    <row r="11471" spans="119:122" x14ac:dyDescent="0.2">
      <c r="DO11471" s="141" t="s">
        <v>22827</v>
      </c>
      <c r="DP11471" s="141" t="s">
        <v>2513</v>
      </c>
      <c r="DQ11471" s="15">
        <v>23</v>
      </c>
      <c r="DR11471" s="15" t="str">
        <f t="shared" si="192"/>
        <v>1375-23</v>
      </c>
    </row>
    <row r="11472" spans="119:122" x14ac:dyDescent="0.2">
      <c r="DO11472" s="141" t="s">
        <v>22828</v>
      </c>
      <c r="DP11472" s="141" t="s">
        <v>2514</v>
      </c>
      <c r="DQ11472" s="15">
        <v>23</v>
      </c>
      <c r="DR11472" s="15" t="str">
        <f t="shared" si="192"/>
        <v>1376-23</v>
      </c>
    </row>
    <row r="11473" spans="119:122" x14ac:dyDescent="0.2">
      <c r="DO11473" s="141" t="s">
        <v>22829</v>
      </c>
      <c r="DP11473" s="141" t="s">
        <v>2515</v>
      </c>
      <c r="DQ11473" s="15">
        <v>23</v>
      </c>
      <c r="DR11473" s="15" t="str">
        <f t="shared" si="192"/>
        <v>1377-23</v>
      </c>
    </row>
    <row r="11474" spans="119:122" x14ac:dyDescent="0.2">
      <c r="DO11474" s="141" t="s">
        <v>22830</v>
      </c>
      <c r="DP11474" s="141" t="s">
        <v>2516</v>
      </c>
      <c r="DQ11474" s="15">
        <v>23</v>
      </c>
      <c r="DR11474" s="15" t="str">
        <f t="shared" si="192"/>
        <v>1378-23</v>
      </c>
    </row>
    <row r="11475" spans="119:122" x14ac:dyDescent="0.2">
      <c r="DO11475" s="141" t="s">
        <v>22831</v>
      </c>
      <c r="DP11475" s="141" t="s">
        <v>2517</v>
      </c>
      <c r="DQ11475" s="15">
        <v>23</v>
      </c>
      <c r="DR11475" s="15" t="str">
        <f t="shared" si="192"/>
        <v>1379-23</v>
      </c>
    </row>
    <row r="11476" spans="119:122" x14ac:dyDescent="0.2">
      <c r="DO11476" s="141" t="s">
        <v>22832</v>
      </c>
      <c r="DP11476" s="141" t="s">
        <v>2518</v>
      </c>
      <c r="DQ11476" s="15">
        <v>23</v>
      </c>
      <c r="DR11476" s="15" t="str">
        <f t="shared" si="192"/>
        <v>1380-23</v>
      </c>
    </row>
    <row r="11477" spans="119:122" x14ac:dyDescent="0.2">
      <c r="DO11477" s="141" t="s">
        <v>22833</v>
      </c>
      <c r="DP11477" s="141" t="s">
        <v>2519</v>
      </c>
      <c r="DQ11477" s="15">
        <v>23</v>
      </c>
      <c r="DR11477" s="15" t="str">
        <f t="shared" si="192"/>
        <v>1381-23</v>
      </c>
    </row>
    <row r="11478" spans="119:122" x14ac:dyDescent="0.2">
      <c r="DO11478" s="141" t="s">
        <v>22834</v>
      </c>
      <c r="DP11478" s="141" t="s">
        <v>2520</v>
      </c>
      <c r="DQ11478" s="15">
        <v>23</v>
      </c>
      <c r="DR11478" s="15" t="str">
        <f t="shared" si="192"/>
        <v>1382-23</v>
      </c>
    </row>
    <row r="11479" spans="119:122" x14ac:dyDescent="0.2">
      <c r="DO11479" s="141" t="s">
        <v>22835</v>
      </c>
      <c r="DP11479" s="141" t="s">
        <v>2521</v>
      </c>
      <c r="DQ11479" s="15">
        <v>23</v>
      </c>
      <c r="DR11479" s="15" t="str">
        <f t="shared" si="192"/>
        <v>1383-23</v>
      </c>
    </row>
    <row r="11480" spans="119:122" x14ac:dyDescent="0.2">
      <c r="DO11480" s="141" t="s">
        <v>22836</v>
      </c>
      <c r="DP11480" s="141" t="s">
        <v>2522</v>
      </c>
      <c r="DQ11480" s="15">
        <v>23</v>
      </c>
      <c r="DR11480" s="15" t="str">
        <f t="shared" si="192"/>
        <v>1384-23</v>
      </c>
    </row>
    <row r="11481" spans="119:122" x14ac:dyDescent="0.2">
      <c r="DO11481" s="141" t="s">
        <v>22837</v>
      </c>
      <c r="DP11481" s="141" t="s">
        <v>2523</v>
      </c>
      <c r="DQ11481" s="15">
        <v>23</v>
      </c>
      <c r="DR11481" s="15" t="str">
        <f t="shared" si="192"/>
        <v>1385-23</v>
      </c>
    </row>
    <row r="11482" spans="119:122" x14ac:dyDescent="0.2">
      <c r="DO11482" s="141" t="s">
        <v>22838</v>
      </c>
      <c r="DP11482" s="141" t="s">
        <v>2524</v>
      </c>
      <c r="DQ11482" s="15">
        <v>23</v>
      </c>
      <c r="DR11482" s="15" t="str">
        <f t="shared" si="192"/>
        <v>1386-23</v>
      </c>
    </row>
    <row r="11483" spans="119:122" x14ac:dyDescent="0.2">
      <c r="DO11483" s="141" t="s">
        <v>22839</v>
      </c>
      <c r="DP11483" s="141" t="s">
        <v>2525</v>
      </c>
      <c r="DQ11483" s="15">
        <v>23</v>
      </c>
      <c r="DR11483" s="15" t="str">
        <f t="shared" si="192"/>
        <v>1387-23</v>
      </c>
    </row>
    <row r="11484" spans="119:122" x14ac:dyDescent="0.2">
      <c r="DO11484" s="141" t="s">
        <v>22840</v>
      </c>
      <c r="DP11484" s="141" t="s">
        <v>2526</v>
      </c>
      <c r="DQ11484" s="15">
        <v>23</v>
      </c>
      <c r="DR11484" s="15" t="str">
        <f t="shared" si="192"/>
        <v>1388-23</v>
      </c>
    </row>
    <row r="11485" spans="119:122" x14ac:dyDescent="0.2">
      <c r="DO11485" s="141" t="s">
        <v>22841</v>
      </c>
      <c r="DP11485" s="141" t="s">
        <v>2527</v>
      </c>
      <c r="DQ11485" s="15">
        <v>23</v>
      </c>
      <c r="DR11485" s="15" t="str">
        <f t="shared" si="192"/>
        <v>1389-23</v>
      </c>
    </row>
    <row r="11486" spans="119:122" x14ac:dyDescent="0.2">
      <c r="DO11486" s="141" t="s">
        <v>22842</v>
      </c>
      <c r="DP11486" s="141" t="s">
        <v>2528</v>
      </c>
      <c r="DQ11486" s="15">
        <v>23</v>
      </c>
      <c r="DR11486" s="15" t="str">
        <f t="shared" si="192"/>
        <v>1390-23</v>
      </c>
    </row>
    <row r="11487" spans="119:122" x14ac:dyDescent="0.2">
      <c r="DO11487" s="141" t="s">
        <v>22843</v>
      </c>
      <c r="DP11487" s="141" t="s">
        <v>2529</v>
      </c>
      <c r="DQ11487" s="15">
        <v>23</v>
      </c>
      <c r="DR11487" s="15" t="str">
        <f t="shared" si="192"/>
        <v>1391-23</v>
      </c>
    </row>
    <row r="11488" spans="119:122" x14ac:dyDescent="0.2">
      <c r="DO11488" s="141" t="s">
        <v>22844</v>
      </c>
      <c r="DP11488" s="141" t="s">
        <v>2530</v>
      </c>
      <c r="DQ11488" s="15">
        <v>23</v>
      </c>
      <c r="DR11488" s="15" t="str">
        <f t="shared" si="192"/>
        <v>1392-23</v>
      </c>
    </row>
    <row r="11489" spans="119:122" x14ac:dyDescent="0.2">
      <c r="DO11489" s="141" t="s">
        <v>22845</v>
      </c>
      <c r="DP11489" s="141" t="s">
        <v>2531</v>
      </c>
      <c r="DQ11489" s="15">
        <v>23</v>
      </c>
      <c r="DR11489" s="15" t="str">
        <f t="shared" si="192"/>
        <v>1393-23</v>
      </c>
    </row>
    <row r="11490" spans="119:122" x14ac:dyDescent="0.2">
      <c r="DO11490" s="141" t="s">
        <v>22846</v>
      </c>
      <c r="DP11490" s="141" t="s">
        <v>2532</v>
      </c>
      <c r="DQ11490" s="15">
        <v>23</v>
      </c>
      <c r="DR11490" s="15" t="str">
        <f t="shared" si="192"/>
        <v>1394-23</v>
      </c>
    </row>
    <row r="11491" spans="119:122" x14ac:dyDescent="0.2">
      <c r="DO11491" s="141" t="s">
        <v>22847</v>
      </c>
      <c r="DP11491" s="141" t="s">
        <v>2533</v>
      </c>
      <c r="DQ11491" s="15">
        <v>23</v>
      </c>
      <c r="DR11491" s="15" t="str">
        <f t="shared" ref="DR11491:DR11554" si="193">CONCATENATE(DP11491,"-",DQ11491)</f>
        <v>1395-23</v>
      </c>
    </row>
    <row r="11492" spans="119:122" x14ac:dyDescent="0.2">
      <c r="DO11492" s="141" t="s">
        <v>22848</v>
      </c>
      <c r="DP11492" s="141" t="s">
        <v>2534</v>
      </c>
      <c r="DQ11492" s="15">
        <v>23</v>
      </c>
      <c r="DR11492" s="15" t="str">
        <f t="shared" si="193"/>
        <v>1396-23</v>
      </c>
    </row>
    <row r="11493" spans="119:122" x14ac:dyDescent="0.2">
      <c r="DO11493" s="141" t="s">
        <v>22849</v>
      </c>
      <c r="DP11493" s="141" t="s">
        <v>2535</v>
      </c>
      <c r="DQ11493" s="15">
        <v>23</v>
      </c>
      <c r="DR11493" s="15" t="str">
        <f t="shared" si="193"/>
        <v>1397-23</v>
      </c>
    </row>
    <row r="11494" spans="119:122" x14ac:dyDescent="0.2">
      <c r="DO11494" s="141" t="s">
        <v>22850</v>
      </c>
      <c r="DP11494" s="141" t="s">
        <v>2536</v>
      </c>
      <c r="DQ11494" s="15">
        <v>23</v>
      </c>
      <c r="DR11494" s="15" t="str">
        <f t="shared" si="193"/>
        <v>1398-23</v>
      </c>
    </row>
    <row r="11495" spans="119:122" x14ac:dyDescent="0.2">
      <c r="DO11495" s="141" t="s">
        <v>22851</v>
      </c>
      <c r="DP11495" s="141" t="s">
        <v>2537</v>
      </c>
      <c r="DQ11495" s="15">
        <v>23</v>
      </c>
      <c r="DR11495" s="15" t="str">
        <f t="shared" si="193"/>
        <v>1399-23</v>
      </c>
    </row>
    <row r="11496" spans="119:122" x14ac:dyDescent="0.2">
      <c r="DO11496" s="141" t="s">
        <v>22852</v>
      </c>
      <c r="DP11496" s="141" t="s">
        <v>2538</v>
      </c>
      <c r="DQ11496" s="15">
        <v>23</v>
      </c>
      <c r="DR11496" s="15" t="str">
        <f t="shared" si="193"/>
        <v>1400-23</v>
      </c>
    </row>
    <row r="11497" spans="119:122" x14ac:dyDescent="0.2">
      <c r="DO11497" s="141" t="s">
        <v>22853</v>
      </c>
      <c r="DP11497" s="141" t="s">
        <v>2539</v>
      </c>
      <c r="DQ11497" s="15">
        <v>23</v>
      </c>
      <c r="DR11497" s="15" t="str">
        <f t="shared" si="193"/>
        <v>1401-23</v>
      </c>
    </row>
    <row r="11498" spans="119:122" x14ac:dyDescent="0.2">
      <c r="DO11498" s="141" t="s">
        <v>22854</v>
      </c>
      <c r="DP11498" s="141" t="s">
        <v>2540</v>
      </c>
      <c r="DQ11498" s="15">
        <v>23</v>
      </c>
      <c r="DR11498" s="15" t="str">
        <f t="shared" si="193"/>
        <v>1402-23</v>
      </c>
    </row>
    <row r="11499" spans="119:122" x14ac:dyDescent="0.2">
      <c r="DO11499" s="141" t="s">
        <v>22855</v>
      </c>
      <c r="DP11499" s="141" t="s">
        <v>2541</v>
      </c>
      <c r="DQ11499" s="15">
        <v>23</v>
      </c>
      <c r="DR11499" s="15" t="str">
        <f t="shared" si="193"/>
        <v>1403-23</v>
      </c>
    </row>
    <row r="11500" spans="119:122" x14ac:dyDescent="0.2">
      <c r="DO11500" s="141" t="s">
        <v>22856</v>
      </c>
      <c r="DP11500" s="141" t="s">
        <v>2542</v>
      </c>
      <c r="DQ11500" s="15">
        <v>23</v>
      </c>
      <c r="DR11500" s="15" t="str">
        <f t="shared" si="193"/>
        <v>1404-23</v>
      </c>
    </row>
    <row r="11501" spans="119:122" x14ac:dyDescent="0.2">
      <c r="DO11501" s="141" t="s">
        <v>22857</v>
      </c>
      <c r="DP11501" s="141" t="s">
        <v>2543</v>
      </c>
      <c r="DQ11501" s="15">
        <v>23</v>
      </c>
      <c r="DR11501" s="15" t="str">
        <f t="shared" si="193"/>
        <v>1405-23</v>
      </c>
    </row>
    <row r="11502" spans="119:122" x14ac:dyDescent="0.2">
      <c r="DO11502" s="141" t="s">
        <v>22858</v>
      </c>
      <c r="DP11502" s="141" t="s">
        <v>2544</v>
      </c>
      <c r="DQ11502" s="15">
        <v>23</v>
      </c>
      <c r="DR11502" s="15" t="str">
        <f t="shared" si="193"/>
        <v>1406-23</v>
      </c>
    </row>
    <row r="11503" spans="119:122" x14ac:dyDescent="0.2">
      <c r="DO11503" s="141" t="s">
        <v>22859</v>
      </c>
      <c r="DP11503" s="141" t="s">
        <v>2545</v>
      </c>
      <c r="DQ11503" s="15">
        <v>23</v>
      </c>
      <c r="DR11503" s="15" t="str">
        <f t="shared" si="193"/>
        <v>1407-23</v>
      </c>
    </row>
    <row r="11504" spans="119:122" x14ac:dyDescent="0.2">
      <c r="DO11504" s="141" t="s">
        <v>22860</v>
      </c>
      <c r="DP11504" s="141" t="s">
        <v>2546</v>
      </c>
      <c r="DQ11504" s="15">
        <v>23</v>
      </c>
      <c r="DR11504" s="15" t="str">
        <f t="shared" si="193"/>
        <v>1408-23</v>
      </c>
    </row>
    <row r="11505" spans="119:122" x14ac:dyDescent="0.2">
      <c r="DO11505" s="141" t="s">
        <v>22861</v>
      </c>
      <c r="DP11505" s="141" t="s">
        <v>2547</v>
      </c>
      <c r="DQ11505" s="15">
        <v>23</v>
      </c>
      <c r="DR11505" s="15" t="str">
        <f t="shared" si="193"/>
        <v>1409-23</v>
      </c>
    </row>
    <row r="11506" spans="119:122" x14ac:dyDescent="0.2">
      <c r="DO11506" s="141" t="s">
        <v>22862</v>
      </c>
      <c r="DP11506" s="141" t="s">
        <v>2548</v>
      </c>
      <c r="DQ11506" s="15">
        <v>23</v>
      </c>
      <c r="DR11506" s="15" t="str">
        <f t="shared" si="193"/>
        <v>1410-23</v>
      </c>
    </row>
    <row r="11507" spans="119:122" x14ac:dyDescent="0.2">
      <c r="DO11507" s="141" t="s">
        <v>22863</v>
      </c>
      <c r="DP11507" s="141" t="s">
        <v>2549</v>
      </c>
      <c r="DQ11507" s="15">
        <v>23</v>
      </c>
      <c r="DR11507" s="15" t="str">
        <f t="shared" si="193"/>
        <v>1411-23</v>
      </c>
    </row>
    <row r="11508" spans="119:122" x14ac:dyDescent="0.2">
      <c r="DO11508" s="141" t="s">
        <v>22864</v>
      </c>
      <c r="DP11508" s="141" t="s">
        <v>2550</v>
      </c>
      <c r="DQ11508" s="15">
        <v>23</v>
      </c>
      <c r="DR11508" s="15" t="str">
        <f t="shared" si="193"/>
        <v>1412-23</v>
      </c>
    </row>
    <row r="11509" spans="119:122" x14ac:dyDescent="0.2">
      <c r="DO11509" s="141" t="s">
        <v>22865</v>
      </c>
      <c r="DP11509" s="141" t="s">
        <v>2551</v>
      </c>
      <c r="DQ11509" s="15">
        <v>23</v>
      </c>
      <c r="DR11509" s="15" t="str">
        <f t="shared" si="193"/>
        <v>1413-23</v>
      </c>
    </row>
    <row r="11510" spans="119:122" x14ac:dyDescent="0.2">
      <c r="DO11510" s="141" t="s">
        <v>22866</v>
      </c>
      <c r="DP11510" s="141" t="s">
        <v>2552</v>
      </c>
      <c r="DQ11510" s="15">
        <v>23</v>
      </c>
      <c r="DR11510" s="15" t="str">
        <f t="shared" si="193"/>
        <v>1414-23</v>
      </c>
    </row>
    <row r="11511" spans="119:122" x14ac:dyDescent="0.2">
      <c r="DO11511" s="141" t="s">
        <v>22867</v>
      </c>
      <c r="DP11511" s="141" t="s">
        <v>2553</v>
      </c>
      <c r="DQ11511" s="15">
        <v>23</v>
      </c>
      <c r="DR11511" s="15" t="str">
        <f t="shared" si="193"/>
        <v>1415-23</v>
      </c>
    </row>
    <row r="11512" spans="119:122" x14ac:dyDescent="0.2">
      <c r="DO11512" s="141" t="s">
        <v>22868</v>
      </c>
      <c r="DP11512" s="141" t="s">
        <v>2554</v>
      </c>
      <c r="DQ11512" s="15">
        <v>23</v>
      </c>
      <c r="DR11512" s="15" t="str">
        <f t="shared" si="193"/>
        <v>1416-23</v>
      </c>
    </row>
    <row r="11513" spans="119:122" x14ac:dyDescent="0.2">
      <c r="DO11513" s="141" t="s">
        <v>22869</v>
      </c>
      <c r="DP11513" s="141" t="s">
        <v>2555</v>
      </c>
      <c r="DQ11513" s="15">
        <v>23</v>
      </c>
      <c r="DR11513" s="15" t="str">
        <f t="shared" si="193"/>
        <v>1417-23</v>
      </c>
    </row>
    <row r="11514" spans="119:122" x14ac:dyDescent="0.2">
      <c r="DO11514" s="141" t="s">
        <v>22870</v>
      </c>
      <c r="DP11514" s="141" t="s">
        <v>2556</v>
      </c>
      <c r="DQ11514" s="15">
        <v>23</v>
      </c>
      <c r="DR11514" s="15" t="str">
        <f t="shared" si="193"/>
        <v>1418-23</v>
      </c>
    </row>
    <row r="11515" spans="119:122" x14ac:dyDescent="0.2">
      <c r="DO11515" s="141" t="s">
        <v>22871</v>
      </c>
      <c r="DP11515" s="141" t="s">
        <v>2557</v>
      </c>
      <c r="DQ11515" s="15">
        <v>23</v>
      </c>
      <c r="DR11515" s="15" t="str">
        <f t="shared" si="193"/>
        <v>1419-23</v>
      </c>
    </row>
    <row r="11516" spans="119:122" x14ac:dyDescent="0.2">
      <c r="DO11516" s="141" t="s">
        <v>22872</v>
      </c>
      <c r="DP11516" s="141" t="s">
        <v>2558</v>
      </c>
      <c r="DQ11516" s="15">
        <v>23</v>
      </c>
      <c r="DR11516" s="15" t="str">
        <f t="shared" si="193"/>
        <v>1420-23</v>
      </c>
    </row>
    <row r="11517" spans="119:122" x14ac:dyDescent="0.2">
      <c r="DO11517" s="141" t="s">
        <v>22873</v>
      </c>
      <c r="DP11517" s="141" t="s">
        <v>2559</v>
      </c>
      <c r="DQ11517" s="15">
        <v>23</v>
      </c>
      <c r="DR11517" s="15" t="str">
        <f t="shared" si="193"/>
        <v>1421-23</v>
      </c>
    </row>
    <row r="11518" spans="119:122" x14ac:dyDescent="0.2">
      <c r="DO11518" s="141" t="s">
        <v>22874</v>
      </c>
      <c r="DP11518" s="141" t="s">
        <v>2560</v>
      </c>
      <c r="DQ11518" s="15">
        <v>23</v>
      </c>
      <c r="DR11518" s="15" t="str">
        <f t="shared" si="193"/>
        <v>1422-23</v>
      </c>
    </row>
    <row r="11519" spans="119:122" x14ac:dyDescent="0.2">
      <c r="DO11519" s="141" t="s">
        <v>22875</v>
      </c>
      <c r="DP11519" s="141" t="s">
        <v>2561</v>
      </c>
      <c r="DQ11519" s="15">
        <v>23</v>
      </c>
      <c r="DR11519" s="15" t="str">
        <f t="shared" si="193"/>
        <v>1423-23</v>
      </c>
    </row>
    <row r="11520" spans="119:122" x14ac:dyDescent="0.2">
      <c r="DO11520" s="141" t="s">
        <v>22876</v>
      </c>
      <c r="DP11520" s="141" t="s">
        <v>2562</v>
      </c>
      <c r="DQ11520" s="15">
        <v>23</v>
      </c>
      <c r="DR11520" s="15" t="str">
        <f t="shared" si="193"/>
        <v>1424-23</v>
      </c>
    </row>
    <row r="11521" spans="119:122" x14ac:dyDescent="0.2">
      <c r="DO11521" s="141" t="s">
        <v>22877</v>
      </c>
      <c r="DP11521" s="141" t="s">
        <v>2563</v>
      </c>
      <c r="DQ11521" s="15">
        <v>23</v>
      </c>
      <c r="DR11521" s="15" t="str">
        <f t="shared" si="193"/>
        <v>1425-23</v>
      </c>
    </row>
    <row r="11522" spans="119:122" x14ac:dyDescent="0.2">
      <c r="DO11522" s="141" t="s">
        <v>22878</v>
      </c>
      <c r="DP11522" s="141" t="s">
        <v>2564</v>
      </c>
      <c r="DQ11522" s="15">
        <v>23</v>
      </c>
      <c r="DR11522" s="15" t="str">
        <f t="shared" si="193"/>
        <v>1426-23</v>
      </c>
    </row>
    <row r="11523" spans="119:122" x14ac:dyDescent="0.2">
      <c r="DO11523" s="141" t="s">
        <v>22879</v>
      </c>
      <c r="DP11523" s="141" t="s">
        <v>2565</v>
      </c>
      <c r="DQ11523" s="15">
        <v>23</v>
      </c>
      <c r="DR11523" s="15" t="str">
        <f t="shared" si="193"/>
        <v>1427-23</v>
      </c>
    </row>
    <row r="11524" spans="119:122" x14ac:dyDescent="0.2">
      <c r="DO11524" s="141" t="s">
        <v>22880</v>
      </c>
      <c r="DP11524" s="141" t="s">
        <v>2566</v>
      </c>
      <c r="DQ11524" s="15">
        <v>23</v>
      </c>
      <c r="DR11524" s="15" t="str">
        <f t="shared" si="193"/>
        <v>1428-23</v>
      </c>
    </row>
    <row r="11525" spans="119:122" x14ac:dyDescent="0.2">
      <c r="DO11525" s="141" t="s">
        <v>22881</v>
      </c>
      <c r="DP11525" s="141" t="s">
        <v>2567</v>
      </c>
      <c r="DQ11525" s="15">
        <v>23</v>
      </c>
      <c r="DR11525" s="15" t="str">
        <f t="shared" si="193"/>
        <v>1429-23</v>
      </c>
    </row>
    <row r="11526" spans="119:122" x14ac:dyDescent="0.2">
      <c r="DO11526" s="141" t="s">
        <v>22882</v>
      </c>
      <c r="DP11526" s="141" t="s">
        <v>2568</v>
      </c>
      <c r="DQ11526" s="15">
        <v>23</v>
      </c>
      <c r="DR11526" s="15" t="str">
        <f t="shared" si="193"/>
        <v>1430-23</v>
      </c>
    </row>
    <row r="11527" spans="119:122" x14ac:dyDescent="0.2">
      <c r="DO11527" s="141" t="s">
        <v>22883</v>
      </c>
      <c r="DP11527" s="141" t="s">
        <v>2569</v>
      </c>
      <c r="DQ11527" s="15">
        <v>23</v>
      </c>
      <c r="DR11527" s="15" t="str">
        <f t="shared" si="193"/>
        <v>1431-23</v>
      </c>
    </row>
    <row r="11528" spans="119:122" x14ac:dyDescent="0.2">
      <c r="DO11528" s="141" t="s">
        <v>22884</v>
      </c>
      <c r="DP11528" s="141" t="s">
        <v>2570</v>
      </c>
      <c r="DQ11528" s="15">
        <v>23</v>
      </c>
      <c r="DR11528" s="15" t="str">
        <f t="shared" si="193"/>
        <v>1432-23</v>
      </c>
    </row>
    <row r="11529" spans="119:122" x14ac:dyDescent="0.2">
      <c r="DO11529" s="141" t="s">
        <v>22885</v>
      </c>
      <c r="DP11529" s="141" t="s">
        <v>2571</v>
      </c>
      <c r="DQ11529" s="15">
        <v>23</v>
      </c>
      <c r="DR11529" s="15" t="str">
        <f t="shared" si="193"/>
        <v>1433-23</v>
      </c>
    </row>
    <row r="11530" spans="119:122" x14ac:dyDescent="0.2">
      <c r="DO11530" s="141" t="s">
        <v>22886</v>
      </c>
      <c r="DP11530" s="141" t="s">
        <v>2572</v>
      </c>
      <c r="DQ11530" s="15">
        <v>23</v>
      </c>
      <c r="DR11530" s="15" t="str">
        <f t="shared" si="193"/>
        <v>1434-23</v>
      </c>
    </row>
    <row r="11531" spans="119:122" x14ac:dyDescent="0.2">
      <c r="DO11531" s="141" t="s">
        <v>22887</v>
      </c>
      <c r="DP11531" s="141" t="s">
        <v>2573</v>
      </c>
      <c r="DQ11531" s="15">
        <v>23</v>
      </c>
      <c r="DR11531" s="15" t="str">
        <f t="shared" si="193"/>
        <v>1435-23</v>
      </c>
    </row>
    <row r="11532" spans="119:122" x14ac:dyDescent="0.2">
      <c r="DO11532" s="141" t="s">
        <v>22888</v>
      </c>
      <c r="DP11532" s="141" t="s">
        <v>2574</v>
      </c>
      <c r="DQ11532" s="15">
        <v>23</v>
      </c>
      <c r="DR11532" s="15" t="str">
        <f t="shared" si="193"/>
        <v>1436-23</v>
      </c>
    </row>
    <row r="11533" spans="119:122" x14ac:dyDescent="0.2">
      <c r="DO11533" s="141" t="s">
        <v>22889</v>
      </c>
      <c r="DP11533" s="141" t="s">
        <v>2575</v>
      </c>
      <c r="DQ11533" s="15">
        <v>23</v>
      </c>
      <c r="DR11533" s="15" t="str">
        <f t="shared" si="193"/>
        <v>1437-23</v>
      </c>
    </row>
    <row r="11534" spans="119:122" x14ac:dyDescent="0.2">
      <c r="DO11534" s="141" t="s">
        <v>22890</v>
      </c>
      <c r="DP11534" s="141" t="s">
        <v>2576</v>
      </c>
      <c r="DQ11534" s="15">
        <v>23</v>
      </c>
      <c r="DR11534" s="15" t="str">
        <f t="shared" si="193"/>
        <v>1438-23</v>
      </c>
    </row>
    <row r="11535" spans="119:122" x14ac:dyDescent="0.2">
      <c r="DO11535" s="141" t="s">
        <v>22891</v>
      </c>
      <c r="DP11535" s="141" t="s">
        <v>2577</v>
      </c>
      <c r="DQ11535" s="15">
        <v>23</v>
      </c>
      <c r="DR11535" s="15" t="str">
        <f t="shared" si="193"/>
        <v>1439-23</v>
      </c>
    </row>
    <row r="11536" spans="119:122" x14ac:dyDescent="0.2">
      <c r="DO11536" s="141" t="s">
        <v>22892</v>
      </c>
      <c r="DP11536" s="141" t="s">
        <v>2578</v>
      </c>
      <c r="DQ11536" s="15">
        <v>23</v>
      </c>
      <c r="DR11536" s="15" t="str">
        <f t="shared" si="193"/>
        <v>1440-23</v>
      </c>
    </row>
    <row r="11537" spans="119:122" x14ac:dyDescent="0.2">
      <c r="DO11537" s="141" t="s">
        <v>22893</v>
      </c>
      <c r="DP11537" s="141" t="s">
        <v>2579</v>
      </c>
      <c r="DQ11537" s="15">
        <v>23</v>
      </c>
      <c r="DR11537" s="15" t="str">
        <f t="shared" si="193"/>
        <v>1441-23</v>
      </c>
    </row>
    <row r="11538" spans="119:122" x14ac:dyDescent="0.2">
      <c r="DO11538" s="141" t="s">
        <v>22894</v>
      </c>
      <c r="DP11538" s="141" t="s">
        <v>2580</v>
      </c>
      <c r="DQ11538" s="15">
        <v>23</v>
      </c>
      <c r="DR11538" s="15" t="str">
        <f t="shared" si="193"/>
        <v>1442-23</v>
      </c>
    </row>
    <row r="11539" spans="119:122" x14ac:dyDescent="0.2">
      <c r="DO11539" s="141" t="s">
        <v>22895</v>
      </c>
      <c r="DP11539" s="141" t="s">
        <v>2581</v>
      </c>
      <c r="DQ11539" s="15">
        <v>23</v>
      </c>
      <c r="DR11539" s="15" t="str">
        <f t="shared" si="193"/>
        <v>1443-23</v>
      </c>
    </row>
    <row r="11540" spans="119:122" x14ac:dyDescent="0.2">
      <c r="DO11540" s="141" t="s">
        <v>22896</v>
      </c>
      <c r="DP11540" s="141" t="s">
        <v>2582</v>
      </c>
      <c r="DQ11540" s="15">
        <v>23</v>
      </c>
      <c r="DR11540" s="15" t="str">
        <f t="shared" si="193"/>
        <v>1444-23</v>
      </c>
    </row>
    <row r="11541" spans="119:122" x14ac:dyDescent="0.2">
      <c r="DO11541" s="141" t="s">
        <v>22897</v>
      </c>
      <c r="DP11541" s="141" t="s">
        <v>2583</v>
      </c>
      <c r="DQ11541" s="15">
        <v>23</v>
      </c>
      <c r="DR11541" s="15" t="str">
        <f t="shared" si="193"/>
        <v>1445-23</v>
      </c>
    </row>
    <row r="11542" spans="119:122" x14ac:dyDescent="0.2">
      <c r="DO11542" s="141" t="s">
        <v>22898</v>
      </c>
      <c r="DP11542" s="141" t="s">
        <v>2584</v>
      </c>
      <c r="DQ11542" s="15">
        <v>23</v>
      </c>
      <c r="DR11542" s="15" t="str">
        <f t="shared" si="193"/>
        <v>1446-23</v>
      </c>
    </row>
    <row r="11543" spans="119:122" x14ac:dyDescent="0.2">
      <c r="DO11543" s="141" t="s">
        <v>22899</v>
      </c>
      <c r="DP11543" s="141" t="s">
        <v>2585</v>
      </c>
      <c r="DQ11543" s="15">
        <v>23</v>
      </c>
      <c r="DR11543" s="15" t="str">
        <f t="shared" si="193"/>
        <v>1447-23</v>
      </c>
    </row>
    <row r="11544" spans="119:122" x14ac:dyDescent="0.2">
      <c r="DO11544" s="141" t="s">
        <v>22900</v>
      </c>
      <c r="DP11544" s="141" t="s">
        <v>2586</v>
      </c>
      <c r="DQ11544" s="15">
        <v>23</v>
      </c>
      <c r="DR11544" s="15" t="str">
        <f t="shared" si="193"/>
        <v>1448-23</v>
      </c>
    </row>
    <row r="11545" spans="119:122" x14ac:dyDescent="0.2">
      <c r="DO11545" s="141" t="s">
        <v>22901</v>
      </c>
      <c r="DP11545" s="141" t="s">
        <v>2587</v>
      </c>
      <c r="DQ11545" s="15">
        <v>23</v>
      </c>
      <c r="DR11545" s="15" t="str">
        <f t="shared" si="193"/>
        <v>1449-23</v>
      </c>
    </row>
    <row r="11546" spans="119:122" x14ac:dyDescent="0.2">
      <c r="DO11546" s="141" t="s">
        <v>22902</v>
      </c>
      <c r="DP11546" s="141" t="s">
        <v>2588</v>
      </c>
      <c r="DQ11546" s="15">
        <v>23</v>
      </c>
      <c r="DR11546" s="15" t="str">
        <f t="shared" si="193"/>
        <v>1450-23</v>
      </c>
    </row>
    <row r="11547" spans="119:122" x14ac:dyDescent="0.2">
      <c r="DO11547" s="141" t="s">
        <v>22903</v>
      </c>
      <c r="DP11547" s="141" t="s">
        <v>2589</v>
      </c>
      <c r="DQ11547" s="15">
        <v>23</v>
      </c>
      <c r="DR11547" s="15" t="str">
        <f t="shared" si="193"/>
        <v>1451-23</v>
      </c>
    </row>
    <row r="11548" spans="119:122" x14ac:dyDescent="0.2">
      <c r="DO11548" s="141" t="s">
        <v>22904</v>
      </c>
      <c r="DP11548" s="141" t="s">
        <v>2590</v>
      </c>
      <c r="DQ11548" s="15">
        <v>23</v>
      </c>
      <c r="DR11548" s="15" t="str">
        <f t="shared" si="193"/>
        <v>1452-23</v>
      </c>
    </row>
    <row r="11549" spans="119:122" x14ac:dyDescent="0.2">
      <c r="DO11549" s="141" t="s">
        <v>22905</v>
      </c>
      <c r="DP11549" s="141" t="s">
        <v>2591</v>
      </c>
      <c r="DQ11549" s="15">
        <v>23</v>
      </c>
      <c r="DR11549" s="15" t="str">
        <f t="shared" si="193"/>
        <v>1453-23</v>
      </c>
    </row>
    <row r="11550" spans="119:122" x14ac:dyDescent="0.2">
      <c r="DO11550" s="141" t="s">
        <v>22906</v>
      </c>
      <c r="DP11550" s="141" t="s">
        <v>2592</v>
      </c>
      <c r="DQ11550" s="15">
        <v>23</v>
      </c>
      <c r="DR11550" s="15" t="str">
        <f t="shared" si="193"/>
        <v>1454-23</v>
      </c>
    </row>
    <row r="11551" spans="119:122" x14ac:dyDescent="0.2">
      <c r="DO11551" s="141" t="s">
        <v>22907</v>
      </c>
      <c r="DP11551" s="141" t="s">
        <v>2593</v>
      </c>
      <c r="DQ11551" s="15">
        <v>23</v>
      </c>
      <c r="DR11551" s="15" t="str">
        <f t="shared" si="193"/>
        <v>1455-23</v>
      </c>
    </row>
    <row r="11552" spans="119:122" x14ac:dyDescent="0.2">
      <c r="DO11552" s="141" t="s">
        <v>22908</v>
      </c>
      <c r="DP11552" s="141" t="s">
        <v>2594</v>
      </c>
      <c r="DQ11552" s="15">
        <v>23</v>
      </c>
      <c r="DR11552" s="15" t="str">
        <f t="shared" si="193"/>
        <v>1456-23</v>
      </c>
    </row>
    <row r="11553" spans="119:122" x14ac:dyDescent="0.2">
      <c r="DO11553" s="141" t="s">
        <v>22909</v>
      </c>
      <c r="DP11553" s="141" t="s">
        <v>2595</v>
      </c>
      <c r="DQ11553" s="15">
        <v>23</v>
      </c>
      <c r="DR11553" s="15" t="str">
        <f t="shared" si="193"/>
        <v>1457-23</v>
      </c>
    </row>
    <row r="11554" spans="119:122" x14ac:dyDescent="0.2">
      <c r="DO11554" s="141" t="s">
        <v>22910</v>
      </c>
      <c r="DP11554" s="141" t="s">
        <v>2596</v>
      </c>
      <c r="DQ11554" s="15">
        <v>23</v>
      </c>
      <c r="DR11554" s="15" t="str">
        <f t="shared" si="193"/>
        <v>1458-23</v>
      </c>
    </row>
    <row r="11555" spans="119:122" x14ac:dyDescent="0.2">
      <c r="DO11555" s="141" t="s">
        <v>22911</v>
      </c>
      <c r="DP11555" s="141" t="s">
        <v>2597</v>
      </c>
      <c r="DQ11555" s="15">
        <v>23</v>
      </c>
      <c r="DR11555" s="15" t="str">
        <f t="shared" ref="DR11555:DR11618" si="194">CONCATENATE(DP11555,"-",DQ11555)</f>
        <v>1459-23</v>
      </c>
    </row>
    <row r="11556" spans="119:122" x14ac:dyDescent="0.2">
      <c r="DO11556" s="141" t="s">
        <v>22912</v>
      </c>
      <c r="DP11556" s="141" t="s">
        <v>2598</v>
      </c>
      <c r="DQ11556" s="15">
        <v>23</v>
      </c>
      <c r="DR11556" s="15" t="str">
        <f t="shared" si="194"/>
        <v>1460-23</v>
      </c>
    </row>
    <row r="11557" spans="119:122" x14ac:dyDescent="0.2">
      <c r="DO11557" s="141" t="s">
        <v>22913</v>
      </c>
      <c r="DP11557" s="141" t="s">
        <v>2599</v>
      </c>
      <c r="DQ11557" s="15">
        <v>23</v>
      </c>
      <c r="DR11557" s="15" t="str">
        <f t="shared" si="194"/>
        <v>1461-23</v>
      </c>
    </row>
    <row r="11558" spans="119:122" x14ac:dyDescent="0.2">
      <c r="DO11558" s="141" t="s">
        <v>22914</v>
      </c>
      <c r="DP11558" s="141" t="s">
        <v>2600</v>
      </c>
      <c r="DQ11558" s="15">
        <v>23</v>
      </c>
      <c r="DR11558" s="15" t="str">
        <f t="shared" si="194"/>
        <v>1462-23</v>
      </c>
    </row>
    <row r="11559" spans="119:122" x14ac:dyDescent="0.2">
      <c r="DO11559" s="141" t="s">
        <v>22915</v>
      </c>
      <c r="DP11559" s="141" t="s">
        <v>2601</v>
      </c>
      <c r="DQ11559" s="15">
        <v>23</v>
      </c>
      <c r="DR11559" s="15" t="str">
        <f t="shared" si="194"/>
        <v>1463-23</v>
      </c>
    </row>
    <row r="11560" spans="119:122" x14ac:dyDescent="0.2">
      <c r="DO11560" s="141" t="s">
        <v>22916</v>
      </c>
      <c r="DP11560" s="141" t="s">
        <v>2602</v>
      </c>
      <c r="DQ11560" s="15">
        <v>23</v>
      </c>
      <c r="DR11560" s="15" t="str">
        <f t="shared" si="194"/>
        <v>1464-23</v>
      </c>
    </row>
    <row r="11561" spans="119:122" x14ac:dyDescent="0.2">
      <c r="DO11561" s="141" t="s">
        <v>22917</v>
      </c>
      <c r="DP11561" s="141" t="s">
        <v>2603</v>
      </c>
      <c r="DQ11561" s="15">
        <v>23</v>
      </c>
      <c r="DR11561" s="15" t="str">
        <f t="shared" si="194"/>
        <v>1465-23</v>
      </c>
    </row>
    <row r="11562" spans="119:122" x14ac:dyDescent="0.2">
      <c r="DO11562" s="141" t="s">
        <v>22918</v>
      </c>
      <c r="DP11562" s="141" t="s">
        <v>2604</v>
      </c>
      <c r="DQ11562" s="15">
        <v>23</v>
      </c>
      <c r="DR11562" s="15" t="str">
        <f t="shared" si="194"/>
        <v>1466-23</v>
      </c>
    </row>
    <row r="11563" spans="119:122" x14ac:dyDescent="0.2">
      <c r="DO11563" s="141" t="s">
        <v>22919</v>
      </c>
      <c r="DP11563" s="141" t="s">
        <v>2605</v>
      </c>
      <c r="DQ11563" s="15">
        <v>23</v>
      </c>
      <c r="DR11563" s="15" t="str">
        <f t="shared" si="194"/>
        <v>1467-23</v>
      </c>
    </row>
    <row r="11564" spans="119:122" x14ac:dyDescent="0.2">
      <c r="DO11564" s="141" t="s">
        <v>22920</v>
      </c>
      <c r="DP11564" s="141" t="s">
        <v>2606</v>
      </c>
      <c r="DQ11564" s="15">
        <v>23</v>
      </c>
      <c r="DR11564" s="15" t="str">
        <f t="shared" si="194"/>
        <v>1468-23</v>
      </c>
    </row>
    <row r="11565" spans="119:122" x14ac:dyDescent="0.2">
      <c r="DO11565" s="141" t="s">
        <v>22921</v>
      </c>
      <c r="DP11565" s="141" t="s">
        <v>2607</v>
      </c>
      <c r="DQ11565" s="15">
        <v>23</v>
      </c>
      <c r="DR11565" s="15" t="str">
        <f t="shared" si="194"/>
        <v>1469-23</v>
      </c>
    </row>
    <row r="11566" spans="119:122" x14ac:dyDescent="0.2">
      <c r="DO11566" s="141" t="s">
        <v>22922</v>
      </c>
      <c r="DP11566" s="141" t="s">
        <v>2608</v>
      </c>
      <c r="DQ11566" s="15">
        <v>23</v>
      </c>
      <c r="DR11566" s="15" t="str">
        <f t="shared" si="194"/>
        <v>1470-23</v>
      </c>
    </row>
    <row r="11567" spans="119:122" x14ac:dyDescent="0.2">
      <c r="DO11567" s="141" t="s">
        <v>22923</v>
      </c>
      <c r="DP11567" s="141" t="s">
        <v>2609</v>
      </c>
      <c r="DQ11567" s="15">
        <v>23</v>
      </c>
      <c r="DR11567" s="15" t="str">
        <f t="shared" si="194"/>
        <v>1471-23</v>
      </c>
    </row>
    <row r="11568" spans="119:122" x14ac:dyDescent="0.2">
      <c r="DO11568" s="141" t="s">
        <v>22924</v>
      </c>
      <c r="DP11568" s="141" t="s">
        <v>2610</v>
      </c>
      <c r="DQ11568" s="15">
        <v>23</v>
      </c>
      <c r="DR11568" s="15" t="str">
        <f t="shared" si="194"/>
        <v>1472-23</v>
      </c>
    </row>
    <row r="11569" spans="119:122" x14ac:dyDescent="0.2">
      <c r="DO11569" s="141" t="s">
        <v>22925</v>
      </c>
      <c r="DP11569" s="141" t="s">
        <v>2611</v>
      </c>
      <c r="DQ11569" s="15">
        <v>23</v>
      </c>
      <c r="DR11569" s="15" t="str">
        <f t="shared" si="194"/>
        <v>1473-23</v>
      </c>
    </row>
    <row r="11570" spans="119:122" x14ac:dyDescent="0.2">
      <c r="DO11570" s="141" t="s">
        <v>22926</v>
      </c>
      <c r="DP11570" s="141" t="s">
        <v>2612</v>
      </c>
      <c r="DQ11570" s="15">
        <v>23</v>
      </c>
      <c r="DR11570" s="15" t="str">
        <f t="shared" si="194"/>
        <v>1474-23</v>
      </c>
    </row>
    <row r="11571" spans="119:122" x14ac:dyDescent="0.2">
      <c r="DO11571" s="141" t="s">
        <v>22927</v>
      </c>
      <c r="DP11571" s="141" t="s">
        <v>2613</v>
      </c>
      <c r="DQ11571" s="15">
        <v>23</v>
      </c>
      <c r="DR11571" s="15" t="str">
        <f t="shared" si="194"/>
        <v>1475-23</v>
      </c>
    </row>
    <row r="11572" spans="119:122" x14ac:dyDescent="0.2">
      <c r="DO11572" s="141" t="s">
        <v>22928</v>
      </c>
      <c r="DP11572" s="141" t="s">
        <v>2614</v>
      </c>
      <c r="DQ11572" s="15">
        <v>23</v>
      </c>
      <c r="DR11572" s="15" t="str">
        <f t="shared" si="194"/>
        <v>1476-23</v>
      </c>
    </row>
    <row r="11573" spans="119:122" x14ac:dyDescent="0.2">
      <c r="DO11573" s="141" t="s">
        <v>22929</v>
      </c>
      <c r="DP11573" s="141" t="s">
        <v>2615</v>
      </c>
      <c r="DQ11573" s="15">
        <v>23</v>
      </c>
      <c r="DR11573" s="15" t="str">
        <f t="shared" si="194"/>
        <v>1477-23</v>
      </c>
    </row>
    <row r="11574" spans="119:122" x14ac:dyDescent="0.2">
      <c r="DO11574" s="141" t="s">
        <v>22930</v>
      </c>
      <c r="DP11574" s="141" t="s">
        <v>2616</v>
      </c>
      <c r="DQ11574" s="15">
        <v>23</v>
      </c>
      <c r="DR11574" s="15" t="str">
        <f t="shared" si="194"/>
        <v>1478-23</v>
      </c>
    </row>
    <row r="11575" spans="119:122" x14ac:dyDescent="0.2">
      <c r="DO11575" s="141" t="s">
        <v>22931</v>
      </c>
      <c r="DP11575" s="141" t="s">
        <v>2617</v>
      </c>
      <c r="DQ11575" s="15">
        <v>23</v>
      </c>
      <c r="DR11575" s="15" t="str">
        <f t="shared" si="194"/>
        <v>1479-23</v>
      </c>
    </row>
    <row r="11576" spans="119:122" x14ac:dyDescent="0.2">
      <c r="DO11576" s="141" t="s">
        <v>22932</v>
      </c>
      <c r="DP11576" s="141" t="s">
        <v>2618</v>
      </c>
      <c r="DQ11576" s="15">
        <v>23</v>
      </c>
      <c r="DR11576" s="15" t="str">
        <f t="shared" si="194"/>
        <v>1480-23</v>
      </c>
    </row>
    <row r="11577" spans="119:122" x14ac:dyDescent="0.2">
      <c r="DO11577" s="141" t="s">
        <v>22933</v>
      </c>
      <c r="DP11577" s="141" t="s">
        <v>2619</v>
      </c>
      <c r="DQ11577" s="15">
        <v>23</v>
      </c>
      <c r="DR11577" s="15" t="str">
        <f t="shared" si="194"/>
        <v>1481-23</v>
      </c>
    </row>
    <row r="11578" spans="119:122" x14ac:dyDescent="0.2">
      <c r="DO11578" s="141" t="s">
        <v>22934</v>
      </c>
      <c r="DP11578" s="141" t="s">
        <v>2620</v>
      </c>
      <c r="DQ11578" s="15">
        <v>23</v>
      </c>
      <c r="DR11578" s="15" t="str">
        <f t="shared" si="194"/>
        <v>1482-23</v>
      </c>
    </row>
    <row r="11579" spans="119:122" x14ac:dyDescent="0.2">
      <c r="DO11579" s="141" t="s">
        <v>22935</v>
      </c>
      <c r="DP11579" s="141" t="s">
        <v>2621</v>
      </c>
      <c r="DQ11579" s="15">
        <v>23</v>
      </c>
      <c r="DR11579" s="15" t="str">
        <f t="shared" si="194"/>
        <v>1483-23</v>
      </c>
    </row>
    <row r="11580" spans="119:122" x14ac:dyDescent="0.2">
      <c r="DO11580" s="141" t="s">
        <v>22936</v>
      </c>
      <c r="DP11580" s="141" t="s">
        <v>2622</v>
      </c>
      <c r="DQ11580" s="15">
        <v>23</v>
      </c>
      <c r="DR11580" s="15" t="str">
        <f t="shared" si="194"/>
        <v>1484-23</v>
      </c>
    </row>
    <row r="11581" spans="119:122" x14ac:dyDescent="0.2">
      <c r="DO11581" s="141" t="s">
        <v>22937</v>
      </c>
      <c r="DP11581" s="141" t="s">
        <v>2623</v>
      </c>
      <c r="DQ11581" s="15">
        <v>23</v>
      </c>
      <c r="DR11581" s="15" t="str">
        <f t="shared" si="194"/>
        <v>1485-23</v>
      </c>
    </row>
    <row r="11582" spans="119:122" x14ac:dyDescent="0.2">
      <c r="DO11582" s="141" t="s">
        <v>22938</v>
      </c>
      <c r="DP11582" s="141" t="s">
        <v>2624</v>
      </c>
      <c r="DQ11582" s="15">
        <v>23</v>
      </c>
      <c r="DR11582" s="15" t="str">
        <f t="shared" si="194"/>
        <v>1486-23</v>
      </c>
    </row>
    <row r="11583" spans="119:122" x14ac:dyDescent="0.2">
      <c r="DO11583" s="141" t="s">
        <v>22939</v>
      </c>
      <c r="DP11583" s="141" t="s">
        <v>2625</v>
      </c>
      <c r="DQ11583" s="15">
        <v>23</v>
      </c>
      <c r="DR11583" s="15" t="str">
        <f t="shared" si="194"/>
        <v>1487-23</v>
      </c>
    </row>
    <row r="11584" spans="119:122" x14ac:dyDescent="0.2">
      <c r="DO11584" s="141" t="s">
        <v>22940</v>
      </c>
      <c r="DP11584" s="141" t="s">
        <v>2626</v>
      </c>
      <c r="DQ11584" s="15">
        <v>23</v>
      </c>
      <c r="DR11584" s="15" t="str">
        <f t="shared" si="194"/>
        <v>1488-23</v>
      </c>
    </row>
    <row r="11585" spans="119:122" x14ac:dyDescent="0.2">
      <c r="DO11585" s="141" t="s">
        <v>22941</v>
      </c>
      <c r="DP11585" s="141" t="s">
        <v>2627</v>
      </c>
      <c r="DQ11585" s="15">
        <v>23</v>
      </c>
      <c r="DR11585" s="15" t="str">
        <f t="shared" si="194"/>
        <v>1489-23</v>
      </c>
    </row>
    <row r="11586" spans="119:122" x14ac:dyDescent="0.2">
      <c r="DO11586" s="141" t="s">
        <v>22942</v>
      </c>
      <c r="DP11586" s="141" t="s">
        <v>2628</v>
      </c>
      <c r="DQ11586" s="15">
        <v>23</v>
      </c>
      <c r="DR11586" s="15" t="str">
        <f t="shared" si="194"/>
        <v>1490-23</v>
      </c>
    </row>
    <row r="11587" spans="119:122" x14ac:dyDescent="0.2">
      <c r="DO11587" s="141" t="s">
        <v>22943</v>
      </c>
      <c r="DP11587" s="141" t="s">
        <v>2629</v>
      </c>
      <c r="DQ11587" s="15">
        <v>23</v>
      </c>
      <c r="DR11587" s="15" t="str">
        <f t="shared" si="194"/>
        <v>1491-23</v>
      </c>
    </row>
    <row r="11588" spans="119:122" x14ac:dyDescent="0.2">
      <c r="DO11588" s="141" t="s">
        <v>22944</v>
      </c>
      <c r="DP11588" s="141" t="s">
        <v>2630</v>
      </c>
      <c r="DQ11588" s="15">
        <v>23</v>
      </c>
      <c r="DR11588" s="15" t="str">
        <f t="shared" si="194"/>
        <v>1492-23</v>
      </c>
    </row>
    <row r="11589" spans="119:122" x14ac:dyDescent="0.2">
      <c r="DO11589" s="141" t="s">
        <v>22945</v>
      </c>
      <c r="DP11589" s="141" t="s">
        <v>2631</v>
      </c>
      <c r="DQ11589" s="15">
        <v>23</v>
      </c>
      <c r="DR11589" s="15" t="str">
        <f t="shared" si="194"/>
        <v>1493-23</v>
      </c>
    </row>
    <row r="11590" spans="119:122" x14ac:dyDescent="0.2">
      <c r="DO11590" s="141" t="s">
        <v>22946</v>
      </c>
      <c r="DP11590" s="141" t="s">
        <v>2632</v>
      </c>
      <c r="DQ11590" s="15">
        <v>23</v>
      </c>
      <c r="DR11590" s="15" t="str">
        <f t="shared" si="194"/>
        <v>1494-23</v>
      </c>
    </row>
    <row r="11591" spans="119:122" x14ac:dyDescent="0.2">
      <c r="DO11591" s="141" t="s">
        <v>22947</v>
      </c>
      <c r="DP11591" s="141" t="s">
        <v>2633</v>
      </c>
      <c r="DQ11591" s="15">
        <v>23</v>
      </c>
      <c r="DR11591" s="15" t="str">
        <f t="shared" si="194"/>
        <v>1495-23</v>
      </c>
    </row>
    <row r="11592" spans="119:122" x14ac:dyDescent="0.2">
      <c r="DO11592" s="141" t="s">
        <v>22948</v>
      </c>
      <c r="DP11592" s="141" t="s">
        <v>2634</v>
      </c>
      <c r="DQ11592" s="15">
        <v>23</v>
      </c>
      <c r="DR11592" s="15" t="str">
        <f t="shared" si="194"/>
        <v>1496-23</v>
      </c>
    </row>
    <row r="11593" spans="119:122" x14ac:dyDescent="0.2">
      <c r="DO11593" s="141" t="s">
        <v>22949</v>
      </c>
      <c r="DP11593" s="141" t="s">
        <v>2635</v>
      </c>
      <c r="DQ11593" s="15">
        <v>23</v>
      </c>
      <c r="DR11593" s="15" t="str">
        <f t="shared" si="194"/>
        <v>1497-23</v>
      </c>
    </row>
    <row r="11594" spans="119:122" x14ac:dyDescent="0.2">
      <c r="DO11594" s="141" t="s">
        <v>22950</v>
      </c>
      <c r="DP11594" s="141" t="s">
        <v>2636</v>
      </c>
      <c r="DQ11594" s="15">
        <v>23</v>
      </c>
      <c r="DR11594" s="15" t="str">
        <f t="shared" si="194"/>
        <v>1498-23</v>
      </c>
    </row>
    <row r="11595" spans="119:122" x14ac:dyDescent="0.2">
      <c r="DO11595" s="141" t="s">
        <v>22951</v>
      </c>
      <c r="DP11595" s="141" t="s">
        <v>2637</v>
      </c>
      <c r="DQ11595" s="15">
        <v>23</v>
      </c>
      <c r="DR11595" s="15" t="str">
        <f t="shared" si="194"/>
        <v>1499-23</v>
      </c>
    </row>
    <row r="11596" spans="119:122" x14ac:dyDescent="0.2">
      <c r="DO11596" s="141" t="s">
        <v>22952</v>
      </c>
      <c r="DP11596" s="141" t="s">
        <v>2638</v>
      </c>
      <c r="DQ11596" s="15">
        <v>23</v>
      </c>
      <c r="DR11596" s="15" t="str">
        <f t="shared" si="194"/>
        <v>1500-23</v>
      </c>
    </row>
    <row r="11597" spans="119:122" x14ac:dyDescent="0.2">
      <c r="DO11597" s="141" t="s">
        <v>22953</v>
      </c>
      <c r="DP11597" s="141" t="s">
        <v>2639</v>
      </c>
      <c r="DQ11597" s="15">
        <v>23</v>
      </c>
      <c r="DR11597" s="15" t="str">
        <f t="shared" si="194"/>
        <v>1501-23</v>
      </c>
    </row>
    <row r="11598" spans="119:122" x14ac:dyDescent="0.2">
      <c r="DO11598" s="141" t="s">
        <v>22954</v>
      </c>
      <c r="DP11598" s="141" t="s">
        <v>2640</v>
      </c>
      <c r="DQ11598" s="15">
        <v>23</v>
      </c>
      <c r="DR11598" s="15" t="str">
        <f t="shared" si="194"/>
        <v>1502-23</v>
      </c>
    </row>
    <row r="11599" spans="119:122" x14ac:dyDescent="0.2">
      <c r="DO11599" s="141" t="s">
        <v>22955</v>
      </c>
      <c r="DP11599" s="141" t="s">
        <v>2641</v>
      </c>
      <c r="DQ11599" s="15">
        <v>23</v>
      </c>
      <c r="DR11599" s="15" t="str">
        <f t="shared" si="194"/>
        <v>1503-23</v>
      </c>
    </row>
    <row r="11600" spans="119:122" x14ac:dyDescent="0.2">
      <c r="DO11600" s="141" t="s">
        <v>22956</v>
      </c>
      <c r="DP11600" s="141" t="s">
        <v>2642</v>
      </c>
      <c r="DQ11600" s="15">
        <v>23</v>
      </c>
      <c r="DR11600" s="15" t="str">
        <f t="shared" si="194"/>
        <v>1504-23</v>
      </c>
    </row>
    <row r="11601" spans="119:122" x14ac:dyDescent="0.2">
      <c r="DO11601" s="141" t="s">
        <v>22957</v>
      </c>
      <c r="DP11601" s="141" t="s">
        <v>2643</v>
      </c>
      <c r="DQ11601" s="15">
        <v>23</v>
      </c>
      <c r="DR11601" s="15" t="str">
        <f t="shared" si="194"/>
        <v>1505-23</v>
      </c>
    </row>
    <row r="11602" spans="119:122" x14ac:dyDescent="0.2">
      <c r="DO11602" s="141" t="s">
        <v>22958</v>
      </c>
      <c r="DP11602" s="141" t="s">
        <v>2644</v>
      </c>
      <c r="DQ11602" s="15">
        <v>23</v>
      </c>
      <c r="DR11602" s="15" t="str">
        <f t="shared" si="194"/>
        <v>1506-23</v>
      </c>
    </row>
    <row r="11603" spans="119:122" x14ac:dyDescent="0.2">
      <c r="DO11603" s="141" t="s">
        <v>22959</v>
      </c>
      <c r="DP11603" s="141" t="s">
        <v>2645</v>
      </c>
      <c r="DQ11603" s="15">
        <v>23</v>
      </c>
      <c r="DR11603" s="15" t="str">
        <f t="shared" si="194"/>
        <v>1507-23</v>
      </c>
    </row>
    <row r="11604" spans="119:122" x14ac:dyDescent="0.2">
      <c r="DO11604" s="141" t="s">
        <v>22960</v>
      </c>
      <c r="DP11604" s="141" t="s">
        <v>2646</v>
      </c>
      <c r="DQ11604" s="15">
        <v>23</v>
      </c>
      <c r="DR11604" s="15" t="str">
        <f t="shared" si="194"/>
        <v>1508-23</v>
      </c>
    </row>
    <row r="11605" spans="119:122" x14ac:dyDescent="0.2">
      <c r="DO11605" s="141" t="s">
        <v>22961</v>
      </c>
      <c r="DP11605" s="141" t="s">
        <v>2647</v>
      </c>
      <c r="DQ11605" s="15">
        <v>23</v>
      </c>
      <c r="DR11605" s="15" t="str">
        <f t="shared" si="194"/>
        <v>1509-23</v>
      </c>
    </row>
    <row r="11606" spans="119:122" x14ac:dyDescent="0.2">
      <c r="DO11606" s="141" t="s">
        <v>22962</v>
      </c>
      <c r="DP11606" s="141" t="s">
        <v>2648</v>
      </c>
      <c r="DQ11606" s="15">
        <v>23</v>
      </c>
      <c r="DR11606" s="15" t="str">
        <f t="shared" si="194"/>
        <v>1510-23</v>
      </c>
    </row>
    <row r="11607" spans="119:122" x14ac:dyDescent="0.2">
      <c r="DO11607" s="141" t="s">
        <v>22963</v>
      </c>
      <c r="DP11607" s="141" t="s">
        <v>2649</v>
      </c>
      <c r="DQ11607" s="15">
        <v>23</v>
      </c>
      <c r="DR11607" s="15" t="str">
        <f t="shared" si="194"/>
        <v>1511-23</v>
      </c>
    </row>
    <row r="11608" spans="119:122" x14ac:dyDescent="0.2">
      <c r="DO11608" s="141" t="s">
        <v>22964</v>
      </c>
      <c r="DP11608" s="141" t="s">
        <v>2650</v>
      </c>
      <c r="DQ11608" s="15">
        <v>23</v>
      </c>
      <c r="DR11608" s="15" t="str">
        <f t="shared" si="194"/>
        <v>1512-23</v>
      </c>
    </row>
    <row r="11609" spans="119:122" x14ac:dyDescent="0.2">
      <c r="DO11609" s="141" t="s">
        <v>22965</v>
      </c>
      <c r="DP11609" s="141" t="s">
        <v>2651</v>
      </c>
      <c r="DQ11609" s="15">
        <v>23</v>
      </c>
      <c r="DR11609" s="15" t="str">
        <f t="shared" si="194"/>
        <v>1513-23</v>
      </c>
    </row>
    <row r="11610" spans="119:122" x14ac:dyDescent="0.2">
      <c r="DO11610" s="141" t="s">
        <v>22966</v>
      </c>
      <c r="DP11610" s="141" t="s">
        <v>2652</v>
      </c>
      <c r="DQ11610" s="15">
        <v>23</v>
      </c>
      <c r="DR11610" s="15" t="str">
        <f t="shared" si="194"/>
        <v>1514-23</v>
      </c>
    </row>
    <row r="11611" spans="119:122" x14ac:dyDescent="0.2">
      <c r="DO11611" s="141" t="s">
        <v>22967</v>
      </c>
      <c r="DP11611" s="141" t="s">
        <v>2653</v>
      </c>
      <c r="DQ11611" s="15">
        <v>23</v>
      </c>
      <c r="DR11611" s="15" t="str">
        <f t="shared" si="194"/>
        <v>1515-23</v>
      </c>
    </row>
    <row r="11612" spans="119:122" x14ac:dyDescent="0.2">
      <c r="DO11612" s="141" t="s">
        <v>22968</v>
      </c>
      <c r="DP11612" s="141" t="s">
        <v>2654</v>
      </c>
      <c r="DQ11612" s="15">
        <v>23</v>
      </c>
      <c r="DR11612" s="15" t="str">
        <f t="shared" si="194"/>
        <v>1516-23</v>
      </c>
    </row>
    <row r="11613" spans="119:122" x14ac:dyDescent="0.2">
      <c r="DO11613" s="141" t="s">
        <v>22969</v>
      </c>
      <c r="DP11613" s="141" t="s">
        <v>2655</v>
      </c>
      <c r="DQ11613" s="15">
        <v>23</v>
      </c>
      <c r="DR11613" s="15" t="str">
        <f t="shared" si="194"/>
        <v>1517-23</v>
      </c>
    </row>
    <row r="11614" spans="119:122" x14ac:dyDescent="0.2">
      <c r="DO11614" s="141" t="s">
        <v>22970</v>
      </c>
      <c r="DP11614" s="141" t="s">
        <v>2656</v>
      </c>
      <c r="DQ11614" s="15">
        <v>23</v>
      </c>
      <c r="DR11614" s="15" t="str">
        <f t="shared" si="194"/>
        <v>1518-23</v>
      </c>
    </row>
    <row r="11615" spans="119:122" x14ac:dyDescent="0.2">
      <c r="DO11615" s="141" t="s">
        <v>22971</v>
      </c>
      <c r="DP11615" s="141" t="s">
        <v>2657</v>
      </c>
      <c r="DQ11615" s="15">
        <v>23</v>
      </c>
      <c r="DR11615" s="15" t="str">
        <f t="shared" si="194"/>
        <v>1519-23</v>
      </c>
    </row>
    <row r="11616" spans="119:122" x14ac:dyDescent="0.2">
      <c r="DO11616" s="141" t="s">
        <v>22972</v>
      </c>
      <c r="DP11616" s="141" t="s">
        <v>2658</v>
      </c>
      <c r="DQ11616" s="15">
        <v>23</v>
      </c>
      <c r="DR11616" s="15" t="str">
        <f t="shared" si="194"/>
        <v>1520-23</v>
      </c>
    </row>
    <row r="11617" spans="119:122" x14ac:dyDescent="0.2">
      <c r="DO11617" s="141" t="s">
        <v>22973</v>
      </c>
      <c r="DP11617" s="141" t="s">
        <v>2659</v>
      </c>
      <c r="DQ11617" s="15">
        <v>23</v>
      </c>
      <c r="DR11617" s="15" t="str">
        <f t="shared" si="194"/>
        <v>1521-23</v>
      </c>
    </row>
    <row r="11618" spans="119:122" x14ac:dyDescent="0.2">
      <c r="DO11618" s="141" t="s">
        <v>22974</v>
      </c>
      <c r="DP11618" s="141" t="s">
        <v>2660</v>
      </c>
      <c r="DQ11618" s="15">
        <v>23</v>
      </c>
      <c r="DR11618" s="15" t="str">
        <f t="shared" si="194"/>
        <v>1522-23</v>
      </c>
    </row>
    <row r="11619" spans="119:122" x14ac:dyDescent="0.2">
      <c r="DO11619" s="141" t="s">
        <v>22975</v>
      </c>
      <c r="DP11619" s="141" t="s">
        <v>2661</v>
      </c>
      <c r="DQ11619" s="15">
        <v>23</v>
      </c>
      <c r="DR11619" s="15" t="str">
        <f t="shared" ref="DR11619:DR11682" si="195">CONCATENATE(DP11619,"-",DQ11619)</f>
        <v>1523-23</v>
      </c>
    </row>
    <row r="11620" spans="119:122" x14ac:dyDescent="0.2">
      <c r="DO11620" s="141" t="s">
        <v>22976</v>
      </c>
      <c r="DP11620" s="141" t="s">
        <v>2662</v>
      </c>
      <c r="DQ11620" s="15">
        <v>23</v>
      </c>
      <c r="DR11620" s="15" t="str">
        <f t="shared" si="195"/>
        <v>1524-23</v>
      </c>
    </row>
    <row r="11621" spans="119:122" x14ac:dyDescent="0.2">
      <c r="DO11621" s="141" t="s">
        <v>22977</v>
      </c>
      <c r="DP11621" s="141" t="s">
        <v>2663</v>
      </c>
      <c r="DQ11621" s="15">
        <v>23</v>
      </c>
      <c r="DR11621" s="15" t="str">
        <f t="shared" si="195"/>
        <v>1525-23</v>
      </c>
    </row>
    <row r="11622" spans="119:122" x14ac:dyDescent="0.2">
      <c r="DO11622" s="141" t="s">
        <v>22978</v>
      </c>
      <c r="DP11622" s="141" t="s">
        <v>2664</v>
      </c>
      <c r="DQ11622" s="15">
        <v>23</v>
      </c>
      <c r="DR11622" s="15" t="str">
        <f t="shared" si="195"/>
        <v>1526-23</v>
      </c>
    </row>
    <row r="11623" spans="119:122" x14ac:dyDescent="0.2">
      <c r="DO11623" s="141" t="s">
        <v>22979</v>
      </c>
      <c r="DP11623" s="141" t="s">
        <v>2665</v>
      </c>
      <c r="DQ11623" s="15">
        <v>23</v>
      </c>
      <c r="DR11623" s="15" t="str">
        <f t="shared" si="195"/>
        <v>1527-23</v>
      </c>
    </row>
    <row r="11624" spans="119:122" x14ac:dyDescent="0.2">
      <c r="DO11624" s="141" t="s">
        <v>22980</v>
      </c>
      <c r="DP11624" s="141" t="s">
        <v>2666</v>
      </c>
      <c r="DQ11624" s="15">
        <v>23</v>
      </c>
      <c r="DR11624" s="15" t="str">
        <f t="shared" si="195"/>
        <v>1528-23</v>
      </c>
    </row>
    <row r="11625" spans="119:122" x14ac:dyDescent="0.2">
      <c r="DO11625" s="141" t="s">
        <v>22981</v>
      </c>
      <c r="DP11625" s="141" t="s">
        <v>2667</v>
      </c>
      <c r="DQ11625" s="15">
        <v>23</v>
      </c>
      <c r="DR11625" s="15" t="str">
        <f t="shared" si="195"/>
        <v>1529-23</v>
      </c>
    </row>
    <row r="11626" spans="119:122" x14ac:dyDescent="0.2">
      <c r="DO11626" s="141" t="s">
        <v>22982</v>
      </c>
      <c r="DP11626" s="141" t="s">
        <v>2668</v>
      </c>
      <c r="DQ11626" s="15">
        <v>23</v>
      </c>
      <c r="DR11626" s="15" t="str">
        <f t="shared" si="195"/>
        <v>1530-23</v>
      </c>
    </row>
    <row r="11627" spans="119:122" x14ac:dyDescent="0.2">
      <c r="DO11627" s="141" t="s">
        <v>22983</v>
      </c>
      <c r="DP11627" s="141" t="s">
        <v>2669</v>
      </c>
      <c r="DQ11627" s="15">
        <v>23</v>
      </c>
      <c r="DR11627" s="15" t="str">
        <f t="shared" si="195"/>
        <v>1531-23</v>
      </c>
    </row>
    <row r="11628" spans="119:122" x14ac:dyDescent="0.2">
      <c r="DO11628" s="141" t="s">
        <v>22984</v>
      </c>
      <c r="DP11628" s="141" t="s">
        <v>2670</v>
      </c>
      <c r="DQ11628" s="15">
        <v>23</v>
      </c>
      <c r="DR11628" s="15" t="str">
        <f t="shared" si="195"/>
        <v>1532-23</v>
      </c>
    </row>
    <row r="11629" spans="119:122" x14ac:dyDescent="0.2">
      <c r="DO11629" s="141" t="s">
        <v>22985</v>
      </c>
      <c r="DP11629" s="141" t="s">
        <v>2671</v>
      </c>
      <c r="DQ11629" s="15">
        <v>23</v>
      </c>
      <c r="DR11629" s="15" t="str">
        <f t="shared" si="195"/>
        <v>1533-23</v>
      </c>
    </row>
    <row r="11630" spans="119:122" x14ac:dyDescent="0.2">
      <c r="DO11630" s="141" t="s">
        <v>22986</v>
      </c>
      <c r="DP11630" s="141" t="s">
        <v>2672</v>
      </c>
      <c r="DQ11630" s="15">
        <v>23</v>
      </c>
      <c r="DR11630" s="15" t="str">
        <f t="shared" si="195"/>
        <v>1534-23</v>
      </c>
    </row>
    <row r="11631" spans="119:122" x14ac:dyDescent="0.2">
      <c r="DO11631" s="141" t="s">
        <v>22987</v>
      </c>
      <c r="DP11631" s="141" t="s">
        <v>2673</v>
      </c>
      <c r="DQ11631" s="15">
        <v>23</v>
      </c>
      <c r="DR11631" s="15" t="str">
        <f t="shared" si="195"/>
        <v>1535-23</v>
      </c>
    </row>
    <row r="11632" spans="119:122" x14ac:dyDescent="0.2">
      <c r="DO11632" s="141" t="s">
        <v>22988</v>
      </c>
      <c r="DP11632" s="141" t="s">
        <v>2674</v>
      </c>
      <c r="DQ11632" s="15">
        <v>23</v>
      </c>
      <c r="DR11632" s="15" t="str">
        <f t="shared" si="195"/>
        <v>1536-23</v>
      </c>
    </row>
    <row r="11633" spans="119:122" x14ac:dyDescent="0.2">
      <c r="DO11633" s="141" t="s">
        <v>22989</v>
      </c>
      <c r="DP11633" s="141" t="s">
        <v>2675</v>
      </c>
      <c r="DQ11633" s="15">
        <v>23</v>
      </c>
      <c r="DR11633" s="15" t="str">
        <f t="shared" si="195"/>
        <v>1537-23</v>
      </c>
    </row>
    <row r="11634" spans="119:122" x14ac:dyDescent="0.2">
      <c r="DO11634" s="141" t="s">
        <v>22990</v>
      </c>
      <c r="DP11634" s="141" t="s">
        <v>2676</v>
      </c>
      <c r="DQ11634" s="15">
        <v>23</v>
      </c>
      <c r="DR11634" s="15" t="str">
        <f t="shared" si="195"/>
        <v>1538-23</v>
      </c>
    </row>
    <row r="11635" spans="119:122" x14ac:dyDescent="0.2">
      <c r="DO11635" s="141" t="s">
        <v>22991</v>
      </c>
      <c r="DP11635" s="141" t="s">
        <v>2677</v>
      </c>
      <c r="DQ11635" s="15">
        <v>23</v>
      </c>
      <c r="DR11635" s="15" t="str">
        <f t="shared" si="195"/>
        <v>1539-23</v>
      </c>
    </row>
    <row r="11636" spans="119:122" x14ac:dyDescent="0.2">
      <c r="DO11636" s="141" t="s">
        <v>22992</v>
      </c>
      <c r="DP11636" s="141" t="s">
        <v>2678</v>
      </c>
      <c r="DQ11636" s="15">
        <v>23</v>
      </c>
      <c r="DR11636" s="15" t="str">
        <f t="shared" si="195"/>
        <v>1540-23</v>
      </c>
    </row>
    <row r="11637" spans="119:122" x14ac:dyDescent="0.2">
      <c r="DO11637" s="141" t="s">
        <v>22993</v>
      </c>
      <c r="DP11637" s="141" t="s">
        <v>2679</v>
      </c>
      <c r="DQ11637" s="15">
        <v>23</v>
      </c>
      <c r="DR11637" s="15" t="str">
        <f t="shared" si="195"/>
        <v>1541-23</v>
      </c>
    </row>
    <row r="11638" spans="119:122" x14ac:dyDescent="0.2">
      <c r="DO11638" s="141" t="s">
        <v>22994</v>
      </c>
      <c r="DP11638" s="141" t="s">
        <v>2680</v>
      </c>
      <c r="DQ11638" s="15">
        <v>23</v>
      </c>
      <c r="DR11638" s="15" t="str">
        <f t="shared" si="195"/>
        <v>1542-23</v>
      </c>
    </row>
    <row r="11639" spans="119:122" x14ac:dyDescent="0.2">
      <c r="DO11639" s="141" t="s">
        <v>22995</v>
      </c>
      <c r="DP11639" s="141" t="s">
        <v>2681</v>
      </c>
      <c r="DQ11639" s="15">
        <v>23</v>
      </c>
      <c r="DR11639" s="15" t="str">
        <f t="shared" si="195"/>
        <v>1543-23</v>
      </c>
    </row>
    <row r="11640" spans="119:122" x14ac:dyDescent="0.2">
      <c r="DO11640" s="141" t="s">
        <v>22996</v>
      </c>
      <c r="DP11640" s="141" t="s">
        <v>2682</v>
      </c>
      <c r="DQ11640" s="15">
        <v>23</v>
      </c>
      <c r="DR11640" s="15" t="str">
        <f t="shared" si="195"/>
        <v>1544-23</v>
      </c>
    </row>
    <row r="11641" spans="119:122" x14ac:dyDescent="0.2">
      <c r="DO11641" s="141" t="s">
        <v>22997</v>
      </c>
      <c r="DP11641" s="141" t="s">
        <v>2683</v>
      </c>
      <c r="DQ11641" s="15">
        <v>23</v>
      </c>
      <c r="DR11641" s="15" t="str">
        <f t="shared" si="195"/>
        <v>1545-23</v>
      </c>
    </row>
    <row r="11642" spans="119:122" x14ac:dyDescent="0.2">
      <c r="DO11642" s="141" t="s">
        <v>22998</v>
      </c>
      <c r="DP11642" s="141" t="s">
        <v>2684</v>
      </c>
      <c r="DQ11642" s="15">
        <v>23</v>
      </c>
      <c r="DR11642" s="15" t="str">
        <f t="shared" si="195"/>
        <v>1546-23</v>
      </c>
    </row>
    <row r="11643" spans="119:122" x14ac:dyDescent="0.2">
      <c r="DO11643" s="141" t="s">
        <v>22999</v>
      </c>
      <c r="DP11643" s="141" t="s">
        <v>2685</v>
      </c>
      <c r="DQ11643" s="15">
        <v>23</v>
      </c>
      <c r="DR11643" s="15" t="str">
        <f t="shared" si="195"/>
        <v>1547-23</v>
      </c>
    </row>
    <row r="11644" spans="119:122" x14ac:dyDescent="0.2">
      <c r="DO11644" s="141" t="s">
        <v>23000</v>
      </c>
      <c r="DP11644" s="141" t="s">
        <v>2686</v>
      </c>
      <c r="DQ11644" s="15">
        <v>23</v>
      </c>
      <c r="DR11644" s="15" t="str">
        <f t="shared" si="195"/>
        <v>1548-23</v>
      </c>
    </row>
    <row r="11645" spans="119:122" x14ac:dyDescent="0.2">
      <c r="DO11645" s="141" t="s">
        <v>23001</v>
      </c>
      <c r="DP11645" s="141" t="s">
        <v>2687</v>
      </c>
      <c r="DQ11645" s="15">
        <v>23</v>
      </c>
      <c r="DR11645" s="15" t="str">
        <f t="shared" si="195"/>
        <v>1549-23</v>
      </c>
    </row>
    <row r="11646" spans="119:122" x14ac:dyDescent="0.2">
      <c r="DO11646" s="141" t="s">
        <v>23002</v>
      </c>
      <c r="DP11646" s="141" t="s">
        <v>2688</v>
      </c>
      <c r="DQ11646" s="15">
        <v>23</v>
      </c>
      <c r="DR11646" s="15" t="str">
        <f t="shared" si="195"/>
        <v>1550-23</v>
      </c>
    </row>
    <row r="11647" spans="119:122" x14ac:dyDescent="0.2">
      <c r="DO11647" s="141" t="s">
        <v>23003</v>
      </c>
      <c r="DP11647" s="141" t="s">
        <v>2689</v>
      </c>
      <c r="DQ11647" s="15">
        <v>23</v>
      </c>
      <c r="DR11647" s="15" t="str">
        <f t="shared" si="195"/>
        <v>1551-23</v>
      </c>
    </row>
    <row r="11648" spans="119:122" x14ac:dyDescent="0.2">
      <c r="DO11648" s="141" t="s">
        <v>23004</v>
      </c>
      <c r="DP11648" s="141" t="s">
        <v>2690</v>
      </c>
      <c r="DQ11648" s="15">
        <v>23</v>
      </c>
      <c r="DR11648" s="15" t="str">
        <f t="shared" si="195"/>
        <v>1552-23</v>
      </c>
    </row>
    <row r="11649" spans="119:122" x14ac:dyDescent="0.2">
      <c r="DO11649" s="141" t="s">
        <v>23005</v>
      </c>
      <c r="DP11649" s="141" t="s">
        <v>2691</v>
      </c>
      <c r="DQ11649" s="15">
        <v>23</v>
      </c>
      <c r="DR11649" s="15" t="str">
        <f t="shared" si="195"/>
        <v>1553-23</v>
      </c>
    </row>
    <row r="11650" spans="119:122" x14ac:dyDescent="0.2">
      <c r="DO11650" s="141" t="s">
        <v>23006</v>
      </c>
      <c r="DP11650" s="141" t="s">
        <v>2692</v>
      </c>
      <c r="DQ11650" s="15">
        <v>23</v>
      </c>
      <c r="DR11650" s="15" t="str">
        <f t="shared" si="195"/>
        <v>1554-23</v>
      </c>
    </row>
    <row r="11651" spans="119:122" x14ac:dyDescent="0.2">
      <c r="DO11651" s="141" t="s">
        <v>23007</v>
      </c>
      <c r="DP11651" s="141" t="s">
        <v>2693</v>
      </c>
      <c r="DQ11651" s="15">
        <v>23</v>
      </c>
      <c r="DR11651" s="15" t="str">
        <f t="shared" si="195"/>
        <v>1555-23</v>
      </c>
    </row>
    <row r="11652" spans="119:122" x14ac:dyDescent="0.2">
      <c r="DO11652" s="141" t="s">
        <v>23008</v>
      </c>
      <c r="DP11652" s="141" t="s">
        <v>2694</v>
      </c>
      <c r="DQ11652" s="15">
        <v>23</v>
      </c>
      <c r="DR11652" s="15" t="str">
        <f t="shared" si="195"/>
        <v>1556-23</v>
      </c>
    </row>
    <row r="11653" spans="119:122" x14ac:dyDescent="0.2">
      <c r="DO11653" s="141" t="s">
        <v>23009</v>
      </c>
      <c r="DP11653" s="141" t="s">
        <v>2695</v>
      </c>
      <c r="DQ11653" s="15">
        <v>23</v>
      </c>
      <c r="DR11653" s="15" t="str">
        <f t="shared" si="195"/>
        <v>1557-23</v>
      </c>
    </row>
    <row r="11654" spans="119:122" x14ac:dyDescent="0.2">
      <c r="DO11654" s="141" t="s">
        <v>23010</v>
      </c>
      <c r="DP11654" s="141" t="s">
        <v>2696</v>
      </c>
      <c r="DQ11654" s="15">
        <v>23</v>
      </c>
      <c r="DR11654" s="15" t="str">
        <f t="shared" si="195"/>
        <v>1558-23</v>
      </c>
    </row>
    <row r="11655" spans="119:122" x14ac:dyDescent="0.2">
      <c r="DO11655" s="141" t="s">
        <v>23011</v>
      </c>
      <c r="DP11655" s="141" t="s">
        <v>2697</v>
      </c>
      <c r="DQ11655" s="15">
        <v>23</v>
      </c>
      <c r="DR11655" s="15" t="str">
        <f t="shared" si="195"/>
        <v>1559-23</v>
      </c>
    </row>
    <row r="11656" spans="119:122" x14ac:dyDescent="0.2">
      <c r="DO11656" s="141" t="s">
        <v>23012</v>
      </c>
      <c r="DP11656" s="141" t="s">
        <v>2698</v>
      </c>
      <c r="DQ11656" s="15">
        <v>23</v>
      </c>
      <c r="DR11656" s="15" t="str">
        <f t="shared" si="195"/>
        <v>1560-23</v>
      </c>
    </row>
    <row r="11657" spans="119:122" x14ac:dyDescent="0.2">
      <c r="DO11657" s="141" t="s">
        <v>23013</v>
      </c>
      <c r="DP11657" s="141" t="s">
        <v>2699</v>
      </c>
      <c r="DQ11657" s="15">
        <v>23</v>
      </c>
      <c r="DR11657" s="15" t="str">
        <f t="shared" si="195"/>
        <v>1561-23</v>
      </c>
    </row>
    <row r="11658" spans="119:122" x14ac:dyDescent="0.2">
      <c r="DO11658" s="141" t="s">
        <v>23014</v>
      </c>
      <c r="DP11658" s="141" t="s">
        <v>2700</v>
      </c>
      <c r="DQ11658" s="15">
        <v>23</v>
      </c>
      <c r="DR11658" s="15" t="str">
        <f t="shared" si="195"/>
        <v>1562-23</v>
      </c>
    </row>
    <row r="11659" spans="119:122" x14ac:dyDescent="0.2">
      <c r="DO11659" s="141" t="s">
        <v>23015</v>
      </c>
      <c r="DP11659" s="141" t="s">
        <v>2701</v>
      </c>
      <c r="DQ11659" s="15">
        <v>23</v>
      </c>
      <c r="DR11659" s="15" t="str">
        <f t="shared" si="195"/>
        <v>1563-23</v>
      </c>
    </row>
    <row r="11660" spans="119:122" x14ac:dyDescent="0.2">
      <c r="DO11660" s="141" t="s">
        <v>23016</v>
      </c>
      <c r="DP11660" s="141" t="s">
        <v>2702</v>
      </c>
      <c r="DQ11660" s="15">
        <v>23</v>
      </c>
      <c r="DR11660" s="15" t="str">
        <f t="shared" si="195"/>
        <v>1564-23</v>
      </c>
    </row>
    <row r="11661" spans="119:122" x14ac:dyDescent="0.2">
      <c r="DO11661" s="141" t="s">
        <v>23017</v>
      </c>
      <c r="DP11661" s="141" t="s">
        <v>2703</v>
      </c>
      <c r="DQ11661" s="15">
        <v>23</v>
      </c>
      <c r="DR11661" s="15" t="str">
        <f t="shared" si="195"/>
        <v>1565-23</v>
      </c>
    </row>
    <row r="11662" spans="119:122" x14ac:dyDescent="0.2">
      <c r="DO11662" s="141" t="s">
        <v>23018</v>
      </c>
      <c r="DP11662" s="141" t="s">
        <v>2704</v>
      </c>
      <c r="DQ11662" s="15">
        <v>23</v>
      </c>
      <c r="DR11662" s="15" t="str">
        <f t="shared" si="195"/>
        <v>1566-23</v>
      </c>
    </row>
    <row r="11663" spans="119:122" x14ac:dyDescent="0.2">
      <c r="DO11663" s="141" t="s">
        <v>23019</v>
      </c>
      <c r="DP11663" s="141" t="s">
        <v>2705</v>
      </c>
      <c r="DQ11663" s="15">
        <v>23</v>
      </c>
      <c r="DR11663" s="15" t="str">
        <f t="shared" si="195"/>
        <v>1567-23</v>
      </c>
    </row>
    <row r="11664" spans="119:122" x14ac:dyDescent="0.2">
      <c r="DO11664" s="141" t="s">
        <v>23020</v>
      </c>
      <c r="DP11664" s="141" t="s">
        <v>2706</v>
      </c>
      <c r="DQ11664" s="15">
        <v>23</v>
      </c>
      <c r="DR11664" s="15" t="str">
        <f t="shared" si="195"/>
        <v>1568-23</v>
      </c>
    </row>
    <row r="11665" spans="119:122" x14ac:dyDescent="0.2">
      <c r="DO11665" s="141" t="s">
        <v>23021</v>
      </c>
      <c r="DP11665" s="141" t="s">
        <v>2707</v>
      </c>
      <c r="DQ11665" s="15">
        <v>23</v>
      </c>
      <c r="DR11665" s="15" t="str">
        <f t="shared" si="195"/>
        <v>1569-23</v>
      </c>
    </row>
    <row r="11666" spans="119:122" x14ac:dyDescent="0.2">
      <c r="DO11666" s="141" t="s">
        <v>23022</v>
      </c>
      <c r="DP11666" s="141" t="s">
        <v>2708</v>
      </c>
      <c r="DQ11666" s="15">
        <v>23</v>
      </c>
      <c r="DR11666" s="15" t="str">
        <f t="shared" si="195"/>
        <v>1570-23</v>
      </c>
    </row>
    <row r="11667" spans="119:122" x14ac:dyDescent="0.2">
      <c r="DO11667" s="141" t="s">
        <v>23023</v>
      </c>
      <c r="DP11667" s="141" t="s">
        <v>2709</v>
      </c>
      <c r="DQ11667" s="15">
        <v>23</v>
      </c>
      <c r="DR11667" s="15" t="str">
        <f t="shared" si="195"/>
        <v>1571-23</v>
      </c>
    </row>
    <row r="11668" spans="119:122" x14ac:dyDescent="0.2">
      <c r="DO11668" s="141" t="s">
        <v>23024</v>
      </c>
      <c r="DP11668" s="141" t="s">
        <v>2710</v>
      </c>
      <c r="DQ11668" s="15">
        <v>23</v>
      </c>
      <c r="DR11668" s="15" t="str">
        <f t="shared" si="195"/>
        <v>1572-23</v>
      </c>
    </row>
    <row r="11669" spans="119:122" x14ac:dyDescent="0.2">
      <c r="DO11669" s="141" t="s">
        <v>23025</v>
      </c>
      <c r="DP11669" s="141" t="s">
        <v>2711</v>
      </c>
      <c r="DQ11669" s="15">
        <v>23</v>
      </c>
      <c r="DR11669" s="15" t="str">
        <f t="shared" si="195"/>
        <v>1573-23</v>
      </c>
    </row>
    <row r="11670" spans="119:122" x14ac:dyDescent="0.2">
      <c r="DO11670" s="141" t="s">
        <v>23026</v>
      </c>
      <c r="DP11670" s="141" t="s">
        <v>2712</v>
      </c>
      <c r="DQ11670" s="15">
        <v>23</v>
      </c>
      <c r="DR11670" s="15" t="str">
        <f t="shared" si="195"/>
        <v>1574-23</v>
      </c>
    </row>
    <row r="11671" spans="119:122" x14ac:dyDescent="0.2">
      <c r="DO11671" s="141" t="s">
        <v>23027</v>
      </c>
      <c r="DP11671" s="141" t="s">
        <v>2713</v>
      </c>
      <c r="DQ11671" s="15">
        <v>23</v>
      </c>
      <c r="DR11671" s="15" t="str">
        <f t="shared" si="195"/>
        <v>1575-23</v>
      </c>
    </row>
    <row r="11672" spans="119:122" x14ac:dyDescent="0.2">
      <c r="DO11672" s="141" t="s">
        <v>23028</v>
      </c>
      <c r="DP11672" s="141" t="s">
        <v>2714</v>
      </c>
      <c r="DQ11672" s="15">
        <v>23</v>
      </c>
      <c r="DR11672" s="15" t="str">
        <f t="shared" si="195"/>
        <v>1576-23</v>
      </c>
    </row>
    <row r="11673" spans="119:122" x14ac:dyDescent="0.2">
      <c r="DO11673" s="141" t="s">
        <v>23029</v>
      </c>
      <c r="DP11673" s="141" t="s">
        <v>2715</v>
      </c>
      <c r="DQ11673" s="15">
        <v>23</v>
      </c>
      <c r="DR11673" s="15" t="str">
        <f t="shared" si="195"/>
        <v>1577-23</v>
      </c>
    </row>
    <row r="11674" spans="119:122" x14ac:dyDescent="0.2">
      <c r="DO11674" s="141" t="s">
        <v>23030</v>
      </c>
      <c r="DP11674" s="141" t="s">
        <v>2716</v>
      </c>
      <c r="DQ11674" s="15">
        <v>23</v>
      </c>
      <c r="DR11674" s="15" t="str">
        <f t="shared" si="195"/>
        <v>1578-23</v>
      </c>
    </row>
    <row r="11675" spans="119:122" x14ac:dyDescent="0.2">
      <c r="DO11675" s="141" t="s">
        <v>23031</v>
      </c>
      <c r="DP11675" s="141" t="s">
        <v>2717</v>
      </c>
      <c r="DQ11675" s="15">
        <v>23</v>
      </c>
      <c r="DR11675" s="15" t="str">
        <f t="shared" si="195"/>
        <v>1579-23</v>
      </c>
    </row>
    <row r="11676" spans="119:122" x14ac:dyDescent="0.2">
      <c r="DO11676" s="141" t="s">
        <v>23032</v>
      </c>
      <c r="DP11676" s="141" t="s">
        <v>2718</v>
      </c>
      <c r="DQ11676" s="15">
        <v>23</v>
      </c>
      <c r="DR11676" s="15" t="str">
        <f t="shared" si="195"/>
        <v>1580-23</v>
      </c>
    </row>
    <row r="11677" spans="119:122" x14ac:dyDescent="0.2">
      <c r="DO11677" s="141" t="s">
        <v>23033</v>
      </c>
      <c r="DP11677" s="141" t="s">
        <v>2719</v>
      </c>
      <c r="DQ11677" s="15">
        <v>23</v>
      </c>
      <c r="DR11677" s="15" t="str">
        <f t="shared" si="195"/>
        <v>1581-23</v>
      </c>
    </row>
    <row r="11678" spans="119:122" x14ac:dyDescent="0.2">
      <c r="DO11678" s="141" t="s">
        <v>23034</v>
      </c>
      <c r="DP11678" s="141" t="s">
        <v>2720</v>
      </c>
      <c r="DQ11678" s="15">
        <v>23</v>
      </c>
      <c r="DR11678" s="15" t="str">
        <f t="shared" si="195"/>
        <v>1582-23</v>
      </c>
    </row>
    <row r="11679" spans="119:122" x14ac:dyDescent="0.2">
      <c r="DO11679" s="141" t="s">
        <v>23035</v>
      </c>
      <c r="DP11679" s="141" t="s">
        <v>2721</v>
      </c>
      <c r="DQ11679" s="15">
        <v>23</v>
      </c>
      <c r="DR11679" s="15" t="str">
        <f t="shared" si="195"/>
        <v>1583-23</v>
      </c>
    </row>
    <row r="11680" spans="119:122" x14ac:dyDescent="0.2">
      <c r="DO11680" s="141" t="s">
        <v>23036</v>
      </c>
      <c r="DP11680" s="141" t="s">
        <v>2722</v>
      </c>
      <c r="DQ11680" s="15">
        <v>23</v>
      </c>
      <c r="DR11680" s="15" t="str">
        <f t="shared" si="195"/>
        <v>1584-23</v>
      </c>
    </row>
    <row r="11681" spans="119:122" x14ac:dyDescent="0.2">
      <c r="DO11681" s="141" t="s">
        <v>23037</v>
      </c>
      <c r="DP11681" s="141" t="s">
        <v>2723</v>
      </c>
      <c r="DQ11681" s="15">
        <v>23</v>
      </c>
      <c r="DR11681" s="15" t="str">
        <f t="shared" si="195"/>
        <v>1585-23</v>
      </c>
    </row>
    <row r="11682" spans="119:122" x14ac:dyDescent="0.2">
      <c r="DO11682" s="141" t="s">
        <v>23038</v>
      </c>
      <c r="DP11682" s="141" t="s">
        <v>2724</v>
      </c>
      <c r="DQ11682" s="15">
        <v>23</v>
      </c>
      <c r="DR11682" s="15" t="str">
        <f t="shared" si="195"/>
        <v>1586-23</v>
      </c>
    </row>
    <row r="11683" spans="119:122" x14ac:dyDescent="0.2">
      <c r="DO11683" s="141" t="s">
        <v>23039</v>
      </c>
      <c r="DP11683" s="141" t="s">
        <v>2725</v>
      </c>
      <c r="DQ11683" s="15">
        <v>23</v>
      </c>
      <c r="DR11683" s="15" t="str">
        <f t="shared" ref="DR11683:DR11746" si="196">CONCATENATE(DP11683,"-",DQ11683)</f>
        <v>1587-23</v>
      </c>
    </row>
    <row r="11684" spans="119:122" x14ac:dyDescent="0.2">
      <c r="DO11684" s="141" t="s">
        <v>23040</v>
      </c>
      <c r="DP11684" s="141" t="s">
        <v>2726</v>
      </c>
      <c r="DQ11684" s="15">
        <v>23</v>
      </c>
      <c r="DR11684" s="15" t="str">
        <f t="shared" si="196"/>
        <v>1588-23</v>
      </c>
    </row>
    <row r="11685" spans="119:122" x14ac:dyDescent="0.2">
      <c r="DO11685" s="141" t="s">
        <v>23041</v>
      </c>
      <c r="DP11685" s="141" t="s">
        <v>2727</v>
      </c>
      <c r="DQ11685" s="15">
        <v>23</v>
      </c>
      <c r="DR11685" s="15" t="str">
        <f t="shared" si="196"/>
        <v>1589-23</v>
      </c>
    </row>
    <row r="11686" spans="119:122" x14ac:dyDescent="0.2">
      <c r="DO11686" s="141" t="s">
        <v>23042</v>
      </c>
      <c r="DP11686" s="141" t="s">
        <v>2728</v>
      </c>
      <c r="DQ11686" s="15">
        <v>23</v>
      </c>
      <c r="DR11686" s="15" t="str">
        <f t="shared" si="196"/>
        <v>1590-23</v>
      </c>
    </row>
    <row r="11687" spans="119:122" x14ac:dyDescent="0.2">
      <c r="DO11687" s="141" t="s">
        <v>23043</v>
      </c>
      <c r="DP11687" s="141" t="s">
        <v>2729</v>
      </c>
      <c r="DQ11687" s="15">
        <v>23</v>
      </c>
      <c r="DR11687" s="15" t="str">
        <f t="shared" si="196"/>
        <v>1591-23</v>
      </c>
    </row>
    <row r="11688" spans="119:122" x14ac:dyDescent="0.2">
      <c r="DO11688" s="141" t="s">
        <v>23044</v>
      </c>
      <c r="DP11688" s="141" t="s">
        <v>2730</v>
      </c>
      <c r="DQ11688" s="15">
        <v>23</v>
      </c>
      <c r="DR11688" s="15" t="str">
        <f t="shared" si="196"/>
        <v>1592-23</v>
      </c>
    </row>
    <row r="11689" spans="119:122" x14ac:dyDescent="0.2">
      <c r="DO11689" s="141" t="s">
        <v>23045</v>
      </c>
      <c r="DP11689" s="141" t="s">
        <v>2731</v>
      </c>
      <c r="DQ11689" s="15">
        <v>23</v>
      </c>
      <c r="DR11689" s="15" t="str">
        <f t="shared" si="196"/>
        <v>1593-23</v>
      </c>
    </row>
    <row r="11690" spans="119:122" x14ac:dyDescent="0.2">
      <c r="DO11690" s="141" t="s">
        <v>23046</v>
      </c>
      <c r="DP11690" s="141" t="s">
        <v>2732</v>
      </c>
      <c r="DQ11690" s="15">
        <v>23</v>
      </c>
      <c r="DR11690" s="15" t="str">
        <f t="shared" si="196"/>
        <v>1594-23</v>
      </c>
    </row>
    <row r="11691" spans="119:122" x14ac:dyDescent="0.2">
      <c r="DO11691" s="141" t="s">
        <v>23047</v>
      </c>
      <c r="DP11691" s="141" t="s">
        <v>2733</v>
      </c>
      <c r="DQ11691" s="15">
        <v>23</v>
      </c>
      <c r="DR11691" s="15" t="str">
        <f t="shared" si="196"/>
        <v>1595-23</v>
      </c>
    </row>
    <row r="11692" spans="119:122" x14ac:dyDescent="0.2">
      <c r="DO11692" s="141" t="s">
        <v>23048</v>
      </c>
      <c r="DP11692" s="141" t="s">
        <v>2734</v>
      </c>
      <c r="DQ11692" s="15">
        <v>23</v>
      </c>
      <c r="DR11692" s="15" t="str">
        <f t="shared" si="196"/>
        <v>1596-23</v>
      </c>
    </row>
    <row r="11693" spans="119:122" x14ac:dyDescent="0.2">
      <c r="DO11693" s="141" t="s">
        <v>23049</v>
      </c>
      <c r="DP11693" s="141" t="s">
        <v>2735</v>
      </c>
      <c r="DQ11693" s="15">
        <v>23</v>
      </c>
      <c r="DR11693" s="15" t="str">
        <f t="shared" si="196"/>
        <v>1597-23</v>
      </c>
    </row>
    <row r="11694" spans="119:122" x14ac:dyDescent="0.2">
      <c r="DO11694" s="141" t="s">
        <v>23050</v>
      </c>
      <c r="DP11694" s="141" t="s">
        <v>2736</v>
      </c>
      <c r="DQ11694" s="15">
        <v>23</v>
      </c>
      <c r="DR11694" s="15" t="str">
        <f t="shared" si="196"/>
        <v>1598-23</v>
      </c>
    </row>
    <row r="11695" spans="119:122" x14ac:dyDescent="0.2">
      <c r="DO11695" s="141" t="s">
        <v>23051</v>
      </c>
      <c r="DP11695" s="141" t="s">
        <v>2737</v>
      </c>
      <c r="DQ11695" s="15">
        <v>23</v>
      </c>
      <c r="DR11695" s="15" t="str">
        <f t="shared" si="196"/>
        <v>1599-23</v>
      </c>
    </row>
    <row r="11696" spans="119:122" x14ac:dyDescent="0.2">
      <c r="DO11696" s="141" t="s">
        <v>23052</v>
      </c>
      <c r="DP11696" s="141" t="s">
        <v>2738</v>
      </c>
      <c r="DQ11696" s="15">
        <v>23</v>
      </c>
      <c r="DR11696" s="15" t="str">
        <f t="shared" si="196"/>
        <v>1600-23</v>
      </c>
    </row>
    <row r="11697" spans="119:122" x14ac:dyDescent="0.2">
      <c r="DO11697" s="141" t="s">
        <v>23053</v>
      </c>
      <c r="DP11697" s="141" t="s">
        <v>2739</v>
      </c>
      <c r="DQ11697" s="15">
        <v>23</v>
      </c>
      <c r="DR11697" s="15" t="str">
        <f t="shared" si="196"/>
        <v>1601-23</v>
      </c>
    </row>
    <row r="11698" spans="119:122" x14ac:dyDescent="0.2">
      <c r="DO11698" s="141" t="s">
        <v>23054</v>
      </c>
      <c r="DP11698" s="141" t="s">
        <v>2740</v>
      </c>
      <c r="DQ11698" s="15">
        <v>23</v>
      </c>
      <c r="DR11698" s="15" t="str">
        <f t="shared" si="196"/>
        <v>1602-23</v>
      </c>
    </row>
    <row r="11699" spans="119:122" x14ac:dyDescent="0.2">
      <c r="DO11699" s="141" t="s">
        <v>23055</v>
      </c>
      <c r="DP11699" s="141" t="s">
        <v>2741</v>
      </c>
      <c r="DQ11699" s="15">
        <v>23</v>
      </c>
      <c r="DR11699" s="15" t="str">
        <f t="shared" si="196"/>
        <v>1603-23</v>
      </c>
    </row>
    <row r="11700" spans="119:122" x14ac:dyDescent="0.2">
      <c r="DO11700" s="141" t="s">
        <v>23056</v>
      </c>
      <c r="DP11700" s="141" t="s">
        <v>2742</v>
      </c>
      <c r="DQ11700" s="15">
        <v>23</v>
      </c>
      <c r="DR11700" s="15" t="str">
        <f t="shared" si="196"/>
        <v>1604-23</v>
      </c>
    </row>
    <row r="11701" spans="119:122" x14ac:dyDescent="0.2">
      <c r="DO11701" s="141" t="s">
        <v>23057</v>
      </c>
      <c r="DP11701" s="141" t="s">
        <v>2743</v>
      </c>
      <c r="DQ11701" s="15">
        <v>23</v>
      </c>
      <c r="DR11701" s="15" t="str">
        <f t="shared" si="196"/>
        <v>1605-23</v>
      </c>
    </row>
    <row r="11702" spans="119:122" x14ac:dyDescent="0.2">
      <c r="DO11702" s="141" t="s">
        <v>23058</v>
      </c>
      <c r="DP11702" s="141" t="s">
        <v>2744</v>
      </c>
      <c r="DQ11702" s="15">
        <v>23</v>
      </c>
      <c r="DR11702" s="15" t="str">
        <f t="shared" si="196"/>
        <v>1606-23</v>
      </c>
    </row>
    <row r="11703" spans="119:122" x14ac:dyDescent="0.2">
      <c r="DO11703" s="141" t="s">
        <v>23059</v>
      </c>
      <c r="DP11703" s="141" t="s">
        <v>2745</v>
      </c>
      <c r="DQ11703" s="15">
        <v>23</v>
      </c>
      <c r="DR11703" s="15" t="str">
        <f t="shared" si="196"/>
        <v>1607-23</v>
      </c>
    </row>
    <row r="11704" spans="119:122" x14ac:dyDescent="0.2">
      <c r="DO11704" s="141" t="s">
        <v>23060</v>
      </c>
      <c r="DP11704" s="141" t="s">
        <v>2746</v>
      </c>
      <c r="DQ11704" s="15">
        <v>23</v>
      </c>
      <c r="DR11704" s="15" t="str">
        <f t="shared" si="196"/>
        <v>1608-23</v>
      </c>
    </row>
    <row r="11705" spans="119:122" x14ac:dyDescent="0.2">
      <c r="DO11705" s="141" t="s">
        <v>23061</v>
      </c>
      <c r="DP11705" s="141" t="s">
        <v>2747</v>
      </c>
      <c r="DQ11705" s="15">
        <v>23</v>
      </c>
      <c r="DR11705" s="15" t="str">
        <f t="shared" si="196"/>
        <v>1609-23</v>
      </c>
    </row>
    <row r="11706" spans="119:122" x14ac:dyDescent="0.2">
      <c r="DO11706" s="141" t="s">
        <v>23062</v>
      </c>
      <c r="DP11706" s="141" t="s">
        <v>2748</v>
      </c>
      <c r="DQ11706" s="15">
        <v>23</v>
      </c>
      <c r="DR11706" s="15" t="str">
        <f t="shared" si="196"/>
        <v>1610-23</v>
      </c>
    </row>
    <row r="11707" spans="119:122" x14ac:dyDescent="0.2">
      <c r="DO11707" s="141" t="s">
        <v>23063</v>
      </c>
      <c r="DP11707" s="141" t="s">
        <v>2749</v>
      </c>
      <c r="DQ11707" s="15">
        <v>23</v>
      </c>
      <c r="DR11707" s="15" t="str">
        <f t="shared" si="196"/>
        <v>1611-23</v>
      </c>
    </row>
    <row r="11708" spans="119:122" x14ac:dyDescent="0.2">
      <c r="DO11708" s="141" t="s">
        <v>23064</v>
      </c>
      <c r="DP11708" s="141" t="s">
        <v>2750</v>
      </c>
      <c r="DQ11708" s="15">
        <v>23</v>
      </c>
      <c r="DR11708" s="15" t="str">
        <f t="shared" si="196"/>
        <v>1612-23</v>
      </c>
    </row>
    <row r="11709" spans="119:122" x14ac:dyDescent="0.2">
      <c r="DO11709" s="141" t="s">
        <v>23065</v>
      </c>
      <c r="DP11709" s="141" t="s">
        <v>2751</v>
      </c>
      <c r="DQ11709" s="15">
        <v>23</v>
      </c>
      <c r="DR11709" s="15" t="str">
        <f t="shared" si="196"/>
        <v>1613-23</v>
      </c>
    </row>
    <row r="11710" spans="119:122" x14ac:dyDescent="0.2">
      <c r="DO11710" s="141" t="s">
        <v>23066</v>
      </c>
      <c r="DP11710" s="141" t="s">
        <v>2752</v>
      </c>
      <c r="DQ11710" s="15">
        <v>23</v>
      </c>
      <c r="DR11710" s="15" t="str">
        <f t="shared" si="196"/>
        <v>1614-23</v>
      </c>
    </row>
    <row r="11711" spans="119:122" x14ac:dyDescent="0.2">
      <c r="DO11711" s="141" t="s">
        <v>23067</v>
      </c>
      <c r="DP11711" s="141" t="s">
        <v>2753</v>
      </c>
      <c r="DQ11711" s="15">
        <v>23</v>
      </c>
      <c r="DR11711" s="15" t="str">
        <f t="shared" si="196"/>
        <v>1615-23</v>
      </c>
    </row>
    <row r="11712" spans="119:122" x14ac:dyDescent="0.2">
      <c r="DO11712" s="141" t="s">
        <v>23068</v>
      </c>
      <c r="DP11712" s="141" t="s">
        <v>2754</v>
      </c>
      <c r="DQ11712" s="15">
        <v>23</v>
      </c>
      <c r="DR11712" s="15" t="str">
        <f t="shared" si="196"/>
        <v>1616-23</v>
      </c>
    </row>
    <row r="11713" spans="119:122" x14ac:dyDescent="0.2">
      <c r="DO11713" s="141" t="s">
        <v>23069</v>
      </c>
      <c r="DP11713" s="141" t="s">
        <v>2755</v>
      </c>
      <c r="DQ11713" s="15">
        <v>23</v>
      </c>
      <c r="DR11713" s="15" t="str">
        <f t="shared" si="196"/>
        <v>1617-23</v>
      </c>
    </row>
    <row r="11714" spans="119:122" x14ac:dyDescent="0.2">
      <c r="DO11714" s="141" t="s">
        <v>23070</v>
      </c>
      <c r="DP11714" s="141" t="s">
        <v>2756</v>
      </c>
      <c r="DQ11714" s="15">
        <v>23</v>
      </c>
      <c r="DR11714" s="15" t="str">
        <f t="shared" si="196"/>
        <v>1618-23</v>
      </c>
    </row>
    <row r="11715" spans="119:122" x14ac:dyDescent="0.2">
      <c r="DO11715" s="141" t="s">
        <v>23071</v>
      </c>
      <c r="DP11715" s="141" t="s">
        <v>2757</v>
      </c>
      <c r="DQ11715" s="15">
        <v>23</v>
      </c>
      <c r="DR11715" s="15" t="str">
        <f t="shared" si="196"/>
        <v>1619-23</v>
      </c>
    </row>
    <row r="11716" spans="119:122" x14ac:dyDescent="0.2">
      <c r="DO11716" s="141" t="s">
        <v>23072</v>
      </c>
      <c r="DP11716" s="141" t="s">
        <v>2758</v>
      </c>
      <c r="DQ11716" s="15">
        <v>23</v>
      </c>
      <c r="DR11716" s="15" t="str">
        <f t="shared" si="196"/>
        <v>1620-23</v>
      </c>
    </row>
    <row r="11717" spans="119:122" x14ac:dyDescent="0.2">
      <c r="DO11717" s="141" t="s">
        <v>23073</v>
      </c>
      <c r="DP11717" s="141" t="s">
        <v>2759</v>
      </c>
      <c r="DQ11717" s="15">
        <v>23</v>
      </c>
      <c r="DR11717" s="15" t="str">
        <f t="shared" si="196"/>
        <v>1621-23</v>
      </c>
    </row>
    <row r="11718" spans="119:122" x14ac:dyDescent="0.2">
      <c r="DO11718" s="141" t="s">
        <v>23074</v>
      </c>
      <c r="DP11718" s="141" t="s">
        <v>2760</v>
      </c>
      <c r="DQ11718" s="15">
        <v>23</v>
      </c>
      <c r="DR11718" s="15" t="str">
        <f t="shared" si="196"/>
        <v>1622-23</v>
      </c>
    </row>
    <row r="11719" spans="119:122" x14ac:dyDescent="0.2">
      <c r="DO11719" s="141" t="s">
        <v>23075</v>
      </c>
      <c r="DP11719" s="141" t="s">
        <v>2761</v>
      </c>
      <c r="DQ11719" s="15">
        <v>23</v>
      </c>
      <c r="DR11719" s="15" t="str">
        <f t="shared" si="196"/>
        <v>1623-23</v>
      </c>
    </row>
    <row r="11720" spans="119:122" x14ac:dyDescent="0.2">
      <c r="DO11720" s="141" t="s">
        <v>23076</v>
      </c>
      <c r="DP11720" s="141" t="s">
        <v>2762</v>
      </c>
      <c r="DQ11720" s="15">
        <v>23</v>
      </c>
      <c r="DR11720" s="15" t="str">
        <f t="shared" si="196"/>
        <v>1624-23</v>
      </c>
    </row>
    <row r="11721" spans="119:122" x14ac:dyDescent="0.2">
      <c r="DO11721" s="141" t="s">
        <v>23077</v>
      </c>
      <c r="DP11721" s="141" t="s">
        <v>2763</v>
      </c>
      <c r="DQ11721" s="15">
        <v>23</v>
      </c>
      <c r="DR11721" s="15" t="str">
        <f t="shared" si="196"/>
        <v>1625-23</v>
      </c>
    </row>
    <row r="11722" spans="119:122" x14ac:dyDescent="0.2">
      <c r="DO11722" s="141" t="s">
        <v>23078</v>
      </c>
      <c r="DP11722" s="141" t="s">
        <v>2764</v>
      </c>
      <c r="DQ11722" s="15">
        <v>23</v>
      </c>
      <c r="DR11722" s="15" t="str">
        <f t="shared" si="196"/>
        <v>1626-23</v>
      </c>
    </row>
    <row r="11723" spans="119:122" x14ac:dyDescent="0.2">
      <c r="DO11723" s="141" t="s">
        <v>23079</v>
      </c>
      <c r="DP11723" s="141" t="s">
        <v>2765</v>
      </c>
      <c r="DQ11723" s="15">
        <v>23</v>
      </c>
      <c r="DR11723" s="15" t="str">
        <f t="shared" si="196"/>
        <v>1627-23</v>
      </c>
    </row>
    <row r="11724" spans="119:122" x14ac:dyDescent="0.2">
      <c r="DO11724" s="141" t="s">
        <v>23080</v>
      </c>
      <c r="DP11724" s="141" t="s">
        <v>2766</v>
      </c>
      <c r="DQ11724" s="15">
        <v>23</v>
      </c>
      <c r="DR11724" s="15" t="str">
        <f t="shared" si="196"/>
        <v>1628-23</v>
      </c>
    </row>
    <row r="11725" spans="119:122" x14ac:dyDescent="0.2">
      <c r="DO11725" s="141" t="s">
        <v>23081</v>
      </c>
      <c r="DP11725" s="141" t="s">
        <v>2767</v>
      </c>
      <c r="DQ11725" s="15">
        <v>23</v>
      </c>
      <c r="DR11725" s="15" t="str">
        <f t="shared" si="196"/>
        <v>1629-23</v>
      </c>
    </row>
    <row r="11726" spans="119:122" x14ac:dyDescent="0.2">
      <c r="DO11726" s="141" t="s">
        <v>23082</v>
      </c>
      <c r="DP11726" s="141" t="s">
        <v>2768</v>
      </c>
      <c r="DQ11726" s="15">
        <v>23</v>
      </c>
      <c r="DR11726" s="15" t="str">
        <f t="shared" si="196"/>
        <v>1630-23</v>
      </c>
    </row>
    <row r="11727" spans="119:122" x14ac:dyDescent="0.2">
      <c r="DO11727" s="141" t="s">
        <v>23083</v>
      </c>
      <c r="DP11727" s="141" t="s">
        <v>2769</v>
      </c>
      <c r="DQ11727" s="15">
        <v>23</v>
      </c>
      <c r="DR11727" s="15" t="str">
        <f t="shared" si="196"/>
        <v>1631-23</v>
      </c>
    </row>
    <row r="11728" spans="119:122" x14ac:dyDescent="0.2">
      <c r="DO11728" s="141" t="s">
        <v>23084</v>
      </c>
      <c r="DP11728" s="141" t="s">
        <v>2770</v>
      </c>
      <c r="DQ11728" s="15">
        <v>23</v>
      </c>
      <c r="DR11728" s="15" t="str">
        <f t="shared" si="196"/>
        <v>1632-23</v>
      </c>
    </row>
    <row r="11729" spans="119:122" x14ac:dyDescent="0.2">
      <c r="DO11729" s="141" t="s">
        <v>23085</v>
      </c>
      <c r="DP11729" s="141" t="s">
        <v>2771</v>
      </c>
      <c r="DQ11729" s="15">
        <v>23</v>
      </c>
      <c r="DR11729" s="15" t="str">
        <f t="shared" si="196"/>
        <v>1633-23</v>
      </c>
    </row>
    <row r="11730" spans="119:122" x14ac:dyDescent="0.2">
      <c r="DO11730" s="141" t="s">
        <v>23086</v>
      </c>
      <c r="DP11730" s="141" t="s">
        <v>2772</v>
      </c>
      <c r="DQ11730" s="15">
        <v>23</v>
      </c>
      <c r="DR11730" s="15" t="str">
        <f t="shared" si="196"/>
        <v>1634-23</v>
      </c>
    </row>
    <row r="11731" spans="119:122" x14ac:dyDescent="0.2">
      <c r="DO11731" s="141" t="s">
        <v>23087</v>
      </c>
      <c r="DP11731" s="141" t="s">
        <v>2773</v>
      </c>
      <c r="DQ11731" s="15">
        <v>23</v>
      </c>
      <c r="DR11731" s="15" t="str">
        <f t="shared" si="196"/>
        <v>1635-23</v>
      </c>
    </row>
    <row r="11732" spans="119:122" x14ac:dyDescent="0.2">
      <c r="DO11732" s="141" t="s">
        <v>23088</v>
      </c>
      <c r="DP11732" s="141" t="s">
        <v>2774</v>
      </c>
      <c r="DQ11732" s="15">
        <v>23</v>
      </c>
      <c r="DR11732" s="15" t="str">
        <f t="shared" si="196"/>
        <v>1636-23</v>
      </c>
    </row>
    <row r="11733" spans="119:122" x14ac:dyDescent="0.2">
      <c r="DO11733" s="141" t="s">
        <v>23089</v>
      </c>
      <c r="DP11733" s="141" t="s">
        <v>2775</v>
      </c>
      <c r="DQ11733" s="15">
        <v>23</v>
      </c>
      <c r="DR11733" s="15" t="str">
        <f t="shared" si="196"/>
        <v>1637-23</v>
      </c>
    </row>
    <row r="11734" spans="119:122" x14ac:dyDescent="0.2">
      <c r="DO11734" s="141" t="s">
        <v>23090</v>
      </c>
      <c r="DP11734" s="141" t="s">
        <v>2776</v>
      </c>
      <c r="DQ11734" s="15">
        <v>23</v>
      </c>
      <c r="DR11734" s="15" t="str">
        <f t="shared" si="196"/>
        <v>1638-23</v>
      </c>
    </row>
    <row r="11735" spans="119:122" x14ac:dyDescent="0.2">
      <c r="DO11735" s="141" t="s">
        <v>23091</v>
      </c>
      <c r="DP11735" s="141" t="s">
        <v>2777</v>
      </c>
      <c r="DQ11735" s="15">
        <v>23</v>
      </c>
      <c r="DR11735" s="15" t="str">
        <f t="shared" si="196"/>
        <v>1639-23</v>
      </c>
    </row>
    <row r="11736" spans="119:122" x14ac:dyDescent="0.2">
      <c r="DO11736" s="141" t="s">
        <v>23092</v>
      </c>
      <c r="DP11736" s="141" t="s">
        <v>2778</v>
      </c>
      <c r="DQ11736" s="15">
        <v>23</v>
      </c>
      <c r="DR11736" s="15" t="str">
        <f t="shared" si="196"/>
        <v>1640-23</v>
      </c>
    </row>
    <row r="11737" spans="119:122" x14ac:dyDescent="0.2">
      <c r="DO11737" s="141" t="s">
        <v>23093</v>
      </c>
      <c r="DP11737" s="141" t="s">
        <v>2779</v>
      </c>
      <c r="DQ11737" s="15">
        <v>23</v>
      </c>
      <c r="DR11737" s="15" t="str">
        <f t="shared" si="196"/>
        <v>1641-23</v>
      </c>
    </row>
    <row r="11738" spans="119:122" x14ac:dyDescent="0.2">
      <c r="DO11738" s="141" t="s">
        <v>23094</v>
      </c>
      <c r="DP11738" s="141" t="s">
        <v>2780</v>
      </c>
      <c r="DQ11738" s="15">
        <v>23</v>
      </c>
      <c r="DR11738" s="15" t="str">
        <f t="shared" si="196"/>
        <v>1642-23</v>
      </c>
    </row>
    <row r="11739" spans="119:122" x14ac:dyDescent="0.2">
      <c r="DO11739" s="141" t="s">
        <v>23095</v>
      </c>
      <c r="DP11739" s="141" t="s">
        <v>2781</v>
      </c>
      <c r="DQ11739" s="15">
        <v>23</v>
      </c>
      <c r="DR11739" s="15" t="str">
        <f t="shared" si="196"/>
        <v>1643-23</v>
      </c>
    </row>
    <row r="11740" spans="119:122" x14ac:dyDescent="0.2">
      <c r="DO11740" s="141" t="s">
        <v>23096</v>
      </c>
      <c r="DP11740" s="141" t="s">
        <v>2782</v>
      </c>
      <c r="DQ11740" s="15">
        <v>23</v>
      </c>
      <c r="DR11740" s="15" t="str">
        <f t="shared" si="196"/>
        <v>1644-23</v>
      </c>
    </row>
    <row r="11741" spans="119:122" x14ac:dyDescent="0.2">
      <c r="DO11741" s="141" t="s">
        <v>23097</v>
      </c>
      <c r="DP11741" s="141" t="s">
        <v>2783</v>
      </c>
      <c r="DQ11741" s="15">
        <v>23</v>
      </c>
      <c r="DR11741" s="15" t="str">
        <f t="shared" si="196"/>
        <v>1645-23</v>
      </c>
    </row>
    <row r="11742" spans="119:122" x14ac:dyDescent="0.2">
      <c r="DO11742" s="141" t="s">
        <v>23098</v>
      </c>
      <c r="DP11742" s="141" t="s">
        <v>2784</v>
      </c>
      <c r="DQ11742" s="15">
        <v>23</v>
      </c>
      <c r="DR11742" s="15" t="str">
        <f t="shared" si="196"/>
        <v>1646-23</v>
      </c>
    </row>
    <row r="11743" spans="119:122" x14ac:dyDescent="0.2">
      <c r="DO11743" s="141" t="s">
        <v>23099</v>
      </c>
      <c r="DP11743" s="141" t="s">
        <v>2785</v>
      </c>
      <c r="DQ11743" s="15">
        <v>23</v>
      </c>
      <c r="DR11743" s="15" t="str">
        <f t="shared" si="196"/>
        <v>1647-23</v>
      </c>
    </row>
    <row r="11744" spans="119:122" x14ac:dyDescent="0.2">
      <c r="DO11744" s="141" t="s">
        <v>23100</v>
      </c>
      <c r="DP11744" s="141" t="s">
        <v>2786</v>
      </c>
      <c r="DQ11744" s="15">
        <v>23</v>
      </c>
      <c r="DR11744" s="15" t="str">
        <f t="shared" si="196"/>
        <v>1648-23</v>
      </c>
    </row>
    <row r="11745" spans="119:122" x14ac:dyDescent="0.2">
      <c r="DO11745" s="141" t="s">
        <v>23101</v>
      </c>
      <c r="DP11745" s="141" t="s">
        <v>2787</v>
      </c>
      <c r="DQ11745" s="15">
        <v>23</v>
      </c>
      <c r="DR11745" s="15" t="str">
        <f t="shared" si="196"/>
        <v>1649-23</v>
      </c>
    </row>
    <row r="11746" spans="119:122" x14ac:dyDescent="0.2">
      <c r="DO11746" s="141" t="s">
        <v>23102</v>
      </c>
      <c r="DP11746" s="141" t="s">
        <v>2788</v>
      </c>
      <c r="DQ11746" s="15">
        <v>23</v>
      </c>
      <c r="DR11746" s="15" t="str">
        <f t="shared" si="196"/>
        <v>1650-23</v>
      </c>
    </row>
    <row r="11747" spans="119:122" x14ac:dyDescent="0.2">
      <c r="DO11747" s="141" t="s">
        <v>23103</v>
      </c>
      <c r="DP11747" s="141" t="s">
        <v>2789</v>
      </c>
      <c r="DQ11747" s="15">
        <v>23</v>
      </c>
      <c r="DR11747" s="15" t="str">
        <f t="shared" ref="DR11747:DR11810" si="197">CONCATENATE(DP11747,"-",DQ11747)</f>
        <v>1651-23</v>
      </c>
    </row>
    <row r="11748" spans="119:122" x14ac:dyDescent="0.2">
      <c r="DO11748" s="141" t="s">
        <v>23104</v>
      </c>
      <c r="DP11748" s="141" t="s">
        <v>2790</v>
      </c>
      <c r="DQ11748" s="15">
        <v>23</v>
      </c>
      <c r="DR11748" s="15" t="str">
        <f t="shared" si="197"/>
        <v>1652-23</v>
      </c>
    </row>
    <row r="11749" spans="119:122" x14ac:dyDescent="0.2">
      <c r="DO11749" s="141" t="s">
        <v>23105</v>
      </c>
      <c r="DP11749" s="141" t="s">
        <v>2791</v>
      </c>
      <c r="DQ11749" s="15">
        <v>23</v>
      </c>
      <c r="DR11749" s="15" t="str">
        <f t="shared" si="197"/>
        <v>1653-23</v>
      </c>
    </row>
    <row r="11750" spans="119:122" x14ac:dyDescent="0.2">
      <c r="DO11750" s="141" t="s">
        <v>23106</v>
      </c>
      <c r="DP11750" s="141" t="s">
        <v>2792</v>
      </c>
      <c r="DQ11750" s="15">
        <v>23</v>
      </c>
      <c r="DR11750" s="15" t="str">
        <f t="shared" si="197"/>
        <v>1654-23</v>
      </c>
    </row>
    <row r="11751" spans="119:122" x14ac:dyDescent="0.2">
      <c r="DO11751" s="141" t="s">
        <v>23107</v>
      </c>
      <c r="DP11751" s="141" t="s">
        <v>2793</v>
      </c>
      <c r="DQ11751" s="15">
        <v>23</v>
      </c>
      <c r="DR11751" s="15" t="str">
        <f t="shared" si="197"/>
        <v>1655-23</v>
      </c>
    </row>
    <row r="11752" spans="119:122" x14ac:dyDescent="0.2">
      <c r="DO11752" s="141" t="s">
        <v>23108</v>
      </c>
      <c r="DP11752" s="141" t="s">
        <v>2794</v>
      </c>
      <c r="DQ11752" s="15">
        <v>23</v>
      </c>
      <c r="DR11752" s="15" t="str">
        <f t="shared" si="197"/>
        <v>1656-23</v>
      </c>
    </row>
    <row r="11753" spans="119:122" x14ac:dyDescent="0.2">
      <c r="DO11753" s="141" t="s">
        <v>23109</v>
      </c>
      <c r="DP11753" s="141" t="s">
        <v>2795</v>
      </c>
      <c r="DQ11753" s="15">
        <v>23</v>
      </c>
      <c r="DR11753" s="15" t="str">
        <f t="shared" si="197"/>
        <v>1657-23</v>
      </c>
    </row>
    <row r="11754" spans="119:122" x14ac:dyDescent="0.2">
      <c r="DO11754" s="141" t="s">
        <v>23110</v>
      </c>
      <c r="DP11754" s="141" t="s">
        <v>2796</v>
      </c>
      <c r="DQ11754" s="15">
        <v>23</v>
      </c>
      <c r="DR11754" s="15" t="str">
        <f t="shared" si="197"/>
        <v>1658-23</v>
      </c>
    </row>
    <row r="11755" spans="119:122" x14ac:dyDescent="0.2">
      <c r="DO11755" s="141" t="s">
        <v>23111</v>
      </c>
      <c r="DP11755" s="141" t="s">
        <v>2797</v>
      </c>
      <c r="DQ11755" s="15">
        <v>23</v>
      </c>
      <c r="DR11755" s="15" t="str">
        <f t="shared" si="197"/>
        <v>1659-23</v>
      </c>
    </row>
    <row r="11756" spans="119:122" x14ac:dyDescent="0.2">
      <c r="DO11756" s="141" t="s">
        <v>23112</v>
      </c>
      <c r="DP11756" s="141" t="s">
        <v>2798</v>
      </c>
      <c r="DQ11756" s="15">
        <v>23</v>
      </c>
      <c r="DR11756" s="15" t="str">
        <f t="shared" si="197"/>
        <v>1660-23</v>
      </c>
    </row>
    <row r="11757" spans="119:122" x14ac:dyDescent="0.2">
      <c r="DO11757" s="141" t="s">
        <v>23113</v>
      </c>
      <c r="DP11757" s="141" t="s">
        <v>2799</v>
      </c>
      <c r="DQ11757" s="15">
        <v>23</v>
      </c>
      <c r="DR11757" s="15" t="str">
        <f t="shared" si="197"/>
        <v>1661-23</v>
      </c>
    </row>
    <row r="11758" spans="119:122" x14ac:dyDescent="0.2">
      <c r="DO11758" s="141" t="s">
        <v>23114</v>
      </c>
      <c r="DP11758" s="141" t="s">
        <v>2800</v>
      </c>
      <c r="DQ11758" s="15">
        <v>23</v>
      </c>
      <c r="DR11758" s="15" t="str">
        <f t="shared" si="197"/>
        <v>1662-23</v>
      </c>
    </row>
    <row r="11759" spans="119:122" x14ac:dyDescent="0.2">
      <c r="DO11759" s="141" t="s">
        <v>23115</v>
      </c>
      <c r="DP11759" s="141" t="s">
        <v>2801</v>
      </c>
      <c r="DQ11759" s="15">
        <v>23</v>
      </c>
      <c r="DR11759" s="15" t="str">
        <f t="shared" si="197"/>
        <v>1663-23</v>
      </c>
    </row>
    <row r="11760" spans="119:122" x14ac:dyDescent="0.2">
      <c r="DO11760" s="141" t="s">
        <v>23116</v>
      </c>
      <c r="DP11760" s="141" t="s">
        <v>2802</v>
      </c>
      <c r="DQ11760" s="15">
        <v>23</v>
      </c>
      <c r="DR11760" s="15" t="str">
        <f t="shared" si="197"/>
        <v>1664-23</v>
      </c>
    </row>
    <row r="11761" spans="119:122" x14ac:dyDescent="0.2">
      <c r="DO11761" s="141" t="s">
        <v>23117</v>
      </c>
      <c r="DP11761" s="141" t="s">
        <v>2803</v>
      </c>
      <c r="DQ11761" s="15">
        <v>23</v>
      </c>
      <c r="DR11761" s="15" t="str">
        <f t="shared" si="197"/>
        <v>1665-23</v>
      </c>
    </row>
    <row r="11762" spans="119:122" x14ac:dyDescent="0.2">
      <c r="DO11762" s="141" t="s">
        <v>23118</v>
      </c>
      <c r="DP11762" s="141" t="s">
        <v>2804</v>
      </c>
      <c r="DQ11762" s="15">
        <v>23</v>
      </c>
      <c r="DR11762" s="15" t="str">
        <f t="shared" si="197"/>
        <v>1666-23</v>
      </c>
    </row>
    <row r="11763" spans="119:122" x14ac:dyDescent="0.2">
      <c r="DO11763" s="141" t="s">
        <v>23119</v>
      </c>
      <c r="DP11763" s="141" t="s">
        <v>2805</v>
      </c>
      <c r="DQ11763" s="15">
        <v>23</v>
      </c>
      <c r="DR11763" s="15" t="str">
        <f t="shared" si="197"/>
        <v>1667-23</v>
      </c>
    </row>
    <row r="11764" spans="119:122" x14ac:dyDescent="0.2">
      <c r="DO11764" s="141" t="s">
        <v>23120</v>
      </c>
      <c r="DP11764" s="141" t="s">
        <v>2806</v>
      </c>
      <c r="DQ11764" s="15">
        <v>23</v>
      </c>
      <c r="DR11764" s="15" t="str">
        <f t="shared" si="197"/>
        <v>1668-23</v>
      </c>
    </row>
    <row r="11765" spans="119:122" x14ac:dyDescent="0.2">
      <c r="DO11765" s="141" t="s">
        <v>23121</v>
      </c>
      <c r="DP11765" s="141" t="s">
        <v>2807</v>
      </c>
      <c r="DQ11765" s="15">
        <v>23</v>
      </c>
      <c r="DR11765" s="15" t="str">
        <f t="shared" si="197"/>
        <v>1669-23</v>
      </c>
    </row>
    <row r="11766" spans="119:122" x14ac:dyDescent="0.2">
      <c r="DO11766" s="141" t="s">
        <v>23122</v>
      </c>
      <c r="DP11766" s="141" t="s">
        <v>2808</v>
      </c>
      <c r="DQ11766" s="15">
        <v>23</v>
      </c>
      <c r="DR11766" s="15" t="str">
        <f t="shared" si="197"/>
        <v>1670-23</v>
      </c>
    </row>
    <row r="11767" spans="119:122" x14ac:dyDescent="0.2">
      <c r="DO11767" s="141" t="s">
        <v>23123</v>
      </c>
      <c r="DP11767" s="141" t="s">
        <v>2809</v>
      </c>
      <c r="DQ11767" s="15">
        <v>23</v>
      </c>
      <c r="DR11767" s="15" t="str">
        <f t="shared" si="197"/>
        <v>1671-23</v>
      </c>
    </row>
    <row r="11768" spans="119:122" x14ac:dyDescent="0.2">
      <c r="DO11768" s="141" t="s">
        <v>23124</v>
      </c>
      <c r="DP11768" s="141" t="s">
        <v>2810</v>
      </c>
      <c r="DQ11768" s="15">
        <v>23</v>
      </c>
      <c r="DR11768" s="15" t="str">
        <f t="shared" si="197"/>
        <v>1672-23</v>
      </c>
    </row>
    <row r="11769" spans="119:122" x14ac:dyDescent="0.2">
      <c r="DO11769" s="141" t="s">
        <v>23125</v>
      </c>
      <c r="DP11769" s="141" t="s">
        <v>2811</v>
      </c>
      <c r="DQ11769" s="15">
        <v>23</v>
      </c>
      <c r="DR11769" s="15" t="str">
        <f t="shared" si="197"/>
        <v>1673-23</v>
      </c>
    </row>
    <row r="11770" spans="119:122" x14ac:dyDescent="0.2">
      <c r="DO11770" s="141" t="s">
        <v>23126</v>
      </c>
      <c r="DP11770" s="141" t="s">
        <v>2812</v>
      </c>
      <c r="DQ11770" s="15">
        <v>23</v>
      </c>
      <c r="DR11770" s="15" t="str">
        <f t="shared" si="197"/>
        <v>1674-23</v>
      </c>
    </row>
    <row r="11771" spans="119:122" x14ac:dyDescent="0.2">
      <c r="DO11771" s="141" t="s">
        <v>23127</v>
      </c>
      <c r="DP11771" s="141" t="s">
        <v>2813</v>
      </c>
      <c r="DQ11771" s="15">
        <v>23</v>
      </c>
      <c r="DR11771" s="15" t="str">
        <f t="shared" si="197"/>
        <v>1675-23</v>
      </c>
    </row>
    <row r="11772" spans="119:122" x14ac:dyDescent="0.2">
      <c r="DO11772" s="141" t="s">
        <v>23128</v>
      </c>
      <c r="DP11772" s="141" t="s">
        <v>2814</v>
      </c>
      <c r="DQ11772" s="15">
        <v>23</v>
      </c>
      <c r="DR11772" s="15" t="str">
        <f t="shared" si="197"/>
        <v>1676-23</v>
      </c>
    </row>
    <row r="11773" spans="119:122" x14ac:dyDescent="0.2">
      <c r="DO11773" s="141" t="s">
        <v>23129</v>
      </c>
      <c r="DP11773" s="141" t="s">
        <v>2815</v>
      </c>
      <c r="DQ11773" s="15">
        <v>23</v>
      </c>
      <c r="DR11773" s="15" t="str">
        <f t="shared" si="197"/>
        <v>1677-23</v>
      </c>
    </row>
    <row r="11774" spans="119:122" x14ac:dyDescent="0.2">
      <c r="DO11774" s="141" t="s">
        <v>23130</v>
      </c>
      <c r="DP11774" s="141" t="s">
        <v>2816</v>
      </c>
      <c r="DQ11774" s="15">
        <v>23</v>
      </c>
      <c r="DR11774" s="15" t="str">
        <f t="shared" si="197"/>
        <v>1678-23</v>
      </c>
    </row>
    <row r="11775" spans="119:122" x14ac:dyDescent="0.2">
      <c r="DO11775" s="141" t="s">
        <v>23131</v>
      </c>
      <c r="DP11775" s="141" t="s">
        <v>2817</v>
      </c>
      <c r="DQ11775" s="15">
        <v>23</v>
      </c>
      <c r="DR11775" s="15" t="str">
        <f t="shared" si="197"/>
        <v>1679-23</v>
      </c>
    </row>
    <row r="11776" spans="119:122" x14ac:dyDescent="0.2">
      <c r="DO11776" s="141" t="s">
        <v>23132</v>
      </c>
      <c r="DP11776" s="141" t="s">
        <v>2818</v>
      </c>
      <c r="DQ11776" s="15">
        <v>23</v>
      </c>
      <c r="DR11776" s="15" t="str">
        <f t="shared" si="197"/>
        <v>1680-23</v>
      </c>
    </row>
    <row r="11777" spans="119:122" x14ac:dyDescent="0.2">
      <c r="DO11777" s="141" t="s">
        <v>23133</v>
      </c>
      <c r="DP11777" s="141" t="s">
        <v>2819</v>
      </c>
      <c r="DQ11777" s="15">
        <v>23</v>
      </c>
      <c r="DR11777" s="15" t="str">
        <f t="shared" si="197"/>
        <v>1681-23</v>
      </c>
    </row>
    <row r="11778" spans="119:122" x14ac:dyDescent="0.2">
      <c r="DO11778" s="141" t="s">
        <v>23134</v>
      </c>
      <c r="DP11778" s="141" t="s">
        <v>2820</v>
      </c>
      <c r="DQ11778" s="15">
        <v>23</v>
      </c>
      <c r="DR11778" s="15" t="str">
        <f t="shared" si="197"/>
        <v>1682-23</v>
      </c>
    </row>
    <row r="11779" spans="119:122" x14ac:dyDescent="0.2">
      <c r="DO11779" s="141" t="s">
        <v>23135</v>
      </c>
      <c r="DP11779" s="141" t="s">
        <v>2821</v>
      </c>
      <c r="DQ11779" s="15">
        <v>23</v>
      </c>
      <c r="DR11779" s="15" t="str">
        <f t="shared" si="197"/>
        <v>1683-23</v>
      </c>
    </row>
    <row r="11780" spans="119:122" x14ac:dyDescent="0.2">
      <c r="DO11780" s="141" t="s">
        <v>23136</v>
      </c>
      <c r="DP11780" s="141" t="s">
        <v>2822</v>
      </c>
      <c r="DQ11780" s="15">
        <v>23</v>
      </c>
      <c r="DR11780" s="15" t="str">
        <f t="shared" si="197"/>
        <v>1684-23</v>
      </c>
    </row>
    <row r="11781" spans="119:122" x14ac:dyDescent="0.2">
      <c r="DO11781" s="141" t="s">
        <v>23137</v>
      </c>
      <c r="DP11781" s="141" t="s">
        <v>2823</v>
      </c>
      <c r="DQ11781" s="15">
        <v>23</v>
      </c>
      <c r="DR11781" s="15" t="str">
        <f t="shared" si="197"/>
        <v>1685-23</v>
      </c>
    </row>
    <row r="11782" spans="119:122" x14ac:dyDescent="0.2">
      <c r="DO11782" s="141" t="s">
        <v>23138</v>
      </c>
      <c r="DP11782" s="141" t="s">
        <v>2824</v>
      </c>
      <c r="DQ11782" s="15">
        <v>23</v>
      </c>
      <c r="DR11782" s="15" t="str">
        <f t="shared" si="197"/>
        <v>1686-23</v>
      </c>
    </row>
    <row r="11783" spans="119:122" x14ac:dyDescent="0.2">
      <c r="DO11783" s="141" t="s">
        <v>23139</v>
      </c>
      <c r="DP11783" s="141" t="s">
        <v>2825</v>
      </c>
      <c r="DQ11783" s="15">
        <v>23</v>
      </c>
      <c r="DR11783" s="15" t="str">
        <f t="shared" si="197"/>
        <v>1687-23</v>
      </c>
    </row>
    <row r="11784" spans="119:122" x14ac:dyDescent="0.2">
      <c r="DO11784" s="141" t="s">
        <v>23140</v>
      </c>
      <c r="DP11784" s="141" t="s">
        <v>2826</v>
      </c>
      <c r="DQ11784" s="15">
        <v>23</v>
      </c>
      <c r="DR11784" s="15" t="str">
        <f t="shared" si="197"/>
        <v>1688-23</v>
      </c>
    </row>
    <row r="11785" spans="119:122" x14ac:dyDescent="0.2">
      <c r="DO11785" s="141" t="s">
        <v>23141</v>
      </c>
      <c r="DP11785" s="141" t="s">
        <v>2827</v>
      </c>
      <c r="DQ11785" s="15">
        <v>23</v>
      </c>
      <c r="DR11785" s="15" t="str">
        <f t="shared" si="197"/>
        <v>1689-23</v>
      </c>
    </row>
    <row r="11786" spans="119:122" x14ac:dyDescent="0.2">
      <c r="DO11786" s="141" t="s">
        <v>23142</v>
      </c>
      <c r="DP11786" s="141" t="s">
        <v>2828</v>
      </c>
      <c r="DQ11786" s="15">
        <v>23</v>
      </c>
      <c r="DR11786" s="15" t="str">
        <f t="shared" si="197"/>
        <v>1690-23</v>
      </c>
    </row>
    <row r="11787" spans="119:122" x14ac:dyDescent="0.2">
      <c r="DO11787" s="141" t="s">
        <v>23143</v>
      </c>
      <c r="DP11787" s="141" t="s">
        <v>2829</v>
      </c>
      <c r="DQ11787" s="15">
        <v>23</v>
      </c>
      <c r="DR11787" s="15" t="str">
        <f t="shared" si="197"/>
        <v>1691-23</v>
      </c>
    </row>
    <row r="11788" spans="119:122" x14ac:dyDescent="0.2">
      <c r="DO11788" s="141" t="s">
        <v>23144</v>
      </c>
      <c r="DP11788" s="141" t="s">
        <v>2830</v>
      </c>
      <c r="DQ11788" s="15">
        <v>23</v>
      </c>
      <c r="DR11788" s="15" t="str">
        <f t="shared" si="197"/>
        <v>1692-23</v>
      </c>
    </row>
    <row r="11789" spans="119:122" x14ac:dyDescent="0.2">
      <c r="DO11789" s="141" t="s">
        <v>23145</v>
      </c>
      <c r="DP11789" s="141" t="s">
        <v>2831</v>
      </c>
      <c r="DQ11789" s="15">
        <v>23</v>
      </c>
      <c r="DR11789" s="15" t="str">
        <f t="shared" si="197"/>
        <v>1693-23</v>
      </c>
    </row>
    <row r="11790" spans="119:122" x14ac:dyDescent="0.2">
      <c r="DO11790" s="141" t="s">
        <v>23146</v>
      </c>
      <c r="DP11790" s="141" t="s">
        <v>2832</v>
      </c>
      <c r="DQ11790" s="15">
        <v>23</v>
      </c>
      <c r="DR11790" s="15" t="str">
        <f t="shared" si="197"/>
        <v>1694-23</v>
      </c>
    </row>
    <row r="11791" spans="119:122" x14ac:dyDescent="0.2">
      <c r="DO11791" s="141" t="s">
        <v>23147</v>
      </c>
      <c r="DP11791" s="141" t="s">
        <v>2833</v>
      </c>
      <c r="DQ11791" s="15">
        <v>23</v>
      </c>
      <c r="DR11791" s="15" t="str">
        <f t="shared" si="197"/>
        <v>1695-23</v>
      </c>
    </row>
    <row r="11792" spans="119:122" x14ac:dyDescent="0.2">
      <c r="DO11792" s="141" t="s">
        <v>23148</v>
      </c>
      <c r="DP11792" s="141" t="s">
        <v>2834</v>
      </c>
      <c r="DQ11792" s="15">
        <v>23</v>
      </c>
      <c r="DR11792" s="15" t="str">
        <f t="shared" si="197"/>
        <v>1696-23</v>
      </c>
    </row>
    <row r="11793" spans="119:122" x14ac:dyDescent="0.2">
      <c r="DO11793" s="141" t="s">
        <v>23149</v>
      </c>
      <c r="DP11793" s="141" t="s">
        <v>2835</v>
      </c>
      <c r="DQ11793" s="15">
        <v>23</v>
      </c>
      <c r="DR11793" s="15" t="str">
        <f t="shared" si="197"/>
        <v>1697-23</v>
      </c>
    </row>
    <row r="11794" spans="119:122" x14ac:dyDescent="0.2">
      <c r="DO11794" s="141" t="s">
        <v>23150</v>
      </c>
      <c r="DP11794" s="141" t="s">
        <v>2836</v>
      </c>
      <c r="DQ11794" s="15">
        <v>23</v>
      </c>
      <c r="DR11794" s="15" t="str">
        <f t="shared" si="197"/>
        <v>1698-23</v>
      </c>
    </row>
    <row r="11795" spans="119:122" x14ac:dyDescent="0.2">
      <c r="DO11795" s="141" t="s">
        <v>23151</v>
      </c>
      <c r="DP11795" s="141" t="s">
        <v>2837</v>
      </c>
      <c r="DQ11795" s="15">
        <v>23</v>
      </c>
      <c r="DR11795" s="15" t="str">
        <f t="shared" si="197"/>
        <v>1699-23</v>
      </c>
    </row>
    <row r="11796" spans="119:122" x14ac:dyDescent="0.2">
      <c r="DO11796" s="141" t="s">
        <v>23152</v>
      </c>
      <c r="DP11796" s="141" t="s">
        <v>2838</v>
      </c>
      <c r="DQ11796" s="15">
        <v>23</v>
      </c>
      <c r="DR11796" s="15" t="str">
        <f t="shared" si="197"/>
        <v>1700-23</v>
      </c>
    </row>
    <row r="11797" spans="119:122" x14ac:dyDescent="0.2">
      <c r="DO11797" s="141" t="s">
        <v>23153</v>
      </c>
      <c r="DP11797" s="141" t="s">
        <v>2839</v>
      </c>
      <c r="DQ11797" s="15">
        <v>23</v>
      </c>
      <c r="DR11797" s="15" t="str">
        <f t="shared" si="197"/>
        <v>1701-23</v>
      </c>
    </row>
    <row r="11798" spans="119:122" x14ac:dyDescent="0.2">
      <c r="DO11798" s="141" t="s">
        <v>23154</v>
      </c>
      <c r="DP11798" s="141" t="s">
        <v>2840</v>
      </c>
      <c r="DQ11798" s="15">
        <v>23</v>
      </c>
      <c r="DR11798" s="15" t="str">
        <f t="shared" si="197"/>
        <v>1702-23</v>
      </c>
    </row>
    <row r="11799" spans="119:122" x14ac:dyDescent="0.2">
      <c r="DO11799" s="141" t="s">
        <v>23155</v>
      </c>
      <c r="DP11799" s="141" t="s">
        <v>2841</v>
      </c>
      <c r="DQ11799" s="15">
        <v>23</v>
      </c>
      <c r="DR11799" s="15" t="str">
        <f t="shared" si="197"/>
        <v>1703-23</v>
      </c>
    </row>
    <row r="11800" spans="119:122" x14ac:dyDescent="0.2">
      <c r="DO11800" s="141" t="s">
        <v>23156</v>
      </c>
      <c r="DP11800" s="141" t="s">
        <v>2842</v>
      </c>
      <c r="DQ11800" s="15">
        <v>23</v>
      </c>
      <c r="DR11800" s="15" t="str">
        <f t="shared" si="197"/>
        <v>1704-23</v>
      </c>
    </row>
    <row r="11801" spans="119:122" x14ac:dyDescent="0.2">
      <c r="DO11801" s="141" t="s">
        <v>23157</v>
      </c>
      <c r="DP11801" s="141" t="s">
        <v>2843</v>
      </c>
      <c r="DQ11801" s="15">
        <v>23</v>
      </c>
      <c r="DR11801" s="15" t="str">
        <f t="shared" si="197"/>
        <v>1705-23</v>
      </c>
    </row>
    <row r="11802" spans="119:122" x14ac:dyDescent="0.2">
      <c r="DO11802" s="141" t="s">
        <v>23158</v>
      </c>
      <c r="DP11802" s="141" t="s">
        <v>2844</v>
      </c>
      <c r="DQ11802" s="15">
        <v>23</v>
      </c>
      <c r="DR11802" s="15" t="str">
        <f t="shared" si="197"/>
        <v>1706-23</v>
      </c>
    </row>
    <row r="11803" spans="119:122" x14ac:dyDescent="0.2">
      <c r="DO11803" s="141" t="s">
        <v>23159</v>
      </c>
      <c r="DP11803" s="141" t="s">
        <v>2845</v>
      </c>
      <c r="DQ11803" s="15">
        <v>23</v>
      </c>
      <c r="DR11803" s="15" t="str">
        <f t="shared" si="197"/>
        <v>1707-23</v>
      </c>
    </row>
    <row r="11804" spans="119:122" x14ac:dyDescent="0.2">
      <c r="DO11804" s="141" t="s">
        <v>23160</v>
      </c>
      <c r="DP11804" s="141" t="s">
        <v>2846</v>
      </c>
      <c r="DQ11804" s="15">
        <v>23</v>
      </c>
      <c r="DR11804" s="15" t="str">
        <f t="shared" si="197"/>
        <v>1708-23</v>
      </c>
    </row>
    <row r="11805" spans="119:122" x14ac:dyDescent="0.2">
      <c r="DO11805" s="141" t="s">
        <v>23161</v>
      </c>
      <c r="DP11805" s="141" t="s">
        <v>2847</v>
      </c>
      <c r="DQ11805" s="15">
        <v>23</v>
      </c>
      <c r="DR11805" s="15" t="str">
        <f t="shared" si="197"/>
        <v>1709-23</v>
      </c>
    </row>
    <row r="11806" spans="119:122" x14ac:dyDescent="0.2">
      <c r="DO11806" s="141" t="s">
        <v>23162</v>
      </c>
      <c r="DP11806" s="141" t="s">
        <v>2848</v>
      </c>
      <c r="DQ11806" s="15">
        <v>23</v>
      </c>
      <c r="DR11806" s="15" t="str">
        <f t="shared" si="197"/>
        <v>1710-23</v>
      </c>
    </row>
    <row r="11807" spans="119:122" x14ac:dyDescent="0.2">
      <c r="DO11807" s="141" t="s">
        <v>23163</v>
      </c>
      <c r="DP11807" s="141" t="s">
        <v>2849</v>
      </c>
      <c r="DQ11807" s="15">
        <v>23</v>
      </c>
      <c r="DR11807" s="15" t="str">
        <f t="shared" si="197"/>
        <v>1711-23</v>
      </c>
    </row>
    <row r="11808" spans="119:122" x14ac:dyDescent="0.2">
      <c r="DO11808" s="141" t="s">
        <v>23164</v>
      </c>
      <c r="DP11808" s="141" t="s">
        <v>2850</v>
      </c>
      <c r="DQ11808" s="15">
        <v>23</v>
      </c>
      <c r="DR11808" s="15" t="str">
        <f t="shared" si="197"/>
        <v>1712-23</v>
      </c>
    </row>
    <row r="11809" spans="119:122" x14ac:dyDescent="0.2">
      <c r="DO11809" s="141" t="s">
        <v>23165</v>
      </c>
      <c r="DP11809" s="141" t="s">
        <v>2851</v>
      </c>
      <c r="DQ11809" s="15">
        <v>23</v>
      </c>
      <c r="DR11809" s="15" t="str">
        <f t="shared" si="197"/>
        <v>1713-23</v>
      </c>
    </row>
    <row r="11810" spans="119:122" x14ac:dyDescent="0.2">
      <c r="DO11810" s="141" t="s">
        <v>23166</v>
      </c>
      <c r="DP11810" s="141" t="s">
        <v>2852</v>
      </c>
      <c r="DQ11810" s="15">
        <v>23</v>
      </c>
      <c r="DR11810" s="15" t="str">
        <f t="shared" si="197"/>
        <v>1714-23</v>
      </c>
    </row>
    <row r="11811" spans="119:122" x14ac:dyDescent="0.2">
      <c r="DO11811" s="141" t="s">
        <v>23167</v>
      </c>
      <c r="DP11811" s="141" t="s">
        <v>2853</v>
      </c>
      <c r="DQ11811" s="15">
        <v>23</v>
      </c>
      <c r="DR11811" s="15" t="str">
        <f t="shared" ref="DR11811:DR11874" si="198">CONCATENATE(DP11811,"-",DQ11811)</f>
        <v>1715-23</v>
      </c>
    </row>
    <row r="11812" spans="119:122" x14ac:dyDescent="0.2">
      <c r="DO11812" s="141" t="s">
        <v>23168</v>
      </c>
      <c r="DP11812" s="141" t="s">
        <v>2854</v>
      </c>
      <c r="DQ11812" s="15">
        <v>23</v>
      </c>
      <c r="DR11812" s="15" t="str">
        <f t="shared" si="198"/>
        <v>1716-23</v>
      </c>
    </row>
    <row r="11813" spans="119:122" x14ac:dyDescent="0.2">
      <c r="DO11813" s="141" t="s">
        <v>23169</v>
      </c>
      <c r="DP11813" s="141" t="s">
        <v>2855</v>
      </c>
      <c r="DQ11813" s="15">
        <v>23</v>
      </c>
      <c r="DR11813" s="15" t="str">
        <f t="shared" si="198"/>
        <v>1717-23</v>
      </c>
    </row>
    <row r="11814" spans="119:122" x14ac:dyDescent="0.2">
      <c r="DO11814" s="141" t="s">
        <v>23170</v>
      </c>
      <c r="DP11814" s="141" t="s">
        <v>2856</v>
      </c>
      <c r="DQ11814" s="15">
        <v>23</v>
      </c>
      <c r="DR11814" s="15" t="str">
        <f t="shared" si="198"/>
        <v>1718-23</v>
      </c>
    </row>
    <row r="11815" spans="119:122" x14ac:dyDescent="0.2">
      <c r="DO11815" s="141" t="s">
        <v>23171</v>
      </c>
      <c r="DP11815" s="141" t="s">
        <v>2857</v>
      </c>
      <c r="DQ11815" s="15">
        <v>23</v>
      </c>
      <c r="DR11815" s="15" t="str">
        <f t="shared" si="198"/>
        <v>1719-23</v>
      </c>
    </row>
    <row r="11816" spans="119:122" x14ac:dyDescent="0.2">
      <c r="DO11816" s="141" t="s">
        <v>23172</v>
      </c>
      <c r="DP11816" s="141" t="s">
        <v>2858</v>
      </c>
      <c r="DQ11816" s="15">
        <v>23</v>
      </c>
      <c r="DR11816" s="15" t="str">
        <f t="shared" si="198"/>
        <v>1720-23</v>
      </c>
    </row>
    <row r="11817" spans="119:122" x14ac:dyDescent="0.2">
      <c r="DO11817" s="141" t="s">
        <v>23173</v>
      </c>
      <c r="DP11817" s="141" t="s">
        <v>2859</v>
      </c>
      <c r="DQ11817" s="15">
        <v>23</v>
      </c>
      <c r="DR11817" s="15" t="str">
        <f t="shared" si="198"/>
        <v>1721-23</v>
      </c>
    </row>
    <row r="11818" spans="119:122" x14ac:dyDescent="0.2">
      <c r="DO11818" s="141" t="s">
        <v>23174</v>
      </c>
      <c r="DP11818" s="141" t="s">
        <v>2860</v>
      </c>
      <c r="DQ11818" s="15">
        <v>23</v>
      </c>
      <c r="DR11818" s="15" t="str">
        <f t="shared" si="198"/>
        <v>1722-23</v>
      </c>
    </row>
    <row r="11819" spans="119:122" x14ac:dyDescent="0.2">
      <c r="DO11819" s="141" t="s">
        <v>23175</v>
      </c>
      <c r="DP11819" s="141" t="s">
        <v>2861</v>
      </c>
      <c r="DQ11819" s="15">
        <v>23</v>
      </c>
      <c r="DR11819" s="15" t="str">
        <f t="shared" si="198"/>
        <v>1723-23</v>
      </c>
    </row>
    <row r="11820" spans="119:122" x14ac:dyDescent="0.2">
      <c r="DO11820" s="141" t="s">
        <v>23176</v>
      </c>
      <c r="DP11820" s="141" t="s">
        <v>2862</v>
      </c>
      <c r="DQ11820" s="15">
        <v>23</v>
      </c>
      <c r="DR11820" s="15" t="str">
        <f t="shared" si="198"/>
        <v>1724-23</v>
      </c>
    </row>
    <row r="11821" spans="119:122" x14ac:dyDescent="0.2">
      <c r="DO11821" s="141" t="s">
        <v>23177</v>
      </c>
      <c r="DP11821" s="141" t="s">
        <v>2863</v>
      </c>
      <c r="DQ11821" s="15">
        <v>23</v>
      </c>
      <c r="DR11821" s="15" t="str">
        <f t="shared" si="198"/>
        <v>1725-23</v>
      </c>
    </row>
    <row r="11822" spans="119:122" x14ac:dyDescent="0.2">
      <c r="DO11822" s="141" t="s">
        <v>23178</v>
      </c>
      <c r="DP11822" s="141" t="s">
        <v>2864</v>
      </c>
      <c r="DQ11822" s="15">
        <v>23</v>
      </c>
      <c r="DR11822" s="15" t="str">
        <f t="shared" si="198"/>
        <v>1726-23</v>
      </c>
    </row>
    <row r="11823" spans="119:122" x14ac:dyDescent="0.2">
      <c r="DO11823" s="141" t="s">
        <v>23179</v>
      </c>
      <c r="DP11823" s="141" t="s">
        <v>2865</v>
      </c>
      <c r="DQ11823" s="15">
        <v>23</v>
      </c>
      <c r="DR11823" s="15" t="str">
        <f t="shared" si="198"/>
        <v>1727-23</v>
      </c>
    </row>
    <row r="11824" spans="119:122" x14ac:dyDescent="0.2">
      <c r="DO11824" s="141" t="s">
        <v>23180</v>
      </c>
      <c r="DP11824" s="141" t="s">
        <v>2866</v>
      </c>
      <c r="DQ11824" s="15">
        <v>23</v>
      </c>
      <c r="DR11824" s="15" t="str">
        <f t="shared" si="198"/>
        <v>1728-23</v>
      </c>
    </row>
    <row r="11825" spans="119:122" x14ac:dyDescent="0.2">
      <c r="DO11825" s="141" t="s">
        <v>23181</v>
      </c>
      <c r="DP11825" s="141" t="s">
        <v>2867</v>
      </c>
      <c r="DQ11825" s="15">
        <v>23</v>
      </c>
      <c r="DR11825" s="15" t="str">
        <f t="shared" si="198"/>
        <v>1729-23</v>
      </c>
    </row>
    <row r="11826" spans="119:122" x14ac:dyDescent="0.2">
      <c r="DO11826" s="141" t="s">
        <v>23182</v>
      </c>
      <c r="DP11826" s="141" t="s">
        <v>2868</v>
      </c>
      <c r="DQ11826" s="15">
        <v>23</v>
      </c>
      <c r="DR11826" s="15" t="str">
        <f t="shared" si="198"/>
        <v>1730-23</v>
      </c>
    </row>
    <row r="11827" spans="119:122" x14ac:dyDescent="0.2">
      <c r="DO11827" s="141" t="s">
        <v>23183</v>
      </c>
      <c r="DP11827" s="141" t="s">
        <v>2869</v>
      </c>
      <c r="DQ11827" s="15">
        <v>23</v>
      </c>
      <c r="DR11827" s="15" t="str">
        <f t="shared" si="198"/>
        <v>1731-23</v>
      </c>
    </row>
    <row r="11828" spans="119:122" x14ac:dyDescent="0.2">
      <c r="DO11828" s="141" t="s">
        <v>23184</v>
      </c>
      <c r="DP11828" s="141" t="s">
        <v>2870</v>
      </c>
      <c r="DQ11828" s="15">
        <v>23</v>
      </c>
      <c r="DR11828" s="15" t="str">
        <f t="shared" si="198"/>
        <v>1732-23</v>
      </c>
    </row>
    <row r="11829" spans="119:122" x14ac:dyDescent="0.2">
      <c r="DO11829" s="141" t="s">
        <v>23185</v>
      </c>
      <c r="DP11829" s="141" t="s">
        <v>2871</v>
      </c>
      <c r="DQ11829" s="15">
        <v>23</v>
      </c>
      <c r="DR11829" s="15" t="str">
        <f t="shared" si="198"/>
        <v>1733-23</v>
      </c>
    </row>
    <row r="11830" spans="119:122" x14ac:dyDescent="0.2">
      <c r="DO11830" s="141" t="s">
        <v>23186</v>
      </c>
      <c r="DP11830" s="141" t="s">
        <v>2872</v>
      </c>
      <c r="DQ11830" s="15">
        <v>23</v>
      </c>
      <c r="DR11830" s="15" t="str">
        <f t="shared" si="198"/>
        <v>1734-23</v>
      </c>
    </row>
    <row r="11831" spans="119:122" x14ac:dyDescent="0.2">
      <c r="DO11831" s="141" t="s">
        <v>23187</v>
      </c>
      <c r="DP11831" s="141" t="s">
        <v>2873</v>
      </c>
      <c r="DQ11831" s="15">
        <v>23</v>
      </c>
      <c r="DR11831" s="15" t="str">
        <f t="shared" si="198"/>
        <v>1735-23</v>
      </c>
    </row>
    <row r="11832" spans="119:122" x14ac:dyDescent="0.2">
      <c r="DO11832" s="141" t="s">
        <v>23188</v>
      </c>
      <c r="DP11832" s="141" t="s">
        <v>2874</v>
      </c>
      <c r="DQ11832" s="15">
        <v>23</v>
      </c>
      <c r="DR11832" s="15" t="str">
        <f t="shared" si="198"/>
        <v>1736-23</v>
      </c>
    </row>
    <row r="11833" spans="119:122" x14ac:dyDescent="0.2">
      <c r="DO11833" s="141" t="s">
        <v>23189</v>
      </c>
      <c r="DP11833" s="141" t="s">
        <v>2875</v>
      </c>
      <c r="DQ11833" s="15">
        <v>23</v>
      </c>
      <c r="DR11833" s="15" t="str">
        <f t="shared" si="198"/>
        <v>1737-23</v>
      </c>
    </row>
    <row r="11834" spans="119:122" x14ac:dyDescent="0.2">
      <c r="DO11834" s="141" t="s">
        <v>23190</v>
      </c>
      <c r="DP11834" s="141" t="s">
        <v>2876</v>
      </c>
      <c r="DQ11834" s="15">
        <v>23</v>
      </c>
      <c r="DR11834" s="15" t="str">
        <f t="shared" si="198"/>
        <v>1738-23</v>
      </c>
    </row>
    <row r="11835" spans="119:122" x14ac:dyDescent="0.2">
      <c r="DO11835" s="141" t="s">
        <v>23191</v>
      </c>
      <c r="DP11835" s="141" t="s">
        <v>2877</v>
      </c>
      <c r="DQ11835" s="15">
        <v>23</v>
      </c>
      <c r="DR11835" s="15" t="str">
        <f t="shared" si="198"/>
        <v>1739-23</v>
      </c>
    </row>
    <row r="11836" spans="119:122" x14ac:dyDescent="0.2">
      <c r="DO11836" s="141" t="s">
        <v>23192</v>
      </c>
      <c r="DP11836" s="141" t="s">
        <v>2878</v>
      </c>
      <c r="DQ11836" s="15">
        <v>23</v>
      </c>
      <c r="DR11836" s="15" t="str">
        <f t="shared" si="198"/>
        <v>1740-23</v>
      </c>
    </row>
    <row r="11837" spans="119:122" x14ac:dyDescent="0.2">
      <c r="DO11837" s="141" t="s">
        <v>23193</v>
      </c>
      <c r="DP11837" s="141" t="s">
        <v>2879</v>
      </c>
      <c r="DQ11837" s="15">
        <v>23</v>
      </c>
      <c r="DR11837" s="15" t="str">
        <f t="shared" si="198"/>
        <v>1741-23</v>
      </c>
    </row>
    <row r="11838" spans="119:122" x14ac:dyDescent="0.2">
      <c r="DO11838" s="141" t="s">
        <v>23194</v>
      </c>
      <c r="DP11838" s="141" t="s">
        <v>2880</v>
      </c>
      <c r="DQ11838" s="15">
        <v>23</v>
      </c>
      <c r="DR11838" s="15" t="str">
        <f t="shared" si="198"/>
        <v>1742-23</v>
      </c>
    </row>
    <row r="11839" spans="119:122" x14ac:dyDescent="0.2">
      <c r="DO11839" s="141" t="s">
        <v>23195</v>
      </c>
      <c r="DP11839" s="141" t="s">
        <v>2881</v>
      </c>
      <c r="DQ11839" s="15">
        <v>23</v>
      </c>
      <c r="DR11839" s="15" t="str">
        <f t="shared" si="198"/>
        <v>1743-23</v>
      </c>
    </row>
    <row r="11840" spans="119:122" x14ac:dyDescent="0.2">
      <c r="DO11840" s="141" t="s">
        <v>23196</v>
      </c>
      <c r="DP11840" s="141" t="s">
        <v>2882</v>
      </c>
      <c r="DQ11840" s="15">
        <v>23</v>
      </c>
      <c r="DR11840" s="15" t="str">
        <f t="shared" si="198"/>
        <v>1744-23</v>
      </c>
    </row>
    <row r="11841" spans="119:122" x14ac:dyDescent="0.2">
      <c r="DO11841" s="141" t="s">
        <v>23197</v>
      </c>
      <c r="DP11841" s="141" t="s">
        <v>2883</v>
      </c>
      <c r="DQ11841" s="15">
        <v>23</v>
      </c>
      <c r="DR11841" s="15" t="str">
        <f t="shared" si="198"/>
        <v>1745-23</v>
      </c>
    </row>
    <row r="11842" spans="119:122" x14ac:dyDescent="0.2">
      <c r="DO11842" s="141" t="s">
        <v>23198</v>
      </c>
      <c r="DP11842" s="141" t="s">
        <v>2884</v>
      </c>
      <c r="DQ11842" s="15">
        <v>23</v>
      </c>
      <c r="DR11842" s="15" t="str">
        <f t="shared" si="198"/>
        <v>1746-23</v>
      </c>
    </row>
    <row r="11843" spans="119:122" x14ac:dyDescent="0.2">
      <c r="DO11843" s="141" t="s">
        <v>23199</v>
      </c>
      <c r="DP11843" s="141" t="s">
        <v>2885</v>
      </c>
      <c r="DQ11843" s="15">
        <v>23</v>
      </c>
      <c r="DR11843" s="15" t="str">
        <f t="shared" si="198"/>
        <v>1747-23</v>
      </c>
    </row>
    <row r="11844" spans="119:122" x14ac:dyDescent="0.2">
      <c r="DO11844" s="141" t="s">
        <v>23200</v>
      </c>
      <c r="DP11844" s="141" t="s">
        <v>2886</v>
      </c>
      <c r="DQ11844" s="15">
        <v>23</v>
      </c>
      <c r="DR11844" s="15" t="str">
        <f t="shared" si="198"/>
        <v>1748-23</v>
      </c>
    </row>
    <row r="11845" spans="119:122" x14ac:dyDescent="0.2">
      <c r="DO11845" s="141" t="s">
        <v>23201</v>
      </c>
      <c r="DP11845" s="141" t="s">
        <v>2887</v>
      </c>
      <c r="DQ11845" s="15">
        <v>23</v>
      </c>
      <c r="DR11845" s="15" t="str">
        <f t="shared" si="198"/>
        <v>1749-23</v>
      </c>
    </row>
    <row r="11846" spans="119:122" x14ac:dyDescent="0.2">
      <c r="DO11846" s="141" t="s">
        <v>23202</v>
      </c>
      <c r="DP11846" s="141" t="s">
        <v>2888</v>
      </c>
      <c r="DQ11846" s="15">
        <v>23</v>
      </c>
      <c r="DR11846" s="15" t="str">
        <f t="shared" si="198"/>
        <v>1750-23</v>
      </c>
    </row>
    <row r="11847" spans="119:122" x14ac:dyDescent="0.2">
      <c r="DO11847" s="141" t="s">
        <v>23203</v>
      </c>
      <c r="DP11847" s="141" t="s">
        <v>2889</v>
      </c>
      <c r="DQ11847" s="15">
        <v>23</v>
      </c>
      <c r="DR11847" s="15" t="str">
        <f t="shared" si="198"/>
        <v>1751-23</v>
      </c>
    </row>
    <row r="11848" spans="119:122" x14ac:dyDescent="0.2">
      <c r="DO11848" s="141" t="s">
        <v>23204</v>
      </c>
      <c r="DP11848" s="141" t="s">
        <v>2890</v>
      </c>
      <c r="DQ11848" s="15">
        <v>23</v>
      </c>
      <c r="DR11848" s="15" t="str">
        <f t="shared" si="198"/>
        <v>1752-23</v>
      </c>
    </row>
    <row r="11849" spans="119:122" x14ac:dyDescent="0.2">
      <c r="DO11849" s="141" t="s">
        <v>23205</v>
      </c>
      <c r="DP11849" s="141" t="s">
        <v>2891</v>
      </c>
      <c r="DQ11849" s="15">
        <v>23</v>
      </c>
      <c r="DR11849" s="15" t="str">
        <f t="shared" si="198"/>
        <v>1753-23</v>
      </c>
    </row>
    <row r="11850" spans="119:122" x14ac:dyDescent="0.2">
      <c r="DO11850" s="141" t="s">
        <v>23206</v>
      </c>
      <c r="DP11850" s="141" t="s">
        <v>2892</v>
      </c>
      <c r="DQ11850" s="15">
        <v>23</v>
      </c>
      <c r="DR11850" s="15" t="str">
        <f t="shared" si="198"/>
        <v>1754-23</v>
      </c>
    </row>
    <row r="11851" spans="119:122" x14ac:dyDescent="0.2">
      <c r="DO11851" s="141" t="s">
        <v>23207</v>
      </c>
      <c r="DP11851" s="141" t="s">
        <v>2893</v>
      </c>
      <c r="DQ11851" s="15">
        <v>23</v>
      </c>
      <c r="DR11851" s="15" t="str">
        <f t="shared" si="198"/>
        <v>1755-23</v>
      </c>
    </row>
    <row r="11852" spans="119:122" x14ac:dyDescent="0.2">
      <c r="DO11852" s="141" t="s">
        <v>23208</v>
      </c>
      <c r="DP11852" s="141" t="s">
        <v>2894</v>
      </c>
      <c r="DQ11852" s="15">
        <v>23</v>
      </c>
      <c r="DR11852" s="15" t="str">
        <f t="shared" si="198"/>
        <v>1756-23</v>
      </c>
    </row>
    <row r="11853" spans="119:122" x14ac:dyDescent="0.2">
      <c r="DO11853" s="141" t="s">
        <v>23209</v>
      </c>
      <c r="DP11853" s="141" t="s">
        <v>2895</v>
      </c>
      <c r="DQ11853" s="15">
        <v>23</v>
      </c>
      <c r="DR11853" s="15" t="str">
        <f t="shared" si="198"/>
        <v>1757-23</v>
      </c>
    </row>
    <row r="11854" spans="119:122" x14ac:dyDescent="0.2">
      <c r="DO11854" s="141" t="s">
        <v>23210</v>
      </c>
      <c r="DP11854" s="141" t="s">
        <v>2896</v>
      </c>
      <c r="DQ11854" s="15">
        <v>23</v>
      </c>
      <c r="DR11854" s="15" t="str">
        <f t="shared" si="198"/>
        <v>1758-23</v>
      </c>
    </row>
    <row r="11855" spans="119:122" x14ac:dyDescent="0.2">
      <c r="DO11855" s="141" t="s">
        <v>23211</v>
      </c>
      <c r="DP11855" s="141" t="s">
        <v>2897</v>
      </c>
      <c r="DQ11855" s="15">
        <v>23</v>
      </c>
      <c r="DR11855" s="15" t="str">
        <f t="shared" si="198"/>
        <v>1759-23</v>
      </c>
    </row>
    <row r="11856" spans="119:122" x14ac:dyDescent="0.2">
      <c r="DO11856" s="141" t="s">
        <v>23212</v>
      </c>
      <c r="DP11856" s="141" t="s">
        <v>2898</v>
      </c>
      <c r="DQ11856" s="15">
        <v>23</v>
      </c>
      <c r="DR11856" s="15" t="str">
        <f t="shared" si="198"/>
        <v>1760-23</v>
      </c>
    </row>
    <row r="11857" spans="119:122" x14ac:dyDescent="0.2">
      <c r="DO11857" s="141" t="s">
        <v>23213</v>
      </c>
      <c r="DP11857" s="141" t="s">
        <v>2899</v>
      </c>
      <c r="DQ11857" s="15">
        <v>23</v>
      </c>
      <c r="DR11857" s="15" t="str">
        <f t="shared" si="198"/>
        <v>1761-23</v>
      </c>
    </row>
    <row r="11858" spans="119:122" x14ac:dyDescent="0.2">
      <c r="DO11858" s="141" t="s">
        <v>23214</v>
      </c>
      <c r="DP11858" s="141" t="s">
        <v>2900</v>
      </c>
      <c r="DQ11858" s="15">
        <v>23</v>
      </c>
      <c r="DR11858" s="15" t="str">
        <f t="shared" si="198"/>
        <v>1762-23</v>
      </c>
    </row>
    <row r="11859" spans="119:122" x14ac:dyDescent="0.2">
      <c r="DO11859" s="141" t="s">
        <v>23215</v>
      </c>
      <c r="DP11859" s="141" t="s">
        <v>2901</v>
      </c>
      <c r="DQ11859" s="15">
        <v>23</v>
      </c>
      <c r="DR11859" s="15" t="str">
        <f t="shared" si="198"/>
        <v>1763-23</v>
      </c>
    </row>
    <row r="11860" spans="119:122" x14ac:dyDescent="0.2">
      <c r="DO11860" s="141" t="s">
        <v>23216</v>
      </c>
      <c r="DP11860" s="141" t="s">
        <v>2902</v>
      </c>
      <c r="DQ11860" s="15">
        <v>23</v>
      </c>
      <c r="DR11860" s="15" t="str">
        <f t="shared" si="198"/>
        <v>1764-23</v>
      </c>
    </row>
    <row r="11861" spans="119:122" x14ac:dyDescent="0.2">
      <c r="DO11861" s="141" t="s">
        <v>23217</v>
      </c>
      <c r="DP11861" s="141" t="s">
        <v>2903</v>
      </c>
      <c r="DQ11861" s="15">
        <v>23</v>
      </c>
      <c r="DR11861" s="15" t="str">
        <f t="shared" si="198"/>
        <v>1765-23</v>
      </c>
    </row>
    <row r="11862" spans="119:122" x14ac:dyDescent="0.2">
      <c r="DO11862" s="141" t="s">
        <v>23218</v>
      </c>
      <c r="DP11862" s="141" t="s">
        <v>2904</v>
      </c>
      <c r="DQ11862" s="15">
        <v>23</v>
      </c>
      <c r="DR11862" s="15" t="str">
        <f t="shared" si="198"/>
        <v>1766-23</v>
      </c>
    </row>
    <row r="11863" spans="119:122" x14ac:dyDescent="0.2">
      <c r="DO11863" s="141" t="s">
        <v>23219</v>
      </c>
      <c r="DP11863" s="141" t="s">
        <v>2905</v>
      </c>
      <c r="DQ11863" s="15">
        <v>23</v>
      </c>
      <c r="DR11863" s="15" t="str">
        <f t="shared" si="198"/>
        <v>1767-23</v>
      </c>
    </row>
    <row r="11864" spans="119:122" x14ac:dyDescent="0.2">
      <c r="DO11864" s="141" t="s">
        <v>23220</v>
      </c>
      <c r="DP11864" s="141" t="s">
        <v>2906</v>
      </c>
      <c r="DQ11864" s="15">
        <v>23</v>
      </c>
      <c r="DR11864" s="15" t="str">
        <f t="shared" si="198"/>
        <v>1768-23</v>
      </c>
    </row>
    <row r="11865" spans="119:122" x14ac:dyDescent="0.2">
      <c r="DO11865" s="141" t="s">
        <v>23221</v>
      </c>
      <c r="DP11865" s="141" t="s">
        <v>2907</v>
      </c>
      <c r="DQ11865" s="15">
        <v>23</v>
      </c>
      <c r="DR11865" s="15" t="str">
        <f t="shared" si="198"/>
        <v>1769-23</v>
      </c>
    </row>
    <row r="11866" spans="119:122" x14ac:dyDescent="0.2">
      <c r="DO11866" s="141" t="s">
        <v>23222</v>
      </c>
      <c r="DP11866" s="141" t="s">
        <v>2908</v>
      </c>
      <c r="DQ11866" s="15">
        <v>23</v>
      </c>
      <c r="DR11866" s="15" t="str">
        <f t="shared" si="198"/>
        <v>1770-23</v>
      </c>
    </row>
    <row r="11867" spans="119:122" x14ac:dyDescent="0.2">
      <c r="DO11867" s="141" t="s">
        <v>23223</v>
      </c>
      <c r="DP11867" s="141" t="s">
        <v>2909</v>
      </c>
      <c r="DQ11867" s="15">
        <v>23</v>
      </c>
      <c r="DR11867" s="15" t="str">
        <f t="shared" si="198"/>
        <v>1771-23</v>
      </c>
    </row>
    <row r="11868" spans="119:122" x14ac:dyDescent="0.2">
      <c r="DO11868" s="141" t="s">
        <v>23224</v>
      </c>
      <c r="DP11868" s="141" t="s">
        <v>2910</v>
      </c>
      <c r="DQ11868" s="15">
        <v>23</v>
      </c>
      <c r="DR11868" s="15" t="str">
        <f t="shared" si="198"/>
        <v>1772-23</v>
      </c>
    </row>
    <row r="11869" spans="119:122" x14ac:dyDescent="0.2">
      <c r="DO11869" s="141" t="s">
        <v>23225</v>
      </c>
      <c r="DP11869" s="141" t="s">
        <v>2911</v>
      </c>
      <c r="DQ11869" s="15">
        <v>23</v>
      </c>
      <c r="DR11869" s="15" t="str">
        <f t="shared" si="198"/>
        <v>1773-23</v>
      </c>
    </row>
    <row r="11870" spans="119:122" x14ac:dyDescent="0.2">
      <c r="DO11870" s="141" t="s">
        <v>23226</v>
      </c>
      <c r="DP11870" s="141" t="s">
        <v>2912</v>
      </c>
      <c r="DQ11870" s="15">
        <v>23</v>
      </c>
      <c r="DR11870" s="15" t="str">
        <f t="shared" si="198"/>
        <v>1774-23</v>
      </c>
    </row>
    <row r="11871" spans="119:122" x14ac:dyDescent="0.2">
      <c r="DO11871" s="141" t="s">
        <v>23227</v>
      </c>
      <c r="DP11871" s="141" t="s">
        <v>2913</v>
      </c>
      <c r="DQ11871" s="15">
        <v>23</v>
      </c>
      <c r="DR11871" s="15" t="str">
        <f t="shared" si="198"/>
        <v>1775-23</v>
      </c>
    </row>
    <row r="11872" spans="119:122" x14ac:dyDescent="0.2">
      <c r="DO11872" s="141" t="s">
        <v>23228</v>
      </c>
      <c r="DP11872" s="141" t="s">
        <v>2914</v>
      </c>
      <c r="DQ11872" s="15">
        <v>23</v>
      </c>
      <c r="DR11872" s="15" t="str">
        <f t="shared" si="198"/>
        <v>1776-23</v>
      </c>
    </row>
    <row r="11873" spans="119:122" x14ac:dyDescent="0.2">
      <c r="DO11873" s="141" t="s">
        <v>23229</v>
      </c>
      <c r="DP11873" s="141" t="s">
        <v>2915</v>
      </c>
      <c r="DQ11873" s="15">
        <v>23</v>
      </c>
      <c r="DR11873" s="15" t="str">
        <f t="shared" si="198"/>
        <v>1777-23</v>
      </c>
    </row>
    <row r="11874" spans="119:122" x14ac:dyDescent="0.2">
      <c r="DO11874" s="141" t="s">
        <v>23230</v>
      </c>
      <c r="DP11874" s="141" t="s">
        <v>2916</v>
      </c>
      <c r="DQ11874" s="15">
        <v>23</v>
      </c>
      <c r="DR11874" s="15" t="str">
        <f t="shared" si="198"/>
        <v>1778-23</v>
      </c>
    </row>
    <row r="11875" spans="119:122" x14ac:dyDescent="0.2">
      <c r="DO11875" s="141" t="s">
        <v>23231</v>
      </c>
      <c r="DP11875" s="141" t="s">
        <v>2917</v>
      </c>
      <c r="DQ11875" s="15">
        <v>23</v>
      </c>
      <c r="DR11875" s="15" t="str">
        <f t="shared" ref="DR11875:DR11938" si="199">CONCATENATE(DP11875,"-",DQ11875)</f>
        <v>1779-23</v>
      </c>
    </row>
    <row r="11876" spans="119:122" x14ac:dyDescent="0.2">
      <c r="DO11876" s="141" t="s">
        <v>23232</v>
      </c>
      <c r="DP11876" s="141" t="s">
        <v>2918</v>
      </c>
      <c r="DQ11876" s="15">
        <v>23</v>
      </c>
      <c r="DR11876" s="15" t="str">
        <f t="shared" si="199"/>
        <v>1780-23</v>
      </c>
    </row>
    <row r="11877" spans="119:122" x14ac:dyDescent="0.2">
      <c r="DO11877" s="141" t="s">
        <v>23233</v>
      </c>
      <c r="DP11877" s="141" t="s">
        <v>2919</v>
      </c>
      <c r="DQ11877" s="15">
        <v>23</v>
      </c>
      <c r="DR11877" s="15" t="str">
        <f t="shared" si="199"/>
        <v>1781-23</v>
      </c>
    </row>
    <row r="11878" spans="119:122" x14ac:dyDescent="0.2">
      <c r="DO11878" s="141" t="s">
        <v>23234</v>
      </c>
      <c r="DP11878" s="141" t="s">
        <v>2920</v>
      </c>
      <c r="DQ11878" s="15">
        <v>23</v>
      </c>
      <c r="DR11878" s="15" t="str">
        <f t="shared" si="199"/>
        <v>1782-23</v>
      </c>
    </row>
    <row r="11879" spans="119:122" x14ac:dyDescent="0.2">
      <c r="DO11879" s="141" t="s">
        <v>23235</v>
      </c>
      <c r="DP11879" s="141" t="s">
        <v>2921</v>
      </c>
      <c r="DQ11879" s="15">
        <v>23</v>
      </c>
      <c r="DR11879" s="15" t="str">
        <f t="shared" si="199"/>
        <v>1783-23</v>
      </c>
    </row>
    <row r="11880" spans="119:122" x14ac:dyDescent="0.2">
      <c r="DO11880" s="141" t="s">
        <v>23236</v>
      </c>
      <c r="DP11880" s="141" t="s">
        <v>2922</v>
      </c>
      <c r="DQ11880" s="15">
        <v>23</v>
      </c>
      <c r="DR11880" s="15" t="str">
        <f t="shared" si="199"/>
        <v>1784-23</v>
      </c>
    </row>
    <row r="11881" spans="119:122" x14ac:dyDescent="0.2">
      <c r="DO11881" s="141" t="s">
        <v>23237</v>
      </c>
      <c r="DP11881" s="141" t="s">
        <v>2923</v>
      </c>
      <c r="DQ11881" s="15">
        <v>23</v>
      </c>
      <c r="DR11881" s="15" t="str">
        <f t="shared" si="199"/>
        <v>1785-23</v>
      </c>
    </row>
    <row r="11882" spans="119:122" x14ac:dyDescent="0.2">
      <c r="DO11882" s="141" t="s">
        <v>23238</v>
      </c>
      <c r="DP11882" s="141" t="s">
        <v>2924</v>
      </c>
      <c r="DQ11882" s="15">
        <v>23</v>
      </c>
      <c r="DR11882" s="15" t="str">
        <f t="shared" si="199"/>
        <v>1786-23</v>
      </c>
    </row>
    <row r="11883" spans="119:122" x14ac:dyDescent="0.2">
      <c r="DO11883" s="141" t="s">
        <v>23239</v>
      </c>
      <c r="DP11883" s="141" t="s">
        <v>2925</v>
      </c>
      <c r="DQ11883" s="15">
        <v>23</v>
      </c>
      <c r="DR11883" s="15" t="str">
        <f t="shared" si="199"/>
        <v>1787-23</v>
      </c>
    </row>
    <row r="11884" spans="119:122" x14ac:dyDescent="0.2">
      <c r="DO11884" s="141" t="s">
        <v>23240</v>
      </c>
      <c r="DP11884" s="141" t="s">
        <v>2926</v>
      </c>
      <c r="DQ11884" s="15">
        <v>23</v>
      </c>
      <c r="DR11884" s="15" t="str">
        <f t="shared" si="199"/>
        <v>1788-23</v>
      </c>
    </row>
    <row r="11885" spans="119:122" x14ac:dyDescent="0.2">
      <c r="DO11885" s="141" t="s">
        <v>23241</v>
      </c>
      <c r="DP11885" s="141" t="s">
        <v>2927</v>
      </c>
      <c r="DQ11885" s="15">
        <v>23</v>
      </c>
      <c r="DR11885" s="15" t="str">
        <f t="shared" si="199"/>
        <v>1789-23</v>
      </c>
    </row>
    <row r="11886" spans="119:122" x14ac:dyDescent="0.2">
      <c r="DO11886" s="141" t="s">
        <v>23242</v>
      </c>
      <c r="DP11886" s="141" t="s">
        <v>2928</v>
      </c>
      <c r="DQ11886" s="15">
        <v>23</v>
      </c>
      <c r="DR11886" s="15" t="str">
        <f t="shared" si="199"/>
        <v>1790-23</v>
      </c>
    </row>
    <row r="11887" spans="119:122" x14ac:dyDescent="0.2">
      <c r="DO11887" s="141" t="s">
        <v>23243</v>
      </c>
      <c r="DP11887" s="141" t="s">
        <v>2929</v>
      </c>
      <c r="DQ11887" s="15">
        <v>23</v>
      </c>
      <c r="DR11887" s="15" t="str">
        <f t="shared" si="199"/>
        <v>1791-23</v>
      </c>
    </row>
    <row r="11888" spans="119:122" x14ac:dyDescent="0.2">
      <c r="DO11888" s="141" t="s">
        <v>23244</v>
      </c>
      <c r="DP11888" s="141" t="s">
        <v>2930</v>
      </c>
      <c r="DQ11888" s="15">
        <v>23</v>
      </c>
      <c r="DR11888" s="15" t="str">
        <f t="shared" si="199"/>
        <v>1792-23</v>
      </c>
    </row>
    <row r="11889" spans="119:122" x14ac:dyDescent="0.2">
      <c r="DO11889" s="141" t="s">
        <v>23245</v>
      </c>
      <c r="DP11889" s="141" t="s">
        <v>2931</v>
      </c>
      <c r="DQ11889" s="15">
        <v>23</v>
      </c>
      <c r="DR11889" s="15" t="str">
        <f t="shared" si="199"/>
        <v>1793-23</v>
      </c>
    </row>
    <row r="11890" spans="119:122" x14ac:dyDescent="0.2">
      <c r="DO11890" s="141" t="s">
        <v>23246</v>
      </c>
      <c r="DP11890" s="141" t="s">
        <v>2932</v>
      </c>
      <c r="DQ11890" s="15">
        <v>23</v>
      </c>
      <c r="DR11890" s="15" t="str">
        <f t="shared" si="199"/>
        <v>1794-23</v>
      </c>
    </row>
    <row r="11891" spans="119:122" x14ac:dyDescent="0.2">
      <c r="DO11891" s="141" t="s">
        <v>23247</v>
      </c>
      <c r="DP11891" s="141" t="s">
        <v>2933</v>
      </c>
      <c r="DQ11891" s="15">
        <v>23</v>
      </c>
      <c r="DR11891" s="15" t="str">
        <f t="shared" si="199"/>
        <v>1795-23</v>
      </c>
    </row>
    <row r="11892" spans="119:122" x14ac:dyDescent="0.2">
      <c r="DO11892" s="141" t="s">
        <v>23248</v>
      </c>
      <c r="DP11892" s="141" t="s">
        <v>2934</v>
      </c>
      <c r="DQ11892" s="15">
        <v>23</v>
      </c>
      <c r="DR11892" s="15" t="str">
        <f t="shared" si="199"/>
        <v>1796-23</v>
      </c>
    </row>
    <row r="11893" spans="119:122" x14ac:dyDescent="0.2">
      <c r="DO11893" s="141" t="s">
        <v>23249</v>
      </c>
      <c r="DP11893" s="141" t="s">
        <v>2935</v>
      </c>
      <c r="DQ11893" s="15">
        <v>23</v>
      </c>
      <c r="DR11893" s="15" t="str">
        <f t="shared" si="199"/>
        <v>1797-23</v>
      </c>
    </row>
    <row r="11894" spans="119:122" x14ac:dyDescent="0.2">
      <c r="DO11894" s="141" t="s">
        <v>23250</v>
      </c>
      <c r="DP11894" s="141" t="s">
        <v>2936</v>
      </c>
      <c r="DQ11894" s="15">
        <v>23</v>
      </c>
      <c r="DR11894" s="15" t="str">
        <f t="shared" si="199"/>
        <v>1798-23</v>
      </c>
    </row>
    <row r="11895" spans="119:122" x14ac:dyDescent="0.2">
      <c r="DO11895" s="141" t="s">
        <v>23251</v>
      </c>
      <c r="DP11895" s="141" t="s">
        <v>2937</v>
      </c>
      <c r="DQ11895" s="15">
        <v>23</v>
      </c>
      <c r="DR11895" s="15" t="str">
        <f t="shared" si="199"/>
        <v>1799-23</v>
      </c>
    </row>
    <row r="11896" spans="119:122" x14ac:dyDescent="0.2">
      <c r="DO11896" s="141" t="s">
        <v>23252</v>
      </c>
      <c r="DP11896" s="141" t="s">
        <v>2938</v>
      </c>
      <c r="DQ11896" s="15">
        <v>23</v>
      </c>
      <c r="DR11896" s="15" t="str">
        <f t="shared" si="199"/>
        <v>1800-23</v>
      </c>
    </row>
    <row r="11897" spans="119:122" x14ac:dyDescent="0.2">
      <c r="DO11897" s="141" t="s">
        <v>23253</v>
      </c>
      <c r="DP11897" s="141" t="s">
        <v>2939</v>
      </c>
      <c r="DQ11897" s="15">
        <v>23</v>
      </c>
      <c r="DR11897" s="15" t="str">
        <f t="shared" si="199"/>
        <v>1801-23</v>
      </c>
    </row>
    <row r="11898" spans="119:122" x14ac:dyDescent="0.2">
      <c r="DO11898" s="141" t="s">
        <v>23254</v>
      </c>
      <c r="DP11898" s="141" t="s">
        <v>2940</v>
      </c>
      <c r="DQ11898" s="15">
        <v>23</v>
      </c>
      <c r="DR11898" s="15" t="str">
        <f t="shared" si="199"/>
        <v>1802-23</v>
      </c>
    </row>
    <row r="11899" spans="119:122" x14ac:dyDescent="0.2">
      <c r="DO11899" s="141" t="s">
        <v>23255</v>
      </c>
      <c r="DP11899" s="141" t="s">
        <v>2941</v>
      </c>
      <c r="DQ11899" s="15">
        <v>23</v>
      </c>
      <c r="DR11899" s="15" t="str">
        <f t="shared" si="199"/>
        <v>1803-23</v>
      </c>
    </row>
    <row r="11900" spans="119:122" x14ac:dyDescent="0.2">
      <c r="DO11900" s="141" t="s">
        <v>23256</v>
      </c>
      <c r="DP11900" s="141" t="s">
        <v>2942</v>
      </c>
      <c r="DQ11900" s="15">
        <v>23</v>
      </c>
      <c r="DR11900" s="15" t="str">
        <f t="shared" si="199"/>
        <v>1804-23</v>
      </c>
    </row>
    <row r="11901" spans="119:122" x14ac:dyDescent="0.2">
      <c r="DO11901" s="141" t="s">
        <v>23257</v>
      </c>
      <c r="DP11901" s="141" t="s">
        <v>2943</v>
      </c>
      <c r="DQ11901" s="15">
        <v>23</v>
      </c>
      <c r="DR11901" s="15" t="str">
        <f t="shared" si="199"/>
        <v>1805-23</v>
      </c>
    </row>
    <row r="11902" spans="119:122" x14ac:dyDescent="0.2">
      <c r="DO11902" s="141" t="s">
        <v>23258</v>
      </c>
      <c r="DP11902" s="141" t="s">
        <v>2944</v>
      </c>
      <c r="DQ11902" s="15">
        <v>23</v>
      </c>
      <c r="DR11902" s="15" t="str">
        <f t="shared" si="199"/>
        <v>1806-23</v>
      </c>
    </row>
    <row r="11903" spans="119:122" x14ac:dyDescent="0.2">
      <c r="DO11903" s="141" t="s">
        <v>23259</v>
      </c>
      <c r="DP11903" s="141" t="s">
        <v>2945</v>
      </c>
      <c r="DQ11903" s="15">
        <v>23</v>
      </c>
      <c r="DR11903" s="15" t="str">
        <f t="shared" si="199"/>
        <v>1807-23</v>
      </c>
    </row>
    <row r="11904" spans="119:122" x14ac:dyDescent="0.2">
      <c r="DO11904" s="141" t="s">
        <v>23260</v>
      </c>
      <c r="DP11904" s="141" t="s">
        <v>2946</v>
      </c>
      <c r="DQ11904" s="15">
        <v>23</v>
      </c>
      <c r="DR11904" s="15" t="str">
        <f t="shared" si="199"/>
        <v>1808-23</v>
      </c>
    </row>
    <row r="11905" spans="119:122" x14ac:dyDescent="0.2">
      <c r="DO11905" s="141" t="s">
        <v>23261</v>
      </c>
      <c r="DP11905" s="141" t="s">
        <v>2947</v>
      </c>
      <c r="DQ11905" s="15">
        <v>23</v>
      </c>
      <c r="DR11905" s="15" t="str">
        <f t="shared" si="199"/>
        <v>1809-23</v>
      </c>
    </row>
    <row r="11906" spans="119:122" x14ac:dyDescent="0.2">
      <c r="DO11906" s="141" t="s">
        <v>23262</v>
      </c>
      <c r="DP11906" s="141" t="s">
        <v>2948</v>
      </c>
      <c r="DQ11906" s="15">
        <v>23</v>
      </c>
      <c r="DR11906" s="15" t="str">
        <f t="shared" si="199"/>
        <v>1810-23</v>
      </c>
    </row>
    <row r="11907" spans="119:122" x14ac:dyDescent="0.2">
      <c r="DO11907" s="141" t="s">
        <v>23263</v>
      </c>
      <c r="DP11907" s="141" t="s">
        <v>2949</v>
      </c>
      <c r="DQ11907" s="15">
        <v>23</v>
      </c>
      <c r="DR11907" s="15" t="str">
        <f t="shared" si="199"/>
        <v>1811-23</v>
      </c>
    </row>
    <row r="11908" spans="119:122" x14ac:dyDescent="0.2">
      <c r="DO11908" s="141" t="s">
        <v>23264</v>
      </c>
      <c r="DP11908" s="141" t="s">
        <v>2950</v>
      </c>
      <c r="DQ11908" s="15">
        <v>23</v>
      </c>
      <c r="DR11908" s="15" t="str">
        <f t="shared" si="199"/>
        <v>1812-23</v>
      </c>
    </row>
    <row r="11909" spans="119:122" x14ac:dyDescent="0.2">
      <c r="DO11909" s="141" t="s">
        <v>23265</v>
      </c>
      <c r="DP11909" s="141" t="s">
        <v>2951</v>
      </c>
      <c r="DQ11909" s="15">
        <v>23</v>
      </c>
      <c r="DR11909" s="15" t="str">
        <f t="shared" si="199"/>
        <v>1813-23</v>
      </c>
    </row>
    <row r="11910" spans="119:122" x14ac:dyDescent="0.2">
      <c r="DO11910" s="141" t="s">
        <v>23266</v>
      </c>
      <c r="DP11910" s="141" t="s">
        <v>2952</v>
      </c>
      <c r="DQ11910" s="15">
        <v>23</v>
      </c>
      <c r="DR11910" s="15" t="str">
        <f t="shared" si="199"/>
        <v>1814-23</v>
      </c>
    </row>
    <row r="11911" spans="119:122" x14ac:dyDescent="0.2">
      <c r="DO11911" s="141" t="s">
        <v>23267</v>
      </c>
      <c r="DP11911" s="141" t="s">
        <v>2953</v>
      </c>
      <c r="DQ11911" s="15">
        <v>23</v>
      </c>
      <c r="DR11911" s="15" t="str">
        <f t="shared" si="199"/>
        <v>1815-23</v>
      </c>
    </row>
    <row r="11912" spans="119:122" x14ac:dyDescent="0.2">
      <c r="DO11912" s="141" t="s">
        <v>23268</v>
      </c>
      <c r="DP11912" s="141" t="s">
        <v>2954</v>
      </c>
      <c r="DQ11912" s="15">
        <v>23</v>
      </c>
      <c r="DR11912" s="15" t="str">
        <f t="shared" si="199"/>
        <v>1816-23</v>
      </c>
    </row>
    <row r="11913" spans="119:122" x14ac:dyDescent="0.2">
      <c r="DO11913" s="141" t="s">
        <v>23269</v>
      </c>
      <c r="DP11913" s="141" t="s">
        <v>2955</v>
      </c>
      <c r="DQ11913" s="15">
        <v>23</v>
      </c>
      <c r="DR11913" s="15" t="str">
        <f t="shared" si="199"/>
        <v>1817-23</v>
      </c>
    </row>
    <row r="11914" spans="119:122" x14ac:dyDescent="0.2">
      <c r="DO11914" s="141" t="s">
        <v>23270</v>
      </c>
      <c r="DP11914" s="141" t="s">
        <v>2956</v>
      </c>
      <c r="DQ11914" s="15">
        <v>23</v>
      </c>
      <c r="DR11914" s="15" t="str">
        <f t="shared" si="199"/>
        <v>1818-23</v>
      </c>
    </row>
    <row r="11915" spans="119:122" x14ac:dyDescent="0.2">
      <c r="DO11915" s="141" t="s">
        <v>23271</v>
      </c>
      <c r="DP11915" s="141" t="s">
        <v>2957</v>
      </c>
      <c r="DQ11915" s="15">
        <v>23</v>
      </c>
      <c r="DR11915" s="15" t="str">
        <f t="shared" si="199"/>
        <v>1819-23</v>
      </c>
    </row>
    <row r="11916" spans="119:122" x14ac:dyDescent="0.2">
      <c r="DO11916" s="141" t="s">
        <v>23272</v>
      </c>
      <c r="DP11916" s="141" t="s">
        <v>2958</v>
      </c>
      <c r="DQ11916" s="15">
        <v>23</v>
      </c>
      <c r="DR11916" s="15" t="str">
        <f t="shared" si="199"/>
        <v>1820-23</v>
      </c>
    </row>
    <row r="11917" spans="119:122" x14ac:dyDescent="0.2">
      <c r="DO11917" s="141" t="s">
        <v>23273</v>
      </c>
      <c r="DP11917" s="141" t="s">
        <v>2959</v>
      </c>
      <c r="DQ11917" s="15">
        <v>23</v>
      </c>
      <c r="DR11917" s="15" t="str">
        <f t="shared" si="199"/>
        <v>1821-23</v>
      </c>
    </row>
    <row r="11918" spans="119:122" x14ac:dyDescent="0.2">
      <c r="DO11918" s="141" t="s">
        <v>23274</v>
      </c>
      <c r="DP11918" s="141" t="s">
        <v>2960</v>
      </c>
      <c r="DQ11918" s="15">
        <v>23</v>
      </c>
      <c r="DR11918" s="15" t="str">
        <f t="shared" si="199"/>
        <v>1822-23</v>
      </c>
    </row>
    <row r="11919" spans="119:122" x14ac:dyDescent="0.2">
      <c r="DO11919" s="141" t="s">
        <v>23275</v>
      </c>
      <c r="DP11919" s="141" t="s">
        <v>2961</v>
      </c>
      <c r="DQ11919" s="15">
        <v>23</v>
      </c>
      <c r="DR11919" s="15" t="str">
        <f t="shared" si="199"/>
        <v>1823-23</v>
      </c>
    </row>
    <row r="11920" spans="119:122" x14ac:dyDescent="0.2">
      <c r="DO11920" s="141" t="s">
        <v>23276</v>
      </c>
      <c r="DP11920" s="141" t="s">
        <v>2962</v>
      </c>
      <c r="DQ11920" s="15">
        <v>23</v>
      </c>
      <c r="DR11920" s="15" t="str">
        <f t="shared" si="199"/>
        <v>1824-23</v>
      </c>
    </row>
    <row r="11921" spans="119:122" x14ac:dyDescent="0.2">
      <c r="DO11921" s="141" t="s">
        <v>23277</v>
      </c>
      <c r="DP11921" s="141" t="s">
        <v>2963</v>
      </c>
      <c r="DQ11921" s="15">
        <v>23</v>
      </c>
      <c r="DR11921" s="15" t="str">
        <f t="shared" si="199"/>
        <v>1825-23</v>
      </c>
    </row>
    <row r="11922" spans="119:122" x14ac:dyDescent="0.2">
      <c r="DO11922" s="141" t="s">
        <v>23278</v>
      </c>
      <c r="DP11922" s="141" t="s">
        <v>2964</v>
      </c>
      <c r="DQ11922" s="15">
        <v>23</v>
      </c>
      <c r="DR11922" s="15" t="str">
        <f t="shared" si="199"/>
        <v>1826-23</v>
      </c>
    </row>
    <row r="11923" spans="119:122" x14ac:dyDescent="0.2">
      <c r="DO11923" s="141" t="s">
        <v>23279</v>
      </c>
      <c r="DP11923" s="141" t="s">
        <v>2965</v>
      </c>
      <c r="DQ11923" s="15">
        <v>23</v>
      </c>
      <c r="DR11923" s="15" t="str">
        <f t="shared" si="199"/>
        <v>1827-23</v>
      </c>
    </row>
    <row r="11924" spans="119:122" x14ac:dyDescent="0.2">
      <c r="DO11924" s="141" t="s">
        <v>23280</v>
      </c>
      <c r="DP11924" s="141" t="s">
        <v>2966</v>
      </c>
      <c r="DQ11924" s="15">
        <v>23</v>
      </c>
      <c r="DR11924" s="15" t="str">
        <f t="shared" si="199"/>
        <v>1828-23</v>
      </c>
    </row>
    <row r="11925" spans="119:122" x14ac:dyDescent="0.2">
      <c r="DO11925" s="141" t="s">
        <v>23281</v>
      </c>
      <c r="DP11925" s="141" t="s">
        <v>2967</v>
      </c>
      <c r="DQ11925" s="15">
        <v>23</v>
      </c>
      <c r="DR11925" s="15" t="str">
        <f t="shared" si="199"/>
        <v>1829-23</v>
      </c>
    </row>
    <row r="11926" spans="119:122" x14ac:dyDescent="0.2">
      <c r="DO11926" s="141" t="s">
        <v>23282</v>
      </c>
      <c r="DP11926" s="141" t="s">
        <v>2968</v>
      </c>
      <c r="DQ11926" s="15">
        <v>23</v>
      </c>
      <c r="DR11926" s="15" t="str">
        <f t="shared" si="199"/>
        <v>1830-23</v>
      </c>
    </row>
    <row r="11927" spans="119:122" x14ac:dyDescent="0.2">
      <c r="DO11927" s="141" t="s">
        <v>23283</v>
      </c>
      <c r="DP11927" s="141" t="s">
        <v>2969</v>
      </c>
      <c r="DQ11927" s="15">
        <v>23</v>
      </c>
      <c r="DR11927" s="15" t="str">
        <f t="shared" si="199"/>
        <v>1831-23</v>
      </c>
    </row>
    <row r="11928" spans="119:122" x14ac:dyDescent="0.2">
      <c r="DO11928" s="141" t="s">
        <v>23284</v>
      </c>
      <c r="DP11928" s="141" t="s">
        <v>2970</v>
      </c>
      <c r="DQ11928" s="15">
        <v>23</v>
      </c>
      <c r="DR11928" s="15" t="str">
        <f t="shared" si="199"/>
        <v>1832-23</v>
      </c>
    </row>
    <row r="11929" spans="119:122" x14ac:dyDescent="0.2">
      <c r="DO11929" s="141" t="s">
        <v>23285</v>
      </c>
      <c r="DP11929" s="141" t="s">
        <v>2971</v>
      </c>
      <c r="DQ11929" s="15">
        <v>23</v>
      </c>
      <c r="DR11929" s="15" t="str">
        <f t="shared" si="199"/>
        <v>1833-23</v>
      </c>
    </row>
    <row r="11930" spans="119:122" x14ac:dyDescent="0.2">
      <c r="DO11930" s="141" t="s">
        <v>23286</v>
      </c>
      <c r="DP11930" s="141" t="s">
        <v>2972</v>
      </c>
      <c r="DQ11930" s="15">
        <v>23</v>
      </c>
      <c r="DR11930" s="15" t="str">
        <f t="shared" si="199"/>
        <v>1834-23</v>
      </c>
    </row>
    <row r="11931" spans="119:122" x14ac:dyDescent="0.2">
      <c r="DO11931" s="141" t="s">
        <v>23287</v>
      </c>
      <c r="DP11931" s="141" t="s">
        <v>2973</v>
      </c>
      <c r="DQ11931" s="15">
        <v>23</v>
      </c>
      <c r="DR11931" s="15" t="str">
        <f t="shared" si="199"/>
        <v>1835-23</v>
      </c>
    </row>
    <row r="11932" spans="119:122" x14ac:dyDescent="0.2">
      <c r="DO11932" s="141" t="s">
        <v>23288</v>
      </c>
      <c r="DP11932" s="141" t="s">
        <v>2974</v>
      </c>
      <c r="DQ11932" s="15">
        <v>23</v>
      </c>
      <c r="DR11932" s="15" t="str">
        <f t="shared" si="199"/>
        <v>1836-23</v>
      </c>
    </row>
    <row r="11933" spans="119:122" x14ac:dyDescent="0.2">
      <c r="DO11933" s="141" t="s">
        <v>23289</v>
      </c>
      <c r="DP11933" s="141" t="s">
        <v>2975</v>
      </c>
      <c r="DQ11933" s="15">
        <v>23</v>
      </c>
      <c r="DR11933" s="15" t="str">
        <f t="shared" si="199"/>
        <v>1837-23</v>
      </c>
    </row>
    <row r="11934" spans="119:122" x14ac:dyDescent="0.2">
      <c r="DO11934" s="141" t="s">
        <v>23290</v>
      </c>
      <c r="DP11934" s="141" t="s">
        <v>2976</v>
      </c>
      <c r="DQ11934" s="15">
        <v>23</v>
      </c>
      <c r="DR11934" s="15" t="str">
        <f t="shared" si="199"/>
        <v>1838-23</v>
      </c>
    </row>
    <row r="11935" spans="119:122" x14ac:dyDescent="0.2">
      <c r="DO11935" s="141" t="s">
        <v>23291</v>
      </c>
      <c r="DP11935" s="141" t="s">
        <v>2977</v>
      </c>
      <c r="DQ11935" s="15">
        <v>23</v>
      </c>
      <c r="DR11935" s="15" t="str">
        <f t="shared" si="199"/>
        <v>1839-23</v>
      </c>
    </row>
    <row r="11936" spans="119:122" x14ac:dyDescent="0.2">
      <c r="DO11936" s="141" t="s">
        <v>23292</v>
      </c>
      <c r="DP11936" s="141" t="s">
        <v>2978</v>
      </c>
      <c r="DQ11936" s="15">
        <v>23</v>
      </c>
      <c r="DR11936" s="15" t="str">
        <f t="shared" si="199"/>
        <v>1840-23</v>
      </c>
    </row>
    <row r="11937" spans="119:122" x14ac:dyDescent="0.2">
      <c r="DO11937" s="141" t="s">
        <v>23293</v>
      </c>
      <c r="DP11937" s="141" t="s">
        <v>2979</v>
      </c>
      <c r="DQ11937" s="15">
        <v>23</v>
      </c>
      <c r="DR11937" s="15" t="str">
        <f t="shared" si="199"/>
        <v>1841-23</v>
      </c>
    </row>
    <row r="11938" spans="119:122" x14ac:dyDescent="0.2">
      <c r="DO11938" s="141" t="s">
        <v>23294</v>
      </c>
      <c r="DP11938" s="141" t="s">
        <v>2980</v>
      </c>
      <c r="DQ11938" s="15">
        <v>23</v>
      </c>
      <c r="DR11938" s="15" t="str">
        <f t="shared" si="199"/>
        <v>1842-23</v>
      </c>
    </row>
    <row r="11939" spans="119:122" x14ac:dyDescent="0.2">
      <c r="DO11939" s="141" t="s">
        <v>23295</v>
      </c>
      <c r="DP11939" s="141" t="s">
        <v>2981</v>
      </c>
      <c r="DQ11939" s="15">
        <v>23</v>
      </c>
      <c r="DR11939" s="15" t="str">
        <f t="shared" ref="DR11939:DR12002" si="200">CONCATENATE(DP11939,"-",DQ11939)</f>
        <v>1843-23</v>
      </c>
    </row>
    <row r="11940" spans="119:122" x14ac:dyDescent="0.2">
      <c r="DO11940" s="141" t="s">
        <v>23296</v>
      </c>
      <c r="DP11940" s="141" t="s">
        <v>2982</v>
      </c>
      <c r="DQ11940" s="15">
        <v>23</v>
      </c>
      <c r="DR11940" s="15" t="str">
        <f t="shared" si="200"/>
        <v>1844-23</v>
      </c>
    </row>
    <row r="11941" spans="119:122" x14ac:dyDescent="0.2">
      <c r="DO11941" s="141" t="s">
        <v>23297</v>
      </c>
      <c r="DP11941" s="141" t="s">
        <v>2983</v>
      </c>
      <c r="DQ11941" s="15">
        <v>23</v>
      </c>
      <c r="DR11941" s="15" t="str">
        <f t="shared" si="200"/>
        <v>1845-23</v>
      </c>
    </row>
    <row r="11942" spans="119:122" x14ac:dyDescent="0.2">
      <c r="DO11942" s="141" t="s">
        <v>23298</v>
      </c>
      <c r="DP11942" s="141" t="s">
        <v>2984</v>
      </c>
      <c r="DQ11942" s="15">
        <v>23</v>
      </c>
      <c r="DR11942" s="15" t="str">
        <f t="shared" si="200"/>
        <v>1846-23</v>
      </c>
    </row>
    <row r="11943" spans="119:122" x14ac:dyDescent="0.2">
      <c r="DO11943" s="141" t="s">
        <v>23299</v>
      </c>
      <c r="DP11943" s="141" t="s">
        <v>2985</v>
      </c>
      <c r="DQ11943" s="15">
        <v>23</v>
      </c>
      <c r="DR11943" s="15" t="str">
        <f t="shared" si="200"/>
        <v>1847-23</v>
      </c>
    </row>
    <row r="11944" spans="119:122" x14ac:dyDescent="0.2">
      <c r="DO11944" s="141" t="s">
        <v>23300</v>
      </c>
      <c r="DP11944" s="141" t="s">
        <v>2986</v>
      </c>
      <c r="DQ11944" s="15">
        <v>23</v>
      </c>
      <c r="DR11944" s="15" t="str">
        <f t="shared" si="200"/>
        <v>1848-23</v>
      </c>
    </row>
    <row r="11945" spans="119:122" x14ac:dyDescent="0.2">
      <c r="DO11945" s="141" t="s">
        <v>23301</v>
      </c>
      <c r="DP11945" s="141" t="s">
        <v>2987</v>
      </c>
      <c r="DQ11945" s="15">
        <v>23</v>
      </c>
      <c r="DR11945" s="15" t="str">
        <f t="shared" si="200"/>
        <v>1849-23</v>
      </c>
    </row>
    <row r="11946" spans="119:122" x14ac:dyDescent="0.2">
      <c r="DO11946" s="141" t="s">
        <v>23302</v>
      </c>
      <c r="DP11946" s="141" t="s">
        <v>2988</v>
      </c>
      <c r="DQ11946" s="15">
        <v>23</v>
      </c>
      <c r="DR11946" s="15" t="str">
        <f t="shared" si="200"/>
        <v>1850-23</v>
      </c>
    </row>
    <row r="11947" spans="119:122" x14ac:dyDescent="0.2">
      <c r="DO11947" s="141" t="s">
        <v>23303</v>
      </c>
      <c r="DP11947" s="141" t="s">
        <v>2989</v>
      </c>
      <c r="DQ11947" s="15">
        <v>23</v>
      </c>
      <c r="DR11947" s="15" t="str">
        <f t="shared" si="200"/>
        <v>1851-23</v>
      </c>
    </row>
    <row r="11948" spans="119:122" x14ac:dyDescent="0.2">
      <c r="DO11948" s="141" t="s">
        <v>23304</v>
      </c>
      <c r="DP11948" s="141" t="s">
        <v>2990</v>
      </c>
      <c r="DQ11948" s="15">
        <v>23</v>
      </c>
      <c r="DR11948" s="15" t="str">
        <f t="shared" si="200"/>
        <v>1852-23</v>
      </c>
    </row>
    <row r="11949" spans="119:122" x14ac:dyDescent="0.2">
      <c r="DO11949" s="141" t="s">
        <v>23305</v>
      </c>
      <c r="DP11949" s="141" t="s">
        <v>2991</v>
      </c>
      <c r="DQ11949" s="15">
        <v>23</v>
      </c>
      <c r="DR11949" s="15" t="str">
        <f t="shared" si="200"/>
        <v>1853-23</v>
      </c>
    </row>
    <row r="11950" spans="119:122" x14ac:dyDescent="0.2">
      <c r="DO11950" s="141" t="s">
        <v>23306</v>
      </c>
      <c r="DP11950" s="141" t="s">
        <v>2992</v>
      </c>
      <c r="DQ11950" s="15">
        <v>23</v>
      </c>
      <c r="DR11950" s="15" t="str">
        <f t="shared" si="200"/>
        <v>1854-23</v>
      </c>
    </row>
    <row r="11951" spans="119:122" x14ac:dyDescent="0.2">
      <c r="DO11951" s="141" t="s">
        <v>23307</v>
      </c>
      <c r="DP11951" s="141" t="s">
        <v>2993</v>
      </c>
      <c r="DQ11951" s="15">
        <v>23</v>
      </c>
      <c r="DR11951" s="15" t="str">
        <f t="shared" si="200"/>
        <v>1855-23</v>
      </c>
    </row>
    <row r="11952" spans="119:122" x14ac:dyDescent="0.2">
      <c r="DO11952" s="141" t="s">
        <v>23308</v>
      </c>
      <c r="DP11952" s="141" t="s">
        <v>2994</v>
      </c>
      <c r="DQ11952" s="15">
        <v>23</v>
      </c>
      <c r="DR11952" s="15" t="str">
        <f t="shared" si="200"/>
        <v>1856-23</v>
      </c>
    </row>
    <row r="11953" spans="119:122" x14ac:dyDescent="0.2">
      <c r="DO11953" s="141" t="s">
        <v>23309</v>
      </c>
      <c r="DP11953" s="141" t="s">
        <v>2995</v>
      </c>
      <c r="DQ11953" s="15">
        <v>23</v>
      </c>
      <c r="DR11953" s="15" t="str">
        <f t="shared" si="200"/>
        <v>1857-23</v>
      </c>
    </row>
    <row r="11954" spans="119:122" x14ac:dyDescent="0.2">
      <c r="DO11954" s="141" t="s">
        <v>23310</v>
      </c>
      <c r="DP11954" s="141" t="s">
        <v>2996</v>
      </c>
      <c r="DQ11954" s="15">
        <v>23</v>
      </c>
      <c r="DR11954" s="15" t="str">
        <f t="shared" si="200"/>
        <v>1858-23</v>
      </c>
    </row>
    <row r="11955" spans="119:122" x14ac:dyDescent="0.2">
      <c r="DO11955" s="141" t="s">
        <v>23311</v>
      </c>
      <c r="DP11955" s="141" t="s">
        <v>2997</v>
      </c>
      <c r="DQ11955" s="15">
        <v>23</v>
      </c>
      <c r="DR11955" s="15" t="str">
        <f t="shared" si="200"/>
        <v>1859-23</v>
      </c>
    </row>
    <row r="11956" spans="119:122" x14ac:dyDescent="0.2">
      <c r="DO11956" s="141" t="s">
        <v>23312</v>
      </c>
      <c r="DP11956" s="141" t="s">
        <v>2998</v>
      </c>
      <c r="DQ11956" s="15">
        <v>23</v>
      </c>
      <c r="DR11956" s="15" t="str">
        <f t="shared" si="200"/>
        <v>1860-23</v>
      </c>
    </row>
    <row r="11957" spans="119:122" x14ac:dyDescent="0.2">
      <c r="DO11957" s="141" t="s">
        <v>23313</v>
      </c>
      <c r="DP11957" s="141" t="s">
        <v>2999</v>
      </c>
      <c r="DQ11957" s="15">
        <v>23</v>
      </c>
      <c r="DR11957" s="15" t="str">
        <f t="shared" si="200"/>
        <v>1861-23</v>
      </c>
    </row>
    <row r="11958" spans="119:122" x14ac:dyDescent="0.2">
      <c r="DO11958" s="141" t="s">
        <v>23314</v>
      </c>
      <c r="DP11958" s="141" t="s">
        <v>3000</v>
      </c>
      <c r="DQ11958" s="15">
        <v>23</v>
      </c>
      <c r="DR11958" s="15" t="str">
        <f t="shared" si="200"/>
        <v>1862-23</v>
      </c>
    </row>
    <row r="11959" spans="119:122" x14ac:dyDescent="0.2">
      <c r="DO11959" s="141" t="s">
        <v>23315</v>
      </c>
      <c r="DP11959" s="141" t="s">
        <v>3001</v>
      </c>
      <c r="DQ11959" s="15">
        <v>23</v>
      </c>
      <c r="DR11959" s="15" t="str">
        <f t="shared" si="200"/>
        <v>1863-23</v>
      </c>
    </row>
    <row r="11960" spans="119:122" x14ac:dyDescent="0.2">
      <c r="DO11960" s="141" t="s">
        <v>23316</v>
      </c>
      <c r="DP11960" s="141" t="s">
        <v>3002</v>
      </c>
      <c r="DQ11960" s="15">
        <v>23</v>
      </c>
      <c r="DR11960" s="15" t="str">
        <f t="shared" si="200"/>
        <v>1864-23</v>
      </c>
    </row>
    <row r="11961" spans="119:122" x14ac:dyDescent="0.2">
      <c r="DO11961" s="141" t="s">
        <v>23317</v>
      </c>
      <c r="DP11961" s="141" t="s">
        <v>3003</v>
      </c>
      <c r="DQ11961" s="15">
        <v>23</v>
      </c>
      <c r="DR11961" s="15" t="str">
        <f t="shared" si="200"/>
        <v>1865-23</v>
      </c>
    </row>
    <row r="11962" spans="119:122" x14ac:dyDescent="0.2">
      <c r="DO11962" s="141" t="s">
        <v>23318</v>
      </c>
      <c r="DP11962" s="141" t="s">
        <v>3004</v>
      </c>
      <c r="DQ11962" s="15">
        <v>23</v>
      </c>
      <c r="DR11962" s="15" t="str">
        <f t="shared" si="200"/>
        <v>1866-23</v>
      </c>
    </row>
    <row r="11963" spans="119:122" x14ac:dyDescent="0.2">
      <c r="DO11963" s="141" t="s">
        <v>23319</v>
      </c>
      <c r="DP11963" s="141" t="s">
        <v>3005</v>
      </c>
      <c r="DQ11963" s="15">
        <v>23</v>
      </c>
      <c r="DR11963" s="15" t="str">
        <f t="shared" si="200"/>
        <v>1867-23</v>
      </c>
    </row>
    <row r="11964" spans="119:122" x14ac:dyDescent="0.2">
      <c r="DO11964" s="141" t="s">
        <v>23320</v>
      </c>
      <c r="DP11964" s="141" t="s">
        <v>3006</v>
      </c>
      <c r="DQ11964" s="15">
        <v>23</v>
      </c>
      <c r="DR11964" s="15" t="str">
        <f t="shared" si="200"/>
        <v>1868-23</v>
      </c>
    </row>
    <row r="11965" spans="119:122" x14ac:dyDescent="0.2">
      <c r="DO11965" s="141" t="s">
        <v>23321</v>
      </c>
      <c r="DP11965" s="141" t="s">
        <v>3007</v>
      </c>
      <c r="DQ11965" s="15">
        <v>23</v>
      </c>
      <c r="DR11965" s="15" t="str">
        <f t="shared" si="200"/>
        <v>1869-23</v>
      </c>
    </row>
    <row r="11966" spans="119:122" x14ac:dyDescent="0.2">
      <c r="DO11966" s="141" t="s">
        <v>23322</v>
      </c>
      <c r="DP11966" s="141" t="s">
        <v>3008</v>
      </c>
      <c r="DQ11966" s="15">
        <v>23</v>
      </c>
      <c r="DR11966" s="15" t="str">
        <f t="shared" si="200"/>
        <v>1870-23</v>
      </c>
    </row>
    <row r="11967" spans="119:122" x14ac:dyDescent="0.2">
      <c r="DO11967" s="141" t="s">
        <v>23323</v>
      </c>
      <c r="DP11967" s="141" t="s">
        <v>3009</v>
      </c>
      <c r="DQ11967" s="15">
        <v>23</v>
      </c>
      <c r="DR11967" s="15" t="str">
        <f t="shared" si="200"/>
        <v>1871-23</v>
      </c>
    </row>
    <row r="11968" spans="119:122" x14ac:dyDescent="0.2">
      <c r="DO11968" s="141" t="s">
        <v>23324</v>
      </c>
      <c r="DP11968" s="141" t="s">
        <v>3010</v>
      </c>
      <c r="DQ11968" s="15">
        <v>23</v>
      </c>
      <c r="DR11968" s="15" t="str">
        <f t="shared" si="200"/>
        <v>1872-23</v>
      </c>
    </row>
    <row r="11969" spans="119:122" x14ac:dyDescent="0.2">
      <c r="DO11969" s="141" t="s">
        <v>23325</v>
      </c>
      <c r="DP11969" s="141" t="s">
        <v>3011</v>
      </c>
      <c r="DQ11969" s="15">
        <v>23</v>
      </c>
      <c r="DR11969" s="15" t="str">
        <f t="shared" si="200"/>
        <v>1873-23</v>
      </c>
    </row>
    <row r="11970" spans="119:122" x14ac:dyDescent="0.2">
      <c r="DO11970" s="141" t="s">
        <v>23326</v>
      </c>
      <c r="DP11970" s="141" t="s">
        <v>3012</v>
      </c>
      <c r="DQ11970" s="15">
        <v>23</v>
      </c>
      <c r="DR11970" s="15" t="str">
        <f t="shared" si="200"/>
        <v>1874-23</v>
      </c>
    </row>
    <row r="11971" spans="119:122" x14ac:dyDescent="0.2">
      <c r="DO11971" s="141" t="s">
        <v>23327</v>
      </c>
      <c r="DP11971" s="141" t="s">
        <v>3013</v>
      </c>
      <c r="DQ11971" s="15">
        <v>23</v>
      </c>
      <c r="DR11971" s="15" t="str">
        <f t="shared" si="200"/>
        <v>1875-23</v>
      </c>
    </row>
    <row r="11972" spans="119:122" x14ac:dyDescent="0.2">
      <c r="DO11972" s="141" t="s">
        <v>23328</v>
      </c>
      <c r="DP11972" s="141" t="s">
        <v>3014</v>
      </c>
      <c r="DQ11972" s="15">
        <v>23</v>
      </c>
      <c r="DR11972" s="15" t="str">
        <f t="shared" si="200"/>
        <v>1876-23</v>
      </c>
    </row>
    <row r="11973" spans="119:122" x14ac:dyDescent="0.2">
      <c r="DO11973" s="141" t="s">
        <v>23329</v>
      </c>
      <c r="DP11973" s="141" t="s">
        <v>3015</v>
      </c>
      <c r="DQ11973" s="15">
        <v>23</v>
      </c>
      <c r="DR11973" s="15" t="str">
        <f t="shared" si="200"/>
        <v>1877-23</v>
      </c>
    </row>
    <row r="11974" spans="119:122" x14ac:dyDescent="0.2">
      <c r="DO11974" s="141" t="s">
        <v>23330</v>
      </c>
      <c r="DP11974" s="141" t="s">
        <v>3016</v>
      </c>
      <c r="DQ11974" s="15">
        <v>23</v>
      </c>
      <c r="DR11974" s="15" t="str">
        <f t="shared" si="200"/>
        <v>1878-23</v>
      </c>
    </row>
    <row r="11975" spans="119:122" x14ac:dyDescent="0.2">
      <c r="DO11975" s="141" t="s">
        <v>23331</v>
      </c>
      <c r="DP11975" s="141" t="s">
        <v>3017</v>
      </c>
      <c r="DQ11975" s="15">
        <v>23</v>
      </c>
      <c r="DR11975" s="15" t="str">
        <f t="shared" si="200"/>
        <v>1879-23</v>
      </c>
    </row>
    <row r="11976" spans="119:122" x14ac:dyDescent="0.2">
      <c r="DO11976" s="141" t="s">
        <v>23332</v>
      </c>
      <c r="DP11976" s="141" t="s">
        <v>3018</v>
      </c>
      <c r="DQ11976" s="15">
        <v>23</v>
      </c>
      <c r="DR11976" s="15" t="str">
        <f t="shared" si="200"/>
        <v>1880-23</v>
      </c>
    </row>
    <row r="11977" spans="119:122" x14ac:dyDescent="0.2">
      <c r="DO11977" s="141" t="s">
        <v>23333</v>
      </c>
      <c r="DP11977" s="141" t="s">
        <v>3019</v>
      </c>
      <c r="DQ11977" s="15">
        <v>23</v>
      </c>
      <c r="DR11977" s="15" t="str">
        <f t="shared" si="200"/>
        <v>1881-23</v>
      </c>
    </row>
    <row r="11978" spans="119:122" x14ac:dyDescent="0.2">
      <c r="DO11978" s="141" t="s">
        <v>23334</v>
      </c>
      <c r="DP11978" s="141" t="s">
        <v>3020</v>
      </c>
      <c r="DQ11978" s="15">
        <v>23</v>
      </c>
      <c r="DR11978" s="15" t="str">
        <f t="shared" si="200"/>
        <v>1882-23</v>
      </c>
    </row>
    <row r="11979" spans="119:122" x14ac:dyDescent="0.2">
      <c r="DO11979" s="141" t="s">
        <v>23335</v>
      </c>
      <c r="DP11979" s="141" t="s">
        <v>3021</v>
      </c>
      <c r="DQ11979" s="15">
        <v>23</v>
      </c>
      <c r="DR11979" s="15" t="str">
        <f t="shared" si="200"/>
        <v>1883-23</v>
      </c>
    </row>
    <row r="11980" spans="119:122" x14ac:dyDescent="0.2">
      <c r="DO11980" s="141" t="s">
        <v>23336</v>
      </c>
      <c r="DP11980" s="141" t="s">
        <v>3022</v>
      </c>
      <c r="DQ11980" s="15">
        <v>23</v>
      </c>
      <c r="DR11980" s="15" t="str">
        <f t="shared" si="200"/>
        <v>1884-23</v>
      </c>
    </row>
    <row r="11981" spans="119:122" x14ac:dyDescent="0.2">
      <c r="DO11981" s="141" t="s">
        <v>23337</v>
      </c>
      <c r="DP11981" s="141" t="s">
        <v>3023</v>
      </c>
      <c r="DQ11981" s="15">
        <v>23</v>
      </c>
      <c r="DR11981" s="15" t="str">
        <f t="shared" si="200"/>
        <v>1885-23</v>
      </c>
    </row>
    <row r="11982" spans="119:122" x14ac:dyDescent="0.2">
      <c r="DO11982" s="141" t="s">
        <v>23338</v>
      </c>
      <c r="DP11982" s="141" t="s">
        <v>3024</v>
      </c>
      <c r="DQ11982" s="15">
        <v>23</v>
      </c>
      <c r="DR11982" s="15" t="str">
        <f t="shared" si="200"/>
        <v>1886-23</v>
      </c>
    </row>
    <row r="11983" spans="119:122" x14ac:dyDescent="0.2">
      <c r="DO11983" s="141" t="s">
        <v>23339</v>
      </c>
      <c r="DP11983" s="141" t="s">
        <v>3025</v>
      </c>
      <c r="DQ11983" s="15">
        <v>23</v>
      </c>
      <c r="DR11983" s="15" t="str">
        <f t="shared" si="200"/>
        <v>1887-23</v>
      </c>
    </row>
    <row r="11984" spans="119:122" x14ac:dyDescent="0.2">
      <c r="DO11984" s="141" t="s">
        <v>23340</v>
      </c>
      <c r="DP11984" s="141" t="s">
        <v>3026</v>
      </c>
      <c r="DQ11984" s="15">
        <v>23</v>
      </c>
      <c r="DR11984" s="15" t="str">
        <f t="shared" si="200"/>
        <v>1888-23</v>
      </c>
    </row>
    <row r="11985" spans="119:122" x14ac:dyDescent="0.2">
      <c r="DO11985" s="141" t="s">
        <v>23341</v>
      </c>
      <c r="DP11985" s="141" t="s">
        <v>3027</v>
      </c>
      <c r="DQ11985" s="15">
        <v>23</v>
      </c>
      <c r="DR11985" s="15" t="str">
        <f t="shared" si="200"/>
        <v>1889-23</v>
      </c>
    </row>
    <row r="11986" spans="119:122" x14ac:dyDescent="0.2">
      <c r="DO11986" s="141" t="s">
        <v>23342</v>
      </c>
      <c r="DP11986" s="141" t="s">
        <v>3028</v>
      </c>
      <c r="DQ11986" s="15">
        <v>23</v>
      </c>
      <c r="DR11986" s="15" t="str">
        <f t="shared" si="200"/>
        <v>1890-23</v>
      </c>
    </row>
    <row r="11987" spans="119:122" x14ac:dyDescent="0.2">
      <c r="DO11987" s="141" t="s">
        <v>23343</v>
      </c>
      <c r="DP11987" s="141" t="s">
        <v>3029</v>
      </c>
      <c r="DQ11987" s="15">
        <v>23</v>
      </c>
      <c r="DR11987" s="15" t="str">
        <f t="shared" si="200"/>
        <v>1891-23</v>
      </c>
    </row>
    <row r="11988" spans="119:122" x14ac:dyDescent="0.2">
      <c r="DO11988" s="141" t="s">
        <v>23344</v>
      </c>
      <c r="DP11988" s="141" t="s">
        <v>3030</v>
      </c>
      <c r="DQ11988" s="15">
        <v>23</v>
      </c>
      <c r="DR11988" s="15" t="str">
        <f t="shared" si="200"/>
        <v>1892-23</v>
      </c>
    </row>
    <row r="11989" spans="119:122" x14ac:dyDescent="0.2">
      <c r="DO11989" s="141" t="s">
        <v>23345</v>
      </c>
      <c r="DP11989" s="141" t="s">
        <v>3031</v>
      </c>
      <c r="DQ11989" s="15">
        <v>23</v>
      </c>
      <c r="DR11989" s="15" t="str">
        <f t="shared" si="200"/>
        <v>1893-23</v>
      </c>
    </row>
    <row r="11990" spans="119:122" x14ac:dyDescent="0.2">
      <c r="DO11990" s="141" t="s">
        <v>23346</v>
      </c>
      <c r="DP11990" s="141" t="s">
        <v>3032</v>
      </c>
      <c r="DQ11990" s="15">
        <v>23</v>
      </c>
      <c r="DR11990" s="15" t="str">
        <f t="shared" si="200"/>
        <v>1894-23</v>
      </c>
    </row>
    <row r="11991" spans="119:122" x14ac:dyDescent="0.2">
      <c r="DO11991" s="141" t="s">
        <v>23347</v>
      </c>
      <c r="DP11991" s="141" t="s">
        <v>3033</v>
      </c>
      <c r="DQ11991" s="15">
        <v>23</v>
      </c>
      <c r="DR11991" s="15" t="str">
        <f t="shared" si="200"/>
        <v>1895-23</v>
      </c>
    </row>
    <row r="11992" spans="119:122" x14ac:dyDescent="0.2">
      <c r="DO11992" s="141" t="s">
        <v>23348</v>
      </c>
      <c r="DP11992" s="141" t="s">
        <v>3034</v>
      </c>
      <c r="DQ11992" s="15">
        <v>23</v>
      </c>
      <c r="DR11992" s="15" t="str">
        <f t="shared" si="200"/>
        <v>1896-23</v>
      </c>
    </row>
    <row r="11993" spans="119:122" x14ac:dyDescent="0.2">
      <c r="DO11993" s="141" t="s">
        <v>23349</v>
      </c>
      <c r="DP11993" s="141" t="s">
        <v>3035</v>
      </c>
      <c r="DQ11993" s="15">
        <v>23</v>
      </c>
      <c r="DR11993" s="15" t="str">
        <f t="shared" si="200"/>
        <v>1897-23</v>
      </c>
    </row>
    <row r="11994" spans="119:122" x14ac:dyDescent="0.2">
      <c r="DO11994" s="141" t="s">
        <v>23350</v>
      </c>
      <c r="DP11994" s="141" t="s">
        <v>3036</v>
      </c>
      <c r="DQ11994" s="15">
        <v>23</v>
      </c>
      <c r="DR11994" s="15" t="str">
        <f t="shared" si="200"/>
        <v>1898-23</v>
      </c>
    </row>
    <row r="11995" spans="119:122" x14ac:dyDescent="0.2">
      <c r="DO11995" s="141" t="s">
        <v>23351</v>
      </c>
      <c r="DP11995" s="141" t="s">
        <v>3037</v>
      </c>
      <c r="DQ11995" s="15">
        <v>23</v>
      </c>
      <c r="DR11995" s="15" t="str">
        <f t="shared" si="200"/>
        <v>1899-23</v>
      </c>
    </row>
    <row r="11996" spans="119:122" x14ac:dyDescent="0.2">
      <c r="DO11996" s="141" t="s">
        <v>23352</v>
      </c>
      <c r="DP11996" s="141" t="s">
        <v>3038</v>
      </c>
      <c r="DQ11996" s="15">
        <v>23</v>
      </c>
      <c r="DR11996" s="15" t="str">
        <f t="shared" si="200"/>
        <v>1900-23</v>
      </c>
    </row>
    <row r="11997" spans="119:122" x14ac:dyDescent="0.2">
      <c r="DO11997" s="141" t="s">
        <v>23353</v>
      </c>
      <c r="DP11997" s="141" t="s">
        <v>3039</v>
      </c>
      <c r="DQ11997" s="15">
        <v>23</v>
      </c>
      <c r="DR11997" s="15" t="str">
        <f t="shared" si="200"/>
        <v>1901-23</v>
      </c>
    </row>
    <row r="11998" spans="119:122" x14ac:dyDescent="0.2">
      <c r="DO11998" s="141" t="s">
        <v>23354</v>
      </c>
      <c r="DP11998" s="141" t="s">
        <v>3040</v>
      </c>
      <c r="DQ11998" s="15">
        <v>23</v>
      </c>
      <c r="DR11998" s="15" t="str">
        <f t="shared" si="200"/>
        <v>1902-23</v>
      </c>
    </row>
    <row r="11999" spans="119:122" x14ac:dyDescent="0.2">
      <c r="DO11999" s="141" t="s">
        <v>23355</v>
      </c>
      <c r="DP11999" s="141" t="s">
        <v>3041</v>
      </c>
      <c r="DQ11999" s="15">
        <v>23</v>
      </c>
      <c r="DR11999" s="15" t="str">
        <f t="shared" si="200"/>
        <v>1903-23</v>
      </c>
    </row>
    <row r="12000" spans="119:122" x14ac:dyDescent="0.2">
      <c r="DO12000" s="141" t="s">
        <v>23356</v>
      </c>
      <c r="DP12000" s="141" t="s">
        <v>3042</v>
      </c>
      <c r="DQ12000" s="15">
        <v>23</v>
      </c>
      <c r="DR12000" s="15" t="str">
        <f t="shared" si="200"/>
        <v>1904-23</v>
      </c>
    </row>
    <row r="12001" spans="119:122" x14ac:dyDescent="0.2">
      <c r="DO12001" s="141" t="s">
        <v>23357</v>
      </c>
      <c r="DP12001" s="141" t="s">
        <v>3043</v>
      </c>
      <c r="DQ12001" s="15">
        <v>23</v>
      </c>
      <c r="DR12001" s="15" t="str">
        <f t="shared" si="200"/>
        <v>1905-23</v>
      </c>
    </row>
    <row r="12002" spans="119:122" x14ac:dyDescent="0.2">
      <c r="DO12002" s="141" t="s">
        <v>23358</v>
      </c>
      <c r="DP12002" s="141" t="s">
        <v>3044</v>
      </c>
      <c r="DQ12002" s="15">
        <v>23</v>
      </c>
      <c r="DR12002" s="15" t="str">
        <f t="shared" si="200"/>
        <v>1906-23</v>
      </c>
    </row>
    <row r="12003" spans="119:122" x14ac:dyDescent="0.2">
      <c r="DO12003" s="141" t="s">
        <v>23359</v>
      </c>
      <c r="DP12003" s="141" t="s">
        <v>3045</v>
      </c>
      <c r="DQ12003" s="15">
        <v>23</v>
      </c>
      <c r="DR12003" s="15" t="str">
        <f t="shared" ref="DR12003:DR12066" si="201">CONCATENATE(DP12003,"-",DQ12003)</f>
        <v>1907-23</v>
      </c>
    </row>
    <row r="12004" spans="119:122" x14ac:dyDescent="0.2">
      <c r="DO12004" s="141" t="s">
        <v>23360</v>
      </c>
      <c r="DP12004" s="141" t="s">
        <v>3046</v>
      </c>
      <c r="DQ12004" s="15">
        <v>23</v>
      </c>
      <c r="DR12004" s="15" t="str">
        <f t="shared" si="201"/>
        <v>1908-23</v>
      </c>
    </row>
    <row r="12005" spans="119:122" x14ac:dyDescent="0.2">
      <c r="DO12005" s="141" t="s">
        <v>23361</v>
      </c>
      <c r="DP12005" s="141" t="s">
        <v>3047</v>
      </c>
      <c r="DQ12005" s="15">
        <v>23</v>
      </c>
      <c r="DR12005" s="15" t="str">
        <f t="shared" si="201"/>
        <v>1909-23</v>
      </c>
    </row>
    <row r="12006" spans="119:122" x14ac:dyDescent="0.2">
      <c r="DO12006" s="141" t="s">
        <v>23362</v>
      </c>
      <c r="DP12006" s="141" t="s">
        <v>3048</v>
      </c>
      <c r="DQ12006" s="15">
        <v>23</v>
      </c>
      <c r="DR12006" s="15" t="str">
        <f t="shared" si="201"/>
        <v>1910-23</v>
      </c>
    </row>
    <row r="12007" spans="119:122" x14ac:dyDescent="0.2">
      <c r="DO12007" s="141" t="s">
        <v>23363</v>
      </c>
      <c r="DP12007" s="141" t="s">
        <v>3049</v>
      </c>
      <c r="DQ12007" s="15">
        <v>23</v>
      </c>
      <c r="DR12007" s="15" t="str">
        <f t="shared" si="201"/>
        <v>1911-23</v>
      </c>
    </row>
    <row r="12008" spans="119:122" x14ac:dyDescent="0.2">
      <c r="DO12008" s="141" t="s">
        <v>23364</v>
      </c>
      <c r="DP12008" s="141" t="s">
        <v>3050</v>
      </c>
      <c r="DQ12008" s="15">
        <v>23</v>
      </c>
      <c r="DR12008" s="15" t="str">
        <f t="shared" si="201"/>
        <v>1912-23</v>
      </c>
    </row>
    <row r="12009" spans="119:122" x14ac:dyDescent="0.2">
      <c r="DO12009" s="141" t="s">
        <v>23365</v>
      </c>
      <c r="DP12009" s="141" t="s">
        <v>3051</v>
      </c>
      <c r="DQ12009" s="15">
        <v>23</v>
      </c>
      <c r="DR12009" s="15" t="str">
        <f t="shared" si="201"/>
        <v>1913-23</v>
      </c>
    </row>
    <row r="12010" spans="119:122" x14ac:dyDescent="0.2">
      <c r="DO12010" s="141" t="s">
        <v>23366</v>
      </c>
      <c r="DP12010" s="141" t="s">
        <v>3052</v>
      </c>
      <c r="DQ12010" s="15">
        <v>23</v>
      </c>
      <c r="DR12010" s="15" t="str">
        <f t="shared" si="201"/>
        <v>1914-23</v>
      </c>
    </row>
    <row r="12011" spans="119:122" x14ac:dyDescent="0.2">
      <c r="DO12011" s="141" t="s">
        <v>23367</v>
      </c>
      <c r="DP12011" s="141" t="s">
        <v>3053</v>
      </c>
      <c r="DQ12011" s="15">
        <v>23</v>
      </c>
      <c r="DR12011" s="15" t="str">
        <f t="shared" si="201"/>
        <v>1915-23</v>
      </c>
    </row>
    <row r="12012" spans="119:122" x14ac:dyDescent="0.2">
      <c r="DO12012" s="141" t="s">
        <v>23368</v>
      </c>
      <c r="DP12012" s="141" t="s">
        <v>3054</v>
      </c>
      <c r="DQ12012" s="15">
        <v>23</v>
      </c>
      <c r="DR12012" s="15" t="str">
        <f t="shared" si="201"/>
        <v>1916-23</v>
      </c>
    </row>
    <row r="12013" spans="119:122" x14ac:dyDescent="0.2">
      <c r="DO12013" s="141" t="s">
        <v>23369</v>
      </c>
      <c r="DP12013" s="141" t="s">
        <v>3055</v>
      </c>
      <c r="DQ12013" s="15">
        <v>23</v>
      </c>
      <c r="DR12013" s="15" t="str">
        <f t="shared" si="201"/>
        <v>1917-23</v>
      </c>
    </row>
    <row r="12014" spans="119:122" x14ac:dyDescent="0.2">
      <c r="DO12014" s="141" t="s">
        <v>23370</v>
      </c>
      <c r="DP12014" s="141" t="s">
        <v>3056</v>
      </c>
      <c r="DQ12014" s="15">
        <v>23</v>
      </c>
      <c r="DR12014" s="15" t="str">
        <f t="shared" si="201"/>
        <v>1918-23</v>
      </c>
    </row>
    <row r="12015" spans="119:122" x14ac:dyDescent="0.2">
      <c r="DO12015" s="141" t="s">
        <v>23371</v>
      </c>
      <c r="DP12015" s="141" t="s">
        <v>3057</v>
      </c>
      <c r="DQ12015" s="15">
        <v>23</v>
      </c>
      <c r="DR12015" s="15" t="str">
        <f t="shared" si="201"/>
        <v>1919-23</v>
      </c>
    </row>
    <row r="12016" spans="119:122" x14ac:dyDescent="0.2">
      <c r="DO12016" s="141" t="s">
        <v>23372</v>
      </c>
      <c r="DP12016" s="141" t="s">
        <v>3058</v>
      </c>
      <c r="DQ12016" s="15">
        <v>23</v>
      </c>
      <c r="DR12016" s="15" t="str">
        <f t="shared" si="201"/>
        <v>1920-23</v>
      </c>
    </row>
    <row r="12017" spans="119:122" x14ac:dyDescent="0.2">
      <c r="DO12017" s="141" t="s">
        <v>23373</v>
      </c>
      <c r="DP12017" s="141" t="s">
        <v>3059</v>
      </c>
      <c r="DQ12017" s="15">
        <v>23</v>
      </c>
      <c r="DR12017" s="15" t="str">
        <f t="shared" si="201"/>
        <v>1921-23</v>
      </c>
    </row>
    <row r="12018" spans="119:122" x14ac:dyDescent="0.2">
      <c r="DO12018" s="141" t="s">
        <v>23374</v>
      </c>
      <c r="DP12018" s="141" t="s">
        <v>3060</v>
      </c>
      <c r="DQ12018" s="15">
        <v>23</v>
      </c>
      <c r="DR12018" s="15" t="str">
        <f t="shared" si="201"/>
        <v>1922-23</v>
      </c>
    </row>
    <row r="12019" spans="119:122" x14ac:dyDescent="0.2">
      <c r="DO12019" s="141" t="s">
        <v>23375</v>
      </c>
      <c r="DP12019" s="141" t="s">
        <v>3061</v>
      </c>
      <c r="DQ12019" s="15">
        <v>23</v>
      </c>
      <c r="DR12019" s="15" t="str">
        <f t="shared" si="201"/>
        <v>1923-23</v>
      </c>
    </row>
    <row r="12020" spans="119:122" x14ac:dyDescent="0.2">
      <c r="DO12020" s="141" t="s">
        <v>23376</v>
      </c>
      <c r="DP12020" s="141" t="s">
        <v>3062</v>
      </c>
      <c r="DQ12020" s="15">
        <v>23</v>
      </c>
      <c r="DR12020" s="15" t="str">
        <f t="shared" si="201"/>
        <v>1924-23</v>
      </c>
    </row>
    <row r="12021" spans="119:122" x14ac:dyDescent="0.2">
      <c r="DO12021" s="141" t="s">
        <v>23377</v>
      </c>
      <c r="DP12021" s="141" t="s">
        <v>3063</v>
      </c>
      <c r="DQ12021" s="15">
        <v>23</v>
      </c>
      <c r="DR12021" s="15" t="str">
        <f t="shared" si="201"/>
        <v>1925-23</v>
      </c>
    </row>
    <row r="12022" spans="119:122" x14ac:dyDescent="0.2">
      <c r="DO12022" s="141" t="s">
        <v>23378</v>
      </c>
      <c r="DP12022" s="141" t="s">
        <v>3064</v>
      </c>
      <c r="DQ12022" s="15">
        <v>23</v>
      </c>
      <c r="DR12022" s="15" t="str">
        <f t="shared" si="201"/>
        <v>1926-23</v>
      </c>
    </row>
    <row r="12023" spans="119:122" x14ac:dyDescent="0.2">
      <c r="DO12023" s="141" t="s">
        <v>23379</v>
      </c>
      <c r="DP12023" s="141" t="s">
        <v>3065</v>
      </c>
      <c r="DQ12023" s="15">
        <v>23</v>
      </c>
      <c r="DR12023" s="15" t="str">
        <f t="shared" si="201"/>
        <v>1927-23</v>
      </c>
    </row>
    <row r="12024" spans="119:122" x14ac:dyDescent="0.2">
      <c r="DO12024" s="141" t="s">
        <v>23380</v>
      </c>
      <c r="DP12024" s="141" t="s">
        <v>3066</v>
      </c>
      <c r="DQ12024" s="15">
        <v>23</v>
      </c>
      <c r="DR12024" s="15" t="str">
        <f t="shared" si="201"/>
        <v>1928-23</v>
      </c>
    </row>
    <row r="12025" spans="119:122" x14ac:dyDescent="0.2">
      <c r="DO12025" s="141" t="s">
        <v>23381</v>
      </c>
      <c r="DP12025" s="141" t="s">
        <v>3067</v>
      </c>
      <c r="DQ12025" s="15">
        <v>23</v>
      </c>
      <c r="DR12025" s="15" t="str">
        <f t="shared" si="201"/>
        <v>1929-23</v>
      </c>
    </row>
    <row r="12026" spans="119:122" x14ac:dyDescent="0.2">
      <c r="DO12026" s="141" t="s">
        <v>23382</v>
      </c>
      <c r="DP12026" s="141" t="s">
        <v>3068</v>
      </c>
      <c r="DQ12026" s="15">
        <v>23</v>
      </c>
      <c r="DR12026" s="15" t="str">
        <f t="shared" si="201"/>
        <v>1930-23</v>
      </c>
    </row>
    <row r="12027" spans="119:122" x14ac:dyDescent="0.2">
      <c r="DO12027" s="141" t="s">
        <v>23383</v>
      </c>
      <c r="DP12027" s="141" t="s">
        <v>3069</v>
      </c>
      <c r="DQ12027" s="15">
        <v>23</v>
      </c>
      <c r="DR12027" s="15" t="str">
        <f t="shared" si="201"/>
        <v>1931-23</v>
      </c>
    </row>
    <row r="12028" spans="119:122" x14ac:dyDescent="0.2">
      <c r="DO12028" s="141" t="s">
        <v>23384</v>
      </c>
      <c r="DP12028" s="141" t="s">
        <v>3070</v>
      </c>
      <c r="DQ12028" s="15">
        <v>23</v>
      </c>
      <c r="DR12028" s="15" t="str">
        <f t="shared" si="201"/>
        <v>1932-23</v>
      </c>
    </row>
    <row r="12029" spans="119:122" x14ac:dyDescent="0.2">
      <c r="DO12029" s="141" t="s">
        <v>23385</v>
      </c>
      <c r="DP12029" s="141" t="s">
        <v>3071</v>
      </c>
      <c r="DQ12029" s="15">
        <v>23</v>
      </c>
      <c r="DR12029" s="15" t="str">
        <f t="shared" si="201"/>
        <v>1933-23</v>
      </c>
    </row>
    <row r="12030" spans="119:122" x14ac:dyDescent="0.2">
      <c r="DO12030" s="141" t="s">
        <v>23386</v>
      </c>
      <c r="DP12030" s="141" t="s">
        <v>3072</v>
      </c>
      <c r="DQ12030" s="15">
        <v>23</v>
      </c>
      <c r="DR12030" s="15" t="str">
        <f t="shared" si="201"/>
        <v>1934-23</v>
      </c>
    </row>
    <row r="12031" spans="119:122" x14ac:dyDescent="0.2">
      <c r="DO12031" s="141" t="s">
        <v>23387</v>
      </c>
      <c r="DP12031" s="141" t="s">
        <v>3073</v>
      </c>
      <c r="DQ12031" s="15">
        <v>23</v>
      </c>
      <c r="DR12031" s="15" t="str">
        <f t="shared" si="201"/>
        <v>1935-23</v>
      </c>
    </row>
    <row r="12032" spans="119:122" x14ac:dyDescent="0.2">
      <c r="DO12032" s="141" t="s">
        <v>23388</v>
      </c>
      <c r="DP12032" s="141" t="s">
        <v>3074</v>
      </c>
      <c r="DQ12032" s="15">
        <v>23</v>
      </c>
      <c r="DR12032" s="15" t="str">
        <f t="shared" si="201"/>
        <v>1936-23</v>
      </c>
    </row>
    <row r="12033" spans="119:122" x14ac:dyDescent="0.2">
      <c r="DO12033" s="141" t="s">
        <v>23389</v>
      </c>
      <c r="DP12033" s="141" t="s">
        <v>3075</v>
      </c>
      <c r="DQ12033" s="15">
        <v>23</v>
      </c>
      <c r="DR12033" s="15" t="str">
        <f t="shared" si="201"/>
        <v>1937-23</v>
      </c>
    </row>
    <row r="12034" spans="119:122" x14ac:dyDescent="0.2">
      <c r="DO12034" s="141" t="s">
        <v>23390</v>
      </c>
      <c r="DP12034" s="141" t="s">
        <v>3076</v>
      </c>
      <c r="DQ12034" s="15">
        <v>23</v>
      </c>
      <c r="DR12034" s="15" t="str">
        <f t="shared" si="201"/>
        <v>1938-23</v>
      </c>
    </row>
    <row r="12035" spans="119:122" x14ac:dyDescent="0.2">
      <c r="DO12035" s="141" t="s">
        <v>23391</v>
      </c>
      <c r="DP12035" s="141" t="s">
        <v>3077</v>
      </c>
      <c r="DQ12035" s="15">
        <v>23</v>
      </c>
      <c r="DR12035" s="15" t="str">
        <f t="shared" si="201"/>
        <v>1939-23</v>
      </c>
    </row>
    <row r="12036" spans="119:122" x14ac:dyDescent="0.2">
      <c r="DO12036" s="141" t="s">
        <v>23392</v>
      </c>
      <c r="DP12036" s="141" t="s">
        <v>3078</v>
      </c>
      <c r="DQ12036" s="15">
        <v>23</v>
      </c>
      <c r="DR12036" s="15" t="str">
        <f t="shared" si="201"/>
        <v>1940-23</v>
      </c>
    </row>
    <row r="12037" spans="119:122" x14ac:dyDescent="0.2">
      <c r="DO12037" s="141" t="s">
        <v>23393</v>
      </c>
      <c r="DP12037" s="141" t="s">
        <v>3079</v>
      </c>
      <c r="DQ12037" s="15">
        <v>23</v>
      </c>
      <c r="DR12037" s="15" t="str">
        <f t="shared" si="201"/>
        <v>1941-23</v>
      </c>
    </row>
    <row r="12038" spans="119:122" x14ac:dyDescent="0.2">
      <c r="DO12038" s="141" t="s">
        <v>23394</v>
      </c>
      <c r="DP12038" s="141" t="s">
        <v>3080</v>
      </c>
      <c r="DQ12038" s="15">
        <v>23</v>
      </c>
      <c r="DR12038" s="15" t="str">
        <f t="shared" si="201"/>
        <v>1942-23</v>
      </c>
    </row>
    <row r="12039" spans="119:122" x14ac:dyDescent="0.2">
      <c r="DO12039" s="141" t="s">
        <v>23395</v>
      </c>
      <c r="DP12039" s="141" t="s">
        <v>3081</v>
      </c>
      <c r="DQ12039" s="15">
        <v>23</v>
      </c>
      <c r="DR12039" s="15" t="str">
        <f t="shared" si="201"/>
        <v>1943-23</v>
      </c>
    </row>
    <row r="12040" spans="119:122" x14ac:dyDescent="0.2">
      <c r="DO12040" s="141" t="s">
        <v>23396</v>
      </c>
      <c r="DP12040" s="141" t="s">
        <v>3082</v>
      </c>
      <c r="DQ12040" s="15">
        <v>23</v>
      </c>
      <c r="DR12040" s="15" t="str">
        <f t="shared" si="201"/>
        <v>1944-23</v>
      </c>
    </row>
    <row r="12041" spans="119:122" x14ac:dyDescent="0.2">
      <c r="DO12041" s="141" t="s">
        <v>23397</v>
      </c>
      <c r="DP12041" s="141" t="s">
        <v>3083</v>
      </c>
      <c r="DQ12041" s="15">
        <v>23</v>
      </c>
      <c r="DR12041" s="15" t="str">
        <f t="shared" si="201"/>
        <v>1945-23</v>
      </c>
    </row>
    <row r="12042" spans="119:122" x14ac:dyDescent="0.2">
      <c r="DO12042" s="141" t="s">
        <v>23398</v>
      </c>
      <c r="DP12042" s="141" t="s">
        <v>3084</v>
      </c>
      <c r="DQ12042" s="15">
        <v>23</v>
      </c>
      <c r="DR12042" s="15" t="str">
        <f t="shared" si="201"/>
        <v>1946-23</v>
      </c>
    </row>
    <row r="12043" spans="119:122" x14ac:dyDescent="0.2">
      <c r="DO12043" s="141" t="s">
        <v>23399</v>
      </c>
      <c r="DP12043" s="141" t="s">
        <v>3085</v>
      </c>
      <c r="DQ12043" s="15">
        <v>23</v>
      </c>
      <c r="DR12043" s="15" t="str">
        <f t="shared" si="201"/>
        <v>1947-23</v>
      </c>
    </row>
    <row r="12044" spans="119:122" x14ac:dyDescent="0.2">
      <c r="DO12044" s="141" t="s">
        <v>23400</v>
      </c>
      <c r="DP12044" s="141" t="s">
        <v>3086</v>
      </c>
      <c r="DQ12044" s="15">
        <v>23</v>
      </c>
      <c r="DR12044" s="15" t="str">
        <f t="shared" si="201"/>
        <v>1948-23</v>
      </c>
    </row>
    <row r="12045" spans="119:122" x14ac:dyDescent="0.2">
      <c r="DO12045" s="141" t="s">
        <v>23401</v>
      </c>
      <c r="DP12045" s="141" t="s">
        <v>3087</v>
      </c>
      <c r="DQ12045" s="15">
        <v>23</v>
      </c>
      <c r="DR12045" s="15" t="str">
        <f t="shared" si="201"/>
        <v>1949-23</v>
      </c>
    </row>
    <row r="12046" spans="119:122" x14ac:dyDescent="0.2">
      <c r="DO12046" s="141" t="s">
        <v>23402</v>
      </c>
      <c r="DP12046" s="141" t="s">
        <v>3088</v>
      </c>
      <c r="DQ12046" s="15">
        <v>23</v>
      </c>
      <c r="DR12046" s="15" t="str">
        <f t="shared" si="201"/>
        <v>1950-23</v>
      </c>
    </row>
    <row r="12047" spans="119:122" x14ac:dyDescent="0.2">
      <c r="DO12047" s="141" t="s">
        <v>23403</v>
      </c>
      <c r="DP12047" s="141" t="s">
        <v>3089</v>
      </c>
      <c r="DQ12047" s="15">
        <v>23</v>
      </c>
      <c r="DR12047" s="15" t="str">
        <f t="shared" si="201"/>
        <v>1951-23</v>
      </c>
    </row>
    <row r="12048" spans="119:122" x14ac:dyDescent="0.2">
      <c r="DO12048" s="141" t="s">
        <v>23404</v>
      </c>
      <c r="DP12048" s="141" t="s">
        <v>3090</v>
      </c>
      <c r="DQ12048" s="15">
        <v>23</v>
      </c>
      <c r="DR12048" s="15" t="str">
        <f t="shared" si="201"/>
        <v>1952-23</v>
      </c>
    </row>
    <row r="12049" spans="119:122" x14ac:dyDescent="0.2">
      <c r="DO12049" s="141" t="s">
        <v>23405</v>
      </c>
      <c r="DP12049" s="141" t="s">
        <v>3091</v>
      </c>
      <c r="DQ12049" s="15">
        <v>23</v>
      </c>
      <c r="DR12049" s="15" t="str">
        <f t="shared" si="201"/>
        <v>1953-23</v>
      </c>
    </row>
    <row r="12050" spans="119:122" x14ac:dyDescent="0.2">
      <c r="DO12050" s="141" t="s">
        <v>23406</v>
      </c>
      <c r="DP12050" s="141" t="s">
        <v>3092</v>
      </c>
      <c r="DQ12050" s="15">
        <v>23</v>
      </c>
      <c r="DR12050" s="15" t="str">
        <f t="shared" si="201"/>
        <v>1954-23</v>
      </c>
    </row>
    <row r="12051" spans="119:122" x14ac:dyDescent="0.2">
      <c r="DO12051" s="141" t="s">
        <v>23407</v>
      </c>
      <c r="DP12051" s="141" t="s">
        <v>3093</v>
      </c>
      <c r="DQ12051" s="15">
        <v>23</v>
      </c>
      <c r="DR12051" s="15" t="str">
        <f t="shared" si="201"/>
        <v>1955-23</v>
      </c>
    </row>
    <row r="12052" spans="119:122" x14ac:dyDescent="0.2">
      <c r="DO12052" s="141" t="s">
        <v>23408</v>
      </c>
      <c r="DP12052" s="141" t="s">
        <v>3094</v>
      </c>
      <c r="DQ12052" s="15">
        <v>23</v>
      </c>
      <c r="DR12052" s="15" t="str">
        <f t="shared" si="201"/>
        <v>1956-23</v>
      </c>
    </row>
    <row r="12053" spans="119:122" x14ac:dyDescent="0.2">
      <c r="DO12053" s="141" t="s">
        <v>23409</v>
      </c>
      <c r="DP12053" s="141" t="s">
        <v>3095</v>
      </c>
      <c r="DQ12053" s="15">
        <v>23</v>
      </c>
      <c r="DR12053" s="15" t="str">
        <f t="shared" si="201"/>
        <v>1957-23</v>
      </c>
    </row>
    <row r="12054" spans="119:122" x14ac:dyDescent="0.2">
      <c r="DO12054" s="141" t="s">
        <v>23410</v>
      </c>
      <c r="DP12054" s="141" t="s">
        <v>3096</v>
      </c>
      <c r="DQ12054" s="15">
        <v>23</v>
      </c>
      <c r="DR12054" s="15" t="str">
        <f t="shared" si="201"/>
        <v>1958-23</v>
      </c>
    </row>
    <row r="12055" spans="119:122" x14ac:dyDescent="0.2">
      <c r="DO12055" s="141" t="s">
        <v>23411</v>
      </c>
      <c r="DP12055" s="141" t="s">
        <v>3097</v>
      </c>
      <c r="DQ12055" s="15">
        <v>23</v>
      </c>
      <c r="DR12055" s="15" t="str">
        <f t="shared" si="201"/>
        <v>1959-23</v>
      </c>
    </row>
    <row r="12056" spans="119:122" x14ac:dyDescent="0.2">
      <c r="DO12056" s="141" t="s">
        <v>23412</v>
      </c>
      <c r="DP12056" s="141" t="s">
        <v>3098</v>
      </c>
      <c r="DQ12056" s="15">
        <v>23</v>
      </c>
      <c r="DR12056" s="15" t="str">
        <f t="shared" si="201"/>
        <v>1960-23</v>
      </c>
    </row>
    <row r="12057" spans="119:122" x14ac:dyDescent="0.2">
      <c r="DO12057" s="141" t="s">
        <v>23413</v>
      </c>
      <c r="DP12057" s="141" t="s">
        <v>3099</v>
      </c>
      <c r="DQ12057" s="15">
        <v>23</v>
      </c>
      <c r="DR12057" s="15" t="str">
        <f t="shared" si="201"/>
        <v>1961-23</v>
      </c>
    </row>
    <row r="12058" spans="119:122" x14ac:dyDescent="0.2">
      <c r="DO12058" s="141" t="s">
        <v>23414</v>
      </c>
      <c r="DP12058" s="141" t="s">
        <v>3100</v>
      </c>
      <c r="DQ12058" s="15">
        <v>23</v>
      </c>
      <c r="DR12058" s="15" t="str">
        <f t="shared" si="201"/>
        <v>1962-23</v>
      </c>
    </row>
    <row r="12059" spans="119:122" x14ac:dyDescent="0.2">
      <c r="DO12059" s="141" t="s">
        <v>23415</v>
      </c>
      <c r="DP12059" s="141" t="s">
        <v>3101</v>
      </c>
      <c r="DQ12059" s="15">
        <v>23</v>
      </c>
      <c r="DR12059" s="15" t="str">
        <f t="shared" si="201"/>
        <v>1963-23</v>
      </c>
    </row>
    <row r="12060" spans="119:122" x14ac:dyDescent="0.2">
      <c r="DO12060" s="141" t="s">
        <v>23416</v>
      </c>
      <c r="DP12060" s="141" t="s">
        <v>3102</v>
      </c>
      <c r="DQ12060" s="15">
        <v>23</v>
      </c>
      <c r="DR12060" s="15" t="str">
        <f t="shared" si="201"/>
        <v>1964-23</v>
      </c>
    </row>
    <row r="12061" spans="119:122" x14ac:dyDescent="0.2">
      <c r="DO12061" s="141" t="s">
        <v>23417</v>
      </c>
      <c r="DP12061" s="141" t="s">
        <v>3103</v>
      </c>
      <c r="DQ12061" s="15">
        <v>23</v>
      </c>
      <c r="DR12061" s="15" t="str">
        <f t="shared" si="201"/>
        <v>1965-23</v>
      </c>
    </row>
    <row r="12062" spans="119:122" x14ac:dyDescent="0.2">
      <c r="DO12062" s="141" t="s">
        <v>23418</v>
      </c>
      <c r="DP12062" s="141" t="s">
        <v>3104</v>
      </c>
      <c r="DQ12062" s="15">
        <v>23</v>
      </c>
      <c r="DR12062" s="15" t="str">
        <f t="shared" si="201"/>
        <v>1966-23</v>
      </c>
    </row>
    <row r="12063" spans="119:122" x14ac:dyDescent="0.2">
      <c r="DO12063" s="141" t="s">
        <v>23419</v>
      </c>
      <c r="DP12063" s="141" t="s">
        <v>3105</v>
      </c>
      <c r="DQ12063" s="15">
        <v>23</v>
      </c>
      <c r="DR12063" s="15" t="str">
        <f t="shared" si="201"/>
        <v>1967-23</v>
      </c>
    </row>
    <row r="12064" spans="119:122" x14ac:dyDescent="0.2">
      <c r="DO12064" s="141" t="s">
        <v>23420</v>
      </c>
      <c r="DP12064" s="141" t="s">
        <v>3106</v>
      </c>
      <c r="DQ12064" s="15">
        <v>23</v>
      </c>
      <c r="DR12064" s="15" t="str">
        <f t="shared" si="201"/>
        <v>1968-23</v>
      </c>
    </row>
    <row r="12065" spans="119:122" x14ac:dyDescent="0.2">
      <c r="DO12065" s="141" t="s">
        <v>23421</v>
      </c>
      <c r="DP12065" s="141" t="s">
        <v>3107</v>
      </c>
      <c r="DQ12065" s="15">
        <v>23</v>
      </c>
      <c r="DR12065" s="15" t="str">
        <f t="shared" si="201"/>
        <v>1969-23</v>
      </c>
    </row>
    <row r="12066" spans="119:122" x14ac:dyDescent="0.2">
      <c r="DO12066" s="141" t="s">
        <v>23422</v>
      </c>
      <c r="DP12066" s="141" t="s">
        <v>3108</v>
      </c>
      <c r="DQ12066" s="15">
        <v>23</v>
      </c>
      <c r="DR12066" s="15" t="str">
        <f t="shared" si="201"/>
        <v>1970-23</v>
      </c>
    </row>
    <row r="12067" spans="119:122" x14ac:dyDescent="0.2">
      <c r="DO12067" s="141" t="s">
        <v>23423</v>
      </c>
      <c r="DP12067" s="141" t="s">
        <v>3109</v>
      </c>
      <c r="DQ12067" s="15">
        <v>23</v>
      </c>
      <c r="DR12067" s="15" t="str">
        <f t="shared" ref="DR12067:DR12130" si="202">CONCATENATE(DP12067,"-",DQ12067)</f>
        <v>1971-23</v>
      </c>
    </row>
    <row r="12068" spans="119:122" x14ac:dyDescent="0.2">
      <c r="DO12068" s="141" t="s">
        <v>23424</v>
      </c>
      <c r="DP12068" s="141" t="s">
        <v>3110</v>
      </c>
      <c r="DQ12068" s="15">
        <v>23</v>
      </c>
      <c r="DR12068" s="15" t="str">
        <f t="shared" si="202"/>
        <v>1972-23</v>
      </c>
    </row>
    <row r="12069" spans="119:122" x14ac:dyDescent="0.2">
      <c r="DO12069" s="141" t="s">
        <v>23425</v>
      </c>
      <c r="DP12069" s="141" t="s">
        <v>3111</v>
      </c>
      <c r="DQ12069" s="15">
        <v>23</v>
      </c>
      <c r="DR12069" s="15" t="str">
        <f t="shared" si="202"/>
        <v>1973-23</v>
      </c>
    </row>
    <row r="12070" spans="119:122" x14ac:dyDescent="0.2">
      <c r="DO12070" s="141" t="s">
        <v>23426</v>
      </c>
      <c r="DP12070" s="141" t="s">
        <v>3112</v>
      </c>
      <c r="DQ12070" s="15">
        <v>23</v>
      </c>
      <c r="DR12070" s="15" t="str">
        <f t="shared" si="202"/>
        <v>1974-23</v>
      </c>
    </row>
    <row r="12071" spans="119:122" x14ac:dyDescent="0.2">
      <c r="DO12071" s="141" t="s">
        <v>23427</v>
      </c>
      <c r="DP12071" s="141" t="s">
        <v>3113</v>
      </c>
      <c r="DQ12071" s="15">
        <v>23</v>
      </c>
      <c r="DR12071" s="15" t="str">
        <f t="shared" si="202"/>
        <v>1975-23</v>
      </c>
    </row>
    <row r="12072" spans="119:122" x14ac:dyDescent="0.2">
      <c r="DO12072" s="141" t="s">
        <v>23428</v>
      </c>
      <c r="DP12072" s="141" t="s">
        <v>3114</v>
      </c>
      <c r="DQ12072" s="15">
        <v>23</v>
      </c>
      <c r="DR12072" s="15" t="str">
        <f t="shared" si="202"/>
        <v>1976-23</v>
      </c>
    </row>
    <row r="12073" spans="119:122" x14ac:dyDescent="0.2">
      <c r="DO12073" s="141" t="s">
        <v>23429</v>
      </c>
      <c r="DP12073" s="141" t="s">
        <v>3115</v>
      </c>
      <c r="DQ12073" s="15">
        <v>23</v>
      </c>
      <c r="DR12073" s="15" t="str">
        <f t="shared" si="202"/>
        <v>1977-23</v>
      </c>
    </row>
    <row r="12074" spans="119:122" x14ac:dyDescent="0.2">
      <c r="DO12074" s="141" t="s">
        <v>23430</v>
      </c>
      <c r="DP12074" s="141" t="s">
        <v>3116</v>
      </c>
      <c r="DQ12074" s="15">
        <v>23</v>
      </c>
      <c r="DR12074" s="15" t="str">
        <f t="shared" si="202"/>
        <v>1978-23</v>
      </c>
    </row>
    <row r="12075" spans="119:122" x14ac:dyDescent="0.2">
      <c r="DO12075" s="141" t="s">
        <v>23431</v>
      </c>
      <c r="DP12075" s="141" t="s">
        <v>3117</v>
      </c>
      <c r="DQ12075" s="15">
        <v>23</v>
      </c>
      <c r="DR12075" s="15" t="str">
        <f t="shared" si="202"/>
        <v>1979-23</v>
      </c>
    </row>
    <row r="12076" spans="119:122" x14ac:dyDescent="0.2">
      <c r="DO12076" s="141" t="s">
        <v>23432</v>
      </c>
      <c r="DP12076" s="141" t="s">
        <v>3118</v>
      </c>
      <c r="DQ12076" s="15">
        <v>23</v>
      </c>
      <c r="DR12076" s="15" t="str">
        <f t="shared" si="202"/>
        <v>1980-23</v>
      </c>
    </row>
    <row r="12077" spans="119:122" x14ac:dyDescent="0.2">
      <c r="DO12077" s="141" t="s">
        <v>23433</v>
      </c>
      <c r="DP12077" s="141" t="s">
        <v>3119</v>
      </c>
      <c r="DQ12077" s="15">
        <v>23</v>
      </c>
      <c r="DR12077" s="15" t="str">
        <f t="shared" si="202"/>
        <v>1981-23</v>
      </c>
    </row>
    <row r="12078" spans="119:122" x14ac:dyDescent="0.2">
      <c r="DO12078" s="141" t="s">
        <v>23434</v>
      </c>
      <c r="DP12078" s="141" t="s">
        <v>3120</v>
      </c>
      <c r="DQ12078" s="15">
        <v>23</v>
      </c>
      <c r="DR12078" s="15" t="str">
        <f t="shared" si="202"/>
        <v>1982-23</v>
      </c>
    </row>
    <row r="12079" spans="119:122" x14ac:dyDescent="0.2">
      <c r="DO12079" s="141" t="s">
        <v>23435</v>
      </c>
      <c r="DP12079" s="141" t="s">
        <v>3121</v>
      </c>
      <c r="DQ12079" s="15">
        <v>23</v>
      </c>
      <c r="DR12079" s="15" t="str">
        <f t="shared" si="202"/>
        <v>1983-23</v>
      </c>
    </row>
    <row r="12080" spans="119:122" x14ac:dyDescent="0.2">
      <c r="DO12080" s="141" t="s">
        <v>23436</v>
      </c>
      <c r="DP12080" s="141" t="s">
        <v>3122</v>
      </c>
      <c r="DQ12080" s="15">
        <v>23</v>
      </c>
      <c r="DR12080" s="15" t="str">
        <f t="shared" si="202"/>
        <v>1984-23</v>
      </c>
    </row>
    <row r="12081" spans="119:122" x14ac:dyDescent="0.2">
      <c r="DO12081" s="141" t="s">
        <v>23437</v>
      </c>
      <c r="DP12081" s="141" t="s">
        <v>3123</v>
      </c>
      <c r="DQ12081" s="15">
        <v>23</v>
      </c>
      <c r="DR12081" s="15" t="str">
        <f t="shared" si="202"/>
        <v>1985-23</v>
      </c>
    </row>
    <row r="12082" spans="119:122" x14ac:dyDescent="0.2">
      <c r="DO12082" s="141" t="s">
        <v>23438</v>
      </c>
      <c r="DP12082" s="141" t="s">
        <v>3124</v>
      </c>
      <c r="DQ12082" s="15">
        <v>23</v>
      </c>
      <c r="DR12082" s="15" t="str">
        <f t="shared" si="202"/>
        <v>1986-23</v>
      </c>
    </row>
    <row r="12083" spans="119:122" x14ac:dyDescent="0.2">
      <c r="DO12083" s="141" t="s">
        <v>23439</v>
      </c>
      <c r="DP12083" s="141" t="s">
        <v>3125</v>
      </c>
      <c r="DQ12083" s="15">
        <v>23</v>
      </c>
      <c r="DR12083" s="15" t="str">
        <f t="shared" si="202"/>
        <v>1987-23</v>
      </c>
    </row>
    <row r="12084" spans="119:122" x14ac:dyDescent="0.2">
      <c r="DO12084" s="141" t="s">
        <v>23440</v>
      </c>
      <c r="DP12084" s="141" t="s">
        <v>3126</v>
      </c>
      <c r="DQ12084" s="15">
        <v>23</v>
      </c>
      <c r="DR12084" s="15" t="str">
        <f t="shared" si="202"/>
        <v>1988-23</v>
      </c>
    </row>
    <row r="12085" spans="119:122" x14ac:dyDescent="0.2">
      <c r="DO12085" s="141" t="s">
        <v>23441</v>
      </c>
      <c r="DP12085" s="141" t="s">
        <v>3127</v>
      </c>
      <c r="DQ12085" s="15">
        <v>23</v>
      </c>
      <c r="DR12085" s="15" t="str">
        <f t="shared" si="202"/>
        <v>1989-23</v>
      </c>
    </row>
    <row r="12086" spans="119:122" x14ac:dyDescent="0.2">
      <c r="DO12086" s="141" t="s">
        <v>23442</v>
      </c>
      <c r="DP12086" s="141" t="s">
        <v>3128</v>
      </c>
      <c r="DQ12086" s="15">
        <v>23</v>
      </c>
      <c r="DR12086" s="15" t="str">
        <f t="shared" si="202"/>
        <v>1990-23</v>
      </c>
    </row>
    <row r="12087" spans="119:122" x14ac:dyDescent="0.2">
      <c r="DO12087" s="141" t="s">
        <v>23443</v>
      </c>
      <c r="DP12087" s="141" t="s">
        <v>3129</v>
      </c>
      <c r="DQ12087" s="15">
        <v>23</v>
      </c>
      <c r="DR12087" s="15" t="str">
        <f t="shared" si="202"/>
        <v>1991-23</v>
      </c>
    </row>
    <row r="12088" spans="119:122" x14ac:dyDescent="0.2">
      <c r="DO12088" s="141" t="s">
        <v>23444</v>
      </c>
      <c r="DP12088" s="141" t="s">
        <v>3130</v>
      </c>
      <c r="DQ12088" s="15">
        <v>23</v>
      </c>
      <c r="DR12088" s="15" t="str">
        <f t="shared" si="202"/>
        <v>1992-23</v>
      </c>
    </row>
    <row r="12089" spans="119:122" x14ac:dyDescent="0.2">
      <c r="DO12089" s="141" t="s">
        <v>23445</v>
      </c>
      <c r="DP12089" s="141" t="s">
        <v>3131</v>
      </c>
      <c r="DQ12089" s="15">
        <v>23</v>
      </c>
      <c r="DR12089" s="15" t="str">
        <f t="shared" si="202"/>
        <v>1993-23</v>
      </c>
    </row>
    <row r="12090" spans="119:122" x14ac:dyDescent="0.2">
      <c r="DO12090" s="141" t="s">
        <v>23446</v>
      </c>
      <c r="DP12090" s="141" t="s">
        <v>3132</v>
      </c>
      <c r="DQ12090" s="15">
        <v>23</v>
      </c>
      <c r="DR12090" s="15" t="str">
        <f t="shared" si="202"/>
        <v>1994-23</v>
      </c>
    </row>
    <row r="12091" spans="119:122" x14ac:dyDescent="0.2">
      <c r="DO12091" s="141" t="s">
        <v>23447</v>
      </c>
      <c r="DP12091" s="141" t="s">
        <v>3133</v>
      </c>
      <c r="DQ12091" s="15">
        <v>23</v>
      </c>
      <c r="DR12091" s="15" t="str">
        <f t="shared" si="202"/>
        <v>1995-23</v>
      </c>
    </row>
    <row r="12092" spans="119:122" x14ac:dyDescent="0.2">
      <c r="DO12092" s="141" t="s">
        <v>23448</v>
      </c>
      <c r="DP12092" s="141" t="s">
        <v>3134</v>
      </c>
      <c r="DQ12092" s="15">
        <v>23</v>
      </c>
      <c r="DR12092" s="15" t="str">
        <f t="shared" si="202"/>
        <v>1996-23</v>
      </c>
    </row>
    <row r="12093" spans="119:122" x14ac:dyDescent="0.2">
      <c r="DO12093" s="141" t="s">
        <v>23449</v>
      </c>
      <c r="DP12093" s="141" t="s">
        <v>3135</v>
      </c>
      <c r="DQ12093" s="15">
        <v>23</v>
      </c>
      <c r="DR12093" s="15" t="str">
        <f t="shared" si="202"/>
        <v>1997-23</v>
      </c>
    </row>
    <row r="12094" spans="119:122" x14ac:dyDescent="0.2">
      <c r="DO12094" s="141" t="s">
        <v>23450</v>
      </c>
      <c r="DP12094" s="141" t="s">
        <v>3136</v>
      </c>
      <c r="DQ12094" s="15">
        <v>23</v>
      </c>
      <c r="DR12094" s="15" t="str">
        <f t="shared" si="202"/>
        <v>1998-23</v>
      </c>
    </row>
    <row r="12095" spans="119:122" x14ac:dyDescent="0.2">
      <c r="DO12095" s="141" t="s">
        <v>23451</v>
      </c>
      <c r="DP12095" s="141" t="s">
        <v>3137</v>
      </c>
      <c r="DQ12095" s="15">
        <v>23</v>
      </c>
      <c r="DR12095" s="15" t="str">
        <f t="shared" si="202"/>
        <v>1999-23</v>
      </c>
    </row>
    <row r="12096" spans="119:122" x14ac:dyDescent="0.2">
      <c r="DO12096" s="141" t="s">
        <v>23452</v>
      </c>
      <c r="DP12096" s="141" t="s">
        <v>3138</v>
      </c>
      <c r="DQ12096" s="15">
        <v>23</v>
      </c>
      <c r="DR12096" s="15" t="str">
        <f t="shared" si="202"/>
        <v>2000-23</v>
      </c>
    </row>
    <row r="12097" spans="119:122" x14ac:dyDescent="0.2">
      <c r="DO12097" s="141" t="s">
        <v>23453</v>
      </c>
      <c r="DP12097" s="141" t="s">
        <v>3139</v>
      </c>
      <c r="DQ12097" s="15">
        <v>23</v>
      </c>
      <c r="DR12097" s="15" t="str">
        <f t="shared" si="202"/>
        <v>2001-23</v>
      </c>
    </row>
    <row r="12098" spans="119:122" x14ac:dyDescent="0.2">
      <c r="DO12098" s="141" t="s">
        <v>23454</v>
      </c>
      <c r="DP12098" s="141" t="s">
        <v>3140</v>
      </c>
      <c r="DQ12098" s="15">
        <v>23</v>
      </c>
      <c r="DR12098" s="15" t="str">
        <f t="shared" si="202"/>
        <v>2002-23</v>
      </c>
    </row>
    <row r="12099" spans="119:122" x14ac:dyDescent="0.2">
      <c r="DO12099" s="141" t="s">
        <v>23455</v>
      </c>
      <c r="DP12099" s="141" t="s">
        <v>3141</v>
      </c>
      <c r="DQ12099" s="15">
        <v>23</v>
      </c>
      <c r="DR12099" s="15" t="str">
        <f t="shared" si="202"/>
        <v>2003-23</v>
      </c>
    </row>
    <row r="12100" spans="119:122" x14ac:dyDescent="0.2">
      <c r="DO12100" s="141" t="s">
        <v>23456</v>
      </c>
      <c r="DP12100" s="141" t="s">
        <v>3142</v>
      </c>
      <c r="DQ12100" s="15">
        <v>23</v>
      </c>
      <c r="DR12100" s="15" t="str">
        <f t="shared" si="202"/>
        <v>2004-23</v>
      </c>
    </row>
    <row r="12101" spans="119:122" x14ac:dyDescent="0.2">
      <c r="DO12101" s="141" t="s">
        <v>23457</v>
      </c>
      <c r="DP12101" s="141" t="s">
        <v>3143</v>
      </c>
      <c r="DQ12101" s="15">
        <v>23</v>
      </c>
      <c r="DR12101" s="15" t="str">
        <f t="shared" si="202"/>
        <v>2005-23</v>
      </c>
    </row>
    <row r="12102" spans="119:122" x14ac:dyDescent="0.2">
      <c r="DO12102" s="141" t="s">
        <v>23458</v>
      </c>
      <c r="DP12102" s="141" t="s">
        <v>3144</v>
      </c>
      <c r="DQ12102" s="15">
        <v>23</v>
      </c>
      <c r="DR12102" s="15" t="str">
        <f t="shared" si="202"/>
        <v>2006-23</v>
      </c>
    </row>
    <row r="12103" spans="119:122" x14ac:dyDescent="0.2">
      <c r="DO12103" s="141" t="s">
        <v>23459</v>
      </c>
      <c r="DP12103" s="141" t="s">
        <v>3145</v>
      </c>
      <c r="DQ12103" s="15">
        <v>23</v>
      </c>
      <c r="DR12103" s="15" t="str">
        <f t="shared" si="202"/>
        <v>2007-23</v>
      </c>
    </row>
    <row r="12104" spans="119:122" x14ac:dyDescent="0.2">
      <c r="DO12104" s="141" t="s">
        <v>23460</v>
      </c>
      <c r="DP12104" s="141" t="s">
        <v>3146</v>
      </c>
      <c r="DQ12104" s="15">
        <v>23</v>
      </c>
      <c r="DR12104" s="15" t="str">
        <f t="shared" si="202"/>
        <v>2008-23</v>
      </c>
    </row>
    <row r="12105" spans="119:122" x14ac:dyDescent="0.2">
      <c r="DO12105" s="141" t="s">
        <v>23461</v>
      </c>
      <c r="DP12105" s="141" t="s">
        <v>3147</v>
      </c>
      <c r="DQ12105" s="15">
        <v>23</v>
      </c>
      <c r="DR12105" s="15" t="str">
        <f t="shared" si="202"/>
        <v>2009-23</v>
      </c>
    </row>
    <row r="12106" spans="119:122" x14ac:dyDescent="0.2">
      <c r="DO12106" s="141" t="s">
        <v>23462</v>
      </c>
      <c r="DP12106" s="141" t="s">
        <v>314</v>
      </c>
      <c r="DQ12106" s="15">
        <v>23</v>
      </c>
      <c r="DR12106" s="15" t="str">
        <f t="shared" si="202"/>
        <v>2010-23</v>
      </c>
    </row>
    <row r="12107" spans="119:122" x14ac:dyDescent="0.2">
      <c r="DO12107" s="141" t="s">
        <v>23463</v>
      </c>
      <c r="DP12107" s="141" t="s">
        <v>315</v>
      </c>
      <c r="DQ12107" s="15">
        <v>23</v>
      </c>
      <c r="DR12107" s="15" t="str">
        <f t="shared" si="202"/>
        <v>2011-23</v>
      </c>
    </row>
    <row r="12108" spans="119:122" x14ac:dyDescent="0.2">
      <c r="DO12108" s="141" t="s">
        <v>23464</v>
      </c>
      <c r="DP12108" s="141" t="s">
        <v>316</v>
      </c>
      <c r="DQ12108" s="15">
        <v>23</v>
      </c>
      <c r="DR12108" s="15" t="str">
        <f t="shared" si="202"/>
        <v>2012-23</v>
      </c>
    </row>
    <row r="12109" spans="119:122" x14ac:dyDescent="0.2">
      <c r="DO12109" s="141" t="s">
        <v>23465</v>
      </c>
      <c r="DP12109" s="141" t="s">
        <v>317</v>
      </c>
      <c r="DQ12109" s="15">
        <v>23</v>
      </c>
      <c r="DR12109" s="15" t="str">
        <f t="shared" si="202"/>
        <v>2013-23</v>
      </c>
    </row>
    <row r="12110" spans="119:122" x14ac:dyDescent="0.2">
      <c r="DO12110" s="141" t="s">
        <v>23466</v>
      </c>
      <c r="DP12110" s="141" t="s">
        <v>380</v>
      </c>
      <c r="DQ12110" s="15">
        <v>23</v>
      </c>
      <c r="DR12110" s="15" t="str">
        <f t="shared" si="202"/>
        <v>2014-23</v>
      </c>
    </row>
    <row r="12111" spans="119:122" x14ac:dyDescent="0.2">
      <c r="DO12111" s="141" t="s">
        <v>23467</v>
      </c>
      <c r="DP12111" s="141" t="s">
        <v>381</v>
      </c>
      <c r="DQ12111" s="15">
        <v>23</v>
      </c>
      <c r="DR12111" s="15" t="str">
        <f t="shared" si="202"/>
        <v>2015-23</v>
      </c>
    </row>
    <row r="12112" spans="119:122" x14ac:dyDescent="0.2">
      <c r="DO12112" s="141" t="s">
        <v>23468</v>
      </c>
      <c r="DP12112" s="141" t="s">
        <v>382</v>
      </c>
      <c r="DQ12112" s="15">
        <v>23</v>
      </c>
      <c r="DR12112" s="15" t="str">
        <f t="shared" si="202"/>
        <v>2016-23</v>
      </c>
    </row>
    <row r="12113" spans="119:122" x14ac:dyDescent="0.2">
      <c r="DO12113" s="141" t="s">
        <v>23469</v>
      </c>
      <c r="DP12113" s="141" t="s">
        <v>383</v>
      </c>
      <c r="DQ12113" s="15">
        <v>23</v>
      </c>
      <c r="DR12113" s="15" t="str">
        <f t="shared" si="202"/>
        <v>2017-23</v>
      </c>
    </row>
    <row r="12114" spans="119:122" x14ac:dyDescent="0.2">
      <c r="DO12114" s="141" t="s">
        <v>23470</v>
      </c>
      <c r="DP12114" s="141" t="s">
        <v>384</v>
      </c>
      <c r="DQ12114" s="15">
        <v>23</v>
      </c>
      <c r="DR12114" s="15" t="str">
        <f t="shared" si="202"/>
        <v>2018-23</v>
      </c>
    </row>
    <row r="12115" spans="119:122" x14ac:dyDescent="0.2">
      <c r="DO12115" s="141" t="s">
        <v>23471</v>
      </c>
      <c r="DP12115" s="141" t="s">
        <v>385</v>
      </c>
      <c r="DQ12115" s="15">
        <v>23</v>
      </c>
      <c r="DR12115" s="15" t="str">
        <f t="shared" si="202"/>
        <v>2019-23</v>
      </c>
    </row>
    <row r="12116" spans="119:122" x14ac:dyDescent="0.2">
      <c r="DO12116" s="141" t="s">
        <v>23472</v>
      </c>
      <c r="DP12116" s="141" t="s">
        <v>386</v>
      </c>
      <c r="DQ12116" s="15">
        <v>23</v>
      </c>
      <c r="DR12116" s="15" t="str">
        <f t="shared" si="202"/>
        <v>2020-23</v>
      </c>
    </row>
    <row r="12117" spans="119:122" x14ac:dyDescent="0.2">
      <c r="DO12117" s="141" t="s">
        <v>23473</v>
      </c>
      <c r="DP12117" s="141" t="s">
        <v>1155</v>
      </c>
      <c r="DQ12117" s="15">
        <v>23</v>
      </c>
      <c r="DR12117" s="15" t="str">
        <f t="shared" si="202"/>
        <v>2021-23</v>
      </c>
    </row>
    <row r="12118" spans="119:122" x14ac:dyDescent="0.2">
      <c r="DO12118" s="141" t="s">
        <v>23474</v>
      </c>
      <c r="DP12118" s="141" t="s">
        <v>1156</v>
      </c>
      <c r="DQ12118" s="15">
        <v>23</v>
      </c>
      <c r="DR12118" s="15" t="str">
        <f t="shared" si="202"/>
        <v>2022-23</v>
      </c>
    </row>
    <row r="12119" spans="119:122" x14ac:dyDescent="0.2">
      <c r="DO12119" s="141" t="s">
        <v>23475</v>
      </c>
      <c r="DP12119" s="141" t="s">
        <v>1157</v>
      </c>
      <c r="DQ12119" s="15">
        <v>23</v>
      </c>
      <c r="DR12119" s="15" t="str">
        <f t="shared" si="202"/>
        <v>2023-23</v>
      </c>
    </row>
    <row r="12120" spans="119:122" x14ac:dyDescent="0.2">
      <c r="DO12120" s="141" t="s">
        <v>23476</v>
      </c>
      <c r="DP12120" s="141" t="s">
        <v>1158</v>
      </c>
      <c r="DQ12120" s="15">
        <v>23</v>
      </c>
      <c r="DR12120" s="15" t="str">
        <f t="shared" si="202"/>
        <v>2024-23</v>
      </c>
    </row>
    <row r="12121" spans="119:122" x14ac:dyDescent="0.2">
      <c r="DO12121" s="141" t="s">
        <v>23477</v>
      </c>
      <c r="DP12121" s="141" t="s">
        <v>1159</v>
      </c>
      <c r="DQ12121" s="15">
        <v>23</v>
      </c>
      <c r="DR12121" s="15" t="str">
        <f t="shared" si="202"/>
        <v>2025-23</v>
      </c>
    </row>
    <row r="12122" spans="119:122" x14ac:dyDescent="0.2">
      <c r="DO12122" s="141" t="s">
        <v>23478</v>
      </c>
      <c r="DP12122" s="141" t="s">
        <v>1160</v>
      </c>
      <c r="DQ12122" s="15">
        <v>23</v>
      </c>
      <c r="DR12122" s="15" t="str">
        <f t="shared" si="202"/>
        <v>2026-23</v>
      </c>
    </row>
    <row r="12123" spans="119:122" x14ac:dyDescent="0.2">
      <c r="DO12123" s="141" t="s">
        <v>23479</v>
      </c>
      <c r="DP12123" s="141" t="s">
        <v>1161</v>
      </c>
      <c r="DQ12123" s="15">
        <v>23</v>
      </c>
      <c r="DR12123" s="15" t="str">
        <f t="shared" si="202"/>
        <v>2027-23</v>
      </c>
    </row>
    <row r="12124" spans="119:122" x14ac:dyDescent="0.2">
      <c r="DO12124" s="141" t="s">
        <v>23480</v>
      </c>
      <c r="DP12124" s="141" t="s">
        <v>1162</v>
      </c>
      <c r="DQ12124" s="15">
        <v>23</v>
      </c>
      <c r="DR12124" s="15" t="str">
        <f t="shared" si="202"/>
        <v>2028-23</v>
      </c>
    </row>
    <row r="12125" spans="119:122" x14ac:dyDescent="0.2">
      <c r="DO12125" s="141" t="s">
        <v>23481</v>
      </c>
      <c r="DP12125" s="141" t="s">
        <v>1163</v>
      </c>
      <c r="DQ12125" s="15">
        <v>23</v>
      </c>
      <c r="DR12125" s="15" t="str">
        <f t="shared" si="202"/>
        <v>2029-23</v>
      </c>
    </row>
    <row r="12126" spans="119:122" x14ac:dyDescent="0.2">
      <c r="DO12126" s="141" t="s">
        <v>23482</v>
      </c>
      <c r="DP12126" s="141" t="s">
        <v>1164</v>
      </c>
      <c r="DQ12126" s="15">
        <v>23</v>
      </c>
      <c r="DR12126" s="15" t="str">
        <f t="shared" si="202"/>
        <v>2030-23</v>
      </c>
    </row>
    <row r="12127" spans="119:122" x14ac:dyDescent="0.2">
      <c r="DO12127" s="141" t="s">
        <v>23483</v>
      </c>
      <c r="DP12127" s="141" t="s">
        <v>3148</v>
      </c>
      <c r="DQ12127" s="15">
        <v>23</v>
      </c>
      <c r="DR12127" s="15" t="str">
        <f t="shared" si="202"/>
        <v>2031-23</v>
      </c>
    </row>
    <row r="12128" spans="119:122" x14ac:dyDescent="0.2">
      <c r="DO12128" s="141" t="s">
        <v>23484</v>
      </c>
      <c r="DP12128" s="141" t="s">
        <v>3149</v>
      </c>
      <c r="DQ12128" s="15">
        <v>23</v>
      </c>
      <c r="DR12128" s="15" t="str">
        <f t="shared" si="202"/>
        <v>2032-23</v>
      </c>
    </row>
    <row r="12129" spans="119:122" x14ac:dyDescent="0.2">
      <c r="DO12129" s="141" t="s">
        <v>23485</v>
      </c>
      <c r="DP12129" s="141" t="s">
        <v>3150</v>
      </c>
      <c r="DQ12129" s="15">
        <v>23</v>
      </c>
      <c r="DR12129" s="15" t="str">
        <f t="shared" si="202"/>
        <v>2033-23</v>
      </c>
    </row>
    <row r="12130" spans="119:122" x14ac:dyDescent="0.2">
      <c r="DO12130" s="141" t="s">
        <v>23486</v>
      </c>
      <c r="DP12130" s="141" t="s">
        <v>3151</v>
      </c>
      <c r="DQ12130" s="15">
        <v>23</v>
      </c>
      <c r="DR12130" s="15" t="str">
        <f t="shared" si="202"/>
        <v>2034-23</v>
      </c>
    </row>
    <row r="12131" spans="119:122" x14ac:dyDescent="0.2">
      <c r="DO12131" s="141" t="s">
        <v>23487</v>
      </c>
      <c r="DP12131" s="141" t="s">
        <v>3152</v>
      </c>
      <c r="DQ12131" s="15">
        <v>23</v>
      </c>
      <c r="DR12131" s="15" t="str">
        <f t="shared" ref="DR12131:DR12194" si="203">CONCATENATE(DP12131,"-",DQ12131)</f>
        <v>2035-23</v>
      </c>
    </row>
    <row r="12132" spans="119:122" x14ac:dyDescent="0.2">
      <c r="DO12132" s="141" t="s">
        <v>23488</v>
      </c>
      <c r="DP12132" s="141" t="s">
        <v>3153</v>
      </c>
      <c r="DQ12132" s="15">
        <v>23</v>
      </c>
      <c r="DR12132" s="15" t="str">
        <f t="shared" si="203"/>
        <v>2036-23</v>
      </c>
    </row>
    <row r="12133" spans="119:122" x14ac:dyDescent="0.2">
      <c r="DO12133" s="141" t="s">
        <v>23489</v>
      </c>
      <c r="DP12133" s="141" t="s">
        <v>3154</v>
      </c>
      <c r="DQ12133" s="15">
        <v>23</v>
      </c>
      <c r="DR12133" s="15" t="str">
        <f t="shared" si="203"/>
        <v>2037-23</v>
      </c>
    </row>
    <row r="12134" spans="119:122" x14ac:dyDescent="0.2">
      <c r="DO12134" s="141" t="s">
        <v>23490</v>
      </c>
      <c r="DP12134" s="141" t="s">
        <v>3155</v>
      </c>
      <c r="DQ12134" s="15">
        <v>23</v>
      </c>
      <c r="DR12134" s="15" t="str">
        <f t="shared" si="203"/>
        <v>2038-23</v>
      </c>
    </row>
    <row r="12135" spans="119:122" x14ac:dyDescent="0.2">
      <c r="DO12135" s="141" t="s">
        <v>23491</v>
      </c>
      <c r="DP12135" s="141" t="s">
        <v>3156</v>
      </c>
      <c r="DQ12135" s="15">
        <v>23</v>
      </c>
      <c r="DR12135" s="15" t="str">
        <f t="shared" si="203"/>
        <v>2039-23</v>
      </c>
    </row>
    <row r="12136" spans="119:122" x14ac:dyDescent="0.2">
      <c r="DO12136" s="141" t="s">
        <v>23492</v>
      </c>
      <c r="DP12136" s="141" t="s">
        <v>3157</v>
      </c>
      <c r="DQ12136" s="15">
        <v>23</v>
      </c>
      <c r="DR12136" s="15" t="str">
        <f t="shared" si="203"/>
        <v>2040-23</v>
      </c>
    </row>
    <row r="12137" spans="119:122" x14ac:dyDescent="0.2">
      <c r="DO12137" s="141" t="s">
        <v>23493</v>
      </c>
      <c r="DP12137" s="141" t="s">
        <v>3158</v>
      </c>
      <c r="DQ12137" s="15">
        <v>23</v>
      </c>
      <c r="DR12137" s="15" t="str">
        <f t="shared" si="203"/>
        <v>2041-23</v>
      </c>
    </row>
    <row r="12138" spans="119:122" x14ac:dyDescent="0.2">
      <c r="DO12138" s="141" t="s">
        <v>23494</v>
      </c>
      <c r="DP12138" s="141" t="s">
        <v>3159</v>
      </c>
      <c r="DQ12138" s="15">
        <v>23</v>
      </c>
      <c r="DR12138" s="15" t="str">
        <f t="shared" si="203"/>
        <v>2042-23</v>
      </c>
    </row>
    <row r="12139" spans="119:122" x14ac:dyDescent="0.2">
      <c r="DO12139" s="141" t="s">
        <v>23495</v>
      </c>
      <c r="DP12139" s="141" t="s">
        <v>3160</v>
      </c>
      <c r="DQ12139" s="15">
        <v>23</v>
      </c>
      <c r="DR12139" s="15" t="str">
        <f t="shared" si="203"/>
        <v>2043-23</v>
      </c>
    </row>
    <row r="12140" spans="119:122" x14ac:dyDescent="0.2">
      <c r="DO12140" s="141" t="s">
        <v>23496</v>
      </c>
      <c r="DP12140" s="141" t="s">
        <v>3161</v>
      </c>
      <c r="DQ12140" s="15">
        <v>23</v>
      </c>
      <c r="DR12140" s="15" t="str">
        <f t="shared" si="203"/>
        <v>2044-23</v>
      </c>
    </row>
    <row r="12141" spans="119:122" x14ac:dyDescent="0.2">
      <c r="DO12141" s="141" t="s">
        <v>23497</v>
      </c>
      <c r="DP12141" s="141" t="s">
        <v>3162</v>
      </c>
      <c r="DQ12141" s="15">
        <v>23</v>
      </c>
      <c r="DR12141" s="15" t="str">
        <f t="shared" si="203"/>
        <v>2045-23</v>
      </c>
    </row>
    <row r="12142" spans="119:122" x14ac:dyDescent="0.2">
      <c r="DO12142" s="141" t="s">
        <v>23498</v>
      </c>
      <c r="DP12142" s="141" t="s">
        <v>3163</v>
      </c>
      <c r="DQ12142" s="15">
        <v>23</v>
      </c>
      <c r="DR12142" s="15" t="str">
        <f t="shared" si="203"/>
        <v>2046-23</v>
      </c>
    </row>
    <row r="12143" spans="119:122" x14ac:dyDescent="0.2">
      <c r="DO12143" s="141" t="s">
        <v>23499</v>
      </c>
      <c r="DP12143" s="141" t="s">
        <v>3164</v>
      </c>
      <c r="DQ12143" s="15">
        <v>23</v>
      </c>
      <c r="DR12143" s="15" t="str">
        <f t="shared" si="203"/>
        <v>2047-23</v>
      </c>
    </row>
    <row r="12144" spans="119:122" x14ac:dyDescent="0.2">
      <c r="DO12144" s="141" t="s">
        <v>23500</v>
      </c>
      <c r="DP12144" s="141" t="s">
        <v>3165</v>
      </c>
      <c r="DQ12144" s="15">
        <v>23</v>
      </c>
      <c r="DR12144" s="15" t="str">
        <f t="shared" si="203"/>
        <v>2048-23</v>
      </c>
    </row>
    <row r="12145" spans="119:122" x14ac:dyDescent="0.2">
      <c r="DO12145" s="141" t="s">
        <v>23501</v>
      </c>
      <c r="DP12145" s="141" t="s">
        <v>3166</v>
      </c>
      <c r="DQ12145" s="15">
        <v>23</v>
      </c>
      <c r="DR12145" s="15" t="str">
        <f t="shared" si="203"/>
        <v>2049-23</v>
      </c>
    </row>
    <row r="12146" spans="119:122" x14ac:dyDescent="0.2">
      <c r="DO12146" s="141" t="s">
        <v>23502</v>
      </c>
      <c r="DP12146" s="141" t="s">
        <v>3167</v>
      </c>
      <c r="DQ12146" s="15">
        <v>23</v>
      </c>
      <c r="DR12146" s="15" t="str">
        <f t="shared" si="203"/>
        <v>2050-23</v>
      </c>
    </row>
    <row r="12147" spans="119:122" x14ac:dyDescent="0.2">
      <c r="DO12147" s="141" t="s">
        <v>23503</v>
      </c>
      <c r="DP12147" s="141" t="s">
        <v>3168</v>
      </c>
      <c r="DQ12147" s="15">
        <v>23</v>
      </c>
      <c r="DR12147" s="15" t="str">
        <f t="shared" si="203"/>
        <v>2051-23</v>
      </c>
    </row>
    <row r="12148" spans="119:122" x14ac:dyDescent="0.2">
      <c r="DO12148" s="141" t="s">
        <v>23504</v>
      </c>
      <c r="DP12148" s="141" t="s">
        <v>3169</v>
      </c>
      <c r="DQ12148" s="15">
        <v>23</v>
      </c>
      <c r="DR12148" s="15" t="str">
        <f t="shared" si="203"/>
        <v>2052-23</v>
      </c>
    </row>
    <row r="12149" spans="119:122" x14ac:dyDescent="0.2">
      <c r="DO12149" s="141" t="s">
        <v>23505</v>
      </c>
      <c r="DP12149" s="141" t="s">
        <v>3170</v>
      </c>
      <c r="DQ12149" s="15">
        <v>23</v>
      </c>
      <c r="DR12149" s="15" t="str">
        <f t="shared" si="203"/>
        <v>2053-23</v>
      </c>
    </row>
    <row r="12150" spans="119:122" x14ac:dyDescent="0.2">
      <c r="DO12150" s="141" t="s">
        <v>23506</v>
      </c>
      <c r="DP12150" s="141" t="s">
        <v>3171</v>
      </c>
      <c r="DQ12150" s="15">
        <v>23</v>
      </c>
      <c r="DR12150" s="15" t="str">
        <f t="shared" si="203"/>
        <v>2054-23</v>
      </c>
    </row>
    <row r="12151" spans="119:122" x14ac:dyDescent="0.2">
      <c r="DO12151" s="141" t="s">
        <v>23507</v>
      </c>
      <c r="DP12151" s="141" t="s">
        <v>3172</v>
      </c>
      <c r="DQ12151" s="15">
        <v>23</v>
      </c>
      <c r="DR12151" s="15" t="str">
        <f t="shared" si="203"/>
        <v>2055-23</v>
      </c>
    </row>
    <row r="12152" spans="119:122" x14ac:dyDescent="0.2">
      <c r="DO12152" s="141" t="s">
        <v>23508</v>
      </c>
      <c r="DP12152" s="141" t="s">
        <v>3173</v>
      </c>
      <c r="DQ12152" s="15">
        <v>23</v>
      </c>
      <c r="DR12152" s="15" t="str">
        <f t="shared" si="203"/>
        <v>2056-23</v>
      </c>
    </row>
    <row r="12153" spans="119:122" x14ac:dyDescent="0.2">
      <c r="DO12153" s="141" t="s">
        <v>23509</v>
      </c>
      <c r="DP12153" s="141" t="s">
        <v>3174</v>
      </c>
      <c r="DQ12153" s="15">
        <v>23</v>
      </c>
      <c r="DR12153" s="15" t="str">
        <f t="shared" si="203"/>
        <v>2057-23</v>
      </c>
    </row>
    <row r="12154" spans="119:122" x14ac:dyDescent="0.2">
      <c r="DO12154" s="141" t="s">
        <v>23510</v>
      </c>
      <c r="DP12154" s="141" t="s">
        <v>3175</v>
      </c>
      <c r="DQ12154" s="15">
        <v>23</v>
      </c>
      <c r="DR12154" s="15" t="str">
        <f t="shared" si="203"/>
        <v>2058-23</v>
      </c>
    </row>
    <row r="12155" spans="119:122" x14ac:dyDescent="0.2">
      <c r="DO12155" s="141" t="s">
        <v>23511</v>
      </c>
      <c r="DP12155" s="141" t="s">
        <v>3176</v>
      </c>
      <c r="DQ12155" s="15">
        <v>23</v>
      </c>
      <c r="DR12155" s="15" t="str">
        <f t="shared" si="203"/>
        <v>2059-23</v>
      </c>
    </row>
    <row r="12156" spans="119:122" x14ac:dyDescent="0.2">
      <c r="DO12156" s="141" t="s">
        <v>23512</v>
      </c>
      <c r="DP12156" s="141" t="s">
        <v>3177</v>
      </c>
      <c r="DQ12156" s="15">
        <v>23</v>
      </c>
      <c r="DR12156" s="15" t="str">
        <f t="shared" si="203"/>
        <v>2060-23</v>
      </c>
    </row>
    <row r="12157" spans="119:122" x14ac:dyDescent="0.2">
      <c r="DO12157" s="141" t="s">
        <v>23513</v>
      </c>
      <c r="DP12157" s="141" t="s">
        <v>3178</v>
      </c>
      <c r="DQ12157" s="15">
        <v>23</v>
      </c>
      <c r="DR12157" s="15" t="str">
        <f t="shared" si="203"/>
        <v>2061-23</v>
      </c>
    </row>
    <row r="12158" spans="119:122" x14ac:dyDescent="0.2">
      <c r="DO12158" s="141" t="s">
        <v>23514</v>
      </c>
      <c r="DP12158" s="141" t="s">
        <v>3179</v>
      </c>
      <c r="DQ12158" s="15">
        <v>23</v>
      </c>
      <c r="DR12158" s="15" t="str">
        <f t="shared" si="203"/>
        <v>2062-23</v>
      </c>
    </row>
    <row r="12159" spans="119:122" x14ac:dyDescent="0.2">
      <c r="DO12159" s="141" t="s">
        <v>23515</v>
      </c>
      <c r="DP12159" s="141" t="s">
        <v>3180</v>
      </c>
      <c r="DQ12159" s="15">
        <v>23</v>
      </c>
      <c r="DR12159" s="15" t="str">
        <f t="shared" si="203"/>
        <v>2063-23</v>
      </c>
    </row>
    <row r="12160" spans="119:122" x14ac:dyDescent="0.2">
      <c r="DO12160" s="141" t="s">
        <v>23516</v>
      </c>
      <c r="DP12160" s="141" t="s">
        <v>3181</v>
      </c>
      <c r="DQ12160" s="15">
        <v>23</v>
      </c>
      <c r="DR12160" s="15" t="str">
        <f t="shared" si="203"/>
        <v>2064-23</v>
      </c>
    </row>
    <row r="12161" spans="119:122" x14ac:dyDescent="0.2">
      <c r="DO12161" s="141" t="s">
        <v>23517</v>
      </c>
      <c r="DP12161" s="141" t="s">
        <v>3182</v>
      </c>
      <c r="DQ12161" s="15">
        <v>23</v>
      </c>
      <c r="DR12161" s="15" t="str">
        <f t="shared" si="203"/>
        <v>2065-23</v>
      </c>
    </row>
    <row r="12162" spans="119:122" x14ac:dyDescent="0.2">
      <c r="DO12162" s="141" t="s">
        <v>23518</v>
      </c>
      <c r="DP12162" s="141" t="s">
        <v>3183</v>
      </c>
      <c r="DQ12162" s="15">
        <v>23</v>
      </c>
      <c r="DR12162" s="15" t="str">
        <f t="shared" si="203"/>
        <v>2066-23</v>
      </c>
    </row>
    <row r="12163" spans="119:122" x14ac:dyDescent="0.2">
      <c r="DO12163" s="141" t="s">
        <v>23519</v>
      </c>
      <c r="DP12163" s="141" t="s">
        <v>3184</v>
      </c>
      <c r="DQ12163" s="15">
        <v>23</v>
      </c>
      <c r="DR12163" s="15" t="str">
        <f t="shared" si="203"/>
        <v>2067-23</v>
      </c>
    </row>
    <row r="12164" spans="119:122" x14ac:dyDescent="0.2">
      <c r="DO12164" s="141" t="s">
        <v>23520</v>
      </c>
      <c r="DP12164" s="141" t="s">
        <v>3185</v>
      </c>
      <c r="DQ12164" s="15">
        <v>23</v>
      </c>
      <c r="DR12164" s="15" t="str">
        <f t="shared" si="203"/>
        <v>2068-23</v>
      </c>
    </row>
    <row r="12165" spans="119:122" x14ac:dyDescent="0.2">
      <c r="DO12165" s="141" t="s">
        <v>23521</v>
      </c>
      <c r="DP12165" s="141" t="s">
        <v>3186</v>
      </c>
      <c r="DQ12165" s="15">
        <v>23</v>
      </c>
      <c r="DR12165" s="15" t="str">
        <f t="shared" si="203"/>
        <v>2069-23</v>
      </c>
    </row>
    <row r="12166" spans="119:122" x14ac:dyDescent="0.2">
      <c r="DO12166" s="141" t="s">
        <v>23522</v>
      </c>
      <c r="DP12166" s="141" t="s">
        <v>3187</v>
      </c>
      <c r="DQ12166" s="15">
        <v>23</v>
      </c>
      <c r="DR12166" s="15" t="str">
        <f t="shared" si="203"/>
        <v>2070-23</v>
      </c>
    </row>
    <row r="12167" spans="119:122" x14ac:dyDescent="0.2">
      <c r="DO12167" s="141" t="s">
        <v>23523</v>
      </c>
      <c r="DP12167" s="141" t="s">
        <v>3188</v>
      </c>
      <c r="DQ12167" s="15">
        <v>23</v>
      </c>
      <c r="DR12167" s="15" t="str">
        <f t="shared" si="203"/>
        <v>2071-23</v>
      </c>
    </row>
    <row r="12168" spans="119:122" x14ac:dyDescent="0.2">
      <c r="DO12168" s="141" t="s">
        <v>23524</v>
      </c>
      <c r="DP12168" s="141" t="s">
        <v>3189</v>
      </c>
      <c r="DQ12168" s="15">
        <v>23</v>
      </c>
      <c r="DR12168" s="15" t="str">
        <f t="shared" si="203"/>
        <v>2072-23</v>
      </c>
    </row>
    <row r="12169" spans="119:122" x14ac:dyDescent="0.2">
      <c r="DO12169" s="141" t="s">
        <v>23525</v>
      </c>
      <c r="DP12169" s="141" t="s">
        <v>3190</v>
      </c>
      <c r="DQ12169" s="15">
        <v>23</v>
      </c>
      <c r="DR12169" s="15" t="str">
        <f t="shared" si="203"/>
        <v>2073-23</v>
      </c>
    </row>
    <row r="12170" spans="119:122" x14ac:dyDescent="0.2">
      <c r="DO12170" s="141" t="s">
        <v>23526</v>
      </c>
      <c r="DP12170" s="141" t="s">
        <v>3191</v>
      </c>
      <c r="DQ12170" s="15">
        <v>23</v>
      </c>
      <c r="DR12170" s="15" t="str">
        <f t="shared" si="203"/>
        <v>2074-23</v>
      </c>
    </row>
    <row r="12171" spans="119:122" x14ac:dyDescent="0.2">
      <c r="DO12171" s="141" t="s">
        <v>23527</v>
      </c>
      <c r="DP12171" s="141" t="s">
        <v>3192</v>
      </c>
      <c r="DQ12171" s="15">
        <v>23</v>
      </c>
      <c r="DR12171" s="15" t="str">
        <f t="shared" si="203"/>
        <v>2075-23</v>
      </c>
    </row>
    <row r="12172" spans="119:122" x14ac:dyDescent="0.2">
      <c r="DO12172" s="141" t="s">
        <v>23528</v>
      </c>
      <c r="DP12172" s="141" t="s">
        <v>3193</v>
      </c>
      <c r="DQ12172" s="15">
        <v>23</v>
      </c>
      <c r="DR12172" s="15" t="str">
        <f t="shared" si="203"/>
        <v>2076-23</v>
      </c>
    </row>
    <row r="12173" spans="119:122" x14ac:dyDescent="0.2">
      <c r="DO12173" s="141" t="s">
        <v>23529</v>
      </c>
      <c r="DP12173" s="141" t="s">
        <v>3194</v>
      </c>
      <c r="DQ12173" s="15">
        <v>23</v>
      </c>
      <c r="DR12173" s="15" t="str">
        <f t="shared" si="203"/>
        <v>2077-23</v>
      </c>
    </row>
    <row r="12174" spans="119:122" x14ac:dyDescent="0.2">
      <c r="DO12174" s="141" t="s">
        <v>23530</v>
      </c>
      <c r="DP12174" s="141" t="s">
        <v>3195</v>
      </c>
      <c r="DQ12174" s="15">
        <v>23</v>
      </c>
      <c r="DR12174" s="15" t="str">
        <f t="shared" si="203"/>
        <v>2078-23</v>
      </c>
    </row>
    <row r="12175" spans="119:122" x14ac:dyDescent="0.2">
      <c r="DO12175" s="141" t="s">
        <v>23531</v>
      </c>
      <c r="DP12175" s="141" t="s">
        <v>3196</v>
      </c>
      <c r="DQ12175" s="15">
        <v>23</v>
      </c>
      <c r="DR12175" s="15" t="str">
        <f t="shared" si="203"/>
        <v>2079-23</v>
      </c>
    </row>
    <row r="12176" spans="119:122" x14ac:dyDescent="0.2">
      <c r="DO12176" s="141" t="s">
        <v>23532</v>
      </c>
      <c r="DP12176" s="141" t="s">
        <v>3197</v>
      </c>
      <c r="DQ12176" s="15">
        <v>23</v>
      </c>
      <c r="DR12176" s="15" t="str">
        <f t="shared" si="203"/>
        <v>2080-23</v>
      </c>
    </row>
    <row r="12177" spans="119:122" x14ac:dyDescent="0.2">
      <c r="DO12177" s="141" t="s">
        <v>23533</v>
      </c>
      <c r="DP12177" s="141" t="s">
        <v>3198</v>
      </c>
      <c r="DQ12177" s="15">
        <v>23</v>
      </c>
      <c r="DR12177" s="15" t="str">
        <f t="shared" si="203"/>
        <v>2081-23</v>
      </c>
    </row>
    <row r="12178" spans="119:122" x14ac:dyDescent="0.2">
      <c r="DO12178" s="141" t="s">
        <v>23534</v>
      </c>
      <c r="DP12178" s="141" t="s">
        <v>3199</v>
      </c>
      <c r="DQ12178" s="15">
        <v>23</v>
      </c>
      <c r="DR12178" s="15" t="str">
        <f t="shared" si="203"/>
        <v>2082-23</v>
      </c>
    </row>
    <row r="12179" spans="119:122" x14ac:dyDescent="0.2">
      <c r="DO12179" s="141" t="s">
        <v>23535</v>
      </c>
      <c r="DP12179" s="141" t="s">
        <v>3200</v>
      </c>
      <c r="DQ12179" s="15">
        <v>23</v>
      </c>
      <c r="DR12179" s="15" t="str">
        <f t="shared" si="203"/>
        <v>2083-23</v>
      </c>
    </row>
    <row r="12180" spans="119:122" x14ac:dyDescent="0.2">
      <c r="DO12180" s="141" t="s">
        <v>23536</v>
      </c>
      <c r="DP12180" s="141" t="s">
        <v>3201</v>
      </c>
      <c r="DQ12180" s="15">
        <v>23</v>
      </c>
      <c r="DR12180" s="15" t="str">
        <f t="shared" si="203"/>
        <v>2084-23</v>
      </c>
    </row>
    <row r="12181" spans="119:122" x14ac:dyDescent="0.2">
      <c r="DO12181" s="141" t="s">
        <v>23537</v>
      </c>
      <c r="DP12181" s="141" t="s">
        <v>3202</v>
      </c>
      <c r="DQ12181" s="15">
        <v>23</v>
      </c>
      <c r="DR12181" s="15" t="str">
        <f t="shared" si="203"/>
        <v>2085-23</v>
      </c>
    </row>
    <row r="12182" spans="119:122" x14ac:dyDescent="0.2">
      <c r="DO12182" s="141" t="s">
        <v>23538</v>
      </c>
      <c r="DP12182" s="141" t="s">
        <v>3203</v>
      </c>
      <c r="DQ12182" s="15">
        <v>23</v>
      </c>
      <c r="DR12182" s="15" t="str">
        <f t="shared" si="203"/>
        <v>2086-23</v>
      </c>
    </row>
    <row r="12183" spans="119:122" x14ac:dyDescent="0.2">
      <c r="DO12183" s="141" t="s">
        <v>23539</v>
      </c>
      <c r="DP12183" s="141" t="s">
        <v>3204</v>
      </c>
      <c r="DQ12183" s="15">
        <v>23</v>
      </c>
      <c r="DR12183" s="15" t="str">
        <f t="shared" si="203"/>
        <v>2087-23</v>
      </c>
    </row>
    <row r="12184" spans="119:122" x14ac:dyDescent="0.2">
      <c r="DO12184" s="141" t="s">
        <v>23540</v>
      </c>
      <c r="DP12184" s="141" t="s">
        <v>3205</v>
      </c>
      <c r="DQ12184" s="15">
        <v>23</v>
      </c>
      <c r="DR12184" s="15" t="str">
        <f t="shared" si="203"/>
        <v>2088-23</v>
      </c>
    </row>
    <row r="12185" spans="119:122" x14ac:dyDescent="0.2">
      <c r="DO12185" s="141" t="s">
        <v>23541</v>
      </c>
      <c r="DP12185" s="141" t="s">
        <v>3206</v>
      </c>
      <c r="DQ12185" s="15">
        <v>23</v>
      </c>
      <c r="DR12185" s="15" t="str">
        <f t="shared" si="203"/>
        <v>2089-23</v>
      </c>
    </row>
    <row r="12186" spans="119:122" x14ac:dyDescent="0.2">
      <c r="DO12186" s="141" t="s">
        <v>23542</v>
      </c>
      <c r="DP12186" s="141" t="s">
        <v>3207</v>
      </c>
      <c r="DQ12186" s="15">
        <v>23</v>
      </c>
      <c r="DR12186" s="15" t="str">
        <f t="shared" si="203"/>
        <v>2090-23</v>
      </c>
    </row>
    <row r="12187" spans="119:122" x14ac:dyDescent="0.2">
      <c r="DO12187" s="141" t="s">
        <v>23543</v>
      </c>
      <c r="DP12187" s="141" t="s">
        <v>3208</v>
      </c>
      <c r="DQ12187" s="15">
        <v>23</v>
      </c>
      <c r="DR12187" s="15" t="str">
        <f t="shared" si="203"/>
        <v>2091-23</v>
      </c>
    </row>
    <row r="12188" spans="119:122" x14ac:dyDescent="0.2">
      <c r="DO12188" s="141" t="s">
        <v>23544</v>
      </c>
      <c r="DP12188" s="141" t="s">
        <v>3209</v>
      </c>
      <c r="DQ12188" s="15">
        <v>23</v>
      </c>
      <c r="DR12188" s="15" t="str">
        <f t="shared" si="203"/>
        <v>2092-23</v>
      </c>
    </row>
    <row r="12189" spans="119:122" x14ac:dyDescent="0.2">
      <c r="DO12189" s="141" t="s">
        <v>23545</v>
      </c>
      <c r="DP12189" s="141" t="s">
        <v>3210</v>
      </c>
      <c r="DQ12189" s="15">
        <v>23</v>
      </c>
      <c r="DR12189" s="15" t="str">
        <f t="shared" si="203"/>
        <v>2093-23</v>
      </c>
    </row>
    <row r="12190" spans="119:122" x14ac:dyDescent="0.2">
      <c r="DO12190" s="141" t="s">
        <v>23546</v>
      </c>
      <c r="DP12190" s="141" t="s">
        <v>3211</v>
      </c>
      <c r="DQ12190" s="15">
        <v>23</v>
      </c>
      <c r="DR12190" s="15" t="str">
        <f t="shared" si="203"/>
        <v>2094-23</v>
      </c>
    </row>
    <row r="12191" spans="119:122" x14ac:dyDescent="0.2">
      <c r="DO12191" s="141" t="s">
        <v>23547</v>
      </c>
      <c r="DP12191" s="141" t="s">
        <v>3212</v>
      </c>
      <c r="DQ12191" s="15">
        <v>23</v>
      </c>
      <c r="DR12191" s="15" t="str">
        <f t="shared" si="203"/>
        <v>2095-23</v>
      </c>
    </row>
    <row r="12192" spans="119:122" x14ac:dyDescent="0.2">
      <c r="DO12192" s="141" t="s">
        <v>23548</v>
      </c>
      <c r="DP12192" s="141" t="s">
        <v>3213</v>
      </c>
      <c r="DQ12192" s="15">
        <v>23</v>
      </c>
      <c r="DR12192" s="15" t="str">
        <f t="shared" si="203"/>
        <v>2096-23</v>
      </c>
    </row>
    <row r="12193" spans="119:122" x14ac:dyDescent="0.2">
      <c r="DO12193" s="141" t="s">
        <v>23549</v>
      </c>
      <c r="DP12193" s="141" t="s">
        <v>3214</v>
      </c>
      <c r="DQ12193" s="15">
        <v>23</v>
      </c>
      <c r="DR12193" s="15" t="str">
        <f t="shared" si="203"/>
        <v>2097-23</v>
      </c>
    </row>
    <row r="12194" spans="119:122" x14ac:dyDescent="0.2">
      <c r="DO12194" s="141" t="s">
        <v>23550</v>
      </c>
      <c r="DP12194" s="141" t="s">
        <v>3215</v>
      </c>
      <c r="DQ12194" s="15">
        <v>23</v>
      </c>
      <c r="DR12194" s="15" t="str">
        <f t="shared" si="203"/>
        <v>2098-23</v>
      </c>
    </row>
    <row r="12195" spans="119:122" x14ac:dyDescent="0.2">
      <c r="DO12195" s="141" t="s">
        <v>23551</v>
      </c>
      <c r="DP12195" s="141" t="s">
        <v>3216</v>
      </c>
      <c r="DQ12195" s="15">
        <v>23</v>
      </c>
      <c r="DR12195" s="15" t="str">
        <f t="shared" ref="DR12195:DR12258" si="204">CONCATENATE(DP12195,"-",DQ12195)</f>
        <v>2099-23</v>
      </c>
    </row>
    <row r="12196" spans="119:122" x14ac:dyDescent="0.2">
      <c r="DO12196" s="141" t="s">
        <v>23552</v>
      </c>
      <c r="DP12196" s="141" t="s">
        <v>3217</v>
      </c>
      <c r="DQ12196" s="15">
        <v>23</v>
      </c>
      <c r="DR12196" s="15" t="str">
        <f t="shared" si="204"/>
        <v>2100-23</v>
      </c>
    </row>
    <row r="12197" spans="119:122" x14ac:dyDescent="0.2">
      <c r="DO12197" s="141" t="s">
        <v>23553</v>
      </c>
      <c r="DP12197" s="141" t="s">
        <v>3218</v>
      </c>
      <c r="DQ12197" s="15">
        <v>23</v>
      </c>
      <c r="DR12197" s="15" t="str">
        <f t="shared" si="204"/>
        <v>2101-23</v>
      </c>
    </row>
    <row r="12198" spans="119:122" x14ac:dyDescent="0.2">
      <c r="DO12198" s="141" t="s">
        <v>23554</v>
      </c>
      <c r="DP12198" s="141" t="s">
        <v>3219</v>
      </c>
      <c r="DQ12198" s="15">
        <v>23</v>
      </c>
      <c r="DR12198" s="15" t="str">
        <f t="shared" si="204"/>
        <v>2102-23</v>
      </c>
    </row>
    <row r="12199" spans="119:122" x14ac:dyDescent="0.2">
      <c r="DO12199" s="141" t="s">
        <v>23555</v>
      </c>
      <c r="DP12199" s="141" t="s">
        <v>3220</v>
      </c>
      <c r="DQ12199" s="15">
        <v>23</v>
      </c>
      <c r="DR12199" s="15" t="str">
        <f t="shared" si="204"/>
        <v>2103-23</v>
      </c>
    </row>
    <row r="12200" spans="119:122" x14ac:dyDescent="0.2">
      <c r="DO12200" s="141" t="s">
        <v>23556</v>
      </c>
      <c r="DP12200" s="141" t="s">
        <v>3221</v>
      </c>
      <c r="DQ12200" s="15">
        <v>23</v>
      </c>
      <c r="DR12200" s="15" t="str">
        <f t="shared" si="204"/>
        <v>2104-23</v>
      </c>
    </row>
    <row r="12201" spans="119:122" x14ac:dyDescent="0.2">
      <c r="DO12201" s="141" t="s">
        <v>23557</v>
      </c>
      <c r="DP12201" s="141" t="s">
        <v>3222</v>
      </c>
      <c r="DQ12201" s="15">
        <v>23</v>
      </c>
      <c r="DR12201" s="15" t="str">
        <f t="shared" si="204"/>
        <v>2105-23</v>
      </c>
    </row>
    <row r="12202" spans="119:122" x14ac:dyDescent="0.2">
      <c r="DO12202" s="141" t="s">
        <v>23558</v>
      </c>
      <c r="DP12202" s="141" t="s">
        <v>3223</v>
      </c>
      <c r="DQ12202" s="15">
        <v>23</v>
      </c>
      <c r="DR12202" s="15" t="str">
        <f t="shared" si="204"/>
        <v>2106-23</v>
      </c>
    </row>
    <row r="12203" spans="119:122" x14ac:dyDescent="0.2">
      <c r="DO12203" s="141" t="s">
        <v>23559</v>
      </c>
      <c r="DP12203" s="141" t="s">
        <v>3224</v>
      </c>
      <c r="DQ12203" s="15">
        <v>23</v>
      </c>
      <c r="DR12203" s="15" t="str">
        <f t="shared" si="204"/>
        <v>2107-23</v>
      </c>
    </row>
    <row r="12204" spans="119:122" x14ac:dyDescent="0.2">
      <c r="DO12204" s="141" t="s">
        <v>23560</v>
      </c>
      <c r="DP12204" s="141" t="s">
        <v>3225</v>
      </c>
      <c r="DQ12204" s="15">
        <v>23</v>
      </c>
      <c r="DR12204" s="15" t="str">
        <f t="shared" si="204"/>
        <v>2108-23</v>
      </c>
    </row>
    <row r="12205" spans="119:122" x14ac:dyDescent="0.2">
      <c r="DO12205" s="141" t="s">
        <v>23561</v>
      </c>
      <c r="DP12205" s="141" t="s">
        <v>3226</v>
      </c>
      <c r="DQ12205" s="15">
        <v>23</v>
      </c>
      <c r="DR12205" s="15" t="str">
        <f t="shared" si="204"/>
        <v>2109-23</v>
      </c>
    </row>
    <row r="12206" spans="119:122" x14ac:dyDescent="0.2">
      <c r="DO12206" s="141" t="s">
        <v>23562</v>
      </c>
      <c r="DP12206" s="141" t="s">
        <v>3227</v>
      </c>
      <c r="DQ12206" s="15">
        <v>23</v>
      </c>
      <c r="DR12206" s="15" t="str">
        <f t="shared" si="204"/>
        <v>2110-23</v>
      </c>
    </row>
    <row r="12207" spans="119:122" x14ac:dyDescent="0.2">
      <c r="DO12207" s="141" t="s">
        <v>23563</v>
      </c>
      <c r="DP12207" s="141" t="s">
        <v>3228</v>
      </c>
      <c r="DQ12207" s="15">
        <v>23</v>
      </c>
      <c r="DR12207" s="15" t="str">
        <f t="shared" si="204"/>
        <v>2111-23</v>
      </c>
    </row>
    <row r="12208" spans="119:122" x14ac:dyDescent="0.2">
      <c r="DO12208" s="141" t="s">
        <v>23564</v>
      </c>
      <c r="DP12208" s="141" t="s">
        <v>3229</v>
      </c>
      <c r="DQ12208" s="15">
        <v>23</v>
      </c>
      <c r="DR12208" s="15" t="str">
        <f t="shared" si="204"/>
        <v>2112-23</v>
      </c>
    </row>
    <row r="12209" spans="119:122" x14ac:dyDescent="0.2">
      <c r="DO12209" s="141" t="s">
        <v>23565</v>
      </c>
      <c r="DP12209" s="141" t="s">
        <v>3230</v>
      </c>
      <c r="DQ12209" s="15">
        <v>23</v>
      </c>
      <c r="DR12209" s="15" t="str">
        <f t="shared" si="204"/>
        <v>2113-23</v>
      </c>
    </row>
    <row r="12210" spans="119:122" x14ac:dyDescent="0.2">
      <c r="DO12210" s="141" t="s">
        <v>23566</v>
      </c>
      <c r="DP12210" s="141" t="s">
        <v>3231</v>
      </c>
      <c r="DQ12210" s="15">
        <v>23</v>
      </c>
      <c r="DR12210" s="15" t="str">
        <f t="shared" si="204"/>
        <v>2114-23</v>
      </c>
    </row>
    <row r="12211" spans="119:122" x14ac:dyDescent="0.2">
      <c r="DO12211" s="141" t="s">
        <v>23567</v>
      </c>
      <c r="DP12211" s="141" t="s">
        <v>3232</v>
      </c>
      <c r="DQ12211" s="15">
        <v>23</v>
      </c>
      <c r="DR12211" s="15" t="str">
        <f t="shared" si="204"/>
        <v>2115-23</v>
      </c>
    </row>
    <row r="12212" spans="119:122" x14ac:dyDescent="0.2">
      <c r="DO12212" s="141" t="s">
        <v>23568</v>
      </c>
      <c r="DP12212" s="141" t="s">
        <v>3233</v>
      </c>
      <c r="DQ12212" s="15">
        <v>23</v>
      </c>
      <c r="DR12212" s="15" t="str">
        <f t="shared" si="204"/>
        <v>2116-23</v>
      </c>
    </row>
    <row r="12213" spans="119:122" x14ac:dyDescent="0.2">
      <c r="DO12213" s="141" t="s">
        <v>23569</v>
      </c>
      <c r="DP12213" s="141" t="s">
        <v>3234</v>
      </c>
      <c r="DQ12213" s="15">
        <v>23</v>
      </c>
      <c r="DR12213" s="15" t="str">
        <f t="shared" si="204"/>
        <v>2117-23</v>
      </c>
    </row>
    <row r="12214" spans="119:122" x14ac:dyDescent="0.2">
      <c r="DO12214" s="141" t="s">
        <v>23570</v>
      </c>
      <c r="DP12214" s="141" t="s">
        <v>3235</v>
      </c>
      <c r="DQ12214" s="15">
        <v>23</v>
      </c>
      <c r="DR12214" s="15" t="str">
        <f t="shared" si="204"/>
        <v>2118-23</v>
      </c>
    </row>
    <row r="12215" spans="119:122" x14ac:dyDescent="0.2">
      <c r="DO12215" s="141" t="s">
        <v>23571</v>
      </c>
      <c r="DP12215" s="141" t="s">
        <v>3236</v>
      </c>
      <c r="DQ12215" s="15">
        <v>23</v>
      </c>
      <c r="DR12215" s="15" t="str">
        <f t="shared" si="204"/>
        <v>2119-23</v>
      </c>
    </row>
    <row r="12216" spans="119:122" x14ac:dyDescent="0.2">
      <c r="DO12216" s="141" t="s">
        <v>23572</v>
      </c>
      <c r="DP12216" s="141" t="s">
        <v>3237</v>
      </c>
      <c r="DQ12216" s="15">
        <v>23</v>
      </c>
      <c r="DR12216" s="15" t="str">
        <f t="shared" si="204"/>
        <v>2120-23</v>
      </c>
    </row>
    <row r="12217" spans="119:122" x14ac:dyDescent="0.2">
      <c r="DO12217" s="141" t="s">
        <v>23573</v>
      </c>
      <c r="DP12217" s="141" t="s">
        <v>3238</v>
      </c>
      <c r="DQ12217" s="15">
        <v>23</v>
      </c>
      <c r="DR12217" s="15" t="str">
        <f t="shared" si="204"/>
        <v>2121-23</v>
      </c>
    </row>
    <row r="12218" spans="119:122" x14ac:dyDescent="0.2">
      <c r="DO12218" s="141" t="s">
        <v>23574</v>
      </c>
      <c r="DP12218" s="141" t="s">
        <v>3239</v>
      </c>
      <c r="DQ12218" s="15">
        <v>23</v>
      </c>
      <c r="DR12218" s="15" t="str">
        <f t="shared" si="204"/>
        <v>2122-23</v>
      </c>
    </row>
    <row r="12219" spans="119:122" x14ac:dyDescent="0.2">
      <c r="DO12219" s="141" t="s">
        <v>23575</v>
      </c>
      <c r="DP12219" s="141" t="s">
        <v>3240</v>
      </c>
      <c r="DQ12219" s="15">
        <v>23</v>
      </c>
      <c r="DR12219" s="15" t="str">
        <f t="shared" si="204"/>
        <v>2123-23</v>
      </c>
    </row>
    <row r="12220" spans="119:122" x14ac:dyDescent="0.2">
      <c r="DO12220" s="141" t="s">
        <v>23576</v>
      </c>
      <c r="DP12220" s="141" t="s">
        <v>3241</v>
      </c>
      <c r="DQ12220" s="15">
        <v>23</v>
      </c>
      <c r="DR12220" s="15" t="str">
        <f t="shared" si="204"/>
        <v>2124-23</v>
      </c>
    </row>
    <row r="12221" spans="119:122" x14ac:dyDescent="0.2">
      <c r="DO12221" s="141" t="s">
        <v>23577</v>
      </c>
      <c r="DP12221" s="141" t="s">
        <v>3242</v>
      </c>
      <c r="DQ12221" s="15">
        <v>23</v>
      </c>
      <c r="DR12221" s="15" t="str">
        <f t="shared" si="204"/>
        <v>2125-23</v>
      </c>
    </row>
    <row r="12222" spans="119:122" x14ac:dyDescent="0.2">
      <c r="DO12222" s="141" t="s">
        <v>23578</v>
      </c>
      <c r="DP12222" s="141" t="s">
        <v>3243</v>
      </c>
      <c r="DQ12222" s="15">
        <v>23</v>
      </c>
      <c r="DR12222" s="15" t="str">
        <f t="shared" si="204"/>
        <v>2126-23</v>
      </c>
    </row>
    <row r="12223" spans="119:122" x14ac:dyDescent="0.2">
      <c r="DO12223" s="141" t="s">
        <v>23579</v>
      </c>
      <c r="DP12223" s="141" t="s">
        <v>3244</v>
      </c>
      <c r="DQ12223" s="15">
        <v>23</v>
      </c>
      <c r="DR12223" s="15" t="str">
        <f t="shared" si="204"/>
        <v>2127-23</v>
      </c>
    </row>
    <row r="12224" spans="119:122" x14ac:dyDescent="0.2">
      <c r="DO12224" s="141" t="s">
        <v>23580</v>
      </c>
      <c r="DP12224" s="141" t="s">
        <v>3245</v>
      </c>
      <c r="DQ12224" s="15">
        <v>23</v>
      </c>
      <c r="DR12224" s="15" t="str">
        <f t="shared" si="204"/>
        <v>2128-23</v>
      </c>
    </row>
    <row r="12225" spans="119:122" x14ac:dyDescent="0.2">
      <c r="DO12225" s="141" t="s">
        <v>23581</v>
      </c>
      <c r="DP12225" s="141" t="s">
        <v>3246</v>
      </c>
      <c r="DQ12225" s="15">
        <v>23</v>
      </c>
      <c r="DR12225" s="15" t="str">
        <f t="shared" si="204"/>
        <v>2129-23</v>
      </c>
    </row>
    <row r="12226" spans="119:122" x14ac:dyDescent="0.2">
      <c r="DO12226" s="141" t="s">
        <v>23582</v>
      </c>
      <c r="DP12226" s="141" t="s">
        <v>3247</v>
      </c>
      <c r="DQ12226" s="15">
        <v>23</v>
      </c>
      <c r="DR12226" s="15" t="str">
        <f t="shared" si="204"/>
        <v>2130-23</v>
      </c>
    </row>
    <row r="12227" spans="119:122" x14ac:dyDescent="0.2">
      <c r="DO12227" s="141" t="s">
        <v>23583</v>
      </c>
      <c r="DP12227" s="141" t="s">
        <v>3248</v>
      </c>
      <c r="DQ12227" s="15">
        <v>23</v>
      </c>
      <c r="DR12227" s="15" t="str">
        <f t="shared" si="204"/>
        <v>2131-23</v>
      </c>
    </row>
    <row r="12228" spans="119:122" x14ac:dyDescent="0.2">
      <c r="DO12228" s="141" t="s">
        <v>23584</v>
      </c>
      <c r="DP12228" s="141" t="s">
        <v>3249</v>
      </c>
      <c r="DQ12228" s="15">
        <v>23</v>
      </c>
      <c r="DR12228" s="15" t="str">
        <f t="shared" si="204"/>
        <v>2132-23</v>
      </c>
    </row>
    <row r="12229" spans="119:122" x14ac:dyDescent="0.2">
      <c r="DO12229" s="141" t="s">
        <v>23585</v>
      </c>
      <c r="DP12229" s="141" t="s">
        <v>3250</v>
      </c>
      <c r="DQ12229" s="15">
        <v>23</v>
      </c>
      <c r="DR12229" s="15" t="str">
        <f t="shared" si="204"/>
        <v>2133-23</v>
      </c>
    </row>
    <row r="12230" spans="119:122" x14ac:dyDescent="0.2">
      <c r="DO12230" s="141" t="s">
        <v>23586</v>
      </c>
      <c r="DP12230" s="141" t="s">
        <v>3251</v>
      </c>
      <c r="DQ12230" s="15">
        <v>23</v>
      </c>
      <c r="DR12230" s="15" t="str">
        <f t="shared" si="204"/>
        <v>2134-23</v>
      </c>
    </row>
    <row r="12231" spans="119:122" x14ac:dyDescent="0.2">
      <c r="DO12231" s="141" t="s">
        <v>23587</v>
      </c>
      <c r="DP12231" s="141" t="s">
        <v>3252</v>
      </c>
      <c r="DQ12231" s="15">
        <v>23</v>
      </c>
      <c r="DR12231" s="15" t="str">
        <f t="shared" si="204"/>
        <v>2135-23</v>
      </c>
    </row>
    <row r="12232" spans="119:122" x14ac:dyDescent="0.2">
      <c r="DO12232" s="141" t="s">
        <v>23588</v>
      </c>
      <c r="DP12232" s="141" t="s">
        <v>3253</v>
      </c>
      <c r="DQ12232" s="15">
        <v>23</v>
      </c>
      <c r="DR12232" s="15" t="str">
        <f t="shared" si="204"/>
        <v>2136-23</v>
      </c>
    </row>
    <row r="12233" spans="119:122" x14ac:dyDescent="0.2">
      <c r="DO12233" s="141" t="s">
        <v>23589</v>
      </c>
      <c r="DP12233" s="141" t="s">
        <v>3254</v>
      </c>
      <c r="DQ12233" s="15">
        <v>23</v>
      </c>
      <c r="DR12233" s="15" t="str">
        <f t="shared" si="204"/>
        <v>2137-23</v>
      </c>
    </row>
    <row r="12234" spans="119:122" x14ac:dyDescent="0.2">
      <c r="DO12234" s="141" t="s">
        <v>23590</v>
      </c>
      <c r="DP12234" s="141" t="s">
        <v>3255</v>
      </c>
      <c r="DQ12234" s="15">
        <v>23</v>
      </c>
      <c r="DR12234" s="15" t="str">
        <f t="shared" si="204"/>
        <v>2138-23</v>
      </c>
    </row>
    <row r="12235" spans="119:122" x14ac:dyDescent="0.2">
      <c r="DO12235" s="141" t="s">
        <v>23591</v>
      </c>
      <c r="DP12235" s="141" t="s">
        <v>3256</v>
      </c>
      <c r="DQ12235" s="15">
        <v>23</v>
      </c>
      <c r="DR12235" s="15" t="str">
        <f t="shared" si="204"/>
        <v>2139-23</v>
      </c>
    </row>
    <row r="12236" spans="119:122" x14ac:dyDescent="0.2">
      <c r="DO12236" s="141" t="s">
        <v>23592</v>
      </c>
      <c r="DP12236" s="141" t="s">
        <v>3257</v>
      </c>
      <c r="DQ12236" s="15">
        <v>23</v>
      </c>
      <c r="DR12236" s="15" t="str">
        <f t="shared" si="204"/>
        <v>2140-23</v>
      </c>
    </row>
    <row r="12237" spans="119:122" x14ac:dyDescent="0.2">
      <c r="DO12237" s="141" t="s">
        <v>23593</v>
      </c>
      <c r="DP12237" s="141" t="s">
        <v>3258</v>
      </c>
      <c r="DQ12237" s="15">
        <v>23</v>
      </c>
      <c r="DR12237" s="15" t="str">
        <f t="shared" si="204"/>
        <v>2141-23</v>
      </c>
    </row>
    <row r="12238" spans="119:122" x14ac:dyDescent="0.2">
      <c r="DO12238" s="141" t="s">
        <v>23594</v>
      </c>
      <c r="DP12238" s="141" t="s">
        <v>3259</v>
      </c>
      <c r="DQ12238" s="15">
        <v>23</v>
      </c>
      <c r="DR12238" s="15" t="str">
        <f t="shared" si="204"/>
        <v>2142-23</v>
      </c>
    </row>
    <row r="12239" spans="119:122" x14ac:dyDescent="0.2">
      <c r="DO12239" s="141" t="s">
        <v>23595</v>
      </c>
      <c r="DP12239" s="141" t="s">
        <v>3260</v>
      </c>
      <c r="DQ12239" s="15">
        <v>23</v>
      </c>
      <c r="DR12239" s="15" t="str">
        <f t="shared" si="204"/>
        <v>2143-23</v>
      </c>
    </row>
    <row r="12240" spans="119:122" x14ac:dyDescent="0.2">
      <c r="DO12240" s="141" t="s">
        <v>23596</v>
      </c>
      <c r="DP12240" s="141" t="s">
        <v>3261</v>
      </c>
      <c r="DQ12240" s="15">
        <v>23</v>
      </c>
      <c r="DR12240" s="15" t="str">
        <f t="shared" si="204"/>
        <v>2144-23</v>
      </c>
    </row>
    <row r="12241" spans="119:122" x14ac:dyDescent="0.2">
      <c r="DO12241" s="141" t="s">
        <v>23597</v>
      </c>
      <c r="DP12241" s="141" t="s">
        <v>3262</v>
      </c>
      <c r="DQ12241" s="15">
        <v>23</v>
      </c>
      <c r="DR12241" s="15" t="str">
        <f t="shared" si="204"/>
        <v>2145-23</v>
      </c>
    </row>
    <row r="12242" spans="119:122" x14ac:dyDescent="0.2">
      <c r="DO12242" s="141" t="s">
        <v>23598</v>
      </c>
      <c r="DP12242" s="141" t="s">
        <v>3263</v>
      </c>
      <c r="DQ12242" s="15">
        <v>23</v>
      </c>
      <c r="DR12242" s="15" t="str">
        <f t="shared" si="204"/>
        <v>2146-23</v>
      </c>
    </row>
    <row r="12243" spans="119:122" x14ac:dyDescent="0.2">
      <c r="DO12243" s="141" t="s">
        <v>23599</v>
      </c>
      <c r="DP12243" s="141" t="s">
        <v>3264</v>
      </c>
      <c r="DQ12243" s="15">
        <v>23</v>
      </c>
      <c r="DR12243" s="15" t="str">
        <f t="shared" si="204"/>
        <v>2147-23</v>
      </c>
    </row>
    <row r="12244" spans="119:122" x14ac:dyDescent="0.2">
      <c r="DO12244" s="141" t="s">
        <v>23600</v>
      </c>
      <c r="DP12244" s="141" t="s">
        <v>3265</v>
      </c>
      <c r="DQ12244" s="15">
        <v>23</v>
      </c>
      <c r="DR12244" s="15" t="str">
        <f t="shared" si="204"/>
        <v>2148-23</v>
      </c>
    </row>
    <row r="12245" spans="119:122" x14ac:dyDescent="0.2">
      <c r="DO12245" s="141" t="s">
        <v>23601</v>
      </c>
      <c r="DP12245" s="141" t="s">
        <v>3266</v>
      </c>
      <c r="DQ12245" s="15">
        <v>23</v>
      </c>
      <c r="DR12245" s="15" t="str">
        <f t="shared" si="204"/>
        <v>2149-23</v>
      </c>
    </row>
    <row r="12246" spans="119:122" x14ac:dyDescent="0.2">
      <c r="DO12246" s="141" t="s">
        <v>23602</v>
      </c>
      <c r="DP12246" s="141" t="s">
        <v>3267</v>
      </c>
      <c r="DQ12246" s="15">
        <v>23</v>
      </c>
      <c r="DR12246" s="15" t="str">
        <f t="shared" si="204"/>
        <v>2150-23</v>
      </c>
    </row>
    <row r="12247" spans="119:122" x14ac:dyDescent="0.2">
      <c r="DO12247" s="141" t="s">
        <v>23603</v>
      </c>
      <c r="DP12247" s="141" t="s">
        <v>3268</v>
      </c>
      <c r="DQ12247" s="15">
        <v>23</v>
      </c>
      <c r="DR12247" s="15" t="str">
        <f t="shared" si="204"/>
        <v>2151-23</v>
      </c>
    </row>
    <row r="12248" spans="119:122" x14ac:dyDescent="0.2">
      <c r="DO12248" s="141" t="s">
        <v>23604</v>
      </c>
      <c r="DP12248" s="141" t="s">
        <v>3269</v>
      </c>
      <c r="DQ12248" s="15">
        <v>23</v>
      </c>
      <c r="DR12248" s="15" t="str">
        <f t="shared" si="204"/>
        <v>2152-23</v>
      </c>
    </row>
    <row r="12249" spans="119:122" x14ac:dyDescent="0.2">
      <c r="DO12249" s="141" t="s">
        <v>23605</v>
      </c>
      <c r="DP12249" s="141" t="s">
        <v>3270</v>
      </c>
      <c r="DQ12249" s="15">
        <v>23</v>
      </c>
      <c r="DR12249" s="15" t="str">
        <f t="shared" si="204"/>
        <v>2153-23</v>
      </c>
    </row>
    <row r="12250" spans="119:122" x14ac:dyDescent="0.2">
      <c r="DO12250" s="141" t="s">
        <v>23606</v>
      </c>
      <c r="DP12250" s="141" t="s">
        <v>3271</v>
      </c>
      <c r="DQ12250" s="15">
        <v>23</v>
      </c>
      <c r="DR12250" s="15" t="str">
        <f t="shared" si="204"/>
        <v>2154-23</v>
      </c>
    </row>
    <row r="12251" spans="119:122" x14ac:dyDescent="0.2">
      <c r="DO12251" s="141" t="s">
        <v>23607</v>
      </c>
      <c r="DP12251" s="141" t="s">
        <v>3272</v>
      </c>
      <c r="DQ12251" s="15">
        <v>23</v>
      </c>
      <c r="DR12251" s="15" t="str">
        <f t="shared" si="204"/>
        <v>2155-23</v>
      </c>
    </row>
    <row r="12252" spans="119:122" x14ac:dyDescent="0.2">
      <c r="DO12252" s="141" t="s">
        <v>23608</v>
      </c>
      <c r="DP12252" s="141" t="s">
        <v>3273</v>
      </c>
      <c r="DQ12252" s="15">
        <v>23</v>
      </c>
      <c r="DR12252" s="15" t="str">
        <f t="shared" si="204"/>
        <v>2156-23</v>
      </c>
    </row>
    <row r="12253" spans="119:122" x14ac:dyDescent="0.2">
      <c r="DO12253" s="141" t="s">
        <v>23609</v>
      </c>
      <c r="DP12253" s="141" t="s">
        <v>3274</v>
      </c>
      <c r="DQ12253" s="15">
        <v>23</v>
      </c>
      <c r="DR12253" s="15" t="str">
        <f t="shared" si="204"/>
        <v>2157-23</v>
      </c>
    </row>
    <row r="12254" spans="119:122" x14ac:dyDescent="0.2">
      <c r="DO12254" s="141" t="s">
        <v>23610</v>
      </c>
      <c r="DP12254" s="141" t="s">
        <v>3275</v>
      </c>
      <c r="DQ12254" s="15">
        <v>23</v>
      </c>
      <c r="DR12254" s="15" t="str">
        <f t="shared" si="204"/>
        <v>2158-23</v>
      </c>
    </row>
    <row r="12255" spans="119:122" x14ac:dyDescent="0.2">
      <c r="DO12255" s="141" t="s">
        <v>23611</v>
      </c>
      <c r="DP12255" s="141" t="s">
        <v>3276</v>
      </c>
      <c r="DQ12255" s="15">
        <v>23</v>
      </c>
      <c r="DR12255" s="15" t="str">
        <f t="shared" si="204"/>
        <v>2159-23</v>
      </c>
    </row>
    <row r="12256" spans="119:122" x14ac:dyDescent="0.2">
      <c r="DO12256" s="141" t="s">
        <v>23612</v>
      </c>
      <c r="DP12256" s="141" t="s">
        <v>3277</v>
      </c>
      <c r="DQ12256" s="15">
        <v>23</v>
      </c>
      <c r="DR12256" s="15" t="str">
        <f t="shared" si="204"/>
        <v>2160-23</v>
      </c>
    </row>
    <row r="12257" spans="119:122" x14ac:dyDescent="0.2">
      <c r="DO12257" s="141" t="s">
        <v>23613</v>
      </c>
      <c r="DP12257" s="141" t="s">
        <v>3278</v>
      </c>
      <c r="DQ12257" s="15">
        <v>23</v>
      </c>
      <c r="DR12257" s="15" t="str">
        <f t="shared" si="204"/>
        <v>2161-23</v>
      </c>
    </row>
    <row r="12258" spans="119:122" x14ac:dyDescent="0.2">
      <c r="DO12258" s="141" t="s">
        <v>23614</v>
      </c>
      <c r="DP12258" s="141" t="s">
        <v>3279</v>
      </c>
      <c r="DQ12258" s="15">
        <v>23</v>
      </c>
      <c r="DR12258" s="15" t="str">
        <f t="shared" si="204"/>
        <v>2162-23</v>
      </c>
    </row>
    <row r="12259" spans="119:122" x14ac:dyDescent="0.2">
      <c r="DO12259" s="141" t="s">
        <v>23615</v>
      </c>
      <c r="DP12259" s="141" t="s">
        <v>3280</v>
      </c>
      <c r="DQ12259" s="15">
        <v>23</v>
      </c>
      <c r="DR12259" s="15" t="str">
        <f t="shared" ref="DR12259:DR12322" si="205">CONCATENATE(DP12259,"-",DQ12259)</f>
        <v>2163-23</v>
      </c>
    </row>
    <row r="12260" spans="119:122" x14ac:dyDescent="0.2">
      <c r="DO12260" s="141" t="s">
        <v>23616</v>
      </c>
      <c r="DP12260" s="141" t="s">
        <v>3281</v>
      </c>
      <c r="DQ12260" s="15">
        <v>23</v>
      </c>
      <c r="DR12260" s="15" t="str">
        <f t="shared" si="205"/>
        <v>2164-23</v>
      </c>
    </row>
    <row r="12261" spans="119:122" x14ac:dyDescent="0.2">
      <c r="DO12261" s="141" t="s">
        <v>23617</v>
      </c>
      <c r="DP12261" s="141" t="s">
        <v>3282</v>
      </c>
      <c r="DQ12261" s="15">
        <v>23</v>
      </c>
      <c r="DR12261" s="15" t="str">
        <f t="shared" si="205"/>
        <v>2165-23</v>
      </c>
    </row>
    <row r="12262" spans="119:122" x14ac:dyDescent="0.2">
      <c r="DO12262" s="141" t="s">
        <v>23618</v>
      </c>
      <c r="DP12262" s="141" t="s">
        <v>3283</v>
      </c>
      <c r="DQ12262" s="15">
        <v>23</v>
      </c>
      <c r="DR12262" s="15" t="str">
        <f t="shared" si="205"/>
        <v>2166-23</v>
      </c>
    </row>
    <row r="12263" spans="119:122" x14ac:dyDescent="0.2">
      <c r="DO12263" s="141" t="s">
        <v>23619</v>
      </c>
      <c r="DP12263" s="141" t="s">
        <v>3284</v>
      </c>
      <c r="DQ12263" s="15">
        <v>23</v>
      </c>
      <c r="DR12263" s="15" t="str">
        <f t="shared" si="205"/>
        <v>2167-23</v>
      </c>
    </row>
    <row r="12264" spans="119:122" x14ac:dyDescent="0.2">
      <c r="DO12264" s="141" t="s">
        <v>23620</v>
      </c>
      <c r="DP12264" s="141" t="s">
        <v>3285</v>
      </c>
      <c r="DQ12264" s="15">
        <v>23</v>
      </c>
      <c r="DR12264" s="15" t="str">
        <f t="shared" si="205"/>
        <v>2168-23</v>
      </c>
    </row>
    <row r="12265" spans="119:122" x14ac:dyDescent="0.2">
      <c r="DO12265" s="141" t="s">
        <v>23621</v>
      </c>
      <c r="DP12265" s="141" t="s">
        <v>3286</v>
      </c>
      <c r="DQ12265" s="15">
        <v>23</v>
      </c>
      <c r="DR12265" s="15" t="str">
        <f t="shared" si="205"/>
        <v>2169-23</v>
      </c>
    </row>
    <row r="12266" spans="119:122" x14ac:dyDescent="0.2">
      <c r="DO12266" s="141" t="s">
        <v>23622</v>
      </c>
      <c r="DP12266" s="141" t="s">
        <v>3287</v>
      </c>
      <c r="DQ12266" s="15">
        <v>23</v>
      </c>
      <c r="DR12266" s="15" t="str">
        <f t="shared" si="205"/>
        <v>2170-23</v>
      </c>
    </row>
    <row r="12267" spans="119:122" x14ac:dyDescent="0.2">
      <c r="DO12267" s="141" t="s">
        <v>23623</v>
      </c>
      <c r="DP12267" s="141" t="s">
        <v>3288</v>
      </c>
      <c r="DQ12267" s="15">
        <v>23</v>
      </c>
      <c r="DR12267" s="15" t="str">
        <f t="shared" si="205"/>
        <v>2171-23</v>
      </c>
    </row>
    <row r="12268" spans="119:122" x14ac:dyDescent="0.2">
      <c r="DO12268" s="141" t="s">
        <v>23624</v>
      </c>
      <c r="DP12268" s="141" t="s">
        <v>3289</v>
      </c>
      <c r="DQ12268" s="15">
        <v>23</v>
      </c>
      <c r="DR12268" s="15" t="str">
        <f t="shared" si="205"/>
        <v>2172-23</v>
      </c>
    </row>
    <row r="12269" spans="119:122" x14ac:dyDescent="0.2">
      <c r="DO12269" s="141" t="s">
        <v>23625</v>
      </c>
      <c r="DP12269" s="141" t="s">
        <v>3290</v>
      </c>
      <c r="DQ12269" s="15">
        <v>23</v>
      </c>
      <c r="DR12269" s="15" t="str">
        <f t="shared" si="205"/>
        <v>2173-23</v>
      </c>
    </row>
    <row r="12270" spans="119:122" x14ac:dyDescent="0.2">
      <c r="DO12270" s="141" t="s">
        <v>23626</v>
      </c>
      <c r="DP12270" s="141" t="s">
        <v>3291</v>
      </c>
      <c r="DQ12270" s="15">
        <v>23</v>
      </c>
      <c r="DR12270" s="15" t="str">
        <f t="shared" si="205"/>
        <v>2174-23</v>
      </c>
    </row>
    <row r="12271" spans="119:122" x14ac:dyDescent="0.2">
      <c r="DO12271" s="141" t="s">
        <v>23627</v>
      </c>
      <c r="DP12271" s="141" t="s">
        <v>3292</v>
      </c>
      <c r="DQ12271" s="15">
        <v>23</v>
      </c>
      <c r="DR12271" s="15" t="str">
        <f t="shared" si="205"/>
        <v>2175-23</v>
      </c>
    </row>
    <row r="12272" spans="119:122" x14ac:dyDescent="0.2">
      <c r="DO12272" s="141" t="s">
        <v>23628</v>
      </c>
      <c r="DP12272" s="141" t="s">
        <v>3293</v>
      </c>
      <c r="DQ12272" s="15">
        <v>23</v>
      </c>
      <c r="DR12272" s="15" t="str">
        <f t="shared" si="205"/>
        <v>2176-23</v>
      </c>
    </row>
    <row r="12273" spans="119:122" x14ac:dyDescent="0.2">
      <c r="DO12273" s="141" t="s">
        <v>23629</v>
      </c>
      <c r="DP12273" s="141" t="s">
        <v>3294</v>
      </c>
      <c r="DQ12273" s="15">
        <v>23</v>
      </c>
      <c r="DR12273" s="15" t="str">
        <f t="shared" si="205"/>
        <v>2177-23</v>
      </c>
    </row>
    <row r="12274" spans="119:122" x14ac:dyDescent="0.2">
      <c r="DO12274" s="141" t="s">
        <v>23630</v>
      </c>
      <c r="DP12274" s="141" t="s">
        <v>3295</v>
      </c>
      <c r="DQ12274" s="15">
        <v>23</v>
      </c>
      <c r="DR12274" s="15" t="str">
        <f t="shared" si="205"/>
        <v>2178-23</v>
      </c>
    </row>
    <row r="12275" spans="119:122" x14ac:dyDescent="0.2">
      <c r="DO12275" s="141" t="s">
        <v>23631</v>
      </c>
      <c r="DP12275" s="141" t="s">
        <v>3296</v>
      </c>
      <c r="DQ12275" s="15">
        <v>23</v>
      </c>
      <c r="DR12275" s="15" t="str">
        <f t="shared" si="205"/>
        <v>2179-23</v>
      </c>
    </row>
    <row r="12276" spans="119:122" x14ac:dyDescent="0.2">
      <c r="DO12276" s="141" t="s">
        <v>23632</v>
      </c>
      <c r="DP12276" s="141" t="s">
        <v>3297</v>
      </c>
      <c r="DQ12276" s="15">
        <v>23</v>
      </c>
      <c r="DR12276" s="15" t="str">
        <f t="shared" si="205"/>
        <v>2180-23</v>
      </c>
    </row>
    <row r="12277" spans="119:122" x14ac:dyDescent="0.2">
      <c r="DO12277" s="141" t="s">
        <v>23633</v>
      </c>
      <c r="DP12277" s="141" t="s">
        <v>3298</v>
      </c>
      <c r="DQ12277" s="15">
        <v>23</v>
      </c>
      <c r="DR12277" s="15" t="str">
        <f t="shared" si="205"/>
        <v>2181-23</v>
      </c>
    </row>
    <row r="12278" spans="119:122" x14ac:dyDescent="0.2">
      <c r="DO12278" s="141" t="s">
        <v>23634</v>
      </c>
      <c r="DP12278" s="141" t="s">
        <v>3299</v>
      </c>
      <c r="DQ12278" s="15">
        <v>23</v>
      </c>
      <c r="DR12278" s="15" t="str">
        <f t="shared" si="205"/>
        <v>2182-23</v>
      </c>
    </row>
    <row r="12279" spans="119:122" x14ac:dyDescent="0.2">
      <c r="DO12279" s="141" t="s">
        <v>23635</v>
      </c>
      <c r="DP12279" s="141" t="s">
        <v>3300</v>
      </c>
      <c r="DQ12279" s="15">
        <v>23</v>
      </c>
      <c r="DR12279" s="15" t="str">
        <f t="shared" si="205"/>
        <v>2183-23</v>
      </c>
    </row>
    <row r="12280" spans="119:122" x14ac:dyDescent="0.2">
      <c r="DO12280" s="141" t="s">
        <v>23636</v>
      </c>
      <c r="DP12280" s="141" t="s">
        <v>3301</v>
      </c>
      <c r="DQ12280" s="15">
        <v>23</v>
      </c>
      <c r="DR12280" s="15" t="str">
        <f t="shared" si="205"/>
        <v>2184-23</v>
      </c>
    </row>
    <row r="12281" spans="119:122" x14ac:dyDescent="0.2">
      <c r="DO12281" s="141" t="s">
        <v>23637</v>
      </c>
      <c r="DP12281" s="141" t="s">
        <v>3302</v>
      </c>
      <c r="DQ12281" s="15">
        <v>23</v>
      </c>
      <c r="DR12281" s="15" t="str">
        <f t="shared" si="205"/>
        <v>2185-23</v>
      </c>
    </row>
    <row r="12282" spans="119:122" x14ac:dyDescent="0.2">
      <c r="DO12282" s="141" t="s">
        <v>23638</v>
      </c>
      <c r="DP12282" s="141" t="s">
        <v>3303</v>
      </c>
      <c r="DQ12282" s="15">
        <v>23</v>
      </c>
      <c r="DR12282" s="15" t="str">
        <f t="shared" si="205"/>
        <v>2186-23</v>
      </c>
    </row>
    <row r="12283" spans="119:122" x14ac:dyDescent="0.2">
      <c r="DO12283" s="141" t="s">
        <v>23639</v>
      </c>
      <c r="DP12283" s="141" t="s">
        <v>3304</v>
      </c>
      <c r="DQ12283" s="15">
        <v>23</v>
      </c>
      <c r="DR12283" s="15" t="str">
        <f t="shared" si="205"/>
        <v>2187-23</v>
      </c>
    </row>
    <row r="12284" spans="119:122" x14ac:dyDescent="0.2">
      <c r="DO12284" s="141" t="s">
        <v>23640</v>
      </c>
      <c r="DP12284" s="141" t="s">
        <v>3305</v>
      </c>
      <c r="DQ12284" s="15">
        <v>23</v>
      </c>
      <c r="DR12284" s="15" t="str">
        <f t="shared" si="205"/>
        <v>2188-23</v>
      </c>
    </row>
    <row r="12285" spans="119:122" x14ac:dyDescent="0.2">
      <c r="DO12285" s="141" t="s">
        <v>23641</v>
      </c>
      <c r="DP12285" s="141" t="s">
        <v>3306</v>
      </c>
      <c r="DQ12285" s="15">
        <v>23</v>
      </c>
      <c r="DR12285" s="15" t="str">
        <f t="shared" si="205"/>
        <v>2189-23</v>
      </c>
    </row>
    <row r="12286" spans="119:122" x14ac:dyDescent="0.2">
      <c r="DO12286" s="141" t="s">
        <v>23642</v>
      </c>
      <c r="DP12286" s="141" t="s">
        <v>3307</v>
      </c>
      <c r="DQ12286" s="15">
        <v>23</v>
      </c>
      <c r="DR12286" s="15" t="str">
        <f t="shared" si="205"/>
        <v>2190-23</v>
      </c>
    </row>
    <row r="12287" spans="119:122" x14ac:dyDescent="0.2">
      <c r="DO12287" s="141" t="s">
        <v>23643</v>
      </c>
      <c r="DP12287" s="141" t="s">
        <v>3308</v>
      </c>
      <c r="DQ12287" s="15">
        <v>23</v>
      </c>
      <c r="DR12287" s="15" t="str">
        <f t="shared" si="205"/>
        <v>2191-23</v>
      </c>
    </row>
    <row r="12288" spans="119:122" x14ac:dyDescent="0.2">
      <c r="DO12288" s="141" t="s">
        <v>23644</v>
      </c>
      <c r="DP12288" s="141" t="s">
        <v>3309</v>
      </c>
      <c r="DQ12288" s="15">
        <v>23</v>
      </c>
      <c r="DR12288" s="15" t="str">
        <f t="shared" si="205"/>
        <v>2192-23</v>
      </c>
    </row>
    <row r="12289" spans="119:122" x14ac:dyDescent="0.2">
      <c r="DO12289" s="141" t="s">
        <v>23645</v>
      </c>
      <c r="DP12289" s="141" t="s">
        <v>3310</v>
      </c>
      <c r="DQ12289" s="15">
        <v>23</v>
      </c>
      <c r="DR12289" s="15" t="str">
        <f t="shared" si="205"/>
        <v>2193-23</v>
      </c>
    </row>
    <row r="12290" spans="119:122" x14ac:dyDescent="0.2">
      <c r="DO12290" s="141" t="s">
        <v>23646</v>
      </c>
      <c r="DP12290" s="141" t="s">
        <v>3311</v>
      </c>
      <c r="DQ12290" s="15">
        <v>23</v>
      </c>
      <c r="DR12290" s="15" t="str">
        <f t="shared" si="205"/>
        <v>2194-23</v>
      </c>
    </row>
    <row r="12291" spans="119:122" x14ac:dyDescent="0.2">
      <c r="DO12291" s="141" t="s">
        <v>23647</v>
      </c>
      <c r="DP12291" s="141" t="s">
        <v>3312</v>
      </c>
      <c r="DQ12291" s="15">
        <v>23</v>
      </c>
      <c r="DR12291" s="15" t="str">
        <f t="shared" si="205"/>
        <v>2195-23</v>
      </c>
    </row>
    <row r="12292" spans="119:122" x14ac:dyDescent="0.2">
      <c r="DO12292" s="141" t="s">
        <v>23648</v>
      </c>
      <c r="DP12292" s="141" t="s">
        <v>3313</v>
      </c>
      <c r="DQ12292" s="15">
        <v>23</v>
      </c>
      <c r="DR12292" s="15" t="str">
        <f t="shared" si="205"/>
        <v>2196-23</v>
      </c>
    </row>
    <row r="12293" spans="119:122" x14ac:dyDescent="0.2">
      <c r="DO12293" s="141" t="s">
        <v>23649</v>
      </c>
      <c r="DP12293" s="141" t="s">
        <v>3314</v>
      </c>
      <c r="DQ12293" s="15">
        <v>23</v>
      </c>
      <c r="DR12293" s="15" t="str">
        <f t="shared" si="205"/>
        <v>2197-23</v>
      </c>
    </row>
    <row r="12294" spans="119:122" x14ac:dyDescent="0.2">
      <c r="DO12294" s="141" t="s">
        <v>23650</v>
      </c>
      <c r="DP12294" s="141" t="s">
        <v>3315</v>
      </c>
      <c r="DQ12294" s="15">
        <v>23</v>
      </c>
      <c r="DR12294" s="15" t="str">
        <f t="shared" si="205"/>
        <v>2198-23</v>
      </c>
    </row>
    <row r="12295" spans="119:122" x14ac:dyDescent="0.2">
      <c r="DO12295" s="141" t="s">
        <v>23651</v>
      </c>
      <c r="DP12295" s="141" t="s">
        <v>3316</v>
      </c>
      <c r="DQ12295" s="15">
        <v>23</v>
      </c>
      <c r="DR12295" s="15" t="str">
        <f t="shared" si="205"/>
        <v>2199-23</v>
      </c>
    </row>
    <row r="12296" spans="119:122" x14ac:dyDescent="0.2">
      <c r="DO12296" s="141" t="s">
        <v>23652</v>
      </c>
      <c r="DP12296" s="141" t="s">
        <v>3317</v>
      </c>
      <c r="DQ12296" s="15">
        <v>23</v>
      </c>
      <c r="DR12296" s="15" t="str">
        <f t="shared" si="205"/>
        <v>2200-23</v>
      </c>
    </row>
    <row r="12297" spans="119:122" x14ac:dyDescent="0.2">
      <c r="DO12297" s="141" t="s">
        <v>23653</v>
      </c>
      <c r="DP12297" s="141" t="s">
        <v>3318</v>
      </c>
      <c r="DQ12297" s="15">
        <v>23</v>
      </c>
      <c r="DR12297" s="15" t="str">
        <f t="shared" si="205"/>
        <v>2201-23</v>
      </c>
    </row>
    <row r="12298" spans="119:122" x14ac:dyDescent="0.2">
      <c r="DO12298" s="141" t="s">
        <v>23654</v>
      </c>
      <c r="DP12298" s="141" t="s">
        <v>3319</v>
      </c>
      <c r="DQ12298" s="15">
        <v>23</v>
      </c>
      <c r="DR12298" s="15" t="str">
        <f t="shared" si="205"/>
        <v>2202-23</v>
      </c>
    </row>
    <row r="12299" spans="119:122" x14ac:dyDescent="0.2">
      <c r="DO12299" s="141" t="s">
        <v>23655</v>
      </c>
      <c r="DP12299" s="141" t="s">
        <v>3320</v>
      </c>
      <c r="DQ12299" s="15">
        <v>23</v>
      </c>
      <c r="DR12299" s="15" t="str">
        <f t="shared" si="205"/>
        <v>2203-23</v>
      </c>
    </row>
    <row r="12300" spans="119:122" x14ac:dyDescent="0.2">
      <c r="DO12300" s="141" t="s">
        <v>23656</v>
      </c>
      <c r="DP12300" s="141" t="s">
        <v>3321</v>
      </c>
      <c r="DQ12300" s="15">
        <v>23</v>
      </c>
      <c r="DR12300" s="15" t="str">
        <f t="shared" si="205"/>
        <v>2204-23</v>
      </c>
    </row>
    <row r="12301" spans="119:122" x14ac:dyDescent="0.2">
      <c r="DO12301" s="141" t="s">
        <v>23657</v>
      </c>
      <c r="DP12301" s="141" t="s">
        <v>3322</v>
      </c>
      <c r="DQ12301" s="15">
        <v>23</v>
      </c>
      <c r="DR12301" s="15" t="str">
        <f t="shared" si="205"/>
        <v>2205-23</v>
      </c>
    </row>
    <row r="12302" spans="119:122" x14ac:dyDescent="0.2">
      <c r="DO12302" s="141" t="s">
        <v>23658</v>
      </c>
      <c r="DP12302" s="141" t="s">
        <v>3323</v>
      </c>
      <c r="DQ12302" s="15">
        <v>23</v>
      </c>
      <c r="DR12302" s="15" t="str">
        <f t="shared" si="205"/>
        <v>2206-23</v>
      </c>
    </row>
    <row r="12303" spans="119:122" x14ac:dyDescent="0.2">
      <c r="DO12303" s="141" t="s">
        <v>23659</v>
      </c>
      <c r="DP12303" s="141" t="s">
        <v>3324</v>
      </c>
      <c r="DQ12303" s="15">
        <v>23</v>
      </c>
      <c r="DR12303" s="15" t="str">
        <f t="shared" si="205"/>
        <v>2207-23</v>
      </c>
    </row>
    <row r="12304" spans="119:122" x14ac:dyDescent="0.2">
      <c r="DO12304" s="141" t="s">
        <v>23660</v>
      </c>
      <c r="DP12304" s="141" t="s">
        <v>3325</v>
      </c>
      <c r="DQ12304" s="15">
        <v>23</v>
      </c>
      <c r="DR12304" s="15" t="str">
        <f t="shared" si="205"/>
        <v>2208-23</v>
      </c>
    </row>
    <row r="12305" spans="119:122" x14ac:dyDescent="0.2">
      <c r="DO12305" s="141" t="s">
        <v>23661</v>
      </c>
      <c r="DP12305" s="141" t="s">
        <v>3326</v>
      </c>
      <c r="DQ12305" s="15">
        <v>23</v>
      </c>
      <c r="DR12305" s="15" t="str">
        <f t="shared" si="205"/>
        <v>2209-23</v>
      </c>
    </row>
    <row r="12306" spans="119:122" x14ac:dyDescent="0.2">
      <c r="DO12306" s="141" t="s">
        <v>23662</v>
      </c>
      <c r="DP12306" s="141" t="s">
        <v>3327</v>
      </c>
      <c r="DQ12306" s="15">
        <v>23</v>
      </c>
      <c r="DR12306" s="15" t="str">
        <f t="shared" si="205"/>
        <v>2210-23</v>
      </c>
    </row>
    <row r="12307" spans="119:122" x14ac:dyDescent="0.2">
      <c r="DO12307" s="141" t="s">
        <v>23663</v>
      </c>
      <c r="DP12307" s="141" t="s">
        <v>3328</v>
      </c>
      <c r="DQ12307" s="15">
        <v>23</v>
      </c>
      <c r="DR12307" s="15" t="str">
        <f t="shared" si="205"/>
        <v>2211-23</v>
      </c>
    </row>
    <row r="12308" spans="119:122" x14ac:dyDescent="0.2">
      <c r="DO12308" s="141" t="s">
        <v>23664</v>
      </c>
      <c r="DP12308" s="141" t="s">
        <v>3329</v>
      </c>
      <c r="DQ12308" s="15">
        <v>23</v>
      </c>
      <c r="DR12308" s="15" t="str">
        <f t="shared" si="205"/>
        <v>2212-23</v>
      </c>
    </row>
    <row r="12309" spans="119:122" x14ac:dyDescent="0.2">
      <c r="DO12309" s="141" t="s">
        <v>23665</v>
      </c>
      <c r="DP12309" s="141" t="s">
        <v>3330</v>
      </c>
      <c r="DQ12309" s="15">
        <v>23</v>
      </c>
      <c r="DR12309" s="15" t="str">
        <f t="shared" si="205"/>
        <v>2213-23</v>
      </c>
    </row>
    <row r="12310" spans="119:122" x14ac:dyDescent="0.2">
      <c r="DO12310" s="141" t="s">
        <v>23666</v>
      </c>
      <c r="DP12310" s="141" t="s">
        <v>3331</v>
      </c>
      <c r="DQ12310" s="15">
        <v>23</v>
      </c>
      <c r="DR12310" s="15" t="str">
        <f t="shared" si="205"/>
        <v>2214-23</v>
      </c>
    </row>
    <row r="12311" spans="119:122" x14ac:dyDescent="0.2">
      <c r="DO12311" s="141" t="s">
        <v>23667</v>
      </c>
      <c r="DP12311" s="141" t="s">
        <v>3332</v>
      </c>
      <c r="DQ12311" s="15">
        <v>23</v>
      </c>
      <c r="DR12311" s="15" t="str">
        <f t="shared" si="205"/>
        <v>2215-23</v>
      </c>
    </row>
    <row r="12312" spans="119:122" x14ac:dyDescent="0.2">
      <c r="DO12312" s="141" t="s">
        <v>23668</v>
      </c>
      <c r="DP12312" s="141" t="s">
        <v>3333</v>
      </c>
      <c r="DQ12312" s="15">
        <v>23</v>
      </c>
      <c r="DR12312" s="15" t="str">
        <f t="shared" si="205"/>
        <v>2216-23</v>
      </c>
    </row>
    <row r="12313" spans="119:122" x14ac:dyDescent="0.2">
      <c r="DO12313" s="141" t="s">
        <v>23669</v>
      </c>
      <c r="DP12313" s="141" t="s">
        <v>3334</v>
      </c>
      <c r="DQ12313" s="15">
        <v>23</v>
      </c>
      <c r="DR12313" s="15" t="str">
        <f t="shared" si="205"/>
        <v>2217-23</v>
      </c>
    </row>
    <row r="12314" spans="119:122" x14ac:dyDescent="0.2">
      <c r="DO12314" s="141" t="s">
        <v>23670</v>
      </c>
      <c r="DP12314" s="141" t="s">
        <v>3335</v>
      </c>
      <c r="DQ12314" s="15">
        <v>23</v>
      </c>
      <c r="DR12314" s="15" t="str">
        <f t="shared" si="205"/>
        <v>2218-23</v>
      </c>
    </row>
    <row r="12315" spans="119:122" x14ac:dyDescent="0.2">
      <c r="DO12315" s="141" t="s">
        <v>23671</v>
      </c>
      <c r="DP12315" s="141" t="s">
        <v>3336</v>
      </c>
      <c r="DQ12315" s="15">
        <v>23</v>
      </c>
      <c r="DR12315" s="15" t="str">
        <f t="shared" si="205"/>
        <v>2219-23</v>
      </c>
    </row>
    <row r="12316" spans="119:122" x14ac:dyDescent="0.2">
      <c r="DO12316" s="141" t="s">
        <v>23672</v>
      </c>
      <c r="DP12316" s="141" t="s">
        <v>3337</v>
      </c>
      <c r="DQ12316" s="15">
        <v>23</v>
      </c>
      <c r="DR12316" s="15" t="str">
        <f t="shared" si="205"/>
        <v>2220-23</v>
      </c>
    </row>
    <row r="12317" spans="119:122" x14ac:dyDescent="0.2">
      <c r="DO12317" s="141" t="s">
        <v>23673</v>
      </c>
      <c r="DP12317" s="141" t="s">
        <v>3338</v>
      </c>
      <c r="DQ12317" s="15">
        <v>23</v>
      </c>
      <c r="DR12317" s="15" t="str">
        <f t="shared" si="205"/>
        <v>2221-23</v>
      </c>
    </row>
    <row r="12318" spans="119:122" x14ac:dyDescent="0.2">
      <c r="DO12318" s="141" t="s">
        <v>23674</v>
      </c>
      <c r="DP12318" s="141" t="s">
        <v>3339</v>
      </c>
      <c r="DQ12318" s="15">
        <v>23</v>
      </c>
      <c r="DR12318" s="15" t="str">
        <f t="shared" si="205"/>
        <v>2222-23</v>
      </c>
    </row>
    <row r="12319" spans="119:122" x14ac:dyDescent="0.2">
      <c r="DO12319" s="141" t="s">
        <v>23675</v>
      </c>
      <c r="DP12319" s="141" t="s">
        <v>3340</v>
      </c>
      <c r="DQ12319" s="15">
        <v>23</v>
      </c>
      <c r="DR12319" s="15" t="str">
        <f t="shared" si="205"/>
        <v>2223-23</v>
      </c>
    </row>
    <row r="12320" spans="119:122" x14ac:dyDescent="0.2">
      <c r="DO12320" s="141" t="s">
        <v>23676</v>
      </c>
      <c r="DP12320" s="141" t="s">
        <v>3341</v>
      </c>
      <c r="DQ12320" s="15">
        <v>23</v>
      </c>
      <c r="DR12320" s="15" t="str">
        <f t="shared" si="205"/>
        <v>2224-23</v>
      </c>
    </row>
    <row r="12321" spans="119:122" x14ac:dyDescent="0.2">
      <c r="DO12321" s="141" t="s">
        <v>23677</v>
      </c>
      <c r="DP12321" s="141" t="s">
        <v>3342</v>
      </c>
      <c r="DQ12321" s="15">
        <v>23</v>
      </c>
      <c r="DR12321" s="15" t="str">
        <f t="shared" si="205"/>
        <v>2225-23</v>
      </c>
    </row>
    <row r="12322" spans="119:122" x14ac:dyDescent="0.2">
      <c r="DO12322" s="141" t="s">
        <v>23678</v>
      </c>
      <c r="DP12322" s="141" t="s">
        <v>3343</v>
      </c>
      <c r="DQ12322" s="15">
        <v>23</v>
      </c>
      <c r="DR12322" s="15" t="str">
        <f t="shared" si="205"/>
        <v>2226-23</v>
      </c>
    </row>
    <row r="12323" spans="119:122" x14ac:dyDescent="0.2">
      <c r="DO12323" s="141" t="s">
        <v>23679</v>
      </c>
      <c r="DP12323" s="141" t="s">
        <v>3344</v>
      </c>
      <c r="DQ12323" s="15">
        <v>23</v>
      </c>
      <c r="DR12323" s="15" t="str">
        <f t="shared" ref="DR12323:DR12386" si="206">CONCATENATE(DP12323,"-",DQ12323)</f>
        <v>2227-23</v>
      </c>
    </row>
    <row r="12324" spans="119:122" x14ac:dyDescent="0.2">
      <c r="DO12324" s="141" t="s">
        <v>23680</v>
      </c>
      <c r="DP12324" s="141" t="s">
        <v>3345</v>
      </c>
      <c r="DQ12324" s="15">
        <v>23</v>
      </c>
      <c r="DR12324" s="15" t="str">
        <f t="shared" si="206"/>
        <v>2228-23</v>
      </c>
    </row>
    <row r="12325" spans="119:122" x14ac:dyDescent="0.2">
      <c r="DO12325" s="141" t="s">
        <v>23681</v>
      </c>
      <c r="DP12325" s="141" t="s">
        <v>3346</v>
      </c>
      <c r="DQ12325" s="15">
        <v>23</v>
      </c>
      <c r="DR12325" s="15" t="str">
        <f t="shared" si="206"/>
        <v>2229-23</v>
      </c>
    </row>
    <row r="12326" spans="119:122" x14ac:dyDescent="0.2">
      <c r="DO12326" s="141" t="s">
        <v>23682</v>
      </c>
      <c r="DP12326" s="141" t="s">
        <v>3347</v>
      </c>
      <c r="DQ12326" s="15">
        <v>23</v>
      </c>
      <c r="DR12326" s="15" t="str">
        <f t="shared" si="206"/>
        <v>2230-23</v>
      </c>
    </row>
    <row r="12327" spans="119:122" x14ac:dyDescent="0.2">
      <c r="DO12327" s="141" t="s">
        <v>23683</v>
      </c>
      <c r="DP12327" s="141" t="s">
        <v>3348</v>
      </c>
      <c r="DQ12327" s="15">
        <v>23</v>
      </c>
      <c r="DR12327" s="15" t="str">
        <f t="shared" si="206"/>
        <v>2231-23</v>
      </c>
    </row>
    <row r="12328" spans="119:122" x14ac:dyDescent="0.2">
      <c r="DO12328" s="141" t="s">
        <v>23684</v>
      </c>
      <c r="DP12328" s="141" t="s">
        <v>3349</v>
      </c>
      <c r="DQ12328" s="15">
        <v>23</v>
      </c>
      <c r="DR12328" s="15" t="str">
        <f t="shared" si="206"/>
        <v>2232-23</v>
      </c>
    </row>
    <row r="12329" spans="119:122" x14ac:dyDescent="0.2">
      <c r="DO12329" s="141" t="s">
        <v>23685</v>
      </c>
      <c r="DP12329" s="141" t="s">
        <v>3350</v>
      </c>
      <c r="DQ12329" s="15">
        <v>23</v>
      </c>
      <c r="DR12329" s="15" t="str">
        <f t="shared" si="206"/>
        <v>2233-23</v>
      </c>
    </row>
    <row r="12330" spans="119:122" x14ac:dyDescent="0.2">
      <c r="DO12330" s="141" t="s">
        <v>23686</v>
      </c>
      <c r="DP12330" s="141" t="s">
        <v>3351</v>
      </c>
      <c r="DQ12330" s="15">
        <v>23</v>
      </c>
      <c r="DR12330" s="15" t="str">
        <f t="shared" si="206"/>
        <v>2234-23</v>
      </c>
    </row>
    <row r="12331" spans="119:122" x14ac:dyDescent="0.2">
      <c r="DO12331" s="141" t="s">
        <v>23687</v>
      </c>
      <c r="DP12331" s="141" t="s">
        <v>3352</v>
      </c>
      <c r="DQ12331" s="15">
        <v>23</v>
      </c>
      <c r="DR12331" s="15" t="str">
        <f t="shared" si="206"/>
        <v>2235-23</v>
      </c>
    </row>
    <row r="12332" spans="119:122" x14ac:dyDescent="0.2">
      <c r="DO12332" s="141" t="s">
        <v>23688</v>
      </c>
      <c r="DP12332" s="141" t="s">
        <v>3353</v>
      </c>
      <c r="DQ12332" s="15">
        <v>23</v>
      </c>
      <c r="DR12332" s="15" t="str">
        <f t="shared" si="206"/>
        <v>2236-23</v>
      </c>
    </row>
    <row r="12333" spans="119:122" x14ac:dyDescent="0.2">
      <c r="DO12333" s="141" t="s">
        <v>23689</v>
      </c>
      <c r="DP12333" s="141" t="s">
        <v>3354</v>
      </c>
      <c r="DQ12333" s="15">
        <v>23</v>
      </c>
      <c r="DR12333" s="15" t="str">
        <f t="shared" si="206"/>
        <v>2237-23</v>
      </c>
    </row>
    <row r="12334" spans="119:122" x14ac:dyDescent="0.2">
      <c r="DO12334" s="141" t="s">
        <v>23690</v>
      </c>
      <c r="DP12334" s="141" t="s">
        <v>3355</v>
      </c>
      <c r="DQ12334" s="15">
        <v>23</v>
      </c>
      <c r="DR12334" s="15" t="str">
        <f t="shared" si="206"/>
        <v>2238-23</v>
      </c>
    </row>
    <row r="12335" spans="119:122" x14ac:dyDescent="0.2">
      <c r="DO12335" s="141" t="s">
        <v>23691</v>
      </c>
      <c r="DP12335" s="141" t="s">
        <v>3356</v>
      </c>
      <c r="DQ12335" s="15">
        <v>23</v>
      </c>
      <c r="DR12335" s="15" t="str">
        <f t="shared" si="206"/>
        <v>2239-23</v>
      </c>
    </row>
    <row r="12336" spans="119:122" x14ac:dyDescent="0.2">
      <c r="DO12336" s="141" t="s">
        <v>23692</v>
      </c>
      <c r="DP12336" s="141" t="s">
        <v>3357</v>
      </c>
      <c r="DQ12336" s="15">
        <v>23</v>
      </c>
      <c r="DR12336" s="15" t="str">
        <f t="shared" si="206"/>
        <v>2240-23</v>
      </c>
    </row>
    <row r="12337" spans="119:122" x14ac:dyDescent="0.2">
      <c r="DO12337" s="141" t="s">
        <v>23693</v>
      </c>
      <c r="DP12337" s="141" t="s">
        <v>3358</v>
      </c>
      <c r="DQ12337" s="15">
        <v>23</v>
      </c>
      <c r="DR12337" s="15" t="str">
        <f t="shared" si="206"/>
        <v>2241-23</v>
      </c>
    </row>
    <row r="12338" spans="119:122" x14ac:dyDescent="0.2">
      <c r="DO12338" s="141" t="s">
        <v>23694</v>
      </c>
      <c r="DP12338" s="141" t="s">
        <v>3359</v>
      </c>
      <c r="DQ12338" s="15">
        <v>23</v>
      </c>
      <c r="DR12338" s="15" t="str">
        <f t="shared" si="206"/>
        <v>2242-23</v>
      </c>
    </row>
    <row r="12339" spans="119:122" x14ac:dyDescent="0.2">
      <c r="DO12339" s="141" t="s">
        <v>23695</v>
      </c>
      <c r="DP12339" s="141" t="s">
        <v>3360</v>
      </c>
      <c r="DQ12339" s="15">
        <v>23</v>
      </c>
      <c r="DR12339" s="15" t="str">
        <f t="shared" si="206"/>
        <v>2243-23</v>
      </c>
    </row>
    <row r="12340" spans="119:122" x14ac:dyDescent="0.2">
      <c r="DO12340" s="141" t="s">
        <v>23696</v>
      </c>
      <c r="DP12340" s="141" t="s">
        <v>3361</v>
      </c>
      <c r="DQ12340" s="15">
        <v>23</v>
      </c>
      <c r="DR12340" s="15" t="str">
        <f t="shared" si="206"/>
        <v>2244-23</v>
      </c>
    </row>
    <row r="12341" spans="119:122" x14ac:dyDescent="0.2">
      <c r="DO12341" s="141" t="s">
        <v>23697</v>
      </c>
      <c r="DP12341" s="141" t="s">
        <v>3362</v>
      </c>
      <c r="DQ12341" s="15">
        <v>23</v>
      </c>
      <c r="DR12341" s="15" t="str">
        <f t="shared" si="206"/>
        <v>2245-23</v>
      </c>
    </row>
    <row r="12342" spans="119:122" x14ac:dyDescent="0.2">
      <c r="DO12342" s="141" t="s">
        <v>23698</v>
      </c>
      <c r="DP12342" s="141" t="s">
        <v>3363</v>
      </c>
      <c r="DQ12342" s="15">
        <v>23</v>
      </c>
      <c r="DR12342" s="15" t="str">
        <f t="shared" si="206"/>
        <v>2246-23</v>
      </c>
    </row>
    <row r="12343" spans="119:122" x14ac:dyDescent="0.2">
      <c r="DO12343" s="141" t="s">
        <v>23699</v>
      </c>
      <c r="DP12343" s="141" t="s">
        <v>3364</v>
      </c>
      <c r="DQ12343" s="15">
        <v>23</v>
      </c>
      <c r="DR12343" s="15" t="str">
        <f t="shared" si="206"/>
        <v>2247-23</v>
      </c>
    </row>
    <row r="12344" spans="119:122" x14ac:dyDescent="0.2">
      <c r="DO12344" s="141" t="s">
        <v>23700</v>
      </c>
      <c r="DP12344" s="141" t="s">
        <v>3365</v>
      </c>
      <c r="DQ12344" s="15">
        <v>23</v>
      </c>
      <c r="DR12344" s="15" t="str">
        <f t="shared" si="206"/>
        <v>2248-23</v>
      </c>
    </row>
    <row r="12345" spans="119:122" x14ac:dyDescent="0.2">
      <c r="DO12345" s="141" t="s">
        <v>23701</v>
      </c>
      <c r="DP12345" s="141" t="s">
        <v>3366</v>
      </c>
      <c r="DQ12345" s="15">
        <v>23</v>
      </c>
      <c r="DR12345" s="15" t="str">
        <f t="shared" si="206"/>
        <v>2249-23</v>
      </c>
    </row>
    <row r="12346" spans="119:122" x14ac:dyDescent="0.2">
      <c r="DO12346" s="141" t="s">
        <v>23702</v>
      </c>
      <c r="DP12346" s="141" t="s">
        <v>3367</v>
      </c>
      <c r="DQ12346" s="15">
        <v>23</v>
      </c>
      <c r="DR12346" s="15" t="str">
        <f t="shared" si="206"/>
        <v>2250-23</v>
      </c>
    </row>
    <row r="12347" spans="119:122" x14ac:dyDescent="0.2">
      <c r="DO12347" s="141" t="s">
        <v>23703</v>
      </c>
      <c r="DP12347" s="141" t="s">
        <v>3368</v>
      </c>
      <c r="DQ12347" s="15">
        <v>23</v>
      </c>
      <c r="DR12347" s="15" t="str">
        <f t="shared" si="206"/>
        <v>2251-23</v>
      </c>
    </row>
    <row r="12348" spans="119:122" x14ac:dyDescent="0.2">
      <c r="DO12348" s="141" t="s">
        <v>23704</v>
      </c>
      <c r="DP12348" s="141" t="s">
        <v>3369</v>
      </c>
      <c r="DQ12348" s="15">
        <v>23</v>
      </c>
      <c r="DR12348" s="15" t="str">
        <f t="shared" si="206"/>
        <v>2252-23</v>
      </c>
    </row>
    <row r="12349" spans="119:122" x14ac:dyDescent="0.2">
      <c r="DO12349" s="141" t="s">
        <v>23705</v>
      </c>
      <c r="DP12349" s="141" t="s">
        <v>3370</v>
      </c>
      <c r="DQ12349" s="15">
        <v>23</v>
      </c>
      <c r="DR12349" s="15" t="str">
        <f t="shared" si="206"/>
        <v>2253-23</v>
      </c>
    </row>
    <row r="12350" spans="119:122" x14ac:dyDescent="0.2">
      <c r="DO12350" s="141" t="s">
        <v>23706</v>
      </c>
      <c r="DP12350" s="141" t="s">
        <v>3371</v>
      </c>
      <c r="DQ12350" s="15">
        <v>23</v>
      </c>
      <c r="DR12350" s="15" t="str">
        <f t="shared" si="206"/>
        <v>2254-23</v>
      </c>
    </row>
    <row r="12351" spans="119:122" x14ac:dyDescent="0.2">
      <c r="DO12351" s="141" t="s">
        <v>23707</v>
      </c>
      <c r="DP12351" s="141" t="s">
        <v>3372</v>
      </c>
      <c r="DQ12351" s="15">
        <v>23</v>
      </c>
      <c r="DR12351" s="15" t="str">
        <f t="shared" si="206"/>
        <v>2255-23</v>
      </c>
    </row>
    <row r="12352" spans="119:122" x14ac:dyDescent="0.2">
      <c r="DO12352" s="141" t="s">
        <v>23708</v>
      </c>
      <c r="DP12352" s="141" t="s">
        <v>3373</v>
      </c>
      <c r="DQ12352" s="15">
        <v>23</v>
      </c>
      <c r="DR12352" s="15" t="str">
        <f t="shared" si="206"/>
        <v>2256-23</v>
      </c>
    </row>
    <row r="12353" spans="119:122" x14ac:dyDescent="0.2">
      <c r="DO12353" s="141" t="s">
        <v>23709</v>
      </c>
      <c r="DP12353" s="141" t="s">
        <v>3374</v>
      </c>
      <c r="DQ12353" s="15">
        <v>23</v>
      </c>
      <c r="DR12353" s="15" t="str">
        <f t="shared" si="206"/>
        <v>2257-23</v>
      </c>
    </row>
    <row r="12354" spans="119:122" x14ac:dyDescent="0.2">
      <c r="DO12354" s="141" t="s">
        <v>23710</v>
      </c>
      <c r="DP12354" s="141" t="s">
        <v>3375</v>
      </c>
      <c r="DQ12354" s="15">
        <v>23</v>
      </c>
      <c r="DR12354" s="15" t="str">
        <f t="shared" si="206"/>
        <v>2258-23</v>
      </c>
    </row>
    <row r="12355" spans="119:122" x14ac:dyDescent="0.2">
      <c r="DO12355" s="141" t="s">
        <v>23711</v>
      </c>
      <c r="DP12355" s="141" t="s">
        <v>3376</v>
      </c>
      <c r="DQ12355" s="15">
        <v>23</v>
      </c>
      <c r="DR12355" s="15" t="str">
        <f t="shared" si="206"/>
        <v>2259-23</v>
      </c>
    </row>
    <row r="12356" spans="119:122" x14ac:dyDescent="0.2">
      <c r="DO12356" s="141" t="s">
        <v>23712</v>
      </c>
      <c r="DP12356" s="141" t="s">
        <v>3377</v>
      </c>
      <c r="DQ12356" s="15">
        <v>23</v>
      </c>
      <c r="DR12356" s="15" t="str">
        <f t="shared" si="206"/>
        <v>2260-23</v>
      </c>
    </row>
    <row r="12357" spans="119:122" x14ac:dyDescent="0.2">
      <c r="DO12357" s="141" t="s">
        <v>23713</v>
      </c>
      <c r="DP12357" s="141" t="s">
        <v>3378</v>
      </c>
      <c r="DQ12357" s="15">
        <v>23</v>
      </c>
      <c r="DR12357" s="15" t="str">
        <f t="shared" si="206"/>
        <v>2261-23</v>
      </c>
    </row>
    <row r="12358" spans="119:122" x14ac:dyDescent="0.2">
      <c r="DO12358" s="141" t="s">
        <v>23714</v>
      </c>
      <c r="DP12358" s="141" t="s">
        <v>3379</v>
      </c>
      <c r="DQ12358" s="15">
        <v>23</v>
      </c>
      <c r="DR12358" s="15" t="str">
        <f t="shared" si="206"/>
        <v>2262-23</v>
      </c>
    </row>
    <row r="12359" spans="119:122" x14ac:dyDescent="0.2">
      <c r="DO12359" s="141" t="s">
        <v>23715</v>
      </c>
      <c r="DP12359" s="141" t="s">
        <v>3380</v>
      </c>
      <c r="DQ12359" s="15">
        <v>23</v>
      </c>
      <c r="DR12359" s="15" t="str">
        <f t="shared" si="206"/>
        <v>2263-23</v>
      </c>
    </row>
    <row r="12360" spans="119:122" x14ac:dyDescent="0.2">
      <c r="DO12360" s="141" t="s">
        <v>23716</v>
      </c>
      <c r="DP12360" s="141" t="s">
        <v>3381</v>
      </c>
      <c r="DQ12360" s="15">
        <v>23</v>
      </c>
      <c r="DR12360" s="15" t="str">
        <f t="shared" si="206"/>
        <v>2264-23</v>
      </c>
    </row>
    <row r="12361" spans="119:122" x14ac:dyDescent="0.2">
      <c r="DO12361" s="141" t="s">
        <v>23717</v>
      </c>
      <c r="DP12361" s="141" t="s">
        <v>3382</v>
      </c>
      <c r="DQ12361" s="15">
        <v>23</v>
      </c>
      <c r="DR12361" s="15" t="str">
        <f t="shared" si="206"/>
        <v>2265-23</v>
      </c>
    </row>
    <row r="12362" spans="119:122" x14ac:dyDescent="0.2">
      <c r="DO12362" s="141" t="s">
        <v>23718</v>
      </c>
      <c r="DP12362" s="141" t="s">
        <v>3383</v>
      </c>
      <c r="DQ12362" s="15">
        <v>23</v>
      </c>
      <c r="DR12362" s="15" t="str">
        <f t="shared" si="206"/>
        <v>2266-23</v>
      </c>
    </row>
    <row r="12363" spans="119:122" x14ac:dyDescent="0.2">
      <c r="DO12363" s="141" t="s">
        <v>23719</v>
      </c>
      <c r="DP12363" s="141" t="s">
        <v>3384</v>
      </c>
      <c r="DQ12363" s="15">
        <v>23</v>
      </c>
      <c r="DR12363" s="15" t="str">
        <f t="shared" si="206"/>
        <v>2267-23</v>
      </c>
    </row>
    <row r="12364" spans="119:122" x14ac:dyDescent="0.2">
      <c r="DO12364" s="141" t="s">
        <v>23720</v>
      </c>
      <c r="DP12364" s="141" t="s">
        <v>3385</v>
      </c>
      <c r="DQ12364" s="15">
        <v>23</v>
      </c>
      <c r="DR12364" s="15" t="str">
        <f t="shared" si="206"/>
        <v>2268-23</v>
      </c>
    </row>
    <row r="12365" spans="119:122" x14ac:dyDescent="0.2">
      <c r="DO12365" s="141" t="s">
        <v>23721</v>
      </c>
      <c r="DP12365" s="141" t="s">
        <v>3386</v>
      </c>
      <c r="DQ12365" s="15">
        <v>23</v>
      </c>
      <c r="DR12365" s="15" t="str">
        <f t="shared" si="206"/>
        <v>2269-23</v>
      </c>
    </row>
    <row r="12366" spans="119:122" x14ac:dyDescent="0.2">
      <c r="DO12366" s="141" t="s">
        <v>23722</v>
      </c>
      <c r="DP12366" s="141" t="s">
        <v>3387</v>
      </c>
      <c r="DQ12366" s="15">
        <v>23</v>
      </c>
      <c r="DR12366" s="15" t="str">
        <f t="shared" si="206"/>
        <v>2270-23</v>
      </c>
    </row>
    <row r="12367" spans="119:122" x14ac:dyDescent="0.2">
      <c r="DO12367" s="141" t="s">
        <v>23723</v>
      </c>
      <c r="DP12367" s="141" t="s">
        <v>3388</v>
      </c>
      <c r="DQ12367" s="15">
        <v>23</v>
      </c>
      <c r="DR12367" s="15" t="str">
        <f t="shared" si="206"/>
        <v>2271-23</v>
      </c>
    </row>
    <row r="12368" spans="119:122" x14ac:dyDescent="0.2">
      <c r="DO12368" s="141" t="s">
        <v>23724</v>
      </c>
      <c r="DP12368" s="141" t="s">
        <v>3389</v>
      </c>
      <c r="DQ12368" s="15">
        <v>23</v>
      </c>
      <c r="DR12368" s="15" t="str">
        <f t="shared" si="206"/>
        <v>2272-23</v>
      </c>
    </row>
    <row r="12369" spans="119:122" x14ac:dyDescent="0.2">
      <c r="DO12369" s="141" t="s">
        <v>23725</v>
      </c>
      <c r="DP12369" s="141" t="s">
        <v>3390</v>
      </c>
      <c r="DQ12369" s="15">
        <v>23</v>
      </c>
      <c r="DR12369" s="15" t="str">
        <f t="shared" si="206"/>
        <v>2273-23</v>
      </c>
    </row>
    <row r="12370" spans="119:122" x14ac:dyDescent="0.2">
      <c r="DO12370" s="141" t="s">
        <v>23726</v>
      </c>
      <c r="DP12370" s="141" t="s">
        <v>3391</v>
      </c>
      <c r="DQ12370" s="15">
        <v>23</v>
      </c>
      <c r="DR12370" s="15" t="str">
        <f t="shared" si="206"/>
        <v>2274-23</v>
      </c>
    </row>
    <row r="12371" spans="119:122" x14ac:dyDescent="0.2">
      <c r="DO12371" s="141" t="s">
        <v>23727</v>
      </c>
      <c r="DP12371" s="141" t="s">
        <v>3392</v>
      </c>
      <c r="DQ12371" s="15">
        <v>23</v>
      </c>
      <c r="DR12371" s="15" t="str">
        <f t="shared" si="206"/>
        <v>2275-23</v>
      </c>
    </row>
    <row r="12372" spans="119:122" x14ac:dyDescent="0.2">
      <c r="DO12372" s="141" t="s">
        <v>23728</v>
      </c>
      <c r="DP12372" s="141" t="s">
        <v>3393</v>
      </c>
      <c r="DQ12372" s="15">
        <v>23</v>
      </c>
      <c r="DR12372" s="15" t="str">
        <f t="shared" si="206"/>
        <v>2276-23</v>
      </c>
    </row>
    <row r="12373" spans="119:122" x14ac:dyDescent="0.2">
      <c r="DO12373" s="141" t="s">
        <v>23729</v>
      </c>
      <c r="DP12373" s="141" t="s">
        <v>3394</v>
      </c>
      <c r="DQ12373" s="15">
        <v>23</v>
      </c>
      <c r="DR12373" s="15" t="str">
        <f t="shared" si="206"/>
        <v>2277-23</v>
      </c>
    </row>
    <row r="12374" spans="119:122" x14ac:dyDescent="0.2">
      <c r="DO12374" s="141" t="s">
        <v>23730</v>
      </c>
      <c r="DP12374" s="141" t="s">
        <v>3395</v>
      </c>
      <c r="DQ12374" s="15">
        <v>23</v>
      </c>
      <c r="DR12374" s="15" t="str">
        <f t="shared" si="206"/>
        <v>2278-23</v>
      </c>
    </row>
    <row r="12375" spans="119:122" x14ac:dyDescent="0.2">
      <c r="DO12375" s="141" t="s">
        <v>23731</v>
      </c>
      <c r="DP12375" s="141" t="s">
        <v>3396</v>
      </c>
      <c r="DQ12375" s="15">
        <v>23</v>
      </c>
      <c r="DR12375" s="15" t="str">
        <f t="shared" si="206"/>
        <v>2279-23</v>
      </c>
    </row>
    <row r="12376" spans="119:122" x14ac:dyDescent="0.2">
      <c r="DO12376" s="141" t="s">
        <v>23732</v>
      </c>
      <c r="DP12376" s="141" t="s">
        <v>3397</v>
      </c>
      <c r="DQ12376" s="15">
        <v>23</v>
      </c>
      <c r="DR12376" s="15" t="str">
        <f t="shared" si="206"/>
        <v>2280-23</v>
      </c>
    </row>
    <row r="12377" spans="119:122" x14ac:dyDescent="0.2">
      <c r="DO12377" s="141" t="s">
        <v>23733</v>
      </c>
      <c r="DP12377" s="141" t="s">
        <v>3398</v>
      </c>
      <c r="DQ12377" s="15">
        <v>23</v>
      </c>
      <c r="DR12377" s="15" t="str">
        <f t="shared" si="206"/>
        <v>2281-23</v>
      </c>
    </row>
    <row r="12378" spans="119:122" x14ac:dyDescent="0.2">
      <c r="DO12378" s="141" t="s">
        <v>23734</v>
      </c>
      <c r="DP12378" s="141" t="s">
        <v>3399</v>
      </c>
      <c r="DQ12378" s="15">
        <v>23</v>
      </c>
      <c r="DR12378" s="15" t="str">
        <f t="shared" si="206"/>
        <v>2282-23</v>
      </c>
    </row>
    <row r="12379" spans="119:122" x14ac:dyDescent="0.2">
      <c r="DO12379" s="141" t="s">
        <v>23735</v>
      </c>
      <c r="DP12379" s="141" t="s">
        <v>3400</v>
      </c>
      <c r="DQ12379" s="15">
        <v>23</v>
      </c>
      <c r="DR12379" s="15" t="str">
        <f t="shared" si="206"/>
        <v>2283-23</v>
      </c>
    </row>
    <row r="12380" spans="119:122" x14ac:dyDescent="0.2">
      <c r="DO12380" s="141" t="s">
        <v>23736</v>
      </c>
      <c r="DP12380" s="141" t="s">
        <v>3401</v>
      </c>
      <c r="DQ12380" s="15">
        <v>23</v>
      </c>
      <c r="DR12380" s="15" t="str">
        <f t="shared" si="206"/>
        <v>2284-23</v>
      </c>
    </row>
    <row r="12381" spans="119:122" x14ac:dyDescent="0.2">
      <c r="DO12381" s="141" t="s">
        <v>23737</v>
      </c>
      <c r="DP12381" s="141" t="s">
        <v>3402</v>
      </c>
      <c r="DQ12381" s="15">
        <v>23</v>
      </c>
      <c r="DR12381" s="15" t="str">
        <f t="shared" si="206"/>
        <v>2285-23</v>
      </c>
    </row>
    <row r="12382" spans="119:122" x14ac:dyDescent="0.2">
      <c r="DO12382" s="141" t="s">
        <v>23738</v>
      </c>
      <c r="DP12382" s="141" t="s">
        <v>3403</v>
      </c>
      <c r="DQ12382" s="15">
        <v>23</v>
      </c>
      <c r="DR12382" s="15" t="str">
        <f t="shared" si="206"/>
        <v>2286-23</v>
      </c>
    </row>
    <row r="12383" spans="119:122" x14ac:dyDescent="0.2">
      <c r="DO12383" s="141" t="s">
        <v>23739</v>
      </c>
      <c r="DP12383" s="141" t="s">
        <v>3404</v>
      </c>
      <c r="DQ12383" s="15">
        <v>23</v>
      </c>
      <c r="DR12383" s="15" t="str">
        <f t="shared" si="206"/>
        <v>2287-23</v>
      </c>
    </row>
    <row r="12384" spans="119:122" x14ac:dyDescent="0.2">
      <c r="DO12384" s="141" t="s">
        <v>23740</v>
      </c>
      <c r="DP12384" s="141" t="s">
        <v>3405</v>
      </c>
      <c r="DQ12384" s="15">
        <v>23</v>
      </c>
      <c r="DR12384" s="15" t="str">
        <f t="shared" si="206"/>
        <v>2288-23</v>
      </c>
    </row>
    <row r="12385" spans="119:122" x14ac:dyDescent="0.2">
      <c r="DO12385" s="141" t="s">
        <v>23741</v>
      </c>
      <c r="DP12385" s="141" t="s">
        <v>3406</v>
      </c>
      <c r="DQ12385" s="15">
        <v>23</v>
      </c>
      <c r="DR12385" s="15" t="str">
        <f t="shared" si="206"/>
        <v>2289-23</v>
      </c>
    </row>
    <row r="12386" spans="119:122" x14ac:dyDescent="0.2">
      <c r="DO12386" s="141" t="s">
        <v>23742</v>
      </c>
      <c r="DP12386" s="141" t="s">
        <v>3407</v>
      </c>
      <c r="DQ12386" s="15">
        <v>23</v>
      </c>
      <c r="DR12386" s="15" t="str">
        <f t="shared" si="206"/>
        <v>2290-23</v>
      </c>
    </row>
    <row r="12387" spans="119:122" x14ac:dyDescent="0.2">
      <c r="DO12387" s="141" t="s">
        <v>23743</v>
      </c>
      <c r="DP12387" s="141" t="s">
        <v>3408</v>
      </c>
      <c r="DQ12387" s="15">
        <v>23</v>
      </c>
      <c r="DR12387" s="15" t="str">
        <f t="shared" ref="DR12387:DR12450" si="207">CONCATENATE(DP12387,"-",DQ12387)</f>
        <v>2291-23</v>
      </c>
    </row>
    <row r="12388" spans="119:122" x14ac:dyDescent="0.2">
      <c r="DO12388" s="141" t="s">
        <v>23744</v>
      </c>
      <c r="DP12388" s="141" t="s">
        <v>3409</v>
      </c>
      <c r="DQ12388" s="15">
        <v>23</v>
      </c>
      <c r="DR12388" s="15" t="str">
        <f t="shared" si="207"/>
        <v>2292-23</v>
      </c>
    </row>
    <row r="12389" spans="119:122" x14ac:dyDescent="0.2">
      <c r="DO12389" s="141" t="s">
        <v>23745</v>
      </c>
      <c r="DP12389" s="141" t="s">
        <v>3410</v>
      </c>
      <c r="DQ12389" s="15">
        <v>23</v>
      </c>
      <c r="DR12389" s="15" t="str">
        <f t="shared" si="207"/>
        <v>2293-23</v>
      </c>
    </row>
    <row r="12390" spans="119:122" x14ac:dyDescent="0.2">
      <c r="DO12390" s="141" t="s">
        <v>23746</v>
      </c>
      <c r="DP12390" s="141" t="s">
        <v>3411</v>
      </c>
      <c r="DQ12390" s="15">
        <v>23</v>
      </c>
      <c r="DR12390" s="15" t="str">
        <f t="shared" si="207"/>
        <v>2294-23</v>
      </c>
    </row>
    <row r="12391" spans="119:122" x14ac:dyDescent="0.2">
      <c r="DO12391" s="141" t="s">
        <v>23747</v>
      </c>
      <c r="DP12391" s="141" t="s">
        <v>3412</v>
      </c>
      <c r="DQ12391" s="15">
        <v>23</v>
      </c>
      <c r="DR12391" s="15" t="str">
        <f t="shared" si="207"/>
        <v>2295-23</v>
      </c>
    </row>
    <row r="12392" spans="119:122" x14ac:dyDescent="0.2">
      <c r="DO12392" s="141" t="s">
        <v>23748</v>
      </c>
      <c r="DP12392" s="141" t="s">
        <v>3413</v>
      </c>
      <c r="DQ12392" s="15">
        <v>23</v>
      </c>
      <c r="DR12392" s="15" t="str">
        <f t="shared" si="207"/>
        <v>2296-23</v>
      </c>
    </row>
    <row r="12393" spans="119:122" x14ac:dyDescent="0.2">
      <c r="DO12393" s="141" t="s">
        <v>23749</v>
      </c>
      <c r="DP12393" s="141" t="s">
        <v>3414</v>
      </c>
      <c r="DQ12393" s="15">
        <v>23</v>
      </c>
      <c r="DR12393" s="15" t="str">
        <f t="shared" si="207"/>
        <v>2297-23</v>
      </c>
    </row>
    <row r="12394" spans="119:122" x14ac:dyDescent="0.2">
      <c r="DO12394" s="141" t="s">
        <v>23750</v>
      </c>
      <c r="DP12394" s="141" t="s">
        <v>3415</v>
      </c>
      <c r="DQ12394" s="15">
        <v>23</v>
      </c>
      <c r="DR12394" s="15" t="str">
        <f t="shared" si="207"/>
        <v>2298-23</v>
      </c>
    </row>
    <row r="12395" spans="119:122" x14ac:dyDescent="0.2">
      <c r="DO12395" s="141" t="s">
        <v>23751</v>
      </c>
      <c r="DP12395" s="141" t="s">
        <v>3416</v>
      </c>
      <c r="DQ12395" s="15">
        <v>23</v>
      </c>
      <c r="DR12395" s="15" t="str">
        <f t="shared" si="207"/>
        <v>2299-23</v>
      </c>
    </row>
    <row r="12396" spans="119:122" x14ac:dyDescent="0.2">
      <c r="DO12396" s="141" t="s">
        <v>23752</v>
      </c>
      <c r="DP12396" s="141" t="s">
        <v>3417</v>
      </c>
      <c r="DQ12396" s="15">
        <v>23</v>
      </c>
      <c r="DR12396" s="15" t="str">
        <f t="shared" si="207"/>
        <v>2300-23</v>
      </c>
    </row>
    <row r="12397" spans="119:122" x14ac:dyDescent="0.2">
      <c r="DO12397" s="141" t="s">
        <v>23753</v>
      </c>
      <c r="DP12397" s="141" t="s">
        <v>3418</v>
      </c>
      <c r="DQ12397" s="15">
        <v>23</v>
      </c>
      <c r="DR12397" s="15" t="str">
        <f t="shared" si="207"/>
        <v>2301-23</v>
      </c>
    </row>
    <row r="12398" spans="119:122" x14ac:dyDescent="0.2">
      <c r="DO12398" s="141" t="s">
        <v>23754</v>
      </c>
      <c r="DP12398" s="141" t="s">
        <v>3419</v>
      </c>
      <c r="DQ12398" s="15">
        <v>23</v>
      </c>
      <c r="DR12398" s="15" t="str">
        <f t="shared" si="207"/>
        <v>2302-23</v>
      </c>
    </row>
    <row r="12399" spans="119:122" x14ac:dyDescent="0.2">
      <c r="DO12399" s="141" t="s">
        <v>23755</v>
      </c>
      <c r="DP12399" s="141" t="s">
        <v>3420</v>
      </c>
      <c r="DQ12399" s="15">
        <v>23</v>
      </c>
      <c r="DR12399" s="15" t="str">
        <f t="shared" si="207"/>
        <v>2303-23</v>
      </c>
    </row>
    <row r="12400" spans="119:122" x14ac:dyDescent="0.2">
      <c r="DO12400" s="141" t="s">
        <v>23756</v>
      </c>
      <c r="DP12400" s="141" t="s">
        <v>3421</v>
      </c>
      <c r="DQ12400" s="15">
        <v>23</v>
      </c>
      <c r="DR12400" s="15" t="str">
        <f t="shared" si="207"/>
        <v>2304-23</v>
      </c>
    </row>
    <row r="12401" spans="119:122" x14ac:dyDescent="0.2">
      <c r="DO12401" s="141" t="s">
        <v>23757</v>
      </c>
      <c r="DP12401" s="141" t="s">
        <v>3422</v>
      </c>
      <c r="DQ12401" s="15">
        <v>23</v>
      </c>
      <c r="DR12401" s="15" t="str">
        <f t="shared" si="207"/>
        <v>2305-23</v>
      </c>
    </row>
    <row r="12402" spans="119:122" x14ac:dyDescent="0.2">
      <c r="DO12402" s="141" t="s">
        <v>23758</v>
      </c>
      <c r="DP12402" s="141" t="s">
        <v>3423</v>
      </c>
      <c r="DQ12402" s="15">
        <v>23</v>
      </c>
      <c r="DR12402" s="15" t="str">
        <f t="shared" si="207"/>
        <v>2306-23</v>
      </c>
    </row>
    <row r="12403" spans="119:122" x14ac:dyDescent="0.2">
      <c r="DO12403" s="141" t="s">
        <v>23759</v>
      </c>
      <c r="DP12403" s="141" t="s">
        <v>3424</v>
      </c>
      <c r="DQ12403" s="15">
        <v>23</v>
      </c>
      <c r="DR12403" s="15" t="str">
        <f t="shared" si="207"/>
        <v>2307-23</v>
      </c>
    </row>
    <row r="12404" spans="119:122" x14ac:dyDescent="0.2">
      <c r="DO12404" s="141" t="s">
        <v>23760</v>
      </c>
      <c r="DP12404" s="141" t="s">
        <v>3425</v>
      </c>
      <c r="DQ12404" s="15">
        <v>23</v>
      </c>
      <c r="DR12404" s="15" t="str">
        <f t="shared" si="207"/>
        <v>2308-23</v>
      </c>
    </row>
    <row r="12405" spans="119:122" x14ac:dyDescent="0.2">
      <c r="DO12405" s="141" t="s">
        <v>23761</v>
      </c>
      <c r="DP12405" s="141" t="s">
        <v>3426</v>
      </c>
      <c r="DQ12405" s="15">
        <v>23</v>
      </c>
      <c r="DR12405" s="15" t="str">
        <f t="shared" si="207"/>
        <v>2309-23</v>
      </c>
    </row>
    <row r="12406" spans="119:122" x14ac:dyDescent="0.2">
      <c r="DO12406" s="141" t="s">
        <v>23762</v>
      </c>
      <c r="DP12406" s="141" t="s">
        <v>3427</v>
      </c>
      <c r="DQ12406" s="15">
        <v>23</v>
      </c>
      <c r="DR12406" s="15" t="str">
        <f t="shared" si="207"/>
        <v>2310-23</v>
      </c>
    </row>
    <row r="12407" spans="119:122" x14ac:dyDescent="0.2">
      <c r="DO12407" s="141" t="s">
        <v>23763</v>
      </c>
      <c r="DP12407" s="141" t="s">
        <v>3428</v>
      </c>
      <c r="DQ12407" s="15">
        <v>23</v>
      </c>
      <c r="DR12407" s="15" t="str">
        <f t="shared" si="207"/>
        <v>2311-23</v>
      </c>
    </row>
    <row r="12408" spans="119:122" x14ac:dyDescent="0.2">
      <c r="DO12408" s="141" t="s">
        <v>23764</v>
      </c>
      <c r="DP12408" s="141" t="s">
        <v>3429</v>
      </c>
      <c r="DQ12408" s="15">
        <v>23</v>
      </c>
      <c r="DR12408" s="15" t="str">
        <f t="shared" si="207"/>
        <v>2312-23</v>
      </c>
    </row>
    <row r="12409" spans="119:122" x14ac:dyDescent="0.2">
      <c r="DO12409" s="141" t="s">
        <v>23765</v>
      </c>
      <c r="DP12409" s="141" t="s">
        <v>3430</v>
      </c>
      <c r="DQ12409" s="15">
        <v>23</v>
      </c>
      <c r="DR12409" s="15" t="str">
        <f t="shared" si="207"/>
        <v>2313-23</v>
      </c>
    </row>
    <row r="12410" spans="119:122" x14ac:dyDescent="0.2">
      <c r="DO12410" s="141" t="s">
        <v>23766</v>
      </c>
      <c r="DP12410" s="141" t="s">
        <v>3431</v>
      </c>
      <c r="DQ12410" s="15">
        <v>23</v>
      </c>
      <c r="DR12410" s="15" t="str">
        <f t="shared" si="207"/>
        <v>2314-23</v>
      </c>
    </row>
    <row r="12411" spans="119:122" x14ac:dyDescent="0.2">
      <c r="DO12411" s="141" t="s">
        <v>23767</v>
      </c>
      <c r="DP12411" s="141" t="s">
        <v>3432</v>
      </c>
      <c r="DQ12411" s="15">
        <v>23</v>
      </c>
      <c r="DR12411" s="15" t="str">
        <f t="shared" si="207"/>
        <v>2315-23</v>
      </c>
    </row>
    <row r="12412" spans="119:122" x14ac:dyDescent="0.2">
      <c r="DO12412" s="141" t="s">
        <v>23768</v>
      </c>
      <c r="DP12412" s="141" t="s">
        <v>3433</v>
      </c>
      <c r="DQ12412" s="15">
        <v>23</v>
      </c>
      <c r="DR12412" s="15" t="str">
        <f t="shared" si="207"/>
        <v>2316-23</v>
      </c>
    </row>
    <row r="12413" spans="119:122" x14ac:dyDescent="0.2">
      <c r="DO12413" s="141" t="s">
        <v>23769</v>
      </c>
      <c r="DP12413" s="141" t="s">
        <v>3434</v>
      </c>
      <c r="DQ12413" s="15">
        <v>23</v>
      </c>
      <c r="DR12413" s="15" t="str">
        <f t="shared" si="207"/>
        <v>2317-23</v>
      </c>
    </row>
    <row r="12414" spans="119:122" x14ac:dyDescent="0.2">
      <c r="DO12414" s="141" t="s">
        <v>23770</v>
      </c>
      <c r="DP12414" s="141" t="s">
        <v>3435</v>
      </c>
      <c r="DQ12414" s="15">
        <v>23</v>
      </c>
      <c r="DR12414" s="15" t="str">
        <f t="shared" si="207"/>
        <v>2318-23</v>
      </c>
    </row>
    <row r="12415" spans="119:122" x14ac:dyDescent="0.2">
      <c r="DO12415" s="141" t="s">
        <v>23771</v>
      </c>
      <c r="DP12415" s="141" t="s">
        <v>3436</v>
      </c>
      <c r="DQ12415" s="15">
        <v>23</v>
      </c>
      <c r="DR12415" s="15" t="str">
        <f t="shared" si="207"/>
        <v>2319-23</v>
      </c>
    </row>
    <row r="12416" spans="119:122" x14ac:dyDescent="0.2">
      <c r="DO12416" s="141" t="s">
        <v>23772</v>
      </c>
      <c r="DP12416" s="141" t="s">
        <v>3437</v>
      </c>
      <c r="DQ12416" s="15">
        <v>23</v>
      </c>
      <c r="DR12416" s="15" t="str">
        <f t="shared" si="207"/>
        <v>2320-23</v>
      </c>
    </row>
    <row r="12417" spans="119:122" x14ac:dyDescent="0.2">
      <c r="DO12417" s="141" t="s">
        <v>23773</v>
      </c>
      <c r="DP12417" s="141" t="s">
        <v>3438</v>
      </c>
      <c r="DQ12417" s="15">
        <v>23</v>
      </c>
      <c r="DR12417" s="15" t="str">
        <f t="shared" si="207"/>
        <v>2321-23</v>
      </c>
    </row>
    <row r="12418" spans="119:122" x14ac:dyDescent="0.2">
      <c r="DO12418" s="141" t="s">
        <v>23774</v>
      </c>
      <c r="DP12418" s="141" t="s">
        <v>3439</v>
      </c>
      <c r="DQ12418" s="15">
        <v>23</v>
      </c>
      <c r="DR12418" s="15" t="str">
        <f t="shared" si="207"/>
        <v>2322-23</v>
      </c>
    </row>
    <row r="12419" spans="119:122" x14ac:dyDescent="0.2">
      <c r="DO12419" s="141" t="s">
        <v>23775</v>
      </c>
      <c r="DP12419" s="141" t="s">
        <v>3440</v>
      </c>
      <c r="DQ12419" s="15">
        <v>23</v>
      </c>
      <c r="DR12419" s="15" t="str">
        <f t="shared" si="207"/>
        <v>2323-23</v>
      </c>
    </row>
    <row r="12420" spans="119:122" x14ac:dyDescent="0.2">
      <c r="DO12420" s="141" t="s">
        <v>23776</v>
      </c>
      <c r="DP12420" s="141" t="s">
        <v>3441</v>
      </c>
      <c r="DQ12420" s="15">
        <v>23</v>
      </c>
      <c r="DR12420" s="15" t="str">
        <f t="shared" si="207"/>
        <v>2324-23</v>
      </c>
    </row>
    <row r="12421" spans="119:122" x14ac:dyDescent="0.2">
      <c r="DO12421" s="141" t="s">
        <v>23777</v>
      </c>
      <c r="DP12421" s="141" t="s">
        <v>3442</v>
      </c>
      <c r="DQ12421" s="15">
        <v>23</v>
      </c>
      <c r="DR12421" s="15" t="str">
        <f t="shared" si="207"/>
        <v>2325-23</v>
      </c>
    </row>
    <row r="12422" spans="119:122" x14ac:dyDescent="0.2">
      <c r="DO12422" s="141" t="s">
        <v>23778</v>
      </c>
      <c r="DP12422" s="141" t="s">
        <v>3443</v>
      </c>
      <c r="DQ12422" s="15">
        <v>23</v>
      </c>
      <c r="DR12422" s="15" t="str">
        <f t="shared" si="207"/>
        <v>2326-23</v>
      </c>
    </row>
    <row r="12423" spans="119:122" x14ac:dyDescent="0.2">
      <c r="DO12423" s="141" t="s">
        <v>23779</v>
      </c>
      <c r="DP12423" s="141" t="s">
        <v>3444</v>
      </c>
      <c r="DQ12423" s="15">
        <v>23</v>
      </c>
      <c r="DR12423" s="15" t="str">
        <f t="shared" si="207"/>
        <v>2327-23</v>
      </c>
    </row>
    <row r="12424" spans="119:122" x14ac:dyDescent="0.2">
      <c r="DO12424" s="141" t="s">
        <v>23780</v>
      </c>
      <c r="DP12424" s="141" t="s">
        <v>3445</v>
      </c>
      <c r="DQ12424" s="15">
        <v>23</v>
      </c>
      <c r="DR12424" s="15" t="str">
        <f t="shared" si="207"/>
        <v>2328-23</v>
      </c>
    </row>
    <row r="12425" spans="119:122" x14ac:dyDescent="0.2">
      <c r="DO12425" s="141" t="s">
        <v>23781</v>
      </c>
      <c r="DP12425" s="141" t="s">
        <v>3446</v>
      </c>
      <c r="DQ12425" s="15">
        <v>23</v>
      </c>
      <c r="DR12425" s="15" t="str">
        <f t="shared" si="207"/>
        <v>2329-23</v>
      </c>
    </row>
    <row r="12426" spans="119:122" x14ac:dyDescent="0.2">
      <c r="DO12426" s="141" t="s">
        <v>23782</v>
      </c>
      <c r="DP12426" s="141" t="s">
        <v>3447</v>
      </c>
      <c r="DQ12426" s="15">
        <v>23</v>
      </c>
      <c r="DR12426" s="15" t="str">
        <f t="shared" si="207"/>
        <v>2330-23</v>
      </c>
    </row>
    <row r="12427" spans="119:122" x14ac:dyDescent="0.2">
      <c r="DO12427" s="141" t="s">
        <v>23783</v>
      </c>
      <c r="DP12427" s="141" t="s">
        <v>3448</v>
      </c>
      <c r="DQ12427" s="15">
        <v>23</v>
      </c>
      <c r="DR12427" s="15" t="str">
        <f t="shared" si="207"/>
        <v>2331-23</v>
      </c>
    </row>
    <row r="12428" spans="119:122" x14ac:dyDescent="0.2">
      <c r="DO12428" s="141" t="s">
        <v>23784</v>
      </c>
      <c r="DP12428" s="141" t="s">
        <v>3449</v>
      </c>
      <c r="DQ12428" s="15">
        <v>23</v>
      </c>
      <c r="DR12428" s="15" t="str">
        <f t="shared" si="207"/>
        <v>2332-23</v>
      </c>
    </row>
    <row r="12429" spans="119:122" x14ac:dyDescent="0.2">
      <c r="DO12429" s="141" t="s">
        <v>23785</v>
      </c>
      <c r="DP12429" s="141" t="s">
        <v>3450</v>
      </c>
      <c r="DQ12429" s="15">
        <v>23</v>
      </c>
      <c r="DR12429" s="15" t="str">
        <f t="shared" si="207"/>
        <v>2333-23</v>
      </c>
    </row>
    <row r="12430" spans="119:122" x14ac:dyDescent="0.2">
      <c r="DO12430" s="141" t="s">
        <v>23786</v>
      </c>
      <c r="DP12430" s="141" t="s">
        <v>3451</v>
      </c>
      <c r="DQ12430" s="15">
        <v>23</v>
      </c>
      <c r="DR12430" s="15" t="str">
        <f t="shared" si="207"/>
        <v>2334-23</v>
      </c>
    </row>
    <row r="12431" spans="119:122" x14ac:dyDescent="0.2">
      <c r="DO12431" s="141" t="s">
        <v>23787</v>
      </c>
      <c r="DP12431" s="141" t="s">
        <v>3452</v>
      </c>
      <c r="DQ12431" s="15">
        <v>23</v>
      </c>
      <c r="DR12431" s="15" t="str">
        <f t="shared" si="207"/>
        <v>2335-23</v>
      </c>
    </row>
    <row r="12432" spans="119:122" x14ac:dyDescent="0.2">
      <c r="DO12432" s="141" t="s">
        <v>23788</v>
      </c>
      <c r="DP12432" s="141" t="s">
        <v>3453</v>
      </c>
      <c r="DQ12432" s="15">
        <v>23</v>
      </c>
      <c r="DR12432" s="15" t="str">
        <f t="shared" si="207"/>
        <v>2336-23</v>
      </c>
    </row>
    <row r="12433" spans="119:122" x14ac:dyDescent="0.2">
      <c r="DO12433" s="141" t="s">
        <v>23789</v>
      </c>
      <c r="DP12433" s="141" t="s">
        <v>3454</v>
      </c>
      <c r="DQ12433" s="15">
        <v>23</v>
      </c>
      <c r="DR12433" s="15" t="str">
        <f t="shared" si="207"/>
        <v>2337-23</v>
      </c>
    </row>
    <row r="12434" spans="119:122" x14ac:dyDescent="0.2">
      <c r="DO12434" s="141" t="s">
        <v>23790</v>
      </c>
      <c r="DP12434" s="141" t="s">
        <v>3455</v>
      </c>
      <c r="DQ12434" s="15">
        <v>23</v>
      </c>
      <c r="DR12434" s="15" t="str">
        <f t="shared" si="207"/>
        <v>2338-23</v>
      </c>
    </row>
    <row r="12435" spans="119:122" x14ac:dyDescent="0.2">
      <c r="DO12435" s="141" t="s">
        <v>23791</v>
      </c>
      <c r="DP12435" s="141" t="s">
        <v>3456</v>
      </c>
      <c r="DQ12435" s="15">
        <v>23</v>
      </c>
      <c r="DR12435" s="15" t="str">
        <f t="shared" si="207"/>
        <v>2339-23</v>
      </c>
    </row>
    <row r="12436" spans="119:122" x14ac:dyDescent="0.2">
      <c r="DO12436" s="141" t="s">
        <v>23792</v>
      </c>
      <c r="DP12436" s="141" t="s">
        <v>3457</v>
      </c>
      <c r="DQ12436" s="15">
        <v>23</v>
      </c>
      <c r="DR12436" s="15" t="str">
        <f t="shared" si="207"/>
        <v>2340-23</v>
      </c>
    </row>
    <row r="12437" spans="119:122" x14ac:dyDescent="0.2">
      <c r="DO12437" s="141" t="s">
        <v>23793</v>
      </c>
      <c r="DP12437" s="141" t="s">
        <v>3458</v>
      </c>
      <c r="DQ12437" s="15">
        <v>23</v>
      </c>
      <c r="DR12437" s="15" t="str">
        <f t="shared" si="207"/>
        <v>2341-23</v>
      </c>
    </row>
    <row r="12438" spans="119:122" x14ac:dyDescent="0.2">
      <c r="DO12438" s="141" t="s">
        <v>23794</v>
      </c>
      <c r="DP12438" s="141" t="s">
        <v>3459</v>
      </c>
      <c r="DQ12438" s="15">
        <v>23</v>
      </c>
      <c r="DR12438" s="15" t="str">
        <f t="shared" si="207"/>
        <v>2342-23</v>
      </c>
    </row>
    <row r="12439" spans="119:122" x14ac:dyDescent="0.2">
      <c r="DO12439" s="141" t="s">
        <v>23795</v>
      </c>
      <c r="DP12439" s="141" t="s">
        <v>3460</v>
      </c>
      <c r="DQ12439" s="15">
        <v>23</v>
      </c>
      <c r="DR12439" s="15" t="str">
        <f t="shared" si="207"/>
        <v>2343-23</v>
      </c>
    </row>
    <row r="12440" spans="119:122" x14ac:dyDescent="0.2">
      <c r="DO12440" s="141" t="s">
        <v>23796</v>
      </c>
      <c r="DP12440" s="141" t="s">
        <v>3461</v>
      </c>
      <c r="DQ12440" s="15">
        <v>23</v>
      </c>
      <c r="DR12440" s="15" t="str">
        <f t="shared" si="207"/>
        <v>2344-23</v>
      </c>
    </row>
    <row r="12441" spans="119:122" x14ac:dyDescent="0.2">
      <c r="DO12441" s="141" t="s">
        <v>23797</v>
      </c>
      <c r="DP12441" s="141" t="s">
        <v>3462</v>
      </c>
      <c r="DQ12441" s="15">
        <v>23</v>
      </c>
      <c r="DR12441" s="15" t="str">
        <f t="shared" si="207"/>
        <v>2345-23</v>
      </c>
    </row>
    <row r="12442" spans="119:122" x14ac:dyDescent="0.2">
      <c r="DO12442" s="141" t="s">
        <v>23798</v>
      </c>
      <c r="DP12442" s="141" t="s">
        <v>3463</v>
      </c>
      <c r="DQ12442" s="15">
        <v>23</v>
      </c>
      <c r="DR12442" s="15" t="str">
        <f t="shared" si="207"/>
        <v>2346-23</v>
      </c>
    </row>
    <row r="12443" spans="119:122" x14ac:dyDescent="0.2">
      <c r="DO12443" s="141" t="s">
        <v>23799</v>
      </c>
      <c r="DP12443" s="141" t="s">
        <v>3464</v>
      </c>
      <c r="DQ12443" s="15">
        <v>23</v>
      </c>
      <c r="DR12443" s="15" t="str">
        <f t="shared" si="207"/>
        <v>2347-23</v>
      </c>
    </row>
    <row r="12444" spans="119:122" x14ac:dyDescent="0.2">
      <c r="DO12444" s="141" t="s">
        <v>23800</v>
      </c>
      <c r="DP12444" s="141" t="s">
        <v>3465</v>
      </c>
      <c r="DQ12444" s="15">
        <v>23</v>
      </c>
      <c r="DR12444" s="15" t="str">
        <f t="shared" si="207"/>
        <v>2348-23</v>
      </c>
    </row>
    <row r="12445" spans="119:122" x14ac:dyDescent="0.2">
      <c r="DO12445" s="141" t="s">
        <v>23801</v>
      </c>
      <c r="DP12445" s="141" t="s">
        <v>3466</v>
      </c>
      <c r="DQ12445" s="15">
        <v>23</v>
      </c>
      <c r="DR12445" s="15" t="str">
        <f t="shared" si="207"/>
        <v>2349-23</v>
      </c>
    </row>
    <row r="12446" spans="119:122" x14ac:dyDescent="0.2">
      <c r="DO12446" s="141" t="s">
        <v>23802</v>
      </c>
      <c r="DP12446" s="141" t="s">
        <v>3467</v>
      </c>
      <c r="DQ12446" s="15">
        <v>23</v>
      </c>
      <c r="DR12446" s="15" t="str">
        <f t="shared" si="207"/>
        <v>2350-23</v>
      </c>
    </row>
    <row r="12447" spans="119:122" x14ac:dyDescent="0.2">
      <c r="DO12447" s="141" t="s">
        <v>23803</v>
      </c>
      <c r="DP12447" s="141" t="s">
        <v>3468</v>
      </c>
      <c r="DQ12447" s="15">
        <v>23</v>
      </c>
      <c r="DR12447" s="15" t="str">
        <f t="shared" si="207"/>
        <v>2351-23</v>
      </c>
    </row>
    <row r="12448" spans="119:122" x14ac:dyDescent="0.2">
      <c r="DO12448" s="141" t="s">
        <v>23804</v>
      </c>
      <c r="DP12448" s="141" t="s">
        <v>3469</v>
      </c>
      <c r="DQ12448" s="15">
        <v>23</v>
      </c>
      <c r="DR12448" s="15" t="str">
        <f t="shared" si="207"/>
        <v>2352-23</v>
      </c>
    </row>
    <row r="12449" spans="119:122" x14ac:dyDescent="0.2">
      <c r="DO12449" s="141" t="s">
        <v>23805</v>
      </c>
      <c r="DP12449" s="141" t="s">
        <v>3470</v>
      </c>
      <c r="DQ12449" s="15">
        <v>23</v>
      </c>
      <c r="DR12449" s="15" t="str">
        <f t="shared" si="207"/>
        <v>2353-23</v>
      </c>
    </row>
    <row r="12450" spans="119:122" x14ac:dyDescent="0.2">
      <c r="DO12450" s="141" t="s">
        <v>23806</v>
      </c>
      <c r="DP12450" s="141" t="s">
        <v>3471</v>
      </c>
      <c r="DQ12450" s="15">
        <v>23</v>
      </c>
      <c r="DR12450" s="15" t="str">
        <f t="shared" si="207"/>
        <v>2354-23</v>
      </c>
    </row>
    <row r="12451" spans="119:122" x14ac:dyDescent="0.2">
      <c r="DO12451" s="141" t="s">
        <v>23807</v>
      </c>
      <c r="DP12451" s="141" t="s">
        <v>3472</v>
      </c>
      <c r="DQ12451" s="15">
        <v>23</v>
      </c>
      <c r="DR12451" s="15" t="str">
        <f t="shared" ref="DR12451:DR12514" si="208">CONCATENATE(DP12451,"-",DQ12451)</f>
        <v>2355-23</v>
      </c>
    </row>
    <row r="12452" spans="119:122" x14ac:dyDescent="0.2">
      <c r="DO12452" s="141" t="s">
        <v>23808</v>
      </c>
      <c r="DP12452" s="141" t="s">
        <v>3473</v>
      </c>
      <c r="DQ12452" s="15">
        <v>23</v>
      </c>
      <c r="DR12452" s="15" t="str">
        <f t="shared" si="208"/>
        <v>2356-23</v>
      </c>
    </row>
    <row r="12453" spans="119:122" x14ac:dyDescent="0.2">
      <c r="DO12453" s="141" t="s">
        <v>23809</v>
      </c>
      <c r="DP12453" s="141" t="s">
        <v>3474</v>
      </c>
      <c r="DQ12453" s="15">
        <v>23</v>
      </c>
      <c r="DR12453" s="15" t="str">
        <f t="shared" si="208"/>
        <v>2357-23</v>
      </c>
    </row>
    <row r="12454" spans="119:122" x14ac:dyDescent="0.2">
      <c r="DO12454" s="141" t="s">
        <v>23810</v>
      </c>
      <c r="DP12454" s="141" t="s">
        <v>3475</v>
      </c>
      <c r="DQ12454" s="15">
        <v>23</v>
      </c>
      <c r="DR12454" s="15" t="str">
        <f t="shared" si="208"/>
        <v>2358-23</v>
      </c>
    </row>
    <row r="12455" spans="119:122" x14ac:dyDescent="0.2">
      <c r="DO12455" s="141" t="s">
        <v>23811</v>
      </c>
      <c r="DP12455" s="141" t="s">
        <v>3476</v>
      </c>
      <c r="DQ12455" s="15">
        <v>23</v>
      </c>
      <c r="DR12455" s="15" t="str">
        <f t="shared" si="208"/>
        <v>2359-23</v>
      </c>
    </row>
    <row r="12456" spans="119:122" x14ac:dyDescent="0.2">
      <c r="DO12456" s="141" t="s">
        <v>23812</v>
      </c>
      <c r="DP12456" s="141" t="s">
        <v>3477</v>
      </c>
      <c r="DQ12456" s="15">
        <v>23</v>
      </c>
      <c r="DR12456" s="15" t="str">
        <f t="shared" si="208"/>
        <v>2360-23</v>
      </c>
    </row>
    <row r="12457" spans="119:122" x14ac:dyDescent="0.2">
      <c r="DO12457" s="141" t="s">
        <v>23813</v>
      </c>
      <c r="DP12457" s="141" t="s">
        <v>3478</v>
      </c>
      <c r="DQ12457" s="15">
        <v>23</v>
      </c>
      <c r="DR12457" s="15" t="str">
        <f t="shared" si="208"/>
        <v>2361-23</v>
      </c>
    </row>
    <row r="12458" spans="119:122" x14ac:dyDescent="0.2">
      <c r="DO12458" s="141" t="s">
        <v>23814</v>
      </c>
      <c r="DP12458" s="141" t="s">
        <v>3479</v>
      </c>
      <c r="DQ12458" s="15">
        <v>23</v>
      </c>
      <c r="DR12458" s="15" t="str">
        <f t="shared" si="208"/>
        <v>2362-23</v>
      </c>
    </row>
    <row r="12459" spans="119:122" x14ac:dyDescent="0.2">
      <c r="DO12459" s="141" t="s">
        <v>23815</v>
      </c>
      <c r="DP12459" s="141" t="s">
        <v>3480</v>
      </c>
      <c r="DQ12459" s="15">
        <v>23</v>
      </c>
      <c r="DR12459" s="15" t="str">
        <f t="shared" si="208"/>
        <v>2363-23</v>
      </c>
    </row>
    <row r="12460" spans="119:122" x14ac:dyDescent="0.2">
      <c r="DO12460" s="141" t="s">
        <v>23816</v>
      </c>
      <c r="DP12460" s="141" t="s">
        <v>3481</v>
      </c>
      <c r="DQ12460" s="15">
        <v>23</v>
      </c>
      <c r="DR12460" s="15" t="str">
        <f t="shared" si="208"/>
        <v>2364-23</v>
      </c>
    </row>
    <row r="12461" spans="119:122" x14ac:dyDescent="0.2">
      <c r="DO12461" s="141" t="s">
        <v>23817</v>
      </c>
      <c r="DP12461" s="141" t="s">
        <v>3482</v>
      </c>
      <c r="DQ12461" s="15">
        <v>23</v>
      </c>
      <c r="DR12461" s="15" t="str">
        <f t="shared" si="208"/>
        <v>2365-23</v>
      </c>
    </row>
    <row r="12462" spans="119:122" x14ac:dyDescent="0.2">
      <c r="DO12462" s="141" t="s">
        <v>23818</v>
      </c>
      <c r="DP12462" s="141" t="s">
        <v>3483</v>
      </c>
      <c r="DQ12462" s="15">
        <v>23</v>
      </c>
      <c r="DR12462" s="15" t="str">
        <f t="shared" si="208"/>
        <v>2366-23</v>
      </c>
    </row>
    <row r="12463" spans="119:122" x14ac:dyDescent="0.2">
      <c r="DO12463" s="141" t="s">
        <v>23819</v>
      </c>
      <c r="DP12463" s="141" t="s">
        <v>3484</v>
      </c>
      <c r="DQ12463" s="15">
        <v>23</v>
      </c>
      <c r="DR12463" s="15" t="str">
        <f t="shared" si="208"/>
        <v>2367-23</v>
      </c>
    </row>
    <row r="12464" spans="119:122" x14ac:dyDescent="0.2">
      <c r="DO12464" s="141" t="s">
        <v>23820</v>
      </c>
      <c r="DP12464" s="141" t="s">
        <v>3485</v>
      </c>
      <c r="DQ12464" s="15">
        <v>23</v>
      </c>
      <c r="DR12464" s="15" t="str">
        <f t="shared" si="208"/>
        <v>2368-23</v>
      </c>
    </row>
    <row r="12465" spans="119:122" x14ac:dyDescent="0.2">
      <c r="DO12465" s="141" t="s">
        <v>23821</v>
      </c>
      <c r="DP12465" s="141" t="s">
        <v>3486</v>
      </c>
      <c r="DQ12465" s="15">
        <v>23</v>
      </c>
      <c r="DR12465" s="15" t="str">
        <f t="shared" si="208"/>
        <v>2369-23</v>
      </c>
    </row>
    <row r="12466" spans="119:122" x14ac:dyDescent="0.2">
      <c r="DO12466" s="141" t="s">
        <v>23822</v>
      </c>
      <c r="DP12466" s="141" t="s">
        <v>3487</v>
      </c>
      <c r="DQ12466" s="15">
        <v>23</v>
      </c>
      <c r="DR12466" s="15" t="str">
        <f t="shared" si="208"/>
        <v>2370-23</v>
      </c>
    </row>
    <row r="12467" spans="119:122" x14ac:dyDescent="0.2">
      <c r="DO12467" s="141" t="s">
        <v>23823</v>
      </c>
      <c r="DP12467" s="141" t="s">
        <v>3488</v>
      </c>
      <c r="DQ12467" s="15">
        <v>23</v>
      </c>
      <c r="DR12467" s="15" t="str">
        <f t="shared" si="208"/>
        <v>2371-23</v>
      </c>
    </row>
    <row r="12468" spans="119:122" x14ac:dyDescent="0.2">
      <c r="DO12468" s="141" t="s">
        <v>23824</v>
      </c>
      <c r="DP12468" s="141" t="s">
        <v>3489</v>
      </c>
      <c r="DQ12468" s="15">
        <v>23</v>
      </c>
      <c r="DR12468" s="15" t="str">
        <f t="shared" si="208"/>
        <v>2372-23</v>
      </c>
    </row>
    <row r="12469" spans="119:122" x14ac:dyDescent="0.2">
      <c r="DO12469" s="141" t="s">
        <v>23825</v>
      </c>
      <c r="DP12469" s="141" t="s">
        <v>3490</v>
      </c>
      <c r="DQ12469" s="15">
        <v>23</v>
      </c>
      <c r="DR12469" s="15" t="str">
        <f t="shared" si="208"/>
        <v>2373-23</v>
      </c>
    </row>
    <row r="12470" spans="119:122" x14ac:dyDescent="0.2">
      <c r="DO12470" s="141" t="s">
        <v>23826</v>
      </c>
      <c r="DP12470" s="141" t="s">
        <v>3491</v>
      </c>
      <c r="DQ12470" s="15">
        <v>23</v>
      </c>
      <c r="DR12470" s="15" t="str">
        <f t="shared" si="208"/>
        <v>2374-23</v>
      </c>
    </row>
    <row r="12471" spans="119:122" x14ac:dyDescent="0.2">
      <c r="DO12471" s="141" t="s">
        <v>23827</v>
      </c>
      <c r="DP12471" s="141" t="s">
        <v>3492</v>
      </c>
      <c r="DQ12471" s="15">
        <v>23</v>
      </c>
      <c r="DR12471" s="15" t="str">
        <f t="shared" si="208"/>
        <v>2375-23</v>
      </c>
    </row>
    <row r="12472" spans="119:122" x14ac:dyDescent="0.2">
      <c r="DO12472" s="141" t="s">
        <v>23828</v>
      </c>
      <c r="DP12472" s="141" t="s">
        <v>3493</v>
      </c>
      <c r="DQ12472" s="15">
        <v>23</v>
      </c>
      <c r="DR12472" s="15" t="str">
        <f t="shared" si="208"/>
        <v>2376-23</v>
      </c>
    </row>
    <row r="12473" spans="119:122" x14ac:dyDescent="0.2">
      <c r="DO12473" s="141" t="s">
        <v>23829</v>
      </c>
      <c r="DP12473" s="141" t="s">
        <v>3494</v>
      </c>
      <c r="DQ12473" s="15">
        <v>23</v>
      </c>
      <c r="DR12473" s="15" t="str">
        <f t="shared" si="208"/>
        <v>2377-23</v>
      </c>
    </row>
    <row r="12474" spans="119:122" x14ac:dyDescent="0.2">
      <c r="DO12474" s="141" t="s">
        <v>23830</v>
      </c>
      <c r="DP12474" s="141" t="s">
        <v>3495</v>
      </c>
      <c r="DQ12474" s="15">
        <v>23</v>
      </c>
      <c r="DR12474" s="15" t="str">
        <f t="shared" si="208"/>
        <v>2378-23</v>
      </c>
    </row>
    <row r="12475" spans="119:122" x14ac:dyDescent="0.2">
      <c r="DO12475" s="141" t="s">
        <v>23831</v>
      </c>
      <c r="DP12475" s="141" t="s">
        <v>3496</v>
      </c>
      <c r="DQ12475" s="15">
        <v>23</v>
      </c>
      <c r="DR12475" s="15" t="str">
        <f t="shared" si="208"/>
        <v>2379-23</v>
      </c>
    </row>
    <row r="12476" spans="119:122" x14ac:dyDescent="0.2">
      <c r="DO12476" s="141" t="s">
        <v>23832</v>
      </c>
      <c r="DP12476" s="141" t="s">
        <v>3497</v>
      </c>
      <c r="DQ12476" s="15">
        <v>23</v>
      </c>
      <c r="DR12476" s="15" t="str">
        <f t="shared" si="208"/>
        <v>2380-23</v>
      </c>
    </row>
    <row r="12477" spans="119:122" x14ac:dyDescent="0.2">
      <c r="DO12477" s="141" t="s">
        <v>23833</v>
      </c>
      <c r="DP12477" s="141" t="s">
        <v>3498</v>
      </c>
      <c r="DQ12477" s="15">
        <v>23</v>
      </c>
      <c r="DR12477" s="15" t="str">
        <f t="shared" si="208"/>
        <v>2381-23</v>
      </c>
    </row>
    <row r="12478" spans="119:122" x14ac:dyDescent="0.2">
      <c r="DO12478" s="141" t="s">
        <v>23834</v>
      </c>
      <c r="DP12478" s="141" t="s">
        <v>3499</v>
      </c>
      <c r="DQ12478" s="15">
        <v>23</v>
      </c>
      <c r="DR12478" s="15" t="str">
        <f t="shared" si="208"/>
        <v>2382-23</v>
      </c>
    </row>
    <row r="12479" spans="119:122" x14ac:dyDescent="0.2">
      <c r="DO12479" s="141" t="s">
        <v>23835</v>
      </c>
      <c r="DP12479" s="141" t="s">
        <v>3500</v>
      </c>
      <c r="DQ12479" s="15">
        <v>23</v>
      </c>
      <c r="DR12479" s="15" t="str">
        <f t="shared" si="208"/>
        <v>2383-23</v>
      </c>
    </row>
    <row r="12480" spans="119:122" x14ac:dyDescent="0.2">
      <c r="DO12480" s="141" t="s">
        <v>23836</v>
      </c>
      <c r="DP12480" s="141" t="s">
        <v>3501</v>
      </c>
      <c r="DQ12480" s="15">
        <v>23</v>
      </c>
      <c r="DR12480" s="15" t="str">
        <f t="shared" si="208"/>
        <v>2384-23</v>
      </c>
    </row>
    <row r="12481" spans="119:122" x14ac:dyDescent="0.2">
      <c r="DO12481" s="141" t="s">
        <v>23837</v>
      </c>
      <c r="DP12481" s="141" t="s">
        <v>3502</v>
      </c>
      <c r="DQ12481" s="15">
        <v>23</v>
      </c>
      <c r="DR12481" s="15" t="str">
        <f t="shared" si="208"/>
        <v>2385-23</v>
      </c>
    </row>
    <row r="12482" spans="119:122" x14ac:dyDescent="0.2">
      <c r="DO12482" s="141" t="s">
        <v>23838</v>
      </c>
      <c r="DP12482" s="141" t="s">
        <v>3503</v>
      </c>
      <c r="DQ12482" s="15">
        <v>23</v>
      </c>
      <c r="DR12482" s="15" t="str">
        <f t="shared" si="208"/>
        <v>2386-23</v>
      </c>
    </row>
    <row r="12483" spans="119:122" x14ac:dyDescent="0.2">
      <c r="DO12483" s="141" t="s">
        <v>23839</v>
      </c>
      <c r="DP12483" s="141" t="s">
        <v>3504</v>
      </c>
      <c r="DQ12483" s="15">
        <v>23</v>
      </c>
      <c r="DR12483" s="15" t="str">
        <f t="shared" si="208"/>
        <v>2387-23</v>
      </c>
    </row>
    <row r="12484" spans="119:122" x14ac:dyDescent="0.2">
      <c r="DO12484" s="141" t="s">
        <v>23840</v>
      </c>
      <c r="DP12484" s="141" t="s">
        <v>3505</v>
      </c>
      <c r="DQ12484" s="15">
        <v>23</v>
      </c>
      <c r="DR12484" s="15" t="str">
        <f t="shared" si="208"/>
        <v>2388-23</v>
      </c>
    </row>
    <row r="12485" spans="119:122" x14ac:dyDescent="0.2">
      <c r="DO12485" s="141" t="s">
        <v>23841</v>
      </c>
      <c r="DP12485" s="141" t="s">
        <v>3506</v>
      </c>
      <c r="DQ12485" s="15">
        <v>23</v>
      </c>
      <c r="DR12485" s="15" t="str">
        <f t="shared" si="208"/>
        <v>2389-23</v>
      </c>
    </row>
    <row r="12486" spans="119:122" x14ac:dyDescent="0.2">
      <c r="DO12486" s="141" t="s">
        <v>23842</v>
      </c>
      <c r="DP12486" s="141" t="s">
        <v>3507</v>
      </c>
      <c r="DQ12486" s="15">
        <v>23</v>
      </c>
      <c r="DR12486" s="15" t="str">
        <f t="shared" si="208"/>
        <v>2390-23</v>
      </c>
    </row>
    <row r="12487" spans="119:122" x14ac:dyDescent="0.2">
      <c r="DO12487" s="141" t="s">
        <v>23843</v>
      </c>
      <c r="DP12487" s="141" t="s">
        <v>3508</v>
      </c>
      <c r="DQ12487" s="15">
        <v>23</v>
      </c>
      <c r="DR12487" s="15" t="str">
        <f t="shared" si="208"/>
        <v>2391-23</v>
      </c>
    </row>
    <row r="12488" spans="119:122" x14ac:dyDescent="0.2">
      <c r="DO12488" s="141" t="s">
        <v>23844</v>
      </c>
      <c r="DP12488" s="141" t="s">
        <v>3509</v>
      </c>
      <c r="DQ12488" s="15">
        <v>23</v>
      </c>
      <c r="DR12488" s="15" t="str">
        <f t="shared" si="208"/>
        <v>2392-23</v>
      </c>
    </row>
    <row r="12489" spans="119:122" x14ac:dyDescent="0.2">
      <c r="DO12489" s="141" t="s">
        <v>23845</v>
      </c>
      <c r="DP12489" s="141" t="s">
        <v>3510</v>
      </c>
      <c r="DQ12489" s="15">
        <v>23</v>
      </c>
      <c r="DR12489" s="15" t="str">
        <f t="shared" si="208"/>
        <v>2393-23</v>
      </c>
    </row>
    <row r="12490" spans="119:122" x14ac:dyDescent="0.2">
      <c r="DO12490" s="141" t="s">
        <v>23846</v>
      </c>
      <c r="DP12490" s="141" t="s">
        <v>3511</v>
      </c>
      <c r="DQ12490" s="15">
        <v>23</v>
      </c>
      <c r="DR12490" s="15" t="str">
        <f t="shared" si="208"/>
        <v>2394-23</v>
      </c>
    </row>
    <row r="12491" spans="119:122" x14ac:dyDescent="0.2">
      <c r="DO12491" s="141" t="s">
        <v>23847</v>
      </c>
      <c r="DP12491" s="141" t="s">
        <v>3512</v>
      </c>
      <c r="DQ12491" s="15">
        <v>23</v>
      </c>
      <c r="DR12491" s="15" t="str">
        <f t="shared" si="208"/>
        <v>2395-23</v>
      </c>
    </row>
    <row r="12492" spans="119:122" x14ac:dyDescent="0.2">
      <c r="DO12492" s="141" t="s">
        <v>23848</v>
      </c>
      <c r="DP12492" s="141" t="s">
        <v>3513</v>
      </c>
      <c r="DQ12492" s="15">
        <v>23</v>
      </c>
      <c r="DR12492" s="15" t="str">
        <f t="shared" si="208"/>
        <v>2396-23</v>
      </c>
    </row>
    <row r="12493" spans="119:122" x14ac:dyDescent="0.2">
      <c r="DO12493" s="141" t="s">
        <v>23849</v>
      </c>
      <c r="DP12493" s="141" t="s">
        <v>3514</v>
      </c>
      <c r="DQ12493" s="15">
        <v>23</v>
      </c>
      <c r="DR12493" s="15" t="str">
        <f t="shared" si="208"/>
        <v>2397-23</v>
      </c>
    </row>
    <row r="12494" spans="119:122" x14ac:dyDescent="0.2">
      <c r="DO12494" s="141" t="s">
        <v>23850</v>
      </c>
      <c r="DP12494" s="141" t="s">
        <v>3515</v>
      </c>
      <c r="DQ12494" s="15">
        <v>23</v>
      </c>
      <c r="DR12494" s="15" t="str">
        <f t="shared" si="208"/>
        <v>2398-23</v>
      </c>
    </row>
    <row r="12495" spans="119:122" x14ac:dyDescent="0.2">
      <c r="DO12495" s="141" t="s">
        <v>23851</v>
      </c>
      <c r="DP12495" s="141" t="s">
        <v>3516</v>
      </c>
      <c r="DQ12495" s="15">
        <v>23</v>
      </c>
      <c r="DR12495" s="15" t="str">
        <f t="shared" si="208"/>
        <v>2399-23</v>
      </c>
    </row>
    <row r="12496" spans="119:122" x14ac:dyDescent="0.2">
      <c r="DO12496" s="141" t="s">
        <v>23852</v>
      </c>
      <c r="DP12496" s="141" t="s">
        <v>3517</v>
      </c>
      <c r="DQ12496" s="15">
        <v>23</v>
      </c>
      <c r="DR12496" s="15" t="str">
        <f t="shared" si="208"/>
        <v>2400-23</v>
      </c>
    </row>
    <row r="12497" spans="119:122" x14ac:dyDescent="0.2">
      <c r="DO12497" s="141" t="s">
        <v>23853</v>
      </c>
      <c r="DP12497" s="141" t="s">
        <v>3518</v>
      </c>
      <c r="DQ12497" s="15">
        <v>23</v>
      </c>
      <c r="DR12497" s="15" t="str">
        <f t="shared" si="208"/>
        <v>2401-23</v>
      </c>
    </row>
    <row r="12498" spans="119:122" x14ac:dyDescent="0.2">
      <c r="DO12498" s="141" t="s">
        <v>23854</v>
      </c>
      <c r="DP12498" s="141" t="s">
        <v>3519</v>
      </c>
      <c r="DQ12498" s="15">
        <v>23</v>
      </c>
      <c r="DR12498" s="15" t="str">
        <f t="shared" si="208"/>
        <v>2402-23</v>
      </c>
    </row>
    <row r="12499" spans="119:122" x14ac:dyDescent="0.2">
      <c r="DO12499" s="141" t="s">
        <v>23855</v>
      </c>
      <c r="DP12499" s="141" t="s">
        <v>3520</v>
      </c>
      <c r="DQ12499" s="15">
        <v>23</v>
      </c>
      <c r="DR12499" s="15" t="str">
        <f t="shared" si="208"/>
        <v>2403-23</v>
      </c>
    </row>
    <row r="12500" spans="119:122" x14ac:dyDescent="0.2">
      <c r="DO12500" s="141" t="s">
        <v>23856</v>
      </c>
      <c r="DP12500" s="141" t="s">
        <v>3521</v>
      </c>
      <c r="DQ12500" s="15">
        <v>23</v>
      </c>
      <c r="DR12500" s="15" t="str">
        <f t="shared" si="208"/>
        <v>2404-23</v>
      </c>
    </row>
    <row r="12501" spans="119:122" x14ac:dyDescent="0.2">
      <c r="DO12501" s="141" t="s">
        <v>23857</v>
      </c>
      <c r="DP12501" s="141" t="s">
        <v>3522</v>
      </c>
      <c r="DQ12501" s="15">
        <v>23</v>
      </c>
      <c r="DR12501" s="15" t="str">
        <f t="shared" si="208"/>
        <v>2405-23</v>
      </c>
    </row>
    <row r="12502" spans="119:122" x14ac:dyDescent="0.2">
      <c r="DO12502" s="141" t="s">
        <v>23858</v>
      </c>
      <c r="DP12502" s="141" t="s">
        <v>3523</v>
      </c>
      <c r="DQ12502" s="15">
        <v>23</v>
      </c>
      <c r="DR12502" s="15" t="str">
        <f t="shared" si="208"/>
        <v>2406-23</v>
      </c>
    </row>
    <row r="12503" spans="119:122" x14ac:dyDescent="0.2">
      <c r="DO12503" s="141" t="s">
        <v>23859</v>
      </c>
      <c r="DP12503" s="141" t="s">
        <v>3524</v>
      </c>
      <c r="DQ12503" s="15">
        <v>23</v>
      </c>
      <c r="DR12503" s="15" t="str">
        <f t="shared" si="208"/>
        <v>2407-23</v>
      </c>
    </row>
    <row r="12504" spans="119:122" x14ac:dyDescent="0.2">
      <c r="DO12504" s="141" t="s">
        <v>23860</v>
      </c>
      <c r="DP12504" s="141" t="s">
        <v>3525</v>
      </c>
      <c r="DQ12504" s="15">
        <v>23</v>
      </c>
      <c r="DR12504" s="15" t="str">
        <f t="shared" si="208"/>
        <v>2408-23</v>
      </c>
    </row>
    <row r="12505" spans="119:122" x14ac:dyDescent="0.2">
      <c r="DO12505" s="141" t="s">
        <v>23861</v>
      </c>
      <c r="DP12505" s="141" t="s">
        <v>3526</v>
      </c>
      <c r="DQ12505" s="15">
        <v>23</v>
      </c>
      <c r="DR12505" s="15" t="str">
        <f t="shared" si="208"/>
        <v>2409-23</v>
      </c>
    </row>
    <row r="12506" spans="119:122" x14ac:dyDescent="0.2">
      <c r="DO12506" s="141" t="s">
        <v>23862</v>
      </c>
      <c r="DP12506" s="141" t="s">
        <v>3527</v>
      </c>
      <c r="DQ12506" s="15">
        <v>23</v>
      </c>
      <c r="DR12506" s="15" t="str">
        <f t="shared" si="208"/>
        <v>2410-23</v>
      </c>
    </row>
    <row r="12507" spans="119:122" x14ac:dyDescent="0.2">
      <c r="DO12507" s="141" t="s">
        <v>23863</v>
      </c>
      <c r="DP12507" s="141" t="s">
        <v>3528</v>
      </c>
      <c r="DQ12507" s="15">
        <v>23</v>
      </c>
      <c r="DR12507" s="15" t="str">
        <f t="shared" si="208"/>
        <v>2411-23</v>
      </c>
    </row>
    <row r="12508" spans="119:122" x14ac:dyDescent="0.2">
      <c r="DO12508" s="141" t="s">
        <v>23864</v>
      </c>
      <c r="DP12508" s="141" t="s">
        <v>3529</v>
      </c>
      <c r="DQ12508" s="15">
        <v>23</v>
      </c>
      <c r="DR12508" s="15" t="str">
        <f t="shared" si="208"/>
        <v>2412-23</v>
      </c>
    </row>
    <row r="12509" spans="119:122" x14ac:dyDescent="0.2">
      <c r="DO12509" s="141" t="s">
        <v>23865</v>
      </c>
      <c r="DP12509" s="141" t="s">
        <v>3530</v>
      </c>
      <c r="DQ12509" s="15">
        <v>23</v>
      </c>
      <c r="DR12509" s="15" t="str">
        <f t="shared" si="208"/>
        <v>2413-23</v>
      </c>
    </row>
    <row r="12510" spans="119:122" x14ac:dyDescent="0.2">
      <c r="DO12510" s="141" t="s">
        <v>23866</v>
      </c>
      <c r="DP12510" s="141" t="s">
        <v>3531</v>
      </c>
      <c r="DQ12510" s="15">
        <v>23</v>
      </c>
      <c r="DR12510" s="15" t="str">
        <f t="shared" si="208"/>
        <v>2414-23</v>
      </c>
    </row>
    <row r="12511" spans="119:122" x14ac:dyDescent="0.2">
      <c r="DO12511" s="141" t="s">
        <v>23867</v>
      </c>
      <c r="DP12511" s="141" t="s">
        <v>3532</v>
      </c>
      <c r="DQ12511" s="15">
        <v>23</v>
      </c>
      <c r="DR12511" s="15" t="str">
        <f t="shared" si="208"/>
        <v>2415-23</v>
      </c>
    </row>
    <row r="12512" spans="119:122" x14ac:dyDescent="0.2">
      <c r="DO12512" s="141" t="s">
        <v>23868</v>
      </c>
      <c r="DP12512" s="141" t="s">
        <v>3533</v>
      </c>
      <c r="DQ12512" s="15">
        <v>23</v>
      </c>
      <c r="DR12512" s="15" t="str">
        <f t="shared" si="208"/>
        <v>2416-23</v>
      </c>
    </row>
    <row r="12513" spans="119:122" x14ac:dyDescent="0.2">
      <c r="DO12513" s="141" t="s">
        <v>23869</v>
      </c>
      <c r="DP12513" s="141" t="s">
        <v>3534</v>
      </c>
      <c r="DQ12513" s="15">
        <v>23</v>
      </c>
      <c r="DR12513" s="15" t="str">
        <f t="shared" si="208"/>
        <v>2417-23</v>
      </c>
    </row>
    <row r="12514" spans="119:122" x14ac:dyDescent="0.2">
      <c r="DO12514" s="141" t="s">
        <v>23870</v>
      </c>
      <c r="DP12514" s="141" t="s">
        <v>3535</v>
      </c>
      <c r="DQ12514" s="15">
        <v>23</v>
      </c>
      <c r="DR12514" s="15" t="str">
        <f t="shared" si="208"/>
        <v>2418-23</v>
      </c>
    </row>
    <row r="12515" spans="119:122" x14ac:dyDescent="0.2">
      <c r="DO12515" s="141" t="s">
        <v>23871</v>
      </c>
      <c r="DP12515" s="141" t="s">
        <v>3536</v>
      </c>
      <c r="DQ12515" s="15">
        <v>23</v>
      </c>
      <c r="DR12515" s="15" t="str">
        <f t="shared" ref="DR12515:DR12578" si="209">CONCATENATE(DP12515,"-",DQ12515)</f>
        <v>2419-23</v>
      </c>
    </row>
    <row r="12516" spans="119:122" x14ac:dyDescent="0.2">
      <c r="DO12516" s="141" t="s">
        <v>23872</v>
      </c>
      <c r="DP12516" s="141" t="s">
        <v>3537</v>
      </c>
      <c r="DQ12516" s="15">
        <v>23</v>
      </c>
      <c r="DR12516" s="15" t="str">
        <f t="shared" si="209"/>
        <v>2420-23</v>
      </c>
    </row>
    <row r="12517" spans="119:122" x14ac:dyDescent="0.2">
      <c r="DO12517" s="141" t="s">
        <v>23873</v>
      </c>
      <c r="DP12517" s="141" t="s">
        <v>3538</v>
      </c>
      <c r="DQ12517" s="15">
        <v>23</v>
      </c>
      <c r="DR12517" s="15" t="str">
        <f t="shared" si="209"/>
        <v>2421-23</v>
      </c>
    </row>
    <row r="12518" spans="119:122" x14ac:dyDescent="0.2">
      <c r="DO12518" s="141" t="s">
        <v>23874</v>
      </c>
      <c r="DP12518" s="141" t="s">
        <v>3539</v>
      </c>
      <c r="DQ12518" s="15">
        <v>23</v>
      </c>
      <c r="DR12518" s="15" t="str">
        <f t="shared" si="209"/>
        <v>2422-23</v>
      </c>
    </row>
    <row r="12519" spans="119:122" x14ac:dyDescent="0.2">
      <c r="DO12519" s="141" t="s">
        <v>23875</v>
      </c>
      <c r="DP12519" s="141" t="s">
        <v>3540</v>
      </c>
      <c r="DQ12519" s="15">
        <v>23</v>
      </c>
      <c r="DR12519" s="15" t="str">
        <f t="shared" si="209"/>
        <v>2423-23</v>
      </c>
    </row>
    <row r="12520" spans="119:122" x14ac:dyDescent="0.2">
      <c r="DO12520" s="141" t="s">
        <v>23876</v>
      </c>
      <c r="DP12520" s="141" t="s">
        <v>3541</v>
      </c>
      <c r="DQ12520" s="15">
        <v>23</v>
      </c>
      <c r="DR12520" s="15" t="str">
        <f t="shared" si="209"/>
        <v>2424-23</v>
      </c>
    </row>
    <row r="12521" spans="119:122" x14ac:dyDescent="0.2">
      <c r="DO12521" s="141" t="s">
        <v>23877</v>
      </c>
      <c r="DP12521" s="141" t="s">
        <v>3542</v>
      </c>
      <c r="DQ12521" s="15">
        <v>23</v>
      </c>
      <c r="DR12521" s="15" t="str">
        <f t="shared" si="209"/>
        <v>2425-23</v>
      </c>
    </row>
    <row r="12522" spans="119:122" x14ac:dyDescent="0.2">
      <c r="DO12522" s="141" t="s">
        <v>23878</v>
      </c>
      <c r="DP12522" s="141" t="s">
        <v>3543</v>
      </c>
      <c r="DQ12522" s="15">
        <v>23</v>
      </c>
      <c r="DR12522" s="15" t="str">
        <f t="shared" si="209"/>
        <v>2426-23</v>
      </c>
    </row>
    <row r="12523" spans="119:122" x14ac:dyDescent="0.2">
      <c r="DO12523" s="141" t="s">
        <v>23879</v>
      </c>
      <c r="DP12523" s="141" t="s">
        <v>3544</v>
      </c>
      <c r="DQ12523" s="15">
        <v>23</v>
      </c>
      <c r="DR12523" s="15" t="str">
        <f t="shared" si="209"/>
        <v>2427-23</v>
      </c>
    </row>
    <row r="12524" spans="119:122" x14ac:dyDescent="0.2">
      <c r="DO12524" s="141" t="s">
        <v>23880</v>
      </c>
      <c r="DP12524" s="141" t="s">
        <v>3545</v>
      </c>
      <c r="DQ12524" s="15">
        <v>23</v>
      </c>
      <c r="DR12524" s="15" t="str">
        <f t="shared" si="209"/>
        <v>2428-23</v>
      </c>
    </row>
    <row r="12525" spans="119:122" x14ac:dyDescent="0.2">
      <c r="DO12525" s="141" t="s">
        <v>23881</v>
      </c>
      <c r="DP12525" s="141" t="s">
        <v>3546</v>
      </c>
      <c r="DQ12525" s="15">
        <v>23</v>
      </c>
      <c r="DR12525" s="15" t="str">
        <f t="shared" si="209"/>
        <v>2429-23</v>
      </c>
    </row>
    <row r="12526" spans="119:122" x14ac:dyDescent="0.2">
      <c r="DO12526" s="141" t="s">
        <v>23882</v>
      </c>
      <c r="DP12526" s="141" t="s">
        <v>3547</v>
      </c>
      <c r="DQ12526" s="15">
        <v>23</v>
      </c>
      <c r="DR12526" s="15" t="str">
        <f t="shared" si="209"/>
        <v>2430-23</v>
      </c>
    </row>
    <row r="12527" spans="119:122" x14ac:dyDescent="0.2">
      <c r="DO12527" s="141" t="s">
        <v>23883</v>
      </c>
      <c r="DP12527" s="141" t="s">
        <v>3548</v>
      </c>
      <c r="DQ12527" s="15">
        <v>23</v>
      </c>
      <c r="DR12527" s="15" t="str">
        <f t="shared" si="209"/>
        <v>2431-23</v>
      </c>
    </row>
    <row r="12528" spans="119:122" x14ac:dyDescent="0.2">
      <c r="DO12528" s="141" t="s">
        <v>23884</v>
      </c>
      <c r="DP12528" s="141" t="s">
        <v>3549</v>
      </c>
      <c r="DQ12528" s="15">
        <v>23</v>
      </c>
      <c r="DR12528" s="15" t="str">
        <f t="shared" si="209"/>
        <v>2432-23</v>
      </c>
    </row>
    <row r="12529" spans="119:122" x14ac:dyDescent="0.2">
      <c r="DO12529" s="141" t="s">
        <v>23885</v>
      </c>
      <c r="DP12529" s="141" t="s">
        <v>3550</v>
      </c>
      <c r="DQ12529" s="15">
        <v>23</v>
      </c>
      <c r="DR12529" s="15" t="str">
        <f t="shared" si="209"/>
        <v>2433-23</v>
      </c>
    </row>
    <row r="12530" spans="119:122" x14ac:dyDescent="0.2">
      <c r="DO12530" s="141" t="s">
        <v>23886</v>
      </c>
      <c r="DP12530" s="141" t="s">
        <v>3551</v>
      </c>
      <c r="DQ12530" s="15">
        <v>23</v>
      </c>
      <c r="DR12530" s="15" t="str">
        <f t="shared" si="209"/>
        <v>2434-23</v>
      </c>
    </row>
    <row r="12531" spans="119:122" x14ac:dyDescent="0.2">
      <c r="DO12531" s="141" t="s">
        <v>23887</v>
      </c>
      <c r="DP12531" s="141" t="s">
        <v>3552</v>
      </c>
      <c r="DQ12531" s="15">
        <v>23</v>
      </c>
      <c r="DR12531" s="15" t="str">
        <f t="shared" si="209"/>
        <v>2435-23</v>
      </c>
    </row>
    <row r="12532" spans="119:122" x14ac:dyDescent="0.2">
      <c r="DO12532" s="141" t="s">
        <v>23888</v>
      </c>
      <c r="DP12532" s="141" t="s">
        <v>3553</v>
      </c>
      <c r="DQ12532" s="15">
        <v>23</v>
      </c>
      <c r="DR12532" s="15" t="str">
        <f t="shared" si="209"/>
        <v>2436-23</v>
      </c>
    </row>
    <row r="12533" spans="119:122" x14ac:dyDescent="0.2">
      <c r="DO12533" s="141" t="s">
        <v>23889</v>
      </c>
      <c r="DP12533" s="141" t="s">
        <v>3554</v>
      </c>
      <c r="DQ12533" s="15">
        <v>23</v>
      </c>
      <c r="DR12533" s="15" t="str">
        <f t="shared" si="209"/>
        <v>2437-23</v>
      </c>
    </row>
    <row r="12534" spans="119:122" x14ac:dyDescent="0.2">
      <c r="DO12534" s="141" t="s">
        <v>23890</v>
      </c>
      <c r="DP12534" s="141" t="s">
        <v>3555</v>
      </c>
      <c r="DQ12534" s="15">
        <v>23</v>
      </c>
      <c r="DR12534" s="15" t="str">
        <f t="shared" si="209"/>
        <v>2438-23</v>
      </c>
    </row>
    <row r="12535" spans="119:122" x14ac:dyDescent="0.2">
      <c r="DO12535" s="141" t="s">
        <v>23891</v>
      </c>
      <c r="DP12535" s="141" t="s">
        <v>3556</v>
      </c>
      <c r="DQ12535" s="15">
        <v>23</v>
      </c>
      <c r="DR12535" s="15" t="str">
        <f t="shared" si="209"/>
        <v>2439-23</v>
      </c>
    </row>
    <row r="12536" spans="119:122" x14ac:dyDescent="0.2">
      <c r="DO12536" s="141" t="s">
        <v>23892</v>
      </c>
      <c r="DP12536" s="141" t="s">
        <v>3557</v>
      </c>
      <c r="DQ12536" s="15">
        <v>23</v>
      </c>
      <c r="DR12536" s="15" t="str">
        <f t="shared" si="209"/>
        <v>2440-23</v>
      </c>
    </row>
    <row r="12537" spans="119:122" x14ac:dyDescent="0.2">
      <c r="DO12537" s="141" t="s">
        <v>23893</v>
      </c>
      <c r="DP12537" s="141" t="s">
        <v>3558</v>
      </c>
      <c r="DQ12537" s="15">
        <v>23</v>
      </c>
      <c r="DR12537" s="15" t="str">
        <f t="shared" si="209"/>
        <v>2441-23</v>
      </c>
    </row>
    <row r="12538" spans="119:122" x14ac:dyDescent="0.2">
      <c r="DO12538" s="141" t="s">
        <v>23894</v>
      </c>
      <c r="DP12538" s="141" t="s">
        <v>3559</v>
      </c>
      <c r="DQ12538" s="15">
        <v>23</v>
      </c>
      <c r="DR12538" s="15" t="str">
        <f t="shared" si="209"/>
        <v>2442-23</v>
      </c>
    </row>
    <row r="12539" spans="119:122" x14ac:dyDescent="0.2">
      <c r="DO12539" s="141" t="s">
        <v>23895</v>
      </c>
      <c r="DP12539" s="141" t="s">
        <v>3560</v>
      </c>
      <c r="DQ12539" s="15">
        <v>23</v>
      </c>
      <c r="DR12539" s="15" t="str">
        <f t="shared" si="209"/>
        <v>2443-23</v>
      </c>
    </row>
    <row r="12540" spans="119:122" x14ac:dyDescent="0.2">
      <c r="DO12540" s="141" t="s">
        <v>23896</v>
      </c>
      <c r="DP12540" s="141" t="s">
        <v>3561</v>
      </c>
      <c r="DQ12540" s="15">
        <v>23</v>
      </c>
      <c r="DR12540" s="15" t="str">
        <f t="shared" si="209"/>
        <v>2444-23</v>
      </c>
    </row>
    <row r="12541" spans="119:122" x14ac:dyDescent="0.2">
      <c r="DO12541" s="141" t="s">
        <v>23897</v>
      </c>
      <c r="DP12541" s="141" t="s">
        <v>3562</v>
      </c>
      <c r="DQ12541" s="15">
        <v>23</v>
      </c>
      <c r="DR12541" s="15" t="str">
        <f t="shared" si="209"/>
        <v>2445-23</v>
      </c>
    </row>
    <row r="12542" spans="119:122" x14ac:dyDescent="0.2">
      <c r="DO12542" s="141" t="s">
        <v>23898</v>
      </c>
      <c r="DP12542" s="141" t="s">
        <v>3563</v>
      </c>
      <c r="DQ12542" s="15">
        <v>23</v>
      </c>
      <c r="DR12542" s="15" t="str">
        <f t="shared" si="209"/>
        <v>2446-23</v>
      </c>
    </row>
    <row r="12543" spans="119:122" x14ac:dyDescent="0.2">
      <c r="DO12543" s="141" t="s">
        <v>23899</v>
      </c>
      <c r="DP12543" s="141" t="s">
        <v>3564</v>
      </c>
      <c r="DQ12543" s="15">
        <v>23</v>
      </c>
      <c r="DR12543" s="15" t="str">
        <f t="shared" si="209"/>
        <v>2447-23</v>
      </c>
    </row>
    <row r="12544" spans="119:122" x14ac:dyDescent="0.2">
      <c r="DO12544" s="141" t="s">
        <v>23900</v>
      </c>
      <c r="DP12544" s="141" t="s">
        <v>3565</v>
      </c>
      <c r="DQ12544" s="15">
        <v>23</v>
      </c>
      <c r="DR12544" s="15" t="str">
        <f t="shared" si="209"/>
        <v>2448-23</v>
      </c>
    </row>
    <row r="12545" spans="119:122" x14ac:dyDescent="0.2">
      <c r="DO12545" s="141" t="s">
        <v>23901</v>
      </c>
      <c r="DP12545" s="141" t="s">
        <v>3566</v>
      </c>
      <c r="DQ12545" s="15">
        <v>23</v>
      </c>
      <c r="DR12545" s="15" t="str">
        <f t="shared" si="209"/>
        <v>2449-23</v>
      </c>
    </row>
    <row r="12546" spans="119:122" x14ac:dyDescent="0.2">
      <c r="DO12546" s="141" t="s">
        <v>23902</v>
      </c>
      <c r="DP12546" s="141" t="s">
        <v>3567</v>
      </c>
      <c r="DQ12546" s="15">
        <v>23</v>
      </c>
      <c r="DR12546" s="15" t="str">
        <f t="shared" si="209"/>
        <v>2450-23</v>
      </c>
    </row>
    <row r="12547" spans="119:122" x14ac:dyDescent="0.2">
      <c r="DO12547" s="141" t="s">
        <v>23903</v>
      </c>
      <c r="DP12547" s="141" t="s">
        <v>3568</v>
      </c>
      <c r="DQ12547" s="15">
        <v>23</v>
      </c>
      <c r="DR12547" s="15" t="str">
        <f t="shared" si="209"/>
        <v>2451-23</v>
      </c>
    </row>
    <row r="12548" spans="119:122" x14ac:dyDescent="0.2">
      <c r="DO12548" s="141" t="s">
        <v>23904</v>
      </c>
      <c r="DP12548" s="141" t="s">
        <v>3569</v>
      </c>
      <c r="DQ12548" s="15">
        <v>23</v>
      </c>
      <c r="DR12548" s="15" t="str">
        <f t="shared" si="209"/>
        <v>2452-23</v>
      </c>
    </row>
    <row r="12549" spans="119:122" x14ac:dyDescent="0.2">
      <c r="DO12549" s="141" t="s">
        <v>23905</v>
      </c>
      <c r="DP12549" s="141" t="s">
        <v>3570</v>
      </c>
      <c r="DQ12549" s="15">
        <v>23</v>
      </c>
      <c r="DR12549" s="15" t="str">
        <f t="shared" si="209"/>
        <v>2453-23</v>
      </c>
    </row>
    <row r="12550" spans="119:122" x14ac:dyDescent="0.2">
      <c r="DO12550" s="141" t="s">
        <v>23906</v>
      </c>
      <c r="DP12550" s="141" t="s">
        <v>3571</v>
      </c>
      <c r="DQ12550" s="15">
        <v>23</v>
      </c>
      <c r="DR12550" s="15" t="str">
        <f t="shared" si="209"/>
        <v>2454-23</v>
      </c>
    </row>
    <row r="12551" spans="119:122" x14ac:dyDescent="0.2">
      <c r="DO12551" s="141" t="s">
        <v>23907</v>
      </c>
      <c r="DP12551" s="141" t="s">
        <v>3572</v>
      </c>
      <c r="DQ12551" s="15">
        <v>23</v>
      </c>
      <c r="DR12551" s="15" t="str">
        <f t="shared" si="209"/>
        <v>2455-23</v>
      </c>
    </row>
    <row r="12552" spans="119:122" x14ac:dyDescent="0.2">
      <c r="DO12552" s="141" t="s">
        <v>23908</v>
      </c>
      <c r="DP12552" s="141" t="s">
        <v>3573</v>
      </c>
      <c r="DQ12552" s="15">
        <v>23</v>
      </c>
      <c r="DR12552" s="15" t="str">
        <f t="shared" si="209"/>
        <v>2456-23</v>
      </c>
    </row>
    <row r="12553" spans="119:122" x14ac:dyDescent="0.2">
      <c r="DO12553" s="141" t="s">
        <v>23909</v>
      </c>
      <c r="DP12553" s="141" t="s">
        <v>3574</v>
      </c>
      <c r="DQ12553" s="15">
        <v>23</v>
      </c>
      <c r="DR12553" s="15" t="str">
        <f t="shared" si="209"/>
        <v>2457-23</v>
      </c>
    </row>
    <row r="12554" spans="119:122" x14ac:dyDescent="0.2">
      <c r="DO12554" s="141" t="s">
        <v>23910</v>
      </c>
      <c r="DP12554" s="141" t="s">
        <v>3575</v>
      </c>
      <c r="DQ12554" s="15">
        <v>23</v>
      </c>
      <c r="DR12554" s="15" t="str">
        <f t="shared" si="209"/>
        <v>2458-23</v>
      </c>
    </row>
    <row r="12555" spans="119:122" x14ac:dyDescent="0.2">
      <c r="DO12555" s="141" t="s">
        <v>23911</v>
      </c>
      <c r="DP12555" s="141" t="s">
        <v>3576</v>
      </c>
      <c r="DQ12555" s="15">
        <v>23</v>
      </c>
      <c r="DR12555" s="15" t="str">
        <f t="shared" si="209"/>
        <v>2459-23</v>
      </c>
    </row>
    <row r="12556" spans="119:122" x14ac:dyDescent="0.2">
      <c r="DO12556" s="141" t="s">
        <v>23912</v>
      </c>
      <c r="DP12556" s="141" t="s">
        <v>3577</v>
      </c>
      <c r="DQ12556" s="15">
        <v>23</v>
      </c>
      <c r="DR12556" s="15" t="str">
        <f t="shared" si="209"/>
        <v>2460-23</v>
      </c>
    </row>
    <row r="12557" spans="119:122" x14ac:dyDescent="0.2">
      <c r="DO12557" s="141" t="s">
        <v>23913</v>
      </c>
      <c r="DP12557" s="141" t="s">
        <v>3578</v>
      </c>
      <c r="DQ12557" s="15">
        <v>23</v>
      </c>
      <c r="DR12557" s="15" t="str">
        <f t="shared" si="209"/>
        <v>2461-23</v>
      </c>
    </row>
    <row r="12558" spans="119:122" x14ac:dyDescent="0.2">
      <c r="DO12558" s="141" t="s">
        <v>23914</v>
      </c>
      <c r="DP12558" s="141" t="s">
        <v>3579</v>
      </c>
      <c r="DQ12558" s="15">
        <v>23</v>
      </c>
      <c r="DR12558" s="15" t="str">
        <f t="shared" si="209"/>
        <v>2462-23</v>
      </c>
    </row>
    <row r="12559" spans="119:122" x14ac:dyDescent="0.2">
      <c r="DO12559" s="141" t="s">
        <v>23915</v>
      </c>
      <c r="DP12559" s="141" t="s">
        <v>3580</v>
      </c>
      <c r="DQ12559" s="15">
        <v>23</v>
      </c>
      <c r="DR12559" s="15" t="str">
        <f t="shared" si="209"/>
        <v>2463-23</v>
      </c>
    </row>
    <row r="12560" spans="119:122" x14ac:dyDescent="0.2">
      <c r="DO12560" s="141" t="s">
        <v>23916</v>
      </c>
      <c r="DP12560" s="141" t="s">
        <v>3581</v>
      </c>
      <c r="DQ12560" s="15">
        <v>23</v>
      </c>
      <c r="DR12560" s="15" t="str">
        <f t="shared" si="209"/>
        <v>2464-23</v>
      </c>
    </row>
    <row r="12561" spans="119:122" x14ac:dyDescent="0.2">
      <c r="DO12561" s="141" t="s">
        <v>23917</v>
      </c>
      <c r="DP12561" s="141" t="s">
        <v>3582</v>
      </c>
      <c r="DQ12561" s="15">
        <v>23</v>
      </c>
      <c r="DR12561" s="15" t="str">
        <f t="shared" si="209"/>
        <v>2465-23</v>
      </c>
    </row>
    <row r="12562" spans="119:122" x14ac:dyDescent="0.2">
      <c r="DO12562" s="141" t="s">
        <v>23918</v>
      </c>
      <c r="DP12562" s="141" t="s">
        <v>3583</v>
      </c>
      <c r="DQ12562" s="15">
        <v>23</v>
      </c>
      <c r="DR12562" s="15" t="str">
        <f t="shared" si="209"/>
        <v>2466-23</v>
      </c>
    </row>
    <row r="12563" spans="119:122" x14ac:dyDescent="0.2">
      <c r="DO12563" s="141" t="s">
        <v>23919</v>
      </c>
      <c r="DP12563" s="141" t="s">
        <v>3584</v>
      </c>
      <c r="DQ12563" s="15">
        <v>23</v>
      </c>
      <c r="DR12563" s="15" t="str">
        <f t="shared" si="209"/>
        <v>2467-23</v>
      </c>
    </row>
    <row r="12564" spans="119:122" x14ac:dyDescent="0.2">
      <c r="DO12564" s="141" t="s">
        <v>23920</v>
      </c>
      <c r="DP12564" s="141" t="s">
        <v>3585</v>
      </c>
      <c r="DQ12564" s="15">
        <v>23</v>
      </c>
      <c r="DR12564" s="15" t="str">
        <f t="shared" si="209"/>
        <v>2468-23</v>
      </c>
    </row>
    <row r="12565" spans="119:122" x14ac:dyDescent="0.2">
      <c r="DO12565" s="141" t="s">
        <v>23921</v>
      </c>
      <c r="DP12565" s="141" t="s">
        <v>3586</v>
      </c>
      <c r="DQ12565" s="15">
        <v>23</v>
      </c>
      <c r="DR12565" s="15" t="str">
        <f t="shared" si="209"/>
        <v>2469-23</v>
      </c>
    </row>
    <row r="12566" spans="119:122" x14ac:dyDescent="0.2">
      <c r="DO12566" s="141" t="s">
        <v>23922</v>
      </c>
      <c r="DP12566" s="141" t="s">
        <v>3587</v>
      </c>
      <c r="DQ12566" s="15">
        <v>23</v>
      </c>
      <c r="DR12566" s="15" t="str">
        <f t="shared" si="209"/>
        <v>2470-23</v>
      </c>
    </row>
    <row r="12567" spans="119:122" x14ac:dyDescent="0.2">
      <c r="DO12567" s="141" t="s">
        <v>23923</v>
      </c>
      <c r="DP12567" s="141" t="s">
        <v>3588</v>
      </c>
      <c r="DQ12567" s="15">
        <v>23</v>
      </c>
      <c r="DR12567" s="15" t="str">
        <f t="shared" si="209"/>
        <v>2471-23</v>
      </c>
    </row>
    <row r="12568" spans="119:122" x14ac:dyDescent="0.2">
      <c r="DO12568" s="141" t="s">
        <v>23924</v>
      </c>
      <c r="DP12568" s="141" t="s">
        <v>3589</v>
      </c>
      <c r="DQ12568" s="15">
        <v>23</v>
      </c>
      <c r="DR12568" s="15" t="str">
        <f t="shared" si="209"/>
        <v>2472-23</v>
      </c>
    </row>
    <row r="12569" spans="119:122" x14ac:dyDescent="0.2">
      <c r="DO12569" s="141" t="s">
        <v>23925</v>
      </c>
      <c r="DP12569" s="141" t="s">
        <v>3590</v>
      </c>
      <c r="DQ12569" s="15">
        <v>23</v>
      </c>
      <c r="DR12569" s="15" t="str">
        <f t="shared" si="209"/>
        <v>2473-23</v>
      </c>
    </row>
    <row r="12570" spans="119:122" x14ac:dyDescent="0.2">
      <c r="DO12570" s="141" t="s">
        <v>23926</v>
      </c>
      <c r="DP12570" s="141" t="s">
        <v>3591</v>
      </c>
      <c r="DQ12570" s="15">
        <v>23</v>
      </c>
      <c r="DR12570" s="15" t="str">
        <f t="shared" si="209"/>
        <v>2474-23</v>
      </c>
    </row>
    <row r="12571" spans="119:122" x14ac:dyDescent="0.2">
      <c r="DO12571" s="141" t="s">
        <v>23927</v>
      </c>
      <c r="DP12571" s="141" t="s">
        <v>3592</v>
      </c>
      <c r="DQ12571" s="15">
        <v>23</v>
      </c>
      <c r="DR12571" s="15" t="str">
        <f t="shared" si="209"/>
        <v>2475-23</v>
      </c>
    </row>
    <row r="12572" spans="119:122" x14ac:dyDescent="0.2">
      <c r="DO12572" s="141" t="s">
        <v>23928</v>
      </c>
      <c r="DP12572" s="141" t="s">
        <v>3593</v>
      </c>
      <c r="DQ12572" s="15">
        <v>23</v>
      </c>
      <c r="DR12572" s="15" t="str">
        <f t="shared" si="209"/>
        <v>2476-23</v>
      </c>
    </row>
    <row r="12573" spans="119:122" x14ac:dyDescent="0.2">
      <c r="DO12573" s="141" t="s">
        <v>23929</v>
      </c>
      <c r="DP12573" s="141" t="s">
        <v>3594</v>
      </c>
      <c r="DQ12573" s="15">
        <v>23</v>
      </c>
      <c r="DR12573" s="15" t="str">
        <f t="shared" si="209"/>
        <v>2477-23</v>
      </c>
    </row>
    <row r="12574" spans="119:122" x14ac:dyDescent="0.2">
      <c r="DO12574" s="141" t="s">
        <v>23930</v>
      </c>
      <c r="DP12574" s="141" t="s">
        <v>3595</v>
      </c>
      <c r="DQ12574" s="15">
        <v>23</v>
      </c>
      <c r="DR12574" s="15" t="str">
        <f t="shared" si="209"/>
        <v>2478-23</v>
      </c>
    </row>
    <row r="12575" spans="119:122" x14ac:dyDescent="0.2">
      <c r="DO12575" s="141" t="s">
        <v>23931</v>
      </c>
      <c r="DP12575" s="141" t="s">
        <v>3596</v>
      </c>
      <c r="DQ12575" s="15">
        <v>23</v>
      </c>
      <c r="DR12575" s="15" t="str">
        <f t="shared" si="209"/>
        <v>2479-23</v>
      </c>
    </row>
    <row r="12576" spans="119:122" x14ac:dyDescent="0.2">
      <c r="DO12576" s="141" t="s">
        <v>23932</v>
      </c>
      <c r="DP12576" s="141" t="s">
        <v>3597</v>
      </c>
      <c r="DQ12576" s="15">
        <v>23</v>
      </c>
      <c r="DR12576" s="15" t="str">
        <f t="shared" si="209"/>
        <v>2480-23</v>
      </c>
    </row>
    <row r="12577" spans="119:122" x14ac:dyDescent="0.2">
      <c r="DO12577" s="141" t="s">
        <v>23933</v>
      </c>
      <c r="DP12577" s="141" t="s">
        <v>3598</v>
      </c>
      <c r="DQ12577" s="15">
        <v>23</v>
      </c>
      <c r="DR12577" s="15" t="str">
        <f t="shared" si="209"/>
        <v>2481-23</v>
      </c>
    </row>
    <row r="12578" spans="119:122" x14ac:dyDescent="0.2">
      <c r="DO12578" s="141" t="s">
        <v>23934</v>
      </c>
      <c r="DP12578" s="141" t="s">
        <v>3599</v>
      </c>
      <c r="DQ12578" s="15">
        <v>23</v>
      </c>
      <c r="DR12578" s="15" t="str">
        <f t="shared" si="209"/>
        <v>2482-23</v>
      </c>
    </row>
    <row r="12579" spans="119:122" x14ac:dyDescent="0.2">
      <c r="DO12579" s="141" t="s">
        <v>23935</v>
      </c>
      <c r="DP12579" s="141" t="s">
        <v>3600</v>
      </c>
      <c r="DQ12579" s="15">
        <v>23</v>
      </c>
      <c r="DR12579" s="15" t="str">
        <f t="shared" ref="DR12579:DR12642" si="210">CONCATENATE(DP12579,"-",DQ12579)</f>
        <v>2483-23</v>
      </c>
    </row>
    <row r="12580" spans="119:122" x14ac:dyDescent="0.2">
      <c r="DO12580" s="141" t="s">
        <v>23936</v>
      </c>
      <c r="DP12580" s="141" t="s">
        <v>3601</v>
      </c>
      <c r="DQ12580" s="15">
        <v>23</v>
      </c>
      <c r="DR12580" s="15" t="str">
        <f t="shared" si="210"/>
        <v>2484-23</v>
      </c>
    </row>
    <row r="12581" spans="119:122" x14ac:dyDescent="0.2">
      <c r="DO12581" s="141" t="s">
        <v>23937</v>
      </c>
      <c r="DP12581" s="141" t="s">
        <v>3602</v>
      </c>
      <c r="DQ12581" s="15">
        <v>23</v>
      </c>
      <c r="DR12581" s="15" t="str">
        <f t="shared" si="210"/>
        <v>2485-23</v>
      </c>
    </row>
    <row r="12582" spans="119:122" x14ac:dyDescent="0.2">
      <c r="DO12582" s="141" t="s">
        <v>23938</v>
      </c>
      <c r="DP12582" s="141" t="s">
        <v>3603</v>
      </c>
      <c r="DQ12582" s="15">
        <v>23</v>
      </c>
      <c r="DR12582" s="15" t="str">
        <f t="shared" si="210"/>
        <v>2486-23</v>
      </c>
    </row>
    <row r="12583" spans="119:122" x14ac:dyDescent="0.2">
      <c r="DO12583" s="141" t="s">
        <v>23939</v>
      </c>
      <c r="DP12583" s="141" t="s">
        <v>3604</v>
      </c>
      <c r="DQ12583" s="15">
        <v>23</v>
      </c>
      <c r="DR12583" s="15" t="str">
        <f t="shared" si="210"/>
        <v>2487-23</v>
      </c>
    </row>
    <row r="12584" spans="119:122" x14ac:dyDescent="0.2">
      <c r="DO12584" s="141" t="s">
        <v>23940</v>
      </c>
      <c r="DP12584" s="141" t="s">
        <v>3605</v>
      </c>
      <c r="DQ12584" s="15">
        <v>23</v>
      </c>
      <c r="DR12584" s="15" t="str">
        <f t="shared" si="210"/>
        <v>2488-23</v>
      </c>
    </row>
    <row r="12585" spans="119:122" x14ac:dyDescent="0.2">
      <c r="DO12585" s="141" t="s">
        <v>23941</v>
      </c>
      <c r="DP12585" s="141" t="s">
        <v>3606</v>
      </c>
      <c r="DQ12585" s="15">
        <v>23</v>
      </c>
      <c r="DR12585" s="15" t="str">
        <f t="shared" si="210"/>
        <v>2489-23</v>
      </c>
    </row>
    <row r="12586" spans="119:122" x14ac:dyDescent="0.2">
      <c r="DO12586" s="141" t="s">
        <v>23942</v>
      </c>
      <c r="DP12586" s="141" t="s">
        <v>3607</v>
      </c>
      <c r="DQ12586" s="15">
        <v>23</v>
      </c>
      <c r="DR12586" s="15" t="str">
        <f t="shared" si="210"/>
        <v>2490-23</v>
      </c>
    </row>
    <row r="12587" spans="119:122" x14ac:dyDescent="0.2">
      <c r="DO12587" s="141" t="s">
        <v>23943</v>
      </c>
      <c r="DP12587" s="141" t="s">
        <v>3608</v>
      </c>
      <c r="DQ12587" s="15">
        <v>23</v>
      </c>
      <c r="DR12587" s="15" t="str">
        <f t="shared" si="210"/>
        <v>2491-23</v>
      </c>
    </row>
    <row r="12588" spans="119:122" x14ac:dyDescent="0.2">
      <c r="DO12588" s="141" t="s">
        <v>23944</v>
      </c>
      <c r="DP12588" s="141" t="s">
        <v>3609</v>
      </c>
      <c r="DQ12588" s="15">
        <v>23</v>
      </c>
      <c r="DR12588" s="15" t="str">
        <f t="shared" si="210"/>
        <v>2492-23</v>
      </c>
    </row>
    <row r="12589" spans="119:122" x14ac:dyDescent="0.2">
      <c r="DO12589" s="141" t="s">
        <v>23945</v>
      </c>
      <c r="DP12589" s="141" t="s">
        <v>3610</v>
      </c>
      <c r="DQ12589" s="15">
        <v>23</v>
      </c>
      <c r="DR12589" s="15" t="str">
        <f t="shared" si="210"/>
        <v>2493-23</v>
      </c>
    </row>
    <row r="12590" spans="119:122" x14ac:dyDescent="0.2">
      <c r="DO12590" s="141" t="s">
        <v>23946</v>
      </c>
      <c r="DP12590" s="141" t="s">
        <v>3611</v>
      </c>
      <c r="DQ12590" s="15">
        <v>23</v>
      </c>
      <c r="DR12590" s="15" t="str">
        <f t="shared" si="210"/>
        <v>2494-23</v>
      </c>
    </row>
    <row r="12591" spans="119:122" x14ac:dyDescent="0.2">
      <c r="DO12591" s="141" t="s">
        <v>23947</v>
      </c>
      <c r="DP12591" s="141" t="s">
        <v>3612</v>
      </c>
      <c r="DQ12591" s="15">
        <v>23</v>
      </c>
      <c r="DR12591" s="15" t="str">
        <f t="shared" si="210"/>
        <v>2495-23</v>
      </c>
    </row>
    <row r="12592" spans="119:122" x14ac:dyDescent="0.2">
      <c r="DO12592" s="141" t="s">
        <v>23948</v>
      </c>
      <c r="DP12592" s="141" t="s">
        <v>3613</v>
      </c>
      <c r="DQ12592" s="15">
        <v>23</v>
      </c>
      <c r="DR12592" s="15" t="str">
        <f t="shared" si="210"/>
        <v>2496-23</v>
      </c>
    </row>
    <row r="12593" spans="119:122" x14ac:dyDescent="0.2">
      <c r="DO12593" s="141" t="s">
        <v>23949</v>
      </c>
      <c r="DP12593" s="141" t="s">
        <v>3614</v>
      </c>
      <c r="DQ12593" s="15">
        <v>23</v>
      </c>
      <c r="DR12593" s="15" t="str">
        <f t="shared" si="210"/>
        <v>2497-23</v>
      </c>
    </row>
    <row r="12594" spans="119:122" x14ac:dyDescent="0.2">
      <c r="DO12594" s="141" t="s">
        <v>23950</v>
      </c>
      <c r="DP12594" s="141" t="s">
        <v>3615</v>
      </c>
      <c r="DQ12594" s="15">
        <v>23</v>
      </c>
      <c r="DR12594" s="15" t="str">
        <f t="shared" si="210"/>
        <v>2498-23</v>
      </c>
    </row>
    <row r="12595" spans="119:122" x14ac:dyDescent="0.2">
      <c r="DO12595" s="141" t="s">
        <v>23951</v>
      </c>
      <c r="DP12595" s="141" t="s">
        <v>3616</v>
      </c>
      <c r="DQ12595" s="15">
        <v>23</v>
      </c>
      <c r="DR12595" s="15" t="str">
        <f t="shared" si="210"/>
        <v>2499-23</v>
      </c>
    </row>
    <row r="12596" spans="119:122" x14ac:dyDescent="0.2">
      <c r="DO12596" s="141" t="s">
        <v>23952</v>
      </c>
      <c r="DP12596" s="141" t="s">
        <v>3617</v>
      </c>
      <c r="DQ12596" s="15">
        <v>23</v>
      </c>
      <c r="DR12596" s="15" t="str">
        <f t="shared" si="210"/>
        <v>2500-23</v>
      </c>
    </row>
    <row r="12597" spans="119:122" x14ac:dyDescent="0.2">
      <c r="DO12597" s="141" t="s">
        <v>23953</v>
      </c>
      <c r="DP12597" s="141" t="s">
        <v>3618</v>
      </c>
      <c r="DQ12597" s="15">
        <v>23</v>
      </c>
      <c r="DR12597" s="15" t="str">
        <f t="shared" si="210"/>
        <v>2501-23</v>
      </c>
    </row>
    <row r="12598" spans="119:122" x14ac:dyDescent="0.2">
      <c r="DO12598" s="141" t="s">
        <v>23954</v>
      </c>
      <c r="DP12598" s="141" t="s">
        <v>3619</v>
      </c>
      <c r="DQ12598" s="15">
        <v>23</v>
      </c>
      <c r="DR12598" s="15" t="str">
        <f t="shared" si="210"/>
        <v>2502-23</v>
      </c>
    </row>
    <row r="12599" spans="119:122" x14ac:dyDescent="0.2">
      <c r="DO12599" s="141" t="s">
        <v>23955</v>
      </c>
      <c r="DP12599" s="141" t="s">
        <v>3620</v>
      </c>
      <c r="DQ12599" s="15">
        <v>23</v>
      </c>
      <c r="DR12599" s="15" t="str">
        <f t="shared" si="210"/>
        <v>2503-23</v>
      </c>
    </row>
    <row r="12600" spans="119:122" x14ac:dyDescent="0.2">
      <c r="DO12600" s="141" t="s">
        <v>23956</v>
      </c>
      <c r="DP12600" s="141" t="s">
        <v>3621</v>
      </c>
      <c r="DQ12600" s="15">
        <v>23</v>
      </c>
      <c r="DR12600" s="15" t="str">
        <f t="shared" si="210"/>
        <v>2504-23</v>
      </c>
    </row>
    <row r="12601" spans="119:122" x14ac:dyDescent="0.2">
      <c r="DO12601" s="141" t="s">
        <v>23957</v>
      </c>
      <c r="DP12601" s="141" t="s">
        <v>3622</v>
      </c>
      <c r="DQ12601" s="15">
        <v>23</v>
      </c>
      <c r="DR12601" s="15" t="str">
        <f t="shared" si="210"/>
        <v>2505-23</v>
      </c>
    </row>
    <row r="12602" spans="119:122" x14ac:dyDescent="0.2">
      <c r="DO12602" s="141" t="s">
        <v>23958</v>
      </c>
      <c r="DP12602" s="141" t="s">
        <v>3623</v>
      </c>
      <c r="DQ12602" s="15">
        <v>23</v>
      </c>
      <c r="DR12602" s="15" t="str">
        <f t="shared" si="210"/>
        <v>2506-23</v>
      </c>
    </row>
    <row r="12603" spans="119:122" x14ac:dyDescent="0.2">
      <c r="DO12603" s="141" t="s">
        <v>23959</v>
      </c>
      <c r="DP12603" s="141" t="s">
        <v>3624</v>
      </c>
      <c r="DQ12603" s="15">
        <v>23</v>
      </c>
      <c r="DR12603" s="15" t="str">
        <f t="shared" si="210"/>
        <v>2507-23</v>
      </c>
    </row>
    <row r="12604" spans="119:122" x14ac:dyDescent="0.2">
      <c r="DO12604" s="141" t="s">
        <v>23960</v>
      </c>
      <c r="DP12604" s="141" t="s">
        <v>3625</v>
      </c>
      <c r="DQ12604" s="15">
        <v>23</v>
      </c>
      <c r="DR12604" s="15" t="str">
        <f t="shared" si="210"/>
        <v>2508-23</v>
      </c>
    </row>
    <row r="12605" spans="119:122" x14ac:dyDescent="0.2">
      <c r="DO12605" s="141" t="s">
        <v>23961</v>
      </c>
      <c r="DP12605" s="141" t="s">
        <v>3626</v>
      </c>
      <c r="DQ12605" s="15">
        <v>23</v>
      </c>
      <c r="DR12605" s="15" t="str">
        <f t="shared" si="210"/>
        <v>2509-23</v>
      </c>
    </row>
    <row r="12606" spans="119:122" x14ac:dyDescent="0.2">
      <c r="DO12606" s="141" t="s">
        <v>23962</v>
      </c>
      <c r="DP12606" s="141" t="s">
        <v>3627</v>
      </c>
      <c r="DQ12606" s="15">
        <v>23</v>
      </c>
      <c r="DR12606" s="15" t="str">
        <f t="shared" si="210"/>
        <v>2510-23</v>
      </c>
    </row>
    <row r="12607" spans="119:122" x14ac:dyDescent="0.2">
      <c r="DO12607" s="141" t="s">
        <v>23963</v>
      </c>
      <c r="DP12607" s="141" t="s">
        <v>3628</v>
      </c>
      <c r="DQ12607" s="15">
        <v>23</v>
      </c>
      <c r="DR12607" s="15" t="str">
        <f t="shared" si="210"/>
        <v>2511-23</v>
      </c>
    </row>
    <row r="12608" spans="119:122" x14ac:dyDescent="0.2">
      <c r="DO12608" s="141" t="s">
        <v>23964</v>
      </c>
      <c r="DP12608" s="141" t="s">
        <v>3629</v>
      </c>
      <c r="DQ12608" s="15">
        <v>23</v>
      </c>
      <c r="DR12608" s="15" t="str">
        <f t="shared" si="210"/>
        <v>2512-23</v>
      </c>
    </row>
    <row r="12609" spans="119:122" x14ac:dyDescent="0.2">
      <c r="DO12609" s="141" t="s">
        <v>23965</v>
      </c>
      <c r="DP12609" s="141" t="s">
        <v>3630</v>
      </c>
      <c r="DQ12609" s="15">
        <v>23</v>
      </c>
      <c r="DR12609" s="15" t="str">
        <f t="shared" si="210"/>
        <v>2513-23</v>
      </c>
    </row>
    <row r="12610" spans="119:122" x14ac:dyDescent="0.2">
      <c r="DO12610" s="141" t="s">
        <v>23966</v>
      </c>
      <c r="DP12610" s="141" t="s">
        <v>3631</v>
      </c>
      <c r="DQ12610" s="15">
        <v>23</v>
      </c>
      <c r="DR12610" s="15" t="str">
        <f t="shared" si="210"/>
        <v>2514-23</v>
      </c>
    </row>
    <row r="12611" spans="119:122" x14ac:dyDescent="0.2">
      <c r="DO12611" s="141" t="s">
        <v>23967</v>
      </c>
      <c r="DP12611" s="141" t="s">
        <v>3632</v>
      </c>
      <c r="DQ12611" s="15">
        <v>23</v>
      </c>
      <c r="DR12611" s="15" t="str">
        <f t="shared" si="210"/>
        <v>2515-23</v>
      </c>
    </row>
    <row r="12612" spans="119:122" x14ac:dyDescent="0.2">
      <c r="DO12612" s="141" t="s">
        <v>23968</v>
      </c>
      <c r="DP12612" s="141" t="s">
        <v>3633</v>
      </c>
      <c r="DQ12612" s="15">
        <v>23</v>
      </c>
      <c r="DR12612" s="15" t="str">
        <f t="shared" si="210"/>
        <v>2516-23</v>
      </c>
    </row>
    <row r="12613" spans="119:122" x14ac:dyDescent="0.2">
      <c r="DO12613" s="141" t="s">
        <v>23969</v>
      </c>
      <c r="DP12613" s="141" t="s">
        <v>3634</v>
      </c>
      <c r="DQ12613" s="15">
        <v>23</v>
      </c>
      <c r="DR12613" s="15" t="str">
        <f t="shared" si="210"/>
        <v>2517-23</v>
      </c>
    </row>
    <row r="12614" spans="119:122" x14ac:dyDescent="0.2">
      <c r="DO12614" s="141" t="s">
        <v>23970</v>
      </c>
      <c r="DP12614" s="141" t="s">
        <v>3635</v>
      </c>
      <c r="DQ12614" s="15">
        <v>23</v>
      </c>
      <c r="DR12614" s="15" t="str">
        <f t="shared" si="210"/>
        <v>2518-23</v>
      </c>
    </row>
    <row r="12615" spans="119:122" x14ac:dyDescent="0.2">
      <c r="DO12615" s="141" t="s">
        <v>23971</v>
      </c>
      <c r="DP12615" s="141" t="s">
        <v>3636</v>
      </c>
      <c r="DQ12615" s="15">
        <v>23</v>
      </c>
      <c r="DR12615" s="15" t="str">
        <f t="shared" si="210"/>
        <v>2519-23</v>
      </c>
    </row>
    <row r="12616" spans="119:122" x14ac:dyDescent="0.2">
      <c r="DO12616" s="141" t="s">
        <v>23972</v>
      </c>
      <c r="DP12616" s="141" t="s">
        <v>3637</v>
      </c>
      <c r="DQ12616" s="15">
        <v>23</v>
      </c>
      <c r="DR12616" s="15" t="str">
        <f t="shared" si="210"/>
        <v>2520-23</v>
      </c>
    </row>
    <row r="12617" spans="119:122" x14ac:dyDescent="0.2">
      <c r="DO12617" s="141" t="s">
        <v>23973</v>
      </c>
      <c r="DP12617" s="141" t="s">
        <v>3638</v>
      </c>
      <c r="DQ12617" s="15">
        <v>23</v>
      </c>
      <c r="DR12617" s="15" t="str">
        <f t="shared" si="210"/>
        <v>2521-23</v>
      </c>
    </row>
    <row r="12618" spans="119:122" x14ac:dyDescent="0.2">
      <c r="DO12618" s="141" t="s">
        <v>23974</v>
      </c>
      <c r="DP12618" s="141" t="s">
        <v>3639</v>
      </c>
      <c r="DQ12618" s="15">
        <v>23</v>
      </c>
      <c r="DR12618" s="15" t="str">
        <f t="shared" si="210"/>
        <v>2522-23</v>
      </c>
    </row>
    <row r="12619" spans="119:122" x14ac:dyDescent="0.2">
      <c r="DO12619" s="141" t="s">
        <v>23975</v>
      </c>
      <c r="DP12619" s="141" t="s">
        <v>3640</v>
      </c>
      <c r="DQ12619" s="15">
        <v>23</v>
      </c>
      <c r="DR12619" s="15" t="str">
        <f t="shared" si="210"/>
        <v>2523-23</v>
      </c>
    </row>
    <row r="12620" spans="119:122" x14ac:dyDescent="0.2">
      <c r="DO12620" s="141" t="s">
        <v>23976</v>
      </c>
      <c r="DP12620" s="141" t="s">
        <v>3641</v>
      </c>
      <c r="DQ12620" s="15">
        <v>23</v>
      </c>
      <c r="DR12620" s="15" t="str">
        <f t="shared" si="210"/>
        <v>2524-23</v>
      </c>
    </row>
    <row r="12621" spans="119:122" x14ac:dyDescent="0.2">
      <c r="DO12621" s="141" t="s">
        <v>23977</v>
      </c>
      <c r="DP12621" s="141" t="s">
        <v>3642</v>
      </c>
      <c r="DQ12621" s="15">
        <v>23</v>
      </c>
      <c r="DR12621" s="15" t="str">
        <f t="shared" si="210"/>
        <v>2525-23</v>
      </c>
    </row>
    <row r="12622" spans="119:122" x14ac:dyDescent="0.2">
      <c r="DO12622" s="141" t="s">
        <v>23978</v>
      </c>
      <c r="DP12622" s="141" t="s">
        <v>3643</v>
      </c>
      <c r="DQ12622" s="15">
        <v>23</v>
      </c>
      <c r="DR12622" s="15" t="str">
        <f t="shared" si="210"/>
        <v>2526-23</v>
      </c>
    </row>
    <row r="12623" spans="119:122" x14ac:dyDescent="0.2">
      <c r="DO12623" s="141" t="s">
        <v>23979</v>
      </c>
      <c r="DP12623" s="141" t="s">
        <v>3644</v>
      </c>
      <c r="DQ12623" s="15">
        <v>23</v>
      </c>
      <c r="DR12623" s="15" t="str">
        <f t="shared" si="210"/>
        <v>2527-23</v>
      </c>
    </row>
    <row r="12624" spans="119:122" x14ac:dyDescent="0.2">
      <c r="DO12624" s="141" t="s">
        <v>23980</v>
      </c>
      <c r="DP12624" s="141" t="s">
        <v>3645</v>
      </c>
      <c r="DQ12624" s="15">
        <v>23</v>
      </c>
      <c r="DR12624" s="15" t="str">
        <f t="shared" si="210"/>
        <v>2528-23</v>
      </c>
    </row>
    <row r="12625" spans="119:122" x14ac:dyDescent="0.2">
      <c r="DO12625" s="141" t="s">
        <v>23981</v>
      </c>
      <c r="DP12625" s="141" t="s">
        <v>3646</v>
      </c>
      <c r="DQ12625" s="15">
        <v>23</v>
      </c>
      <c r="DR12625" s="15" t="str">
        <f t="shared" si="210"/>
        <v>2529-23</v>
      </c>
    </row>
    <row r="12626" spans="119:122" x14ac:dyDescent="0.2">
      <c r="DO12626" s="141" t="s">
        <v>23982</v>
      </c>
      <c r="DP12626" s="141" t="s">
        <v>3647</v>
      </c>
      <c r="DQ12626" s="15">
        <v>23</v>
      </c>
      <c r="DR12626" s="15" t="str">
        <f t="shared" si="210"/>
        <v>2530-23</v>
      </c>
    </row>
    <row r="12627" spans="119:122" x14ac:dyDescent="0.2">
      <c r="DO12627" s="141" t="s">
        <v>23983</v>
      </c>
      <c r="DP12627" s="141" t="s">
        <v>3648</v>
      </c>
      <c r="DQ12627" s="15">
        <v>23</v>
      </c>
      <c r="DR12627" s="15" t="str">
        <f t="shared" si="210"/>
        <v>2531-23</v>
      </c>
    </row>
    <row r="12628" spans="119:122" x14ac:dyDescent="0.2">
      <c r="DO12628" s="141" t="s">
        <v>23984</v>
      </c>
      <c r="DP12628" s="141" t="s">
        <v>3649</v>
      </c>
      <c r="DQ12628" s="15">
        <v>23</v>
      </c>
      <c r="DR12628" s="15" t="str">
        <f t="shared" si="210"/>
        <v>2532-23</v>
      </c>
    </row>
    <row r="12629" spans="119:122" x14ac:dyDescent="0.2">
      <c r="DO12629" s="141" t="s">
        <v>23985</v>
      </c>
      <c r="DP12629" s="141" t="s">
        <v>3650</v>
      </c>
      <c r="DQ12629" s="15">
        <v>23</v>
      </c>
      <c r="DR12629" s="15" t="str">
        <f t="shared" si="210"/>
        <v>2533-23</v>
      </c>
    </row>
    <row r="12630" spans="119:122" x14ac:dyDescent="0.2">
      <c r="DO12630" s="141" t="s">
        <v>23986</v>
      </c>
      <c r="DP12630" s="141" t="s">
        <v>3651</v>
      </c>
      <c r="DQ12630" s="15">
        <v>23</v>
      </c>
      <c r="DR12630" s="15" t="str">
        <f t="shared" si="210"/>
        <v>2534-23</v>
      </c>
    </row>
    <row r="12631" spans="119:122" x14ac:dyDescent="0.2">
      <c r="DO12631" s="141" t="s">
        <v>23987</v>
      </c>
      <c r="DP12631" s="141" t="s">
        <v>3652</v>
      </c>
      <c r="DQ12631" s="15">
        <v>23</v>
      </c>
      <c r="DR12631" s="15" t="str">
        <f t="shared" si="210"/>
        <v>2535-23</v>
      </c>
    </row>
    <row r="12632" spans="119:122" x14ac:dyDescent="0.2">
      <c r="DO12632" s="141" t="s">
        <v>23988</v>
      </c>
      <c r="DP12632" s="141" t="s">
        <v>3653</v>
      </c>
      <c r="DQ12632" s="15">
        <v>23</v>
      </c>
      <c r="DR12632" s="15" t="str">
        <f t="shared" si="210"/>
        <v>2536-23</v>
      </c>
    </row>
    <row r="12633" spans="119:122" x14ac:dyDescent="0.2">
      <c r="DO12633" s="141" t="s">
        <v>23989</v>
      </c>
      <c r="DP12633" s="141" t="s">
        <v>3654</v>
      </c>
      <c r="DQ12633" s="15">
        <v>23</v>
      </c>
      <c r="DR12633" s="15" t="str">
        <f t="shared" si="210"/>
        <v>2537-23</v>
      </c>
    </row>
    <row r="12634" spans="119:122" x14ac:dyDescent="0.2">
      <c r="DO12634" s="141" t="s">
        <v>23990</v>
      </c>
      <c r="DP12634" s="141" t="s">
        <v>3655</v>
      </c>
      <c r="DQ12634" s="15">
        <v>23</v>
      </c>
      <c r="DR12634" s="15" t="str">
        <f t="shared" si="210"/>
        <v>2538-23</v>
      </c>
    </row>
    <row r="12635" spans="119:122" x14ac:dyDescent="0.2">
      <c r="DO12635" s="141" t="s">
        <v>23991</v>
      </c>
      <c r="DP12635" s="141" t="s">
        <v>3656</v>
      </c>
      <c r="DQ12635" s="15">
        <v>23</v>
      </c>
      <c r="DR12635" s="15" t="str">
        <f t="shared" si="210"/>
        <v>2539-23</v>
      </c>
    </row>
    <row r="12636" spans="119:122" x14ac:dyDescent="0.2">
      <c r="DO12636" s="141" t="s">
        <v>23992</v>
      </c>
      <c r="DP12636" s="141" t="s">
        <v>3657</v>
      </c>
      <c r="DQ12636" s="15">
        <v>23</v>
      </c>
      <c r="DR12636" s="15" t="str">
        <f t="shared" si="210"/>
        <v>2540-23</v>
      </c>
    </row>
    <row r="12637" spans="119:122" x14ac:dyDescent="0.2">
      <c r="DO12637" s="141" t="s">
        <v>23993</v>
      </c>
      <c r="DP12637" s="141" t="s">
        <v>3658</v>
      </c>
      <c r="DQ12637" s="15">
        <v>23</v>
      </c>
      <c r="DR12637" s="15" t="str">
        <f t="shared" si="210"/>
        <v>2541-23</v>
      </c>
    </row>
    <row r="12638" spans="119:122" x14ac:dyDescent="0.2">
      <c r="DO12638" s="141" t="s">
        <v>23994</v>
      </c>
      <c r="DP12638" s="141" t="s">
        <v>3659</v>
      </c>
      <c r="DQ12638" s="15">
        <v>23</v>
      </c>
      <c r="DR12638" s="15" t="str">
        <f t="shared" si="210"/>
        <v>2542-23</v>
      </c>
    </row>
    <row r="12639" spans="119:122" x14ac:dyDescent="0.2">
      <c r="DO12639" s="141" t="s">
        <v>23995</v>
      </c>
      <c r="DP12639" s="141" t="s">
        <v>3660</v>
      </c>
      <c r="DQ12639" s="15">
        <v>23</v>
      </c>
      <c r="DR12639" s="15" t="str">
        <f t="shared" si="210"/>
        <v>2543-23</v>
      </c>
    </row>
    <row r="12640" spans="119:122" x14ac:dyDescent="0.2">
      <c r="DO12640" s="141" t="s">
        <v>23996</v>
      </c>
      <c r="DP12640" s="141" t="s">
        <v>3661</v>
      </c>
      <c r="DQ12640" s="15">
        <v>23</v>
      </c>
      <c r="DR12640" s="15" t="str">
        <f t="shared" si="210"/>
        <v>2544-23</v>
      </c>
    </row>
    <row r="12641" spans="119:122" x14ac:dyDescent="0.2">
      <c r="DO12641" s="141" t="s">
        <v>23997</v>
      </c>
      <c r="DP12641" s="141" t="s">
        <v>3662</v>
      </c>
      <c r="DQ12641" s="15">
        <v>23</v>
      </c>
      <c r="DR12641" s="15" t="str">
        <f t="shared" si="210"/>
        <v>2545-23</v>
      </c>
    </row>
    <row r="12642" spans="119:122" x14ac:dyDescent="0.2">
      <c r="DO12642" s="141" t="s">
        <v>23998</v>
      </c>
      <c r="DP12642" s="141" t="s">
        <v>3663</v>
      </c>
      <c r="DQ12642" s="15">
        <v>23</v>
      </c>
      <c r="DR12642" s="15" t="str">
        <f t="shared" si="210"/>
        <v>2546-23</v>
      </c>
    </row>
    <row r="12643" spans="119:122" x14ac:dyDescent="0.2">
      <c r="DO12643" s="141" t="s">
        <v>23999</v>
      </c>
      <c r="DP12643" s="141" t="s">
        <v>3664</v>
      </c>
      <c r="DQ12643" s="15">
        <v>23</v>
      </c>
      <c r="DR12643" s="15" t="str">
        <f t="shared" ref="DR12643:DR12706" si="211">CONCATENATE(DP12643,"-",DQ12643)</f>
        <v>2547-23</v>
      </c>
    </row>
    <row r="12644" spans="119:122" x14ac:dyDescent="0.2">
      <c r="DO12644" s="141" t="s">
        <v>24000</v>
      </c>
      <c r="DP12644" s="141" t="s">
        <v>3665</v>
      </c>
      <c r="DQ12644" s="15">
        <v>23</v>
      </c>
      <c r="DR12644" s="15" t="str">
        <f t="shared" si="211"/>
        <v>2548-23</v>
      </c>
    </row>
    <row r="12645" spans="119:122" x14ac:dyDescent="0.2">
      <c r="DO12645" s="141" t="s">
        <v>24001</v>
      </c>
      <c r="DP12645" s="141" t="s">
        <v>3666</v>
      </c>
      <c r="DQ12645" s="15">
        <v>23</v>
      </c>
      <c r="DR12645" s="15" t="str">
        <f t="shared" si="211"/>
        <v>2549-23</v>
      </c>
    </row>
    <row r="12646" spans="119:122" x14ac:dyDescent="0.2">
      <c r="DO12646" s="141" t="s">
        <v>24002</v>
      </c>
      <c r="DP12646" s="141" t="s">
        <v>3667</v>
      </c>
      <c r="DQ12646" s="15">
        <v>23</v>
      </c>
      <c r="DR12646" s="15" t="str">
        <f t="shared" si="211"/>
        <v>2550-23</v>
      </c>
    </row>
    <row r="12647" spans="119:122" x14ac:dyDescent="0.2">
      <c r="DO12647" s="141" t="s">
        <v>24003</v>
      </c>
      <c r="DP12647" s="141" t="s">
        <v>3668</v>
      </c>
      <c r="DQ12647" s="15">
        <v>23</v>
      </c>
      <c r="DR12647" s="15" t="str">
        <f t="shared" si="211"/>
        <v>2551-23</v>
      </c>
    </row>
    <row r="12648" spans="119:122" x14ac:dyDescent="0.2">
      <c r="DO12648" s="141" t="s">
        <v>24004</v>
      </c>
      <c r="DP12648" s="141" t="s">
        <v>3669</v>
      </c>
      <c r="DQ12648" s="15">
        <v>23</v>
      </c>
      <c r="DR12648" s="15" t="str">
        <f t="shared" si="211"/>
        <v>2552-23</v>
      </c>
    </row>
    <row r="12649" spans="119:122" x14ac:dyDescent="0.2">
      <c r="DO12649" s="141" t="s">
        <v>24005</v>
      </c>
      <c r="DP12649" s="141" t="s">
        <v>3670</v>
      </c>
      <c r="DQ12649" s="15">
        <v>23</v>
      </c>
      <c r="DR12649" s="15" t="str">
        <f t="shared" si="211"/>
        <v>2553-23</v>
      </c>
    </row>
    <row r="12650" spans="119:122" x14ac:dyDescent="0.2">
      <c r="DO12650" s="141" t="s">
        <v>24006</v>
      </c>
      <c r="DP12650" s="141" t="s">
        <v>3671</v>
      </c>
      <c r="DQ12650" s="15">
        <v>23</v>
      </c>
      <c r="DR12650" s="15" t="str">
        <f t="shared" si="211"/>
        <v>2554-23</v>
      </c>
    </row>
    <row r="12651" spans="119:122" x14ac:dyDescent="0.2">
      <c r="DO12651" s="141" t="s">
        <v>24007</v>
      </c>
      <c r="DP12651" s="141" t="s">
        <v>3672</v>
      </c>
      <c r="DQ12651" s="15">
        <v>23</v>
      </c>
      <c r="DR12651" s="15" t="str">
        <f t="shared" si="211"/>
        <v>2555-23</v>
      </c>
    </row>
    <row r="12652" spans="119:122" x14ac:dyDescent="0.2">
      <c r="DO12652" s="141" t="s">
        <v>24008</v>
      </c>
      <c r="DP12652" s="141" t="s">
        <v>3673</v>
      </c>
      <c r="DQ12652" s="15">
        <v>23</v>
      </c>
      <c r="DR12652" s="15" t="str">
        <f t="shared" si="211"/>
        <v>2556-23</v>
      </c>
    </row>
    <row r="12653" spans="119:122" x14ac:dyDescent="0.2">
      <c r="DO12653" s="141" t="s">
        <v>24009</v>
      </c>
      <c r="DP12653" s="141" t="s">
        <v>3674</v>
      </c>
      <c r="DQ12653" s="15">
        <v>23</v>
      </c>
      <c r="DR12653" s="15" t="str">
        <f t="shared" si="211"/>
        <v>2557-23</v>
      </c>
    </row>
    <row r="12654" spans="119:122" x14ac:dyDescent="0.2">
      <c r="DO12654" s="141" t="s">
        <v>24010</v>
      </c>
      <c r="DP12654" s="141" t="s">
        <v>3675</v>
      </c>
      <c r="DQ12654" s="15">
        <v>23</v>
      </c>
      <c r="DR12654" s="15" t="str">
        <f t="shared" si="211"/>
        <v>2558-23</v>
      </c>
    </row>
    <row r="12655" spans="119:122" x14ac:dyDescent="0.2">
      <c r="DO12655" s="141" t="s">
        <v>24011</v>
      </c>
      <c r="DP12655" s="141" t="s">
        <v>3676</v>
      </c>
      <c r="DQ12655" s="15">
        <v>23</v>
      </c>
      <c r="DR12655" s="15" t="str">
        <f t="shared" si="211"/>
        <v>2559-23</v>
      </c>
    </row>
    <row r="12656" spans="119:122" x14ac:dyDescent="0.2">
      <c r="DO12656" s="141" t="s">
        <v>24012</v>
      </c>
      <c r="DP12656" s="141" t="s">
        <v>3677</v>
      </c>
      <c r="DQ12656" s="15">
        <v>23</v>
      </c>
      <c r="DR12656" s="15" t="str">
        <f t="shared" si="211"/>
        <v>2560-23</v>
      </c>
    </row>
    <row r="12657" spans="119:122" x14ac:dyDescent="0.2">
      <c r="DO12657" s="141" t="s">
        <v>24013</v>
      </c>
      <c r="DP12657" s="141" t="s">
        <v>3678</v>
      </c>
      <c r="DQ12657" s="15">
        <v>23</v>
      </c>
      <c r="DR12657" s="15" t="str">
        <f t="shared" si="211"/>
        <v>2561-23</v>
      </c>
    </row>
    <row r="12658" spans="119:122" x14ac:dyDescent="0.2">
      <c r="DO12658" s="141" t="s">
        <v>24014</v>
      </c>
      <c r="DP12658" s="141" t="s">
        <v>3679</v>
      </c>
      <c r="DQ12658" s="15">
        <v>23</v>
      </c>
      <c r="DR12658" s="15" t="str">
        <f t="shared" si="211"/>
        <v>2562-23</v>
      </c>
    </row>
    <row r="12659" spans="119:122" x14ac:dyDescent="0.2">
      <c r="DO12659" s="141" t="s">
        <v>24015</v>
      </c>
      <c r="DP12659" s="141" t="s">
        <v>3680</v>
      </c>
      <c r="DQ12659" s="15">
        <v>23</v>
      </c>
      <c r="DR12659" s="15" t="str">
        <f t="shared" si="211"/>
        <v>2563-23</v>
      </c>
    </row>
    <row r="12660" spans="119:122" x14ac:dyDescent="0.2">
      <c r="DO12660" s="141" t="s">
        <v>24016</v>
      </c>
      <c r="DP12660" s="141" t="s">
        <v>3681</v>
      </c>
      <c r="DQ12660" s="15">
        <v>23</v>
      </c>
      <c r="DR12660" s="15" t="str">
        <f t="shared" si="211"/>
        <v>2564-23</v>
      </c>
    </row>
    <row r="12661" spans="119:122" x14ac:dyDescent="0.2">
      <c r="DO12661" s="141" t="s">
        <v>24017</v>
      </c>
      <c r="DP12661" s="141" t="s">
        <v>3682</v>
      </c>
      <c r="DQ12661" s="15">
        <v>23</v>
      </c>
      <c r="DR12661" s="15" t="str">
        <f t="shared" si="211"/>
        <v>2565-23</v>
      </c>
    </row>
    <row r="12662" spans="119:122" x14ac:dyDescent="0.2">
      <c r="DO12662" s="141" t="s">
        <v>24018</v>
      </c>
      <c r="DP12662" s="141" t="s">
        <v>3683</v>
      </c>
      <c r="DQ12662" s="15">
        <v>23</v>
      </c>
      <c r="DR12662" s="15" t="str">
        <f t="shared" si="211"/>
        <v>2566-23</v>
      </c>
    </row>
    <row r="12663" spans="119:122" x14ac:dyDescent="0.2">
      <c r="DO12663" s="141" t="s">
        <v>24019</v>
      </c>
      <c r="DP12663" s="141" t="s">
        <v>3684</v>
      </c>
      <c r="DQ12663" s="15">
        <v>23</v>
      </c>
      <c r="DR12663" s="15" t="str">
        <f t="shared" si="211"/>
        <v>2567-23</v>
      </c>
    </row>
    <row r="12664" spans="119:122" x14ac:dyDescent="0.2">
      <c r="DO12664" s="141" t="s">
        <v>24020</v>
      </c>
      <c r="DP12664" s="141" t="s">
        <v>3685</v>
      </c>
      <c r="DQ12664" s="15">
        <v>23</v>
      </c>
      <c r="DR12664" s="15" t="str">
        <f t="shared" si="211"/>
        <v>2568-23</v>
      </c>
    </row>
    <row r="12665" spans="119:122" x14ac:dyDescent="0.2">
      <c r="DO12665" s="141" t="s">
        <v>24021</v>
      </c>
      <c r="DP12665" s="141" t="s">
        <v>3686</v>
      </c>
      <c r="DQ12665" s="15">
        <v>23</v>
      </c>
      <c r="DR12665" s="15" t="str">
        <f t="shared" si="211"/>
        <v>2569-23</v>
      </c>
    </row>
    <row r="12666" spans="119:122" x14ac:dyDescent="0.2">
      <c r="DO12666" s="141" t="s">
        <v>24022</v>
      </c>
      <c r="DP12666" s="141" t="s">
        <v>3687</v>
      </c>
      <c r="DQ12666" s="15">
        <v>23</v>
      </c>
      <c r="DR12666" s="15" t="str">
        <f t="shared" si="211"/>
        <v>2570-23</v>
      </c>
    </row>
    <row r="12667" spans="119:122" x14ac:dyDescent="0.2">
      <c r="DO12667" s="141" t="s">
        <v>24023</v>
      </c>
      <c r="DP12667" s="141" t="s">
        <v>3688</v>
      </c>
      <c r="DQ12667" s="15">
        <v>23</v>
      </c>
      <c r="DR12667" s="15" t="str">
        <f t="shared" si="211"/>
        <v>2571-23</v>
      </c>
    </row>
    <row r="12668" spans="119:122" x14ac:dyDescent="0.2">
      <c r="DO12668" s="141" t="s">
        <v>24024</v>
      </c>
      <c r="DP12668" s="141" t="s">
        <v>3689</v>
      </c>
      <c r="DQ12668" s="15">
        <v>23</v>
      </c>
      <c r="DR12668" s="15" t="str">
        <f t="shared" si="211"/>
        <v>2572-23</v>
      </c>
    </row>
    <row r="12669" spans="119:122" x14ac:dyDescent="0.2">
      <c r="DO12669" s="141" t="s">
        <v>24025</v>
      </c>
      <c r="DP12669" s="141" t="s">
        <v>3690</v>
      </c>
      <c r="DQ12669" s="15">
        <v>23</v>
      </c>
      <c r="DR12669" s="15" t="str">
        <f t="shared" si="211"/>
        <v>2573-23</v>
      </c>
    </row>
    <row r="12670" spans="119:122" x14ac:dyDescent="0.2">
      <c r="DO12670" s="141" t="s">
        <v>24026</v>
      </c>
      <c r="DP12670" s="141" t="s">
        <v>3691</v>
      </c>
      <c r="DQ12670" s="15">
        <v>23</v>
      </c>
      <c r="DR12670" s="15" t="str">
        <f t="shared" si="211"/>
        <v>2574-23</v>
      </c>
    </row>
    <row r="12671" spans="119:122" x14ac:dyDescent="0.2">
      <c r="DO12671" s="141" t="s">
        <v>24027</v>
      </c>
      <c r="DP12671" s="141" t="s">
        <v>3692</v>
      </c>
      <c r="DQ12671" s="15">
        <v>23</v>
      </c>
      <c r="DR12671" s="15" t="str">
        <f t="shared" si="211"/>
        <v>2575-23</v>
      </c>
    </row>
    <row r="12672" spans="119:122" x14ac:dyDescent="0.2">
      <c r="DO12672" s="141" t="s">
        <v>24028</v>
      </c>
      <c r="DP12672" s="141" t="s">
        <v>3693</v>
      </c>
      <c r="DQ12672" s="15">
        <v>23</v>
      </c>
      <c r="DR12672" s="15" t="str">
        <f t="shared" si="211"/>
        <v>2576-23</v>
      </c>
    </row>
    <row r="12673" spans="119:122" x14ac:dyDescent="0.2">
      <c r="DO12673" s="141" t="s">
        <v>24029</v>
      </c>
      <c r="DP12673" s="141" t="s">
        <v>3694</v>
      </c>
      <c r="DQ12673" s="15">
        <v>23</v>
      </c>
      <c r="DR12673" s="15" t="str">
        <f t="shared" si="211"/>
        <v>2577-23</v>
      </c>
    </row>
    <row r="12674" spans="119:122" x14ac:dyDescent="0.2">
      <c r="DO12674" s="141" t="s">
        <v>24030</v>
      </c>
      <c r="DP12674" s="141" t="s">
        <v>3695</v>
      </c>
      <c r="DQ12674" s="15">
        <v>23</v>
      </c>
      <c r="DR12674" s="15" t="str">
        <f t="shared" si="211"/>
        <v>2578-23</v>
      </c>
    </row>
    <row r="12675" spans="119:122" x14ac:dyDescent="0.2">
      <c r="DO12675" s="141" t="s">
        <v>24031</v>
      </c>
      <c r="DP12675" s="141" t="s">
        <v>3696</v>
      </c>
      <c r="DQ12675" s="15">
        <v>23</v>
      </c>
      <c r="DR12675" s="15" t="str">
        <f t="shared" si="211"/>
        <v>2579-23</v>
      </c>
    </row>
    <row r="12676" spans="119:122" x14ac:dyDescent="0.2">
      <c r="DO12676" s="141" t="s">
        <v>24032</v>
      </c>
      <c r="DP12676" s="141" t="s">
        <v>3697</v>
      </c>
      <c r="DQ12676" s="15">
        <v>23</v>
      </c>
      <c r="DR12676" s="15" t="str">
        <f t="shared" si="211"/>
        <v>2580-23</v>
      </c>
    </row>
    <row r="12677" spans="119:122" x14ac:dyDescent="0.2">
      <c r="DO12677" s="141" t="s">
        <v>24033</v>
      </c>
      <c r="DP12677" s="141" t="s">
        <v>3698</v>
      </c>
      <c r="DQ12677" s="15">
        <v>23</v>
      </c>
      <c r="DR12677" s="15" t="str">
        <f t="shared" si="211"/>
        <v>2581-23</v>
      </c>
    </row>
    <row r="12678" spans="119:122" x14ac:dyDescent="0.2">
      <c r="DO12678" s="141" t="s">
        <v>24034</v>
      </c>
      <c r="DP12678" s="141" t="s">
        <v>3699</v>
      </c>
      <c r="DQ12678" s="15">
        <v>23</v>
      </c>
      <c r="DR12678" s="15" t="str">
        <f t="shared" si="211"/>
        <v>2582-23</v>
      </c>
    </row>
    <row r="12679" spans="119:122" x14ac:dyDescent="0.2">
      <c r="DO12679" s="141" t="s">
        <v>24035</v>
      </c>
      <c r="DP12679" s="141" t="s">
        <v>3700</v>
      </c>
      <c r="DQ12679" s="15">
        <v>23</v>
      </c>
      <c r="DR12679" s="15" t="str">
        <f t="shared" si="211"/>
        <v>2583-23</v>
      </c>
    </row>
    <row r="12680" spans="119:122" x14ac:dyDescent="0.2">
      <c r="DO12680" s="141" t="s">
        <v>24036</v>
      </c>
      <c r="DP12680" s="141" t="s">
        <v>3701</v>
      </c>
      <c r="DQ12680" s="15">
        <v>23</v>
      </c>
      <c r="DR12680" s="15" t="str">
        <f t="shared" si="211"/>
        <v>2584-23</v>
      </c>
    </row>
    <row r="12681" spans="119:122" x14ac:dyDescent="0.2">
      <c r="DO12681" s="141" t="s">
        <v>24037</v>
      </c>
      <c r="DP12681" s="141" t="s">
        <v>3702</v>
      </c>
      <c r="DQ12681" s="15">
        <v>23</v>
      </c>
      <c r="DR12681" s="15" t="str">
        <f t="shared" si="211"/>
        <v>2585-23</v>
      </c>
    </row>
    <row r="12682" spans="119:122" x14ac:dyDescent="0.2">
      <c r="DO12682" s="141" t="s">
        <v>24038</v>
      </c>
      <c r="DP12682" s="141" t="s">
        <v>3703</v>
      </c>
      <c r="DQ12682" s="15">
        <v>23</v>
      </c>
      <c r="DR12682" s="15" t="str">
        <f t="shared" si="211"/>
        <v>2586-23</v>
      </c>
    </row>
    <row r="12683" spans="119:122" x14ac:dyDescent="0.2">
      <c r="DO12683" s="141" t="s">
        <v>24039</v>
      </c>
      <c r="DP12683" s="141" t="s">
        <v>3704</v>
      </c>
      <c r="DQ12683" s="15">
        <v>23</v>
      </c>
      <c r="DR12683" s="15" t="str">
        <f t="shared" si="211"/>
        <v>2587-23</v>
      </c>
    </row>
    <row r="12684" spans="119:122" x14ac:dyDescent="0.2">
      <c r="DO12684" s="141" t="s">
        <v>24040</v>
      </c>
      <c r="DP12684" s="141" t="s">
        <v>3705</v>
      </c>
      <c r="DQ12684" s="15">
        <v>23</v>
      </c>
      <c r="DR12684" s="15" t="str">
        <f t="shared" si="211"/>
        <v>2588-23</v>
      </c>
    </row>
    <row r="12685" spans="119:122" x14ac:dyDescent="0.2">
      <c r="DO12685" s="141" t="s">
        <v>24041</v>
      </c>
      <c r="DP12685" s="141" t="s">
        <v>3706</v>
      </c>
      <c r="DQ12685" s="15">
        <v>23</v>
      </c>
      <c r="DR12685" s="15" t="str">
        <f t="shared" si="211"/>
        <v>2589-23</v>
      </c>
    </row>
    <row r="12686" spans="119:122" x14ac:dyDescent="0.2">
      <c r="DO12686" s="141" t="s">
        <v>24042</v>
      </c>
      <c r="DP12686" s="141" t="s">
        <v>3707</v>
      </c>
      <c r="DQ12686" s="15">
        <v>23</v>
      </c>
      <c r="DR12686" s="15" t="str">
        <f t="shared" si="211"/>
        <v>2590-23</v>
      </c>
    </row>
    <row r="12687" spans="119:122" x14ac:dyDescent="0.2">
      <c r="DO12687" s="141" t="s">
        <v>24043</v>
      </c>
      <c r="DP12687" s="141" t="s">
        <v>3708</v>
      </c>
      <c r="DQ12687" s="15">
        <v>23</v>
      </c>
      <c r="DR12687" s="15" t="str">
        <f t="shared" si="211"/>
        <v>2591-23</v>
      </c>
    </row>
    <row r="12688" spans="119:122" x14ac:dyDescent="0.2">
      <c r="DO12688" s="141" t="s">
        <v>24044</v>
      </c>
      <c r="DP12688" s="141" t="s">
        <v>3709</v>
      </c>
      <c r="DQ12688" s="15">
        <v>23</v>
      </c>
      <c r="DR12688" s="15" t="str">
        <f t="shared" si="211"/>
        <v>2592-23</v>
      </c>
    </row>
    <row r="12689" spans="119:122" x14ac:dyDescent="0.2">
      <c r="DO12689" s="141" t="s">
        <v>24045</v>
      </c>
      <c r="DP12689" s="141" t="s">
        <v>3710</v>
      </c>
      <c r="DQ12689" s="15">
        <v>23</v>
      </c>
      <c r="DR12689" s="15" t="str">
        <f t="shared" si="211"/>
        <v>2593-23</v>
      </c>
    </row>
    <row r="12690" spans="119:122" x14ac:dyDescent="0.2">
      <c r="DO12690" s="141" t="s">
        <v>24046</v>
      </c>
      <c r="DP12690" s="141" t="s">
        <v>3711</v>
      </c>
      <c r="DQ12690" s="15">
        <v>23</v>
      </c>
      <c r="DR12690" s="15" t="str">
        <f t="shared" si="211"/>
        <v>2594-23</v>
      </c>
    </row>
    <row r="12691" spans="119:122" x14ac:dyDescent="0.2">
      <c r="DO12691" s="141" t="s">
        <v>24047</v>
      </c>
      <c r="DP12691" s="141" t="s">
        <v>3712</v>
      </c>
      <c r="DQ12691" s="15">
        <v>23</v>
      </c>
      <c r="DR12691" s="15" t="str">
        <f t="shared" si="211"/>
        <v>2595-23</v>
      </c>
    </row>
    <row r="12692" spans="119:122" x14ac:dyDescent="0.2">
      <c r="DO12692" s="141" t="s">
        <v>24048</v>
      </c>
      <c r="DP12692" s="141" t="s">
        <v>3713</v>
      </c>
      <c r="DQ12692" s="15">
        <v>23</v>
      </c>
      <c r="DR12692" s="15" t="str">
        <f t="shared" si="211"/>
        <v>2596-23</v>
      </c>
    </row>
    <row r="12693" spans="119:122" x14ac:dyDescent="0.2">
      <c r="DO12693" s="141" t="s">
        <v>24049</v>
      </c>
      <c r="DP12693" s="141" t="s">
        <v>3714</v>
      </c>
      <c r="DQ12693" s="15">
        <v>23</v>
      </c>
      <c r="DR12693" s="15" t="str">
        <f t="shared" si="211"/>
        <v>2597-23</v>
      </c>
    </row>
    <row r="12694" spans="119:122" x14ac:dyDescent="0.2">
      <c r="DO12694" s="141" t="s">
        <v>24050</v>
      </c>
      <c r="DP12694" s="141" t="s">
        <v>3715</v>
      </c>
      <c r="DQ12694" s="15">
        <v>23</v>
      </c>
      <c r="DR12694" s="15" t="str">
        <f t="shared" si="211"/>
        <v>2598-23</v>
      </c>
    </row>
    <row r="12695" spans="119:122" x14ac:dyDescent="0.2">
      <c r="DO12695" s="141" t="s">
        <v>24051</v>
      </c>
      <c r="DP12695" s="141" t="s">
        <v>3716</v>
      </c>
      <c r="DQ12695" s="15">
        <v>23</v>
      </c>
      <c r="DR12695" s="15" t="str">
        <f t="shared" si="211"/>
        <v>2599-23</v>
      </c>
    </row>
    <row r="12696" spans="119:122" x14ac:dyDescent="0.2">
      <c r="DO12696" s="141" t="s">
        <v>24052</v>
      </c>
      <c r="DP12696" s="141" t="s">
        <v>3717</v>
      </c>
      <c r="DQ12696" s="15">
        <v>23</v>
      </c>
      <c r="DR12696" s="15" t="str">
        <f t="shared" si="211"/>
        <v>2600-23</v>
      </c>
    </row>
    <row r="12697" spans="119:122" x14ac:dyDescent="0.2">
      <c r="DO12697" s="141" t="s">
        <v>24053</v>
      </c>
      <c r="DP12697" s="141" t="s">
        <v>3718</v>
      </c>
      <c r="DQ12697" s="15">
        <v>23</v>
      </c>
      <c r="DR12697" s="15" t="str">
        <f t="shared" si="211"/>
        <v>2601-23</v>
      </c>
    </row>
    <row r="12698" spans="119:122" x14ac:dyDescent="0.2">
      <c r="DO12698" s="141" t="s">
        <v>24054</v>
      </c>
      <c r="DP12698" s="141" t="s">
        <v>3719</v>
      </c>
      <c r="DQ12698" s="15">
        <v>23</v>
      </c>
      <c r="DR12698" s="15" t="str">
        <f t="shared" si="211"/>
        <v>2602-23</v>
      </c>
    </row>
    <row r="12699" spans="119:122" x14ac:dyDescent="0.2">
      <c r="DO12699" s="141" t="s">
        <v>24055</v>
      </c>
      <c r="DP12699" s="141" t="s">
        <v>3720</v>
      </c>
      <c r="DQ12699" s="15">
        <v>23</v>
      </c>
      <c r="DR12699" s="15" t="str">
        <f t="shared" si="211"/>
        <v>2603-23</v>
      </c>
    </row>
    <row r="12700" spans="119:122" x14ac:dyDescent="0.2">
      <c r="DO12700" s="141" t="s">
        <v>24056</v>
      </c>
      <c r="DP12700" s="141" t="s">
        <v>3721</v>
      </c>
      <c r="DQ12700" s="15">
        <v>23</v>
      </c>
      <c r="DR12700" s="15" t="str">
        <f t="shared" si="211"/>
        <v>2604-23</v>
      </c>
    </row>
    <row r="12701" spans="119:122" x14ac:dyDescent="0.2">
      <c r="DO12701" s="141" t="s">
        <v>24057</v>
      </c>
      <c r="DP12701" s="141" t="s">
        <v>3722</v>
      </c>
      <c r="DQ12701" s="15">
        <v>23</v>
      </c>
      <c r="DR12701" s="15" t="str">
        <f t="shared" si="211"/>
        <v>2605-23</v>
      </c>
    </row>
    <row r="12702" spans="119:122" x14ac:dyDescent="0.2">
      <c r="DO12702" s="141" t="s">
        <v>24058</v>
      </c>
      <c r="DP12702" s="141" t="s">
        <v>3723</v>
      </c>
      <c r="DQ12702" s="15">
        <v>23</v>
      </c>
      <c r="DR12702" s="15" t="str">
        <f t="shared" si="211"/>
        <v>2606-23</v>
      </c>
    </row>
    <row r="12703" spans="119:122" x14ac:dyDescent="0.2">
      <c r="DO12703" s="141" t="s">
        <v>24059</v>
      </c>
      <c r="DP12703" s="141" t="s">
        <v>3724</v>
      </c>
      <c r="DQ12703" s="15">
        <v>23</v>
      </c>
      <c r="DR12703" s="15" t="str">
        <f t="shared" si="211"/>
        <v>2607-23</v>
      </c>
    </row>
    <row r="12704" spans="119:122" x14ac:dyDescent="0.2">
      <c r="DO12704" s="141" t="s">
        <v>24060</v>
      </c>
      <c r="DP12704" s="141" t="s">
        <v>3725</v>
      </c>
      <c r="DQ12704" s="15">
        <v>23</v>
      </c>
      <c r="DR12704" s="15" t="str">
        <f t="shared" si="211"/>
        <v>2608-23</v>
      </c>
    </row>
    <row r="12705" spans="119:122" x14ac:dyDescent="0.2">
      <c r="DO12705" s="141" t="s">
        <v>24061</v>
      </c>
      <c r="DP12705" s="141" t="s">
        <v>3726</v>
      </c>
      <c r="DQ12705" s="15">
        <v>23</v>
      </c>
      <c r="DR12705" s="15" t="str">
        <f t="shared" si="211"/>
        <v>2609-23</v>
      </c>
    </row>
    <row r="12706" spans="119:122" x14ac:dyDescent="0.2">
      <c r="DO12706" s="141" t="s">
        <v>24062</v>
      </c>
      <c r="DP12706" s="141" t="s">
        <v>3727</v>
      </c>
      <c r="DQ12706" s="15">
        <v>23</v>
      </c>
      <c r="DR12706" s="15" t="str">
        <f t="shared" si="211"/>
        <v>2610-23</v>
      </c>
    </row>
    <row r="12707" spans="119:122" x14ac:dyDescent="0.2">
      <c r="DO12707" s="141" t="s">
        <v>24063</v>
      </c>
      <c r="DP12707" s="141" t="s">
        <v>3728</v>
      </c>
      <c r="DQ12707" s="15">
        <v>23</v>
      </c>
      <c r="DR12707" s="15" t="str">
        <f t="shared" ref="DR12707:DR12770" si="212">CONCATENATE(DP12707,"-",DQ12707)</f>
        <v>2611-23</v>
      </c>
    </row>
    <row r="12708" spans="119:122" x14ac:dyDescent="0.2">
      <c r="DO12708" s="141" t="s">
        <v>24064</v>
      </c>
      <c r="DP12708" s="141" t="s">
        <v>3729</v>
      </c>
      <c r="DQ12708" s="15">
        <v>23</v>
      </c>
      <c r="DR12708" s="15" t="str">
        <f t="shared" si="212"/>
        <v>2612-23</v>
      </c>
    </row>
    <row r="12709" spans="119:122" x14ac:dyDescent="0.2">
      <c r="DO12709" s="141" t="s">
        <v>24065</v>
      </c>
      <c r="DP12709" s="141" t="s">
        <v>3730</v>
      </c>
      <c r="DQ12709" s="15">
        <v>23</v>
      </c>
      <c r="DR12709" s="15" t="str">
        <f t="shared" si="212"/>
        <v>2613-23</v>
      </c>
    </row>
    <row r="12710" spans="119:122" x14ac:dyDescent="0.2">
      <c r="DO12710" s="141" t="s">
        <v>24066</v>
      </c>
      <c r="DP12710" s="141" t="s">
        <v>3731</v>
      </c>
      <c r="DQ12710" s="15">
        <v>23</v>
      </c>
      <c r="DR12710" s="15" t="str">
        <f t="shared" si="212"/>
        <v>2614-23</v>
      </c>
    </row>
    <row r="12711" spans="119:122" x14ac:dyDescent="0.2">
      <c r="DO12711" s="141" t="s">
        <v>24067</v>
      </c>
      <c r="DP12711" s="141" t="s">
        <v>3732</v>
      </c>
      <c r="DQ12711" s="15">
        <v>23</v>
      </c>
      <c r="DR12711" s="15" t="str">
        <f t="shared" si="212"/>
        <v>2615-23</v>
      </c>
    </row>
    <row r="12712" spans="119:122" x14ac:dyDescent="0.2">
      <c r="DO12712" s="141" t="s">
        <v>24068</v>
      </c>
      <c r="DP12712" s="141" t="s">
        <v>3733</v>
      </c>
      <c r="DQ12712" s="15">
        <v>23</v>
      </c>
      <c r="DR12712" s="15" t="str">
        <f t="shared" si="212"/>
        <v>2616-23</v>
      </c>
    </row>
    <row r="12713" spans="119:122" x14ac:dyDescent="0.2">
      <c r="DO12713" s="141" t="s">
        <v>24069</v>
      </c>
      <c r="DP12713" s="141" t="s">
        <v>3734</v>
      </c>
      <c r="DQ12713" s="15">
        <v>23</v>
      </c>
      <c r="DR12713" s="15" t="str">
        <f t="shared" si="212"/>
        <v>2617-23</v>
      </c>
    </row>
    <row r="12714" spans="119:122" x14ac:dyDescent="0.2">
      <c r="DO12714" s="141" t="s">
        <v>24070</v>
      </c>
      <c r="DP12714" s="141" t="s">
        <v>3735</v>
      </c>
      <c r="DQ12714" s="15">
        <v>23</v>
      </c>
      <c r="DR12714" s="15" t="str">
        <f t="shared" si="212"/>
        <v>2618-23</v>
      </c>
    </row>
    <row r="12715" spans="119:122" x14ac:dyDescent="0.2">
      <c r="DO12715" s="141" t="s">
        <v>24071</v>
      </c>
      <c r="DP12715" s="141" t="s">
        <v>3736</v>
      </c>
      <c r="DQ12715" s="15">
        <v>23</v>
      </c>
      <c r="DR12715" s="15" t="str">
        <f t="shared" si="212"/>
        <v>2619-23</v>
      </c>
    </row>
    <row r="12716" spans="119:122" x14ac:dyDescent="0.2">
      <c r="DO12716" s="141" t="s">
        <v>24072</v>
      </c>
      <c r="DP12716" s="141" t="s">
        <v>3737</v>
      </c>
      <c r="DQ12716" s="15">
        <v>23</v>
      </c>
      <c r="DR12716" s="15" t="str">
        <f t="shared" si="212"/>
        <v>2620-23</v>
      </c>
    </row>
    <row r="12717" spans="119:122" x14ac:dyDescent="0.2">
      <c r="DO12717" s="141" t="s">
        <v>24073</v>
      </c>
      <c r="DP12717" s="141" t="s">
        <v>3738</v>
      </c>
      <c r="DQ12717" s="15">
        <v>23</v>
      </c>
      <c r="DR12717" s="15" t="str">
        <f t="shared" si="212"/>
        <v>2621-23</v>
      </c>
    </row>
    <row r="12718" spans="119:122" x14ac:dyDescent="0.2">
      <c r="DO12718" s="141" t="s">
        <v>24074</v>
      </c>
      <c r="DP12718" s="141" t="s">
        <v>3739</v>
      </c>
      <c r="DQ12718" s="15">
        <v>23</v>
      </c>
      <c r="DR12718" s="15" t="str">
        <f t="shared" si="212"/>
        <v>2622-23</v>
      </c>
    </row>
    <row r="12719" spans="119:122" x14ac:dyDescent="0.2">
      <c r="DO12719" s="141" t="s">
        <v>24075</v>
      </c>
      <c r="DP12719" s="141" t="s">
        <v>3740</v>
      </c>
      <c r="DQ12719" s="15">
        <v>23</v>
      </c>
      <c r="DR12719" s="15" t="str">
        <f t="shared" si="212"/>
        <v>2623-23</v>
      </c>
    </row>
    <row r="12720" spans="119:122" x14ac:dyDescent="0.2">
      <c r="DO12720" s="141" t="s">
        <v>24076</v>
      </c>
      <c r="DP12720" s="141" t="s">
        <v>3741</v>
      </c>
      <c r="DQ12720" s="15">
        <v>23</v>
      </c>
      <c r="DR12720" s="15" t="str">
        <f t="shared" si="212"/>
        <v>2624-23</v>
      </c>
    </row>
    <row r="12721" spans="119:122" x14ac:dyDescent="0.2">
      <c r="DO12721" s="141" t="s">
        <v>24077</v>
      </c>
      <c r="DP12721" s="141" t="s">
        <v>3742</v>
      </c>
      <c r="DQ12721" s="15">
        <v>23</v>
      </c>
      <c r="DR12721" s="15" t="str">
        <f t="shared" si="212"/>
        <v>2625-23</v>
      </c>
    </row>
    <row r="12722" spans="119:122" x14ac:dyDescent="0.2">
      <c r="DO12722" s="141" t="s">
        <v>24078</v>
      </c>
      <c r="DP12722" s="141" t="s">
        <v>3743</v>
      </c>
      <c r="DQ12722" s="15">
        <v>23</v>
      </c>
      <c r="DR12722" s="15" t="str">
        <f t="shared" si="212"/>
        <v>2626-23</v>
      </c>
    </row>
    <row r="12723" spans="119:122" x14ac:dyDescent="0.2">
      <c r="DO12723" s="141" t="s">
        <v>24079</v>
      </c>
      <c r="DP12723" s="141" t="s">
        <v>3744</v>
      </c>
      <c r="DQ12723" s="15">
        <v>23</v>
      </c>
      <c r="DR12723" s="15" t="str">
        <f t="shared" si="212"/>
        <v>2627-23</v>
      </c>
    </row>
    <row r="12724" spans="119:122" x14ac:dyDescent="0.2">
      <c r="DO12724" s="141" t="s">
        <v>24080</v>
      </c>
      <c r="DP12724" s="141" t="s">
        <v>3745</v>
      </c>
      <c r="DQ12724" s="15">
        <v>23</v>
      </c>
      <c r="DR12724" s="15" t="str">
        <f t="shared" si="212"/>
        <v>2628-23</v>
      </c>
    </row>
    <row r="12725" spans="119:122" x14ac:dyDescent="0.2">
      <c r="DO12725" s="141" t="s">
        <v>24081</v>
      </c>
      <c r="DP12725" s="141" t="s">
        <v>3746</v>
      </c>
      <c r="DQ12725" s="15">
        <v>23</v>
      </c>
      <c r="DR12725" s="15" t="str">
        <f t="shared" si="212"/>
        <v>2629-23</v>
      </c>
    </row>
    <row r="12726" spans="119:122" x14ac:dyDescent="0.2">
      <c r="DO12726" s="141" t="s">
        <v>24082</v>
      </c>
      <c r="DP12726" s="141" t="s">
        <v>3747</v>
      </c>
      <c r="DQ12726" s="15">
        <v>23</v>
      </c>
      <c r="DR12726" s="15" t="str">
        <f t="shared" si="212"/>
        <v>2630-23</v>
      </c>
    </row>
    <row r="12727" spans="119:122" x14ac:dyDescent="0.2">
      <c r="DO12727" s="141" t="s">
        <v>24083</v>
      </c>
      <c r="DP12727" s="141" t="s">
        <v>3748</v>
      </c>
      <c r="DQ12727" s="15">
        <v>23</v>
      </c>
      <c r="DR12727" s="15" t="str">
        <f t="shared" si="212"/>
        <v>2631-23</v>
      </c>
    </row>
    <row r="12728" spans="119:122" x14ac:dyDescent="0.2">
      <c r="DO12728" s="141" t="s">
        <v>24084</v>
      </c>
      <c r="DP12728" s="141" t="s">
        <v>3749</v>
      </c>
      <c r="DQ12728" s="15">
        <v>23</v>
      </c>
      <c r="DR12728" s="15" t="str">
        <f t="shared" si="212"/>
        <v>2632-23</v>
      </c>
    </row>
    <row r="12729" spans="119:122" x14ac:dyDescent="0.2">
      <c r="DO12729" s="141" t="s">
        <v>24085</v>
      </c>
      <c r="DP12729" s="141" t="s">
        <v>3750</v>
      </c>
      <c r="DQ12729" s="15">
        <v>23</v>
      </c>
      <c r="DR12729" s="15" t="str">
        <f t="shared" si="212"/>
        <v>2633-23</v>
      </c>
    </row>
    <row r="12730" spans="119:122" x14ac:dyDescent="0.2">
      <c r="DO12730" s="141" t="s">
        <v>24086</v>
      </c>
      <c r="DP12730" s="141" t="s">
        <v>3751</v>
      </c>
      <c r="DQ12730" s="15">
        <v>23</v>
      </c>
      <c r="DR12730" s="15" t="str">
        <f t="shared" si="212"/>
        <v>2634-23</v>
      </c>
    </row>
    <row r="12731" spans="119:122" x14ac:dyDescent="0.2">
      <c r="DO12731" s="141" t="s">
        <v>24087</v>
      </c>
      <c r="DP12731" s="141" t="s">
        <v>3752</v>
      </c>
      <c r="DQ12731" s="15">
        <v>23</v>
      </c>
      <c r="DR12731" s="15" t="str">
        <f t="shared" si="212"/>
        <v>2635-23</v>
      </c>
    </row>
    <row r="12732" spans="119:122" x14ac:dyDescent="0.2">
      <c r="DO12732" s="141" t="s">
        <v>24088</v>
      </c>
      <c r="DP12732" s="141" t="s">
        <v>3753</v>
      </c>
      <c r="DQ12732" s="15">
        <v>23</v>
      </c>
      <c r="DR12732" s="15" t="str">
        <f t="shared" si="212"/>
        <v>2636-23</v>
      </c>
    </row>
    <row r="12733" spans="119:122" x14ac:dyDescent="0.2">
      <c r="DO12733" s="141" t="s">
        <v>24089</v>
      </c>
      <c r="DP12733" s="141" t="s">
        <v>3754</v>
      </c>
      <c r="DQ12733" s="15">
        <v>23</v>
      </c>
      <c r="DR12733" s="15" t="str">
        <f t="shared" si="212"/>
        <v>2637-23</v>
      </c>
    </row>
    <row r="12734" spans="119:122" x14ac:dyDescent="0.2">
      <c r="DO12734" s="141" t="s">
        <v>24090</v>
      </c>
      <c r="DP12734" s="141" t="s">
        <v>3755</v>
      </c>
      <c r="DQ12734" s="15">
        <v>23</v>
      </c>
      <c r="DR12734" s="15" t="str">
        <f t="shared" si="212"/>
        <v>2638-23</v>
      </c>
    </row>
    <row r="12735" spans="119:122" x14ac:dyDescent="0.2">
      <c r="DO12735" s="141" t="s">
        <v>24091</v>
      </c>
      <c r="DP12735" s="141" t="s">
        <v>3756</v>
      </c>
      <c r="DQ12735" s="15">
        <v>23</v>
      </c>
      <c r="DR12735" s="15" t="str">
        <f t="shared" si="212"/>
        <v>2639-23</v>
      </c>
    </row>
    <row r="12736" spans="119:122" x14ac:dyDescent="0.2">
      <c r="DO12736" s="141" t="s">
        <v>24092</v>
      </c>
      <c r="DP12736" s="141" t="s">
        <v>3757</v>
      </c>
      <c r="DQ12736" s="15">
        <v>23</v>
      </c>
      <c r="DR12736" s="15" t="str">
        <f t="shared" si="212"/>
        <v>2640-23</v>
      </c>
    </row>
    <row r="12737" spans="119:122" x14ac:dyDescent="0.2">
      <c r="DO12737" s="141" t="s">
        <v>24093</v>
      </c>
      <c r="DP12737" s="141" t="s">
        <v>3758</v>
      </c>
      <c r="DQ12737" s="15">
        <v>23</v>
      </c>
      <c r="DR12737" s="15" t="str">
        <f t="shared" si="212"/>
        <v>2641-23</v>
      </c>
    </row>
    <row r="12738" spans="119:122" x14ac:dyDescent="0.2">
      <c r="DO12738" s="141" t="s">
        <v>24094</v>
      </c>
      <c r="DP12738" s="141" t="s">
        <v>3759</v>
      </c>
      <c r="DQ12738" s="15">
        <v>23</v>
      </c>
      <c r="DR12738" s="15" t="str">
        <f t="shared" si="212"/>
        <v>2642-23</v>
      </c>
    </row>
    <row r="12739" spans="119:122" x14ac:dyDescent="0.2">
      <c r="DO12739" s="141" t="s">
        <v>24095</v>
      </c>
      <c r="DP12739" s="141" t="s">
        <v>3760</v>
      </c>
      <c r="DQ12739" s="15">
        <v>23</v>
      </c>
      <c r="DR12739" s="15" t="str">
        <f t="shared" si="212"/>
        <v>2643-23</v>
      </c>
    </row>
    <row r="12740" spans="119:122" x14ac:dyDescent="0.2">
      <c r="DO12740" s="141" t="s">
        <v>24096</v>
      </c>
      <c r="DP12740" s="141" t="s">
        <v>3761</v>
      </c>
      <c r="DQ12740" s="15">
        <v>23</v>
      </c>
      <c r="DR12740" s="15" t="str">
        <f t="shared" si="212"/>
        <v>2644-23</v>
      </c>
    </row>
    <row r="12741" spans="119:122" x14ac:dyDescent="0.2">
      <c r="DO12741" s="141" t="s">
        <v>24097</v>
      </c>
      <c r="DP12741" s="141" t="s">
        <v>3762</v>
      </c>
      <c r="DQ12741" s="15">
        <v>23</v>
      </c>
      <c r="DR12741" s="15" t="str">
        <f t="shared" si="212"/>
        <v>2645-23</v>
      </c>
    </row>
    <row r="12742" spans="119:122" x14ac:dyDescent="0.2">
      <c r="DO12742" s="141" t="s">
        <v>24098</v>
      </c>
      <c r="DP12742" s="141" t="s">
        <v>3763</v>
      </c>
      <c r="DQ12742" s="15">
        <v>23</v>
      </c>
      <c r="DR12742" s="15" t="str">
        <f t="shared" si="212"/>
        <v>2646-23</v>
      </c>
    </row>
    <row r="12743" spans="119:122" x14ac:dyDescent="0.2">
      <c r="DO12743" s="141" t="s">
        <v>24099</v>
      </c>
      <c r="DP12743" s="141" t="s">
        <v>3764</v>
      </c>
      <c r="DQ12743" s="15">
        <v>23</v>
      </c>
      <c r="DR12743" s="15" t="str">
        <f t="shared" si="212"/>
        <v>2647-23</v>
      </c>
    </row>
    <row r="12744" spans="119:122" x14ac:dyDescent="0.2">
      <c r="DO12744" s="141" t="s">
        <v>24100</v>
      </c>
      <c r="DP12744" s="141" t="s">
        <v>3765</v>
      </c>
      <c r="DQ12744" s="15">
        <v>23</v>
      </c>
      <c r="DR12744" s="15" t="str">
        <f t="shared" si="212"/>
        <v>2648-23</v>
      </c>
    </row>
    <row r="12745" spans="119:122" x14ac:dyDescent="0.2">
      <c r="DO12745" s="141" t="s">
        <v>24101</v>
      </c>
      <c r="DP12745" s="141" t="s">
        <v>3766</v>
      </c>
      <c r="DQ12745" s="15">
        <v>23</v>
      </c>
      <c r="DR12745" s="15" t="str">
        <f t="shared" si="212"/>
        <v>2649-23</v>
      </c>
    </row>
    <row r="12746" spans="119:122" x14ac:dyDescent="0.2">
      <c r="DO12746" s="141" t="s">
        <v>24102</v>
      </c>
      <c r="DP12746" s="141" t="s">
        <v>3767</v>
      </c>
      <c r="DQ12746" s="15">
        <v>23</v>
      </c>
      <c r="DR12746" s="15" t="str">
        <f t="shared" si="212"/>
        <v>2650-23</v>
      </c>
    </row>
    <row r="12747" spans="119:122" x14ac:dyDescent="0.2">
      <c r="DO12747" s="141" t="s">
        <v>24103</v>
      </c>
      <c r="DP12747" s="141" t="s">
        <v>3768</v>
      </c>
      <c r="DQ12747" s="15">
        <v>23</v>
      </c>
      <c r="DR12747" s="15" t="str">
        <f t="shared" si="212"/>
        <v>2651-23</v>
      </c>
    </row>
    <row r="12748" spans="119:122" x14ac:dyDescent="0.2">
      <c r="DO12748" s="141" t="s">
        <v>24104</v>
      </c>
      <c r="DP12748" s="141" t="s">
        <v>3769</v>
      </c>
      <c r="DQ12748" s="15">
        <v>23</v>
      </c>
      <c r="DR12748" s="15" t="str">
        <f t="shared" si="212"/>
        <v>2652-23</v>
      </c>
    </row>
    <row r="12749" spans="119:122" x14ac:dyDescent="0.2">
      <c r="DO12749" s="141" t="s">
        <v>24105</v>
      </c>
      <c r="DP12749" s="141" t="s">
        <v>3770</v>
      </c>
      <c r="DQ12749" s="15">
        <v>23</v>
      </c>
      <c r="DR12749" s="15" t="str">
        <f t="shared" si="212"/>
        <v>2653-23</v>
      </c>
    </row>
    <row r="12750" spans="119:122" x14ac:dyDescent="0.2">
      <c r="DO12750" s="141" t="s">
        <v>24106</v>
      </c>
      <c r="DP12750" s="141" t="s">
        <v>3771</v>
      </c>
      <c r="DQ12750" s="15">
        <v>23</v>
      </c>
      <c r="DR12750" s="15" t="str">
        <f t="shared" si="212"/>
        <v>2654-23</v>
      </c>
    </row>
    <row r="12751" spans="119:122" x14ac:dyDescent="0.2">
      <c r="DO12751" s="141" t="s">
        <v>24107</v>
      </c>
      <c r="DP12751" s="141" t="s">
        <v>3772</v>
      </c>
      <c r="DQ12751" s="15">
        <v>23</v>
      </c>
      <c r="DR12751" s="15" t="str">
        <f t="shared" si="212"/>
        <v>2655-23</v>
      </c>
    </row>
    <row r="12752" spans="119:122" x14ac:dyDescent="0.2">
      <c r="DO12752" s="141" t="s">
        <v>24108</v>
      </c>
      <c r="DP12752" s="141" t="s">
        <v>3773</v>
      </c>
      <c r="DQ12752" s="15">
        <v>23</v>
      </c>
      <c r="DR12752" s="15" t="str">
        <f t="shared" si="212"/>
        <v>2656-23</v>
      </c>
    </row>
    <row r="12753" spans="119:122" x14ac:dyDescent="0.2">
      <c r="DO12753" s="141" t="s">
        <v>24109</v>
      </c>
      <c r="DP12753" s="141" t="s">
        <v>3774</v>
      </c>
      <c r="DQ12753" s="15">
        <v>23</v>
      </c>
      <c r="DR12753" s="15" t="str">
        <f t="shared" si="212"/>
        <v>2657-23</v>
      </c>
    </row>
    <row r="12754" spans="119:122" x14ac:dyDescent="0.2">
      <c r="DO12754" s="141" t="s">
        <v>24110</v>
      </c>
      <c r="DP12754" s="141" t="s">
        <v>3775</v>
      </c>
      <c r="DQ12754" s="15">
        <v>23</v>
      </c>
      <c r="DR12754" s="15" t="str">
        <f t="shared" si="212"/>
        <v>2658-23</v>
      </c>
    </row>
    <row r="12755" spans="119:122" x14ac:dyDescent="0.2">
      <c r="DO12755" s="141" t="s">
        <v>24111</v>
      </c>
      <c r="DP12755" s="141" t="s">
        <v>3776</v>
      </c>
      <c r="DQ12755" s="15">
        <v>23</v>
      </c>
      <c r="DR12755" s="15" t="str">
        <f t="shared" si="212"/>
        <v>2659-23</v>
      </c>
    </row>
    <row r="12756" spans="119:122" x14ac:dyDescent="0.2">
      <c r="DO12756" s="141" t="s">
        <v>24112</v>
      </c>
      <c r="DP12756" s="141" t="s">
        <v>3777</v>
      </c>
      <c r="DQ12756" s="15">
        <v>23</v>
      </c>
      <c r="DR12756" s="15" t="str">
        <f t="shared" si="212"/>
        <v>2660-23</v>
      </c>
    </row>
    <row r="12757" spans="119:122" x14ac:dyDescent="0.2">
      <c r="DO12757" s="141" t="s">
        <v>24113</v>
      </c>
      <c r="DP12757" s="141" t="s">
        <v>3778</v>
      </c>
      <c r="DQ12757" s="15">
        <v>23</v>
      </c>
      <c r="DR12757" s="15" t="str">
        <f t="shared" si="212"/>
        <v>2661-23</v>
      </c>
    </row>
    <row r="12758" spans="119:122" x14ac:dyDescent="0.2">
      <c r="DO12758" s="141" t="s">
        <v>24114</v>
      </c>
      <c r="DP12758" s="141" t="s">
        <v>3779</v>
      </c>
      <c r="DQ12758" s="15">
        <v>23</v>
      </c>
      <c r="DR12758" s="15" t="str">
        <f t="shared" si="212"/>
        <v>2662-23</v>
      </c>
    </row>
    <row r="12759" spans="119:122" x14ac:dyDescent="0.2">
      <c r="DO12759" s="141" t="s">
        <v>24115</v>
      </c>
      <c r="DP12759" s="141" t="s">
        <v>3780</v>
      </c>
      <c r="DQ12759" s="15">
        <v>23</v>
      </c>
      <c r="DR12759" s="15" t="str">
        <f t="shared" si="212"/>
        <v>2663-23</v>
      </c>
    </row>
    <row r="12760" spans="119:122" x14ac:dyDescent="0.2">
      <c r="DO12760" s="141" t="s">
        <v>24116</v>
      </c>
      <c r="DP12760" s="141" t="s">
        <v>3781</v>
      </c>
      <c r="DQ12760" s="15">
        <v>23</v>
      </c>
      <c r="DR12760" s="15" t="str">
        <f t="shared" si="212"/>
        <v>2664-23</v>
      </c>
    </row>
    <row r="12761" spans="119:122" x14ac:dyDescent="0.2">
      <c r="DO12761" s="141" t="s">
        <v>24117</v>
      </c>
      <c r="DP12761" s="141" t="s">
        <v>3782</v>
      </c>
      <c r="DQ12761" s="15">
        <v>23</v>
      </c>
      <c r="DR12761" s="15" t="str">
        <f t="shared" si="212"/>
        <v>2665-23</v>
      </c>
    </row>
    <row r="12762" spans="119:122" x14ac:dyDescent="0.2">
      <c r="DO12762" s="141" t="s">
        <v>24118</v>
      </c>
      <c r="DP12762" s="141" t="s">
        <v>3783</v>
      </c>
      <c r="DQ12762" s="15">
        <v>23</v>
      </c>
      <c r="DR12762" s="15" t="str">
        <f t="shared" si="212"/>
        <v>2666-23</v>
      </c>
    </row>
    <row r="12763" spans="119:122" x14ac:dyDescent="0.2">
      <c r="DO12763" s="141" t="s">
        <v>24119</v>
      </c>
      <c r="DP12763" s="141" t="s">
        <v>3784</v>
      </c>
      <c r="DQ12763" s="15">
        <v>23</v>
      </c>
      <c r="DR12763" s="15" t="str">
        <f t="shared" si="212"/>
        <v>2667-23</v>
      </c>
    </row>
    <row r="12764" spans="119:122" x14ac:dyDescent="0.2">
      <c r="DO12764" s="141" t="s">
        <v>24120</v>
      </c>
      <c r="DP12764" s="141" t="s">
        <v>3785</v>
      </c>
      <c r="DQ12764" s="15">
        <v>23</v>
      </c>
      <c r="DR12764" s="15" t="str">
        <f t="shared" si="212"/>
        <v>2668-23</v>
      </c>
    </row>
    <row r="12765" spans="119:122" x14ac:dyDescent="0.2">
      <c r="DO12765" s="141" t="s">
        <v>24121</v>
      </c>
      <c r="DP12765" s="141" t="s">
        <v>3786</v>
      </c>
      <c r="DQ12765" s="15">
        <v>23</v>
      </c>
      <c r="DR12765" s="15" t="str">
        <f t="shared" si="212"/>
        <v>2669-23</v>
      </c>
    </row>
    <row r="12766" spans="119:122" x14ac:dyDescent="0.2">
      <c r="DO12766" s="141" t="s">
        <v>24122</v>
      </c>
      <c r="DP12766" s="141" t="s">
        <v>3787</v>
      </c>
      <c r="DQ12766" s="15">
        <v>23</v>
      </c>
      <c r="DR12766" s="15" t="str">
        <f t="shared" si="212"/>
        <v>2670-23</v>
      </c>
    </row>
    <row r="12767" spans="119:122" x14ac:dyDescent="0.2">
      <c r="DO12767" s="141" t="s">
        <v>24123</v>
      </c>
      <c r="DP12767" s="141" t="s">
        <v>3788</v>
      </c>
      <c r="DQ12767" s="15">
        <v>23</v>
      </c>
      <c r="DR12767" s="15" t="str">
        <f t="shared" si="212"/>
        <v>2671-23</v>
      </c>
    </row>
    <row r="12768" spans="119:122" x14ac:dyDescent="0.2">
      <c r="DO12768" s="141" t="s">
        <v>24124</v>
      </c>
      <c r="DP12768" s="141" t="s">
        <v>3789</v>
      </c>
      <c r="DQ12768" s="15">
        <v>23</v>
      </c>
      <c r="DR12768" s="15" t="str">
        <f t="shared" si="212"/>
        <v>2672-23</v>
      </c>
    </row>
    <row r="12769" spans="119:122" x14ac:dyDescent="0.2">
      <c r="DO12769" s="141" t="s">
        <v>24125</v>
      </c>
      <c r="DP12769" s="141" t="s">
        <v>3790</v>
      </c>
      <c r="DQ12769" s="15">
        <v>23</v>
      </c>
      <c r="DR12769" s="15" t="str">
        <f t="shared" si="212"/>
        <v>2673-23</v>
      </c>
    </row>
    <row r="12770" spans="119:122" x14ac:dyDescent="0.2">
      <c r="DO12770" s="141" t="s">
        <v>24126</v>
      </c>
      <c r="DP12770" s="141" t="s">
        <v>3791</v>
      </c>
      <c r="DQ12770" s="15">
        <v>23</v>
      </c>
      <c r="DR12770" s="15" t="str">
        <f t="shared" si="212"/>
        <v>2674-23</v>
      </c>
    </row>
    <row r="12771" spans="119:122" x14ac:dyDescent="0.2">
      <c r="DO12771" s="141" t="s">
        <v>24127</v>
      </c>
      <c r="DP12771" s="141" t="s">
        <v>3792</v>
      </c>
      <c r="DQ12771" s="15">
        <v>23</v>
      </c>
      <c r="DR12771" s="15" t="str">
        <f t="shared" ref="DR12771:DR12834" si="213">CONCATENATE(DP12771,"-",DQ12771)</f>
        <v>2675-23</v>
      </c>
    </row>
    <row r="12772" spans="119:122" x14ac:dyDescent="0.2">
      <c r="DO12772" s="141" t="s">
        <v>24128</v>
      </c>
      <c r="DP12772" s="141" t="s">
        <v>3793</v>
      </c>
      <c r="DQ12772" s="15">
        <v>23</v>
      </c>
      <c r="DR12772" s="15" t="str">
        <f t="shared" si="213"/>
        <v>2676-23</v>
      </c>
    </row>
    <row r="12773" spans="119:122" x14ac:dyDescent="0.2">
      <c r="DO12773" s="141" t="s">
        <v>24129</v>
      </c>
      <c r="DP12773" s="141" t="s">
        <v>3794</v>
      </c>
      <c r="DQ12773" s="15">
        <v>23</v>
      </c>
      <c r="DR12773" s="15" t="str">
        <f t="shared" si="213"/>
        <v>2677-23</v>
      </c>
    </row>
    <row r="12774" spans="119:122" x14ac:dyDescent="0.2">
      <c r="DO12774" s="141" t="s">
        <v>24130</v>
      </c>
      <c r="DP12774" s="141" t="s">
        <v>3795</v>
      </c>
      <c r="DQ12774" s="15">
        <v>23</v>
      </c>
      <c r="DR12774" s="15" t="str">
        <f t="shared" si="213"/>
        <v>2678-23</v>
      </c>
    </row>
    <row r="12775" spans="119:122" x14ac:dyDescent="0.2">
      <c r="DO12775" s="141" t="s">
        <v>24131</v>
      </c>
      <c r="DP12775" s="141" t="s">
        <v>3796</v>
      </c>
      <c r="DQ12775" s="15">
        <v>23</v>
      </c>
      <c r="DR12775" s="15" t="str">
        <f t="shared" si="213"/>
        <v>2679-23</v>
      </c>
    </row>
    <row r="12776" spans="119:122" x14ac:dyDescent="0.2">
      <c r="DO12776" s="141" t="s">
        <v>24132</v>
      </c>
      <c r="DP12776" s="141" t="s">
        <v>3797</v>
      </c>
      <c r="DQ12776" s="15">
        <v>23</v>
      </c>
      <c r="DR12776" s="15" t="str">
        <f t="shared" si="213"/>
        <v>2680-23</v>
      </c>
    </row>
    <row r="12777" spans="119:122" x14ac:dyDescent="0.2">
      <c r="DO12777" s="141" t="s">
        <v>24133</v>
      </c>
      <c r="DP12777" s="141" t="s">
        <v>3798</v>
      </c>
      <c r="DQ12777" s="15">
        <v>23</v>
      </c>
      <c r="DR12777" s="15" t="str">
        <f t="shared" si="213"/>
        <v>2681-23</v>
      </c>
    </row>
    <row r="12778" spans="119:122" x14ac:dyDescent="0.2">
      <c r="DO12778" s="141" t="s">
        <v>24134</v>
      </c>
      <c r="DP12778" s="141" t="s">
        <v>3799</v>
      </c>
      <c r="DQ12778" s="15">
        <v>23</v>
      </c>
      <c r="DR12778" s="15" t="str">
        <f t="shared" si="213"/>
        <v>2682-23</v>
      </c>
    </row>
    <row r="12779" spans="119:122" x14ac:dyDescent="0.2">
      <c r="DO12779" s="141" t="s">
        <v>24135</v>
      </c>
      <c r="DP12779" s="141" t="s">
        <v>3800</v>
      </c>
      <c r="DQ12779" s="15">
        <v>23</v>
      </c>
      <c r="DR12779" s="15" t="str">
        <f t="shared" si="213"/>
        <v>2683-23</v>
      </c>
    </row>
    <row r="12780" spans="119:122" x14ac:dyDescent="0.2">
      <c r="DO12780" s="141" t="s">
        <v>24136</v>
      </c>
      <c r="DP12780" s="141" t="s">
        <v>3801</v>
      </c>
      <c r="DQ12780" s="15">
        <v>23</v>
      </c>
      <c r="DR12780" s="15" t="str">
        <f t="shared" si="213"/>
        <v>2684-23</v>
      </c>
    </row>
    <row r="12781" spans="119:122" x14ac:dyDescent="0.2">
      <c r="DO12781" s="141" t="s">
        <v>24137</v>
      </c>
      <c r="DP12781" s="141" t="s">
        <v>3802</v>
      </c>
      <c r="DQ12781" s="15">
        <v>23</v>
      </c>
      <c r="DR12781" s="15" t="str">
        <f t="shared" si="213"/>
        <v>2685-23</v>
      </c>
    </row>
    <row r="12782" spans="119:122" x14ac:dyDescent="0.2">
      <c r="DO12782" s="141" t="s">
        <v>24138</v>
      </c>
      <c r="DP12782" s="141" t="s">
        <v>3803</v>
      </c>
      <c r="DQ12782" s="15">
        <v>23</v>
      </c>
      <c r="DR12782" s="15" t="str">
        <f t="shared" si="213"/>
        <v>2686-23</v>
      </c>
    </row>
    <row r="12783" spans="119:122" x14ac:dyDescent="0.2">
      <c r="DO12783" s="141" t="s">
        <v>24139</v>
      </c>
      <c r="DP12783" s="141" t="s">
        <v>3804</v>
      </c>
      <c r="DQ12783" s="15">
        <v>23</v>
      </c>
      <c r="DR12783" s="15" t="str">
        <f t="shared" si="213"/>
        <v>2687-23</v>
      </c>
    </row>
    <row r="12784" spans="119:122" x14ac:dyDescent="0.2">
      <c r="DO12784" s="141" t="s">
        <v>24140</v>
      </c>
      <c r="DP12784" s="141" t="s">
        <v>3805</v>
      </c>
      <c r="DQ12784" s="15">
        <v>23</v>
      </c>
      <c r="DR12784" s="15" t="str">
        <f t="shared" si="213"/>
        <v>2688-23</v>
      </c>
    </row>
    <row r="12785" spans="119:122" x14ac:dyDescent="0.2">
      <c r="DO12785" s="141" t="s">
        <v>24141</v>
      </c>
      <c r="DP12785" s="141" t="s">
        <v>3806</v>
      </c>
      <c r="DQ12785" s="15">
        <v>23</v>
      </c>
      <c r="DR12785" s="15" t="str">
        <f t="shared" si="213"/>
        <v>2689-23</v>
      </c>
    </row>
    <row r="12786" spans="119:122" x14ac:dyDescent="0.2">
      <c r="DO12786" s="141" t="s">
        <v>24142</v>
      </c>
      <c r="DP12786" s="141" t="s">
        <v>3807</v>
      </c>
      <c r="DQ12786" s="15">
        <v>23</v>
      </c>
      <c r="DR12786" s="15" t="str">
        <f t="shared" si="213"/>
        <v>2690-23</v>
      </c>
    </row>
    <row r="12787" spans="119:122" x14ac:dyDescent="0.2">
      <c r="DO12787" s="141" t="s">
        <v>24143</v>
      </c>
      <c r="DP12787" s="141" t="s">
        <v>3808</v>
      </c>
      <c r="DQ12787" s="15">
        <v>23</v>
      </c>
      <c r="DR12787" s="15" t="str">
        <f t="shared" si="213"/>
        <v>2691-23</v>
      </c>
    </row>
    <row r="12788" spans="119:122" x14ac:dyDescent="0.2">
      <c r="DO12788" s="141" t="s">
        <v>24144</v>
      </c>
      <c r="DP12788" s="141" t="s">
        <v>3809</v>
      </c>
      <c r="DQ12788" s="15">
        <v>23</v>
      </c>
      <c r="DR12788" s="15" t="str">
        <f t="shared" si="213"/>
        <v>2692-23</v>
      </c>
    </row>
    <row r="12789" spans="119:122" x14ac:dyDescent="0.2">
      <c r="DO12789" s="141" t="s">
        <v>24145</v>
      </c>
      <c r="DP12789" s="141" t="s">
        <v>3810</v>
      </c>
      <c r="DQ12789" s="15">
        <v>23</v>
      </c>
      <c r="DR12789" s="15" t="str">
        <f t="shared" si="213"/>
        <v>2693-23</v>
      </c>
    </row>
    <row r="12790" spans="119:122" x14ac:dyDescent="0.2">
      <c r="DO12790" s="141" t="s">
        <v>24146</v>
      </c>
      <c r="DP12790" s="141" t="s">
        <v>3811</v>
      </c>
      <c r="DQ12790" s="15">
        <v>23</v>
      </c>
      <c r="DR12790" s="15" t="str">
        <f t="shared" si="213"/>
        <v>2694-23</v>
      </c>
    </row>
    <row r="12791" spans="119:122" x14ac:dyDescent="0.2">
      <c r="DO12791" s="141" t="s">
        <v>24147</v>
      </c>
      <c r="DP12791" s="141" t="s">
        <v>3812</v>
      </c>
      <c r="DQ12791" s="15">
        <v>23</v>
      </c>
      <c r="DR12791" s="15" t="str">
        <f t="shared" si="213"/>
        <v>2695-23</v>
      </c>
    </row>
    <row r="12792" spans="119:122" x14ac:dyDescent="0.2">
      <c r="DO12792" s="141" t="s">
        <v>24148</v>
      </c>
      <c r="DP12792" s="141" t="s">
        <v>3813</v>
      </c>
      <c r="DQ12792" s="15">
        <v>23</v>
      </c>
      <c r="DR12792" s="15" t="str">
        <f t="shared" si="213"/>
        <v>2696-23</v>
      </c>
    </row>
    <row r="12793" spans="119:122" x14ac:dyDescent="0.2">
      <c r="DO12793" s="141" t="s">
        <v>24149</v>
      </c>
      <c r="DP12793" s="141" t="s">
        <v>3814</v>
      </c>
      <c r="DQ12793" s="15">
        <v>23</v>
      </c>
      <c r="DR12793" s="15" t="str">
        <f t="shared" si="213"/>
        <v>2697-23</v>
      </c>
    </row>
    <row r="12794" spans="119:122" x14ac:dyDescent="0.2">
      <c r="DO12794" s="141" t="s">
        <v>24150</v>
      </c>
      <c r="DP12794" s="141" t="s">
        <v>3815</v>
      </c>
      <c r="DQ12794" s="15">
        <v>23</v>
      </c>
      <c r="DR12794" s="15" t="str">
        <f t="shared" si="213"/>
        <v>2698-23</v>
      </c>
    </row>
    <row r="12795" spans="119:122" x14ac:dyDescent="0.2">
      <c r="DO12795" s="141" t="s">
        <v>24151</v>
      </c>
      <c r="DP12795" s="141" t="s">
        <v>3816</v>
      </c>
      <c r="DQ12795" s="15">
        <v>23</v>
      </c>
      <c r="DR12795" s="15" t="str">
        <f t="shared" si="213"/>
        <v>2699-23</v>
      </c>
    </row>
    <row r="12796" spans="119:122" x14ac:dyDescent="0.2">
      <c r="DO12796" s="141" t="s">
        <v>24152</v>
      </c>
      <c r="DP12796" s="141" t="s">
        <v>3817</v>
      </c>
      <c r="DQ12796" s="15">
        <v>23</v>
      </c>
      <c r="DR12796" s="15" t="str">
        <f t="shared" si="213"/>
        <v>2700-23</v>
      </c>
    </row>
    <row r="12797" spans="119:122" x14ac:dyDescent="0.2">
      <c r="DO12797" s="141" t="s">
        <v>24153</v>
      </c>
      <c r="DP12797" s="141" t="s">
        <v>3818</v>
      </c>
      <c r="DQ12797" s="15">
        <v>23</v>
      </c>
      <c r="DR12797" s="15" t="str">
        <f t="shared" si="213"/>
        <v>2701-23</v>
      </c>
    </row>
    <row r="12798" spans="119:122" x14ac:dyDescent="0.2">
      <c r="DO12798" s="141" t="s">
        <v>24154</v>
      </c>
      <c r="DP12798" s="141" t="s">
        <v>3819</v>
      </c>
      <c r="DQ12798" s="15">
        <v>23</v>
      </c>
      <c r="DR12798" s="15" t="str">
        <f t="shared" si="213"/>
        <v>2702-23</v>
      </c>
    </row>
    <row r="12799" spans="119:122" x14ac:dyDescent="0.2">
      <c r="DO12799" s="141" t="s">
        <v>24155</v>
      </c>
      <c r="DP12799" s="141" t="s">
        <v>3820</v>
      </c>
      <c r="DQ12799" s="15">
        <v>23</v>
      </c>
      <c r="DR12799" s="15" t="str">
        <f t="shared" si="213"/>
        <v>2703-23</v>
      </c>
    </row>
    <row r="12800" spans="119:122" x14ac:dyDescent="0.2">
      <c r="DO12800" s="141" t="s">
        <v>24156</v>
      </c>
      <c r="DP12800" s="141" t="s">
        <v>3821</v>
      </c>
      <c r="DQ12800" s="15">
        <v>23</v>
      </c>
      <c r="DR12800" s="15" t="str">
        <f t="shared" si="213"/>
        <v>2704-23</v>
      </c>
    </row>
    <row r="12801" spans="119:122" x14ac:dyDescent="0.2">
      <c r="DO12801" s="141" t="s">
        <v>24157</v>
      </c>
      <c r="DP12801" s="141" t="s">
        <v>3822</v>
      </c>
      <c r="DQ12801" s="15">
        <v>23</v>
      </c>
      <c r="DR12801" s="15" t="str">
        <f t="shared" si="213"/>
        <v>2705-23</v>
      </c>
    </row>
    <row r="12802" spans="119:122" x14ac:dyDescent="0.2">
      <c r="DO12802" s="141" t="s">
        <v>24158</v>
      </c>
      <c r="DP12802" s="141" t="s">
        <v>3823</v>
      </c>
      <c r="DQ12802" s="15">
        <v>23</v>
      </c>
      <c r="DR12802" s="15" t="str">
        <f t="shared" si="213"/>
        <v>2706-23</v>
      </c>
    </row>
    <row r="12803" spans="119:122" x14ac:dyDescent="0.2">
      <c r="DO12803" s="141" t="s">
        <v>24159</v>
      </c>
      <c r="DP12803" s="141" t="s">
        <v>3824</v>
      </c>
      <c r="DQ12803" s="15">
        <v>23</v>
      </c>
      <c r="DR12803" s="15" t="str">
        <f t="shared" si="213"/>
        <v>2707-23</v>
      </c>
    </row>
    <row r="12804" spans="119:122" x14ac:dyDescent="0.2">
      <c r="DO12804" s="141" t="s">
        <v>24160</v>
      </c>
      <c r="DP12804" s="141" t="s">
        <v>3825</v>
      </c>
      <c r="DQ12804" s="15">
        <v>23</v>
      </c>
      <c r="DR12804" s="15" t="str">
        <f t="shared" si="213"/>
        <v>2708-23</v>
      </c>
    </row>
    <row r="12805" spans="119:122" x14ac:dyDescent="0.2">
      <c r="DO12805" s="141" t="s">
        <v>24161</v>
      </c>
      <c r="DP12805" s="141" t="s">
        <v>3826</v>
      </c>
      <c r="DQ12805" s="15">
        <v>23</v>
      </c>
      <c r="DR12805" s="15" t="str">
        <f t="shared" si="213"/>
        <v>2709-23</v>
      </c>
    </row>
    <row r="12806" spans="119:122" x14ac:dyDescent="0.2">
      <c r="DO12806" s="141" t="s">
        <v>24162</v>
      </c>
      <c r="DP12806" s="141" t="s">
        <v>3827</v>
      </c>
      <c r="DQ12806" s="15">
        <v>23</v>
      </c>
      <c r="DR12806" s="15" t="str">
        <f t="shared" si="213"/>
        <v>2710-23</v>
      </c>
    </row>
    <row r="12807" spans="119:122" x14ac:dyDescent="0.2">
      <c r="DO12807" s="141" t="s">
        <v>24163</v>
      </c>
      <c r="DP12807" s="141" t="s">
        <v>3828</v>
      </c>
      <c r="DQ12807" s="15">
        <v>23</v>
      </c>
      <c r="DR12807" s="15" t="str">
        <f t="shared" si="213"/>
        <v>2711-23</v>
      </c>
    </row>
    <row r="12808" spans="119:122" x14ac:dyDescent="0.2">
      <c r="DO12808" s="141" t="s">
        <v>24164</v>
      </c>
      <c r="DP12808" s="141" t="s">
        <v>3829</v>
      </c>
      <c r="DQ12808" s="15">
        <v>23</v>
      </c>
      <c r="DR12808" s="15" t="str">
        <f t="shared" si="213"/>
        <v>2712-23</v>
      </c>
    </row>
    <row r="12809" spans="119:122" x14ac:dyDescent="0.2">
      <c r="DO12809" s="141" t="s">
        <v>24165</v>
      </c>
      <c r="DP12809" s="141" t="s">
        <v>3830</v>
      </c>
      <c r="DQ12809" s="15">
        <v>23</v>
      </c>
      <c r="DR12809" s="15" t="str">
        <f t="shared" si="213"/>
        <v>2713-23</v>
      </c>
    </row>
    <row r="12810" spans="119:122" x14ac:dyDescent="0.2">
      <c r="DO12810" s="141" t="s">
        <v>24166</v>
      </c>
      <c r="DP12810" s="141" t="s">
        <v>3831</v>
      </c>
      <c r="DQ12810" s="15">
        <v>23</v>
      </c>
      <c r="DR12810" s="15" t="str">
        <f t="shared" si="213"/>
        <v>2714-23</v>
      </c>
    </row>
    <row r="12811" spans="119:122" x14ac:dyDescent="0.2">
      <c r="DO12811" s="141" t="s">
        <v>24167</v>
      </c>
      <c r="DP12811" s="141" t="s">
        <v>3832</v>
      </c>
      <c r="DQ12811" s="15">
        <v>23</v>
      </c>
      <c r="DR12811" s="15" t="str">
        <f t="shared" si="213"/>
        <v>2715-23</v>
      </c>
    </row>
    <row r="12812" spans="119:122" x14ac:dyDescent="0.2">
      <c r="DO12812" s="141" t="s">
        <v>24168</v>
      </c>
      <c r="DP12812" s="141" t="s">
        <v>3833</v>
      </c>
      <c r="DQ12812" s="15">
        <v>23</v>
      </c>
      <c r="DR12812" s="15" t="str">
        <f t="shared" si="213"/>
        <v>2716-23</v>
      </c>
    </row>
    <row r="12813" spans="119:122" x14ac:dyDescent="0.2">
      <c r="DO12813" s="141" t="s">
        <v>24169</v>
      </c>
      <c r="DP12813" s="141" t="s">
        <v>3834</v>
      </c>
      <c r="DQ12813" s="15">
        <v>23</v>
      </c>
      <c r="DR12813" s="15" t="str">
        <f t="shared" si="213"/>
        <v>2717-23</v>
      </c>
    </row>
    <row r="12814" spans="119:122" x14ac:dyDescent="0.2">
      <c r="DO12814" s="141" t="s">
        <v>24170</v>
      </c>
      <c r="DP12814" s="141" t="s">
        <v>3835</v>
      </c>
      <c r="DQ12814" s="15">
        <v>23</v>
      </c>
      <c r="DR12814" s="15" t="str">
        <f t="shared" si="213"/>
        <v>2718-23</v>
      </c>
    </row>
    <row r="12815" spans="119:122" x14ac:dyDescent="0.2">
      <c r="DO12815" s="141" t="s">
        <v>24171</v>
      </c>
      <c r="DP12815" s="141" t="s">
        <v>3836</v>
      </c>
      <c r="DQ12815" s="15">
        <v>23</v>
      </c>
      <c r="DR12815" s="15" t="str">
        <f t="shared" si="213"/>
        <v>2719-23</v>
      </c>
    </row>
    <row r="12816" spans="119:122" x14ac:dyDescent="0.2">
      <c r="DO12816" s="141" t="s">
        <v>24172</v>
      </c>
      <c r="DP12816" s="141" t="s">
        <v>3837</v>
      </c>
      <c r="DQ12816" s="15">
        <v>23</v>
      </c>
      <c r="DR12816" s="15" t="str">
        <f t="shared" si="213"/>
        <v>2720-23</v>
      </c>
    </row>
    <row r="12817" spans="119:122" x14ac:dyDescent="0.2">
      <c r="DO12817" s="141" t="s">
        <v>24173</v>
      </c>
      <c r="DP12817" s="141" t="s">
        <v>3838</v>
      </c>
      <c r="DQ12817" s="15">
        <v>23</v>
      </c>
      <c r="DR12817" s="15" t="str">
        <f t="shared" si="213"/>
        <v>2721-23</v>
      </c>
    </row>
    <row r="12818" spans="119:122" x14ac:dyDescent="0.2">
      <c r="DO12818" s="141" t="s">
        <v>24174</v>
      </c>
      <c r="DP12818" s="141" t="s">
        <v>3839</v>
      </c>
      <c r="DQ12818" s="15">
        <v>23</v>
      </c>
      <c r="DR12818" s="15" t="str">
        <f t="shared" si="213"/>
        <v>2722-23</v>
      </c>
    </row>
    <row r="12819" spans="119:122" x14ac:dyDescent="0.2">
      <c r="DO12819" s="141" t="s">
        <v>24175</v>
      </c>
      <c r="DP12819" s="141" t="s">
        <v>3840</v>
      </c>
      <c r="DQ12819" s="15">
        <v>23</v>
      </c>
      <c r="DR12819" s="15" t="str">
        <f t="shared" si="213"/>
        <v>2723-23</v>
      </c>
    </row>
    <row r="12820" spans="119:122" x14ac:dyDescent="0.2">
      <c r="DO12820" s="141" t="s">
        <v>24176</v>
      </c>
      <c r="DP12820" s="141" t="s">
        <v>3841</v>
      </c>
      <c r="DQ12820" s="15">
        <v>23</v>
      </c>
      <c r="DR12820" s="15" t="str">
        <f t="shared" si="213"/>
        <v>2724-23</v>
      </c>
    </row>
    <row r="12821" spans="119:122" x14ac:dyDescent="0.2">
      <c r="DO12821" s="141" t="s">
        <v>24177</v>
      </c>
      <c r="DP12821" s="141" t="s">
        <v>3842</v>
      </c>
      <c r="DQ12821" s="15">
        <v>23</v>
      </c>
      <c r="DR12821" s="15" t="str">
        <f t="shared" si="213"/>
        <v>2725-23</v>
      </c>
    </row>
    <row r="12822" spans="119:122" x14ac:dyDescent="0.2">
      <c r="DO12822" s="141" t="s">
        <v>24178</v>
      </c>
      <c r="DP12822" s="141" t="s">
        <v>3843</v>
      </c>
      <c r="DQ12822" s="15">
        <v>23</v>
      </c>
      <c r="DR12822" s="15" t="str">
        <f t="shared" si="213"/>
        <v>2726-23</v>
      </c>
    </row>
    <row r="12823" spans="119:122" x14ac:dyDescent="0.2">
      <c r="DO12823" s="141" t="s">
        <v>24179</v>
      </c>
      <c r="DP12823" s="141" t="s">
        <v>3844</v>
      </c>
      <c r="DQ12823" s="15">
        <v>23</v>
      </c>
      <c r="DR12823" s="15" t="str">
        <f t="shared" si="213"/>
        <v>2727-23</v>
      </c>
    </row>
    <row r="12824" spans="119:122" x14ac:dyDescent="0.2">
      <c r="DO12824" s="141" t="s">
        <v>24180</v>
      </c>
      <c r="DP12824" s="141" t="s">
        <v>3845</v>
      </c>
      <c r="DQ12824" s="15">
        <v>23</v>
      </c>
      <c r="DR12824" s="15" t="str">
        <f t="shared" si="213"/>
        <v>2728-23</v>
      </c>
    </row>
    <row r="12825" spans="119:122" x14ac:dyDescent="0.2">
      <c r="DO12825" s="141" t="s">
        <v>24181</v>
      </c>
      <c r="DP12825" s="141" t="s">
        <v>3846</v>
      </c>
      <c r="DQ12825" s="15">
        <v>23</v>
      </c>
      <c r="DR12825" s="15" t="str">
        <f t="shared" si="213"/>
        <v>2729-23</v>
      </c>
    </row>
    <row r="12826" spans="119:122" x14ac:dyDescent="0.2">
      <c r="DO12826" s="141" t="s">
        <v>24182</v>
      </c>
      <c r="DP12826" s="141" t="s">
        <v>3847</v>
      </c>
      <c r="DQ12826" s="15">
        <v>23</v>
      </c>
      <c r="DR12826" s="15" t="str">
        <f t="shared" si="213"/>
        <v>2730-23</v>
      </c>
    </row>
    <row r="12827" spans="119:122" x14ac:dyDescent="0.2">
      <c r="DO12827" s="141" t="s">
        <v>24183</v>
      </c>
      <c r="DP12827" s="141" t="s">
        <v>3848</v>
      </c>
      <c r="DQ12827" s="15">
        <v>23</v>
      </c>
      <c r="DR12827" s="15" t="str">
        <f t="shared" si="213"/>
        <v>2731-23</v>
      </c>
    </row>
    <row r="12828" spans="119:122" x14ac:dyDescent="0.2">
      <c r="DO12828" s="141" t="s">
        <v>24184</v>
      </c>
      <c r="DP12828" s="141" t="s">
        <v>3849</v>
      </c>
      <c r="DQ12828" s="15">
        <v>23</v>
      </c>
      <c r="DR12828" s="15" t="str">
        <f t="shared" si="213"/>
        <v>2732-23</v>
      </c>
    </row>
    <row r="12829" spans="119:122" x14ac:dyDescent="0.2">
      <c r="DO12829" s="141" t="s">
        <v>24185</v>
      </c>
      <c r="DP12829" s="141" t="s">
        <v>3850</v>
      </c>
      <c r="DQ12829" s="15">
        <v>23</v>
      </c>
      <c r="DR12829" s="15" t="str">
        <f t="shared" si="213"/>
        <v>2733-23</v>
      </c>
    </row>
    <row r="12830" spans="119:122" x14ac:dyDescent="0.2">
      <c r="DO12830" s="141" t="s">
        <v>24186</v>
      </c>
      <c r="DP12830" s="141" t="s">
        <v>3851</v>
      </c>
      <c r="DQ12830" s="15">
        <v>23</v>
      </c>
      <c r="DR12830" s="15" t="str">
        <f t="shared" si="213"/>
        <v>2734-23</v>
      </c>
    </row>
    <row r="12831" spans="119:122" x14ac:dyDescent="0.2">
      <c r="DO12831" s="141" t="s">
        <v>24187</v>
      </c>
      <c r="DP12831" s="141" t="s">
        <v>3852</v>
      </c>
      <c r="DQ12831" s="15">
        <v>23</v>
      </c>
      <c r="DR12831" s="15" t="str">
        <f t="shared" si="213"/>
        <v>2735-23</v>
      </c>
    </row>
    <row r="12832" spans="119:122" x14ac:dyDescent="0.2">
      <c r="DO12832" s="141" t="s">
        <v>24188</v>
      </c>
      <c r="DP12832" s="141" t="s">
        <v>3853</v>
      </c>
      <c r="DQ12832" s="15">
        <v>23</v>
      </c>
      <c r="DR12832" s="15" t="str">
        <f t="shared" si="213"/>
        <v>2736-23</v>
      </c>
    </row>
    <row r="12833" spans="119:122" x14ac:dyDescent="0.2">
      <c r="DO12833" s="141" t="s">
        <v>24189</v>
      </c>
      <c r="DP12833" s="141" t="s">
        <v>3854</v>
      </c>
      <c r="DQ12833" s="15">
        <v>23</v>
      </c>
      <c r="DR12833" s="15" t="str">
        <f t="shared" si="213"/>
        <v>2737-23</v>
      </c>
    </row>
    <row r="12834" spans="119:122" x14ac:dyDescent="0.2">
      <c r="DO12834" s="141" t="s">
        <v>24190</v>
      </c>
      <c r="DP12834" s="141" t="s">
        <v>3855</v>
      </c>
      <c r="DQ12834" s="15">
        <v>23</v>
      </c>
      <c r="DR12834" s="15" t="str">
        <f t="shared" si="213"/>
        <v>2738-23</v>
      </c>
    </row>
    <row r="12835" spans="119:122" x14ac:dyDescent="0.2">
      <c r="DO12835" s="141" t="s">
        <v>24191</v>
      </c>
      <c r="DP12835" s="141" t="s">
        <v>3856</v>
      </c>
      <c r="DQ12835" s="15">
        <v>23</v>
      </c>
      <c r="DR12835" s="15" t="str">
        <f t="shared" ref="DR12835:DR12898" si="214">CONCATENATE(DP12835,"-",DQ12835)</f>
        <v>2739-23</v>
      </c>
    </row>
    <row r="12836" spans="119:122" x14ac:dyDescent="0.2">
      <c r="DO12836" s="141" t="s">
        <v>24192</v>
      </c>
      <c r="DP12836" s="141" t="s">
        <v>3857</v>
      </c>
      <c r="DQ12836" s="15">
        <v>23</v>
      </c>
      <c r="DR12836" s="15" t="str">
        <f t="shared" si="214"/>
        <v>2740-23</v>
      </c>
    </row>
    <row r="12837" spans="119:122" x14ac:dyDescent="0.2">
      <c r="DO12837" s="141" t="s">
        <v>24193</v>
      </c>
      <c r="DP12837" s="141" t="s">
        <v>3858</v>
      </c>
      <c r="DQ12837" s="15">
        <v>23</v>
      </c>
      <c r="DR12837" s="15" t="str">
        <f t="shared" si="214"/>
        <v>2741-23</v>
      </c>
    </row>
    <row r="12838" spans="119:122" x14ac:dyDescent="0.2">
      <c r="DO12838" s="141" t="s">
        <v>24194</v>
      </c>
      <c r="DP12838" s="141" t="s">
        <v>3859</v>
      </c>
      <c r="DQ12838" s="15">
        <v>23</v>
      </c>
      <c r="DR12838" s="15" t="str">
        <f t="shared" si="214"/>
        <v>2742-23</v>
      </c>
    </row>
    <row r="12839" spans="119:122" x14ac:dyDescent="0.2">
      <c r="DO12839" s="141" t="s">
        <v>24195</v>
      </c>
      <c r="DP12839" s="141" t="s">
        <v>3860</v>
      </c>
      <c r="DQ12839" s="15">
        <v>23</v>
      </c>
      <c r="DR12839" s="15" t="str">
        <f t="shared" si="214"/>
        <v>2743-23</v>
      </c>
    </row>
    <row r="12840" spans="119:122" x14ac:dyDescent="0.2">
      <c r="DO12840" s="141" t="s">
        <v>24196</v>
      </c>
      <c r="DP12840" s="141" t="s">
        <v>3861</v>
      </c>
      <c r="DQ12840" s="15">
        <v>23</v>
      </c>
      <c r="DR12840" s="15" t="str">
        <f t="shared" si="214"/>
        <v>2744-23</v>
      </c>
    </row>
    <row r="12841" spans="119:122" x14ac:dyDescent="0.2">
      <c r="DO12841" s="141" t="s">
        <v>24197</v>
      </c>
      <c r="DP12841" s="141" t="s">
        <v>3862</v>
      </c>
      <c r="DQ12841" s="15">
        <v>23</v>
      </c>
      <c r="DR12841" s="15" t="str">
        <f t="shared" si="214"/>
        <v>2745-23</v>
      </c>
    </row>
    <row r="12842" spans="119:122" x14ac:dyDescent="0.2">
      <c r="DO12842" s="141" t="s">
        <v>24198</v>
      </c>
      <c r="DP12842" s="141" t="s">
        <v>3863</v>
      </c>
      <c r="DQ12842" s="15">
        <v>23</v>
      </c>
      <c r="DR12842" s="15" t="str">
        <f t="shared" si="214"/>
        <v>2746-23</v>
      </c>
    </row>
    <row r="12843" spans="119:122" x14ac:dyDescent="0.2">
      <c r="DO12843" s="141" t="s">
        <v>24199</v>
      </c>
      <c r="DP12843" s="141" t="s">
        <v>3864</v>
      </c>
      <c r="DQ12843" s="15">
        <v>23</v>
      </c>
      <c r="DR12843" s="15" t="str">
        <f t="shared" si="214"/>
        <v>2747-23</v>
      </c>
    </row>
    <row r="12844" spans="119:122" x14ac:dyDescent="0.2">
      <c r="DO12844" s="141" t="s">
        <v>24200</v>
      </c>
      <c r="DP12844" s="141" t="s">
        <v>3865</v>
      </c>
      <c r="DQ12844" s="15">
        <v>23</v>
      </c>
      <c r="DR12844" s="15" t="str">
        <f t="shared" si="214"/>
        <v>2748-23</v>
      </c>
    </row>
    <row r="12845" spans="119:122" x14ac:dyDescent="0.2">
      <c r="DO12845" s="141" t="s">
        <v>24201</v>
      </c>
      <c r="DP12845" s="141" t="s">
        <v>3866</v>
      </c>
      <c r="DQ12845" s="15">
        <v>23</v>
      </c>
      <c r="DR12845" s="15" t="str">
        <f t="shared" si="214"/>
        <v>2749-23</v>
      </c>
    </row>
    <row r="12846" spans="119:122" x14ac:dyDescent="0.2">
      <c r="DO12846" s="141" t="s">
        <v>24202</v>
      </c>
      <c r="DP12846" s="141" t="s">
        <v>3867</v>
      </c>
      <c r="DQ12846" s="15">
        <v>23</v>
      </c>
      <c r="DR12846" s="15" t="str">
        <f t="shared" si="214"/>
        <v>2750-23</v>
      </c>
    </row>
    <row r="12847" spans="119:122" x14ac:dyDescent="0.2">
      <c r="DO12847" s="141" t="s">
        <v>24203</v>
      </c>
      <c r="DP12847" s="141" t="s">
        <v>3868</v>
      </c>
      <c r="DQ12847" s="15">
        <v>23</v>
      </c>
      <c r="DR12847" s="15" t="str">
        <f t="shared" si="214"/>
        <v>2751-23</v>
      </c>
    </row>
    <row r="12848" spans="119:122" x14ac:dyDescent="0.2">
      <c r="DO12848" s="141" t="s">
        <v>24204</v>
      </c>
      <c r="DP12848" s="141" t="s">
        <v>3869</v>
      </c>
      <c r="DQ12848" s="15">
        <v>23</v>
      </c>
      <c r="DR12848" s="15" t="str">
        <f t="shared" si="214"/>
        <v>2752-23</v>
      </c>
    </row>
    <row r="12849" spans="119:122" x14ac:dyDescent="0.2">
      <c r="DO12849" s="141" t="s">
        <v>24205</v>
      </c>
      <c r="DP12849" s="141" t="s">
        <v>3870</v>
      </c>
      <c r="DQ12849" s="15">
        <v>23</v>
      </c>
      <c r="DR12849" s="15" t="str">
        <f t="shared" si="214"/>
        <v>2753-23</v>
      </c>
    </row>
    <row r="12850" spans="119:122" x14ac:dyDescent="0.2">
      <c r="DO12850" s="141" t="s">
        <v>24206</v>
      </c>
      <c r="DP12850" s="141" t="s">
        <v>3871</v>
      </c>
      <c r="DQ12850" s="15">
        <v>23</v>
      </c>
      <c r="DR12850" s="15" t="str">
        <f t="shared" si="214"/>
        <v>2754-23</v>
      </c>
    </row>
    <row r="12851" spans="119:122" x14ac:dyDescent="0.2">
      <c r="DO12851" s="141" t="s">
        <v>24207</v>
      </c>
      <c r="DP12851" s="141" t="s">
        <v>3872</v>
      </c>
      <c r="DQ12851" s="15">
        <v>23</v>
      </c>
      <c r="DR12851" s="15" t="str">
        <f t="shared" si="214"/>
        <v>2755-23</v>
      </c>
    </row>
    <row r="12852" spans="119:122" x14ac:dyDescent="0.2">
      <c r="DO12852" s="141" t="s">
        <v>24208</v>
      </c>
      <c r="DP12852" s="141" t="s">
        <v>3873</v>
      </c>
      <c r="DQ12852" s="15">
        <v>23</v>
      </c>
      <c r="DR12852" s="15" t="str">
        <f t="shared" si="214"/>
        <v>2756-23</v>
      </c>
    </row>
    <row r="12853" spans="119:122" x14ac:dyDescent="0.2">
      <c r="DO12853" s="141" t="s">
        <v>24209</v>
      </c>
      <c r="DP12853" s="141" t="s">
        <v>3874</v>
      </c>
      <c r="DQ12853" s="15">
        <v>23</v>
      </c>
      <c r="DR12853" s="15" t="str">
        <f t="shared" si="214"/>
        <v>2757-23</v>
      </c>
    </row>
    <row r="12854" spans="119:122" x14ac:dyDescent="0.2">
      <c r="DO12854" s="141" t="s">
        <v>24210</v>
      </c>
      <c r="DP12854" s="141" t="s">
        <v>3875</v>
      </c>
      <c r="DQ12854" s="15">
        <v>23</v>
      </c>
      <c r="DR12854" s="15" t="str">
        <f t="shared" si="214"/>
        <v>2758-23</v>
      </c>
    </row>
    <row r="12855" spans="119:122" x14ac:dyDescent="0.2">
      <c r="DO12855" s="141" t="s">
        <v>24211</v>
      </c>
      <c r="DP12855" s="141" t="s">
        <v>3876</v>
      </c>
      <c r="DQ12855" s="15">
        <v>23</v>
      </c>
      <c r="DR12855" s="15" t="str">
        <f t="shared" si="214"/>
        <v>2759-23</v>
      </c>
    </row>
    <row r="12856" spans="119:122" x14ac:dyDescent="0.2">
      <c r="DO12856" s="141" t="s">
        <v>24212</v>
      </c>
      <c r="DP12856" s="141" t="s">
        <v>3877</v>
      </c>
      <c r="DQ12856" s="15">
        <v>23</v>
      </c>
      <c r="DR12856" s="15" t="str">
        <f t="shared" si="214"/>
        <v>2760-23</v>
      </c>
    </row>
    <row r="12857" spans="119:122" x14ac:dyDescent="0.2">
      <c r="DO12857" s="141" t="s">
        <v>24213</v>
      </c>
      <c r="DP12857" s="141" t="s">
        <v>3878</v>
      </c>
      <c r="DQ12857" s="15">
        <v>23</v>
      </c>
      <c r="DR12857" s="15" t="str">
        <f t="shared" si="214"/>
        <v>2761-23</v>
      </c>
    </row>
    <row r="12858" spans="119:122" x14ac:dyDescent="0.2">
      <c r="DO12858" s="141" t="s">
        <v>24214</v>
      </c>
      <c r="DP12858" s="141" t="s">
        <v>3879</v>
      </c>
      <c r="DQ12858" s="15">
        <v>23</v>
      </c>
      <c r="DR12858" s="15" t="str">
        <f t="shared" si="214"/>
        <v>2762-23</v>
      </c>
    </row>
    <row r="12859" spans="119:122" x14ac:dyDescent="0.2">
      <c r="DO12859" s="141" t="s">
        <v>24215</v>
      </c>
      <c r="DP12859" s="141" t="s">
        <v>3880</v>
      </c>
      <c r="DQ12859" s="15">
        <v>23</v>
      </c>
      <c r="DR12859" s="15" t="str">
        <f t="shared" si="214"/>
        <v>2763-23</v>
      </c>
    </row>
    <row r="12860" spans="119:122" x14ac:dyDescent="0.2">
      <c r="DO12860" s="141" t="s">
        <v>24216</v>
      </c>
      <c r="DP12860" s="141" t="s">
        <v>3881</v>
      </c>
      <c r="DQ12860" s="15">
        <v>23</v>
      </c>
      <c r="DR12860" s="15" t="str">
        <f t="shared" si="214"/>
        <v>2764-23</v>
      </c>
    </row>
    <row r="12861" spans="119:122" x14ac:dyDescent="0.2">
      <c r="DO12861" s="141" t="s">
        <v>24217</v>
      </c>
      <c r="DP12861" s="141" t="s">
        <v>3882</v>
      </c>
      <c r="DQ12861" s="15">
        <v>23</v>
      </c>
      <c r="DR12861" s="15" t="str">
        <f t="shared" si="214"/>
        <v>2765-23</v>
      </c>
    </row>
    <row r="12862" spans="119:122" x14ac:dyDescent="0.2">
      <c r="DO12862" s="141" t="s">
        <v>24218</v>
      </c>
      <c r="DP12862" s="141" t="s">
        <v>3883</v>
      </c>
      <c r="DQ12862" s="15">
        <v>23</v>
      </c>
      <c r="DR12862" s="15" t="str">
        <f t="shared" si="214"/>
        <v>2766-23</v>
      </c>
    </row>
    <row r="12863" spans="119:122" x14ac:dyDescent="0.2">
      <c r="DO12863" s="141" t="s">
        <v>24219</v>
      </c>
      <c r="DP12863" s="141" t="s">
        <v>3884</v>
      </c>
      <c r="DQ12863" s="15">
        <v>23</v>
      </c>
      <c r="DR12863" s="15" t="str">
        <f t="shared" si="214"/>
        <v>2767-23</v>
      </c>
    </row>
    <row r="12864" spans="119:122" x14ac:dyDescent="0.2">
      <c r="DO12864" s="141" t="s">
        <v>24220</v>
      </c>
      <c r="DP12864" s="141" t="s">
        <v>3885</v>
      </c>
      <c r="DQ12864" s="15">
        <v>23</v>
      </c>
      <c r="DR12864" s="15" t="str">
        <f t="shared" si="214"/>
        <v>2768-23</v>
      </c>
    </row>
    <row r="12865" spans="119:122" x14ac:dyDescent="0.2">
      <c r="DO12865" s="141" t="s">
        <v>24221</v>
      </c>
      <c r="DP12865" s="141" t="s">
        <v>3886</v>
      </c>
      <c r="DQ12865" s="15">
        <v>23</v>
      </c>
      <c r="DR12865" s="15" t="str">
        <f t="shared" si="214"/>
        <v>2769-23</v>
      </c>
    </row>
    <row r="12866" spans="119:122" x14ac:dyDescent="0.2">
      <c r="DO12866" s="141" t="s">
        <v>24222</v>
      </c>
      <c r="DP12866" s="141" t="s">
        <v>3887</v>
      </c>
      <c r="DQ12866" s="15">
        <v>23</v>
      </c>
      <c r="DR12866" s="15" t="str">
        <f t="shared" si="214"/>
        <v>2770-23</v>
      </c>
    </row>
    <row r="12867" spans="119:122" x14ac:dyDescent="0.2">
      <c r="DO12867" s="141" t="s">
        <v>24223</v>
      </c>
      <c r="DP12867" s="141" t="s">
        <v>3888</v>
      </c>
      <c r="DQ12867" s="15">
        <v>23</v>
      </c>
      <c r="DR12867" s="15" t="str">
        <f t="shared" si="214"/>
        <v>2771-23</v>
      </c>
    </row>
    <row r="12868" spans="119:122" x14ac:dyDescent="0.2">
      <c r="DO12868" s="141" t="s">
        <v>24224</v>
      </c>
      <c r="DP12868" s="141" t="s">
        <v>3889</v>
      </c>
      <c r="DQ12868" s="15">
        <v>23</v>
      </c>
      <c r="DR12868" s="15" t="str">
        <f t="shared" si="214"/>
        <v>2772-23</v>
      </c>
    </row>
    <row r="12869" spans="119:122" x14ac:dyDescent="0.2">
      <c r="DO12869" s="141" t="s">
        <v>24225</v>
      </c>
      <c r="DP12869" s="141" t="s">
        <v>3890</v>
      </c>
      <c r="DQ12869" s="15">
        <v>23</v>
      </c>
      <c r="DR12869" s="15" t="str">
        <f t="shared" si="214"/>
        <v>2773-23</v>
      </c>
    </row>
    <row r="12870" spans="119:122" x14ac:dyDescent="0.2">
      <c r="DO12870" s="141" t="s">
        <v>24226</v>
      </c>
      <c r="DP12870" s="141" t="s">
        <v>3891</v>
      </c>
      <c r="DQ12870" s="15">
        <v>23</v>
      </c>
      <c r="DR12870" s="15" t="str">
        <f t="shared" si="214"/>
        <v>2774-23</v>
      </c>
    </row>
    <row r="12871" spans="119:122" x14ac:dyDescent="0.2">
      <c r="DO12871" s="141" t="s">
        <v>24227</v>
      </c>
      <c r="DP12871" s="141" t="s">
        <v>3892</v>
      </c>
      <c r="DQ12871" s="15">
        <v>23</v>
      </c>
      <c r="DR12871" s="15" t="str">
        <f t="shared" si="214"/>
        <v>2775-23</v>
      </c>
    </row>
    <row r="12872" spans="119:122" x14ac:dyDescent="0.2">
      <c r="DO12872" s="141" t="s">
        <v>24228</v>
      </c>
      <c r="DP12872" s="141" t="s">
        <v>3893</v>
      </c>
      <c r="DQ12872" s="15">
        <v>23</v>
      </c>
      <c r="DR12872" s="15" t="str">
        <f t="shared" si="214"/>
        <v>2776-23</v>
      </c>
    </row>
    <row r="12873" spans="119:122" x14ac:dyDescent="0.2">
      <c r="DO12873" s="141" t="s">
        <v>24229</v>
      </c>
      <c r="DP12873" s="141" t="s">
        <v>3894</v>
      </c>
      <c r="DQ12873" s="15">
        <v>23</v>
      </c>
      <c r="DR12873" s="15" t="str">
        <f t="shared" si="214"/>
        <v>2777-23</v>
      </c>
    </row>
    <row r="12874" spans="119:122" x14ac:dyDescent="0.2">
      <c r="DO12874" s="141" t="s">
        <v>24230</v>
      </c>
      <c r="DP12874" s="141" t="s">
        <v>3895</v>
      </c>
      <c r="DQ12874" s="15">
        <v>23</v>
      </c>
      <c r="DR12874" s="15" t="str">
        <f t="shared" si="214"/>
        <v>2778-23</v>
      </c>
    </row>
    <row r="12875" spans="119:122" x14ac:dyDescent="0.2">
      <c r="DO12875" s="141" t="s">
        <v>24231</v>
      </c>
      <c r="DP12875" s="141" t="s">
        <v>3896</v>
      </c>
      <c r="DQ12875" s="15">
        <v>23</v>
      </c>
      <c r="DR12875" s="15" t="str">
        <f t="shared" si="214"/>
        <v>2779-23</v>
      </c>
    </row>
    <row r="12876" spans="119:122" x14ac:dyDescent="0.2">
      <c r="DO12876" s="141" t="s">
        <v>24232</v>
      </c>
      <c r="DP12876" s="141" t="s">
        <v>3897</v>
      </c>
      <c r="DQ12876" s="15">
        <v>23</v>
      </c>
      <c r="DR12876" s="15" t="str">
        <f t="shared" si="214"/>
        <v>2780-23</v>
      </c>
    </row>
    <row r="12877" spans="119:122" x14ac:dyDescent="0.2">
      <c r="DO12877" s="141" t="s">
        <v>24233</v>
      </c>
      <c r="DP12877" s="141" t="s">
        <v>3898</v>
      </c>
      <c r="DQ12877" s="15">
        <v>23</v>
      </c>
      <c r="DR12877" s="15" t="str">
        <f t="shared" si="214"/>
        <v>2781-23</v>
      </c>
    </row>
    <row r="12878" spans="119:122" x14ac:dyDescent="0.2">
      <c r="DO12878" s="141" t="s">
        <v>24234</v>
      </c>
      <c r="DP12878" s="141" t="s">
        <v>3899</v>
      </c>
      <c r="DQ12878" s="15">
        <v>23</v>
      </c>
      <c r="DR12878" s="15" t="str">
        <f t="shared" si="214"/>
        <v>2782-23</v>
      </c>
    </row>
    <row r="12879" spans="119:122" x14ac:dyDescent="0.2">
      <c r="DO12879" s="141" t="s">
        <v>24235</v>
      </c>
      <c r="DP12879" s="141" t="s">
        <v>3900</v>
      </c>
      <c r="DQ12879" s="15">
        <v>23</v>
      </c>
      <c r="DR12879" s="15" t="str">
        <f t="shared" si="214"/>
        <v>2783-23</v>
      </c>
    </row>
    <row r="12880" spans="119:122" x14ac:dyDescent="0.2">
      <c r="DO12880" s="141" t="s">
        <v>24236</v>
      </c>
      <c r="DP12880" s="141" t="s">
        <v>3901</v>
      </c>
      <c r="DQ12880" s="15">
        <v>23</v>
      </c>
      <c r="DR12880" s="15" t="str">
        <f t="shared" si="214"/>
        <v>2784-23</v>
      </c>
    </row>
    <row r="12881" spans="119:122" x14ac:dyDescent="0.2">
      <c r="DO12881" s="141" t="s">
        <v>24237</v>
      </c>
      <c r="DP12881" s="141" t="s">
        <v>3902</v>
      </c>
      <c r="DQ12881" s="15">
        <v>23</v>
      </c>
      <c r="DR12881" s="15" t="str">
        <f t="shared" si="214"/>
        <v>2785-23</v>
      </c>
    </row>
    <row r="12882" spans="119:122" x14ac:dyDescent="0.2">
      <c r="DO12882" s="141" t="s">
        <v>24238</v>
      </c>
      <c r="DP12882" s="141" t="s">
        <v>3903</v>
      </c>
      <c r="DQ12882" s="15">
        <v>23</v>
      </c>
      <c r="DR12882" s="15" t="str">
        <f t="shared" si="214"/>
        <v>2786-23</v>
      </c>
    </row>
    <row r="12883" spans="119:122" x14ac:dyDescent="0.2">
      <c r="DO12883" s="141" t="s">
        <v>24239</v>
      </c>
      <c r="DP12883" s="141" t="s">
        <v>3904</v>
      </c>
      <c r="DQ12883" s="15">
        <v>23</v>
      </c>
      <c r="DR12883" s="15" t="str">
        <f t="shared" si="214"/>
        <v>2787-23</v>
      </c>
    </row>
    <row r="12884" spans="119:122" x14ac:dyDescent="0.2">
      <c r="DO12884" s="141" t="s">
        <v>24240</v>
      </c>
      <c r="DP12884" s="141" t="s">
        <v>3905</v>
      </c>
      <c r="DQ12884" s="15">
        <v>23</v>
      </c>
      <c r="DR12884" s="15" t="str">
        <f t="shared" si="214"/>
        <v>2788-23</v>
      </c>
    </row>
    <row r="12885" spans="119:122" x14ac:dyDescent="0.2">
      <c r="DO12885" s="141" t="s">
        <v>24241</v>
      </c>
      <c r="DP12885" s="141" t="s">
        <v>3906</v>
      </c>
      <c r="DQ12885" s="15">
        <v>23</v>
      </c>
      <c r="DR12885" s="15" t="str">
        <f t="shared" si="214"/>
        <v>2789-23</v>
      </c>
    </row>
    <row r="12886" spans="119:122" x14ac:dyDescent="0.2">
      <c r="DO12886" s="141" t="s">
        <v>24242</v>
      </c>
      <c r="DP12886" s="141" t="s">
        <v>3907</v>
      </c>
      <c r="DQ12886" s="15">
        <v>23</v>
      </c>
      <c r="DR12886" s="15" t="str">
        <f t="shared" si="214"/>
        <v>2790-23</v>
      </c>
    </row>
    <row r="12887" spans="119:122" x14ac:dyDescent="0.2">
      <c r="DO12887" s="141" t="s">
        <v>24243</v>
      </c>
      <c r="DP12887" s="141" t="s">
        <v>3908</v>
      </c>
      <c r="DQ12887" s="15">
        <v>23</v>
      </c>
      <c r="DR12887" s="15" t="str">
        <f t="shared" si="214"/>
        <v>2791-23</v>
      </c>
    </row>
    <row r="12888" spans="119:122" x14ac:dyDescent="0.2">
      <c r="DO12888" s="141" t="s">
        <v>24244</v>
      </c>
      <c r="DP12888" s="141" t="s">
        <v>3909</v>
      </c>
      <c r="DQ12888" s="15">
        <v>23</v>
      </c>
      <c r="DR12888" s="15" t="str">
        <f t="shared" si="214"/>
        <v>2792-23</v>
      </c>
    </row>
    <row r="12889" spans="119:122" x14ac:dyDescent="0.2">
      <c r="DO12889" s="141" t="s">
        <v>24245</v>
      </c>
      <c r="DP12889" s="141" t="s">
        <v>3910</v>
      </c>
      <c r="DQ12889" s="15">
        <v>23</v>
      </c>
      <c r="DR12889" s="15" t="str">
        <f t="shared" si="214"/>
        <v>2793-23</v>
      </c>
    </row>
    <row r="12890" spans="119:122" x14ac:dyDescent="0.2">
      <c r="DO12890" s="141" t="s">
        <v>24246</v>
      </c>
      <c r="DP12890" s="141" t="s">
        <v>3911</v>
      </c>
      <c r="DQ12890" s="15">
        <v>23</v>
      </c>
      <c r="DR12890" s="15" t="str">
        <f t="shared" si="214"/>
        <v>2794-23</v>
      </c>
    </row>
    <row r="12891" spans="119:122" x14ac:dyDescent="0.2">
      <c r="DO12891" s="141" t="s">
        <v>24247</v>
      </c>
      <c r="DP12891" s="141" t="s">
        <v>3912</v>
      </c>
      <c r="DQ12891" s="15">
        <v>23</v>
      </c>
      <c r="DR12891" s="15" t="str">
        <f t="shared" si="214"/>
        <v>2795-23</v>
      </c>
    </row>
    <row r="12892" spans="119:122" x14ac:dyDescent="0.2">
      <c r="DO12892" s="141" t="s">
        <v>24248</v>
      </c>
      <c r="DP12892" s="141" t="s">
        <v>3913</v>
      </c>
      <c r="DQ12892" s="15">
        <v>23</v>
      </c>
      <c r="DR12892" s="15" t="str">
        <f t="shared" si="214"/>
        <v>2796-23</v>
      </c>
    </row>
    <row r="12893" spans="119:122" x14ac:dyDescent="0.2">
      <c r="DO12893" s="141" t="s">
        <v>24249</v>
      </c>
      <c r="DP12893" s="141" t="s">
        <v>3914</v>
      </c>
      <c r="DQ12893" s="15">
        <v>23</v>
      </c>
      <c r="DR12893" s="15" t="str">
        <f t="shared" si="214"/>
        <v>2797-23</v>
      </c>
    </row>
    <row r="12894" spans="119:122" x14ac:dyDescent="0.2">
      <c r="DO12894" s="141" t="s">
        <v>24250</v>
      </c>
      <c r="DP12894" s="141" t="s">
        <v>3915</v>
      </c>
      <c r="DQ12894" s="15">
        <v>23</v>
      </c>
      <c r="DR12894" s="15" t="str">
        <f t="shared" si="214"/>
        <v>2798-23</v>
      </c>
    </row>
    <row r="12895" spans="119:122" x14ac:dyDescent="0.2">
      <c r="DO12895" s="141" t="s">
        <v>24251</v>
      </c>
      <c r="DP12895" s="141" t="s">
        <v>3916</v>
      </c>
      <c r="DQ12895" s="15">
        <v>23</v>
      </c>
      <c r="DR12895" s="15" t="str">
        <f t="shared" si="214"/>
        <v>2799-23</v>
      </c>
    </row>
    <row r="12896" spans="119:122" x14ac:dyDescent="0.2">
      <c r="DO12896" s="141" t="s">
        <v>24252</v>
      </c>
      <c r="DP12896" s="141" t="s">
        <v>3917</v>
      </c>
      <c r="DQ12896" s="15">
        <v>23</v>
      </c>
      <c r="DR12896" s="15" t="str">
        <f t="shared" si="214"/>
        <v>2800-23</v>
      </c>
    </row>
    <row r="12897" spans="119:122" x14ac:dyDescent="0.2">
      <c r="DO12897" s="141" t="s">
        <v>24253</v>
      </c>
      <c r="DP12897" s="141" t="s">
        <v>3918</v>
      </c>
      <c r="DQ12897" s="15">
        <v>23</v>
      </c>
      <c r="DR12897" s="15" t="str">
        <f t="shared" si="214"/>
        <v>2801-23</v>
      </c>
    </row>
    <row r="12898" spans="119:122" x14ac:dyDescent="0.2">
      <c r="DO12898" s="141" t="s">
        <v>24254</v>
      </c>
      <c r="DP12898" s="141" t="s">
        <v>3919</v>
      </c>
      <c r="DQ12898" s="15">
        <v>23</v>
      </c>
      <c r="DR12898" s="15" t="str">
        <f t="shared" si="214"/>
        <v>2802-23</v>
      </c>
    </row>
    <row r="12899" spans="119:122" x14ac:dyDescent="0.2">
      <c r="DO12899" s="141" t="s">
        <v>24255</v>
      </c>
      <c r="DP12899" s="141" t="s">
        <v>3920</v>
      </c>
      <c r="DQ12899" s="15">
        <v>23</v>
      </c>
      <c r="DR12899" s="15" t="str">
        <f t="shared" ref="DR12899:DR12962" si="215">CONCATENATE(DP12899,"-",DQ12899)</f>
        <v>2803-23</v>
      </c>
    </row>
    <row r="12900" spans="119:122" x14ac:dyDescent="0.2">
      <c r="DO12900" s="141" t="s">
        <v>24256</v>
      </c>
      <c r="DP12900" s="141" t="s">
        <v>3921</v>
      </c>
      <c r="DQ12900" s="15">
        <v>23</v>
      </c>
      <c r="DR12900" s="15" t="str">
        <f t="shared" si="215"/>
        <v>2804-23</v>
      </c>
    </row>
    <row r="12901" spans="119:122" x14ac:dyDescent="0.2">
      <c r="DO12901" s="141" t="s">
        <v>24257</v>
      </c>
      <c r="DP12901" s="141" t="s">
        <v>3922</v>
      </c>
      <c r="DQ12901" s="15">
        <v>23</v>
      </c>
      <c r="DR12901" s="15" t="str">
        <f t="shared" si="215"/>
        <v>2805-23</v>
      </c>
    </row>
    <row r="12902" spans="119:122" x14ac:dyDescent="0.2">
      <c r="DO12902" s="141" t="s">
        <v>24258</v>
      </c>
      <c r="DP12902" s="141" t="s">
        <v>3923</v>
      </c>
      <c r="DQ12902" s="15">
        <v>23</v>
      </c>
      <c r="DR12902" s="15" t="str">
        <f t="shared" si="215"/>
        <v>2806-23</v>
      </c>
    </row>
    <row r="12903" spans="119:122" x14ac:dyDescent="0.2">
      <c r="DO12903" s="141" t="s">
        <v>24259</v>
      </c>
      <c r="DP12903" s="141" t="s">
        <v>3924</v>
      </c>
      <c r="DQ12903" s="15">
        <v>23</v>
      </c>
      <c r="DR12903" s="15" t="str">
        <f t="shared" si="215"/>
        <v>2807-23</v>
      </c>
    </row>
    <row r="12904" spans="119:122" x14ac:dyDescent="0.2">
      <c r="DO12904" s="141" t="s">
        <v>24260</v>
      </c>
      <c r="DP12904" s="141" t="s">
        <v>3925</v>
      </c>
      <c r="DQ12904" s="15">
        <v>23</v>
      </c>
      <c r="DR12904" s="15" t="str">
        <f t="shared" si="215"/>
        <v>2808-23</v>
      </c>
    </row>
    <row r="12905" spans="119:122" x14ac:dyDescent="0.2">
      <c r="DO12905" s="141" t="s">
        <v>24261</v>
      </c>
      <c r="DP12905" s="141" t="s">
        <v>3926</v>
      </c>
      <c r="DQ12905" s="15">
        <v>23</v>
      </c>
      <c r="DR12905" s="15" t="str">
        <f t="shared" si="215"/>
        <v>2809-23</v>
      </c>
    </row>
    <row r="12906" spans="119:122" x14ac:dyDescent="0.2">
      <c r="DO12906" s="141" t="s">
        <v>24262</v>
      </c>
      <c r="DP12906" s="141" t="s">
        <v>3927</v>
      </c>
      <c r="DQ12906" s="15">
        <v>23</v>
      </c>
      <c r="DR12906" s="15" t="str">
        <f t="shared" si="215"/>
        <v>2810-23</v>
      </c>
    </row>
    <row r="12907" spans="119:122" x14ac:dyDescent="0.2">
      <c r="DO12907" s="141" t="s">
        <v>24263</v>
      </c>
      <c r="DP12907" s="141" t="s">
        <v>3928</v>
      </c>
      <c r="DQ12907" s="15">
        <v>23</v>
      </c>
      <c r="DR12907" s="15" t="str">
        <f t="shared" si="215"/>
        <v>2811-23</v>
      </c>
    </row>
    <row r="12908" spans="119:122" x14ac:dyDescent="0.2">
      <c r="DO12908" s="141" t="s">
        <v>24264</v>
      </c>
      <c r="DP12908" s="141" t="s">
        <v>3929</v>
      </c>
      <c r="DQ12908" s="15">
        <v>23</v>
      </c>
      <c r="DR12908" s="15" t="str">
        <f t="shared" si="215"/>
        <v>2812-23</v>
      </c>
    </row>
    <row r="12909" spans="119:122" x14ac:dyDescent="0.2">
      <c r="DO12909" s="141" t="s">
        <v>24265</v>
      </c>
      <c r="DP12909" s="141" t="s">
        <v>3930</v>
      </c>
      <c r="DQ12909" s="15">
        <v>23</v>
      </c>
      <c r="DR12909" s="15" t="str">
        <f t="shared" si="215"/>
        <v>2813-23</v>
      </c>
    </row>
    <row r="12910" spans="119:122" x14ac:dyDescent="0.2">
      <c r="DO12910" s="141" t="s">
        <v>24266</v>
      </c>
      <c r="DP12910" s="141" t="s">
        <v>3931</v>
      </c>
      <c r="DQ12910" s="15">
        <v>23</v>
      </c>
      <c r="DR12910" s="15" t="str">
        <f t="shared" si="215"/>
        <v>2814-23</v>
      </c>
    </row>
    <row r="12911" spans="119:122" x14ac:dyDescent="0.2">
      <c r="DO12911" s="141" t="s">
        <v>24267</v>
      </c>
      <c r="DP12911" s="141" t="s">
        <v>3932</v>
      </c>
      <c r="DQ12911" s="15">
        <v>23</v>
      </c>
      <c r="DR12911" s="15" t="str">
        <f t="shared" si="215"/>
        <v>2815-23</v>
      </c>
    </row>
    <row r="12912" spans="119:122" x14ac:dyDescent="0.2">
      <c r="DO12912" s="141" t="s">
        <v>24268</v>
      </c>
      <c r="DP12912" s="141" t="s">
        <v>3933</v>
      </c>
      <c r="DQ12912" s="15">
        <v>23</v>
      </c>
      <c r="DR12912" s="15" t="str">
        <f t="shared" si="215"/>
        <v>2816-23</v>
      </c>
    </row>
    <row r="12913" spans="119:122" x14ac:dyDescent="0.2">
      <c r="DO12913" s="141" t="s">
        <v>24269</v>
      </c>
      <c r="DP12913" s="141" t="s">
        <v>3934</v>
      </c>
      <c r="DQ12913" s="15">
        <v>23</v>
      </c>
      <c r="DR12913" s="15" t="str">
        <f t="shared" si="215"/>
        <v>2817-23</v>
      </c>
    </row>
    <row r="12914" spans="119:122" x14ac:dyDescent="0.2">
      <c r="DO12914" s="141" t="s">
        <v>24270</v>
      </c>
      <c r="DP12914" s="141" t="s">
        <v>3935</v>
      </c>
      <c r="DQ12914" s="15">
        <v>23</v>
      </c>
      <c r="DR12914" s="15" t="str">
        <f t="shared" si="215"/>
        <v>2818-23</v>
      </c>
    </row>
    <row r="12915" spans="119:122" x14ac:dyDescent="0.2">
      <c r="DO12915" s="141" t="s">
        <v>24271</v>
      </c>
      <c r="DP12915" s="141" t="s">
        <v>3936</v>
      </c>
      <c r="DQ12915" s="15">
        <v>23</v>
      </c>
      <c r="DR12915" s="15" t="str">
        <f t="shared" si="215"/>
        <v>2819-23</v>
      </c>
    </row>
    <row r="12916" spans="119:122" x14ac:dyDescent="0.2">
      <c r="DO12916" s="141" t="s">
        <v>24272</v>
      </c>
      <c r="DP12916" s="141" t="s">
        <v>3937</v>
      </c>
      <c r="DQ12916" s="15">
        <v>23</v>
      </c>
      <c r="DR12916" s="15" t="str">
        <f t="shared" si="215"/>
        <v>2820-23</v>
      </c>
    </row>
    <row r="12917" spans="119:122" x14ac:dyDescent="0.2">
      <c r="DO12917" s="141" t="s">
        <v>24273</v>
      </c>
      <c r="DP12917" s="141" t="s">
        <v>3938</v>
      </c>
      <c r="DQ12917" s="15">
        <v>23</v>
      </c>
      <c r="DR12917" s="15" t="str">
        <f t="shared" si="215"/>
        <v>2821-23</v>
      </c>
    </row>
    <row r="12918" spans="119:122" x14ac:dyDescent="0.2">
      <c r="DO12918" s="141" t="s">
        <v>24274</v>
      </c>
      <c r="DP12918" s="141" t="s">
        <v>3939</v>
      </c>
      <c r="DQ12918" s="15">
        <v>23</v>
      </c>
      <c r="DR12918" s="15" t="str">
        <f t="shared" si="215"/>
        <v>2822-23</v>
      </c>
    </row>
    <row r="12919" spans="119:122" x14ac:dyDescent="0.2">
      <c r="DO12919" s="141" t="s">
        <v>24275</v>
      </c>
      <c r="DP12919" s="141" t="s">
        <v>3940</v>
      </c>
      <c r="DQ12919" s="15">
        <v>23</v>
      </c>
      <c r="DR12919" s="15" t="str">
        <f t="shared" si="215"/>
        <v>2823-23</v>
      </c>
    </row>
    <row r="12920" spans="119:122" x14ac:dyDescent="0.2">
      <c r="DO12920" s="141" t="s">
        <v>24276</v>
      </c>
      <c r="DP12920" s="141" t="s">
        <v>3941</v>
      </c>
      <c r="DQ12920" s="15">
        <v>23</v>
      </c>
      <c r="DR12920" s="15" t="str">
        <f t="shared" si="215"/>
        <v>2824-23</v>
      </c>
    </row>
    <row r="12921" spans="119:122" x14ac:dyDescent="0.2">
      <c r="DO12921" s="141" t="s">
        <v>24277</v>
      </c>
      <c r="DP12921" s="141" t="s">
        <v>3942</v>
      </c>
      <c r="DQ12921" s="15">
        <v>23</v>
      </c>
      <c r="DR12921" s="15" t="str">
        <f t="shared" si="215"/>
        <v>2825-23</v>
      </c>
    </row>
    <row r="12922" spans="119:122" x14ac:dyDescent="0.2">
      <c r="DO12922" s="141" t="s">
        <v>24278</v>
      </c>
      <c r="DP12922" s="141" t="s">
        <v>3943</v>
      </c>
      <c r="DQ12922" s="15">
        <v>23</v>
      </c>
      <c r="DR12922" s="15" t="str">
        <f t="shared" si="215"/>
        <v>2826-23</v>
      </c>
    </row>
    <row r="12923" spans="119:122" x14ac:dyDescent="0.2">
      <c r="DO12923" s="141" t="s">
        <v>24279</v>
      </c>
      <c r="DP12923" s="141" t="s">
        <v>3944</v>
      </c>
      <c r="DQ12923" s="15">
        <v>23</v>
      </c>
      <c r="DR12923" s="15" t="str">
        <f t="shared" si="215"/>
        <v>2827-23</v>
      </c>
    </row>
    <row r="12924" spans="119:122" x14ac:dyDescent="0.2">
      <c r="DO12924" s="141" t="s">
        <v>24280</v>
      </c>
      <c r="DP12924" s="141" t="s">
        <v>3945</v>
      </c>
      <c r="DQ12924" s="15">
        <v>23</v>
      </c>
      <c r="DR12924" s="15" t="str">
        <f t="shared" si="215"/>
        <v>2828-23</v>
      </c>
    </row>
    <row r="12925" spans="119:122" x14ac:dyDescent="0.2">
      <c r="DO12925" s="141" t="s">
        <v>24281</v>
      </c>
      <c r="DP12925" s="141" t="s">
        <v>3946</v>
      </c>
      <c r="DQ12925" s="15">
        <v>23</v>
      </c>
      <c r="DR12925" s="15" t="str">
        <f t="shared" si="215"/>
        <v>2829-23</v>
      </c>
    </row>
    <row r="12926" spans="119:122" x14ac:dyDescent="0.2">
      <c r="DO12926" s="141" t="s">
        <v>24282</v>
      </c>
      <c r="DP12926" s="141" t="s">
        <v>3947</v>
      </c>
      <c r="DQ12926" s="15">
        <v>23</v>
      </c>
      <c r="DR12926" s="15" t="str">
        <f t="shared" si="215"/>
        <v>2830-23</v>
      </c>
    </row>
    <row r="12927" spans="119:122" x14ac:dyDescent="0.2">
      <c r="DO12927" s="141" t="s">
        <v>24283</v>
      </c>
      <c r="DP12927" s="141" t="s">
        <v>3948</v>
      </c>
      <c r="DQ12927" s="15">
        <v>23</v>
      </c>
      <c r="DR12927" s="15" t="str">
        <f t="shared" si="215"/>
        <v>2831-23</v>
      </c>
    </row>
    <row r="12928" spans="119:122" x14ac:dyDescent="0.2">
      <c r="DO12928" s="141" t="s">
        <v>24284</v>
      </c>
      <c r="DP12928" s="141" t="s">
        <v>3949</v>
      </c>
      <c r="DQ12928" s="15">
        <v>23</v>
      </c>
      <c r="DR12928" s="15" t="str">
        <f t="shared" si="215"/>
        <v>2832-23</v>
      </c>
    </row>
    <row r="12929" spans="119:122" x14ac:dyDescent="0.2">
      <c r="DO12929" s="141" t="s">
        <v>24285</v>
      </c>
      <c r="DP12929" s="141" t="s">
        <v>3950</v>
      </c>
      <c r="DQ12929" s="15">
        <v>23</v>
      </c>
      <c r="DR12929" s="15" t="str">
        <f t="shared" si="215"/>
        <v>2833-23</v>
      </c>
    </row>
    <row r="12930" spans="119:122" x14ac:dyDescent="0.2">
      <c r="DO12930" s="141" t="s">
        <v>24286</v>
      </c>
      <c r="DP12930" s="141" t="s">
        <v>3951</v>
      </c>
      <c r="DQ12930" s="15">
        <v>23</v>
      </c>
      <c r="DR12930" s="15" t="str">
        <f t="shared" si="215"/>
        <v>2834-23</v>
      </c>
    </row>
    <row r="12931" spans="119:122" x14ac:dyDescent="0.2">
      <c r="DO12931" s="141" t="s">
        <v>24287</v>
      </c>
      <c r="DP12931" s="141" t="s">
        <v>3952</v>
      </c>
      <c r="DQ12931" s="15">
        <v>23</v>
      </c>
      <c r="DR12931" s="15" t="str">
        <f t="shared" si="215"/>
        <v>2835-23</v>
      </c>
    </row>
    <row r="12932" spans="119:122" x14ac:dyDescent="0.2">
      <c r="DO12932" s="141" t="s">
        <v>24288</v>
      </c>
      <c r="DP12932" s="141" t="s">
        <v>3953</v>
      </c>
      <c r="DQ12932" s="15">
        <v>23</v>
      </c>
      <c r="DR12932" s="15" t="str">
        <f t="shared" si="215"/>
        <v>2836-23</v>
      </c>
    </row>
    <row r="12933" spans="119:122" x14ac:dyDescent="0.2">
      <c r="DO12933" s="141" t="s">
        <v>24289</v>
      </c>
      <c r="DP12933" s="141" t="s">
        <v>3954</v>
      </c>
      <c r="DQ12933" s="15">
        <v>23</v>
      </c>
      <c r="DR12933" s="15" t="str">
        <f t="shared" si="215"/>
        <v>2837-23</v>
      </c>
    </row>
    <row r="12934" spans="119:122" x14ac:dyDescent="0.2">
      <c r="DO12934" s="141" t="s">
        <v>24290</v>
      </c>
      <c r="DP12934" s="141" t="s">
        <v>3955</v>
      </c>
      <c r="DQ12934" s="15">
        <v>23</v>
      </c>
      <c r="DR12934" s="15" t="str">
        <f t="shared" si="215"/>
        <v>2838-23</v>
      </c>
    </row>
    <row r="12935" spans="119:122" x14ac:dyDescent="0.2">
      <c r="DO12935" s="141" t="s">
        <v>24291</v>
      </c>
      <c r="DP12935" s="141" t="s">
        <v>3956</v>
      </c>
      <c r="DQ12935" s="15">
        <v>23</v>
      </c>
      <c r="DR12935" s="15" t="str">
        <f t="shared" si="215"/>
        <v>2839-23</v>
      </c>
    </row>
    <row r="12936" spans="119:122" x14ac:dyDescent="0.2">
      <c r="DO12936" s="141" t="s">
        <v>24292</v>
      </c>
      <c r="DP12936" s="141" t="s">
        <v>3957</v>
      </c>
      <c r="DQ12936" s="15">
        <v>23</v>
      </c>
      <c r="DR12936" s="15" t="str">
        <f t="shared" si="215"/>
        <v>2840-23</v>
      </c>
    </row>
    <row r="12937" spans="119:122" x14ac:dyDescent="0.2">
      <c r="DO12937" s="141" t="s">
        <v>24293</v>
      </c>
      <c r="DP12937" s="141" t="s">
        <v>3958</v>
      </c>
      <c r="DQ12937" s="15">
        <v>23</v>
      </c>
      <c r="DR12937" s="15" t="str">
        <f t="shared" si="215"/>
        <v>2841-23</v>
      </c>
    </row>
    <row r="12938" spans="119:122" x14ac:dyDescent="0.2">
      <c r="DO12938" s="141" t="s">
        <v>24294</v>
      </c>
      <c r="DP12938" s="141" t="s">
        <v>3959</v>
      </c>
      <c r="DQ12938" s="15">
        <v>23</v>
      </c>
      <c r="DR12938" s="15" t="str">
        <f t="shared" si="215"/>
        <v>2842-23</v>
      </c>
    </row>
    <row r="12939" spans="119:122" x14ac:dyDescent="0.2">
      <c r="DO12939" s="141" t="s">
        <v>24295</v>
      </c>
      <c r="DP12939" s="141" t="s">
        <v>3960</v>
      </c>
      <c r="DQ12939" s="15">
        <v>23</v>
      </c>
      <c r="DR12939" s="15" t="str">
        <f t="shared" si="215"/>
        <v>2843-23</v>
      </c>
    </row>
    <row r="12940" spans="119:122" x14ac:dyDescent="0.2">
      <c r="DO12940" s="141" t="s">
        <v>24296</v>
      </c>
      <c r="DP12940" s="141" t="s">
        <v>3961</v>
      </c>
      <c r="DQ12940" s="15">
        <v>23</v>
      </c>
      <c r="DR12940" s="15" t="str">
        <f t="shared" si="215"/>
        <v>2844-23</v>
      </c>
    </row>
    <row r="12941" spans="119:122" x14ac:dyDescent="0.2">
      <c r="DO12941" s="141" t="s">
        <v>24297</v>
      </c>
      <c r="DP12941" s="141" t="s">
        <v>3962</v>
      </c>
      <c r="DQ12941" s="15">
        <v>23</v>
      </c>
      <c r="DR12941" s="15" t="str">
        <f t="shared" si="215"/>
        <v>2845-23</v>
      </c>
    </row>
    <row r="12942" spans="119:122" x14ac:dyDescent="0.2">
      <c r="DO12942" s="141" t="s">
        <v>24298</v>
      </c>
      <c r="DP12942" s="141" t="s">
        <v>3963</v>
      </c>
      <c r="DQ12942" s="15">
        <v>23</v>
      </c>
      <c r="DR12942" s="15" t="str">
        <f t="shared" si="215"/>
        <v>2846-23</v>
      </c>
    </row>
    <row r="12943" spans="119:122" x14ac:dyDescent="0.2">
      <c r="DO12943" s="141" t="s">
        <v>24299</v>
      </c>
      <c r="DP12943" s="141" t="s">
        <v>3964</v>
      </c>
      <c r="DQ12943" s="15">
        <v>23</v>
      </c>
      <c r="DR12943" s="15" t="str">
        <f t="shared" si="215"/>
        <v>2847-23</v>
      </c>
    </row>
    <row r="12944" spans="119:122" x14ac:dyDescent="0.2">
      <c r="DO12944" s="141" t="s">
        <v>24300</v>
      </c>
      <c r="DP12944" s="141" t="s">
        <v>3965</v>
      </c>
      <c r="DQ12944" s="15">
        <v>23</v>
      </c>
      <c r="DR12944" s="15" t="str">
        <f t="shared" si="215"/>
        <v>2848-23</v>
      </c>
    </row>
    <row r="12945" spans="119:122" x14ac:dyDescent="0.2">
      <c r="DO12945" s="141" t="s">
        <v>24301</v>
      </c>
      <c r="DP12945" s="141" t="s">
        <v>3966</v>
      </c>
      <c r="DQ12945" s="15">
        <v>23</v>
      </c>
      <c r="DR12945" s="15" t="str">
        <f t="shared" si="215"/>
        <v>2849-23</v>
      </c>
    </row>
    <row r="12946" spans="119:122" x14ac:dyDescent="0.2">
      <c r="DO12946" s="141" t="s">
        <v>24302</v>
      </c>
      <c r="DP12946" s="141" t="s">
        <v>3967</v>
      </c>
      <c r="DQ12946" s="15">
        <v>23</v>
      </c>
      <c r="DR12946" s="15" t="str">
        <f t="shared" si="215"/>
        <v>2850-23</v>
      </c>
    </row>
    <row r="12947" spans="119:122" x14ac:dyDescent="0.2">
      <c r="DO12947" s="141" t="s">
        <v>24303</v>
      </c>
      <c r="DP12947" s="141" t="s">
        <v>3968</v>
      </c>
      <c r="DQ12947" s="15">
        <v>23</v>
      </c>
      <c r="DR12947" s="15" t="str">
        <f t="shared" si="215"/>
        <v>2851-23</v>
      </c>
    </row>
    <row r="12948" spans="119:122" x14ac:dyDescent="0.2">
      <c r="DO12948" s="141" t="s">
        <v>24304</v>
      </c>
      <c r="DP12948" s="141" t="s">
        <v>3969</v>
      </c>
      <c r="DQ12948" s="15">
        <v>23</v>
      </c>
      <c r="DR12948" s="15" t="str">
        <f t="shared" si="215"/>
        <v>2852-23</v>
      </c>
    </row>
    <row r="12949" spans="119:122" x14ac:dyDescent="0.2">
      <c r="DO12949" s="141" t="s">
        <v>24305</v>
      </c>
      <c r="DP12949" s="141" t="s">
        <v>3970</v>
      </c>
      <c r="DQ12949" s="15">
        <v>23</v>
      </c>
      <c r="DR12949" s="15" t="str">
        <f t="shared" si="215"/>
        <v>2853-23</v>
      </c>
    </row>
    <row r="12950" spans="119:122" x14ac:dyDescent="0.2">
      <c r="DO12950" s="141" t="s">
        <v>24306</v>
      </c>
      <c r="DP12950" s="141" t="s">
        <v>3971</v>
      </c>
      <c r="DQ12950" s="15">
        <v>23</v>
      </c>
      <c r="DR12950" s="15" t="str">
        <f t="shared" si="215"/>
        <v>2854-23</v>
      </c>
    </row>
    <row r="12951" spans="119:122" x14ac:dyDescent="0.2">
      <c r="DO12951" s="141" t="s">
        <v>24307</v>
      </c>
      <c r="DP12951" s="141" t="s">
        <v>3972</v>
      </c>
      <c r="DQ12951" s="15">
        <v>23</v>
      </c>
      <c r="DR12951" s="15" t="str">
        <f t="shared" si="215"/>
        <v>2855-23</v>
      </c>
    </row>
    <row r="12952" spans="119:122" x14ac:dyDescent="0.2">
      <c r="DO12952" s="141" t="s">
        <v>24308</v>
      </c>
      <c r="DP12952" s="141" t="s">
        <v>3973</v>
      </c>
      <c r="DQ12952" s="15">
        <v>23</v>
      </c>
      <c r="DR12952" s="15" t="str">
        <f t="shared" si="215"/>
        <v>2856-23</v>
      </c>
    </row>
    <row r="12953" spans="119:122" x14ac:dyDescent="0.2">
      <c r="DO12953" s="141" t="s">
        <v>24309</v>
      </c>
      <c r="DP12953" s="141" t="s">
        <v>3974</v>
      </c>
      <c r="DQ12953" s="15">
        <v>23</v>
      </c>
      <c r="DR12953" s="15" t="str">
        <f t="shared" si="215"/>
        <v>2857-23</v>
      </c>
    </row>
    <row r="12954" spans="119:122" x14ac:dyDescent="0.2">
      <c r="DO12954" s="141" t="s">
        <v>24310</v>
      </c>
      <c r="DP12954" s="141" t="s">
        <v>3975</v>
      </c>
      <c r="DQ12954" s="15">
        <v>23</v>
      </c>
      <c r="DR12954" s="15" t="str">
        <f t="shared" si="215"/>
        <v>2858-23</v>
      </c>
    </row>
    <row r="12955" spans="119:122" x14ac:dyDescent="0.2">
      <c r="DO12955" s="141" t="s">
        <v>24311</v>
      </c>
      <c r="DP12955" s="141" t="s">
        <v>3976</v>
      </c>
      <c r="DQ12955" s="15">
        <v>23</v>
      </c>
      <c r="DR12955" s="15" t="str">
        <f t="shared" si="215"/>
        <v>2859-23</v>
      </c>
    </row>
    <row r="12956" spans="119:122" x14ac:dyDescent="0.2">
      <c r="DO12956" s="141" t="s">
        <v>24312</v>
      </c>
      <c r="DP12956" s="141" t="s">
        <v>3977</v>
      </c>
      <c r="DQ12956" s="15">
        <v>23</v>
      </c>
      <c r="DR12956" s="15" t="str">
        <f t="shared" si="215"/>
        <v>2860-23</v>
      </c>
    </row>
    <row r="12957" spans="119:122" x14ac:dyDescent="0.2">
      <c r="DO12957" s="141" t="s">
        <v>24313</v>
      </c>
      <c r="DP12957" s="141" t="s">
        <v>3978</v>
      </c>
      <c r="DQ12957" s="15">
        <v>23</v>
      </c>
      <c r="DR12957" s="15" t="str">
        <f t="shared" si="215"/>
        <v>2861-23</v>
      </c>
    </row>
    <row r="12958" spans="119:122" x14ac:dyDescent="0.2">
      <c r="DO12958" s="141" t="s">
        <v>24314</v>
      </c>
      <c r="DP12958" s="141" t="s">
        <v>3979</v>
      </c>
      <c r="DQ12958" s="15">
        <v>23</v>
      </c>
      <c r="DR12958" s="15" t="str">
        <f t="shared" si="215"/>
        <v>2862-23</v>
      </c>
    </row>
    <row r="12959" spans="119:122" x14ac:dyDescent="0.2">
      <c r="DO12959" s="141" t="s">
        <v>24315</v>
      </c>
      <c r="DP12959" s="141" t="s">
        <v>3980</v>
      </c>
      <c r="DQ12959" s="15">
        <v>23</v>
      </c>
      <c r="DR12959" s="15" t="str">
        <f t="shared" si="215"/>
        <v>2863-23</v>
      </c>
    </row>
    <row r="12960" spans="119:122" x14ac:dyDescent="0.2">
      <c r="DO12960" s="141" t="s">
        <v>24316</v>
      </c>
      <c r="DP12960" s="141" t="s">
        <v>3981</v>
      </c>
      <c r="DQ12960" s="15">
        <v>23</v>
      </c>
      <c r="DR12960" s="15" t="str">
        <f t="shared" si="215"/>
        <v>2864-23</v>
      </c>
    </row>
    <row r="12961" spans="119:122" x14ac:dyDescent="0.2">
      <c r="DO12961" s="141" t="s">
        <v>24317</v>
      </c>
      <c r="DP12961" s="141" t="s">
        <v>3982</v>
      </c>
      <c r="DQ12961" s="15">
        <v>23</v>
      </c>
      <c r="DR12961" s="15" t="str">
        <f t="shared" si="215"/>
        <v>2865-23</v>
      </c>
    </row>
    <row r="12962" spans="119:122" x14ac:dyDescent="0.2">
      <c r="DO12962" s="141" t="s">
        <v>24318</v>
      </c>
      <c r="DP12962" s="141" t="s">
        <v>3983</v>
      </c>
      <c r="DQ12962" s="15">
        <v>23</v>
      </c>
      <c r="DR12962" s="15" t="str">
        <f t="shared" si="215"/>
        <v>2866-23</v>
      </c>
    </row>
    <row r="12963" spans="119:122" x14ac:dyDescent="0.2">
      <c r="DO12963" s="141" t="s">
        <v>24319</v>
      </c>
      <c r="DP12963" s="141" t="s">
        <v>3984</v>
      </c>
      <c r="DQ12963" s="15">
        <v>23</v>
      </c>
      <c r="DR12963" s="15" t="str">
        <f t="shared" ref="DR12963:DR13026" si="216">CONCATENATE(DP12963,"-",DQ12963)</f>
        <v>2867-23</v>
      </c>
    </row>
    <row r="12964" spans="119:122" x14ac:dyDescent="0.2">
      <c r="DO12964" s="141" t="s">
        <v>24320</v>
      </c>
      <c r="DP12964" s="141" t="s">
        <v>3985</v>
      </c>
      <c r="DQ12964" s="15">
        <v>23</v>
      </c>
      <c r="DR12964" s="15" t="str">
        <f t="shared" si="216"/>
        <v>2868-23</v>
      </c>
    </row>
    <row r="12965" spans="119:122" x14ac:dyDescent="0.2">
      <c r="DO12965" s="141" t="s">
        <v>24321</v>
      </c>
      <c r="DP12965" s="141" t="s">
        <v>3986</v>
      </c>
      <c r="DQ12965" s="15">
        <v>23</v>
      </c>
      <c r="DR12965" s="15" t="str">
        <f t="shared" si="216"/>
        <v>2869-23</v>
      </c>
    </row>
    <row r="12966" spans="119:122" x14ac:dyDescent="0.2">
      <c r="DO12966" s="141" t="s">
        <v>24322</v>
      </c>
      <c r="DP12966" s="141" t="s">
        <v>3987</v>
      </c>
      <c r="DQ12966" s="15">
        <v>23</v>
      </c>
      <c r="DR12966" s="15" t="str">
        <f t="shared" si="216"/>
        <v>2870-23</v>
      </c>
    </row>
    <row r="12967" spans="119:122" x14ac:dyDescent="0.2">
      <c r="DO12967" s="141" t="s">
        <v>24323</v>
      </c>
      <c r="DP12967" s="141" t="s">
        <v>3988</v>
      </c>
      <c r="DQ12967" s="15">
        <v>23</v>
      </c>
      <c r="DR12967" s="15" t="str">
        <f t="shared" si="216"/>
        <v>2871-23</v>
      </c>
    </row>
    <row r="12968" spans="119:122" x14ac:dyDescent="0.2">
      <c r="DO12968" s="141" t="s">
        <v>24324</v>
      </c>
      <c r="DP12968" s="141" t="s">
        <v>3989</v>
      </c>
      <c r="DQ12968" s="15">
        <v>23</v>
      </c>
      <c r="DR12968" s="15" t="str">
        <f t="shared" si="216"/>
        <v>2872-23</v>
      </c>
    </row>
    <row r="12969" spans="119:122" x14ac:dyDescent="0.2">
      <c r="DO12969" s="141" t="s">
        <v>24325</v>
      </c>
      <c r="DP12969" s="141" t="s">
        <v>3990</v>
      </c>
      <c r="DQ12969" s="15">
        <v>23</v>
      </c>
      <c r="DR12969" s="15" t="str">
        <f t="shared" si="216"/>
        <v>2873-23</v>
      </c>
    </row>
    <row r="12970" spans="119:122" x14ac:dyDescent="0.2">
      <c r="DO12970" s="141" t="s">
        <v>24326</v>
      </c>
      <c r="DP12970" s="141" t="s">
        <v>3991</v>
      </c>
      <c r="DQ12970" s="15">
        <v>23</v>
      </c>
      <c r="DR12970" s="15" t="str">
        <f t="shared" si="216"/>
        <v>2874-23</v>
      </c>
    </row>
    <row r="12971" spans="119:122" x14ac:dyDescent="0.2">
      <c r="DO12971" s="141" t="s">
        <v>24327</v>
      </c>
      <c r="DP12971" s="141" t="s">
        <v>3992</v>
      </c>
      <c r="DQ12971" s="15">
        <v>23</v>
      </c>
      <c r="DR12971" s="15" t="str">
        <f t="shared" si="216"/>
        <v>2875-23</v>
      </c>
    </row>
    <row r="12972" spans="119:122" x14ac:dyDescent="0.2">
      <c r="DO12972" s="141" t="s">
        <v>24328</v>
      </c>
      <c r="DP12972" s="141" t="s">
        <v>3993</v>
      </c>
      <c r="DQ12972" s="15">
        <v>23</v>
      </c>
      <c r="DR12972" s="15" t="str">
        <f t="shared" si="216"/>
        <v>2876-23</v>
      </c>
    </row>
    <row r="12973" spans="119:122" x14ac:dyDescent="0.2">
      <c r="DO12973" s="141" t="s">
        <v>24329</v>
      </c>
      <c r="DP12973" s="141" t="s">
        <v>3994</v>
      </c>
      <c r="DQ12973" s="15">
        <v>23</v>
      </c>
      <c r="DR12973" s="15" t="str">
        <f t="shared" si="216"/>
        <v>2877-23</v>
      </c>
    </row>
    <row r="12974" spans="119:122" x14ac:dyDescent="0.2">
      <c r="DO12974" s="141" t="s">
        <v>24330</v>
      </c>
      <c r="DP12974" s="141" t="s">
        <v>3995</v>
      </c>
      <c r="DQ12974" s="15">
        <v>23</v>
      </c>
      <c r="DR12974" s="15" t="str">
        <f t="shared" si="216"/>
        <v>2878-23</v>
      </c>
    </row>
    <row r="12975" spans="119:122" x14ac:dyDescent="0.2">
      <c r="DO12975" s="141" t="s">
        <v>24331</v>
      </c>
      <c r="DP12975" s="141" t="s">
        <v>3996</v>
      </c>
      <c r="DQ12975" s="15">
        <v>23</v>
      </c>
      <c r="DR12975" s="15" t="str">
        <f t="shared" si="216"/>
        <v>2879-23</v>
      </c>
    </row>
    <row r="12976" spans="119:122" x14ac:dyDescent="0.2">
      <c r="DO12976" s="141" t="s">
        <v>24332</v>
      </c>
      <c r="DP12976" s="141" t="s">
        <v>3997</v>
      </c>
      <c r="DQ12976" s="15">
        <v>23</v>
      </c>
      <c r="DR12976" s="15" t="str">
        <f t="shared" si="216"/>
        <v>2880-23</v>
      </c>
    </row>
    <row r="12977" spans="119:122" x14ac:dyDescent="0.2">
      <c r="DO12977" s="141" t="s">
        <v>24333</v>
      </c>
      <c r="DP12977" s="141" t="s">
        <v>3998</v>
      </c>
      <c r="DQ12977" s="15">
        <v>23</v>
      </c>
      <c r="DR12977" s="15" t="str">
        <f t="shared" si="216"/>
        <v>2881-23</v>
      </c>
    </row>
    <row r="12978" spans="119:122" x14ac:dyDescent="0.2">
      <c r="DO12978" s="141" t="s">
        <v>24334</v>
      </c>
      <c r="DP12978" s="141" t="s">
        <v>3999</v>
      </c>
      <c r="DQ12978" s="15">
        <v>23</v>
      </c>
      <c r="DR12978" s="15" t="str">
        <f t="shared" si="216"/>
        <v>2882-23</v>
      </c>
    </row>
    <row r="12979" spans="119:122" x14ac:dyDescent="0.2">
      <c r="DO12979" s="141" t="s">
        <v>24335</v>
      </c>
      <c r="DP12979" s="141" t="s">
        <v>4000</v>
      </c>
      <c r="DQ12979" s="15">
        <v>23</v>
      </c>
      <c r="DR12979" s="15" t="str">
        <f t="shared" si="216"/>
        <v>2883-23</v>
      </c>
    </row>
    <row r="12980" spans="119:122" x14ac:dyDescent="0.2">
      <c r="DO12980" s="141" t="s">
        <v>24336</v>
      </c>
      <c r="DP12980" s="141" t="s">
        <v>4001</v>
      </c>
      <c r="DQ12980" s="15">
        <v>23</v>
      </c>
      <c r="DR12980" s="15" t="str">
        <f t="shared" si="216"/>
        <v>2884-23</v>
      </c>
    </row>
    <row r="12981" spans="119:122" x14ac:dyDescent="0.2">
      <c r="DO12981" s="141" t="s">
        <v>24337</v>
      </c>
      <c r="DP12981" s="141" t="s">
        <v>4002</v>
      </c>
      <c r="DQ12981" s="15">
        <v>23</v>
      </c>
      <c r="DR12981" s="15" t="str">
        <f t="shared" si="216"/>
        <v>2885-23</v>
      </c>
    </row>
    <row r="12982" spans="119:122" x14ac:dyDescent="0.2">
      <c r="DO12982" s="141" t="s">
        <v>24338</v>
      </c>
      <c r="DP12982" s="141" t="s">
        <v>4003</v>
      </c>
      <c r="DQ12982" s="15">
        <v>23</v>
      </c>
      <c r="DR12982" s="15" t="str">
        <f t="shared" si="216"/>
        <v>2886-23</v>
      </c>
    </row>
    <row r="12983" spans="119:122" x14ac:dyDescent="0.2">
      <c r="DO12983" s="141" t="s">
        <v>24339</v>
      </c>
      <c r="DP12983" s="141" t="s">
        <v>4004</v>
      </c>
      <c r="DQ12983" s="15">
        <v>23</v>
      </c>
      <c r="DR12983" s="15" t="str">
        <f t="shared" si="216"/>
        <v>2887-23</v>
      </c>
    </row>
    <row r="12984" spans="119:122" x14ac:dyDescent="0.2">
      <c r="DO12984" s="141" t="s">
        <v>24340</v>
      </c>
      <c r="DP12984" s="141" t="s">
        <v>4005</v>
      </c>
      <c r="DQ12984" s="15">
        <v>23</v>
      </c>
      <c r="DR12984" s="15" t="str">
        <f t="shared" si="216"/>
        <v>2888-23</v>
      </c>
    </row>
    <row r="12985" spans="119:122" x14ac:dyDescent="0.2">
      <c r="DO12985" s="141" t="s">
        <v>24341</v>
      </c>
      <c r="DP12985" s="141" t="s">
        <v>4006</v>
      </c>
      <c r="DQ12985" s="15">
        <v>23</v>
      </c>
      <c r="DR12985" s="15" t="str">
        <f t="shared" si="216"/>
        <v>2889-23</v>
      </c>
    </row>
    <row r="12986" spans="119:122" x14ac:dyDescent="0.2">
      <c r="DO12986" s="141" t="s">
        <v>24342</v>
      </c>
      <c r="DP12986" s="141" t="s">
        <v>4007</v>
      </c>
      <c r="DQ12986" s="15">
        <v>23</v>
      </c>
      <c r="DR12986" s="15" t="str">
        <f t="shared" si="216"/>
        <v>2890-23</v>
      </c>
    </row>
    <row r="12987" spans="119:122" x14ac:dyDescent="0.2">
      <c r="DO12987" s="141" t="s">
        <v>24343</v>
      </c>
      <c r="DP12987" s="141" t="s">
        <v>4008</v>
      </c>
      <c r="DQ12987" s="15">
        <v>23</v>
      </c>
      <c r="DR12987" s="15" t="str">
        <f t="shared" si="216"/>
        <v>2891-23</v>
      </c>
    </row>
    <row r="12988" spans="119:122" x14ac:dyDescent="0.2">
      <c r="DO12988" s="141" t="s">
        <v>24344</v>
      </c>
      <c r="DP12988" s="141" t="s">
        <v>4009</v>
      </c>
      <c r="DQ12988" s="15">
        <v>23</v>
      </c>
      <c r="DR12988" s="15" t="str">
        <f t="shared" si="216"/>
        <v>2892-23</v>
      </c>
    </row>
    <row r="12989" spans="119:122" x14ac:dyDescent="0.2">
      <c r="DO12989" s="141" t="s">
        <v>24345</v>
      </c>
      <c r="DP12989" s="141" t="s">
        <v>4010</v>
      </c>
      <c r="DQ12989" s="15">
        <v>23</v>
      </c>
      <c r="DR12989" s="15" t="str">
        <f t="shared" si="216"/>
        <v>2893-23</v>
      </c>
    </row>
    <row r="12990" spans="119:122" x14ac:dyDescent="0.2">
      <c r="DO12990" s="141" t="s">
        <v>24346</v>
      </c>
      <c r="DP12990" s="141" t="s">
        <v>4011</v>
      </c>
      <c r="DQ12990" s="15">
        <v>23</v>
      </c>
      <c r="DR12990" s="15" t="str">
        <f t="shared" si="216"/>
        <v>2894-23</v>
      </c>
    </row>
    <row r="12991" spans="119:122" x14ac:dyDescent="0.2">
      <c r="DO12991" s="141" t="s">
        <v>24347</v>
      </c>
      <c r="DP12991" s="141" t="s">
        <v>4012</v>
      </c>
      <c r="DQ12991" s="15">
        <v>23</v>
      </c>
      <c r="DR12991" s="15" t="str">
        <f t="shared" si="216"/>
        <v>2895-23</v>
      </c>
    </row>
    <row r="12992" spans="119:122" x14ac:dyDescent="0.2">
      <c r="DO12992" s="141" t="s">
        <v>24348</v>
      </c>
      <c r="DP12992" s="141" t="s">
        <v>4013</v>
      </c>
      <c r="DQ12992" s="15">
        <v>23</v>
      </c>
      <c r="DR12992" s="15" t="str">
        <f t="shared" si="216"/>
        <v>2896-23</v>
      </c>
    </row>
    <row r="12993" spans="119:122" x14ac:dyDescent="0.2">
      <c r="DO12993" s="141" t="s">
        <v>24349</v>
      </c>
      <c r="DP12993" s="141" t="s">
        <v>4014</v>
      </c>
      <c r="DQ12993" s="15">
        <v>23</v>
      </c>
      <c r="DR12993" s="15" t="str">
        <f t="shared" si="216"/>
        <v>2897-23</v>
      </c>
    </row>
    <row r="12994" spans="119:122" x14ac:dyDescent="0.2">
      <c r="DO12994" s="141" t="s">
        <v>24350</v>
      </c>
      <c r="DP12994" s="141" t="s">
        <v>4015</v>
      </c>
      <c r="DQ12994" s="15">
        <v>23</v>
      </c>
      <c r="DR12994" s="15" t="str">
        <f t="shared" si="216"/>
        <v>2898-23</v>
      </c>
    </row>
    <row r="12995" spans="119:122" x14ac:dyDescent="0.2">
      <c r="DO12995" s="141" t="s">
        <v>24351</v>
      </c>
      <c r="DP12995" s="141" t="s">
        <v>4016</v>
      </c>
      <c r="DQ12995" s="15">
        <v>23</v>
      </c>
      <c r="DR12995" s="15" t="str">
        <f t="shared" si="216"/>
        <v>2899-23</v>
      </c>
    </row>
    <row r="12996" spans="119:122" x14ac:dyDescent="0.2">
      <c r="DO12996" s="141" t="s">
        <v>24352</v>
      </c>
      <c r="DP12996" s="141" t="s">
        <v>4017</v>
      </c>
      <c r="DQ12996" s="15">
        <v>23</v>
      </c>
      <c r="DR12996" s="15" t="str">
        <f t="shared" si="216"/>
        <v>2900-23</v>
      </c>
    </row>
    <row r="12997" spans="119:122" x14ac:dyDescent="0.2">
      <c r="DO12997" s="141" t="s">
        <v>24353</v>
      </c>
      <c r="DP12997" s="141" t="s">
        <v>4018</v>
      </c>
      <c r="DQ12997" s="15">
        <v>23</v>
      </c>
      <c r="DR12997" s="15" t="str">
        <f t="shared" si="216"/>
        <v>2901-23</v>
      </c>
    </row>
    <row r="12998" spans="119:122" x14ac:dyDescent="0.2">
      <c r="DO12998" s="141" t="s">
        <v>24354</v>
      </c>
      <c r="DP12998" s="141" t="s">
        <v>4019</v>
      </c>
      <c r="DQ12998" s="15">
        <v>23</v>
      </c>
      <c r="DR12998" s="15" t="str">
        <f t="shared" si="216"/>
        <v>2902-23</v>
      </c>
    </row>
    <row r="12999" spans="119:122" x14ac:dyDescent="0.2">
      <c r="DO12999" s="141" t="s">
        <v>24355</v>
      </c>
      <c r="DP12999" s="141" t="s">
        <v>4020</v>
      </c>
      <c r="DQ12999" s="15">
        <v>23</v>
      </c>
      <c r="DR12999" s="15" t="str">
        <f t="shared" si="216"/>
        <v>2903-23</v>
      </c>
    </row>
    <row r="13000" spans="119:122" x14ac:dyDescent="0.2">
      <c r="DO13000" s="141" t="s">
        <v>24356</v>
      </c>
      <c r="DP13000" s="141" t="s">
        <v>4021</v>
      </c>
      <c r="DQ13000" s="15">
        <v>23</v>
      </c>
      <c r="DR13000" s="15" t="str">
        <f t="shared" si="216"/>
        <v>2904-23</v>
      </c>
    </row>
    <row r="13001" spans="119:122" x14ac:dyDescent="0.2">
      <c r="DO13001" s="141" t="s">
        <v>24357</v>
      </c>
      <c r="DP13001" s="141" t="s">
        <v>4022</v>
      </c>
      <c r="DQ13001" s="15">
        <v>23</v>
      </c>
      <c r="DR13001" s="15" t="str">
        <f t="shared" si="216"/>
        <v>2905-23</v>
      </c>
    </row>
    <row r="13002" spans="119:122" x14ac:dyDescent="0.2">
      <c r="DO13002" s="141" t="s">
        <v>24358</v>
      </c>
      <c r="DP13002" s="141" t="s">
        <v>4023</v>
      </c>
      <c r="DQ13002" s="15">
        <v>23</v>
      </c>
      <c r="DR13002" s="15" t="str">
        <f t="shared" si="216"/>
        <v>2906-23</v>
      </c>
    </row>
    <row r="13003" spans="119:122" x14ac:dyDescent="0.2">
      <c r="DO13003" s="141" t="s">
        <v>24359</v>
      </c>
      <c r="DP13003" s="141" t="s">
        <v>4024</v>
      </c>
      <c r="DQ13003" s="15">
        <v>23</v>
      </c>
      <c r="DR13003" s="15" t="str">
        <f t="shared" si="216"/>
        <v>2907-23</v>
      </c>
    </row>
    <row r="13004" spans="119:122" x14ac:dyDescent="0.2">
      <c r="DO13004" s="141" t="s">
        <v>24360</v>
      </c>
      <c r="DP13004" s="141" t="s">
        <v>4025</v>
      </c>
      <c r="DQ13004" s="15">
        <v>23</v>
      </c>
      <c r="DR13004" s="15" t="str">
        <f t="shared" si="216"/>
        <v>2908-23</v>
      </c>
    </row>
    <row r="13005" spans="119:122" x14ac:dyDescent="0.2">
      <c r="DO13005" s="141" t="s">
        <v>24361</v>
      </c>
      <c r="DP13005" s="141" t="s">
        <v>4026</v>
      </c>
      <c r="DQ13005" s="15">
        <v>23</v>
      </c>
      <c r="DR13005" s="15" t="str">
        <f t="shared" si="216"/>
        <v>2909-23</v>
      </c>
    </row>
    <row r="13006" spans="119:122" x14ac:dyDescent="0.2">
      <c r="DO13006" s="141" t="s">
        <v>24362</v>
      </c>
      <c r="DP13006" s="141" t="s">
        <v>4027</v>
      </c>
      <c r="DQ13006" s="15">
        <v>23</v>
      </c>
      <c r="DR13006" s="15" t="str">
        <f t="shared" si="216"/>
        <v>2910-23</v>
      </c>
    </row>
    <row r="13007" spans="119:122" x14ac:dyDescent="0.2">
      <c r="DO13007" s="141" t="s">
        <v>24363</v>
      </c>
      <c r="DP13007" s="141" t="s">
        <v>4028</v>
      </c>
      <c r="DQ13007" s="15">
        <v>23</v>
      </c>
      <c r="DR13007" s="15" t="str">
        <f t="shared" si="216"/>
        <v>2911-23</v>
      </c>
    </row>
    <row r="13008" spans="119:122" x14ac:dyDescent="0.2">
      <c r="DO13008" s="141" t="s">
        <v>24364</v>
      </c>
      <c r="DP13008" s="141" t="s">
        <v>4029</v>
      </c>
      <c r="DQ13008" s="15">
        <v>23</v>
      </c>
      <c r="DR13008" s="15" t="str">
        <f t="shared" si="216"/>
        <v>2912-23</v>
      </c>
    </row>
    <row r="13009" spans="119:122" x14ac:dyDescent="0.2">
      <c r="DO13009" s="141" t="s">
        <v>24365</v>
      </c>
      <c r="DP13009" s="141" t="s">
        <v>4030</v>
      </c>
      <c r="DQ13009" s="15">
        <v>23</v>
      </c>
      <c r="DR13009" s="15" t="str">
        <f t="shared" si="216"/>
        <v>2913-23</v>
      </c>
    </row>
    <row r="13010" spans="119:122" x14ac:dyDescent="0.2">
      <c r="DO13010" s="141" t="s">
        <v>24366</v>
      </c>
      <c r="DP13010" s="141" t="s">
        <v>4031</v>
      </c>
      <c r="DQ13010" s="15">
        <v>23</v>
      </c>
      <c r="DR13010" s="15" t="str">
        <f t="shared" si="216"/>
        <v>2914-23</v>
      </c>
    </row>
    <row r="13011" spans="119:122" x14ac:dyDescent="0.2">
      <c r="DO13011" s="141" t="s">
        <v>24367</v>
      </c>
      <c r="DP13011" s="141" t="s">
        <v>4032</v>
      </c>
      <c r="DQ13011" s="15">
        <v>23</v>
      </c>
      <c r="DR13011" s="15" t="str">
        <f t="shared" si="216"/>
        <v>2915-23</v>
      </c>
    </row>
    <row r="13012" spans="119:122" x14ac:dyDescent="0.2">
      <c r="DO13012" s="141" t="s">
        <v>24368</v>
      </c>
      <c r="DP13012" s="141" t="s">
        <v>4033</v>
      </c>
      <c r="DQ13012" s="15">
        <v>23</v>
      </c>
      <c r="DR13012" s="15" t="str">
        <f t="shared" si="216"/>
        <v>2916-23</v>
      </c>
    </row>
    <row r="13013" spans="119:122" x14ac:dyDescent="0.2">
      <c r="DO13013" s="141" t="s">
        <v>24369</v>
      </c>
      <c r="DP13013" s="141" t="s">
        <v>4034</v>
      </c>
      <c r="DQ13013" s="15">
        <v>23</v>
      </c>
      <c r="DR13013" s="15" t="str">
        <f t="shared" si="216"/>
        <v>2917-23</v>
      </c>
    </row>
    <row r="13014" spans="119:122" x14ac:dyDescent="0.2">
      <c r="DO13014" s="141" t="s">
        <v>24370</v>
      </c>
      <c r="DP13014" s="141" t="s">
        <v>4035</v>
      </c>
      <c r="DQ13014" s="15">
        <v>23</v>
      </c>
      <c r="DR13014" s="15" t="str">
        <f t="shared" si="216"/>
        <v>2918-23</v>
      </c>
    </row>
    <row r="13015" spans="119:122" x14ac:dyDescent="0.2">
      <c r="DO13015" s="141" t="s">
        <v>24371</v>
      </c>
      <c r="DP13015" s="141" t="s">
        <v>4036</v>
      </c>
      <c r="DQ13015" s="15">
        <v>23</v>
      </c>
      <c r="DR13015" s="15" t="str">
        <f t="shared" si="216"/>
        <v>2919-23</v>
      </c>
    </row>
    <row r="13016" spans="119:122" x14ac:dyDescent="0.2">
      <c r="DO13016" s="141" t="s">
        <v>24372</v>
      </c>
      <c r="DP13016" s="141" t="s">
        <v>4037</v>
      </c>
      <c r="DQ13016" s="15">
        <v>23</v>
      </c>
      <c r="DR13016" s="15" t="str">
        <f t="shared" si="216"/>
        <v>2920-23</v>
      </c>
    </row>
    <row r="13017" spans="119:122" x14ac:dyDescent="0.2">
      <c r="DO13017" s="141" t="s">
        <v>24373</v>
      </c>
      <c r="DP13017" s="141" t="s">
        <v>4038</v>
      </c>
      <c r="DQ13017" s="15">
        <v>23</v>
      </c>
      <c r="DR13017" s="15" t="str">
        <f t="shared" si="216"/>
        <v>2921-23</v>
      </c>
    </row>
    <row r="13018" spans="119:122" x14ac:dyDescent="0.2">
      <c r="DO13018" s="141" t="s">
        <v>24374</v>
      </c>
      <c r="DP13018" s="141" t="s">
        <v>4039</v>
      </c>
      <c r="DQ13018" s="15">
        <v>23</v>
      </c>
      <c r="DR13018" s="15" t="str">
        <f t="shared" si="216"/>
        <v>2922-23</v>
      </c>
    </row>
    <row r="13019" spans="119:122" x14ac:dyDescent="0.2">
      <c r="DO13019" s="141" t="s">
        <v>24375</v>
      </c>
      <c r="DP13019" s="141" t="s">
        <v>4040</v>
      </c>
      <c r="DQ13019" s="15">
        <v>23</v>
      </c>
      <c r="DR13019" s="15" t="str">
        <f t="shared" si="216"/>
        <v>2923-23</v>
      </c>
    </row>
    <row r="13020" spans="119:122" x14ac:dyDescent="0.2">
      <c r="DO13020" s="141" t="s">
        <v>24376</v>
      </c>
      <c r="DP13020" s="141" t="s">
        <v>4041</v>
      </c>
      <c r="DQ13020" s="15">
        <v>23</v>
      </c>
      <c r="DR13020" s="15" t="str">
        <f t="shared" si="216"/>
        <v>2924-23</v>
      </c>
    </row>
    <row r="13021" spans="119:122" x14ac:dyDescent="0.2">
      <c r="DO13021" s="141" t="s">
        <v>24377</v>
      </c>
      <c r="DP13021" s="141" t="s">
        <v>4042</v>
      </c>
      <c r="DQ13021" s="15">
        <v>23</v>
      </c>
      <c r="DR13021" s="15" t="str">
        <f t="shared" si="216"/>
        <v>2925-23</v>
      </c>
    </row>
    <row r="13022" spans="119:122" x14ac:dyDescent="0.2">
      <c r="DO13022" s="141" t="s">
        <v>24378</v>
      </c>
      <c r="DP13022" s="141" t="s">
        <v>4043</v>
      </c>
      <c r="DQ13022" s="15">
        <v>23</v>
      </c>
      <c r="DR13022" s="15" t="str">
        <f t="shared" si="216"/>
        <v>2926-23</v>
      </c>
    </row>
    <row r="13023" spans="119:122" x14ac:dyDescent="0.2">
      <c r="DO13023" s="141" t="s">
        <v>24379</v>
      </c>
      <c r="DP13023" s="141" t="s">
        <v>4044</v>
      </c>
      <c r="DQ13023" s="15">
        <v>23</v>
      </c>
      <c r="DR13023" s="15" t="str">
        <f t="shared" si="216"/>
        <v>2927-23</v>
      </c>
    </row>
    <row r="13024" spans="119:122" x14ac:dyDescent="0.2">
      <c r="DO13024" s="141" t="s">
        <v>24380</v>
      </c>
      <c r="DP13024" s="141" t="s">
        <v>4045</v>
      </c>
      <c r="DQ13024" s="15">
        <v>23</v>
      </c>
      <c r="DR13024" s="15" t="str">
        <f t="shared" si="216"/>
        <v>2928-23</v>
      </c>
    </row>
    <row r="13025" spans="119:122" x14ac:dyDescent="0.2">
      <c r="DO13025" s="141" t="s">
        <v>24381</v>
      </c>
      <c r="DP13025" s="141" t="s">
        <v>4046</v>
      </c>
      <c r="DQ13025" s="15">
        <v>23</v>
      </c>
      <c r="DR13025" s="15" t="str">
        <f t="shared" si="216"/>
        <v>2929-23</v>
      </c>
    </row>
    <row r="13026" spans="119:122" x14ac:dyDescent="0.2">
      <c r="DO13026" s="141" t="s">
        <v>24382</v>
      </c>
      <c r="DP13026" s="141" t="s">
        <v>4047</v>
      </c>
      <c r="DQ13026" s="15">
        <v>23</v>
      </c>
      <c r="DR13026" s="15" t="str">
        <f t="shared" si="216"/>
        <v>2930-23</v>
      </c>
    </row>
    <row r="13027" spans="119:122" x14ac:dyDescent="0.2">
      <c r="DO13027" s="141" t="s">
        <v>24383</v>
      </c>
      <c r="DP13027" s="141" t="s">
        <v>4048</v>
      </c>
      <c r="DQ13027" s="15">
        <v>23</v>
      </c>
      <c r="DR13027" s="15" t="str">
        <f t="shared" ref="DR13027:DR13090" si="217">CONCATENATE(DP13027,"-",DQ13027)</f>
        <v>2931-23</v>
      </c>
    </row>
    <row r="13028" spans="119:122" x14ac:dyDescent="0.2">
      <c r="DO13028" s="141" t="s">
        <v>24384</v>
      </c>
      <c r="DP13028" s="141" t="s">
        <v>4049</v>
      </c>
      <c r="DQ13028" s="15">
        <v>23</v>
      </c>
      <c r="DR13028" s="15" t="str">
        <f t="shared" si="217"/>
        <v>2932-23</v>
      </c>
    </row>
    <row r="13029" spans="119:122" x14ac:dyDescent="0.2">
      <c r="DO13029" s="141" t="s">
        <v>24385</v>
      </c>
      <c r="DP13029" s="141" t="s">
        <v>4050</v>
      </c>
      <c r="DQ13029" s="15">
        <v>23</v>
      </c>
      <c r="DR13029" s="15" t="str">
        <f t="shared" si="217"/>
        <v>2933-23</v>
      </c>
    </row>
    <row r="13030" spans="119:122" x14ac:dyDescent="0.2">
      <c r="DO13030" s="141" t="s">
        <v>24386</v>
      </c>
      <c r="DP13030" s="141" t="s">
        <v>4051</v>
      </c>
      <c r="DQ13030" s="15">
        <v>23</v>
      </c>
      <c r="DR13030" s="15" t="str">
        <f t="shared" si="217"/>
        <v>2934-23</v>
      </c>
    </row>
    <row r="13031" spans="119:122" x14ac:dyDescent="0.2">
      <c r="DO13031" s="141" t="s">
        <v>24387</v>
      </c>
      <c r="DP13031" s="141" t="s">
        <v>4052</v>
      </c>
      <c r="DQ13031" s="15">
        <v>23</v>
      </c>
      <c r="DR13031" s="15" t="str">
        <f t="shared" si="217"/>
        <v>2935-23</v>
      </c>
    </row>
    <row r="13032" spans="119:122" x14ac:dyDescent="0.2">
      <c r="DO13032" s="141" t="s">
        <v>24388</v>
      </c>
      <c r="DP13032" s="141" t="s">
        <v>4053</v>
      </c>
      <c r="DQ13032" s="15">
        <v>23</v>
      </c>
      <c r="DR13032" s="15" t="str">
        <f t="shared" si="217"/>
        <v>2936-23</v>
      </c>
    </row>
    <row r="13033" spans="119:122" x14ac:dyDescent="0.2">
      <c r="DO13033" s="141" t="s">
        <v>24389</v>
      </c>
      <c r="DP13033" s="141" t="s">
        <v>4054</v>
      </c>
      <c r="DQ13033" s="15">
        <v>23</v>
      </c>
      <c r="DR13033" s="15" t="str">
        <f t="shared" si="217"/>
        <v>2937-23</v>
      </c>
    </row>
    <row r="13034" spans="119:122" x14ac:dyDescent="0.2">
      <c r="DO13034" s="141" t="s">
        <v>24390</v>
      </c>
      <c r="DP13034" s="141" t="s">
        <v>4055</v>
      </c>
      <c r="DQ13034" s="15">
        <v>23</v>
      </c>
      <c r="DR13034" s="15" t="str">
        <f t="shared" si="217"/>
        <v>2938-23</v>
      </c>
    </row>
    <row r="13035" spans="119:122" x14ac:dyDescent="0.2">
      <c r="DO13035" s="141" t="s">
        <v>24391</v>
      </c>
      <c r="DP13035" s="141" t="s">
        <v>4056</v>
      </c>
      <c r="DQ13035" s="15">
        <v>23</v>
      </c>
      <c r="DR13035" s="15" t="str">
        <f t="shared" si="217"/>
        <v>2939-23</v>
      </c>
    </row>
    <row r="13036" spans="119:122" x14ac:dyDescent="0.2">
      <c r="DO13036" s="141" t="s">
        <v>24392</v>
      </c>
      <c r="DP13036" s="141" t="s">
        <v>4057</v>
      </c>
      <c r="DQ13036" s="15">
        <v>23</v>
      </c>
      <c r="DR13036" s="15" t="str">
        <f t="shared" si="217"/>
        <v>2940-23</v>
      </c>
    </row>
    <row r="13037" spans="119:122" x14ac:dyDescent="0.2">
      <c r="DO13037" s="141" t="s">
        <v>24393</v>
      </c>
      <c r="DP13037" s="141" t="s">
        <v>4058</v>
      </c>
      <c r="DQ13037" s="15">
        <v>23</v>
      </c>
      <c r="DR13037" s="15" t="str">
        <f t="shared" si="217"/>
        <v>2941-23</v>
      </c>
    </row>
    <row r="13038" spans="119:122" x14ac:dyDescent="0.2">
      <c r="DO13038" s="141" t="s">
        <v>24394</v>
      </c>
      <c r="DP13038" s="141" t="s">
        <v>4059</v>
      </c>
      <c r="DQ13038" s="15">
        <v>23</v>
      </c>
      <c r="DR13038" s="15" t="str">
        <f t="shared" si="217"/>
        <v>2942-23</v>
      </c>
    </row>
    <row r="13039" spans="119:122" x14ac:dyDescent="0.2">
      <c r="DO13039" s="141" t="s">
        <v>24395</v>
      </c>
      <c r="DP13039" s="141" t="s">
        <v>4060</v>
      </c>
      <c r="DQ13039" s="15">
        <v>23</v>
      </c>
      <c r="DR13039" s="15" t="str">
        <f t="shared" si="217"/>
        <v>2943-23</v>
      </c>
    </row>
    <row r="13040" spans="119:122" x14ac:dyDescent="0.2">
      <c r="DO13040" s="141" t="s">
        <v>24396</v>
      </c>
      <c r="DP13040" s="141" t="s">
        <v>4061</v>
      </c>
      <c r="DQ13040" s="15">
        <v>23</v>
      </c>
      <c r="DR13040" s="15" t="str">
        <f t="shared" si="217"/>
        <v>2944-23</v>
      </c>
    </row>
    <row r="13041" spans="119:122" x14ac:dyDescent="0.2">
      <c r="DO13041" s="141" t="s">
        <v>24397</v>
      </c>
      <c r="DP13041" s="141" t="s">
        <v>4062</v>
      </c>
      <c r="DQ13041" s="15">
        <v>23</v>
      </c>
      <c r="DR13041" s="15" t="str">
        <f t="shared" si="217"/>
        <v>2945-23</v>
      </c>
    </row>
    <row r="13042" spans="119:122" x14ac:dyDescent="0.2">
      <c r="DO13042" s="141" t="s">
        <v>24398</v>
      </c>
      <c r="DP13042" s="141" t="s">
        <v>4063</v>
      </c>
      <c r="DQ13042" s="15">
        <v>23</v>
      </c>
      <c r="DR13042" s="15" t="str">
        <f t="shared" si="217"/>
        <v>2946-23</v>
      </c>
    </row>
    <row r="13043" spans="119:122" x14ac:dyDescent="0.2">
      <c r="DO13043" s="141" t="s">
        <v>24399</v>
      </c>
      <c r="DP13043" s="141" t="s">
        <v>4064</v>
      </c>
      <c r="DQ13043" s="15">
        <v>23</v>
      </c>
      <c r="DR13043" s="15" t="str">
        <f t="shared" si="217"/>
        <v>2947-23</v>
      </c>
    </row>
    <row r="13044" spans="119:122" x14ac:dyDescent="0.2">
      <c r="DO13044" s="141" t="s">
        <v>24400</v>
      </c>
      <c r="DP13044" s="141" t="s">
        <v>4065</v>
      </c>
      <c r="DQ13044" s="15">
        <v>23</v>
      </c>
      <c r="DR13044" s="15" t="str">
        <f t="shared" si="217"/>
        <v>2948-23</v>
      </c>
    </row>
    <row r="13045" spans="119:122" x14ac:dyDescent="0.2">
      <c r="DO13045" s="141" t="s">
        <v>24401</v>
      </c>
      <c r="DP13045" s="141" t="s">
        <v>4066</v>
      </c>
      <c r="DQ13045" s="15">
        <v>23</v>
      </c>
      <c r="DR13045" s="15" t="str">
        <f t="shared" si="217"/>
        <v>2949-23</v>
      </c>
    </row>
    <row r="13046" spans="119:122" x14ac:dyDescent="0.2">
      <c r="DO13046" s="141" t="s">
        <v>24402</v>
      </c>
      <c r="DP13046" s="141" t="s">
        <v>4067</v>
      </c>
      <c r="DQ13046" s="15">
        <v>23</v>
      </c>
      <c r="DR13046" s="15" t="str">
        <f t="shared" si="217"/>
        <v>2950-23</v>
      </c>
    </row>
    <row r="13047" spans="119:122" x14ac:dyDescent="0.2">
      <c r="DO13047" s="141" t="s">
        <v>24403</v>
      </c>
      <c r="DP13047" s="141" t="s">
        <v>4068</v>
      </c>
      <c r="DQ13047" s="15">
        <v>23</v>
      </c>
      <c r="DR13047" s="15" t="str">
        <f t="shared" si="217"/>
        <v>2951-23</v>
      </c>
    </row>
    <row r="13048" spans="119:122" x14ac:dyDescent="0.2">
      <c r="DO13048" s="141" t="s">
        <v>24404</v>
      </c>
      <c r="DP13048" s="141" t="s">
        <v>4069</v>
      </c>
      <c r="DQ13048" s="15">
        <v>23</v>
      </c>
      <c r="DR13048" s="15" t="str">
        <f t="shared" si="217"/>
        <v>2952-23</v>
      </c>
    </row>
    <row r="13049" spans="119:122" x14ac:dyDescent="0.2">
      <c r="DO13049" s="141" t="s">
        <v>24405</v>
      </c>
      <c r="DP13049" s="141" t="s">
        <v>4070</v>
      </c>
      <c r="DQ13049" s="15">
        <v>23</v>
      </c>
      <c r="DR13049" s="15" t="str">
        <f t="shared" si="217"/>
        <v>2953-23</v>
      </c>
    </row>
    <row r="13050" spans="119:122" x14ac:dyDescent="0.2">
      <c r="DO13050" s="141" t="s">
        <v>24406</v>
      </c>
      <c r="DP13050" s="141" t="s">
        <v>4071</v>
      </c>
      <c r="DQ13050" s="15">
        <v>23</v>
      </c>
      <c r="DR13050" s="15" t="str">
        <f t="shared" si="217"/>
        <v>2954-23</v>
      </c>
    </row>
    <row r="13051" spans="119:122" x14ac:dyDescent="0.2">
      <c r="DO13051" s="141" t="s">
        <v>24407</v>
      </c>
      <c r="DP13051" s="141" t="s">
        <v>4072</v>
      </c>
      <c r="DQ13051" s="15">
        <v>23</v>
      </c>
      <c r="DR13051" s="15" t="str">
        <f t="shared" si="217"/>
        <v>2955-23</v>
      </c>
    </row>
    <row r="13052" spans="119:122" x14ac:dyDescent="0.2">
      <c r="DO13052" s="141" t="s">
        <v>24408</v>
      </c>
      <c r="DP13052" s="141" t="s">
        <v>4073</v>
      </c>
      <c r="DQ13052" s="15">
        <v>23</v>
      </c>
      <c r="DR13052" s="15" t="str">
        <f t="shared" si="217"/>
        <v>2956-23</v>
      </c>
    </row>
    <row r="13053" spans="119:122" x14ac:dyDescent="0.2">
      <c r="DO13053" s="141" t="s">
        <v>24409</v>
      </c>
      <c r="DP13053" s="141" t="s">
        <v>4074</v>
      </c>
      <c r="DQ13053" s="15">
        <v>23</v>
      </c>
      <c r="DR13053" s="15" t="str">
        <f t="shared" si="217"/>
        <v>2957-23</v>
      </c>
    </row>
    <row r="13054" spans="119:122" x14ac:dyDescent="0.2">
      <c r="DO13054" s="141" t="s">
        <v>24410</v>
      </c>
      <c r="DP13054" s="141" t="s">
        <v>4075</v>
      </c>
      <c r="DQ13054" s="15">
        <v>23</v>
      </c>
      <c r="DR13054" s="15" t="str">
        <f t="shared" si="217"/>
        <v>2958-23</v>
      </c>
    </row>
    <row r="13055" spans="119:122" x14ac:dyDescent="0.2">
      <c r="DO13055" s="141" t="s">
        <v>24411</v>
      </c>
      <c r="DP13055" s="141" t="s">
        <v>4076</v>
      </c>
      <c r="DQ13055" s="15">
        <v>23</v>
      </c>
      <c r="DR13055" s="15" t="str">
        <f t="shared" si="217"/>
        <v>2959-23</v>
      </c>
    </row>
    <row r="13056" spans="119:122" x14ac:dyDescent="0.2">
      <c r="DO13056" s="141" t="s">
        <v>24412</v>
      </c>
      <c r="DP13056" s="141" t="s">
        <v>4077</v>
      </c>
      <c r="DQ13056" s="15">
        <v>23</v>
      </c>
      <c r="DR13056" s="15" t="str">
        <f t="shared" si="217"/>
        <v>2960-23</v>
      </c>
    </row>
    <row r="13057" spans="119:122" x14ac:dyDescent="0.2">
      <c r="DO13057" s="141" t="s">
        <v>24413</v>
      </c>
      <c r="DP13057" s="141" t="s">
        <v>4078</v>
      </c>
      <c r="DQ13057" s="15">
        <v>23</v>
      </c>
      <c r="DR13057" s="15" t="str">
        <f t="shared" si="217"/>
        <v>2961-23</v>
      </c>
    </row>
    <row r="13058" spans="119:122" x14ac:dyDescent="0.2">
      <c r="DO13058" s="141" t="s">
        <v>24414</v>
      </c>
      <c r="DP13058" s="141" t="s">
        <v>4079</v>
      </c>
      <c r="DQ13058" s="15">
        <v>23</v>
      </c>
      <c r="DR13058" s="15" t="str">
        <f t="shared" si="217"/>
        <v>2962-23</v>
      </c>
    </row>
    <row r="13059" spans="119:122" x14ac:dyDescent="0.2">
      <c r="DO13059" s="141" t="s">
        <v>24415</v>
      </c>
      <c r="DP13059" s="141" t="s">
        <v>4080</v>
      </c>
      <c r="DQ13059" s="15">
        <v>23</v>
      </c>
      <c r="DR13059" s="15" t="str">
        <f t="shared" si="217"/>
        <v>2963-23</v>
      </c>
    </row>
    <row r="13060" spans="119:122" x14ac:dyDescent="0.2">
      <c r="DO13060" s="141" t="s">
        <v>24416</v>
      </c>
      <c r="DP13060" s="141" t="s">
        <v>4081</v>
      </c>
      <c r="DQ13060" s="15">
        <v>23</v>
      </c>
      <c r="DR13060" s="15" t="str">
        <f t="shared" si="217"/>
        <v>2964-23</v>
      </c>
    </row>
    <row r="13061" spans="119:122" x14ac:dyDescent="0.2">
      <c r="DO13061" s="141" t="s">
        <v>24417</v>
      </c>
      <c r="DP13061" s="141" t="s">
        <v>4082</v>
      </c>
      <c r="DQ13061" s="15">
        <v>23</v>
      </c>
      <c r="DR13061" s="15" t="str">
        <f t="shared" si="217"/>
        <v>2965-23</v>
      </c>
    </row>
    <row r="13062" spans="119:122" x14ac:dyDescent="0.2">
      <c r="DO13062" s="141" t="s">
        <v>24418</v>
      </c>
      <c r="DP13062" s="141" t="s">
        <v>4083</v>
      </c>
      <c r="DQ13062" s="15">
        <v>23</v>
      </c>
      <c r="DR13062" s="15" t="str">
        <f t="shared" si="217"/>
        <v>2966-23</v>
      </c>
    </row>
    <row r="13063" spans="119:122" x14ac:dyDescent="0.2">
      <c r="DO13063" s="141" t="s">
        <v>24419</v>
      </c>
      <c r="DP13063" s="141" t="s">
        <v>4084</v>
      </c>
      <c r="DQ13063" s="15">
        <v>23</v>
      </c>
      <c r="DR13063" s="15" t="str">
        <f t="shared" si="217"/>
        <v>2967-23</v>
      </c>
    </row>
    <row r="13064" spans="119:122" x14ac:dyDescent="0.2">
      <c r="DO13064" s="141" t="s">
        <v>24420</v>
      </c>
      <c r="DP13064" s="141" t="s">
        <v>4085</v>
      </c>
      <c r="DQ13064" s="15">
        <v>23</v>
      </c>
      <c r="DR13064" s="15" t="str">
        <f t="shared" si="217"/>
        <v>2968-23</v>
      </c>
    </row>
    <row r="13065" spans="119:122" x14ac:dyDescent="0.2">
      <c r="DO13065" s="141" t="s">
        <v>24421</v>
      </c>
      <c r="DP13065" s="141" t="s">
        <v>4086</v>
      </c>
      <c r="DQ13065" s="15">
        <v>23</v>
      </c>
      <c r="DR13065" s="15" t="str">
        <f t="shared" si="217"/>
        <v>2969-23</v>
      </c>
    </row>
    <row r="13066" spans="119:122" x14ac:dyDescent="0.2">
      <c r="DO13066" s="141" t="s">
        <v>24422</v>
      </c>
      <c r="DP13066" s="141" t="s">
        <v>4087</v>
      </c>
      <c r="DQ13066" s="15">
        <v>23</v>
      </c>
      <c r="DR13066" s="15" t="str">
        <f t="shared" si="217"/>
        <v>2970-23</v>
      </c>
    </row>
    <row r="13067" spans="119:122" x14ac:dyDescent="0.2">
      <c r="DO13067" s="141" t="s">
        <v>24423</v>
      </c>
      <c r="DP13067" s="141" t="s">
        <v>4088</v>
      </c>
      <c r="DQ13067" s="15">
        <v>23</v>
      </c>
      <c r="DR13067" s="15" t="str">
        <f t="shared" si="217"/>
        <v>2971-23</v>
      </c>
    </row>
    <row r="13068" spans="119:122" x14ac:dyDescent="0.2">
      <c r="DO13068" s="141" t="s">
        <v>24424</v>
      </c>
      <c r="DP13068" s="141" t="s">
        <v>4089</v>
      </c>
      <c r="DQ13068" s="15">
        <v>23</v>
      </c>
      <c r="DR13068" s="15" t="str">
        <f t="shared" si="217"/>
        <v>2972-23</v>
      </c>
    </row>
    <row r="13069" spans="119:122" x14ac:dyDescent="0.2">
      <c r="DO13069" s="141" t="s">
        <v>24425</v>
      </c>
      <c r="DP13069" s="141" t="s">
        <v>4090</v>
      </c>
      <c r="DQ13069" s="15">
        <v>23</v>
      </c>
      <c r="DR13069" s="15" t="str">
        <f t="shared" si="217"/>
        <v>2973-23</v>
      </c>
    </row>
    <row r="13070" spans="119:122" x14ac:dyDescent="0.2">
      <c r="DO13070" s="141" t="s">
        <v>24426</v>
      </c>
      <c r="DP13070" s="141" t="s">
        <v>4091</v>
      </c>
      <c r="DQ13070" s="15">
        <v>23</v>
      </c>
      <c r="DR13070" s="15" t="str">
        <f t="shared" si="217"/>
        <v>2974-23</v>
      </c>
    </row>
    <row r="13071" spans="119:122" x14ac:dyDescent="0.2">
      <c r="DO13071" s="141" t="s">
        <v>24427</v>
      </c>
      <c r="DP13071" s="141" t="s">
        <v>4092</v>
      </c>
      <c r="DQ13071" s="15">
        <v>23</v>
      </c>
      <c r="DR13071" s="15" t="str">
        <f t="shared" si="217"/>
        <v>2975-23</v>
      </c>
    </row>
    <row r="13072" spans="119:122" x14ac:dyDescent="0.2">
      <c r="DO13072" s="141" t="s">
        <v>24428</v>
      </c>
      <c r="DP13072" s="141" t="s">
        <v>4093</v>
      </c>
      <c r="DQ13072" s="15">
        <v>23</v>
      </c>
      <c r="DR13072" s="15" t="str">
        <f t="shared" si="217"/>
        <v>2976-23</v>
      </c>
    </row>
    <row r="13073" spans="119:122" x14ac:dyDescent="0.2">
      <c r="DO13073" s="141" t="s">
        <v>24429</v>
      </c>
      <c r="DP13073" s="141" t="s">
        <v>4094</v>
      </c>
      <c r="DQ13073" s="15">
        <v>23</v>
      </c>
      <c r="DR13073" s="15" t="str">
        <f t="shared" si="217"/>
        <v>2977-23</v>
      </c>
    </row>
    <row r="13074" spans="119:122" x14ac:dyDescent="0.2">
      <c r="DO13074" s="141" t="s">
        <v>24430</v>
      </c>
      <c r="DP13074" s="141" t="s">
        <v>4095</v>
      </c>
      <c r="DQ13074" s="15">
        <v>23</v>
      </c>
      <c r="DR13074" s="15" t="str">
        <f t="shared" si="217"/>
        <v>2978-23</v>
      </c>
    </row>
    <row r="13075" spans="119:122" x14ac:dyDescent="0.2">
      <c r="DO13075" s="141" t="s">
        <v>24431</v>
      </c>
      <c r="DP13075" s="141" t="s">
        <v>4096</v>
      </c>
      <c r="DQ13075" s="15">
        <v>23</v>
      </c>
      <c r="DR13075" s="15" t="str">
        <f t="shared" si="217"/>
        <v>2979-23</v>
      </c>
    </row>
    <row r="13076" spans="119:122" x14ac:dyDescent="0.2">
      <c r="DO13076" s="141" t="s">
        <v>24432</v>
      </c>
      <c r="DP13076" s="141" t="s">
        <v>4097</v>
      </c>
      <c r="DQ13076" s="15">
        <v>23</v>
      </c>
      <c r="DR13076" s="15" t="str">
        <f t="shared" si="217"/>
        <v>2980-23</v>
      </c>
    </row>
    <row r="13077" spans="119:122" x14ac:dyDescent="0.2">
      <c r="DO13077" s="141" t="s">
        <v>24433</v>
      </c>
      <c r="DP13077" s="141" t="s">
        <v>4098</v>
      </c>
      <c r="DQ13077" s="15">
        <v>23</v>
      </c>
      <c r="DR13077" s="15" t="str">
        <f t="shared" si="217"/>
        <v>2981-23</v>
      </c>
    </row>
    <row r="13078" spans="119:122" x14ac:dyDescent="0.2">
      <c r="DO13078" s="141" t="s">
        <v>24434</v>
      </c>
      <c r="DP13078" s="141" t="s">
        <v>4099</v>
      </c>
      <c r="DQ13078" s="15">
        <v>23</v>
      </c>
      <c r="DR13078" s="15" t="str">
        <f t="shared" si="217"/>
        <v>2982-23</v>
      </c>
    </row>
    <row r="13079" spans="119:122" x14ac:dyDescent="0.2">
      <c r="DO13079" s="141" t="s">
        <v>24435</v>
      </c>
      <c r="DP13079" s="141" t="s">
        <v>4100</v>
      </c>
      <c r="DQ13079" s="15">
        <v>23</v>
      </c>
      <c r="DR13079" s="15" t="str">
        <f t="shared" si="217"/>
        <v>2983-23</v>
      </c>
    </row>
    <row r="13080" spans="119:122" x14ac:dyDescent="0.2">
      <c r="DO13080" s="141" t="s">
        <v>24436</v>
      </c>
      <c r="DP13080" s="141" t="s">
        <v>4101</v>
      </c>
      <c r="DQ13080" s="15">
        <v>23</v>
      </c>
      <c r="DR13080" s="15" t="str">
        <f t="shared" si="217"/>
        <v>2984-23</v>
      </c>
    </row>
    <row r="13081" spans="119:122" x14ac:dyDescent="0.2">
      <c r="DO13081" s="141" t="s">
        <v>24437</v>
      </c>
      <c r="DP13081" s="141" t="s">
        <v>4102</v>
      </c>
      <c r="DQ13081" s="15">
        <v>23</v>
      </c>
      <c r="DR13081" s="15" t="str">
        <f t="shared" si="217"/>
        <v>2985-23</v>
      </c>
    </row>
    <row r="13082" spans="119:122" x14ac:dyDescent="0.2">
      <c r="DO13082" s="141" t="s">
        <v>24438</v>
      </c>
      <c r="DP13082" s="141" t="s">
        <v>4103</v>
      </c>
      <c r="DQ13082" s="15">
        <v>23</v>
      </c>
      <c r="DR13082" s="15" t="str">
        <f t="shared" si="217"/>
        <v>2986-23</v>
      </c>
    </row>
    <row r="13083" spans="119:122" x14ac:dyDescent="0.2">
      <c r="DO13083" s="141" t="s">
        <v>24439</v>
      </c>
      <c r="DP13083" s="141" t="s">
        <v>4104</v>
      </c>
      <c r="DQ13083" s="15">
        <v>23</v>
      </c>
      <c r="DR13083" s="15" t="str">
        <f t="shared" si="217"/>
        <v>2987-23</v>
      </c>
    </row>
    <row r="13084" spans="119:122" x14ac:dyDescent="0.2">
      <c r="DO13084" s="141" t="s">
        <v>24440</v>
      </c>
      <c r="DP13084" s="141" t="s">
        <v>4105</v>
      </c>
      <c r="DQ13084" s="15">
        <v>23</v>
      </c>
      <c r="DR13084" s="15" t="str">
        <f t="shared" si="217"/>
        <v>2988-23</v>
      </c>
    </row>
    <row r="13085" spans="119:122" x14ac:dyDescent="0.2">
      <c r="DO13085" s="141" t="s">
        <v>24441</v>
      </c>
      <c r="DP13085" s="141" t="s">
        <v>4106</v>
      </c>
      <c r="DQ13085" s="15">
        <v>23</v>
      </c>
      <c r="DR13085" s="15" t="str">
        <f t="shared" si="217"/>
        <v>2989-23</v>
      </c>
    </row>
    <row r="13086" spans="119:122" x14ac:dyDescent="0.2">
      <c r="DO13086" s="141" t="s">
        <v>24442</v>
      </c>
      <c r="DP13086" s="141" t="s">
        <v>4107</v>
      </c>
      <c r="DQ13086" s="15">
        <v>23</v>
      </c>
      <c r="DR13086" s="15" t="str">
        <f t="shared" si="217"/>
        <v>2990-23</v>
      </c>
    </row>
    <row r="13087" spans="119:122" x14ac:dyDescent="0.2">
      <c r="DO13087" s="141" t="s">
        <v>24443</v>
      </c>
      <c r="DP13087" s="141" t="s">
        <v>4108</v>
      </c>
      <c r="DQ13087" s="15">
        <v>23</v>
      </c>
      <c r="DR13087" s="15" t="str">
        <f t="shared" si="217"/>
        <v>2991-23</v>
      </c>
    </row>
    <row r="13088" spans="119:122" x14ac:dyDescent="0.2">
      <c r="DO13088" s="141" t="s">
        <v>24444</v>
      </c>
      <c r="DP13088" s="141" t="s">
        <v>4109</v>
      </c>
      <c r="DQ13088" s="15">
        <v>23</v>
      </c>
      <c r="DR13088" s="15" t="str">
        <f t="shared" si="217"/>
        <v>2992-23</v>
      </c>
    </row>
    <row r="13089" spans="119:122" x14ac:dyDescent="0.2">
      <c r="DO13089" s="141" t="s">
        <v>24445</v>
      </c>
      <c r="DP13089" s="141" t="s">
        <v>4110</v>
      </c>
      <c r="DQ13089" s="15">
        <v>23</v>
      </c>
      <c r="DR13089" s="15" t="str">
        <f t="shared" si="217"/>
        <v>2993-23</v>
      </c>
    </row>
    <row r="13090" spans="119:122" x14ac:dyDescent="0.2">
      <c r="DO13090" s="141" t="s">
        <v>24446</v>
      </c>
      <c r="DP13090" s="141" t="s">
        <v>4111</v>
      </c>
      <c r="DQ13090" s="15">
        <v>23</v>
      </c>
      <c r="DR13090" s="15" t="str">
        <f t="shared" si="217"/>
        <v>2994-23</v>
      </c>
    </row>
    <row r="13091" spans="119:122" x14ac:dyDescent="0.2">
      <c r="DO13091" s="141" t="s">
        <v>24447</v>
      </c>
      <c r="DP13091" s="141" t="s">
        <v>4112</v>
      </c>
      <c r="DQ13091" s="15">
        <v>23</v>
      </c>
      <c r="DR13091" s="15" t="str">
        <f t="shared" ref="DR13091:DR13154" si="218">CONCATENATE(DP13091,"-",DQ13091)</f>
        <v>2995-23</v>
      </c>
    </row>
    <row r="13092" spans="119:122" x14ac:dyDescent="0.2">
      <c r="DO13092" s="141" t="s">
        <v>24448</v>
      </c>
      <c r="DP13092" s="141" t="s">
        <v>4113</v>
      </c>
      <c r="DQ13092" s="15">
        <v>23</v>
      </c>
      <c r="DR13092" s="15" t="str">
        <f t="shared" si="218"/>
        <v>2996-23</v>
      </c>
    </row>
    <row r="13093" spans="119:122" x14ac:dyDescent="0.2">
      <c r="DO13093" s="141" t="s">
        <v>24449</v>
      </c>
      <c r="DP13093" s="141" t="s">
        <v>4114</v>
      </c>
      <c r="DQ13093" s="15">
        <v>23</v>
      </c>
      <c r="DR13093" s="15" t="str">
        <f t="shared" si="218"/>
        <v>2997-23</v>
      </c>
    </row>
    <row r="13094" spans="119:122" x14ac:dyDescent="0.2">
      <c r="DO13094" s="141" t="s">
        <v>24450</v>
      </c>
      <c r="DP13094" s="141" t="s">
        <v>4115</v>
      </c>
      <c r="DQ13094" s="15">
        <v>23</v>
      </c>
      <c r="DR13094" s="15" t="str">
        <f t="shared" si="218"/>
        <v>2998-23</v>
      </c>
    </row>
    <row r="13095" spans="119:122" x14ac:dyDescent="0.2">
      <c r="DO13095" s="141" t="s">
        <v>24451</v>
      </c>
      <c r="DP13095" s="141" t="s">
        <v>4116</v>
      </c>
      <c r="DQ13095" s="15">
        <v>23</v>
      </c>
      <c r="DR13095" s="15" t="str">
        <f t="shared" si="218"/>
        <v>2999-23</v>
      </c>
    </row>
    <row r="13096" spans="119:122" x14ac:dyDescent="0.2">
      <c r="DO13096" s="141" t="s">
        <v>24452</v>
      </c>
      <c r="DP13096" s="141" t="s">
        <v>4117</v>
      </c>
      <c r="DQ13096" s="15">
        <v>23</v>
      </c>
      <c r="DR13096" s="15" t="str">
        <f t="shared" si="218"/>
        <v>3000-23</v>
      </c>
    </row>
    <row r="13097" spans="119:122" x14ac:dyDescent="0.2">
      <c r="DO13097" s="141" t="s">
        <v>24453</v>
      </c>
      <c r="DP13097" s="141" t="s">
        <v>4118</v>
      </c>
      <c r="DQ13097" s="15">
        <v>23</v>
      </c>
      <c r="DR13097" s="15" t="str">
        <f t="shared" si="218"/>
        <v>3001-23</v>
      </c>
    </row>
    <row r="13098" spans="119:122" x14ac:dyDescent="0.2">
      <c r="DO13098" s="141" t="s">
        <v>24454</v>
      </c>
      <c r="DP13098" s="141" t="s">
        <v>4119</v>
      </c>
      <c r="DQ13098" s="15">
        <v>23</v>
      </c>
      <c r="DR13098" s="15" t="str">
        <f t="shared" si="218"/>
        <v>3002-23</v>
      </c>
    </row>
    <row r="13099" spans="119:122" x14ac:dyDescent="0.2">
      <c r="DO13099" s="141" t="s">
        <v>24455</v>
      </c>
      <c r="DP13099" s="141" t="s">
        <v>4120</v>
      </c>
      <c r="DQ13099" s="15">
        <v>23</v>
      </c>
      <c r="DR13099" s="15" t="str">
        <f t="shared" si="218"/>
        <v>3003-23</v>
      </c>
    </row>
    <row r="13100" spans="119:122" x14ac:dyDescent="0.2">
      <c r="DO13100" s="141" t="s">
        <v>24456</v>
      </c>
      <c r="DP13100" s="141" t="s">
        <v>4121</v>
      </c>
      <c r="DQ13100" s="15">
        <v>23</v>
      </c>
      <c r="DR13100" s="15" t="str">
        <f t="shared" si="218"/>
        <v>3004-23</v>
      </c>
    </row>
    <row r="13101" spans="119:122" x14ac:dyDescent="0.2">
      <c r="DO13101" s="141" t="s">
        <v>24457</v>
      </c>
      <c r="DP13101" s="141" t="s">
        <v>4122</v>
      </c>
      <c r="DQ13101" s="15">
        <v>23</v>
      </c>
      <c r="DR13101" s="15" t="str">
        <f t="shared" si="218"/>
        <v>3005-23</v>
      </c>
    </row>
    <row r="13102" spans="119:122" x14ac:dyDescent="0.2">
      <c r="DO13102" s="141" t="s">
        <v>24458</v>
      </c>
      <c r="DP13102" s="141" t="s">
        <v>4123</v>
      </c>
      <c r="DQ13102" s="15">
        <v>23</v>
      </c>
      <c r="DR13102" s="15" t="str">
        <f t="shared" si="218"/>
        <v>3006-23</v>
      </c>
    </row>
    <row r="13103" spans="119:122" x14ac:dyDescent="0.2">
      <c r="DO13103" s="141" t="s">
        <v>24459</v>
      </c>
      <c r="DP13103" s="141" t="s">
        <v>4124</v>
      </c>
      <c r="DQ13103" s="15">
        <v>23</v>
      </c>
      <c r="DR13103" s="15" t="str">
        <f t="shared" si="218"/>
        <v>3007-23</v>
      </c>
    </row>
    <row r="13104" spans="119:122" x14ac:dyDescent="0.2">
      <c r="DO13104" s="141" t="s">
        <v>24460</v>
      </c>
      <c r="DP13104" s="141" t="s">
        <v>4125</v>
      </c>
      <c r="DQ13104" s="15">
        <v>23</v>
      </c>
      <c r="DR13104" s="15" t="str">
        <f t="shared" si="218"/>
        <v>3008-23</v>
      </c>
    </row>
    <row r="13105" spans="119:122" x14ac:dyDescent="0.2">
      <c r="DO13105" s="141" t="s">
        <v>24461</v>
      </c>
      <c r="DP13105" s="141" t="s">
        <v>4126</v>
      </c>
      <c r="DQ13105" s="15">
        <v>23</v>
      </c>
      <c r="DR13105" s="15" t="str">
        <f t="shared" si="218"/>
        <v>3009-23</v>
      </c>
    </row>
    <row r="13106" spans="119:122" x14ac:dyDescent="0.2">
      <c r="DO13106" s="141" t="s">
        <v>24462</v>
      </c>
      <c r="DP13106" s="141" t="s">
        <v>4127</v>
      </c>
      <c r="DQ13106" s="15">
        <v>23</v>
      </c>
      <c r="DR13106" s="15" t="str">
        <f t="shared" si="218"/>
        <v>3010-23</v>
      </c>
    </row>
    <row r="13107" spans="119:122" x14ac:dyDescent="0.2">
      <c r="DO13107" s="141" t="s">
        <v>24463</v>
      </c>
      <c r="DP13107" s="141" t="s">
        <v>4128</v>
      </c>
      <c r="DQ13107" s="15">
        <v>23</v>
      </c>
      <c r="DR13107" s="15" t="str">
        <f t="shared" si="218"/>
        <v>3011-23</v>
      </c>
    </row>
    <row r="13108" spans="119:122" x14ac:dyDescent="0.2">
      <c r="DO13108" s="141" t="s">
        <v>24464</v>
      </c>
      <c r="DP13108" s="141" t="s">
        <v>4129</v>
      </c>
      <c r="DQ13108" s="15">
        <v>23</v>
      </c>
      <c r="DR13108" s="15" t="str">
        <f t="shared" si="218"/>
        <v>3012-23</v>
      </c>
    </row>
    <row r="13109" spans="119:122" x14ac:dyDescent="0.2">
      <c r="DO13109" s="141" t="s">
        <v>24465</v>
      </c>
      <c r="DP13109" s="141" t="s">
        <v>4130</v>
      </c>
      <c r="DQ13109" s="15">
        <v>23</v>
      </c>
      <c r="DR13109" s="15" t="str">
        <f t="shared" si="218"/>
        <v>3013-23</v>
      </c>
    </row>
    <row r="13110" spans="119:122" x14ac:dyDescent="0.2">
      <c r="DO13110" s="141" t="s">
        <v>24466</v>
      </c>
      <c r="DP13110" s="141" t="s">
        <v>4131</v>
      </c>
      <c r="DQ13110" s="15">
        <v>23</v>
      </c>
      <c r="DR13110" s="15" t="str">
        <f t="shared" si="218"/>
        <v>3014-23</v>
      </c>
    </row>
    <row r="13111" spans="119:122" x14ac:dyDescent="0.2">
      <c r="DO13111" s="141" t="s">
        <v>24467</v>
      </c>
      <c r="DP13111" s="141" t="s">
        <v>4132</v>
      </c>
      <c r="DQ13111" s="15">
        <v>23</v>
      </c>
      <c r="DR13111" s="15" t="str">
        <f t="shared" si="218"/>
        <v>3015-23</v>
      </c>
    </row>
    <row r="13112" spans="119:122" x14ac:dyDescent="0.2">
      <c r="DO13112" s="141" t="s">
        <v>24468</v>
      </c>
      <c r="DP13112" s="141" t="s">
        <v>4133</v>
      </c>
      <c r="DQ13112" s="15">
        <v>23</v>
      </c>
      <c r="DR13112" s="15" t="str">
        <f t="shared" si="218"/>
        <v>3016-23</v>
      </c>
    </row>
    <row r="13113" spans="119:122" x14ac:dyDescent="0.2">
      <c r="DO13113" s="141" t="s">
        <v>24469</v>
      </c>
      <c r="DP13113" s="141" t="s">
        <v>4134</v>
      </c>
      <c r="DQ13113" s="15">
        <v>23</v>
      </c>
      <c r="DR13113" s="15" t="str">
        <f t="shared" si="218"/>
        <v>3017-23</v>
      </c>
    </row>
    <row r="13114" spans="119:122" x14ac:dyDescent="0.2">
      <c r="DO13114" s="141" t="s">
        <v>24470</v>
      </c>
      <c r="DP13114" s="141" t="s">
        <v>4135</v>
      </c>
      <c r="DQ13114" s="15">
        <v>23</v>
      </c>
      <c r="DR13114" s="15" t="str">
        <f t="shared" si="218"/>
        <v>3018-23</v>
      </c>
    </row>
    <row r="13115" spans="119:122" x14ac:dyDescent="0.2">
      <c r="DO13115" s="141" t="s">
        <v>24471</v>
      </c>
      <c r="DP13115" s="141" t="s">
        <v>4136</v>
      </c>
      <c r="DQ13115" s="15">
        <v>23</v>
      </c>
      <c r="DR13115" s="15" t="str">
        <f t="shared" si="218"/>
        <v>3019-23</v>
      </c>
    </row>
    <row r="13116" spans="119:122" x14ac:dyDescent="0.2">
      <c r="DO13116" s="141" t="s">
        <v>24472</v>
      </c>
      <c r="DP13116" s="141" t="s">
        <v>4137</v>
      </c>
      <c r="DQ13116" s="15">
        <v>23</v>
      </c>
      <c r="DR13116" s="15" t="str">
        <f t="shared" si="218"/>
        <v>3020-23</v>
      </c>
    </row>
    <row r="13117" spans="119:122" x14ac:dyDescent="0.2">
      <c r="DO13117" s="141" t="s">
        <v>24473</v>
      </c>
      <c r="DP13117" s="141" t="s">
        <v>4138</v>
      </c>
      <c r="DQ13117" s="15">
        <v>23</v>
      </c>
      <c r="DR13117" s="15" t="str">
        <f t="shared" si="218"/>
        <v>3021-23</v>
      </c>
    </row>
    <row r="13118" spans="119:122" x14ac:dyDescent="0.2">
      <c r="DO13118" s="141" t="s">
        <v>24474</v>
      </c>
      <c r="DP13118" s="141" t="s">
        <v>4139</v>
      </c>
      <c r="DQ13118" s="15">
        <v>23</v>
      </c>
      <c r="DR13118" s="15" t="str">
        <f t="shared" si="218"/>
        <v>3022-23</v>
      </c>
    </row>
    <row r="13119" spans="119:122" x14ac:dyDescent="0.2">
      <c r="DO13119" s="141" t="s">
        <v>24475</v>
      </c>
      <c r="DP13119" s="141" t="s">
        <v>4140</v>
      </c>
      <c r="DQ13119" s="15">
        <v>23</v>
      </c>
      <c r="DR13119" s="15" t="str">
        <f t="shared" si="218"/>
        <v>3023-23</v>
      </c>
    </row>
    <row r="13120" spans="119:122" x14ac:dyDescent="0.2">
      <c r="DO13120" s="141" t="s">
        <v>24476</v>
      </c>
      <c r="DP13120" s="141" t="s">
        <v>4141</v>
      </c>
      <c r="DQ13120" s="15">
        <v>23</v>
      </c>
      <c r="DR13120" s="15" t="str">
        <f t="shared" si="218"/>
        <v>3024-23</v>
      </c>
    </row>
    <row r="13121" spans="119:122" x14ac:dyDescent="0.2">
      <c r="DO13121" s="141" t="s">
        <v>24477</v>
      </c>
      <c r="DP13121" s="141" t="s">
        <v>4142</v>
      </c>
      <c r="DQ13121" s="15">
        <v>23</v>
      </c>
      <c r="DR13121" s="15" t="str">
        <f t="shared" si="218"/>
        <v>3025-23</v>
      </c>
    </row>
    <row r="13122" spans="119:122" x14ac:dyDescent="0.2">
      <c r="DO13122" s="141" t="s">
        <v>24478</v>
      </c>
      <c r="DP13122" s="141" t="s">
        <v>4143</v>
      </c>
      <c r="DQ13122" s="15">
        <v>23</v>
      </c>
      <c r="DR13122" s="15" t="str">
        <f t="shared" si="218"/>
        <v>3026-23</v>
      </c>
    </row>
    <row r="13123" spans="119:122" x14ac:dyDescent="0.2">
      <c r="DO13123" s="141" t="s">
        <v>24479</v>
      </c>
      <c r="DP13123" s="141" t="s">
        <v>4144</v>
      </c>
      <c r="DQ13123" s="15">
        <v>23</v>
      </c>
      <c r="DR13123" s="15" t="str">
        <f t="shared" si="218"/>
        <v>3027-23</v>
      </c>
    </row>
    <row r="13124" spans="119:122" x14ac:dyDescent="0.2">
      <c r="DO13124" s="141" t="s">
        <v>24480</v>
      </c>
      <c r="DP13124" s="141" t="s">
        <v>4145</v>
      </c>
      <c r="DQ13124" s="15">
        <v>23</v>
      </c>
      <c r="DR13124" s="15" t="str">
        <f t="shared" si="218"/>
        <v>3028-23</v>
      </c>
    </row>
    <row r="13125" spans="119:122" x14ac:dyDescent="0.2">
      <c r="DO13125" s="141" t="s">
        <v>24481</v>
      </c>
      <c r="DP13125" s="141" t="s">
        <v>4146</v>
      </c>
      <c r="DQ13125" s="15">
        <v>23</v>
      </c>
      <c r="DR13125" s="15" t="str">
        <f t="shared" si="218"/>
        <v>3029-23</v>
      </c>
    </row>
    <row r="13126" spans="119:122" x14ac:dyDescent="0.2">
      <c r="DO13126" s="141" t="s">
        <v>24482</v>
      </c>
      <c r="DP13126" s="141" t="s">
        <v>4147</v>
      </c>
      <c r="DQ13126" s="15">
        <v>23</v>
      </c>
      <c r="DR13126" s="15" t="str">
        <f t="shared" si="218"/>
        <v>3030-23</v>
      </c>
    </row>
    <row r="13127" spans="119:122" x14ac:dyDescent="0.2">
      <c r="DO13127" s="141" t="s">
        <v>24483</v>
      </c>
      <c r="DP13127" s="141" t="s">
        <v>4148</v>
      </c>
      <c r="DQ13127" s="15">
        <v>23</v>
      </c>
      <c r="DR13127" s="15" t="str">
        <f t="shared" si="218"/>
        <v>3031-23</v>
      </c>
    </row>
    <row r="13128" spans="119:122" x14ac:dyDescent="0.2">
      <c r="DO13128" s="141" t="s">
        <v>24484</v>
      </c>
      <c r="DP13128" s="141" t="s">
        <v>4149</v>
      </c>
      <c r="DQ13128" s="15">
        <v>23</v>
      </c>
      <c r="DR13128" s="15" t="str">
        <f t="shared" si="218"/>
        <v>3032-23</v>
      </c>
    </row>
    <row r="13129" spans="119:122" x14ac:dyDescent="0.2">
      <c r="DO13129" s="141" t="s">
        <v>24485</v>
      </c>
      <c r="DP13129" s="141" t="s">
        <v>4150</v>
      </c>
      <c r="DQ13129" s="15">
        <v>23</v>
      </c>
      <c r="DR13129" s="15" t="str">
        <f t="shared" si="218"/>
        <v>3033-23</v>
      </c>
    </row>
    <row r="13130" spans="119:122" x14ac:dyDescent="0.2">
      <c r="DO13130" s="141" t="s">
        <v>24486</v>
      </c>
      <c r="DP13130" s="141" t="s">
        <v>4151</v>
      </c>
      <c r="DQ13130" s="15">
        <v>23</v>
      </c>
      <c r="DR13130" s="15" t="str">
        <f t="shared" si="218"/>
        <v>3034-23</v>
      </c>
    </row>
    <row r="13131" spans="119:122" x14ac:dyDescent="0.2">
      <c r="DO13131" s="141" t="s">
        <v>24487</v>
      </c>
      <c r="DP13131" s="141" t="s">
        <v>4152</v>
      </c>
      <c r="DQ13131" s="15">
        <v>23</v>
      </c>
      <c r="DR13131" s="15" t="str">
        <f t="shared" si="218"/>
        <v>3035-23</v>
      </c>
    </row>
    <row r="13132" spans="119:122" x14ac:dyDescent="0.2">
      <c r="DO13132" s="141" t="s">
        <v>24488</v>
      </c>
      <c r="DP13132" s="141" t="s">
        <v>4153</v>
      </c>
      <c r="DQ13132" s="15">
        <v>23</v>
      </c>
      <c r="DR13132" s="15" t="str">
        <f t="shared" si="218"/>
        <v>3036-23</v>
      </c>
    </row>
    <row r="13133" spans="119:122" x14ac:dyDescent="0.2">
      <c r="DO13133" s="141" t="s">
        <v>24489</v>
      </c>
      <c r="DP13133" s="141" t="s">
        <v>4154</v>
      </c>
      <c r="DQ13133" s="15">
        <v>23</v>
      </c>
      <c r="DR13133" s="15" t="str">
        <f t="shared" si="218"/>
        <v>3037-23</v>
      </c>
    </row>
    <row r="13134" spans="119:122" x14ac:dyDescent="0.2">
      <c r="DO13134" s="141" t="s">
        <v>24490</v>
      </c>
      <c r="DP13134" s="141" t="s">
        <v>4155</v>
      </c>
      <c r="DQ13134" s="15">
        <v>23</v>
      </c>
      <c r="DR13134" s="15" t="str">
        <f t="shared" si="218"/>
        <v>3038-23</v>
      </c>
    </row>
    <row r="13135" spans="119:122" x14ac:dyDescent="0.2">
      <c r="DO13135" s="141" t="s">
        <v>24491</v>
      </c>
      <c r="DP13135" s="141" t="s">
        <v>4156</v>
      </c>
      <c r="DQ13135" s="15">
        <v>23</v>
      </c>
      <c r="DR13135" s="15" t="str">
        <f t="shared" si="218"/>
        <v>3039-23</v>
      </c>
    </row>
    <row r="13136" spans="119:122" x14ac:dyDescent="0.2">
      <c r="DO13136" s="141" t="s">
        <v>24492</v>
      </c>
      <c r="DP13136" s="141" t="s">
        <v>4157</v>
      </c>
      <c r="DQ13136" s="15">
        <v>23</v>
      </c>
      <c r="DR13136" s="15" t="str">
        <f t="shared" si="218"/>
        <v>3040-23</v>
      </c>
    </row>
    <row r="13137" spans="119:122" x14ac:dyDescent="0.2">
      <c r="DO13137" s="141" t="s">
        <v>24493</v>
      </c>
      <c r="DP13137" s="141" t="s">
        <v>4158</v>
      </c>
      <c r="DQ13137" s="15">
        <v>23</v>
      </c>
      <c r="DR13137" s="15" t="str">
        <f t="shared" si="218"/>
        <v>3041-23</v>
      </c>
    </row>
    <row r="13138" spans="119:122" x14ac:dyDescent="0.2">
      <c r="DO13138" s="141" t="s">
        <v>24494</v>
      </c>
      <c r="DP13138" s="141" t="s">
        <v>4159</v>
      </c>
      <c r="DQ13138" s="15">
        <v>23</v>
      </c>
      <c r="DR13138" s="15" t="str">
        <f t="shared" si="218"/>
        <v>3042-23</v>
      </c>
    </row>
    <row r="13139" spans="119:122" x14ac:dyDescent="0.2">
      <c r="DO13139" s="141" t="s">
        <v>24495</v>
      </c>
      <c r="DP13139" s="141" t="s">
        <v>4160</v>
      </c>
      <c r="DQ13139" s="15">
        <v>23</v>
      </c>
      <c r="DR13139" s="15" t="str">
        <f t="shared" si="218"/>
        <v>3043-23</v>
      </c>
    </row>
    <row r="13140" spans="119:122" x14ac:dyDescent="0.2">
      <c r="DO13140" s="141" t="s">
        <v>24496</v>
      </c>
      <c r="DP13140" s="141" t="s">
        <v>4161</v>
      </c>
      <c r="DQ13140" s="15">
        <v>23</v>
      </c>
      <c r="DR13140" s="15" t="str">
        <f t="shared" si="218"/>
        <v>3044-23</v>
      </c>
    </row>
    <row r="13141" spans="119:122" x14ac:dyDescent="0.2">
      <c r="DO13141" s="141" t="s">
        <v>24497</v>
      </c>
      <c r="DP13141" s="141" t="s">
        <v>4162</v>
      </c>
      <c r="DQ13141" s="15">
        <v>23</v>
      </c>
      <c r="DR13141" s="15" t="str">
        <f t="shared" si="218"/>
        <v>3045-23</v>
      </c>
    </row>
    <row r="13142" spans="119:122" x14ac:dyDescent="0.2">
      <c r="DO13142" s="141" t="s">
        <v>24498</v>
      </c>
      <c r="DP13142" s="141" t="s">
        <v>4163</v>
      </c>
      <c r="DQ13142" s="15">
        <v>23</v>
      </c>
      <c r="DR13142" s="15" t="str">
        <f t="shared" si="218"/>
        <v>3046-23</v>
      </c>
    </row>
    <row r="13143" spans="119:122" x14ac:dyDescent="0.2">
      <c r="DO13143" s="141" t="s">
        <v>24499</v>
      </c>
      <c r="DP13143" s="141" t="s">
        <v>4164</v>
      </c>
      <c r="DQ13143" s="15">
        <v>23</v>
      </c>
      <c r="DR13143" s="15" t="str">
        <f t="shared" si="218"/>
        <v>3047-23</v>
      </c>
    </row>
    <row r="13144" spans="119:122" x14ac:dyDescent="0.2">
      <c r="DO13144" s="141" t="s">
        <v>24500</v>
      </c>
      <c r="DP13144" s="141" t="s">
        <v>4165</v>
      </c>
      <c r="DQ13144" s="15">
        <v>23</v>
      </c>
      <c r="DR13144" s="15" t="str">
        <f t="shared" si="218"/>
        <v>3048-23</v>
      </c>
    </row>
    <row r="13145" spans="119:122" x14ac:dyDescent="0.2">
      <c r="DO13145" s="141" t="s">
        <v>24501</v>
      </c>
      <c r="DP13145" s="141" t="s">
        <v>4166</v>
      </c>
      <c r="DQ13145" s="15">
        <v>23</v>
      </c>
      <c r="DR13145" s="15" t="str">
        <f t="shared" si="218"/>
        <v>3049-23</v>
      </c>
    </row>
    <row r="13146" spans="119:122" x14ac:dyDescent="0.2">
      <c r="DO13146" s="141" t="s">
        <v>24502</v>
      </c>
      <c r="DP13146" s="141" t="s">
        <v>4167</v>
      </c>
      <c r="DQ13146" s="15">
        <v>23</v>
      </c>
      <c r="DR13146" s="15" t="str">
        <f t="shared" si="218"/>
        <v>3050-23</v>
      </c>
    </row>
    <row r="13147" spans="119:122" x14ac:dyDescent="0.2">
      <c r="DO13147" s="141" t="s">
        <v>24503</v>
      </c>
      <c r="DP13147" s="141" t="s">
        <v>4168</v>
      </c>
      <c r="DQ13147" s="15">
        <v>23</v>
      </c>
      <c r="DR13147" s="15" t="str">
        <f t="shared" si="218"/>
        <v>3051-23</v>
      </c>
    </row>
    <row r="13148" spans="119:122" x14ac:dyDescent="0.2">
      <c r="DO13148" s="141" t="s">
        <v>24504</v>
      </c>
      <c r="DP13148" s="141" t="s">
        <v>4169</v>
      </c>
      <c r="DQ13148" s="15">
        <v>23</v>
      </c>
      <c r="DR13148" s="15" t="str">
        <f t="shared" si="218"/>
        <v>3052-23</v>
      </c>
    </row>
    <row r="13149" spans="119:122" x14ac:dyDescent="0.2">
      <c r="DO13149" s="141" t="s">
        <v>24505</v>
      </c>
      <c r="DP13149" s="141" t="s">
        <v>4170</v>
      </c>
      <c r="DQ13149" s="15">
        <v>23</v>
      </c>
      <c r="DR13149" s="15" t="str">
        <f t="shared" si="218"/>
        <v>3053-23</v>
      </c>
    </row>
    <row r="13150" spans="119:122" x14ac:dyDescent="0.2">
      <c r="DO13150" s="141" t="s">
        <v>24506</v>
      </c>
      <c r="DP13150" s="141" t="s">
        <v>4171</v>
      </c>
      <c r="DQ13150" s="15">
        <v>23</v>
      </c>
      <c r="DR13150" s="15" t="str">
        <f t="shared" si="218"/>
        <v>3054-23</v>
      </c>
    </row>
    <row r="13151" spans="119:122" x14ac:dyDescent="0.2">
      <c r="DO13151" s="141" t="s">
        <v>24507</v>
      </c>
      <c r="DP13151" s="141" t="s">
        <v>4172</v>
      </c>
      <c r="DQ13151" s="15">
        <v>23</v>
      </c>
      <c r="DR13151" s="15" t="str">
        <f t="shared" si="218"/>
        <v>3055-23</v>
      </c>
    </row>
    <row r="13152" spans="119:122" x14ac:dyDescent="0.2">
      <c r="DO13152" s="141" t="s">
        <v>24508</v>
      </c>
      <c r="DP13152" s="141" t="s">
        <v>4173</v>
      </c>
      <c r="DQ13152" s="15">
        <v>23</v>
      </c>
      <c r="DR13152" s="15" t="str">
        <f t="shared" si="218"/>
        <v>3056-23</v>
      </c>
    </row>
    <row r="13153" spans="119:122" x14ac:dyDescent="0.2">
      <c r="DO13153" s="141" t="s">
        <v>24509</v>
      </c>
      <c r="DP13153" s="141" t="s">
        <v>4174</v>
      </c>
      <c r="DQ13153" s="15">
        <v>23</v>
      </c>
      <c r="DR13153" s="15" t="str">
        <f t="shared" si="218"/>
        <v>3057-23</v>
      </c>
    </row>
    <row r="13154" spans="119:122" x14ac:dyDescent="0.2">
      <c r="DO13154" s="141" t="s">
        <v>24510</v>
      </c>
      <c r="DP13154" s="141" t="s">
        <v>4175</v>
      </c>
      <c r="DQ13154" s="15">
        <v>23</v>
      </c>
      <c r="DR13154" s="15" t="str">
        <f t="shared" si="218"/>
        <v>3058-23</v>
      </c>
    </row>
    <row r="13155" spans="119:122" x14ac:dyDescent="0.2">
      <c r="DO13155" s="141" t="s">
        <v>24511</v>
      </c>
      <c r="DP13155" s="141" t="s">
        <v>4176</v>
      </c>
      <c r="DQ13155" s="15">
        <v>23</v>
      </c>
      <c r="DR13155" s="15" t="str">
        <f t="shared" ref="DR13155:DR13218" si="219">CONCATENATE(DP13155,"-",DQ13155)</f>
        <v>3059-23</v>
      </c>
    </row>
    <row r="13156" spans="119:122" x14ac:dyDescent="0.2">
      <c r="DO13156" s="141" t="s">
        <v>24512</v>
      </c>
      <c r="DP13156" s="141" t="s">
        <v>4177</v>
      </c>
      <c r="DQ13156" s="15">
        <v>23</v>
      </c>
      <c r="DR13156" s="15" t="str">
        <f t="shared" si="219"/>
        <v>3060-23</v>
      </c>
    </row>
    <row r="13157" spans="119:122" x14ac:dyDescent="0.2">
      <c r="DO13157" s="141" t="s">
        <v>24513</v>
      </c>
      <c r="DP13157" s="141" t="s">
        <v>4178</v>
      </c>
      <c r="DQ13157" s="15">
        <v>23</v>
      </c>
      <c r="DR13157" s="15" t="str">
        <f t="shared" si="219"/>
        <v>3061-23</v>
      </c>
    </row>
    <row r="13158" spans="119:122" x14ac:dyDescent="0.2">
      <c r="DO13158" s="141" t="s">
        <v>24514</v>
      </c>
      <c r="DP13158" s="141" t="s">
        <v>4179</v>
      </c>
      <c r="DQ13158" s="15">
        <v>23</v>
      </c>
      <c r="DR13158" s="15" t="str">
        <f t="shared" si="219"/>
        <v>3062-23</v>
      </c>
    </row>
    <row r="13159" spans="119:122" x14ac:dyDescent="0.2">
      <c r="DO13159" s="141" t="s">
        <v>24515</v>
      </c>
      <c r="DP13159" s="141" t="s">
        <v>4180</v>
      </c>
      <c r="DQ13159" s="15">
        <v>23</v>
      </c>
      <c r="DR13159" s="15" t="str">
        <f t="shared" si="219"/>
        <v>3063-23</v>
      </c>
    </row>
    <row r="13160" spans="119:122" x14ac:dyDescent="0.2">
      <c r="DO13160" s="141" t="s">
        <v>24516</v>
      </c>
      <c r="DP13160" s="141" t="s">
        <v>4181</v>
      </c>
      <c r="DQ13160" s="15">
        <v>23</v>
      </c>
      <c r="DR13160" s="15" t="str">
        <f t="shared" si="219"/>
        <v>3064-23</v>
      </c>
    </row>
    <row r="13161" spans="119:122" x14ac:dyDescent="0.2">
      <c r="DO13161" s="141" t="s">
        <v>24517</v>
      </c>
      <c r="DP13161" s="141" t="s">
        <v>4182</v>
      </c>
      <c r="DQ13161" s="15">
        <v>23</v>
      </c>
      <c r="DR13161" s="15" t="str">
        <f t="shared" si="219"/>
        <v>3065-23</v>
      </c>
    </row>
    <row r="13162" spans="119:122" x14ac:dyDescent="0.2">
      <c r="DO13162" s="141" t="s">
        <v>24518</v>
      </c>
      <c r="DP13162" s="141" t="s">
        <v>4183</v>
      </c>
      <c r="DQ13162" s="15">
        <v>23</v>
      </c>
      <c r="DR13162" s="15" t="str">
        <f t="shared" si="219"/>
        <v>3066-23</v>
      </c>
    </row>
    <row r="13163" spans="119:122" x14ac:dyDescent="0.2">
      <c r="DO13163" s="141" t="s">
        <v>24519</v>
      </c>
      <c r="DP13163" s="141" t="s">
        <v>4184</v>
      </c>
      <c r="DQ13163" s="15">
        <v>23</v>
      </c>
      <c r="DR13163" s="15" t="str">
        <f t="shared" si="219"/>
        <v>3067-23</v>
      </c>
    </row>
    <row r="13164" spans="119:122" x14ac:dyDescent="0.2">
      <c r="DO13164" s="141" t="s">
        <v>24520</v>
      </c>
      <c r="DP13164" s="141" t="s">
        <v>4185</v>
      </c>
      <c r="DQ13164" s="15">
        <v>23</v>
      </c>
      <c r="DR13164" s="15" t="str">
        <f t="shared" si="219"/>
        <v>3068-23</v>
      </c>
    </row>
    <row r="13165" spans="119:122" x14ac:dyDescent="0.2">
      <c r="DO13165" s="141" t="s">
        <v>24521</v>
      </c>
      <c r="DP13165" s="141" t="s">
        <v>4186</v>
      </c>
      <c r="DQ13165" s="15">
        <v>23</v>
      </c>
      <c r="DR13165" s="15" t="str">
        <f t="shared" si="219"/>
        <v>3069-23</v>
      </c>
    </row>
    <row r="13166" spans="119:122" x14ac:dyDescent="0.2">
      <c r="DO13166" s="141" t="s">
        <v>24522</v>
      </c>
      <c r="DP13166" s="141" t="s">
        <v>4187</v>
      </c>
      <c r="DQ13166" s="15">
        <v>23</v>
      </c>
      <c r="DR13166" s="15" t="str">
        <f t="shared" si="219"/>
        <v>3070-23</v>
      </c>
    </row>
    <row r="13167" spans="119:122" x14ac:dyDescent="0.2">
      <c r="DO13167" s="141" t="s">
        <v>24523</v>
      </c>
      <c r="DP13167" s="141" t="s">
        <v>4188</v>
      </c>
      <c r="DQ13167" s="15">
        <v>23</v>
      </c>
      <c r="DR13167" s="15" t="str">
        <f t="shared" si="219"/>
        <v>3071-23</v>
      </c>
    </row>
    <row r="13168" spans="119:122" x14ac:dyDescent="0.2">
      <c r="DO13168" s="141" t="s">
        <v>24524</v>
      </c>
      <c r="DP13168" s="141" t="s">
        <v>4189</v>
      </c>
      <c r="DQ13168" s="15">
        <v>23</v>
      </c>
      <c r="DR13168" s="15" t="str">
        <f t="shared" si="219"/>
        <v>3072-23</v>
      </c>
    </row>
    <row r="13169" spans="119:122" x14ac:dyDescent="0.2">
      <c r="DO13169" s="141" t="s">
        <v>24525</v>
      </c>
      <c r="DP13169" s="141" t="s">
        <v>4190</v>
      </c>
      <c r="DQ13169" s="15">
        <v>23</v>
      </c>
      <c r="DR13169" s="15" t="str">
        <f t="shared" si="219"/>
        <v>3073-23</v>
      </c>
    </row>
    <row r="13170" spans="119:122" x14ac:dyDescent="0.2">
      <c r="DO13170" s="141" t="s">
        <v>24526</v>
      </c>
      <c r="DP13170" s="141" t="s">
        <v>4191</v>
      </c>
      <c r="DQ13170" s="15">
        <v>23</v>
      </c>
      <c r="DR13170" s="15" t="str">
        <f t="shared" si="219"/>
        <v>3074-23</v>
      </c>
    </row>
    <row r="13171" spans="119:122" x14ac:dyDescent="0.2">
      <c r="DO13171" s="141" t="s">
        <v>24527</v>
      </c>
      <c r="DP13171" s="141" t="s">
        <v>4192</v>
      </c>
      <c r="DQ13171" s="15">
        <v>23</v>
      </c>
      <c r="DR13171" s="15" t="str">
        <f t="shared" si="219"/>
        <v>3075-23</v>
      </c>
    </row>
    <row r="13172" spans="119:122" x14ac:dyDescent="0.2">
      <c r="DO13172" s="141" t="s">
        <v>24528</v>
      </c>
      <c r="DP13172" s="141" t="s">
        <v>4193</v>
      </c>
      <c r="DQ13172" s="15">
        <v>23</v>
      </c>
      <c r="DR13172" s="15" t="str">
        <f t="shared" si="219"/>
        <v>3076-23</v>
      </c>
    </row>
    <row r="13173" spans="119:122" x14ac:dyDescent="0.2">
      <c r="DO13173" s="141" t="s">
        <v>24529</v>
      </c>
      <c r="DP13173" s="141" t="s">
        <v>4194</v>
      </c>
      <c r="DQ13173" s="15">
        <v>23</v>
      </c>
      <c r="DR13173" s="15" t="str">
        <f t="shared" si="219"/>
        <v>3077-23</v>
      </c>
    </row>
    <row r="13174" spans="119:122" x14ac:dyDescent="0.2">
      <c r="DO13174" s="141" t="s">
        <v>24530</v>
      </c>
      <c r="DP13174" s="141" t="s">
        <v>4195</v>
      </c>
      <c r="DQ13174" s="15">
        <v>23</v>
      </c>
      <c r="DR13174" s="15" t="str">
        <f t="shared" si="219"/>
        <v>3078-23</v>
      </c>
    </row>
    <row r="13175" spans="119:122" x14ac:dyDescent="0.2">
      <c r="DO13175" s="141" t="s">
        <v>24531</v>
      </c>
      <c r="DP13175" s="141" t="s">
        <v>4196</v>
      </c>
      <c r="DQ13175" s="15">
        <v>23</v>
      </c>
      <c r="DR13175" s="15" t="str">
        <f t="shared" si="219"/>
        <v>3079-23</v>
      </c>
    </row>
    <row r="13176" spans="119:122" x14ac:dyDescent="0.2">
      <c r="DO13176" s="141" t="s">
        <v>24532</v>
      </c>
      <c r="DP13176" s="141" t="s">
        <v>4197</v>
      </c>
      <c r="DQ13176" s="15">
        <v>23</v>
      </c>
      <c r="DR13176" s="15" t="str">
        <f t="shared" si="219"/>
        <v>3080-23</v>
      </c>
    </row>
    <row r="13177" spans="119:122" x14ac:dyDescent="0.2">
      <c r="DO13177" s="141" t="s">
        <v>24533</v>
      </c>
      <c r="DP13177" s="141" t="s">
        <v>4198</v>
      </c>
      <c r="DQ13177" s="15">
        <v>23</v>
      </c>
      <c r="DR13177" s="15" t="str">
        <f t="shared" si="219"/>
        <v>3081-23</v>
      </c>
    </row>
    <row r="13178" spans="119:122" x14ac:dyDescent="0.2">
      <c r="DO13178" s="141" t="s">
        <v>24534</v>
      </c>
      <c r="DP13178" s="141" t="s">
        <v>4199</v>
      </c>
      <c r="DQ13178" s="15">
        <v>23</v>
      </c>
      <c r="DR13178" s="15" t="str">
        <f t="shared" si="219"/>
        <v>3082-23</v>
      </c>
    </row>
    <row r="13179" spans="119:122" x14ac:dyDescent="0.2">
      <c r="DO13179" s="141" t="s">
        <v>24535</v>
      </c>
      <c r="DP13179" s="141" t="s">
        <v>4200</v>
      </c>
      <c r="DQ13179" s="15">
        <v>23</v>
      </c>
      <c r="DR13179" s="15" t="str">
        <f t="shared" si="219"/>
        <v>3083-23</v>
      </c>
    </row>
    <row r="13180" spans="119:122" x14ac:dyDescent="0.2">
      <c r="DO13180" s="141" t="s">
        <v>24536</v>
      </c>
      <c r="DP13180" s="141" t="s">
        <v>4201</v>
      </c>
      <c r="DQ13180" s="15">
        <v>23</v>
      </c>
      <c r="DR13180" s="15" t="str">
        <f t="shared" si="219"/>
        <v>3084-23</v>
      </c>
    </row>
    <row r="13181" spans="119:122" x14ac:dyDescent="0.2">
      <c r="DO13181" s="141" t="s">
        <v>24537</v>
      </c>
      <c r="DP13181" s="141" t="s">
        <v>4202</v>
      </c>
      <c r="DQ13181" s="15">
        <v>23</v>
      </c>
      <c r="DR13181" s="15" t="str">
        <f t="shared" si="219"/>
        <v>3085-23</v>
      </c>
    </row>
    <row r="13182" spans="119:122" x14ac:dyDescent="0.2">
      <c r="DO13182" s="141" t="s">
        <v>24538</v>
      </c>
      <c r="DP13182" s="141" t="s">
        <v>4203</v>
      </c>
      <c r="DQ13182" s="15">
        <v>23</v>
      </c>
      <c r="DR13182" s="15" t="str">
        <f t="shared" si="219"/>
        <v>3086-23</v>
      </c>
    </row>
    <row r="13183" spans="119:122" x14ac:dyDescent="0.2">
      <c r="DO13183" s="141" t="s">
        <v>24539</v>
      </c>
      <c r="DP13183" s="141" t="s">
        <v>4204</v>
      </c>
      <c r="DQ13183" s="15">
        <v>23</v>
      </c>
      <c r="DR13183" s="15" t="str">
        <f t="shared" si="219"/>
        <v>3087-23</v>
      </c>
    </row>
    <row r="13184" spans="119:122" x14ac:dyDescent="0.2">
      <c r="DO13184" s="141" t="s">
        <v>24540</v>
      </c>
      <c r="DP13184" s="141" t="s">
        <v>4205</v>
      </c>
      <c r="DQ13184" s="15">
        <v>23</v>
      </c>
      <c r="DR13184" s="15" t="str">
        <f t="shared" si="219"/>
        <v>3088-23</v>
      </c>
    </row>
    <row r="13185" spans="119:122" x14ac:dyDescent="0.2">
      <c r="DO13185" s="141" t="s">
        <v>24541</v>
      </c>
      <c r="DP13185" s="141" t="s">
        <v>4206</v>
      </c>
      <c r="DQ13185" s="15">
        <v>23</v>
      </c>
      <c r="DR13185" s="15" t="str">
        <f t="shared" si="219"/>
        <v>3089-23</v>
      </c>
    </row>
    <row r="13186" spans="119:122" x14ac:dyDescent="0.2">
      <c r="DO13186" s="141" t="s">
        <v>24542</v>
      </c>
      <c r="DP13186" s="141" t="s">
        <v>4207</v>
      </c>
      <c r="DQ13186" s="15">
        <v>23</v>
      </c>
      <c r="DR13186" s="15" t="str">
        <f t="shared" si="219"/>
        <v>3090-23</v>
      </c>
    </row>
    <row r="13187" spans="119:122" x14ac:dyDescent="0.2">
      <c r="DO13187" s="141" t="s">
        <v>24543</v>
      </c>
      <c r="DP13187" s="141" t="s">
        <v>4208</v>
      </c>
      <c r="DQ13187" s="15">
        <v>23</v>
      </c>
      <c r="DR13187" s="15" t="str">
        <f t="shared" si="219"/>
        <v>3091-23</v>
      </c>
    </row>
    <row r="13188" spans="119:122" x14ac:dyDescent="0.2">
      <c r="DO13188" s="141" t="s">
        <v>24544</v>
      </c>
      <c r="DP13188" s="141" t="s">
        <v>4209</v>
      </c>
      <c r="DQ13188" s="15">
        <v>23</v>
      </c>
      <c r="DR13188" s="15" t="str">
        <f t="shared" si="219"/>
        <v>3092-23</v>
      </c>
    </row>
    <row r="13189" spans="119:122" x14ac:dyDescent="0.2">
      <c r="DO13189" s="141" t="s">
        <v>24545</v>
      </c>
      <c r="DP13189" s="141" t="s">
        <v>4210</v>
      </c>
      <c r="DQ13189" s="15">
        <v>23</v>
      </c>
      <c r="DR13189" s="15" t="str">
        <f t="shared" si="219"/>
        <v>3093-23</v>
      </c>
    </row>
    <row r="13190" spans="119:122" x14ac:dyDescent="0.2">
      <c r="DO13190" s="141" t="s">
        <v>24546</v>
      </c>
      <c r="DP13190" s="141" t="s">
        <v>4211</v>
      </c>
      <c r="DQ13190" s="15">
        <v>23</v>
      </c>
      <c r="DR13190" s="15" t="str">
        <f t="shared" si="219"/>
        <v>3094-23</v>
      </c>
    </row>
    <row r="13191" spans="119:122" x14ac:dyDescent="0.2">
      <c r="DO13191" s="141" t="s">
        <v>24547</v>
      </c>
      <c r="DP13191" s="141" t="s">
        <v>4212</v>
      </c>
      <c r="DQ13191" s="15">
        <v>23</v>
      </c>
      <c r="DR13191" s="15" t="str">
        <f t="shared" si="219"/>
        <v>3095-23</v>
      </c>
    </row>
    <row r="13192" spans="119:122" x14ac:dyDescent="0.2">
      <c r="DO13192" s="141" t="s">
        <v>24548</v>
      </c>
      <c r="DP13192" s="141" t="s">
        <v>4213</v>
      </c>
      <c r="DQ13192" s="15">
        <v>23</v>
      </c>
      <c r="DR13192" s="15" t="str">
        <f t="shared" si="219"/>
        <v>3096-23</v>
      </c>
    </row>
    <row r="13193" spans="119:122" x14ac:dyDescent="0.2">
      <c r="DO13193" s="141" t="s">
        <v>24549</v>
      </c>
      <c r="DP13193" s="141" t="s">
        <v>4214</v>
      </c>
      <c r="DQ13193" s="15">
        <v>23</v>
      </c>
      <c r="DR13193" s="15" t="str">
        <f t="shared" si="219"/>
        <v>3097-23</v>
      </c>
    </row>
    <row r="13194" spans="119:122" x14ac:dyDescent="0.2">
      <c r="DO13194" s="141" t="s">
        <v>24550</v>
      </c>
      <c r="DP13194" s="141" t="s">
        <v>4215</v>
      </c>
      <c r="DQ13194" s="15">
        <v>23</v>
      </c>
      <c r="DR13194" s="15" t="str">
        <f t="shared" si="219"/>
        <v>3098-23</v>
      </c>
    </row>
    <row r="13195" spans="119:122" x14ac:dyDescent="0.2">
      <c r="DO13195" s="141" t="s">
        <v>24551</v>
      </c>
      <c r="DP13195" s="141" t="s">
        <v>4216</v>
      </c>
      <c r="DQ13195" s="15">
        <v>23</v>
      </c>
      <c r="DR13195" s="15" t="str">
        <f t="shared" si="219"/>
        <v>3099-23</v>
      </c>
    </row>
    <row r="13196" spans="119:122" x14ac:dyDescent="0.2">
      <c r="DO13196" s="141" t="s">
        <v>24552</v>
      </c>
      <c r="DP13196" s="141" t="s">
        <v>4217</v>
      </c>
      <c r="DQ13196" s="15">
        <v>23</v>
      </c>
      <c r="DR13196" s="15" t="str">
        <f t="shared" si="219"/>
        <v>3100-23</v>
      </c>
    </row>
    <row r="13197" spans="119:122" x14ac:dyDescent="0.2">
      <c r="DO13197" s="141" t="s">
        <v>24553</v>
      </c>
      <c r="DP13197" s="141" t="s">
        <v>4218</v>
      </c>
      <c r="DQ13197" s="15">
        <v>23</v>
      </c>
      <c r="DR13197" s="15" t="str">
        <f t="shared" si="219"/>
        <v>3101-23</v>
      </c>
    </row>
    <row r="13198" spans="119:122" x14ac:dyDescent="0.2">
      <c r="DO13198" s="141" t="s">
        <v>24554</v>
      </c>
      <c r="DP13198" s="141" t="s">
        <v>4219</v>
      </c>
      <c r="DQ13198" s="15">
        <v>23</v>
      </c>
      <c r="DR13198" s="15" t="str">
        <f t="shared" si="219"/>
        <v>3102-23</v>
      </c>
    </row>
    <row r="13199" spans="119:122" x14ac:dyDescent="0.2">
      <c r="DO13199" s="141" t="s">
        <v>24555</v>
      </c>
      <c r="DP13199" s="141" t="s">
        <v>4220</v>
      </c>
      <c r="DQ13199" s="15">
        <v>23</v>
      </c>
      <c r="DR13199" s="15" t="str">
        <f t="shared" si="219"/>
        <v>3103-23</v>
      </c>
    </row>
    <row r="13200" spans="119:122" x14ac:dyDescent="0.2">
      <c r="DO13200" s="141" t="s">
        <v>24556</v>
      </c>
      <c r="DP13200" s="141" t="s">
        <v>4221</v>
      </c>
      <c r="DQ13200" s="15">
        <v>23</v>
      </c>
      <c r="DR13200" s="15" t="str">
        <f t="shared" si="219"/>
        <v>3104-23</v>
      </c>
    </row>
    <row r="13201" spans="119:122" x14ac:dyDescent="0.2">
      <c r="DO13201" s="141" t="s">
        <v>24557</v>
      </c>
      <c r="DP13201" s="141" t="s">
        <v>4222</v>
      </c>
      <c r="DQ13201" s="15">
        <v>23</v>
      </c>
      <c r="DR13201" s="15" t="str">
        <f t="shared" si="219"/>
        <v>3105-23</v>
      </c>
    </row>
    <row r="13202" spans="119:122" x14ac:dyDescent="0.2">
      <c r="DO13202" s="141" t="s">
        <v>24558</v>
      </c>
      <c r="DP13202" s="141" t="s">
        <v>4223</v>
      </c>
      <c r="DQ13202" s="15">
        <v>23</v>
      </c>
      <c r="DR13202" s="15" t="str">
        <f t="shared" si="219"/>
        <v>3106-23</v>
      </c>
    </row>
    <row r="13203" spans="119:122" x14ac:dyDescent="0.2">
      <c r="DO13203" s="141" t="s">
        <v>24559</v>
      </c>
      <c r="DP13203" s="141" t="s">
        <v>4224</v>
      </c>
      <c r="DQ13203" s="15">
        <v>23</v>
      </c>
      <c r="DR13203" s="15" t="str">
        <f t="shared" si="219"/>
        <v>3107-23</v>
      </c>
    </row>
    <row r="13204" spans="119:122" x14ac:dyDescent="0.2">
      <c r="DO13204" s="141" t="s">
        <v>24560</v>
      </c>
      <c r="DP13204" s="141" t="s">
        <v>4225</v>
      </c>
      <c r="DQ13204" s="15">
        <v>23</v>
      </c>
      <c r="DR13204" s="15" t="str">
        <f t="shared" si="219"/>
        <v>3108-23</v>
      </c>
    </row>
    <row r="13205" spans="119:122" x14ac:dyDescent="0.2">
      <c r="DO13205" s="141" t="s">
        <v>24561</v>
      </c>
      <c r="DP13205" s="141" t="s">
        <v>4226</v>
      </c>
      <c r="DQ13205" s="15">
        <v>23</v>
      </c>
      <c r="DR13205" s="15" t="str">
        <f t="shared" si="219"/>
        <v>3109-23</v>
      </c>
    </row>
    <row r="13206" spans="119:122" x14ac:dyDescent="0.2">
      <c r="DO13206" s="141" t="s">
        <v>24562</v>
      </c>
      <c r="DP13206" s="141" t="s">
        <v>4227</v>
      </c>
      <c r="DQ13206" s="15">
        <v>23</v>
      </c>
      <c r="DR13206" s="15" t="str">
        <f t="shared" si="219"/>
        <v>3110-23</v>
      </c>
    </row>
    <row r="13207" spans="119:122" x14ac:dyDescent="0.2">
      <c r="DO13207" s="141" t="s">
        <v>24563</v>
      </c>
      <c r="DP13207" s="141" t="s">
        <v>4228</v>
      </c>
      <c r="DQ13207" s="15">
        <v>23</v>
      </c>
      <c r="DR13207" s="15" t="str">
        <f t="shared" si="219"/>
        <v>3111-23</v>
      </c>
    </row>
    <row r="13208" spans="119:122" x14ac:dyDescent="0.2">
      <c r="DO13208" s="141" t="s">
        <v>24564</v>
      </c>
      <c r="DP13208" s="141" t="s">
        <v>4229</v>
      </c>
      <c r="DQ13208" s="15">
        <v>23</v>
      </c>
      <c r="DR13208" s="15" t="str">
        <f t="shared" si="219"/>
        <v>3112-23</v>
      </c>
    </row>
    <row r="13209" spans="119:122" x14ac:dyDescent="0.2">
      <c r="DO13209" s="141" t="s">
        <v>24565</v>
      </c>
      <c r="DP13209" s="141" t="s">
        <v>4230</v>
      </c>
      <c r="DQ13209" s="15">
        <v>23</v>
      </c>
      <c r="DR13209" s="15" t="str">
        <f t="shared" si="219"/>
        <v>3113-23</v>
      </c>
    </row>
    <row r="13210" spans="119:122" x14ac:dyDescent="0.2">
      <c r="DO13210" s="141" t="s">
        <v>24566</v>
      </c>
      <c r="DP13210" s="141" t="s">
        <v>4231</v>
      </c>
      <c r="DQ13210" s="15">
        <v>23</v>
      </c>
      <c r="DR13210" s="15" t="str">
        <f t="shared" si="219"/>
        <v>3114-23</v>
      </c>
    </row>
    <row r="13211" spans="119:122" x14ac:dyDescent="0.2">
      <c r="DO13211" s="141" t="s">
        <v>24567</v>
      </c>
      <c r="DP13211" s="141" t="s">
        <v>4232</v>
      </c>
      <c r="DQ13211" s="15">
        <v>23</v>
      </c>
      <c r="DR13211" s="15" t="str">
        <f t="shared" si="219"/>
        <v>3115-23</v>
      </c>
    </row>
    <row r="13212" spans="119:122" x14ac:dyDescent="0.2">
      <c r="DO13212" s="141" t="s">
        <v>24568</v>
      </c>
      <c r="DP13212" s="141" t="s">
        <v>4233</v>
      </c>
      <c r="DQ13212" s="15">
        <v>23</v>
      </c>
      <c r="DR13212" s="15" t="str">
        <f t="shared" si="219"/>
        <v>3116-23</v>
      </c>
    </row>
    <row r="13213" spans="119:122" x14ac:dyDescent="0.2">
      <c r="DO13213" s="141" t="s">
        <v>24569</v>
      </c>
      <c r="DP13213" s="141" t="s">
        <v>4234</v>
      </c>
      <c r="DQ13213" s="15">
        <v>23</v>
      </c>
      <c r="DR13213" s="15" t="str">
        <f t="shared" si="219"/>
        <v>3117-23</v>
      </c>
    </row>
    <row r="13214" spans="119:122" x14ac:dyDescent="0.2">
      <c r="DO13214" s="141" t="s">
        <v>24570</v>
      </c>
      <c r="DP13214" s="141" t="s">
        <v>4235</v>
      </c>
      <c r="DQ13214" s="15">
        <v>23</v>
      </c>
      <c r="DR13214" s="15" t="str">
        <f t="shared" si="219"/>
        <v>3118-23</v>
      </c>
    </row>
    <row r="13215" spans="119:122" x14ac:dyDescent="0.2">
      <c r="DO13215" s="141" t="s">
        <v>24571</v>
      </c>
      <c r="DP13215" s="141" t="s">
        <v>4236</v>
      </c>
      <c r="DQ13215" s="15">
        <v>23</v>
      </c>
      <c r="DR13215" s="15" t="str">
        <f t="shared" si="219"/>
        <v>3119-23</v>
      </c>
    </row>
    <row r="13216" spans="119:122" x14ac:dyDescent="0.2">
      <c r="DO13216" s="141" t="s">
        <v>24572</v>
      </c>
      <c r="DP13216" s="141" t="s">
        <v>4237</v>
      </c>
      <c r="DQ13216" s="15">
        <v>23</v>
      </c>
      <c r="DR13216" s="15" t="str">
        <f t="shared" si="219"/>
        <v>3120-23</v>
      </c>
    </row>
    <row r="13217" spans="119:122" x14ac:dyDescent="0.2">
      <c r="DO13217" s="141" t="s">
        <v>24573</v>
      </c>
      <c r="DP13217" s="141" t="s">
        <v>4238</v>
      </c>
      <c r="DQ13217" s="15">
        <v>23</v>
      </c>
      <c r="DR13217" s="15" t="str">
        <f t="shared" si="219"/>
        <v>3121-23</v>
      </c>
    </row>
    <row r="13218" spans="119:122" x14ac:dyDescent="0.2">
      <c r="DO13218" s="141" t="s">
        <v>24574</v>
      </c>
      <c r="DP13218" s="141" t="s">
        <v>4239</v>
      </c>
      <c r="DQ13218" s="15">
        <v>23</v>
      </c>
      <c r="DR13218" s="15" t="str">
        <f t="shared" si="219"/>
        <v>3122-23</v>
      </c>
    </row>
    <row r="13219" spans="119:122" x14ac:dyDescent="0.2">
      <c r="DO13219" s="141" t="s">
        <v>24575</v>
      </c>
      <c r="DP13219" s="141" t="s">
        <v>4240</v>
      </c>
      <c r="DQ13219" s="15">
        <v>23</v>
      </c>
      <c r="DR13219" s="15" t="str">
        <f t="shared" ref="DR13219:DR13282" si="220">CONCATENATE(DP13219,"-",DQ13219)</f>
        <v>3123-23</v>
      </c>
    </row>
    <row r="13220" spans="119:122" x14ac:dyDescent="0.2">
      <c r="DO13220" s="141" t="s">
        <v>24576</v>
      </c>
      <c r="DP13220" s="141" t="s">
        <v>4241</v>
      </c>
      <c r="DQ13220" s="15">
        <v>23</v>
      </c>
      <c r="DR13220" s="15" t="str">
        <f t="shared" si="220"/>
        <v>3124-23</v>
      </c>
    </row>
    <row r="13221" spans="119:122" x14ac:dyDescent="0.2">
      <c r="DO13221" s="141" t="s">
        <v>24577</v>
      </c>
      <c r="DP13221" s="141" t="s">
        <v>4242</v>
      </c>
      <c r="DQ13221" s="15">
        <v>23</v>
      </c>
      <c r="DR13221" s="15" t="str">
        <f t="shared" si="220"/>
        <v>3125-23</v>
      </c>
    </row>
    <row r="13222" spans="119:122" x14ac:dyDescent="0.2">
      <c r="DO13222" s="141" t="s">
        <v>24578</v>
      </c>
      <c r="DP13222" s="141" t="s">
        <v>4243</v>
      </c>
      <c r="DQ13222" s="15">
        <v>23</v>
      </c>
      <c r="DR13222" s="15" t="str">
        <f t="shared" si="220"/>
        <v>3126-23</v>
      </c>
    </row>
    <row r="13223" spans="119:122" x14ac:dyDescent="0.2">
      <c r="DO13223" s="141" t="s">
        <v>24579</v>
      </c>
      <c r="DP13223" s="141" t="s">
        <v>4244</v>
      </c>
      <c r="DQ13223" s="15">
        <v>23</v>
      </c>
      <c r="DR13223" s="15" t="str">
        <f t="shared" si="220"/>
        <v>3127-23</v>
      </c>
    </row>
    <row r="13224" spans="119:122" x14ac:dyDescent="0.2">
      <c r="DO13224" s="141" t="s">
        <v>24580</v>
      </c>
      <c r="DP13224" s="141" t="s">
        <v>4245</v>
      </c>
      <c r="DQ13224" s="15">
        <v>23</v>
      </c>
      <c r="DR13224" s="15" t="str">
        <f t="shared" si="220"/>
        <v>3128-23</v>
      </c>
    </row>
    <row r="13225" spans="119:122" x14ac:dyDescent="0.2">
      <c r="DO13225" s="141" t="s">
        <v>24581</v>
      </c>
      <c r="DP13225" s="141" t="s">
        <v>4246</v>
      </c>
      <c r="DQ13225" s="15">
        <v>23</v>
      </c>
      <c r="DR13225" s="15" t="str">
        <f t="shared" si="220"/>
        <v>3129-23</v>
      </c>
    </row>
    <row r="13226" spans="119:122" x14ac:dyDescent="0.2">
      <c r="DO13226" s="141" t="s">
        <v>24582</v>
      </c>
      <c r="DP13226" s="141" t="s">
        <v>4247</v>
      </c>
      <c r="DQ13226" s="15">
        <v>23</v>
      </c>
      <c r="DR13226" s="15" t="str">
        <f t="shared" si="220"/>
        <v>3130-23</v>
      </c>
    </row>
    <row r="13227" spans="119:122" x14ac:dyDescent="0.2">
      <c r="DO13227" s="141" t="s">
        <v>24583</v>
      </c>
      <c r="DP13227" s="141" t="s">
        <v>4248</v>
      </c>
      <c r="DQ13227" s="15">
        <v>23</v>
      </c>
      <c r="DR13227" s="15" t="str">
        <f t="shared" si="220"/>
        <v>3131-23</v>
      </c>
    </row>
    <row r="13228" spans="119:122" x14ac:dyDescent="0.2">
      <c r="DO13228" s="141" t="s">
        <v>24584</v>
      </c>
      <c r="DP13228" s="141" t="s">
        <v>4249</v>
      </c>
      <c r="DQ13228" s="15">
        <v>23</v>
      </c>
      <c r="DR13228" s="15" t="str">
        <f t="shared" si="220"/>
        <v>3132-23</v>
      </c>
    </row>
    <row r="13229" spans="119:122" x14ac:dyDescent="0.2">
      <c r="DO13229" s="141" t="s">
        <v>24585</v>
      </c>
      <c r="DP13229" s="141" t="s">
        <v>4250</v>
      </c>
      <c r="DQ13229" s="15">
        <v>23</v>
      </c>
      <c r="DR13229" s="15" t="str">
        <f t="shared" si="220"/>
        <v>3133-23</v>
      </c>
    </row>
    <row r="13230" spans="119:122" x14ac:dyDescent="0.2">
      <c r="DO13230" s="141" t="s">
        <v>24586</v>
      </c>
      <c r="DP13230" s="141" t="s">
        <v>4251</v>
      </c>
      <c r="DQ13230" s="15">
        <v>23</v>
      </c>
      <c r="DR13230" s="15" t="str">
        <f t="shared" si="220"/>
        <v>3134-23</v>
      </c>
    </row>
    <row r="13231" spans="119:122" x14ac:dyDescent="0.2">
      <c r="DO13231" s="141" t="s">
        <v>24587</v>
      </c>
      <c r="DP13231" s="141" t="s">
        <v>4252</v>
      </c>
      <c r="DQ13231" s="15">
        <v>23</v>
      </c>
      <c r="DR13231" s="15" t="str">
        <f t="shared" si="220"/>
        <v>3135-23</v>
      </c>
    </row>
    <row r="13232" spans="119:122" x14ac:dyDescent="0.2">
      <c r="DO13232" s="141" t="s">
        <v>24588</v>
      </c>
      <c r="DP13232" s="141" t="s">
        <v>4253</v>
      </c>
      <c r="DQ13232" s="15">
        <v>23</v>
      </c>
      <c r="DR13232" s="15" t="str">
        <f t="shared" si="220"/>
        <v>3136-23</v>
      </c>
    </row>
    <row r="13233" spans="119:122" x14ac:dyDescent="0.2">
      <c r="DO13233" s="141" t="s">
        <v>24589</v>
      </c>
      <c r="DP13233" s="141" t="s">
        <v>4254</v>
      </c>
      <c r="DQ13233" s="15">
        <v>23</v>
      </c>
      <c r="DR13233" s="15" t="str">
        <f t="shared" si="220"/>
        <v>3137-23</v>
      </c>
    </row>
    <row r="13234" spans="119:122" x14ac:dyDescent="0.2">
      <c r="DO13234" s="141" t="s">
        <v>24590</v>
      </c>
      <c r="DP13234" s="141" t="s">
        <v>4255</v>
      </c>
      <c r="DQ13234" s="15">
        <v>23</v>
      </c>
      <c r="DR13234" s="15" t="str">
        <f t="shared" si="220"/>
        <v>3138-23</v>
      </c>
    </row>
    <row r="13235" spans="119:122" x14ac:dyDescent="0.2">
      <c r="DO13235" s="141" t="s">
        <v>24591</v>
      </c>
      <c r="DP13235" s="141" t="s">
        <v>4256</v>
      </c>
      <c r="DQ13235" s="15">
        <v>23</v>
      </c>
      <c r="DR13235" s="15" t="str">
        <f t="shared" si="220"/>
        <v>3139-23</v>
      </c>
    </row>
    <row r="13236" spans="119:122" x14ac:dyDescent="0.2">
      <c r="DO13236" s="141" t="s">
        <v>24592</v>
      </c>
      <c r="DP13236" s="141" t="s">
        <v>4257</v>
      </c>
      <c r="DQ13236" s="15">
        <v>23</v>
      </c>
      <c r="DR13236" s="15" t="str">
        <f t="shared" si="220"/>
        <v>3140-23</v>
      </c>
    </row>
    <row r="13237" spans="119:122" x14ac:dyDescent="0.2">
      <c r="DO13237" s="141" t="s">
        <v>24593</v>
      </c>
      <c r="DP13237" s="141" t="s">
        <v>4258</v>
      </c>
      <c r="DQ13237" s="15">
        <v>23</v>
      </c>
      <c r="DR13237" s="15" t="str">
        <f t="shared" si="220"/>
        <v>3141-23</v>
      </c>
    </row>
    <row r="13238" spans="119:122" x14ac:dyDescent="0.2">
      <c r="DO13238" s="141" t="s">
        <v>24594</v>
      </c>
      <c r="DP13238" s="141" t="s">
        <v>4259</v>
      </c>
      <c r="DQ13238" s="15">
        <v>23</v>
      </c>
      <c r="DR13238" s="15" t="str">
        <f t="shared" si="220"/>
        <v>3142-23</v>
      </c>
    </row>
    <row r="13239" spans="119:122" x14ac:dyDescent="0.2">
      <c r="DO13239" s="141" t="s">
        <v>24595</v>
      </c>
      <c r="DP13239" s="141" t="s">
        <v>4260</v>
      </c>
      <c r="DQ13239" s="15">
        <v>23</v>
      </c>
      <c r="DR13239" s="15" t="str">
        <f t="shared" si="220"/>
        <v>3143-23</v>
      </c>
    </row>
    <row r="13240" spans="119:122" x14ac:dyDescent="0.2">
      <c r="DO13240" s="141" t="s">
        <v>24596</v>
      </c>
      <c r="DP13240" s="141" t="s">
        <v>4261</v>
      </c>
      <c r="DQ13240" s="15">
        <v>23</v>
      </c>
      <c r="DR13240" s="15" t="str">
        <f t="shared" si="220"/>
        <v>3144-23</v>
      </c>
    </row>
    <row r="13241" spans="119:122" x14ac:dyDescent="0.2">
      <c r="DO13241" s="141" t="s">
        <v>24597</v>
      </c>
      <c r="DP13241" s="141" t="s">
        <v>4262</v>
      </c>
      <c r="DQ13241" s="15">
        <v>23</v>
      </c>
      <c r="DR13241" s="15" t="str">
        <f t="shared" si="220"/>
        <v>3145-23</v>
      </c>
    </row>
    <row r="13242" spans="119:122" x14ac:dyDescent="0.2">
      <c r="DO13242" s="141" t="s">
        <v>24598</v>
      </c>
      <c r="DP13242" s="141" t="s">
        <v>4263</v>
      </c>
      <c r="DQ13242" s="15">
        <v>23</v>
      </c>
      <c r="DR13242" s="15" t="str">
        <f t="shared" si="220"/>
        <v>3146-23</v>
      </c>
    </row>
    <row r="13243" spans="119:122" x14ac:dyDescent="0.2">
      <c r="DO13243" s="141" t="s">
        <v>24599</v>
      </c>
      <c r="DP13243" s="141" t="s">
        <v>4264</v>
      </c>
      <c r="DQ13243" s="15">
        <v>23</v>
      </c>
      <c r="DR13243" s="15" t="str">
        <f t="shared" si="220"/>
        <v>3147-23</v>
      </c>
    </row>
    <row r="13244" spans="119:122" x14ac:dyDescent="0.2">
      <c r="DO13244" s="141" t="s">
        <v>24600</v>
      </c>
      <c r="DP13244" s="141" t="s">
        <v>4265</v>
      </c>
      <c r="DQ13244" s="15">
        <v>23</v>
      </c>
      <c r="DR13244" s="15" t="str">
        <f t="shared" si="220"/>
        <v>3148-23</v>
      </c>
    </row>
    <row r="13245" spans="119:122" x14ac:dyDescent="0.2">
      <c r="DO13245" s="141" t="s">
        <v>24601</v>
      </c>
      <c r="DP13245" s="141" t="s">
        <v>4266</v>
      </c>
      <c r="DQ13245" s="15">
        <v>23</v>
      </c>
      <c r="DR13245" s="15" t="str">
        <f t="shared" si="220"/>
        <v>3149-23</v>
      </c>
    </row>
    <row r="13246" spans="119:122" x14ac:dyDescent="0.2">
      <c r="DO13246" s="141" t="s">
        <v>24602</v>
      </c>
      <c r="DP13246" s="141" t="s">
        <v>4267</v>
      </c>
      <c r="DQ13246" s="15">
        <v>23</v>
      </c>
      <c r="DR13246" s="15" t="str">
        <f t="shared" si="220"/>
        <v>3150-23</v>
      </c>
    </row>
    <row r="13247" spans="119:122" x14ac:dyDescent="0.2">
      <c r="DO13247" s="141" t="s">
        <v>24603</v>
      </c>
      <c r="DP13247" s="141" t="s">
        <v>4268</v>
      </c>
      <c r="DQ13247" s="15">
        <v>23</v>
      </c>
      <c r="DR13247" s="15" t="str">
        <f t="shared" si="220"/>
        <v>3151-23</v>
      </c>
    </row>
    <row r="13248" spans="119:122" x14ac:dyDescent="0.2">
      <c r="DO13248" s="141" t="s">
        <v>24604</v>
      </c>
      <c r="DP13248" s="141" t="s">
        <v>4269</v>
      </c>
      <c r="DQ13248" s="15">
        <v>23</v>
      </c>
      <c r="DR13248" s="15" t="str">
        <f t="shared" si="220"/>
        <v>3152-23</v>
      </c>
    </row>
    <row r="13249" spans="119:122" x14ac:dyDescent="0.2">
      <c r="DO13249" s="141" t="s">
        <v>24605</v>
      </c>
      <c r="DP13249" s="141" t="s">
        <v>4270</v>
      </c>
      <c r="DQ13249" s="15">
        <v>23</v>
      </c>
      <c r="DR13249" s="15" t="str">
        <f t="shared" si="220"/>
        <v>3153-23</v>
      </c>
    </row>
    <row r="13250" spans="119:122" x14ac:dyDescent="0.2">
      <c r="DO13250" s="141" t="s">
        <v>24606</v>
      </c>
      <c r="DP13250" s="141" t="s">
        <v>4271</v>
      </c>
      <c r="DQ13250" s="15">
        <v>23</v>
      </c>
      <c r="DR13250" s="15" t="str">
        <f t="shared" si="220"/>
        <v>3154-23</v>
      </c>
    </row>
    <row r="13251" spans="119:122" x14ac:dyDescent="0.2">
      <c r="DO13251" s="141" t="s">
        <v>24607</v>
      </c>
      <c r="DP13251" s="141" t="s">
        <v>4272</v>
      </c>
      <c r="DQ13251" s="15">
        <v>23</v>
      </c>
      <c r="DR13251" s="15" t="str">
        <f t="shared" si="220"/>
        <v>3155-23</v>
      </c>
    </row>
    <row r="13252" spans="119:122" x14ac:dyDescent="0.2">
      <c r="DO13252" s="141" t="s">
        <v>24608</v>
      </c>
      <c r="DP13252" s="141" t="s">
        <v>4273</v>
      </c>
      <c r="DQ13252" s="15">
        <v>23</v>
      </c>
      <c r="DR13252" s="15" t="str">
        <f t="shared" si="220"/>
        <v>3156-23</v>
      </c>
    </row>
    <row r="13253" spans="119:122" x14ac:dyDescent="0.2">
      <c r="DO13253" s="141" t="s">
        <v>24609</v>
      </c>
      <c r="DP13253" s="141" t="s">
        <v>4274</v>
      </c>
      <c r="DQ13253" s="15">
        <v>23</v>
      </c>
      <c r="DR13253" s="15" t="str">
        <f t="shared" si="220"/>
        <v>3157-23</v>
      </c>
    </row>
    <row r="13254" spans="119:122" x14ac:dyDescent="0.2">
      <c r="DO13254" s="141" t="s">
        <v>24610</v>
      </c>
      <c r="DP13254" s="141" t="s">
        <v>4275</v>
      </c>
      <c r="DQ13254" s="15">
        <v>23</v>
      </c>
      <c r="DR13254" s="15" t="str">
        <f t="shared" si="220"/>
        <v>3158-23</v>
      </c>
    </row>
    <row r="13255" spans="119:122" x14ac:dyDescent="0.2">
      <c r="DO13255" s="141" t="s">
        <v>24611</v>
      </c>
      <c r="DP13255" s="141" t="s">
        <v>4276</v>
      </c>
      <c r="DQ13255" s="15">
        <v>23</v>
      </c>
      <c r="DR13255" s="15" t="str">
        <f t="shared" si="220"/>
        <v>3159-23</v>
      </c>
    </row>
    <row r="13256" spans="119:122" x14ac:dyDescent="0.2">
      <c r="DO13256" s="141" t="s">
        <v>24612</v>
      </c>
      <c r="DP13256" s="141" t="s">
        <v>4277</v>
      </c>
      <c r="DQ13256" s="15">
        <v>23</v>
      </c>
      <c r="DR13256" s="15" t="str">
        <f t="shared" si="220"/>
        <v>3160-23</v>
      </c>
    </row>
    <row r="13257" spans="119:122" x14ac:dyDescent="0.2">
      <c r="DO13257" s="141" t="s">
        <v>24613</v>
      </c>
      <c r="DP13257" s="141" t="s">
        <v>4278</v>
      </c>
      <c r="DQ13257" s="15">
        <v>23</v>
      </c>
      <c r="DR13257" s="15" t="str">
        <f t="shared" si="220"/>
        <v>3161-23</v>
      </c>
    </row>
    <row r="13258" spans="119:122" x14ac:dyDescent="0.2">
      <c r="DO13258" s="141" t="s">
        <v>24614</v>
      </c>
      <c r="DP13258" s="141" t="s">
        <v>4279</v>
      </c>
      <c r="DQ13258" s="15">
        <v>23</v>
      </c>
      <c r="DR13258" s="15" t="str">
        <f t="shared" si="220"/>
        <v>3162-23</v>
      </c>
    </row>
    <row r="13259" spans="119:122" x14ac:dyDescent="0.2">
      <c r="DO13259" s="141" t="s">
        <v>24615</v>
      </c>
      <c r="DP13259" s="141" t="s">
        <v>4280</v>
      </c>
      <c r="DQ13259" s="15">
        <v>23</v>
      </c>
      <c r="DR13259" s="15" t="str">
        <f t="shared" si="220"/>
        <v>3163-23</v>
      </c>
    </row>
    <row r="13260" spans="119:122" x14ac:dyDescent="0.2">
      <c r="DO13260" s="141" t="s">
        <v>24616</v>
      </c>
      <c r="DP13260" s="141" t="s">
        <v>4281</v>
      </c>
      <c r="DQ13260" s="15">
        <v>23</v>
      </c>
      <c r="DR13260" s="15" t="str">
        <f t="shared" si="220"/>
        <v>3164-23</v>
      </c>
    </row>
    <row r="13261" spans="119:122" x14ac:dyDescent="0.2">
      <c r="DO13261" s="141" t="s">
        <v>24617</v>
      </c>
      <c r="DP13261" s="141" t="s">
        <v>4282</v>
      </c>
      <c r="DQ13261" s="15">
        <v>23</v>
      </c>
      <c r="DR13261" s="15" t="str">
        <f t="shared" si="220"/>
        <v>3165-23</v>
      </c>
    </row>
    <row r="13262" spans="119:122" x14ac:dyDescent="0.2">
      <c r="DO13262" s="141" t="s">
        <v>24618</v>
      </c>
      <c r="DP13262" s="141" t="s">
        <v>4283</v>
      </c>
      <c r="DQ13262" s="15">
        <v>23</v>
      </c>
      <c r="DR13262" s="15" t="str">
        <f t="shared" si="220"/>
        <v>3166-23</v>
      </c>
    </row>
    <row r="13263" spans="119:122" x14ac:dyDescent="0.2">
      <c r="DO13263" s="141" t="s">
        <v>24619</v>
      </c>
      <c r="DP13263" s="141" t="s">
        <v>4284</v>
      </c>
      <c r="DQ13263" s="15">
        <v>23</v>
      </c>
      <c r="DR13263" s="15" t="str">
        <f t="shared" si="220"/>
        <v>3167-23</v>
      </c>
    </row>
    <row r="13264" spans="119:122" x14ac:dyDescent="0.2">
      <c r="DO13264" s="141" t="s">
        <v>24620</v>
      </c>
      <c r="DP13264" s="141" t="s">
        <v>4285</v>
      </c>
      <c r="DQ13264" s="15">
        <v>23</v>
      </c>
      <c r="DR13264" s="15" t="str">
        <f t="shared" si="220"/>
        <v>3168-23</v>
      </c>
    </row>
    <row r="13265" spans="119:122" x14ac:dyDescent="0.2">
      <c r="DO13265" s="141" t="s">
        <v>24621</v>
      </c>
      <c r="DP13265" s="141" t="s">
        <v>4286</v>
      </c>
      <c r="DQ13265" s="15">
        <v>23</v>
      </c>
      <c r="DR13265" s="15" t="str">
        <f t="shared" si="220"/>
        <v>3169-23</v>
      </c>
    </row>
    <row r="13266" spans="119:122" x14ac:dyDescent="0.2">
      <c r="DO13266" s="141" t="s">
        <v>24622</v>
      </c>
      <c r="DP13266" s="141" t="s">
        <v>4287</v>
      </c>
      <c r="DQ13266" s="15">
        <v>23</v>
      </c>
      <c r="DR13266" s="15" t="str">
        <f t="shared" si="220"/>
        <v>3170-23</v>
      </c>
    </row>
    <row r="13267" spans="119:122" x14ac:dyDescent="0.2">
      <c r="DO13267" s="141" t="s">
        <v>24623</v>
      </c>
      <c r="DP13267" s="141" t="s">
        <v>4288</v>
      </c>
      <c r="DQ13267" s="15">
        <v>23</v>
      </c>
      <c r="DR13267" s="15" t="str">
        <f t="shared" si="220"/>
        <v>3171-23</v>
      </c>
    </row>
    <row r="13268" spans="119:122" x14ac:dyDescent="0.2">
      <c r="DO13268" s="141" t="s">
        <v>24624</v>
      </c>
      <c r="DP13268" s="141" t="s">
        <v>4289</v>
      </c>
      <c r="DQ13268" s="15">
        <v>23</v>
      </c>
      <c r="DR13268" s="15" t="str">
        <f t="shared" si="220"/>
        <v>3172-23</v>
      </c>
    </row>
    <row r="13269" spans="119:122" x14ac:dyDescent="0.2">
      <c r="DO13269" s="141" t="s">
        <v>24625</v>
      </c>
      <c r="DP13269" s="141" t="s">
        <v>4290</v>
      </c>
      <c r="DQ13269" s="15">
        <v>23</v>
      </c>
      <c r="DR13269" s="15" t="str">
        <f t="shared" si="220"/>
        <v>3173-23</v>
      </c>
    </row>
    <row r="13270" spans="119:122" x14ac:dyDescent="0.2">
      <c r="DO13270" s="141" t="s">
        <v>24626</v>
      </c>
      <c r="DP13270" s="141" t="s">
        <v>4291</v>
      </c>
      <c r="DQ13270" s="15">
        <v>23</v>
      </c>
      <c r="DR13270" s="15" t="str">
        <f t="shared" si="220"/>
        <v>3174-23</v>
      </c>
    </row>
    <row r="13271" spans="119:122" x14ac:dyDescent="0.2">
      <c r="DO13271" s="141" t="s">
        <v>24627</v>
      </c>
      <c r="DP13271" s="141" t="s">
        <v>4292</v>
      </c>
      <c r="DQ13271" s="15">
        <v>23</v>
      </c>
      <c r="DR13271" s="15" t="str">
        <f t="shared" si="220"/>
        <v>3175-23</v>
      </c>
    </row>
    <row r="13272" spans="119:122" x14ac:dyDescent="0.2">
      <c r="DO13272" s="141" t="s">
        <v>24628</v>
      </c>
      <c r="DP13272" s="141" t="s">
        <v>4293</v>
      </c>
      <c r="DQ13272" s="15">
        <v>23</v>
      </c>
      <c r="DR13272" s="15" t="str">
        <f t="shared" si="220"/>
        <v>3176-23</v>
      </c>
    </row>
    <row r="13273" spans="119:122" x14ac:dyDescent="0.2">
      <c r="DO13273" s="141" t="s">
        <v>24629</v>
      </c>
      <c r="DP13273" s="141" t="s">
        <v>4294</v>
      </c>
      <c r="DQ13273" s="15">
        <v>23</v>
      </c>
      <c r="DR13273" s="15" t="str">
        <f t="shared" si="220"/>
        <v>3177-23</v>
      </c>
    </row>
    <row r="13274" spans="119:122" x14ac:dyDescent="0.2">
      <c r="DO13274" s="141" t="s">
        <v>24630</v>
      </c>
      <c r="DP13274" s="141" t="s">
        <v>4295</v>
      </c>
      <c r="DQ13274" s="15">
        <v>23</v>
      </c>
      <c r="DR13274" s="15" t="str">
        <f t="shared" si="220"/>
        <v>3178-23</v>
      </c>
    </row>
    <row r="13275" spans="119:122" x14ac:dyDescent="0.2">
      <c r="DO13275" s="141" t="s">
        <v>24631</v>
      </c>
      <c r="DP13275" s="141" t="s">
        <v>4296</v>
      </c>
      <c r="DQ13275" s="15">
        <v>23</v>
      </c>
      <c r="DR13275" s="15" t="str">
        <f t="shared" si="220"/>
        <v>3179-23</v>
      </c>
    </row>
    <row r="13276" spans="119:122" x14ac:dyDescent="0.2">
      <c r="DO13276" s="141" t="s">
        <v>24632</v>
      </c>
      <c r="DP13276" s="141" t="s">
        <v>4297</v>
      </c>
      <c r="DQ13276" s="15">
        <v>23</v>
      </c>
      <c r="DR13276" s="15" t="str">
        <f t="shared" si="220"/>
        <v>3180-23</v>
      </c>
    </row>
    <row r="13277" spans="119:122" x14ac:dyDescent="0.2">
      <c r="DO13277" s="141" t="s">
        <v>24633</v>
      </c>
      <c r="DP13277" s="141" t="s">
        <v>4298</v>
      </c>
      <c r="DQ13277" s="15">
        <v>23</v>
      </c>
      <c r="DR13277" s="15" t="str">
        <f t="shared" si="220"/>
        <v>3181-23</v>
      </c>
    </row>
    <row r="13278" spans="119:122" x14ac:dyDescent="0.2">
      <c r="DO13278" s="141" t="s">
        <v>24634</v>
      </c>
      <c r="DP13278" s="141" t="s">
        <v>4299</v>
      </c>
      <c r="DQ13278" s="15">
        <v>23</v>
      </c>
      <c r="DR13278" s="15" t="str">
        <f t="shared" si="220"/>
        <v>3182-23</v>
      </c>
    </row>
    <row r="13279" spans="119:122" x14ac:dyDescent="0.2">
      <c r="DO13279" s="141" t="s">
        <v>24635</v>
      </c>
      <c r="DP13279" s="141" t="s">
        <v>4300</v>
      </c>
      <c r="DQ13279" s="15">
        <v>23</v>
      </c>
      <c r="DR13279" s="15" t="str">
        <f t="shared" si="220"/>
        <v>3183-23</v>
      </c>
    </row>
    <row r="13280" spans="119:122" x14ac:dyDescent="0.2">
      <c r="DO13280" s="141" t="s">
        <v>24636</v>
      </c>
      <c r="DP13280" s="141" t="s">
        <v>4301</v>
      </c>
      <c r="DQ13280" s="15">
        <v>23</v>
      </c>
      <c r="DR13280" s="15" t="str">
        <f t="shared" si="220"/>
        <v>3184-23</v>
      </c>
    </row>
    <row r="13281" spans="119:122" x14ac:dyDescent="0.2">
      <c r="DO13281" s="141" t="s">
        <v>24637</v>
      </c>
      <c r="DP13281" s="141" t="s">
        <v>4302</v>
      </c>
      <c r="DQ13281" s="15">
        <v>23</v>
      </c>
      <c r="DR13281" s="15" t="str">
        <f t="shared" si="220"/>
        <v>3185-23</v>
      </c>
    </row>
    <row r="13282" spans="119:122" x14ac:dyDescent="0.2">
      <c r="DO13282" s="141" t="s">
        <v>24638</v>
      </c>
      <c r="DP13282" s="141" t="s">
        <v>4303</v>
      </c>
      <c r="DQ13282" s="15">
        <v>23</v>
      </c>
      <c r="DR13282" s="15" t="str">
        <f t="shared" si="220"/>
        <v>3186-23</v>
      </c>
    </row>
    <row r="13283" spans="119:122" x14ac:dyDescent="0.2">
      <c r="DO13283" s="141" t="s">
        <v>24639</v>
      </c>
      <c r="DP13283" s="141" t="s">
        <v>4304</v>
      </c>
      <c r="DQ13283" s="15">
        <v>23</v>
      </c>
      <c r="DR13283" s="15" t="str">
        <f t="shared" ref="DR13283:DR13346" si="221">CONCATENATE(DP13283,"-",DQ13283)</f>
        <v>3187-23</v>
      </c>
    </row>
    <row r="13284" spans="119:122" x14ac:dyDescent="0.2">
      <c r="DO13284" s="141" t="s">
        <v>24640</v>
      </c>
      <c r="DP13284" s="141" t="s">
        <v>4305</v>
      </c>
      <c r="DQ13284" s="15">
        <v>23</v>
      </c>
      <c r="DR13284" s="15" t="str">
        <f t="shared" si="221"/>
        <v>3188-23</v>
      </c>
    </row>
    <row r="13285" spans="119:122" x14ac:dyDescent="0.2">
      <c r="DO13285" s="141" t="s">
        <v>24641</v>
      </c>
      <c r="DP13285" s="141" t="s">
        <v>4306</v>
      </c>
      <c r="DQ13285" s="15">
        <v>23</v>
      </c>
      <c r="DR13285" s="15" t="str">
        <f t="shared" si="221"/>
        <v>3189-23</v>
      </c>
    </row>
    <row r="13286" spans="119:122" x14ac:dyDescent="0.2">
      <c r="DO13286" s="141" t="s">
        <v>24642</v>
      </c>
      <c r="DP13286" s="141" t="s">
        <v>4307</v>
      </c>
      <c r="DQ13286" s="15">
        <v>23</v>
      </c>
      <c r="DR13286" s="15" t="str">
        <f t="shared" si="221"/>
        <v>3190-23</v>
      </c>
    </row>
    <row r="13287" spans="119:122" x14ac:dyDescent="0.2">
      <c r="DO13287" s="141" t="s">
        <v>24643</v>
      </c>
      <c r="DP13287" s="141" t="s">
        <v>4308</v>
      </c>
      <c r="DQ13287" s="15">
        <v>23</v>
      </c>
      <c r="DR13287" s="15" t="str">
        <f t="shared" si="221"/>
        <v>3191-23</v>
      </c>
    </row>
    <row r="13288" spans="119:122" x14ac:dyDescent="0.2">
      <c r="DO13288" s="141" t="s">
        <v>24644</v>
      </c>
      <c r="DP13288" s="141" t="s">
        <v>4309</v>
      </c>
      <c r="DQ13288" s="15">
        <v>23</v>
      </c>
      <c r="DR13288" s="15" t="str">
        <f t="shared" si="221"/>
        <v>3192-23</v>
      </c>
    </row>
    <row r="13289" spans="119:122" x14ac:dyDescent="0.2">
      <c r="DO13289" s="141" t="s">
        <v>24645</v>
      </c>
      <c r="DP13289" s="141" t="s">
        <v>4310</v>
      </c>
      <c r="DQ13289" s="15">
        <v>23</v>
      </c>
      <c r="DR13289" s="15" t="str">
        <f t="shared" si="221"/>
        <v>3193-23</v>
      </c>
    </row>
    <row r="13290" spans="119:122" x14ac:dyDescent="0.2">
      <c r="DO13290" s="141" t="s">
        <v>24646</v>
      </c>
      <c r="DP13290" s="141" t="s">
        <v>4311</v>
      </c>
      <c r="DQ13290" s="15">
        <v>23</v>
      </c>
      <c r="DR13290" s="15" t="str">
        <f t="shared" si="221"/>
        <v>3194-23</v>
      </c>
    </row>
    <row r="13291" spans="119:122" x14ac:dyDescent="0.2">
      <c r="DO13291" s="141" t="s">
        <v>24647</v>
      </c>
      <c r="DP13291" s="141" t="s">
        <v>4312</v>
      </c>
      <c r="DQ13291" s="15">
        <v>23</v>
      </c>
      <c r="DR13291" s="15" t="str">
        <f t="shared" si="221"/>
        <v>3195-23</v>
      </c>
    </row>
    <row r="13292" spans="119:122" x14ac:dyDescent="0.2">
      <c r="DO13292" s="141" t="s">
        <v>24648</v>
      </c>
      <c r="DP13292" s="141" t="s">
        <v>4313</v>
      </c>
      <c r="DQ13292" s="15">
        <v>23</v>
      </c>
      <c r="DR13292" s="15" t="str">
        <f t="shared" si="221"/>
        <v>3196-23</v>
      </c>
    </row>
    <row r="13293" spans="119:122" x14ac:dyDescent="0.2">
      <c r="DO13293" s="141" t="s">
        <v>24649</v>
      </c>
      <c r="DP13293" s="141" t="s">
        <v>4314</v>
      </c>
      <c r="DQ13293" s="15">
        <v>23</v>
      </c>
      <c r="DR13293" s="15" t="str">
        <f t="shared" si="221"/>
        <v>3197-23</v>
      </c>
    </row>
    <row r="13294" spans="119:122" x14ac:dyDescent="0.2">
      <c r="DO13294" s="141" t="s">
        <v>24650</v>
      </c>
      <c r="DP13294" s="141" t="s">
        <v>4315</v>
      </c>
      <c r="DQ13294" s="15">
        <v>23</v>
      </c>
      <c r="DR13294" s="15" t="str">
        <f t="shared" si="221"/>
        <v>3198-23</v>
      </c>
    </row>
    <row r="13295" spans="119:122" x14ac:dyDescent="0.2">
      <c r="DO13295" s="141" t="s">
        <v>24651</v>
      </c>
      <c r="DP13295" s="141" t="s">
        <v>4316</v>
      </c>
      <c r="DQ13295" s="15">
        <v>23</v>
      </c>
      <c r="DR13295" s="15" t="str">
        <f t="shared" si="221"/>
        <v>3199-23</v>
      </c>
    </row>
    <row r="13296" spans="119:122" x14ac:dyDescent="0.2">
      <c r="DO13296" s="141" t="s">
        <v>24652</v>
      </c>
      <c r="DP13296" s="141" t="s">
        <v>4317</v>
      </c>
      <c r="DQ13296" s="15">
        <v>23</v>
      </c>
      <c r="DR13296" s="15" t="str">
        <f t="shared" si="221"/>
        <v>3200-23</v>
      </c>
    </row>
    <row r="13297" spans="119:122" x14ac:dyDescent="0.2">
      <c r="DO13297" s="141" t="s">
        <v>24653</v>
      </c>
      <c r="DP13297" s="141" t="s">
        <v>4318</v>
      </c>
      <c r="DQ13297" s="15">
        <v>23</v>
      </c>
      <c r="DR13297" s="15" t="str">
        <f t="shared" si="221"/>
        <v>3201-23</v>
      </c>
    </row>
    <row r="13298" spans="119:122" x14ac:dyDescent="0.2">
      <c r="DO13298" s="141" t="s">
        <v>24654</v>
      </c>
      <c r="DP13298" s="141" t="s">
        <v>4319</v>
      </c>
      <c r="DQ13298" s="15">
        <v>23</v>
      </c>
      <c r="DR13298" s="15" t="str">
        <f t="shared" si="221"/>
        <v>3202-23</v>
      </c>
    </row>
    <row r="13299" spans="119:122" x14ac:dyDescent="0.2">
      <c r="DO13299" s="141" t="s">
        <v>24655</v>
      </c>
      <c r="DP13299" s="141" t="s">
        <v>4320</v>
      </c>
      <c r="DQ13299" s="15">
        <v>23</v>
      </c>
      <c r="DR13299" s="15" t="str">
        <f t="shared" si="221"/>
        <v>3203-23</v>
      </c>
    </row>
    <row r="13300" spans="119:122" x14ac:dyDescent="0.2">
      <c r="DO13300" s="141" t="s">
        <v>24656</v>
      </c>
      <c r="DP13300" s="141" t="s">
        <v>4321</v>
      </c>
      <c r="DQ13300" s="15">
        <v>23</v>
      </c>
      <c r="DR13300" s="15" t="str">
        <f t="shared" si="221"/>
        <v>3204-23</v>
      </c>
    </row>
    <row r="13301" spans="119:122" x14ac:dyDescent="0.2">
      <c r="DO13301" s="141" t="s">
        <v>24657</v>
      </c>
      <c r="DP13301" s="141" t="s">
        <v>4322</v>
      </c>
      <c r="DQ13301" s="15">
        <v>23</v>
      </c>
      <c r="DR13301" s="15" t="str">
        <f t="shared" si="221"/>
        <v>3205-23</v>
      </c>
    </row>
    <row r="13302" spans="119:122" x14ac:dyDescent="0.2">
      <c r="DO13302" s="141" t="s">
        <v>24658</v>
      </c>
      <c r="DP13302" s="141" t="s">
        <v>4323</v>
      </c>
      <c r="DQ13302" s="15">
        <v>23</v>
      </c>
      <c r="DR13302" s="15" t="str">
        <f t="shared" si="221"/>
        <v>3206-23</v>
      </c>
    </row>
    <row r="13303" spans="119:122" x14ac:dyDescent="0.2">
      <c r="DO13303" s="141" t="s">
        <v>24659</v>
      </c>
      <c r="DP13303" s="141" t="s">
        <v>4324</v>
      </c>
      <c r="DQ13303" s="15">
        <v>23</v>
      </c>
      <c r="DR13303" s="15" t="str">
        <f t="shared" si="221"/>
        <v>3207-23</v>
      </c>
    </row>
    <row r="13304" spans="119:122" x14ac:dyDescent="0.2">
      <c r="DO13304" s="141" t="s">
        <v>24660</v>
      </c>
      <c r="DP13304" s="141" t="s">
        <v>4325</v>
      </c>
      <c r="DQ13304" s="15">
        <v>23</v>
      </c>
      <c r="DR13304" s="15" t="str">
        <f t="shared" si="221"/>
        <v>3208-23</v>
      </c>
    </row>
    <row r="13305" spans="119:122" x14ac:dyDescent="0.2">
      <c r="DO13305" s="141" t="s">
        <v>24661</v>
      </c>
      <c r="DP13305" s="141" t="s">
        <v>4326</v>
      </c>
      <c r="DQ13305" s="15">
        <v>23</v>
      </c>
      <c r="DR13305" s="15" t="str">
        <f t="shared" si="221"/>
        <v>3209-23</v>
      </c>
    </row>
    <row r="13306" spans="119:122" x14ac:dyDescent="0.2">
      <c r="DO13306" s="141" t="s">
        <v>24662</v>
      </c>
      <c r="DP13306" s="141" t="s">
        <v>4327</v>
      </c>
      <c r="DQ13306" s="15">
        <v>23</v>
      </c>
      <c r="DR13306" s="15" t="str">
        <f t="shared" si="221"/>
        <v>3210-23</v>
      </c>
    </row>
    <row r="13307" spans="119:122" x14ac:dyDescent="0.2">
      <c r="DO13307" s="141" t="s">
        <v>24663</v>
      </c>
      <c r="DP13307" s="141" t="s">
        <v>4328</v>
      </c>
      <c r="DQ13307" s="15">
        <v>23</v>
      </c>
      <c r="DR13307" s="15" t="str">
        <f t="shared" si="221"/>
        <v>3211-23</v>
      </c>
    </row>
    <row r="13308" spans="119:122" x14ac:dyDescent="0.2">
      <c r="DO13308" s="141" t="s">
        <v>24664</v>
      </c>
      <c r="DP13308" s="141" t="s">
        <v>4329</v>
      </c>
      <c r="DQ13308" s="15">
        <v>23</v>
      </c>
      <c r="DR13308" s="15" t="str">
        <f t="shared" si="221"/>
        <v>3212-23</v>
      </c>
    </row>
    <row r="13309" spans="119:122" x14ac:dyDescent="0.2">
      <c r="DO13309" s="141" t="s">
        <v>24665</v>
      </c>
      <c r="DP13309" s="141" t="s">
        <v>4330</v>
      </c>
      <c r="DQ13309" s="15">
        <v>23</v>
      </c>
      <c r="DR13309" s="15" t="str">
        <f t="shared" si="221"/>
        <v>3213-23</v>
      </c>
    </row>
    <row r="13310" spans="119:122" x14ac:dyDescent="0.2">
      <c r="DO13310" s="141" t="s">
        <v>24666</v>
      </c>
      <c r="DP13310" s="141" t="s">
        <v>4331</v>
      </c>
      <c r="DQ13310" s="15">
        <v>23</v>
      </c>
      <c r="DR13310" s="15" t="str">
        <f t="shared" si="221"/>
        <v>3214-23</v>
      </c>
    </row>
    <row r="13311" spans="119:122" x14ac:dyDescent="0.2">
      <c r="DO13311" s="141" t="s">
        <v>24667</v>
      </c>
      <c r="DP13311" s="141" t="s">
        <v>4332</v>
      </c>
      <c r="DQ13311" s="15">
        <v>23</v>
      </c>
      <c r="DR13311" s="15" t="str">
        <f t="shared" si="221"/>
        <v>3215-23</v>
      </c>
    </row>
    <row r="13312" spans="119:122" x14ac:dyDescent="0.2">
      <c r="DO13312" s="141" t="s">
        <v>24668</v>
      </c>
      <c r="DP13312" s="141" t="s">
        <v>4333</v>
      </c>
      <c r="DQ13312" s="15">
        <v>23</v>
      </c>
      <c r="DR13312" s="15" t="str">
        <f t="shared" si="221"/>
        <v>3216-23</v>
      </c>
    </row>
    <row r="13313" spans="119:122" x14ac:dyDescent="0.2">
      <c r="DO13313" s="141" t="s">
        <v>24669</v>
      </c>
      <c r="DP13313" s="141" t="s">
        <v>4334</v>
      </c>
      <c r="DQ13313" s="15">
        <v>23</v>
      </c>
      <c r="DR13313" s="15" t="str">
        <f t="shared" si="221"/>
        <v>3217-23</v>
      </c>
    </row>
    <row r="13314" spans="119:122" x14ac:dyDescent="0.2">
      <c r="DO13314" s="141" t="s">
        <v>24670</v>
      </c>
      <c r="DP13314" s="141" t="s">
        <v>4335</v>
      </c>
      <c r="DQ13314" s="15">
        <v>23</v>
      </c>
      <c r="DR13314" s="15" t="str">
        <f t="shared" si="221"/>
        <v>3218-23</v>
      </c>
    </row>
    <row r="13315" spans="119:122" x14ac:dyDescent="0.2">
      <c r="DO13315" s="141" t="s">
        <v>24671</v>
      </c>
      <c r="DP13315" s="141" t="s">
        <v>4336</v>
      </c>
      <c r="DQ13315" s="15">
        <v>23</v>
      </c>
      <c r="DR13315" s="15" t="str">
        <f t="shared" si="221"/>
        <v>3219-23</v>
      </c>
    </row>
    <row r="13316" spans="119:122" x14ac:dyDescent="0.2">
      <c r="DO13316" s="141" t="s">
        <v>24672</v>
      </c>
      <c r="DP13316" s="141" t="s">
        <v>4337</v>
      </c>
      <c r="DQ13316" s="15">
        <v>23</v>
      </c>
      <c r="DR13316" s="15" t="str">
        <f t="shared" si="221"/>
        <v>3220-23</v>
      </c>
    </row>
    <row r="13317" spans="119:122" x14ac:dyDescent="0.2">
      <c r="DO13317" s="141" t="s">
        <v>24673</v>
      </c>
      <c r="DP13317" s="141" t="s">
        <v>4338</v>
      </c>
      <c r="DQ13317" s="15">
        <v>23</v>
      </c>
      <c r="DR13317" s="15" t="str">
        <f t="shared" si="221"/>
        <v>3221-23</v>
      </c>
    </row>
    <row r="13318" spans="119:122" x14ac:dyDescent="0.2">
      <c r="DO13318" s="141" t="s">
        <v>24674</v>
      </c>
      <c r="DP13318" s="141" t="s">
        <v>4339</v>
      </c>
      <c r="DQ13318" s="15">
        <v>23</v>
      </c>
      <c r="DR13318" s="15" t="str">
        <f t="shared" si="221"/>
        <v>3222-23</v>
      </c>
    </row>
    <row r="13319" spans="119:122" x14ac:dyDescent="0.2">
      <c r="DO13319" s="141" t="s">
        <v>24675</v>
      </c>
      <c r="DP13319" s="141" t="s">
        <v>4340</v>
      </c>
      <c r="DQ13319" s="15">
        <v>23</v>
      </c>
      <c r="DR13319" s="15" t="str">
        <f t="shared" si="221"/>
        <v>3223-23</v>
      </c>
    </row>
    <row r="13320" spans="119:122" x14ac:dyDescent="0.2">
      <c r="DO13320" s="141" t="s">
        <v>24676</v>
      </c>
      <c r="DP13320" s="141" t="s">
        <v>4341</v>
      </c>
      <c r="DQ13320" s="15">
        <v>23</v>
      </c>
      <c r="DR13320" s="15" t="str">
        <f t="shared" si="221"/>
        <v>3224-23</v>
      </c>
    </row>
    <row r="13321" spans="119:122" x14ac:dyDescent="0.2">
      <c r="DO13321" s="141" t="s">
        <v>24677</v>
      </c>
      <c r="DP13321" s="141" t="s">
        <v>4342</v>
      </c>
      <c r="DQ13321" s="15">
        <v>23</v>
      </c>
      <c r="DR13321" s="15" t="str">
        <f t="shared" si="221"/>
        <v>3225-23</v>
      </c>
    </row>
    <row r="13322" spans="119:122" x14ac:dyDescent="0.2">
      <c r="DO13322" s="141" t="s">
        <v>24678</v>
      </c>
      <c r="DP13322" s="141" t="s">
        <v>4343</v>
      </c>
      <c r="DQ13322" s="15">
        <v>23</v>
      </c>
      <c r="DR13322" s="15" t="str">
        <f t="shared" si="221"/>
        <v>3226-23</v>
      </c>
    </row>
    <row r="13323" spans="119:122" x14ac:dyDescent="0.2">
      <c r="DO13323" s="141" t="s">
        <v>24679</v>
      </c>
      <c r="DP13323" s="141" t="s">
        <v>4344</v>
      </c>
      <c r="DQ13323" s="15">
        <v>23</v>
      </c>
      <c r="DR13323" s="15" t="str">
        <f t="shared" si="221"/>
        <v>3227-23</v>
      </c>
    </row>
    <row r="13324" spans="119:122" x14ac:dyDescent="0.2">
      <c r="DO13324" s="141" t="s">
        <v>24680</v>
      </c>
      <c r="DP13324" s="141" t="s">
        <v>4345</v>
      </c>
      <c r="DQ13324" s="15">
        <v>23</v>
      </c>
      <c r="DR13324" s="15" t="str">
        <f t="shared" si="221"/>
        <v>3228-23</v>
      </c>
    </row>
    <row r="13325" spans="119:122" x14ac:dyDescent="0.2">
      <c r="DO13325" s="141" t="s">
        <v>24681</v>
      </c>
      <c r="DP13325" s="141" t="s">
        <v>4346</v>
      </c>
      <c r="DQ13325" s="15">
        <v>23</v>
      </c>
      <c r="DR13325" s="15" t="str">
        <f t="shared" si="221"/>
        <v>3229-23</v>
      </c>
    </row>
    <row r="13326" spans="119:122" x14ac:dyDescent="0.2">
      <c r="DO13326" s="141" t="s">
        <v>24682</v>
      </c>
      <c r="DP13326" s="141" t="s">
        <v>4347</v>
      </c>
      <c r="DQ13326" s="15">
        <v>23</v>
      </c>
      <c r="DR13326" s="15" t="str">
        <f t="shared" si="221"/>
        <v>3230-23</v>
      </c>
    </row>
    <row r="13327" spans="119:122" x14ac:dyDescent="0.2">
      <c r="DO13327" s="141" t="s">
        <v>24683</v>
      </c>
      <c r="DP13327" s="141" t="s">
        <v>4348</v>
      </c>
      <c r="DQ13327" s="15">
        <v>23</v>
      </c>
      <c r="DR13327" s="15" t="str">
        <f t="shared" si="221"/>
        <v>3231-23</v>
      </c>
    </row>
    <row r="13328" spans="119:122" x14ac:dyDescent="0.2">
      <c r="DO13328" s="141" t="s">
        <v>24684</v>
      </c>
      <c r="DP13328" s="141" t="s">
        <v>4349</v>
      </c>
      <c r="DQ13328" s="15">
        <v>23</v>
      </c>
      <c r="DR13328" s="15" t="str">
        <f t="shared" si="221"/>
        <v>3232-23</v>
      </c>
    </row>
    <row r="13329" spans="119:122" x14ac:dyDescent="0.2">
      <c r="DO13329" s="141" t="s">
        <v>24685</v>
      </c>
      <c r="DP13329" s="141" t="s">
        <v>4350</v>
      </c>
      <c r="DQ13329" s="15">
        <v>23</v>
      </c>
      <c r="DR13329" s="15" t="str">
        <f t="shared" si="221"/>
        <v>3233-23</v>
      </c>
    </row>
    <row r="13330" spans="119:122" x14ac:dyDescent="0.2">
      <c r="DO13330" s="141" t="s">
        <v>24686</v>
      </c>
      <c r="DP13330" s="141" t="s">
        <v>4351</v>
      </c>
      <c r="DQ13330" s="15">
        <v>23</v>
      </c>
      <c r="DR13330" s="15" t="str">
        <f t="shared" si="221"/>
        <v>3234-23</v>
      </c>
    </row>
    <row r="13331" spans="119:122" x14ac:dyDescent="0.2">
      <c r="DO13331" s="141" t="s">
        <v>24687</v>
      </c>
      <c r="DP13331" s="141" t="s">
        <v>4352</v>
      </c>
      <c r="DQ13331" s="15">
        <v>23</v>
      </c>
      <c r="DR13331" s="15" t="str">
        <f t="shared" si="221"/>
        <v>3235-23</v>
      </c>
    </row>
    <row r="13332" spans="119:122" x14ac:dyDescent="0.2">
      <c r="DO13332" s="141" t="s">
        <v>24688</v>
      </c>
      <c r="DP13332" s="141" t="s">
        <v>4353</v>
      </c>
      <c r="DQ13332" s="15">
        <v>23</v>
      </c>
      <c r="DR13332" s="15" t="str">
        <f t="shared" si="221"/>
        <v>3236-23</v>
      </c>
    </row>
    <row r="13333" spans="119:122" x14ac:dyDescent="0.2">
      <c r="DO13333" s="141" t="s">
        <v>24689</v>
      </c>
      <c r="DP13333" s="141" t="s">
        <v>4354</v>
      </c>
      <c r="DQ13333" s="15">
        <v>23</v>
      </c>
      <c r="DR13333" s="15" t="str">
        <f t="shared" si="221"/>
        <v>3237-23</v>
      </c>
    </row>
    <row r="13334" spans="119:122" x14ac:dyDescent="0.2">
      <c r="DO13334" s="141" t="s">
        <v>24690</v>
      </c>
      <c r="DP13334" s="141" t="s">
        <v>4355</v>
      </c>
      <c r="DQ13334" s="15">
        <v>23</v>
      </c>
      <c r="DR13334" s="15" t="str">
        <f t="shared" si="221"/>
        <v>3238-23</v>
      </c>
    </row>
    <row r="13335" spans="119:122" x14ac:dyDescent="0.2">
      <c r="DO13335" s="141" t="s">
        <v>24691</v>
      </c>
      <c r="DP13335" s="141" t="s">
        <v>4356</v>
      </c>
      <c r="DQ13335" s="15">
        <v>23</v>
      </c>
      <c r="DR13335" s="15" t="str">
        <f t="shared" si="221"/>
        <v>3239-23</v>
      </c>
    </row>
    <row r="13336" spans="119:122" x14ac:dyDescent="0.2">
      <c r="DO13336" s="141" t="s">
        <v>24692</v>
      </c>
      <c r="DP13336" s="141" t="s">
        <v>4357</v>
      </c>
      <c r="DQ13336" s="15">
        <v>23</v>
      </c>
      <c r="DR13336" s="15" t="str">
        <f t="shared" si="221"/>
        <v>3240-23</v>
      </c>
    </row>
    <row r="13337" spans="119:122" x14ac:dyDescent="0.2">
      <c r="DO13337" s="141" t="s">
        <v>24693</v>
      </c>
      <c r="DP13337" s="141" t="s">
        <v>4358</v>
      </c>
      <c r="DQ13337" s="15">
        <v>23</v>
      </c>
      <c r="DR13337" s="15" t="str">
        <f t="shared" si="221"/>
        <v>3241-23</v>
      </c>
    </row>
    <row r="13338" spans="119:122" x14ac:dyDescent="0.2">
      <c r="DO13338" s="141" t="s">
        <v>24694</v>
      </c>
      <c r="DP13338" s="141" t="s">
        <v>4359</v>
      </c>
      <c r="DQ13338" s="15">
        <v>23</v>
      </c>
      <c r="DR13338" s="15" t="str">
        <f t="shared" si="221"/>
        <v>3242-23</v>
      </c>
    </row>
    <row r="13339" spans="119:122" x14ac:dyDescent="0.2">
      <c r="DO13339" s="141" t="s">
        <v>24695</v>
      </c>
      <c r="DP13339" s="141" t="s">
        <v>4360</v>
      </c>
      <c r="DQ13339" s="15">
        <v>23</v>
      </c>
      <c r="DR13339" s="15" t="str">
        <f t="shared" si="221"/>
        <v>3243-23</v>
      </c>
    </row>
    <row r="13340" spans="119:122" x14ac:dyDescent="0.2">
      <c r="DO13340" s="141" t="s">
        <v>24696</v>
      </c>
      <c r="DP13340" s="141" t="s">
        <v>4361</v>
      </c>
      <c r="DQ13340" s="15">
        <v>23</v>
      </c>
      <c r="DR13340" s="15" t="str">
        <f t="shared" si="221"/>
        <v>3244-23</v>
      </c>
    </row>
    <row r="13341" spans="119:122" x14ac:dyDescent="0.2">
      <c r="DO13341" s="141" t="s">
        <v>24697</v>
      </c>
      <c r="DP13341" s="141" t="s">
        <v>4362</v>
      </c>
      <c r="DQ13341" s="15">
        <v>23</v>
      </c>
      <c r="DR13341" s="15" t="str">
        <f t="shared" si="221"/>
        <v>3245-23</v>
      </c>
    </row>
    <row r="13342" spans="119:122" x14ac:dyDescent="0.2">
      <c r="DO13342" s="141" t="s">
        <v>24698</v>
      </c>
      <c r="DP13342" s="141" t="s">
        <v>4363</v>
      </c>
      <c r="DQ13342" s="15">
        <v>23</v>
      </c>
      <c r="DR13342" s="15" t="str">
        <f t="shared" si="221"/>
        <v>3246-23</v>
      </c>
    </row>
    <row r="13343" spans="119:122" x14ac:dyDescent="0.2">
      <c r="DO13343" s="141" t="s">
        <v>24699</v>
      </c>
      <c r="DP13343" s="141" t="s">
        <v>4364</v>
      </c>
      <c r="DQ13343" s="15">
        <v>23</v>
      </c>
      <c r="DR13343" s="15" t="str">
        <f t="shared" si="221"/>
        <v>3247-23</v>
      </c>
    </row>
    <row r="13344" spans="119:122" x14ac:dyDescent="0.2">
      <c r="DO13344" s="141" t="s">
        <v>24700</v>
      </c>
      <c r="DP13344" s="141" t="s">
        <v>4365</v>
      </c>
      <c r="DQ13344" s="15">
        <v>23</v>
      </c>
      <c r="DR13344" s="15" t="str">
        <f t="shared" si="221"/>
        <v>3248-23</v>
      </c>
    </row>
    <row r="13345" spans="119:122" x14ac:dyDescent="0.2">
      <c r="DO13345" s="141" t="s">
        <v>24701</v>
      </c>
      <c r="DP13345" s="141" t="s">
        <v>4366</v>
      </c>
      <c r="DQ13345" s="15">
        <v>23</v>
      </c>
      <c r="DR13345" s="15" t="str">
        <f t="shared" si="221"/>
        <v>3249-23</v>
      </c>
    </row>
    <row r="13346" spans="119:122" x14ac:dyDescent="0.2">
      <c r="DO13346" s="141" t="s">
        <v>24702</v>
      </c>
      <c r="DP13346" s="141" t="s">
        <v>4367</v>
      </c>
      <c r="DQ13346" s="15">
        <v>23</v>
      </c>
      <c r="DR13346" s="15" t="str">
        <f t="shared" si="221"/>
        <v>3250-23</v>
      </c>
    </row>
    <row r="13347" spans="119:122" x14ac:dyDescent="0.2">
      <c r="DO13347" s="141" t="s">
        <v>24703</v>
      </c>
      <c r="DP13347" s="141" t="s">
        <v>4368</v>
      </c>
      <c r="DQ13347" s="15">
        <v>23</v>
      </c>
      <c r="DR13347" s="15" t="str">
        <f t="shared" ref="DR13347:DR13410" si="222">CONCATENATE(DP13347,"-",DQ13347)</f>
        <v>3251-23</v>
      </c>
    </row>
    <row r="13348" spans="119:122" x14ac:dyDescent="0.2">
      <c r="DO13348" s="141" t="s">
        <v>24704</v>
      </c>
      <c r="DP13348" s="141" t="s">
        <v>4369</v>
      </c>
      <c r="DQ13348" s="15">
        <v>23</v>
      </c>
      <c r="DR13348" s="15" t="str">
        <f t="shared" si="222"/>
        <v>3252-23</v>
      </c>
    </row>
    <row r="13349" spans="119:122" x14ac:dyDescent="0.2">
      <c r="DO13349" s="141" t="s">
        <v>24705</v>
      </c>
      <c r="DP13349" s="141" t="s">
        <v>4370</v>
      </c>
      <c r="DQ13349" s="15">
        <v>23</v>
      </c>
      <c r="DR13349" s="15" t="str">
        <f t="shared" si="222"/>
        <v>3253-23</v>
      </c>
    </row>
    <row r="13350" spans="119:122" x14ac:dyDescent="0.2">
      <c r="DO13350" s="141" t="s">
        <v>24706</v>
      </c>
      <c r="DP13350" s="141" t="s">
        <v>4371</v>
      </c>
      <c r="DQ13350" s="15">
        <v>23</v>
      </c>
      <c r="DR13350" s="15" t="str">
        <f t="shared" si="222"/>
        <v>3254-23</v>
      </c>
    </row>
    <row r="13351" spans="119:122" x14ac:dyDescent="0.2">
      <c r="DO13351" s="141" t="s">
        <v>24707</v>
      </c>
      <c r="DP13351" s="141" t="s">
        <v>4372</v>
      </c>
      <c r="DQ13351" s="15">
        <v>23</v>
      </c>
      <c r="DR13351" s="15" t="str">
        <f t="shared" si="222"/>
        <v>3255-23</v>
      </c>
    </row>
    <row r="13352" spans="119:122" x14ac:dyDescent="0.2">
      <c r="DO13352" s="141" t="s">
        <v>24708</v>
      </c>
      <c r="DP13352" s="141" t="s">
        <v>4373</v>
      </c>
      <c r="DQ13352" s="15">
        <v>23</v>
      </c>
      <c r="DR13352" s="15" t="str">
        <f t="shared" si="222"/>
        <v>3256-23</v>
      </c>
    </row>
    <row r="13353" spans="119:122" x14ac:dyDescent="0.2">
      <c r="DO13353" s="141" t="s">
        <v>24709</v>
      </c>
      <c r="DP13353" s="141" t="s">
        <v>4374</v>
      </c>
      <c r="DQ13353" s="15">
        <v>23</v>
      </c>
      <c r="DR13353" s="15" t="str">
        <f t="shared" si="222"/>
        <v>3257-23</v>
      </c>
    </row>
    <row r="13354" spans="119:122" x14ac:dyDescent="0.2">
      <c r="DO13354" s="141" t="s">
        <v>24710</v>
      </c>
      <c r="DP13354" s="141" t="s">
        <v>4375</v>
      </c>
      <c r="DQ13354" s="15">
        <v>23</v>
      </c>
      <c r="DR13354" s="15" t="str">
        <f t="shared" si="222"/>
        <v>3258-23</v>
      </c>
    </row>
    <row r="13355" spans="119:122" x14ac:dyDescent="0.2">
      <c r="DO13355" s="141" t="s">
        <v>24711</v>
      </c>
      <c r="DP13355" s="141" t="s">
        <v>4376</v>
      </c>
      <c r="DQ13355" s="15">
        <v>23</v>
      </c>
      <c r="DR13355" s="15" t="str">
        <f t="shared" si="222"/>
        <v>3259-23</v>
      </c>
    </row>
    <row r="13356" spans="119:122" x14ac:dyDescent="0.2">
      <c r="DO13356" s="141" t="s">
        <v>24712</v>
      </c>
      <c r="DP13356" s="141" t="s">
        <v>4377</v>
      </c>
      <c r="DQ13356" s="15">
        <v>23</v>
      </c>
      <c r="DR13356" s="15" t="str">
        <f t="shared" si="222"/>
        <v>3260-23</v>
      </c>
    </row>
    <row r="13357" spans="119:122" x14ac:dyDescent="0.2">
      <c r="DO13357" s="141" t="s">
        <v>24713</v>
      </c>
      <c r="DP13357" s="141" t="s">
        <v>4378</v>
      </c>
      <c r="DQ13357" s="15">
        <v>23</v>
      </c>
      <c r="DR13357" s="15" t="str">
        <f t="shared" si="222"/>
        <v>3261-23</v>
      </c>
    </row>
    <row r="13358" spans="119:122" x14ac:dyDescent="0.2">
      <c r="DO13358" s="141" t="s">
        <v>24714</v>
      </c>
      <c r="DP13358" s="141" t="s">
        <v>4379</v>
      </c>
      <c r="DQ13358" s="15">
        <v>23</v>
      </c>
      <c r="DR13358" s="15" t="str">
        <f t="shared" si="222"/>
        <v>3262-23</v>
      </c>
    </row>
    <row r="13359" spans="119:122" x14ac:dyDescent="0.2">
      <c r="DO13359" s="141" t="s">
        <v>24715</v>
      </c>
      <c r="DP13359" s="141" t="s">
        <v>4380</v>
      </c>
      <c r="DQ13359" s="15">
        <v>23</v>
      </c>
      <c r="DR13359" s="15" t="str">
        <f t="shared" si="222"/>
        <v>3263-23</v>
      </c>
    </row>
    <row r="13360" spans="119:122" x14ac:dyDescent="0.2">
      <c r="DO13360" s="141" t="s">
        <v>24716</v>
      </c>
      <c r="DP13360" s="141" t="s">
        <v>4381</v>
      </c>
      <c r="DQ13360" s="15">
        <v>23</v>
      </c>
      <c r="DR13360" s="15" t="str">
        <f t="shared" si="222"/>
        <v>3264-23</v>
      </c>
    </row>
    <row r="13361" spans="119:122" x14ac:dyDescent="0.2">
      <c r="DO13361" s="141" t="s">
        <v>24717</v>
      </c>
      <c r="DP13361" s="141" t="s">
        <v>4382</v>
      </c>
      <c r="DQ13361" s="15">
        <v>23</v>
      </c>
      <c r="DR13361" s="15" t="str">
        <f t="shared" si="222"/>
        <v>3265-23</v>
      </c>
    </row>
    <row r="13362" spans="119:122" x14ac:dyDescent="0.2">
      <c r="DO13362" s="141" t="s">
        <v>24718</v>
      </c>
      <c r="DP13362" s="141" t="s">
        <v>4383</v>
      </c>
      <c r="DQ13362" s="15">
        <v>23</v>
      </c>
      <c r="DR13362" s="15" t="str">
        <f t="shared" si="222"/>
        <v>3266-23</v>
      </c>
    </row>
    <row r="13363" spans="119:122" x14ac:dyDescent="0.2">
      <c r="DO13363" s="141" t="s">
        <v>24719</v>
      </c>
      <c r="DP13363" s="141" t="s">
        <v>4384</v>
      </c>
      <c r="DQ13363" s="15">
        <v>23</v>
      </c>
      <c r="DR13363" s="15" t="str">
        <f t="shared" si="222"/>
        <v>3267-23</v>
      </c>
    </row>
    <row r="13364" spans="119:122" x14ac:dyDescent="0.2">
      <c r="DO13364" s="141" t="s">
        <v>24720</v>
      </c>
      <c r="DP13364" s="141" t="s">
        <v>4385</v>
      </c>
      <c r="DQ13364" s="15">
        <v>23</v>
      </c>
      <c r="DR13364" s="15" t="str">
        <f t="shared" si="222"/>
        <v>3268-23</v>
      </c>
    </row>
    <row r="13365" spans="119:122" x14ac:dyDescent="0.2">
      <c r="DO13365" s="141" t="s">
        <v>24721</v>
      </c>
      <c r="DP13365" s="141" t="s">
        <v>4386</v>
      </c>
      <c r="DQ13365" s="15">
        <v>23</v>
      </c>
      <c r="DR13365" s="15" t="str">
        <f t="shared" si="222"/>
        <v>3269-23</v>
      </c>
    </row>
    <row r="13366" spans="119:122" x14ac:dyDescent="0.2">
      <c r="DO13366" s="141" t="s">
        <v>24722</v>
      </c>
      <c r="DP13366" s="141" t="s">
        <v>4387</v>
      </c>
      <c r="DQ13366" s="15">
        <v>23</v>
      </c>
      <c r="DR13366" s="15" t="str">
        <f t="shared" si="222"/>
        <v>3270-23</v>
      </c>
    </row>
    <row r="13367" spans="119:122" x14ac:dyDescent="0.2">
      <c r="DO13367" s="141" t="s">
        <v>24723</v>
      </c>
      <c r="DP13367" s="141" t="s">
        <v>4388</v>
      </c>
      <c r="DQ13367" s="15">
        <v>23</v>
      </c>
      <c r="DR13367" s="15" t="str">
        <f t="shared" si="222"/>
        <v>3271-23</v>
      </c>
    </row>
    <row r="13368" spans="119:122" x14ac:dyDescent="0.2">
      <c r="DO13368" s="141" t="s">
        <v>24724</v>
      </c>
      <c r="DP13368" s="141" t="s">
        <v>4389</v>
      </c>
      <c r="DQ13368" s="15">
        <v>23</v>
      </c>
      <c r="DR13368" s="15" t="str">
        <f t="shared" si="222"/>
        <v>3272-23</v>
      </c>
    </row>
    <row r="13369" spans="119:122" x14ac:dyDescent="0.2">
      <c r="DO13369" s="141" t="s">
        <v>24725</v>
      </c>
      <c r="DP13369" s="141" t="s">
        <v>4390</v>
      </c>
      <c r="DQ13369" s="15">
        <v>23</v>
      </c>
      <c r="DR13369" s="15" t="str">
        <f t="shared" si="222"/>
        <v>3273-23</v>
      </c>
    </row>
    <row r="13370" spans="119:122" x14ac:dyDescent="0.2">
      <c r="DO13370" s="141" t="s">
        <v>24726</v>
      </c>
      <c r="DP13370" s="141" t="s">
        <v>4391</v>
      </c>
      <c r="DQ13370" s="15">
        <v>23</v>
      </c>
      <c r="DR13370" s="15" t="str">
        <f t="shared" si="222"/>
        <v>3274-23</v>
      </c>
    </row>
    <row r="13371" spans="119:122" x14ac:dyDescent="0.2">
      <c r="DO13371" s="141" t="s">
        <v>24727</v>
      </c>
      <c r="DP13371" s="141" t="s">
        <v>4392</v>
      </c>
      <c r="DQ13371" s="15">
        <v>23</v>
      </c>
      <c r="DR13371" s="15" t="str">
        <f t="shared" si="222"/>
        <v>3275-23</v>
      </c>
    </row>
    <row r="13372" spans="119:122" x14ac:dyDescent="0.2">
      <c r="DO13372" s="141" t="s">
        <v>24728</v>
      </c>
      <c r="DP13372" s="141" t="s">
        <v>4393</v>
      </c>
      <c r="DQ13372" s="15">
        <v>23</v>
      </c>
      <c r="DR13372" s="15" t="str">
        <f t="shared" si="222"/>
        <v>3276-23</v>
      </c>
    </row>
    <row r="13373" spans="119:122" x14ac:dyDescent="0.2">
      <c r="DO13373" s="141" t="s">
        <v>24729</v>
      </c>
      <c r="DP13373" s="141" t="s">
        <v>4394</v>
      </c>
      <c r="DQ13373" s="15">
        <v>23</v>
      </c>
      <c r="DR13373" s="15" t="str">
        <f t="shared" si="222"/>
        <v>3277-23</v>
      </c>
    </row>
    <row r="13374" spans="119:122" x14ac:dyDescent="0.2">
      <c r="DO13374" s="141" t="s">
        <v>24730</v>
      </c>
      <c r="DP13374" s="141" t="s">
        <v>4395</v>
      </c>
      <c r="DQ13374" s="15">
        <v>23</v>
      </c>
      <c r="DR13374" s="15" t="str">
        <f t="shared" si="222"/>
        <v>3278-23</v>
      </c>
    </row>
    <row r="13375" spans="119:122" x14ac:dyDescent="0.2">
      <c r="DO13375" s="141" t="s">
        <v>24731</v>
      </c>
      <c r="DP13375" s="141" t="s">
        <v>4396</v>
      </c>
      <c r="DQ13375" s="15">
        <v>23</v>
      </c>
      <c r="DR13375" s="15" t="str">
        <f t="shared" si="222"/>
        <v>3279-23</v>
      </c>
    </row>
    <row r="13376" spans="119:122" x14ac:dyDescent="0.2">
      <c r="DO13376" s="141" t="s">
        <v>24732</v>
      </c>
      <c r="DP13376" s="141" t="s">
        <v>4397</v>
      </c>
      <c r="DQ13376" s="15">
        <v>23</v>
      </c>
      <c r="DR13376" s="15" t="str">
        <f t="shared" si="222"/>
        <v>3280-23</v>
      </c>
    </row>
    <row r="13377" spans="119:122" x14ac:dyDescent="0.2">
      <c r="DO13377" s="141" t="s">
        <v>24733</v>
      </c>
      <c r="DP13377" s="141" t="s">
        <v>4398</v>
      </c>
      <c r="DQ13377" s="15">
        <v>23</v>
      </c>
      <c r="DR13377" s="15" t="str">
        <f t="shared" si="222"/>
        <v>3281-23</v>
      </c>
    </row>
    <row r="13378" spans="119:122" x14ac:dyDescent="0.2">
      <c r="DO13378" s="141" t="s">
        <v>24734</v>
      </c>
      <c r="DP13378" s="141" t="s">
        <v>4399</v>
      </c>
      <c r="DQ13378" s="15">
        <v>23</v>
      </c>
      <c r="DR13378" s="15" t="str">
        <f t="shared" si="222"/>
        <v>3282-23</v>
      </c>
    </row>
    <row r="13379" spans="119:122" x14ac:dyDescent="0.2">
      <c r="DO13379" s="141" t="s">
        <v>24735</v>
      </c>
      <c r="DP13379" s="141" t="s">
        <v>4400</v>
      </c>
      <c r="DQ13379" s="15">
        <v>23</v>
      </c>
      <c r="DR13379" s="15" t="str">
        <f t="shared" si="222"/>
        <v>3283-23</v>
      </c>
    </row>
    <row r="13380" spans="119:122" x14ac:dyDescent="0.2">
      <c r="DO13380" s="141" t="s">
        <v>24736</v>
      </c>
      <c r="DP13380" s="141" t="s">
        <v>4401</v>
      </c>
      <c r="DQ13380" s="15">
        <v>23</v>
      </c>
      <c r="DR13380" s="15" t="str">
        <f t="shared" si="222"/>
        <v>3284-23</v>
      </c>
    </row>
    <row r="13381" spans="119:122" x14ac:dyDescent="0.2">
      <c r="DO13381" s="141" t="s">
        <v>24737</v>
      </c>
      <c r="DP13381" s="141" t="s">
        <v>4402</v>
      </c>
      <c r="DQ13381" s="15">
        <v>23</v>
      </c>
      <c r="DR13381" s="15" t="str">
        <f t="shared" si="222"/>
        <v>3285-23</v>
      </c>
    </row>
    <row r="13382" spans="119:122" x14ac:dyDescent="0.2">
      <c r="DO13382" s="141" t="s">
        <v>24738</v>
      </c>
      <c r="DP13382" s="141" t="s">
        <v>4403</v>
      </c>
      <c r="DQ13382" s="15">
        <v>23</v>
      </c>
      <c r="DR13382" s="15" t="str">
        <f t="shared" si="222"/>
        <v>3286-23</v>
      </c>
    </row>
    <row r="13383" spans="119:122" x14ac:dyDescent="0.2">
      <c r="DO13383" s="141" t="s">
        <v>24739</v>
      </c>
      <c r="DP13383" s="141" t="s">
        <v>4404</v>
      </c>
      <c r="DQ13383" s="15">
        <v>23</v>
      </c>
      <c r="DR13383" s="15" t="str">
        <f t="shared" si="222"/>
        <v>3287-23</v>
      </c>
    </row>
    <row r="13384" spans="119:122" x14ac:dyDescent="0.2">
      <c r="DO13384" s="141" t="s">
        <v>24740</v>
      </c>
      <c r="DP13384" s="141" t="s">
        <v>4405</v>
      </c>
      <c r="DQ13384" s="15">
        <v>23</v>
      </c>
      <c r="DR13384" s="15" t="str">
        <f t="shared" si="222"/>
        <v>3288-23</v>
      </c>
    </row>
    <row r="13385" spans="119:122" x14ac:dyDescent="0.2">
      <c r="DO13385" s="141" t="s">
        <v>24741</v>
      </c>
      <c r="DP13385" s="141" t="s">
        <v>4406</v>
      </c>
      <c r="DQ13385" s="15">
        <v>23</v>
      </c>
      <c r="DR13385" s="15" t="str">
        <f t="shared" si="222"/>
        <v>3289-23</v>
      </c>
    </row>
    <row r="13386" spans="119:122" x14ac:dyDescent="0.2">
      <c r="DO13386" s="141" t="s">
        <v>24742</v>
      </c>
      <c r="DP13386" s="141" t="s">
        <v>4407</v>
      </c>
      <c r="DQ13386" s="15">
        <v>23</v>
      </c>
      <c r="DR13386" s="15" t="str">
        <f t="shared" si="222"/>
        <v>3290-23</v>
      </c>
    </row>
    <row r="13387" spans="119:122" x14ac:dyDescent="0.2">
      <c r="DO13387" s="141" t="s">
        <v>24743</v>
      </c>
      <c r="DP13387" s="141" t="s">
        <v>4408</v>
      </c>
      <c r="DQ13387" s="15">
        <v>23</v>
      </c>
      <c r="DR13387" s="15" t="str">
        <f t="shared" si="222"/>
        <v>3291-23</v>
      </c>
    </row>
    <row r="13388" spans="119:122" x14ac:dyDescent="0.2">
      <c r="DO13388" s="141" t="s">
        <v>24744</v>
      </c>
      <c r="DP13388" s="141" t="s">
        <v>4409</v>
      </c>
      <c r="DQ13388" s="15">
        <v>23</v>
      </c>
      <c r="DR13388" s="15" t="str">
        <f t="shared" si="222"/>
        <v>3292-23</v>
      </c>
    </row>
    <row r="13389" spans="119:122" x14ac:dyDescent="0.2">
      <c r="DO13389" s="141" t="s">
        <v>24745</v>
      </c>
      <c r="DP13389" s="141" t="s">
        <v>4410</v>
      </c>
      <c r="DQ13389" s="15">
        <v>23</v>
      </c>
      <c r="DR13389" s="15" t="str">
        <f t="shared" si="222"/>
        <v>3293-23</v>
      </c>
    </row>
    <row r="13390" spans="119:122" x14ac:dyDescent="0.2">
      <c r="DO13390" s="141" t="s">
        <v>24746</v>
      </c>
      <c r="DP13390" s="141" t="s">
        <v>4411</v>
      </c>
      <c r="DQ13390" s="15">
        <v>23</v>
      </c>
      <c r="DR13390" s="15" t="str">
        <f t="shared" si="222"/>
        <v>3294-23</v>
      </c>
    </row>
    <row r="13391" spans="119:122" x14ac:dyDescent="0.2">
      <c r="DO13391" s="141" t="s">
        <v>24747</v>
      </c>
      <c r="DP13391" s="141" t="s">
        <v>4412</v>
      </c>
      <c r="DQ13391" s="15">
        <v>23</v>
      </c>
      <c r="DR13391" s="15" t="str">
        <f t="shared" si="222"/>
        <v>3295-23</v>
      </c>
    </row>
    <row r="13392" spans="119:122" x14ac:dyDescent="0.2">
      <c r="DO13392" s="141" t="s">
        <v>24748</v>
      </c>
      <c r="DP13392" s="141" t="s">
        <v>4413</v>
      </c>
      <c r="DQ13392" s="15">
        <v>23</v>
      </c>
      <c r="DR13392" s="15" t="str">
        <f t="shared" si="222"/>
        <v>3296-23</v>
      </c>
    </row>
    <row r="13393" spans="119:122" x14ac:dyDescent="0.2">
      <c r="DO13393" s="141" t="s">
        <v>24749</v>
      </c>
      <c r="DP13393" s="141" t="s">
        <v>4414</v>
      </c>
      <c r="DQ13393" s="15">
        <v>23</v>
      </c>
      <c r="DR13393" s="15" t="str">
        <f t="shared" si="222"/>
        <v>3297-23</v>
      </c>
    </row>
    <row r="13394" spans="119:122" x14ac:dyDescent="0.2">
      <c r="DO13394" s="141" t="s">
        <v>24750</v>
      </c>
      <c r="DP13394" s="141" t="s">
        <v>4415</v>
      </c>
      <c r="DQ13394" s="15">
        <v>23</v>
      </c>
      <c r="DR13394" s="15" t="str">
        <f t="shared" si="222"/>
        <v>3298-23</v>
      </c>
    </row>
    <row r="13395" spans="119:122" x14ac:dyDescent="0.2">
      <c r="DO13395" s="141" t="s">
        <v>24751</v>
      </c>
      <c r="DP13395" s="141" t="s">
        <v>4416</v>
      </c>
      <c r="DQ13395" s="15">
        <v>23</v>
      </c>
      <c r="DR13395" s="15" t="str">
        <f t="shared" si="222"/>
        <v>3299-23</v>
      </c>
    </row>
    <row r="13396" spans="119:122" x14ac:dyDescent="0.2">
      <c r="DO13396" s="141" t="s">
        <v>24752</v>
      </c>
      <c r="DP13396" s="141" t="s">
        <v>4417</v>
      </c>
      <c r="DQ13396" s="15">
        <v>23</v>
      </c>
      <c r="DR13396" s="15" t="str">
        <f t="shared" si="222"/>
        <v>3300-23</v>
      </c>
    </row>
    <row r="13397" spans="119:122" x14ac:dyDescent="0.2">
      <c r="DO13397" s="141" t="s">
        <v>24753</v>
      </c>
      <c r="DP13397" s="141" t="s">
        <v>4418</v>
      </c>
      <c r="DQ13397" s="15">
        <v>23</v>
      </c>
      <c r="DR13397" s="15" t="str">
        <f t="shared" si="222"/>
        <v>3301-23</v>
      </c>
    </row>
    <row r="13398" spans="119:122" x14ac:dyDescent="0.2">
      <c r="DO13398" s="141" t="s">
        <v>24754</v>
      </c>
      <c r="DP13398" s="141" t="s">
        <v>4419</v>
      </c>
      <c r="DQ13398" s="15">
        <v>23</v>
      </c>
      <c r="DR13398" s="15" t="str">
        <f t="shared" si="222"/>
        <v>3302-23</v>
      </c>
    </row>
    <row r="13399" spans="119:122" x14ac:dyDescent="0.2">
      <c r="DO13399" s="141" t="s">
        <v>24755</v>
      </c>
      <c r="DP13399" s="141" t="s">
        <v>4420</v>
      </c>
      <c r="DQ13399" s="15">
        <v>23</v>
      </c>
      <c r="DR13399" s="15" t="str">
        <f t="shared" si="222"/>
        <v>3303-23</v>
      </c>
    </row>
    <row r="13400" spans="119:122" x14ac:dyDescent="0.2">
      <c r="DO13400" s="141" t="s">
        <v>24756</v>
      </c>
      <c r="DP13400" s="141" t="s">
        <v>4421</v>
      </c>
      <c r="DQ13400" s="15">
        <v>23</v>
      </c>
      <c r="DR13400" s="15" t="str">
        <f t="shared" si="222"/>
        <v>3304-23</v>
      </c>
    </row>
    <row r="13401" spans="119:122" x14ac:dyDescent="0.2">
      <c r="DO13401" s="141" t="s">
        <v>24757</v>
      </c>
      <c r="DP13401" s="141" t="s">
        <v>4422</v>
      </c>
      <c r="DQ13401" s="15">
        <v>23</v>
      </c>
      <c r="DR13401" s="15" t="str">
        <f t="shared" si="222"/>
        <v>3305-23</v>
      </c>
    </row>
    <row r="13402" spans="119:122" x14ac:dyDescent="0.2">
      <c r="DO13402" s="141" t="s">
        <v>24758</v>
      </c>
      <c r="DP13402" s="141" t="s">
        <v>4423</v>
      </c>
      <c r="DQ13402" s="15">
        <v>23</v>
      </c>
      <c r="DR13402" s="15" t="str">
        <f t="shared" si="222"/>
        <v>3306-23</v>
      </c>
    </row>
    <row r="13403" spans="119:122" x14ac:dyDescent="0.2">
      <c r="DO13403" s="141" t="s">
        <v>24759</v>
      </c>
      <c r="DP13403" s="141" t="s">
        <v>4424</v>
      </c>
      <c r="DQ13403" s="15">
        <v>23</v>
      </c>
      <c r="DR13403" s="15" t="str">
        <f t="shared" si="222"/>
        <v>3307-23</v>
      </c>
    </row>
    <row r="13404" spans="119:122" x14ac:dyDescent="0.2">
      <c r="DO13404" s="141" t="s">
        <v>24760</v>
      </c>
      <c r="DP13404" s="141" t="s">
        <v>4425</v>
      </c>
      <c r="DQ13404" s="15">
        <v>23</v>
      </c>
      <c r="DR13404" s="15" t="str">
        <f t="shared" si="222"/>
        <v>3308-23</v>
      </c>
    </row>
    <row r="13405" spans="119:122" x14ac:dyDescent="0.2">
      <c r="DO13405" s="141" t="s">
        <v>24761</v>
      </c>
      <c r="DP13405" s="141" t="s">
        <v>4426</v>
      </c>
      <c r="DQ13405" s="15">
        <v>23</v>
      </c>
      <c r="DR13405" s="15" t="str">
        <f t="shared" si="222"/>
        <v>3309-23</v>
      </c>
    </row>
    <row r="13406" spans="119:122" x14ac:dyDescent="0.2">
      <c r="DO13406" s="141" t="s">
        <v>24762</v>
      </c>
      <c r="DP13406" s="141" t="s">
        <v>4427</v>
      </c>
      <c r="DQ13406" s="15">
        <v>23</v>
      </c>
      <c r="DR13406" s="15" t="str">
        <f t="shared" si="222"/>
        <v>3310-23</v>
      </c>
    </row>
    <row r="13407" spans="119:122" x14ac:dyDescent="0.2">
      <c r="DO13407" s="141" t="s">
        <v>24763</v>
      </c>
      <c r="DP13407" s="141" t="s">
        <v>4428</v>
      </c>
      <c r="DQ13407" s="15">
        <v>23</v>
      </c>
      <c r="DR13407" s="15" t="str">
        <f t="shared" si="222"/>
        <v>3311-23</v>
      </c>
    </row>
    <row r="13408" spans="119:122" x14ac:dyDescent="0.2">
      <c r="DO13408" s="141" t="s">
        <v>24764</v>
      </c>
      <c r="DP13408" s="141" t="s">
        <v>4429</v>
      </c>
      <c r="DQ13408" s="15">
        <v>23</v>
      </c>
      <c r="DR13408" s="15" t="str">
        <f t="shared" si="222"/>
        <v>3312-23</v>
      </c>
    </row>
    <row r="13409" spans="119:122" x14ac:dyDescent="0.2">
      <c r="DO13409" s="141" t="s">
        <v>24765</v>
      </c>
      <c r="DP13409" s="141" t="s">
        <v>4430</v>
      </c>
      <c r="DQ13409" s="15">
        <v>23</v>
      </c>
      <c r="DR13409" s="15" t="str">
        <f t="shared" si="222"/>
        <v>3313-23</v>
      </c>
    </row>
    <row r="13410" spans="119:122" x14ac:dyDescent="0.2">
      <c r="DO13410" s="141" t="s">
        <v>24766</v>
      </c>
      <c r="DP13410" s="141" t="s">
        <v>4431</v>
      </c>
      <c r="DQ13410" s="15">
        <v>23</v>
      </c>
      <c r="DR13410" s="15" t="str">
        <f t="shared" si="222"/>
        <v>3314-23</v>
      </c>
    </row>
    <row r="13411" spans="119:122" x14ac:dyDescent="0.2">
      <c r="DO13411" s="141" t="s">
        <v>24767</v>
      </c>
      <c r="DP13411" s="141" t="s">
        <v>4432</v>
      </c>
      <c r="DQ13411" s="15">
        <v>23</v>
      </c>
      <c r="DR13411" s="15" t="str">
        <f t="shared" ref="DR13411:DR13474" si="223">CONCATENATE(DP13411,"-",DQ13411)</f>
        <v>3315-23</v>
      </c>
    </row>
    <row r="13412" spans="119:122" x14ac:dyDescent="0.2">
      <c r="DO13412" s="141" t="s">
        <v>24768</v>
      </c>
      <c r="DP13412" s="141" t="s">
        <v>4433</v>
      </c>
      <c r="DQ13412" s="15">
        <v>23</v>
      </c>
      <c r="DR13412" s="15" t="str">
        <f t="shared" si="223"/>
        <v>3316-23</v>
      </c>
    </row>
    <row r="13413" spans="119:122" x14ac:dyDescent="0.2">
      <c r="DO13413" s="141" t="s">
        <v>24769</v>
      </c>
      <c r="DP13413" s="141" t="s">
        <v>4434</v>
      </c>
      <c r="DQ13413" s="15">
        <v>23</v>
      </c>
      <c r="DR13413" s="15" t="str">
        <f t="shared" si="223"/>
        <v>3317-23</v>
      </c>
    </row>
    <row r="13414" spans="119:122" x14ac:dyDescent="0.2">
      <c r="DO13414" s="141" t="s">
        <v>24770</v>
      </c>
      <c r="DP13414" s="141" t="s">
        <v>4435</v>
      </c>
      <c r="DQ13414" s="15">
        <v>23</v>
      </c>
      <c r="DR13414" s="15" t="str">
        <f t="shared" si="223"/>
        <v>3318-23</v>
      </c>
    </row>
    <row r="13415" spans="119:122" x14ac:dyDescent="0.2">
      <c r="DO13415" s="141" t="s">
        <v>24771</v>
      </c>
      <c r="DP13415" s="141" t="s">
        <v>4436</v>
      </c>
      <c r="DQ13415" s="15">
        <v>23</v>
      </c>
      <c r="DR13415" s="15" t="str">
        <f t="shared" si="223"/>
        <v>3319-23</v>
      </c>
    </row>
    <row r="13416" spans="119:122" x14ac:dyDescent="0.2">
      <c r="DO13416" s="141" t="s">
        <v>24772</v>
      </c>
      <c r="DP13416" s="141" t="s">
        <v>4437</v>
      </c>
      <c r="DQ13416" s="15">
        <v>23</v>
      </c>
      <c r="DR13416" s="15" t="str">
        <f t="shared" si="223"/>
        <v>3320-23</v>
      </c>
    </row>
    <row r="13417" spans="119:122" x14ac:dyDescent="0.2">
      <c r="DO13417" s="141" t="s">
        <v>24773</v>
      </c>
      <c r="DP13417" s="141" t="s">
        <v>4438</v>
      </c>
      <c r="DQ13417" s="15">
        <v>23</v>
      </c>
      <c r="DR13417" s="15" t="str">
        <f t="shared" si="223"/>
        <v>3321-23</v>
      </c>
    </row>
    <row r="13418" spans="119:122" x14ac:dyDescent="0.2">
      <c r="DO13418" s="141" t="s">
        <v>24774</v>
      </c>
      <c r="DP13418" s="141" t="s">
        <v>4439</v>
      </c>
      <c r="DQ13418" s="15">
        <v>23</v>
      </c>
      <c r="DR13418" s="15" t="str">
        <f t="shared" si="223"/>
        <v>3322-23</v>
      </c>
    </row>
    <row r="13419" spans="119:122" x14ac:dyDescent="0.2">
      <c r="DO13419" s="141" t="s">
        <v>24775</v>
      </c>
      <c r="DP13419" s="141" t="s">
        <v>4440</v>
      </c>
      <c r="DQ13419" s="15">
        <v>23</v>
      </c>
      <c r="DR13419" s="15" t="str">
        <f t="shared" si="223"/>
        <v>3323-23</v>
      </c>
    </row>
    <row r="13420" spans="119:122" x14ac:dyDescent="0.2">
      <c r="DO13420" s="141" t="s">
        <v>24776</v>
      </c>
      <c r="DP13420" s="141" t="s">
        <v>4441</v>
      </c>
      <c r="DQ13420" s="15">
        <v>23</v>
      </c>
      <c r="DR13420" s="15" t="str">
        <f t="shared" si="223"/>
        <v>3324-23</v>
      </c>
    </row>
    <row r="13421" spans="119:122" x14ac:dyDescent="0.2">
      <c r="DO13421" s="141" t="s">
        <v>24777</v>
      </c>
      <c r="DP13421" s="141" t="s">
        <v>4442</v>
      </c>
      <c r="DQ13421" s="15">
        <v>23</v>
      </c>
      <c r="DR13421" s="15" t="str">
        <f t="shared" si="223"/>
        <v>3325-23</v>
      </c>
    </row>
    <row r="13422" spans="119:122" x14ac:dyDescent="0.2">
      <c r="DO13422" s="141" t="s">
        <v>24778</v>
      </c>
      <c r="DP13422" s="141" t="s">
        <v>4443</v>
      </c>
      <c r="DQ13422" s="15">
        <v>23</v>
      </c>
      <c r="DR13422" s="15" t="str">
        <f t="shared" si="223"/>
        <v>3326-23</v>
      </c>
    </row>
    <row r="13423" spans="119:122" x14ac:dyDescent="0.2">
      <c r="DO13423" s="141" t="s">
        <v>24779</v>
      </c>
      <c r="DP13423" s="141" t="s">
        <v>4444</v>
      </c>
      <c r="DQ13423" s="15">
        <v>23</v>
      </c>
      <c r="DR13423" s="15" t="str">
        <f t="shared" si="223"/>
        <v>3327-23</v>
      </c>
    </row>
    <row r="13424" spans="119:122" x14ac:dyDescent="0.2">
      <c r="DO13424" s="141" t="s">
        <v>24780</v>
      </c>
      <c r="DP13424" s="141" t="s">
        <v>4445</v>
      </c>
      <c r="DQ13424" s="15">
        <v>23</v>
      </c>
      <c r="DR13424" s="15" t="str">
        <f t="shared" si="223"/>
        <v>3328-23</v>
      </c>
    </row>
    <row r="13425" spans="119:122" x14ac:dyDescent="0.2">
      <c r="DO13425" s="141" t="s">
        <v>24781</v>
      </c>
      <c r="DP13425" s="141" t="s">
        <v>4446</v>
      </c>
      <c r="DQ13425" s="15">
        <v>23</v>
      </c>
      <c r="DR13425" s="15" t="str">
        <f t="shared" si="223"/>
        <v>3329-23</v>
      </c>
    </row>
    <row r="13426" spans="119:122" x14ac:dyDescent="0.2">
      <c r="DO13426" s="141" t="s">
        <v>24782</v>
      </c>
      <c r="DP13426" s="141" t="s">
        <v>4447</v>
      </c>
      <c r="DQ13426" s="15">
        <v>23</v>
      </c>
      <c r="DR13426" s="15" t="str">
        <f t="shared" si="223"/>
        <v>3330-23</v>
      </c>
    </row>
    <row r="13427" spans="119:122" x14ac:dyDescent="0.2">
      <c r="DO13427" s="141" t="s">
        <v>24783</v>
      </c>
      <c r="DP13427" s="141" t="s">
        <v>4448</v>
      </c>
      <c r="DQ13427" s="15">
        <v>23</v>
      </c>
      <c r="DR13427" s="15" t="str">
        <f t="shared" si="223"/>
        <v>3331-23</v>
      </c>
    </row>
    <row r="13428" spans="119:122" x14ac:dyDescent="0.2">
      <c r="DO13428" s="141" t="s">
        <v>24784</v>
      </c>
      <c r="DP13428" s="141" t="s">
        <v>4449</v>
      </c>
      <c r="DQ13428" s="15">
        <v>23</v>
      </c>
      <c r="DR13428" s="15" t="str">
        <f t="shared" si="223"/>
        <v>3332-23</v>
      </c>
    </row>
    <row r="13429" spans="119:122" x14ac:dyDescent="0.2">
      <c r="DO13429" s="141" t="s">
        <v>24785</v>
      </c>
      <c r="DP13429" s="141" t="s">
        <v>4450</v>
      </c>
      <c r="DQ13429" s="15">
        <v>23</v>
      </c>
      <c r="DR13429" s="15" t="str">
        <f t="shared" si="223"/>
        <v>3333-23</v>
      </c>
    </row>
    <row r="13430" spans="119:122" x14ac:dyDescent="0.2">
      <c r="DO13430" s="141" t="s">
        <v>24786</v>
      </c>
      <c r="DP13430" s="141" t="s">
        <v>4451</v>
      </c>
      <c r="DQ13430" s="15">
        <v>23</v>
      </c>
      <c r="DR13430" s="15" t="str">
        <f t="shared" si="223"/>
        <v>3334-23</v>
      </c>
    </row>
    <row r="13431" spans="119:122" x14ac:dyDescent="0.2">
      <c r="DO13431" s="141" t="s">
        <v>24787</v>
      </c>
      <c r="DP13431" s="141" t="s">
        <v>4452</v>
      </c>
      <c r="DQ13431" s="15">
        <v>23</v>
      </c>
      <c r="DR13431" s="15" t="str">
        <f t="shared" si="223"/>
        <v>3335-23</v>
      </c>
    </row>
    <row r="13432" spans="119:122" x14ac:dyDescent="0.2">
      <c r="DO13432" s="141" t="s">
        <v>24788</v>
      </c>
      <c r="DP13432" s="141" t="s">
        <v>4453</v>
      </c>
      <c r="DQ13432" s="15">
        <v>23</v>
      </c>
      <c r="DR13432" s="15" t="str">
        <f t="shared" si="223"/>
        <v>3336-23</v>
      </c>
    </row>
    <row r="13433" spans="119:122" x14ac:dyDescent="0.2">
      <c r="DO13433" s="141" t="s">
        <v>24789</v>
      </c>
      <c r="DP13433" s="141" t="s">
        <v>4454</v>
      </c>
      <c r="DQ13433" s="15">
        <v>23</v>
      </c>
      <c r="DR13433" s="15" t="str">
        <f t="shared" si="223"/>
        <v>3337-23</v>
      </c>
    </row>
    <row r="13434" spans="119:122" x14ac:dyDescent="0.2">
      <c r="DO13434" s="141" t="s">
        <v>24790</v>
      </c>
      <c r="DP13434" s="141" t="s">
        <v>4455</v>
      </c>
      <c r="DQ13434" s="15">
        <v>23</v>
      </c>
      <c r="DR13434" s="15" t="str">
        <f t="shared" si="223"/>
        <v>3338-23</v>
      </c>
    </row>
    <row r="13435" spans="119:122" x14ac:dyDescent="0.2">
      <c r="DO13435" s="141" t="s">
        <v>24791</v>
      </c>
      <c r="DP13435" s="141" t="s">
        <v>4456</v>
      </c>
      <c r="DQ13435" s="15">
        <v>23</v>
      </c>
      <c r="DR13435" s="15" t="str">
        <f t="shared" si="223"/>
        <v>3339-23</v>
      </c>
    </row>
    <row r="13436" spans="119:122" x14ac:dyDescent="0.2">
      <c r="DO13436" s="141" t="s">
        <v>24792</v>
      </c>
      <c r="DP13436" s="141" t="s">
        <v>4457</v>
      </c>
      <c r="DQ13436" s="15">
        <v>23</v>
      </c>
      <c r="DR13436" s="15" t="str">
        <f t="shared" si="223"/>
        <v>3340-23</v>
      </c>
    </row>
    <row r="13437" spans="119:122" x14ac:dyDescent="0.2">
      <c r="DO13437" s="141" t="s">
        <v>24793</v>
      </c>
      <c r="DP13437" s="141" t="s">
        <v>4458</v>
      </c>
      <c r="DQ13437" s="15">
        <v>23</v>
      </c>
      <c r="DR13437" s="15" t="str">
        <f t="shared" si="223"/>
        <v>3341-23</v>
      </c>
    </row>
    <row r="13438" spans="119:122" x14ac:dyDescent="0.2">
      <c r="DO13438" s="141" t="s">
        <v>24794</v>
      </c>
      <c r="DP13438" s="141" t="s">
        <v>4459</v>
      </c>
      <c r="DQ13438" s="15">
        <v>23</v>
      </c>
      <c r="DR13438" s="15" t="str">
        <f t="shared" si="223"/>
        <v>3342-23</v>
      </c>
    </row>
    <row r="13439" spans="119:122" x14ac:dyDescent="0.2">
      <c r="DO13439" s="141" t="s">
        <v>24795</v>
      </c>
      <c r="DP13439" s="141" t="s">
        <v>4460</v>
      </c>
      <c r="DQ13439" s="15">
        <v>23</v>
      </c>
      <c r="DR13439" s="15" t="str">
        <f t="shared" si="223"/>
        <v>3343-23</v>
      </c>
    </row>
    <row r="13440" spans="119:122" x14ac:dyDescent="0.2">
      <c r="DO13440" s="141" t="s">
        <v>24796</v>
      </c>
      <c r="DP13440" s="141" t="s">
        <v>4461</v>
      </c>
      <c r="DQ13440" s="15">
        <v>23</v>
      </c>
      <c r="DR13440" s="15" t="str">
        <f t="shared" si="223"/>
        <v>3344-23</v>
      </c>
    </row>
    <row r="13441" spans="119:122" x14ac:dyDescent="0.2">
      <c r="DO13441" s="141" t="s">
        <v>24797</v>
      </c>
      <c r="DP13441" s="141" t="s">
        <v>4462</v>
      </c>
      <c r="DQ13441" s="15">
        <v>23</v>
      </c>
      <c r="DR13441" s="15" t="str">
        <f t="shared" si="223"/>
        <v>3345-23</v>
      </c>
    </row>
    <row r="13442" spans="119:122" x14ac:dyDescent="0.2">
      <c r="DO13442" s="141" t="s">
        <v>24798</v>
      </c>
      <c r="DP13442" s="141" t="s">
        <v>4463</v>
      </c>
      <c r="DQ13442" s="15">
        <v>23</v>
      </c>
      <c r="DR13442" s="15" t="str">
        <f t="shared" si="223"/>
        <v>3346-23</v>
      </c>
    </row>
    <row r="13443" spans="119:122" x14ac:dyDescent="0.2">
      <c r="DO13443" s="141" t="s">
        <v>24799</v>
      </c>
      <c r="DP13443" s="141" t="s">
        <v>4464</v>
      </c>
      <c r="DQ13443" s="15">
        <v>23</v>
      </c>
      <c r="DR13443" s="15" t="str">
        <f t="shared" si="223"/>
        <v>3347-23</v>
      </c>
    </row>
    <row r="13444" spans="119:122" x14ac:dyDescent="0.2">
      <c r="DO13444" s="141" t="s">
        <v>24800</v>
      </c>
      <c r="DP13444" s="141" t="s">
        <v>4465</v>
      </c>
      <c r="DQ13444" s="15">
        <v>23</v>
      </c>
      <c r="DR13444" s="15" t="str">
        <f t="shared" si="223"/>
        <v>3348-23</v>
      </c>
    </row>
    <row r="13445" spans="119:122" x14ac:dyDescent="0.2">
      <c r="DO13445" s="141" t="s">
        <v>24801</v>
      </c>
      <c r="DP13445" s="141" t="s">
        <v>4466</v>
      </c>
      <c r="DQ13445" s="15">
        <v>23</v>
      </c>
      <c r="DR13445" s="15" t="str">
        <f t="shared" si="223"/>
        <v>3349-23</v>
      </c>
    </row>
    <row r="13446" spans="119:122" x14ac:dyDescent="0.2">
      <c r="DO13446" s="141" t="s">
        <v>24802</v>
      </c>
      <c r="DP13446" s="141" t="s">
        <v>4467</v>
      </c>
      <c r="DQ13446" s="15">
        <v>23</v>
      </c>
      <c r="DR13446" s="15" t="str">
        <f t="shared" si="223"/>
        <v>3350-23</v>
      </c>
    </row>
    <row r="13447" spans="119:122" x14ac:dyDescent="0.2">
      <c r="DO13447" s="141" t="s">
        <v>24803</v>
      </c>
      <c r="DP13447" s="141" t="s">
        <v>4468</v>
      </c>
      <c r="DQ13447" s="15">
        <v>23</v>
      </c>
      <c r="DR13447" s="15" t="str">
        <f t="shared" si="223"/>
        <v>3351-23</v>
      </c>
    </row>
    <row r="13448" spans="119:122" x14ac:dyDescent="0.2">
      <c r="DO13448" s="141" t="s">
        <v>24804</v>
      </c>
      <c r="DP13448" s="141" t="s">
        <v>4469</v>
      </c>
      <c r="DQ13448" s="15">
        <v>23</v>
      </c>
      <c r="DR13448" s="15" t="str">
        <f t="shared" si="223"/>
        <v>3352-23</v>
      </c>
    </row>
    <row r="13449" spans="119:122" x14ac:dyDescent="0.2">
      <c r="DO13449" s="141" t="s">
        <v>24805</v>
      </c>
      <c r="DP13449" s="141" t="s">
        <v>4470</v>
      </c>
      <c r="DQ13449" s="15">
        <v>23</v>
      </c>
      <c r="DR13449" s="15" t="str">
        <f t="shared" si="223"/>
        <v>3353-23</v>
      </c>
    </row>
    <row r="13450" spans="119:122" x14ac:dyDescent="0.2">
      <c r="DO13450" s="141" t="s">
        <v>24806</v>
      </c>
      <c r="DP13450" s="141" t="s">
        <v>4471</v>
      </c>
      <c r="DQ13450" s="15">
        <v>23</v>
      </c>
      <c r="DR13450" s="15" t="str">
        <f t="shared" si="223"/>
        <v>3354-23</v>
      </c>
    </row>
    <row r="13451" spans="119:122" x14ac:dyDescent="0.2">
      <c r="DO13451" s="141" t="s">
        <v>24807</v>
      </c>
      <c r="DP13451" s="141" t="s">
        <v>4472</v>
      </c>
      <c r="DQ13451" s="15">
        <v>23</v>
      </c>
      <c r="DR13451" s="15" t="str">
        <f t="shared" si="223"/>
        <v>3355-23</v>
      </c>
    </row>
    <row r="13452" spans="119:122" x14ac:dyDescent="0.2">
      <c r="DO13452" s="141" t="s">
        <v>24808</v>
      </c>
      <c r="DP13452" s="141" t="s">
        <v>4473</v>
      </c>
      <c r="DQ13452" s="15">
        <v>23</v>
      </c>
      <c r="DR13452" s="15" t="str">
        <f t="shared" si="223"/>
        <v>3356-23</v>
      </c>
    </row>
    <row r="13453" spans="119:122" x14ac:dyDescent="0.2">
      <c r="DO13453" s="141" t="s">
        <v>24809</v>
      </c>
      <c r="DP13453" s="141" t="s">
        <v>4474</v>
      </c>
      <c r="DQ13453" s="15">
        <v>23</v>
      </c>
      <c r="DR13453" s="15" t="str">
        <f t="shared" si="223"/>
        <v>3357-23</v>
      </c>
    </row>
    <row r="13454" spans="119:122" x14ac:dyDescent="0.2">
      <c r="DO13454" s="141" t="s">
        <v>24810</v>
      </c>
      <c r="DP13454" s="141" t="s">
        <v>4475</v>
      </c>
      <c r="DQ13454" s="15">
        <v>23</v>
      </c>
      <c r="DR13454" s="15" t="str">
        <f t="shared" si="223"/>
        <v>3358-23</v>
      </c>
    </row>
    <row r="13455" spans="119:122" x14ac:dyDescent="0.2">
      <c r="DO13455" s="141" t="s">
        <v>24811</v>
      </c>
      <c r="DP13455" s="141" t="s">
        <v>4476</v>
      </c>
      <c r="DQ13455" s="15">
        <v>23</v>
      </c>
      <c r="DR13455" s="15" t="str">
        <f t="shared" si="223"/>
        <v>3359-23</v>
      </c>
    </row>
    <row r="13456" spans="119:122" x14ac:dyDescent="0.2">
      <c r="DO13456" s="141" t="s">
        <v>24812</v>
      </c>
      <c r="DP13456" s="141" t="s">
        <v>4477</v>
      </c>
      <c r="DQ13456" s="15">
        <v>23</v>
      </c>
      <c r="DR13456" s="15" t="str">
        <f t="shared" si="223"/>
        <v>3360-23</v>
      </c>
    </row>
    <row r="13457" spans="119:122" x14ac:dyDescent="0.2">
      <c r="DO13457" s="141" t="s">
        <v>24813</v>
      </c>
      <c r="DP13457" s="141" t="s">
        <v>4478</v>
      </c>
      <c r="DQ13457" s="15">
        <v>23</v>
      </c>
      <c r="DR13457" s="15" t="str">
        <f t="shared" si="223"/>
        <v>3361-23</v>
      </c>
    </row>
    <row r="13458" spans="119:122" x14ac:dyDescent="0.2">
      <c r="DO13458" s="141" t="s">
        <v>24814</v>
      </c>
      <c r="DP13458" s="141" t="s">
        <v>4479</v>
      </c>
      <c r="DQ13458" s="15">
        <v>23</v>
      </c>
      <c r="DR13458" s="15" t="str">
        <f t="shared" si="223"/>
        <v>3362-23</v>
      </c>
    </row>
    <row r="13459" spans="119:122" x14ac:dyDescent="0.2">
      <c r="DO13459" s="141" t="s">
        <v>24815</v>
      </c>
      <c r="DP13459" s="141" t="s">
        <v>4480</v>
      </c>
      <c r="DQ13459" s="15">
        <v>23</v>
      </c>
      <c r="DR13459" s="15" t="str">
        <f t="shared" si="223"/>
        <v>3363-23</v>
      </c>
    </row>
    <row r="13460" spans="119:122" x14ac:dyDescent="0.2">
      <c r="DO13460" s="141" t="s">
        <v>24816</v>
      </c>
      <c r="DP13460" s="141" t="s">
        <v>4481</v>
      </c>
      <c r="DQ13460" s="15">
        <v>23</v>
      </c>
      <c r="DR13460" s="15" t="str">
        <f t="shared" si="223"/>
        <v>3364-23</v>
      </c>
    </row>
    <row r="13461" spans="119:122" x14ac:dyDescent="0.2">
      <c r="DO13461" s="141" t="s">
        <v>24817</v>
      </c>
      <c r="DP13461" s="141" t="s">
        <v>4482</v>
      </c>
      <c r="DQ13461" s="15">
        <v>23</v>
      </c>
      <c r="DR13461" s="15" t="str">
        <f t="shared" si="223"/>
        <v>3365-23</v>
      </c>
    </row>
    <row r="13462" spans="119:122" x14ac:dyDescent="0.2">
      <c r="DO13462" s="141" t="s">
        <v>24818</v>
      </c>
      <c r="DP13462" s="141" t="s">
        <v>4483</v>
      </c>
      <c r="DQ13462" s="15">
        <v>23</v>
      </c>
      <c r="DR13462" s="15" t="str">
        <f t="shared" si="223"/>
        <v>3366-23</v>
      </c>
    </row>
    <row r="13463" spans="119:122" x14ac:dyDescent="0.2">
      <c r="DO13463" s="141" t="s">
        <v>24819</v>
      </c>
      <c r="DP13463" s="141" t="s">
        <v>4484</v>
      </c>
      <c r="DQ13463" s="15">
        <v>23</v>
      </c>
      <c r="DR13463" s="15" t="str">
        <f t="shared" si="223"/>
        <v>3367-23</v>
      </c>
    </row>
    <row r="13464" spans="119:122" x14ac:dyDescent="0.2">
      <c r="DO13464" s="141" t="s">
        <v>24820</v>
      </c>
      <c r="DP13464" s="141" t="s">
        <v>4485</v>
      </c>
      <c r="DQ13464" s="15">
        <v>23</v>
      </c>
      <c r="DR13464" s="15" t="str">
        <f t="shared" si="223"/>
        <v>3368-23</v>
      </c>
    </row>
    <row r="13465" spans="119:122" x14ac:dyDescent="0.2">
      <c r="DO13465" s="141" t="s">
        <v>24821</v>
      </c>
      <c r="DP13465" s="141" t="s">
        <v>4486</v>
      </c>
      <c r="DQ13465" s="15">
        <v>23</v>
      </c>
      <c r="DR13465" s="15" t="str">
        <f t="shared" si="223"/>
        <v>3369-23</v>
      </c>
    </row>
    <row r="13466" spans="119:122" x14ac:dyDescent="0.2">
      <c r="DO13466" s="141" t="s">
        <v>24822</v>
      </c>
      <c r="DP13466" s="141" t="s">
        <v>4487</v>
      </c>
      <c r="DQ13466" s="15">
        <v>23</v>
      </c>
      <c r="DR13466" s="15" t="str">
        <f t="shared" si="223"/>
        <v>3370-23</v>
      </c>
    </row>
    <row r="13467" spans="119:122" x14ac:dyDescent="0.2">
      <c r="DO13467" s="141" t="s">
        <v>24823</v>
      </c>
      <c r="DP13467" s="141" t="s">
        <v>4488</v>
      </c>
      <c r="DQ13467" s="15">
        <v>23</v>
      </c>
      <c r="DR13467" s="15" t="str">
        <f t="shared" si="223"/>
        <v>3371-23</v>
      </c>
    </row>
    <row r="13468" spans="119:122" x14ac:dyDescent="0.2">
      <c r="DO13468" s="141" t="s">
        <v>24824</v>
      </c>
      <c r="DP13468" s="141" t="s">
        <v>4489</v>
      </c>
      <c r="DQ13468" s="15">
        <v>23</v>
      </c>
      <c r="DR13468" s="15" t="str">
        <f t="shared" si="223"/>
        <v>3372-23</v>
      </c>
    </row>
    <row r="13469" spans="119:122" x14ac:dyDescent="0.2">
      <c r="DO13469" s="141" t="s">
        <v>24825</v>
      </c>
      <c r="DP13469" s="141" t="s">
        <v>4490</v>
      </c>
      <c r="DQ13469" s="15">
        <v>23</v>
      </c>
      <c r="DR13469" s="15" t="str">
        <f t="shared" si="223"/>
        <v>3373-23</v>
      </c>
    </row>
    <row r="13470" spans="119:122" x14ac:dyDescent="0.2">
      <c r="DO13470" s="141" t="s">
        <v>24826</v>
      </c>
      <c r="DP13470" s="141" t="s">
        <v>4491</v>
      </c>
      <c r="DQ13470" s="15">
        <v>23</v>
      </c>
      <c r="DR13470" s="15" t="str">
        <f t="shared" si="223"/>
        <v>3374-23</v>
      </c>
    </row>
    <row r="13471" spans="119:122" x14ac:dyDescent="0.2">
      <c r="DO13471" s="141" t="s">
        <v>24827</v>
      </c>
      <c r="DP13471" s="141" t="s">
        <v>4492</v>
      </c>
      <c r="DQ13471" s="15">
        <v>23</v>
      </c>
      <c r="DR13471" s="15" t="str">
        <f t="shared" si="223"/>
        <v>3375-23</v>
      </c>
    </row>
    <row r="13472" spans="119:122" x14ac:dyDescent="0.2">
      <c r="DO13472" s="141" t="s">
        <v>24828</v>
      </c>
      <c r="DP13472" s="141" t="s">
        <v>4493</v>
      </c>
      <c r="DQ13472" s="15">
        <v>23</v>
      </c>
      <c r="DR13472" s="15" t="str">
        <f t="shared" si="223"/>
        <v>3376-23</v>
      </c>
    </row>
    <row r="13473" spans="119:122" x14ac:dyDescent="0.2">
      <c r="DO13473" s="141" t="s">
        <v>24829</v>
      </c>
      <c r="DP13473" s="141" t="s">
        <v>4494</v>
      </c>
      <c r="DQ13473" s="15">
        <v>23</v>
      </c>
      <c r="DR13473" s="15" t="str">
        <f t="shared" si="223"/>
        <v>3377-23</v>
      </c>
    </row>
    <row r="13474" spans="119:122" x14ac:dyDescent="0.2">
      <c r="DO13474" s="141" t="s">
        <v>24830</v>
      </c>
      <c r="DP13474" s="141" t="s">
        <v>4495</v>
      </c>
      <c r="DQ13474" s="15">
        <v>23</v>
      </c>
      <c r="DR13474" s="15" t="str">
        <f t="shared" si="223"/>
        <v>3378-23</v>
      </c>
    </row>
    <row r="13475" spans="119:122" x14ac:dyDescent="0.2">
      <c r="DO13475" s="141" t="s">
        <v>24831</v>
      </c>
      <c r="DP13475" s="141" t="s">
        <v>4496</v>
      </c>
      <c r="DQ13475" s="15">
        <v>23</v>
      </c>
      <c r="DR13475" s="15" t="str">
        <f t="shared" ref="DR13475:DR13538" si="224">CONCATENATE(DP13475,"-",DQ13475)</f>
        <v>3379-23</v>
      </c>
    </row>
    <row r="13476" spans="119:122" x14ac:dyDescent="0.2">
      <c r="DO13476" s="141" t="s">
        <v>24832</v>
      </c>
      <c r="DP13476" s="141" t="s">
        <v>4497</v>
      </c>
      <c r="DQ13476" s="15">
        <v>23</v>
      </c>
      <c r="DR13476" s="15" t="str">
        <f t="shared" si="224"/>
        <v>3380-23</v>
      </c>
    </row>
    <row r="13477" spans="119:122" x14ac:dyDescent="0.2">
      <c r="DO13477" s="141" t="s">
        <v>24833</v>
      </c>
      <c r="DP13477" s="141" t="s">
        <v>4498</v>
      </c>
      <c r="DQ13477" s="15">
        <v>23</v>
      </c>
      <c r="DR13477" s="15" t="str">
        <f t="shared" si="224"/>
        <v>3381-23</v>
      </c>
    </row>
    <row r="13478" spans="119:122" x14ac:dyDescent="0.2">
      <c r="DO13478" s="141" t="s">
        <v>24834</v>
      </c>
      <c r="DP13478" s="141" t="s">
        <v>4499</v>
      </c>
      <c r="DQ13478" s="15">
        <v>23</v>
      </c>
      <c r="DR13478" s="15" t="str">
        <f t="shared" si="224"/>
        <v>3382-23</v>
      </c>
    </row>
    <row r="13479" spans="119:122" x14ac:dyDescent="0.2">
      <c r="DO13479" s="141" t="s">
        <v>24835</v>
      </c>
      <c r="DP13479" s="141" t="s">
        <v>4500</v>
      </c>
      <c r="DQ13479" s="15">
        <v>23</v>
      </c>
      <c r="DR13479" s="15" t="str">
        <f t="shared" si="224"/>
        <v>3383-23</v>
      </c>
    </row>
    <row r="13480" spans="119:122" x14ac:dyDescent="0.2">
      <c r="DO13480" s="141" t="s">
        <v>24836</v>
      </c>
      <c r="DP13480" s="141" t="s">
        <v>4501</v>
      </c>
      <c r="DQ13480" s="15">
        <v>23</v>
      </c>
      <c r="DR13480" s="15" t="str">
        <f t="shared" si="224"/>
        <v>3384-23</v>
      </c>
    </row>
    <row r="13481" spans="119:122" x14ac:dyDescent="0.2">
      <c r="DO13481" s="141" t="s">
        <v>24837</v>
      </c>
      <c r="DP13481" s="141" t="s">
        <v>4502</v>
      </c>
      <c r="DQ13481" s="15">
        <v>23</v>
      </c>
      <c r="DR13481" s="15" t="str">
        <f t="shared" si="224"/>
        <v>3385-23</v>
      </c>
    </row>
    <row r="13482" spans="119:122" x14ac:dyDescent="0.2">
      <c r="DO13482" s="141" t="s">
        <v>24838</v>
      </c>
      <c r="DP13482" s="141" t="s">
        <v>4503</v>
      </c>
      <c r="DQ13482" s="15">
        <v>23</v>
      </c>
      <c r="DR13482" s="15" t="str">
        <f t="shared" si="224"/>
        <v>3386-23</v>
      </c>
    </row>
    <row r="13483" spans="119:122" x14ac:dyDescent="0.2">
      <c r="DO13483" s="141" t="s">
        <v>24839</v>
      </c>
      <c r="DP13483" s="141" t="s">
        <v>4504</v>
      </c>
      <c r="DQ13483" s="15">
        <v>23</v>
      </c>
      <c r="DR13483" s="15" t="str">
        <f t="shared" si="224"/>
        <v>3387-23</v>
      </c>
    </row>
    <row r="13484" spans="119:122" x14ac:dyDescent="0.2">
      <c r="DO13484" s="141" t="s">
        <v>24840</v>
      </c>
      <c r="DP13484" s="141" t="s">
        <v>4505</v>
      </c>
      <c r="DQ13484" s="15">
        <v>23</v>
      </c>
      <c r="DR13484" s="15" t="str">
        <f t="shared" si="224"/>
        <v>3388-23</v>
      </c>
    </row>
    <row r="13485" spans="119:122" x14ac:dyDescent="0.2">
      <c r="DO13485" s="141" t="s">
        <v>24841</v>
      </c>
      <c r="DP13485" s="141" t="s">
        <v>4506</v>
      </c>
      <c r="DQ13485" s="15">
        <v>23</v>
      </c>
      <c r="DR13485" s="15" t="str">
        <f t="shared" si="224"/>
        <v>3389-23</v>
      </c>
    </row>
    <row r="13486" spans="119:122" x14ac:dyDescent="0.2">
      <c r="DO13486" s="141" t="s">
        <v>24842</v>
      </c>
      <c r="DP13486" s="141" t="s">
        <v>4507</v>
      </c>
      <c r="DQ13486" s="15">
        <v>23</v>
      </c>
      <c r="DR13486" s="15" t="str">
        <f t="shared" si="224"/>
        <v>3390-23</v>
      </c>
    </row>
    <row r="13487" spans="119:122" x14ac:dyDescent="0.2">
      <c r="DO13487" s="141" t="s">
        <v>24843</v>
      </c>
      <c r="DP13487" s="141" t="s">
        <v>4508</v>
      </c>
      <c r="DQ13487" s="15">
        <v>23</v>
      </c>
      <c r="DR13487" s="15" t="str">
        <f t="shared" si="224"/>
        <v>3391-23</v>
      </c>
    </row>
    <row r="13488" spans="119:122" x14ac:dyDescent="0.2">
      <c r="DO13488" s="141" t="s">
        <v>24844</v>
      </c>
      <c r="DP13488" s="141" t="s">
        <v>4509</v>
      </c>
      <c r="DQ13488" s="15">
        <v>23</v>
      </c>
      <c r="DR13488" s="15" t="str">
        <f t="shared" si="224"/>
        <v>3392-23</v>
      </c>
    </row>
    <row r="13489" spans="119:122" x14ac:dyDescent="0.2">
      <c r="DO13489" s="141" t="s">
        <v>24845</v>
      </c>
      <c r="DP13489" s="141" t="s">
        <v>4510</v>
      </c>
      <c r="DQ13489" s="15">
        <v>23</v>
      </c>
      <c r="DR13489" s="15" t="str">
        <f t="shared" si="224"/>
        <v>3393-23</v>
      </c>
    </row>
    <row r="13490" spans="119:122" x14ac:dyDescent="0.2">
      <c r="DO13490" s="141" t="s">
        <v>24846</v>
      </c>
      <c r="DP13490" s="141" t="s">
        <v>4511</v>
      </c>
      <c r="DQ13490" s="15">
        <v>23</v>
      </c>
      <c r="DR13490" s="15" t="str">
        <f t="shared" si="224"/>
        <v>3394-23</v>
      </c>
    </row>
    <row r="13491" spans="119:122" x14ac:dyDescent="0.2">
      <c r="DO13491" s="141" t="s">
        <v>24847</v>
      </c>
      <c r="DP13491" s="141" t="s">
        <v>4512</v>
      </c>
      <c r="DQ13491" s="15">
        <v>23</v>
      </c>
      <c r="DR13491" s="15" t="str">
        <f t="shared" si="224"/>
        <v>3395-23</v>
      </c>
    </row>
    <row r="13492" spans="119:122" x14ac:dyDescent="0.2">
      <c r="DO13492" s="141" t="s">
        <v>24848</v>
      </c>
      <c r="DP13492" s="141" t="s">
        <v>4513</v>
      </c>
      <c r="DQ13492" s="15">
        <v>23</v>
      </c>
      <c r="DR13492" s="15" t="str">
        <f t="shared" si="224"/>
        <v>3396-23</v>
      </c>
    </row>
    <row r="13493" spans="119:122" x14ac:dyDescent="0.2">
      <c r="DO13493" s="141" t="s">
        <v>24849</v>
      </c>
      <c r="DP13493" s="141" t="s">
        <v>4514</v>
      </c>
      <c r="DQ13493" s="15">
        <v>23</v>
      </c>
      <c r="DR13493" s="15" t="str">
        <f t="shared" si="224"/>
        <v>3397-23</v>
      </c>
    </row>
    <row r="13494" spans="119:122" x14ac:dyDescent="0.2">
      <c r="DO13494" s="141" t="s">
        <v>24850</v>
      </c>
      <c r="DP13494" s="141" t="s">
        <v>4515</v>
      </c>
      <c r="DQ13494" s="15">
        <v>23</v>
      </c>
      <c r="DR13494" s="15" t="str">
        <f t="shared" si="224"/>
        <v>3398-23</v>
      </c>
    </row>
    <row r="13495" spans="119:122" x14ac:dyDescent="0.2">
      <c r="DO13495" s="141" t="s">
        <v>24851</v>
      </c>
      <c r="DP13495" s="141" t="s">
        <v>4516</v>
      </c>
      <c r="DQ13495" s="15">
        <v>23</v>
      </c>
      <c r="DR13495" s="15" t="str">
        <f t="shared" si="224"/>
        <v>3399-23</v>
      </c>
    </row>
    <row r="13496" spans="119:122" x14ac:dyDescent="0.2">
      <c r="DO13496" s="141" t="s">
        <v>24852</v>
      </c>
      <c r="DP13496" s="141" t="s">
        <v>4517</v>
      </c>
      <c r="DQ13496" s="15">
        <v>23</v>
      </c>
      <c r="DR13496" s="15" t="str">
        <f t="shared" si="224"/>
        <v>3400-23</v>
      </c>
    </row>
    <row r="13497" spans="119:122" x14ac:dyDescent="0.2">
      <c r="DO13497" s="141" t="s">
        <v>24853</v>
      </c>
      <c r="DP13497" s="141" t="s">
        <v>4518</v>
      </c>
      <c r="DQ13497" s="15">
        <v>23</v>
      </c>
      <c r="DR13497" s="15" t="str">
        <f t="shared" si="224"/>
        <v>3401-23</v>
      </c>
    </row>
    <row r="13498" spans="119:122" x14ac:dyDescent="0.2">
      <c r="DO13498" s="141" t="s">
        <v>24854</v>
      </c>
      <c r="DP13498" s="141" t="s">
        <v>4519</v>
      </c>
      <c r="DQ13498" s="15">
        <v>23</v>
      </c>
      <c r="DR13498" s="15" t="str">
        <f t="shared" si="224"/>
        <v>3402-23</v>
      </c>
    </row>
    <row r="13499" spans="119:122" x14ac:dyDescent="0.2">
      <c r="DO13499" s="141" t="s">
        <v>24855</v>
      </c>
      <c r="DP13499" s="141" t="s">
        <v>4520</v>
      </c>
      <c r="DQ13499" s="15">
        <v>23</v>
      </c>
      <c r="DR13499" s="15" t="str">
        <f t="shared" si="224"/>
        <v>3403-23</v>
      </c>
    </row>
    <row r="13500" spans="119:122" x14ac:dyDescent="0.2">
      <c r="DO13500" s="141" t="s">
        <v>24856</v>
      </c>
      <c r="DP13500" s="141" t="s">
        <v>4521</v>
      </c>
      <c r="DQ13500" s="15">
        <v>23</v>
      </c>
      <c r="DR13500" s="15" t="str">
        <f t="shared" si="224"/>
        <v>3404-23</v>
      </c>
    </row>
    <row r="13501" spans="119:122" x14ac:dyDescent="0.2">
      <c r="DO13501" s="141" t="s">
        <v>24857</v>
      </c>
      <c r="DP13501" s="141" t="s">
        <v>4522</v>
      </c>
      <c r="DQ13501" s="15">
        <v>23</v>
      </c>
      <c r="DR13501" s="15" t="str">
        <f t="shared" si="224"/>
        <v>3405-23</v>
      </c>
    </row>
    <row r="13502" spans="119:122" x14ac:dyDescent="0.2">
      <c r="DO13502" s="141" t="s">
        <v>24858</v>
      </c>
      <c r="DP13502" s="141" t="s">
        <v>4523</v>
      </c>
      <c r="DQ13502" s="15">
        <v>23</v>
      </c>
      <c r="DR13502" s="15" t="str">
        <f t="shared" si="224"/>
        <v>3406-23</v>
      </c>
    </row>
    <row r="13503" spans="119:122" x14ac:dyDescent="0.2">
      <c r="DO13503" s="141" t="s">
        <v>24859</v>
      </c>
      <c r="DP13503" s="141" t="s">
        <v>4524</v>
      </c>
      <c r="DQ13503" s="15">
        <v>23</v>
      </c>
      <c r="DR13503" s="15" t="str">
        <f t="shared" si="224"/>
        <v>3407-23</v>
      </c>
    </row>
    <row r="13504" spans="119:122" x14ac:dyDescent="0.2">
      <c r="DO13504" s="141" t="s">
        <v>24860</v>
      </c>
      <c r="DP13504" s="141" t="s">
        <v>4525</v>
      </c>
      <c r="DQ13504" s="15">
        <v>23</v>
      </c>
      <c r="DR13504" s="15" t="str">
        <f t="shared" si="224"/>
        <v>3408-23</v>
      </c>
    </row>
    <row r="13505" spans="119:122" x14ac:dyDescent="0.2">
      <c r="DO13505" s="141" t="s">
        <v>24861</v>
      </c>
      <c r="DP13505" s="141" t="s">
        <v>4526</v>
      </c>
      <c r="DQ13505" s="15">
        <v>23</v>
      </c>
      <c r="DR13505" s="15" t="str">
        <f t="shared" si="224"/>
        <v>3409-23</v>
      </c>
    </row>
    <row r="13506" spans="119:122" x14ac:dyDescent="0.2">
      <c r="DO13506" s="141" t="s">
        <v>24862</v>
      </c>
      <c r="DP13506" s="141" t="s">
        <v>4527</v>
      </c>
      <c r="DQ13506" s="15">
        <v>23</v>
      </c>
      <c r="DR13506" s="15" t="str">
        <f t="shared" si="224"/>
        <v>3410-23</v>
      </c>
    </row>
    <row r="13507" spans="119:122" x14ac:dyDescent="0.2">
      <c r="DO13507" s="141" t="s">
        <v>24863</v>
      </c>
      <c r="DP13507" s="141" t="s">
        <v>4528</v>
      </c>
      <c r="DQ13507" s="15">
        <v>23</v>
      </c>
      <c r="DR13507" s="15" t="str">
        <f t="shared" si="224"/>
        <v>3411-23</v>
      </c>
    </row>
    <row r="13508" spans="119:122" x14ac:dyDescent="0.2">
      <c r="DO13508" s="141" t="s">
        <v>24864</v>
      </c>
      <c r="DP13508" s="141" t="s">
        <v>4529</v>
      </c>
      <c r="DQ13508" s="15">
        <v>23</v>
      </c>
      <c r="DR13508" s="15" t="str">
        <f t="shared" si="224"/>
        <v>3412-23</v>
      </c>
    </row>
    <row r="13509" spans="119:122" x14ac:dyDescent="0.2">
      <c r="DO13509" s="141" t="s">
        <v>24865</v>
      </c>
      <c r="DP13509" s="141" t="s">
        <v>4530</v>
      </c>
      <c r="DQ13509" s="15">
        <v>23</v>
      </c>
      <c r="DR13509" s="15" t="str">
        <f t="shared" si="224"/>
        <v>3413-23</v>
      </c>
    </row>
    <row r="13510" spans="119:122" x14ac:dyDescent="0.2">
      <c r="DO13510" s="141" t="s">
        <v>24866</v>
      </c>
      <c r="DP13510" s="141" t="s">
        <v>4531</v>
      </c>
      <c r="DQ13510" s="15">
        <v>23</v>
      </c>
      <c r="DR13510" s="15" t="str">
        <f t="shared" si="224"/>
        <v>3414-23</v>
      </c>
    </row>
    <row r="13511" spans="119:122" x14ac:dyDescent="0.2">
      <c r="DO13511" s="141" t="s">
        <v>24867</v>
      </c>
      <c r="DP13511" s="141" t="s">
        <v>4532</v>
      </c>
      <c r="DQ13511" s="15">
        <v>23</v>
      </c>
      <c r="DR13511" s="15" t="str">
        <f t="shared" si="224"/>
        <v>3415-23</v>
      </c>
    </row>
    <row r="13512" spans="119:122" x14ac:dyDescent="0.2">
      <c r="DO13512" s="141" t="s">
        <v>24868</v>
      </c>
      <c r="DP13512" s="141" t="s">
        <v>4533</v>
      </c>
      <c r="DQ13512" s="15">
        <v>23</v>
      </c>
      <c r="DR13512" s="15" t="str">
        <f t="shared" si="224"/>
        <v>3416-23</v>
      </c>
    </row>
    <row r="13513" spans="119:122" x14ac:dyDescent="0.2">
      <c r="DO13513" s="141" t="s">
        <v>24869</v>
      </c>
      <c r="DP13513" s="141" t="s">
        <v>4534</v>
      </c>
      <c r="DQ13513" s="15">
        <v>23</v>
      </c>
      <c r="DR13513" s="15" t="str">
        <f t="shared" si="224"/>
        <v>3417-23</v>
      </c>
    </row>
    <row r="13514" spans="119:122" x14ac:dyDescent="0.2">
      <c r="DO13514" s="141" t="s">
        <v>24870</v>
      </c>
      <c r="DP13514" s="141" t="s">
        <v>4535</v>
      </c>
      <c r="DQ13514" s="15">
        <v>23</v>
      </c>
      <c r="DR13514" s="15" t="str">
        <f t="shared" si="224"/>
        <v>3418-23</v>
      </c>
    </row>
    <row r="13515" spans="119:122" x14ac:dyDescent="0.2">
      <c r="DO13515" s="141" t="s">
        <v>24871</v>
      </c>
      <c r="DP13515" s="141" t="s">
        <v>4536</v>
      </c>
      <c r="DQ13515" s="15">
        <v>23</v>
      </c>
      <c r="DR13515" s="15" t="str">
        <f t="shared" si="224"/>
        <v>3419-23</v>
      </c>
    </row>
    <row r="13516" spans="119:122" x14ac:dyDescent="0.2">
      <c r="DO13516" s="141" t="s">
        <v>24872</v>
      </c>
      <c r="DP13516" s="141" t="s">
        <v>4537</v>
      </c>
      <c r="DQ13516" s="15">
        <v>23</v>
      </c>
      <c r="DR13516" s="15" t="str">
        <f t="shared" si="224"/>
        <v>3420-23</v>
      </c>
    </row>
    <row r="13517" spans="119:122" x14ac:dyDescent="0.2">
      <c r="DO13517" s="141" t="s">
        <v>24873</v>
      </c>
      <c r="DP13517" s="141" t="s">
        <v>4538</v>
      </c>
      <c r="DQ13517" s="15">
        <v>23</v>
      </c>
      <c r="DR13517" s="15" t="str">
        <f t="shared" si="224"/>
        <v>3421-23</v>
      </c>
    </row>
    <row r="13518" spans="119:122" x14ac:dyDescent="0.2">
      <c r="DO13518" s="141" t="s">
        <v>24874</v>
      </c>
      <c r="DP13518" s="141" t="s">
        <v>4539</v>
      </c>
      <c r="DQ13518" s="15">
        <v>23</v>
      </c>
      <c r="DR13518" s="15" t="str">
        <f t="shared" si="224"/>
        <v>3422-23</v>
      </c>
    </row>
    <row r="13519" spans="119:122" x14ac:dyDescent="0.2">
      <c r="DO13519" s="141" t="s">
        <v>24875</v>
      </c>
      <c r="DP13519" s="141" t="s">
        <v>4540</v>
      </c>
      <c r="DQ13519" s="15">
        <v>23</v>
      </c>
      <c r="DR13519" s="15" t="str">
        <f t="shared" si="224"/>
        <v>3423-23</v>
      </c>
    </row>
    <row r="13520" spans="119:122" x14ac:dyDescent="0.2">
      <c r="DO13520" s="141" t="s">
        <v>24876</v>
      </c>
      <c r="DP13520" s="141" t="s">
        <v>4541</v>
      </c>
      <c r="DQ13520" s="15">
        <v>23</v>
      </c>
      <c r="DR13520" s="15" t="str">
        <f t="shared" si="224"/>
        <v>3424-23</v>
      </c>
    </row>
    <row r="13521" spans="119:122" x14ac:dyDescent="0.2">
      <c r="DO13521" s="141" t="s">
        <v>24877</v>
      </c>
      <c r="DP13521" s="141" t="s">
        <v>4542</v>
      </c>
      <c r="DQ13521" s="15">
        <v>23</v>
      </c>
      <c r="DR13521" s="15" t="str">
        <f t="shared" si="224"/>
        <v>3425-23</v>
      </c>
    </row>
    <row r="13522" spans="119:122" x14ac:dyDescent="0.2">
      <c r="DO13522" s="141" t="s">
        <v>24878</v>
      </c>
      <c r="DP13522" s="141" t="s">
        <v>4543</v>
      </c>
      <c r="DQ13522" s="15">
        <v>23</v>
      </c>
      <c r="DR13522" s="15" t="str">
        <f t="shared" si="224"/>
        <v>3426-23</v>
      </c>
    </row>
    <row r="13523" spans="119:122" x14ac:dyDescent="0.2">
      <c r="DO13523" s="141" t="s">
        <v>24879</v>
      </c>
      <c r="DP13523" s="141" t="s">
        <v>4544</v>
      </c>
      <c r="DQ13523" s="15">
        <v>23</v>
      </c>
      <c r="DR13523" s="15" t="str">
        <f t="shared" si="224"/>
        <v>3427-23</v>
      </c>
    </row>
    <row r="13524" spans="119:122" x14ac:dyDescent="0.2">
      <c r="DO13524" s="141" t="s">
        <v>24880</v>
      </c>
      <c r="DP13524" s="141" t="s">
        <v>4545</v>
      </c>
      <c r="DQ13524" s="15">
        <v>23</v>
      </c>
      <c r="DR13524" s="15" t="str">
        <f t="shared" si="224"/>
        <v>3428-23</v>
      </c>
    </row>
    <row r="13525" spans="119:122" x14ac:dyDescent="0.2">
      <c r="DO13525" s="141" t="s">
        <v>24881</v>
      </c>
      <c r="DP13525" s="141" t="s">
        <v>4546</v>
      </c>
      <c r="DQ13525" s="15">
        <v>23</v>
      </c>
      <c r="DR13525" s="15" t="str">
        <f t="shared" si="224"/>
        <v>3429-23</v>
      </c>
    </row>
    <row r="13526" spans="119:122" x14ac:dyDescent="0.2">
      <c r="DO13526" s="141" t="s">
        <v>24882</v>
      </c>
      <c r="DP13526" s="141" t="s">
        <v>4547</v>
      </c>
      <c r="DQ13526" s="15">
        <v>23</v>
      </c>
      <c r="DR13526" s="15" t="str">
        <f t="shared" si="224"/>
        <v>3430-23</v>
      </c>
    </row>
    <row r="13527" spans="119:122" x14ac:dyDescent="0.2">
      <c r="DO13527" s="141" t="s">
        <v>24883</v>
      </c>
      <c r="DP13527" s="141" t="s">
        <v>4548</v>
      </c>
      <c r="DQ13527" s="15">
        <v>23</v>
      </c>
      <c r="DR13527" s="15" t="str">
        <f t="shared" si="224"/>
        <v>3431-23</v>
      </c>
    </row>
    <row r="13528" spans="119:122" x14ac:dyDescent="0.2">
      <c r="DO13528" s="141" t="s">
        <v>24884</v>
      </c>
      <c r="DP13528" s="141" t="s">
        <v>4549</v>
      </c>
      <c r="DQ13528" s="15">
        <v>23</v>
      </c>
      <c r="DR13528" s="15" t="str">
        <f t="shared" si="224"/>
        <v>3432-23</v>
      </c>
    </row>
    <row r="13529" spans="119:122" x14ac:dyDescent="0.2">
      <c r="DO13529" s="141" t="s">
        <v>24885</v>
      </c>
      <c r="DP13529" s="141" t="s">
        <v>4550</v>
      </c>
      <c r="DQ13529" s="15">
        <v>23</v>
      </c>
      <c r="DR13529" s="15" t="str">
        <f t="shared" si="224"/>
        <v>3433-23</v>
      </c>
    </row>
    <row r="13530" spans="119:122" x14ac:dyDescent="0.2">
      <c r="DO13530" s="141" t="s">
        <v>24886</v>
      </c>
      <c r="DP13530" s="141" t="s">
        <v>4551</v>
      </c>
      <c r="DQ13530" s="15">
        <v>23</v>
      </c>
      <c r="DR13530" s="15" t="str">
        <f t="shared" si="224"/>
        <v>3434-23</v>
      </c>
    </row>
    <row r="13531" spans="119:122" x14ac:dyDescent="0.2">
      <c r="DO13531" s="141" t="s">
        <v>24887</v>
      </c>
      <c r="DP13531" s="141" t="s">
        <v>4552</v>
      </c>
      <c r="DQ13531" s="15">
        <v>23</v>
      </c>
      <c r="DR13531" s="15" t="str">
        <f t="shared" si="224"/>
        <v>3435-23</v>
      </c>
    </row>
    <row r="13532" spans="119:122" x14ac:dyDescent="0.2">
      <c r="DO13532" s="141" t="s">
        <v>24888</v>
      </c>
      <c r="DP13532" s="141" t="s">
        <v>4553</v>
      </c>
      <c r="DQ13532" s="15">
        <v>23</v>
      </c>
      <c r="DR13532" s="15" t="str">
        <f t="shared" si="224"/>
        <v>3436-23</v>
      </c>
    </row>
    <row r="13533" spans="119:122" x14ac:dyDescent="0.2">
      <c r="DO13533" s="141" t="s">
        <v>24889</v>
      </c>
      <c r="DP13533" s="141" t="s">
        <v>4554</v>
      </c>
      <c r="DQ13533" s="15">
        <v>23</v>
      </c>
      <c r="DR13533" s="15" t="str">
        <f t="shared" si="224"/>
        <v>3437-23</v>
      </c>
    </row>
    <row r="13534" spans="119:122" x14ac:dyDescent="0.2">
      <c r="DO13534" s="141" t="s">
        <v>24890</v>
      </c>
      <c r="DP13534" s="141" t="s">
        <v>4555</v>
      </c>
      <c r="DQ13534" s="15">
        <v>23</v>
      </c>
      <c r="DR13534" s="15" t="str">
        <f t="shared" si="224"/>
        <v>3438-23</v>
      </c>
    </row>
    <row r="13535" spans="119:122" x14ac:dyDescent="0.2">
      <c r="DO13535" s="141" t="s">
        <v>24891</v>
      </c>
      <c r="DP13535" s="141" t="s">
        <v>4556</v>
      </c>
      <c r="DQ13535" s="15">
        <v>23</v>
      </c>
      <c r="DR13535" s="15" t="str">
        <f t="shared" si="224"/>
        <v>3439-23</v>
      </c>
    </row>
    <row r="13536" spans="119:122" x14ac:dyDescent="0.2">
      <c r="DO13536" s="141" t="s">
        <v>24892</v>
      </c>
      <c r="DP13536" s="141" t="s">
        <v>4557</v>
      </c>
      <c r="DQ13536" s="15">
        <v>23</v>
      </c>
      <c r="DR13536" s="15" t="str">
        <f t="shared" si="224"/>
        <v>3440-23</v>
      </c>
    </row>
    <row r="13537" spans="119:122" x14ac:dyDescent="0.2">
      <c r="DO13537" s="141" t="s">
        <v>24893</v>
      </c>
      <c r="DP13537" s="141" t="s">
        <v>4558</v>
      </c>
      <c r="DQ13537" s="15">
        <v>23</v>
      </c>
      <c r="DR13537" s="15" t="str">
        <f t="shared" si="224"/>
        <v>3441-23</v>
      </c>
    </row>
    <row r="13538" spans="119:122" x14ac:dyDescent="0.2">
      <c r="DO13538" s="141" t="s">
        <v>24894</v>
      </c>
      <c r="DP13538" s="141" t="s">
        <v>4559</v>
      </c>
      <c r="DQ13538" s="15">
        <v>23</v>
      </c>
      <c r="DR13538" s="15" t="str">
        <f t="shared" si="224"/>
        <v>3442-23</v>
      </c>
    </row>
    <row r="13539" spans="119:122" x14ac:dyDescent="0.2">
      <c r="DO13539" s="141" t="s">
        <v>24895</v>
      </c>
      <c r="DP13539" s="141" t="s">
        <v>4560</v>
      </c>
      <c r="DQ13539" s="15">
        <v>23</v>
      </c>
      <c r="DR13539" s="15" t="str">
        <f t="shared" ref="DR13539:DR13602" si="225">CONCATENATE(DP13539,"-",DQ13539)</f>
        <v>3443-23</v>
      </c>
    </row>
    <row r="13540" spans="119:122" x14ac:dyDescent="0.2">
      <c r="DO13540" s="141" t="s">
        <v>24896</v>
      </c>
      <c r="DP13540" s="141" t="s">
        <v>4561</v>
      </c>
      <c r="DQ13540" s="15">
        <v>23</v>
      </c>
      <c r="DR13540" s="15" t="str">
        <f t="shared" si="225"/>
        <v>3444-23</v>
      </c>
    </row>
    <row r="13541" spans="119:122" x14ac:dyDescent="0.2">
      <c r="DO13541" s="141" t="s">
        <v>24897</v>
      </c>
      <c r="DP13541" s="141" t="s">
        <v>4562</v>
      </c>
      <c r="DQ13541" s="15">
        <v>23</v>
      </c>
      <c r="DR13541" s="15" t="str">
        <f t="shared" si="225"/>
        <v>3445-23</v>
      </c>
    </row>
    <row r="13542" spans="119:122" x14ac:dyDescent="0.2">
      <c r="DO13542" s="141" t="s">
        <v>24898</v>
      </c>
      <c r="DP13542" s="141" t="s">
        <v>4563</v>
      </c>
      <c r="DQ13542" s="15">
        <v>23</v>
      </c>
      <c r="DR13542" s="15" t="str">
        <f t="shared" si="225"/>
        <v>3446-23</v>
      </c>
    </row>
    <row r="13543" spans="119:122" x14ac:dyDescent="0.2">
      <c r="DO13543" s="141" t="s">
        <v>24899</v>
      </c>
      <c r="DP13543" s="141" t="s">
        <v>4564</v>
      </c>
      <c r="DQ13543" s="15">
        <v>23</v>
      </c>
      <c r="DR13543" s="15" t="str">
        <f t="shared" si="225"/>
        <v>3447-23</v>
      </c>
    </row>
    <row r="13544" spans="119:122" x14ac:dyDescent="0.2">
      <c r="DO13544" s="141" t="s">
        <v>24900</v>
      </c>
      <c r="DP13544" s="141" t="s">
        <v>4565</v>
      </c>
      <c r="DQ13544" s="15">
        <v>23</v>
      </c>
      <c r="DR13544" s="15" t="str">
        <f t="shared" si="225"/>
        <v>3448-23</v>
      </c>
    </row>
    <row r="13545" spans="119:122" x14ac:dyDescent="0.2">
      <c r="DO13545" s="141" t="s">
        <v>24901</v>
      </c>
      <c r="DP13545" s="141" t="s">
        <v>4566</v>
      </c>
      <c r="DQ13545" s="15">
        <v>23</v>
      </c>
      <c r="DR13545" s="15" t="str">
        <f t="shared" si="225"/>
        <v>3449-23</v>
      </c>
    </row>
    <row r="13546" spans="119:122" x14ac:dyDescent="0.2">
      <c r="DO13546" s="141" t="s">
        <v>24902</v>
      </c>
      <c r="DP13546" s="141" t="s">
        <v>4567</v>
      </c>
      <c r="DQ13546" s="15">
        <v>23</v>
      </c>
      <c r="DR13546" s="15" t="str">
        <f t="shared" si="225"/>
        <v>3450-23</v>
      </c>
    </row>
    <row r="13547" spans="119:122" x14ac:dyDescent="0.2">
      <c r="DO13547" s="141" t="s">
        <v>24903</v>
      </c>
      <c r="DP13547" s="141" t="s">
        <v>4568</v>
      </c>
      <c r="DQ13547" s="15">
        <v>23</v>
      </c>
      <c r="DR13547" s="15" t="str">
        <f t="shared" si="225"/>
        <v>3451-23</v>
      </c>
    </row>
    <row r="13548" spans="119:122" x14ac:dyDescent="0.2">
      <c r="DO13548" s="141" t="s">
        <v>24904</v>
      </c>
      <c r="DP13548" s="141" t="s">
        <v>4569</v>
      </c>
      <c r="DQ13548" s="15">
        <v>23</v>
      </c>
      <c r="DR13548" s="15" t="str">
        <f t="shared" si="225"/>
        <v>3452-23</v>
      </c>
    </row>
    <row r="13549" spans="119:122" x14ac:dyDescent="0.2">
      <c r="DO13549" s="141" t="s">
        <v>24905</v>
      </c>
      <c r="DP13549" s="141" t="s">
        <v>4570</v>
      </c>
      <c r="DQ13549" s="15">
        <v>23</v>
      </c>
      <c r="DR13549" s="15" t="str">
        <f t="shared" si="225"/>
        <v>3453-23</v>
      </c>
    </row>
    <row r="13550" spans="119:122" x14ac:dyDescent="0.2">
      <c r="DO13550" s="141" t="s">
        <v>24906</v>
      </c>
      <c r="DP13550" s="141" t="s">
        <v>4571</v>
      </c>
      <c r="DQ13550" s="15">
        <v>23</v>
      </c>
      <c r="DR13550" s="15" t="str">
        <f t="shared" si="225"/>
        <v>3454-23</v>
      </c>
    </row>
    <row r="13551" spans="119:122" x14ac:dyDescent="0.2">
      <c r="DO13551" s="141" t="s">
        <v>24907</v>
      </c>
      <c r="DP13551" s="141" t="s">
        <v>4572</v>
      </c>
      <c r="DQ13551" s="15">
        <v>23</v>
      </c>
      <c r="DR13551" s="15" t="str">
        <f t="shared" si="225"/>
        <v>3455-23</v>
      </c>
    </row>
    <row r="13552" spans="119:122" x14ac:dyDescent="0.2">
      <c r="DO13552" s="141" t="s">
        <v>24908</v>
      </c>
      <c r="DP13552" s="141" t="s">
        <v>4573</v>
      </c>
      <c r="DQ13552" s="15">
        <v>23</v>
      </c>
      <c r="DR13552" s="15" t="str">
        <f t="shared" si="225"/>
        <v>3456-23</v>
      </c>
    </row>
    <row r="13553" spans="119:122" x14ac:dyDescent="0.2">
      <c r="DO13553" s="141" t="s">
        <v>24909</v>
      </c>
      <c r="DP13553" s="141" t="s">
        <v>4574</v>
      </c>
      <c r="DQ13553" s="15">
        <v>23</v>
      </c>
      <c r="DR13553" s="15" t="str">
        <f t="shared" si="225"/>
        <v>3457-23</v>
      </c>
    </row>
    <row r="13554" spans="119:122" x14ac:dyDescent="0.2">
      <c r="DO13554" s="141" t="s">
        <v>24910</v>
      </c>
      <c r="DP13554" s="141" t="s">
        <v>4575</v>
      </c>
      <c r="DQ13554" s="15">
        <v>23</v>
      </c>
      <c r="DR13554" s="15" t="str">
        <f t="shared" si="225"/>
        <v>3458-23</v>
      </c>
    </row>
    <row r="13555" spans="119:122" x14ac:dyDescent="0.2">
      <c r="DO13555" s="141" t="s">
        <v>24911</v>
      </c>
      <c r="DP13555" s="141" t="s">
        <v>4576</v>
      </c>
      <c r="DQ13555" s="15">
        <v>23</v>
      </c>
      <c r="DR13555" s="15" t="str">
        <f t="shared" si="225"/>
        <v>3459-23</v>
      </c>
    </row>
    <row r="13556" spans="119:122" x14ac:dyDescent="0.2">
      <c r="DO13556" s="141" t="s">
        <v>24912</v>
      </c>
      <c r="DP13556" s="141" t="s">
        <v>4577</v>
      </c>
      <c r="DQ13556" s="15">
        <v>23</v>
      </c>
      <c r="DR13556" s="15" t="str">
        <f t="shared" si="225"/>
        <v>3460-23</v>
      </c>
    </row>
    <row r="13557" spans="119:122" x14ac:dyDescent="0.2">
      <c r="DO13557" s="141" t="s">
        <v>24913</v>
      </c>
      <c r="DP13557" s="141" t="s">
        <v>4578</v>
      </c>
      <c r="DQ13557" s="15">
        <v>23</v>
      </c>
      <c r="DR13557" s="15" t="str">
        <f t="shared" si="225"/>
        <v>3461-23</v>
      </c>
    </row>
    <row r="13558" spans="119:122" x14ac:dyDescent="0.2">
      <c r="DO13558" s="141" t="s">
        <v>24914</v>
      </c>
      <c r="DP13558" s="141" t="s">
        <v>4579</v>
      </c>
      <c r="DQ13558" s="15">
        <v>23</v>
      </c>
      <c r="DR13558" s="15" t="str">
        <f t="shared" si="225"/>
        <v>3462-23</v>
      </c>
    </row>
    <row r="13559" spans="119:122" x14ac:dyDescent="0.2">
      <c r="DO13559" s="141" t="s">
        <v>24915</v>
      </c>
      <c r="DP13559" s="141" t="s">
        <v>4580</v>
      </c>
      <c r="DQ13559" s="15">
        <v>23</v>
      </c>
      <c r="DR13559" s="15" t="str">
        <f t="shared" si="225"/>
        <v>3463-23</v>
      </c>
    </row>
    <row r="13560" spans="119:122" x14ac:dyDescent="0.2">
      <c r="DO13560" s="141" t="s">
        <v>24916</v>
      </c>
      <c r="DP13560" s="141" t="s">
        <v>4581</v>
      </c>
      <c r="DQ13560" s="15">
        <v>23</v>
      </c>
      <c r="DR13560" s="15" t="str">
        <f t="shared" si="225"/>
        <v>3464-23</v>
      </c>
    </row>
    <row r="13561" spans="119:122" x14ac:dyDescent="0.2">
      <c r="DO13561" s="141" t="s">
        <v>24917</v>
      </c>
      <c r="DP13561" s="141" t="s">
        <v>4582</v>
      </c>
      <c r="DQ13561" s="15">
        <v>23</v>
      </c>
      <c r="DR13561" s="15" t="str">
        <f t="shared" si="225"/>
        <v>3465-23</v>
      </c>
    </row>
    <row r="13562" spans="119:122" x14ac:dyDescent="0.2">
      <c r="DO13562" s="141" t="s">
        <v>24918</v>
      </c>
      <c r="DP13562" s="141" t="s">
        <v>4583</v>
      </c>
      <c r="DQ13562" s="15">
        <v>23</v>
      </c>
      <c r="DR13562" s="15" t="str">
        <f t="shared" si="225"/>
        <v>3466-23</v>
      </c>
    </row>
    <row r="13563" spans="119:122" x14ac:dyDescent="0.2">
      <c r="DO13563" s="141" t="s">
        <v>24919</v>
      </c>
      <c r="DP13563" s="141" t="s">
        <v>4584</v>
      </c>
      <c r="DQ13563" s="15">
        <v>23</v>
      </c>
      <c r="DR13563" s="15" t="str">
        <f t="shared" si="225"/>
        <v>3467-23</v>
      </c>
    </row>
    <row r="13564" spans="119:122" x14ac:dyDescent="0.2">
      <c r="DO13564" s="141" t="s">
        <v>24920</v>
      </c>
      <c r="DP13564" s="141" t="s">
        <v>4585</v>
      </c>
      <c r="DQ13564" s="15">
        <v>23</v>
      </c>
      <c r="DR13564" s="15" t="str">
        <f t="shared" si="225"/>
        <v>3468-23</v>
      </c>
    </row>
    <row r="13565" spans="119:122" x14ac:dyDescent="0.2">
      <c r="DO13565" s="141" t="s">
        <v>24921</v>
      </c>
      <c r="DP13565" s="141" t="s">
        <v>4586</v>
      </c>
      <c r="DQ13565" s="15">
        <v>23</v>
      </c>
      <c r="DR13565" s="15" t="str">
        <f t="shared" si="225"/>
        <v>3469-23</v>
      </c>
    </row>
    <row r="13566" spans="119:122" x14ac:dyDescent="0.2">
      <c r="DO13566" s="141" t="s">
        <v>24922</v>
      </c>
      <c r="DP13566" s="141" t="s">
        <v>4587</v>
      </c>
      <c r="DQ13566" s="15">
        <v>23</v>
      </c>
      <c r="DR13566" s="15" t="str">
        <f t="shared" si="225"/>
        <v>3470-23</v>
      </c>
    </row>
    <row r="13567" spans="119:122" x14ac:dyDescent="0.2">
      <c r="DO13567" s="141" t="s">
        <v>24923</v>
      </c>
      <c r="DP13567" s="141" t="s">
        <v>4588</v>
      </c>
      <c r="DQ13567" s="15">
        <v>23</v>
      </c>
      <c r="DR13567" s="15" t="str">
        <f t="shared" si="225"/>
        <v>3471-23</v>
      </c>
    </row>
    <row r="13568" spans="119:122" x14ac:dyDescent="0.2">
      <c r="DO13568" s="141" t="s">
        <v>24924</v>
      </c>
      <c r="DP13568" s="141" t="s">
        <v>4589</v>
      </c>
      <c r="DQ13568" s="15">
        <v>23</v>
      </c>
      <c r="DR13568" s="15" t="str">
        <f t="shared" si="225"/>
        <v>3472-23</v>
      </c>
    </row>
    <row r="13569" spans="119:122" x14ac:dyDescent="0.2">
      <c r="DO13569" s="141" t="s">
        <v>24925</v>
      </c>
      <c r="DP13569" s="141" t="s">
        <v>4590</v>
      </c>
      <c r="DQ13569" s="15">
        <v>23</v>
      </c>
      <c r="DR13569" s="15" t="str">
        <f t="shared" si="225"/>
        <v>3473-23</v>
      </c>
    </row>
    <row r="13570" spans="119:122" x14ac:dyDescent="0.2">
      <c r="DO13570" s="141" t="s">
        <v>24926</v>
      </c>
      <c r="DP13570" s="141" t="s">
        <v>4591</v>
      </c>
      <c r="DQ13570" s="15">
        <v>23</v>
      </c>
      <c r="DR13570" s="15" t="str">
        <f t="shared" si="225"/>
        <v>3474-23</v>
      </c>
    </row>
    <row r="13571" spans="119:122" x14ac:dyDescent="0.2">
      <c r="DO13571" s="141" t="s">
        <v>24927</v>
      </c>
      <c r="DP13571" s="141" t="s">
        <v>4592</v>
      </c>
      <c r="DQ13571" s="15">
        <v>23</v>
      </c>
      <c r="DR13571" s="15" t="str">
        <f t="shared" si="225"/>
        <v>3475-23</v>
      </c>
    </row>
    <row r="13572" spans="119:122" x14ac:dyDescent="0.2">
      <c r="DO13572" s="141" t="s">
        <v>24928</v>
      </c>
      <c r="DP13572" s="141" t="s">
        <v>4593</v>
      </c>
      <c r="DQ13572" s="15">
        <v>23</v>
      </c>
      <c r="DR13572" s="15" t="str">
        <f t="shared" si="225"/>
        <v>3476-23</v>
      </c>
    </row>
    <row r="13573" spans="119:122" x14ac:dyDescent="0.2">
      <c r="DO13573" s="141" t="s">
        <v>24929</v>
      </c>
      <c r="DP13573" s="141" t="s">
        <v>4594</v>
      </c>
      <c r="DQ13573" s="15">
        <v>23</v>
      </c>
      <c r="DR13573" s="15" t="str">
        <f t="shared" si="225"/>
        <v>3477-23</v>
      </c>
    </row>
    <row r="13574" spans="119:122" x14ac:dyDescent="0.2">
      <c r="DO13574" s="141" t="s">
        <v>24930</v>
      </c>
      <c r="DP13574" s="141" t="s">
        <v>4595</v>
      </c>
      <c r="DQ13574" s="15">
        <v>23</v>
      </c>
      <c r="DR13574" s="15" t="str">
        <f t="shared" si="225"/>
        <v>3478-23</v>
      </c>
    </row>
    <row r="13575" spans="119:122" x14ac:dyDescent="0.2">
      <c r="DO13575" s="141" t="s">
        <v>24931</v>
      </c>
      <c r="DP13575" s="141" t="s">
        <v>4596</v>
      </c>
      <c r="DQ13575" s="15">
        <v>23</v>
      </c>
      <c r="DR13575" s="15" t="str">
        <f t="shared" si="225"/>
        <v>3479-23</v>
      </c>
    </row>
    <row r="13576" spans="119:122" x14ac:dyDescent="0.2">
      <c r="DO13576" s="141" t="s">
        <v>24932</v>
      </c>
      <c r="DP13576" s="141" t="s">
        <v>4597</v>
      </c>
      <c r="DQ13576" s="15">
        <v>23</v>
      </c>
      <c r="DR13576" s="15" t="str">
        <f t="shared" si="225"/>
        <v>3480-23</v>
      </c>
    </row>
    <row r="13577" spans="119:122" x14ac:dyDescent="0.2">
      <c r="DO13577" s="141" t="s">
        <v>24933</v>
      </c>
      <c r="DP13577" s="141" t="s">
        <v>4598</v>
      </c>
      <c r="DQ13577" s="15">
        <v>23</v>
      </c>
      <c r="DR13577" s="15" t="str">
        <f t="shared" si="225"/>
        <v>3481-23</v>
      </c>
    </row>
    <row r="13578" spans="119:122" x14ac:dyDescent="0.2">
      <c r="DO13578" s="141" t="s">
        <v>24934</v>
      </c>
      <c r="DP13578" s="141" t="s">
        <v>4599</v>
      </c>
      <c r="DQ13578" s="15">
        <v>23</v>
      </c>
      <c r="DR13578" s="15" t="str">
        <f t="shared" si="225"/>
        <v>3482-23</v>
      </c>
    </row>
    <row r="13579" spans="119:122" x14ac:dyDescent="0.2">
      <c r="DO13579" s="141" t="s">
        <v>24935</v>
      </c>
      <c r="DP13579" s="141" t="s">
        <v>4600</v>
      </c>
      <c r="DQ13579" s="15">
        <v>23</v>
      </c>
      <c r="DR13579" s="15" t="str">
        <f t="shared" si="225"/>
        <v>3483-23</v>
      </c>
    </row>
    <row r="13580" spans="119:122" x14ac:dyDescent="0.2">
      <c r="DO13580" s="141" t="s">
        <v>24936</v>
      </c>
      <c r="DP13580" s="141" t="s">
        <v>4601</v>
      </c>
      <c r="DQ13580" s="15">
        <v>23</v>
      </c>
      <c r="DR13580" s="15" t="str">
        <f t="shared" si="225"/>
        <v>3484-23</v>
      </c>
    </row>
    <row r="13581" spans="119:122" x14ac:dyDescent="0.2">
      <c r="DO13581" s="141" t="s">
        <v>24937</v>
      </c>
      <c r="DP13581" s="141" t="s">
        <v>4602</v>
      </c>
      <c r="DQ13581" s="15">
        <v>23</v>
      </c>
      <c r="DR13581" s="15" t="str">
        <f t="shared" si="225"/>
        <v>3485-23</v>
      </c>
    </row>
    <row r="13582" spans="119:122" x14ac:dyDescent="0.2">
      <c r="DO13582" s="141" t="s">
        <v>24938</v>
      </c>
      <c r="DP13582" s="141" t="s">
        <v>4603</v>
      </c>
      <c r="DQ13582" s="15">
        <v>23</v>
      </c>
      <c r="DR13582" s="15" t="str">
        <f t="shared" si="225"/>
        <v>3486-23</v>
      </c>
    </row>
    <row r="13583" spans="119:122" x14ac:dyDescent="0.2">
      <c r="DO13583" s="141" t="s">
        <v>24939</v>
      </c>
      <c r="DP13583" s="141" t="s">
        <v>4604</v>
      </c>
      <c r="DQ13583" s="15">
        <v>23</v>
      </c>
      <c r="DR13583" s="15" t="str">
        <f t="shared" si="225"/>
        <v>3487-23</v>
      </c>
    </row>
    <row r="13584" spans="119:122" x14ac:dyDescent="0.2">
      <c r="DO13584" s="141" t="s">
        <v>24940</v>
      </c>
      <c r="DP13584" s="141" t="s">
        <v>4605</v>
      </c>
      <c r="DQ13584" s="15">
        <v>23</v>
      </c>
      <c r="DR13584" s="15" t="str">
        <f t="shared" si="225"/>
        <v>3488-23</v>
      </c>
    </row>
    <row r="13585" spans="119:122" x14ac:dyDescent="0.2">
      <c r="DO13585" s="141" t="s">
        <v>24941</v>
      </c>
      <c r="DP13585" s="141" t="s">
        <v>4606</v>
      </c>
      <c r="DQ13585" s="15">
        <v>23</v>
      </c>
      <c r="DR13585" s="15" t="str">
        <f t="shared" si="225"/>
        <v>3489-23</v>
      </c>
    </row>
    <row r="13586" spans="119:122" x14ac:dyDescent="0.2">
      <c r="DO13586" s="141" t="s">
        <v>24942</v>
      </c>
      <c r="DP13586" s="141" t="s">
        <v>4607</v>
      </c>
      <c r="DQ13586" s="15">
        <v>23</v>
      </c>
      <c r="DR13586" s="15" t="str">
        <f t="shared" si="225"/>
        <v>3490-23</v>
      </c>
    </row>
    <row r="13587" spans="119:122" x14ac:dyDescent="0.2">
      <c r="DO13587" s="141" t="s">
        <v>24943</v>
      </c>
      <c r="DP13587" s="141" t="s">
        <v>4608</v>
      </c>
      <c r="DQ13587" s="15">
        <v>23</v>
      </c>
      <c r="DR13587" s="15" t="str">
        <f t="shared" si="225"/>
        <v>3491-23</v>
      </c>
    </row>
    <row r="13588" spans="119:122" x14ac:dyDescent="0.2">
      <c r="DO13588" s="141" t="s">
        <v>24944</v>
      </c>
      <c r="DP13588" s="141" t="s">
        <v>4609</v>
      </c>
      <c r="DQ13588" s="15">
        <v>23</v>
      </c>
      <c r="DR13588" s="15" t="str">
        <f t="shared" si="225"/>
        <v>3492-23</v>
      </c>
    </row>
    <row r="13589" spans="119:122" x14ac:dyDescent="0.2">
      <c r="DO13589" s="141" t="s">
        <v>24945</v>
      </c>
      <c r="DP13589" s="141" t="s">
        <v>4610</v>
      </c>
      <c r="DQ13589" s="15">
        <v>23</v>
      </c>
      <c r="DR13589" s="15" t="str">
        <f t="shared" si="225"/>
        <v>3493-23</v>
      </c>
    </row>
    <row r="13590" spans="119:122" x14ac:dyDescent="0.2">
      <c r="DO13590" s="141" t="s">
        <v>24946</v>
      </c>
      <c r="DP13590" s="141" t="s">
        <v>4611</v>
      </c>
      <c r="DQ13590" s="15">
        <v>23</v>
      </c>
      <c r="DR13590" s="15" t="str">
        <f t="shared" si="225"/>
        <v>3494-23</v>
      </c>
    </row>
    <row r="13591" spans="119:122" x14ac:dyDescent="0.2">
      <c r="DO13591" s="141" t="s">
        <v>24947</v>
      </c>
      <c r="DP13591" s="141" t="s">
        <v>4612</v>
      </c>
      <c r="DQ13591" s="15">
        <v>23</v>
      </c>
      <c r="DR13591" s="15" t="str">
        <f t="shared" si="225"/>
        <v>3495-23</v>
      </c>
    </row>
    <row r="13592" spans="119:122" x14ac:dyDescent="0.2">
      <c r="DO13592" s="141" t="s">
        <v>24948</v>
      </c>
      <c r="DP13592" s="141" t="s">
        <v>4613</v>
      </c>
      <c r="DQ13592" s="15">
        <v>23</v>
      </c>
      <c r="DR13592" s="15" t="str">
        <f t="shared" si="225"/>
        <v>3496-23</v>
      </c>
    </row>
    <row r="13593" spans="119:122" x14ac:dyDescent="0.2">
      <c r="DO13593" s="141" t="s">
        <v>24949</v>
      </c>
      <c r="DP13593" s="141" t="s">
        <v>4614</v>
      </c>
      <c r="DQ13593" s="15">
        <v>23</v>
      </c>
      <c r="DR13593" s="15" t="str">
        <f t="shared" si="225"/>
        <v>3497-23</v>
      </c>
    </row>
    <row r="13594" spans="119:122" x14ac:dyDescent="0.2">
      <c r="DO13594" s="141" t="s">
        <v>24950</v>
      </c>
      <c r="DP13594" s="141" t="s">
        <v>4615</v>
      </c>
      <c r="DQ13594" s="15">
        <v>23</v>
      </c>
      <c r="DR13594" s="15" t="str">
        <f t="shared" si="225"/>
        <v>3498-23</v>
      </c>
    </row>
    <row r="13595" spans="119:122" x14ac:dyDescent="0.2">
      <c r="DO13595" s="141" t="s">
        <v>24951</v>
      </c>
      <c r="DP13595" s="141" t="s">
        <v>4616</v>
      </c>
      <c r="DQ13595" s="15">
        <v>23</v>
      </c>
      <c r="DR13595" s="15" t="str">
        <f t="shared" si="225"/>
        <v>3499-23</v>
      </c>
    </row>
    <row r="13596" spans="119:122" x14ac:dyDescent="0.2">
      <c r="DO13596" s="141" t="s">
        <v>24952</v>
      </c>
      <c r="DP13596" s="141" t="s">
        <v>4617</v>
      </c>
      <c r="DQ13596" s="15">
        <v>23</v>
      </c>
      <c r="DR13596" s="15" t="str">
        <f t="shared" si="225"/>
        <v>3500-23</v>
      </c>
    </row>
    <row r="13597" spans="119:122" x14ac:dyDescent="0.2">
      <c r="DO13597" s="141" t="s">
        <v>24953</v>
      </c>
      <c r="DP13597" s="141" t="s">
        <v>4618</v>
      </c>
      <c r="DQ13597" s="15">
        <v>23</v>
      </c>
      <c r="DR13597" s="15" t="str">
        <f t="shared" si="225"/>
        <v>3501-23</v>
      </c>
    </row>
    <row r="13598" spans="119:122" x14ac:dyDescent="0.2">
      <c r="DO13598" s="141" t="s">
        <v>24954</v>
      </c>
      <c r="DP13598" s="141" t="s">
        <v>4619</v>
      </c>
      <c r="DQ13598" s="15">
        <v>23</v>
      </c>
      <c r="DR13598" s="15" t="str">
        <f t="shared" si="225"/>
        <v>3502-23</v>
      </c>
    </row>
    <row r="13599" spans="119:122" x14ac:dyDescent="0.2">
      <c r="DO13599" s="141" t="s">
        <v>24955</v>
      </c>
      <c r="DP13599" s="141" t="s">
        <v>4620</v>
      </c>
      <c r="DQ13599" s="15">
        <v>23</v>
      </c>
      <c r="DR13599" s="15" t="str">
        <f t="shared" si="225"/>
        <v>3503-23</v>
      </c>
    </row>
    <row r="13600" spans="119:122" x14ac:dyDescent="0.2">
      <c r="DO13600" s="141" t="s">
        <v>24956</v>
      </c>
      <c r="DP13600" s="141" t="s">
        <v>4621</v>
      </c>
      <c r="DQ13600" s="15">
        <v>23</v>
      </c>
      <c r="DR13600" s="15" t="str">
        <f t="shared" si="225"/>
        <v>3504-23</v>
      </c>
    </row>
    <row r="13601" spans="119:122" x14ac:dyDescent="0.2">
      <c r="DO13601" s="141" t="s">
        <v>24957</v>
      </c>
      <c r="DP13601" s="141" t="s">
        <v>4622</v>
      </c>
      <c r="DQ13601" s="15">
        <v>23</v>
      </c>
      <c r="DR13601" s="15" t="str">
        <f t="shared" si="225"/>
        <v>3505-23</v>
      </c>
    </row>
    <row r="13602" spans="119:122" x14ac:dyDescent="0.2">
      <c r="DO13602" s="141" t="s">
        <v>24958</v>
      </c>
      <c r="DP13602" s="141" t="s">
        <v>4623</v>
      </c>
      <c r="DQ13602" s="15">
        <v>23</v>
      </c>
      <c r="DR13602" s="15" t="str">
        <f t="shared" si="225"/>
        <v>3506-23</v>
      </c>
    </row>
    <row r="13603" spans="119:122" x14ac:dyDescent="0.2">
      <c r="DO13603" s="141" t="s">
        <v>24959</v>
      </c>
      <c r="DP13603" s="141" t="s">
        <v>4624</v>
      </c>
      <c r="DQ13603" s="15">
        <v>23</v>
      </c>
      <c r="DR13603" s="15" t="str">
        <f t="shared" ref="DR13603:DR13666" si="226">CONCATENATE(DP13603,"-",DQ13603)</f>
        <v>3507-23</v>
      </c>
    </row>
    <row r="13604" spans="119:122" x14ac:dyDescent="0.2">
      <c r="DO13604" s="141" t="s">
        <v>24960</v>
      </c>
      <c r="DP13604" s="141" t="s">
        <v>4625</v>
      </c>
      <c r="DQ13604" s="15">
        <v>23</v>
      </c>
      <c r="DR13604" s="15" t="str">
        <f t="shared" si="226"/>
        <v>3508-23</v>
      </c>
    </row>
    <row r="13605" spans="119:122" x14ac:dyDescent="0.2">
      <c r="DO13605" s="141" t="s">
        <v>24961</v>
      </c>
      <c r="DP13605" s="141" t="s">
        <v>4626</v>
      </c>
      <c r="DQ13605" s="15">
        <v>23</v>
      </c>
      <c r="DR13605" s="15" t="str">
        <f t="shared" si="226"/>
        <v>3509-23</v>
      </c>
    </row>
    <row r="13606" spans="119:122" x14ac:dyDescent="0.2">
      <c r="DO13606" s="141" t="s">
        <v>24962</v>
      </c>
      <c r="DP13606" s="141" t="s">
        <v>4627</v>
      </c>
      <c r="DQ13606" s="15">
        <v>23</v>
      </c>
      <c r="DR13606" s="15" t="str">
        <f t="shared" si="226"/>
        <v>3510-23</v>
      </c>
    </row>
    <row r="13607" spans="119:122" x14ac:dyDescent="0.2">
      <c r="DO13607" s="141" t="s">
        <v>24963</v>
      </c>
      <c r="DP13607" s="141" t="s">
        <v>4628</v>
      </c>
      <c r="DQ13607" s="15">
        <v>23</v>
      </c>
      <c r="DR13607" s="15" t="str">
        <f t="shared" si="226"/>
        <v>3511-23</v>
      </c>
    </row>
    <row r="13608" spans="119:122" x14ac:dyDescent="0.2">
      <c r="DO13608" s="141" t="s">
        <v>24964</v>
      </c>
      <c r="DP13608" s="141" t="s">
        <v>4629</v>
      </c>
      <c r="DQ13608" s="15">
        <v>23</v>
      </c>
      <c r="DR13608" s="15" t="str">
        <f t="shared" si="226"/>
        <v>3512-23</v>
      </c>
    </row>
    <row r="13609" spans="119:122" x14ac:dyDescent="0.2">
      <c r="DO13609" s="141" t="s">
        <v>24965</v>
      </c>
      <c r="DP13609" s="141" t="s">
        <v>4630</v>
      </c>
      <c r="DQ13609" s="15">
        <v>23</v>
      </c>
      <c r="DR13609" s="15" t="str">
        <f t="shared" si="226"/>
        <v>3513-23</v>
      </c>
    </row>
    <row r="13610" spans="119:122" x14ac:dyDescent="0.2">
      <c r="DO13610" s="141" t="s">
        <v>24966</v>
      </c>
      <c r="DP13610" s="141" t="s">
        <v>4631</v>
      </c>
      <c r="DQ13610" s="15">
        <v>23</v>
      </c>
      <c r="DR13610" s="15" t="str">
        <f t="shared" si="226"/>
        <v>3514-23</v>
      </c>
    </row>
    <row r="13611" spans="119:122" x14ac:dyDescent="0.2">
      <c r="DO13611" s="141" t="s">
        <v>24967</v>
      </c>
      <c r="DP13611" s="141" t="s">
        <v>4632</v>
      </c>
      <c r="DQ13611" s="15">
        <v>23</v>
      </c>
      <c r="DR13611" s="15" t="str">
        <f t="shared" si="226"/>
        <v>3515-23</v>
      </c>
    </row>
    <row r="13612" spans="119:122" x14ac:dyDescent="0.2">
      <c r="DO13612" s="141" t="s">
        <v>24968</v>
      </c>
      <c r="DP13612" s="141" t="s">
        <v>4633</v>
      </c>
      <c r="DQ13612" s="15">
        <v>23</v>
      </c>
      <c r="DR13612" s="15" t="str">
        <f t="shared" si="226"/>
        <v>3516-23</v>
      </c>
    </row>
    <row r="13613" spans="119:122" x14ac:dyDescent="0.2">
      <c r="DO13613" s="141" t="s">
        <v>24969</v>
      </c>
      <c r="DP13613" s="141" t="s">
        <v>4634</v>
      </c>
      <c r="DQ13613" s="15">
        <v>23</v>
      </c>
      <c r="DR13613" s="15" t="str">
        <f t="shared" si="226"/>
        <v>3517-23</v>
      </c>
    </row>
    <row r="13614" spans="119:122" x14ac:dyDescent="0.2">
      <c r="DO13614" s="141" t="s">
        <v>24970</v>
      </c>
      <c r="DP13614" s="141" t="s">
        <v>4635</v>
      </c>
      <c r="DQ13614" s="15">
        <v>23</v>
      </c>
      <c r="DR13614" s="15" t="str">
        <f t="shared" si="226"/>
        <v>3518-23</v>
      </c>
    </row>
    <row r="13615" spans="119:122" x14ac:dyDescent="0.2">
      <c r="DO13615" s="141" t="s">
        <v>24971</v>
      </c>
      <c r="DP13615" s="141" t="s">
        <v>4636</v>
      </c>
      <c r="DQ13615" s="15">
        <v>23</v>
      </c>
      <c r="DR13615" s="15" t="str">
        <f t="shared" si="226"/>
        <v>3519-23</v>
      </c>
    </row>
    <row r="13616" spans="119:122" x14ac:dyDescent="0.2">
      <c r="DO13616" s="141" t="s">
        <v>24972</v>
      </c>
      <c r="DP13616" s="141" t="s">
        <v>4637</v>
      </c>
      <c r="DQ13616" s="15">
        <v>23</v>
      </c>
      <c r="DR13616" s="15" t="str">
        <f t="shared" si="226"/>
        <v>3520-23</v>
      </c>
    </row>
    <row r="13617" spans="119:122" x14ac:dyDescent="0.2">
      <c r="DO13617" s="141" t="s">
        <v>24973</v>
      </c>
      <c r="DP13617" s="141" t="s">
        <v>4638</v>
      </c>
      <c r="DQ13617" s="15">
        <v>23</v>
      </c>
      <c r="DR13617" s="15" t="str">
        <f t="shared" si="226"/>
        <v>3521-23</v>
      </c>
    </row>
    <row r="13618" spans="119:122" x14ac:dyDescent="0.2">
      <c r="DO13618" s="141" t="s">
        <v>24974</v>
      </c>
      <c r="DP13618" s="141" t="s">
        <v>4639</v>
      </c>
      <c r="DQ13618" s="15">
        <v>23</v>
      </c>
      <c r="DR13618" s="15" t="str">
        <f t="shared" si="226"/>
        <v>3522-23</v>
      </c>
    </row>
    <row r="13619" spans="119:122" x14ac:dyDescent="0.2">
      <c r="DO13619" s="141" t="s">
        <v>24975</v>
      </c>
      <c r="DP13619" s="141" t="s">
        <v>4640</v>
      </c>
      <c r="DQ13619" s="15">
        <v>23</v>
      </c>
      <c r="DR13619" s="15" t="str">
        <f t="shared" si="226"/>
        <v>3523-23</v>
      </c>
    </row>
    <row r="13620" spans="119:122" x14ac:dyDescent="0.2">
      <c r="DO13620" s="141" t="s">
        <v>24976</v>
      </c>
      <c r="DP13620" s="141" t="s">
        <v>4641</v>
      </c>
      <c r="DQ13620" s="15">
        <v>23</v>
      </c>
      <c r="DR13620" s="15" t="str">
        <f t="shared" si="226"/>
        <v>3524-23</v>
      </c>
    </row>
    <row r="13621" spans="119:122" x14ac:dyDescent="0.2">
      <c r="DO13621" s="141" t="s">
        <v>24977</v>
      </c>
      <c r="DP13621" s="141" t="s">
        <v>4642</v>
      </c>
      <c r="DQ13621" s="15">
        <v>23</v>
      </c>
      <c r="DR13621" s="15" t="str">
        <f t="shared" si="226"/>
        <v>3525-23</v>
      </c>
    </row>
    <row r="13622" spans="119:122" x14ac:dyDescent="0.2">
      <c r="DO13622" s="141" t="s">
        <v>24978</v>
      </c>
      <c r="DP13622" s="141" t="s">
        <v>4643</v>
      </c>
      <c r="DQ13622" s="15">
        <v>23</v>
      </c>
      <c r="DR13622" s="15" t="str">
        <f t="shared" si="226"/>
        <v>3526-23</v>
      </c>
    </row>
    <row r="13623" spans="119:122" x14ac:dyDescent="0.2">
      <c r="DO13623" s="141" t="s">
        <v>24979</v>
      </c>
      <c r="DP13623" s="141" t="s">
        <v>4644</v>
      </c>
      <c r="DQ13623" s="15">
        <v>23</v>
      </c>
      <c r="DR13623" s="15" t="str">
        <f t="shared" si="226"/>
        <v>3527-23</v>
      </c>
    </row>
    <row r="13624" spans="119:122" x14ac:dyDescent="0.2">
      <c r="DO13624" s="141" t="s">
        <v>24980</v>
      </c>
      <c r="DP13624" s="141" t="s">
        <v>4645</v>
      </c>
      <c r="DQ13624" s="15">
        <v>23</v>
      </c>
      <c r="DR13624" s="15" t="str">
        <f t="shared" si="226"/>
        <v>3528-23</v>
      </c>
    </row>
    <row r="13625" spans="119:122" x14ac:dyDescent="0.2">
      <c r="DO13625" s="141" t="s">
        <v>24981</v>
      </c>
      <c r="DP13625" s="141" t="s">
        <v>4646</v>
      </c>
      <c r="DQ13625" s="15">
        <v>23</v>
      </c>
      <c r="DR13625" s="15" t="str">
        <f t="shared" si="226"/>
        <v>3529-23</v>
      </c>
    </row>
    <row r="13626" spans="119:122" x14ac:dyDescent="0.2">
      <c r="DO13626" s="141" t="s">
        <v>24982</v>
      </c>
      <c r="DP13626" s="141" t="s">
        <v>4647</v>
      </c>
      <c r="DQ13626" s="15">
        <v>23</v>
      </c>
      <c r="DR13626" s="15" t="str">
        <f t="shared" si="226"/>
        <v>3530-23</v>
      </c>
    </row>
    <row r="13627" spans="119:122" x14ac:dyDescent="0.2">
      <c r="DO13627" s="141" t="s">
        <v>24983</v>
      </c>
      <c r="DP13627" s="141" t="s">
        <v>4648</v>
      </c>
      <c r="DQ13627" s="15">
        <v>23</v>
      </c>
      <c r="DR13627" s="15" t="str">
        <f t="shared" si="226"/>
        <v>3531-23</v>
      </c>
    </row>
    <row r="13628" spans="119:122" x14ac:dyDescent="0.2">
      <c r="DO13628" s="141" t="s">
        <v>24984</v>
      </c>
      <c r="DP13628" s="141" t="s">
        <v>4649</v>
      </c>
      <c r="DQ13628" s="15">
        <v>23</v>
      </c>
      <c r="DR13628" s="15" t="str">
        <f t="shared" si="226"/>
        <v>3532-23</v>
      </c>
    </row>
    <row r="13629" spans="119:122" x14ac:dyDescent="0.2">
      <c r="DO13629" s="141" t="s">
        <v>24985</v>
      </c>
      <c r="DP13629" s="141" t="s">
        <v>4650</v>
      </c>
      <c r="DQ13629" s="15">
        <v>23</v>
      </c>
      <c r="DR13629" s="15" t="str">
        <f t="shared" si="226"/>
        <v>3533-23</v>
      </c>
    </row>
    <row r="13630" spans="119:122" x14ac:dyDescent="0.2">
      <c r="DO13630" s="141" t="s">
        <v>24986</v>
      </c>
      <c r="DP13630" s="141" t="s">
        <v>4651</v>
      </c>
      <c r="DQ13630" s="15">
        <v>23</v>
      </c>
      <c r="DR13630" s="15" t="str">
        <f t="shared" si="226"/>
        <v>3534-23</v>
      </c>
    </row>
    <row r="13631" spans="119:122" x14ac:dyDescent="0.2">
      <c r="DO13631" s="141" t="s">
        <v>24987</v>
      </c>
      <c r="DP13631" s="141" t="s">
        <v>4652</v>
      </c>
      <c r="DQ13631" s="15">
        <v>23</v>
      </c>
      <c r="DR13631" s="15" t="str">
        <f t="shared" si="226"/>
        <v>3535-23</v>
      </c>
    </row>
    <row r="13632" spans="119:122" x14ac:dyDescent="0.2">
      <c r="DO13632" s="141" t="s">
        <v>24988</v>
      </c>
      <c r="DP13632" s="141" t="s">
        <v>4653</v>
      </c>
      <c r="DQ13632" s="15">
        <v>23</v>
      </c>
      <c r="DR13632" s="15" t="str">
        <f t="shared" si="226"/>
        <v>3536-23</v>
      </c>
    </row>
    <row r="13633" spans="119:122" x14ac:dyDescent="0.2">
      <c r="DO13633" s="141" t="s">
        <v>24989</v>
      </c>
      <c r="DP13633" s="141" t="s">
        <v>4654</v>
      </c>
      <c r="DQ13633" s="15">
        <v>23</v>
      </c>
      <c r="DR13633" s="15" t="str">
        <f t="shared" si="226"/>
        <v>3537-23</v>
      </c>
    </row>
    <row r="13634" spans="119:122" x14ac:dyDescent="0.2">
      <c r="DO13634" s="141" t="s">
        <v>24990</v>
      </c>
      <c r="DP13634" s="141" t="s">
        <v>4655</v>
      </c>
      <c r="DQ13634" s="15">
        <v>23</v>
      </c>
      <c r="DR13634" s="15" t="str">
        <f t="shared" si="226"/>
        <v>3538-23</v>
      </c>
    </row>
    <row r="13635" spans="119:122" x14ac:dyDescent="0.2">
      <c r="DO13635" s="141" t="s">
        <v>24991</v>
      </c>
      <c r="DP13635" s="141" t="s">
        <v>4656</v>
      </c>
      <c r="DQ13635" s="15">
        <v>23</v>
      </c>
      <c r="DR13635" s="15" t="str">
        <f t="shared" si="226"/>
        <v>3539-23</v>
      </c>
    </row>
    <row r="13636" spans="119:122" x14ac:dyDescent="0.2">
      <c r="DO13636" s="141" t="s">
        <v>24992</v>
      </c>
      <c r="DP13636" s="141" t="s">
        <v>4657</v>
      </c>
      <c r="DQ13636" s="15">
        <v>23</v>
      </c>
      <c r="DR13636" s="15" t="str">
        <f t="shared" si="226"/>
        <v>3540-23</v>
      </c>
    </row>
    <row r="13637" spans="119:122" x14ac:dyDescent="0.2">
      <c r="DO13637" s="141" t="s">
        <v>24993</v>
      </c>
      <c r="DP13637" s="141" t="s">
        <v>4658</v>
      </c>
      <c r="DQ13637" s="15">
        <v>23</v>
      </c>
      <c r="DR13637" s="15" t="str">
        <f t="shared" si="226"/>
        <v>3541-23</v>
      </c>
    </row>
    <row r="13638" spans="119:122" x14ac:dyDescent="0.2">
      <c r="DO13638" s="141" t="s">
        <v>24994</v>
      </c>
      <c r="DP13638" s="141" t="s">
        <v>4659</v>
      </c>
      <c r="DQ13638" s="15">
        <v>23</v>
      </c>
      <c r="DR13638" s="15" t="str">
        <f t="shared" si="226"/>
        <v>3542-23</v>
      </c>
    </row>
    <row r="13639" spans="119:122" x14ac:dyDescent="0.2">
      <c r="DO13639" s="141" t="s">
        <v>24995</v>
      </c>
      <c r="DP13639" s="141" t="s">
        <v>4660</v>
      </c>
      <c r="DQ13639" s="15">
        <v>23</v>
      </c>
      <c r="DR13639" s="15" t="str">
        <f t="shared" si="226"/>
        <v>3543-23</v>
      </c>
    </row>
    <row r="13640" spans="119:122" x14ac:dyDescent="0.2">
      <c r="DO13640" s="141" t="s">
        <v>24996</v>
      </c>
      <c r="DP13640" s="141" t="s">
        <v>4661</v>
      </c>
      <c r="DQ13640" s="15">
        <v>23</v>
      </c>
      <c r="DR13640" s="15" t="str">
        <f t="shared" si="226"/>
        <v>3544-23</v>
      </c>
    </row>
    <row r="13641" spans="119:122" x14ac:dyDescent="0.2">
      <c r="DO13641" s="141" t="s">
        <v>24997</v>
      </c>
      <c r="DP13641" s="141" t="s">
        <v>4662</v>
      </c>
      <c r="DQ13641" s="15">
        <v>23</v>
      </c>
      <c r="DR13641" s="15" t="str">
        <f t="shared" si="226"/>
        <v>3545-23</v>
      </c>
    </row>
    <row r="13642" spans="119:122" x14ac:dyDescent="0.2">
      <c r="DO13642" s="141" t="s">
        <v>24998</v>
      </c>
      <c r="DP13642" s="141" t="s">
        <v>4663</v>
      </c>
      <c r="DQ13642" s="15">
        <v>23</v>
      </c>
      <c r="DR13642" s="15" t="str">
        <f t="shared" si="226"/>
        <v>3546-23</v>
      </c>
    </row>
    <row r="13643" spans="119:122" x14ac:dyDescent="0.2">
      <c r="DO13643" s="141" t="s">
        <v>24999</v>
      </c>
      <c r="DP13643" s="141" t="s">
        <v>4664</v>
      </c>
      <c r="DQ13643" s="15">
        <v>23</v>
      </c>
      <c r="DR13643" s="15" t="str">
        <f t="shared" si="226"/>
        <v>3547-23</v>
      </c>
    </row>
    <row r="13644" spans="119:122" x14ac:dyDescent="0.2">
      <c r="DO13644" s="141" t="s">
        <v>25000</v>
      </c>
      <c r="DP13644" s="141" t="s">
        <v>4665</v>
      </c>
      <c r="DQ13644" s="15">
        <v>23</v>
      </c>
      <c r="DR13644" s="15" t="str">
        <f t="shared" si="226"/>
        <v>3548-23</v>
      </c>
    </row>
    <row r="13645" spans="119:122" x14ac:dyDescent="0.2">
      <c r="DO13645" s="141" t="s">
        <v>25001</v>
      </c>
      <c r="DP13645" s="141" t="s">
        <v>4666</v>
      </c>
      <c r="DQ13645" s="15">
        <v>23</v>
      </c>
      <c r="DR13645" s="15" t="str">
        <f t="shared" si="226"/>
        <v>3549-23</v>
      </c>
    </row>
    <row r="13646" spans="119:122" x14ac:dyDescent="0.2">
      <c r="DO13646" s="141" t="s">
        <v>25002</v>
      </c>
      <c r="DP13646" s="141" t="s">
        <v>4667</v>
      </c>
      <c r="DQ13646" s="15">
        <v>23</v>
      </c>
      <c r="DR13646" s="15" t="str">
        <f t="shared" si="226"/>
        <v>3550-23</v>
      </c>
    </row>
    <row r="13647" spans="119:122" x14ac:dyDescent="0.2">
      <c r="DO13647" s="141" t="s">
        <v>25003</v>
      </c>
      <c r="DP13647" s="141" t="s">
        <v>4668</v>
      </c>
      <c r="DQ13647" s="15">
        <v>23</v>
      </c>
      <c r="DR13647" s="15" t="str">
        <f t="shared" si="226"/>
        <v>3551-23</v>
      </c>
    </row>
    <row r="13648" spans="119:122" x14ac:dyDescent="0.2">
      <c r="DO13648" s="141" t="s">
        <v>25004</v>
      </c>
      <c r="DP13648" s="141" t="s">
        <v>4669</v>
      </c>
      <c r="DQ13648" s="15">
        <v>23</v>
      </c>
      <c r="DR13648" s="15" t="str">
        <f t="shared" si="226"/>
        <v>3552-23</v>
      </c>
    </row>
    <row r="13649" spans="119:122" x14ac:dyDescent="0.2">
      <c r="DO13649" s="141" t="s">
        <v>25005</v>
      </c>
      <c r="DP13649" s="141" t="s">
        <v>4670</v>
      </c>
      <c r="DQ13649" s="15">
        <v>23</v>
      </c>
      <c r="DR13649" s="15" t="str">
        <f t="shared" si="226"/>
        <v>3553-23</v>
      </c>
    </row>
    <row r="13650" spans="119:122" x14ac:dyDescent="0.2">
      <c r="DO13650" s="141" t="s">
        <v>25006</v>
      </c>
      <c r="DP13650" s="141" t="s">
        <v>4671</v>
      </c>
      <c r="DQ13650" s="15">
        <v>23</v>
      </c>
      <c r="DR13650" s="15" t="str">
        <f t="shared" si="226"/>
        <v>3554-23</v>
      </c>
    </row>
    <row r="13651" spans="119:122" x14ac:dyDescent="0.2">
      <c r="DO13651" s="141" t="s">
        <v>25007</v>
      </c>
      <c r="DP13651" s="141" t="s">
        <v>4672</v>
      </c>
      <c r="DQ13651" s="15">
        <v>23</v>
      </c>
      <c r="DR13651" s="15" t="str">
        <f t="shared" si="226"/>
        <v>3555-23</v>
      </c>
    </row>
    <row r="13652" spans="119:122" x14ac:dyDescent="0.2">
      <c r="DO13652" s="141" t="s">
        <v>25008</v>
      </c>
      <c r="DP13652" s="141" t="s">
        <v>4673</v>
      </c>
      <c r="DQ13652" s="15">
        <v>23</v>
      </c>
      <c r="DR13652" s="15" t="str">
        <f t="shared" si="226"/>
        <v>3556-23</v>
      </c>
    </row>
    <row r="13653" spans="119:122" x14ac:dyDescent="0.2">
      <c r="DO13653" s="141" t="s">
        <v>25009</v>
      </c>
      <c r="DP13653" s="141" t="s">
        <v>4674</v>
      </c>
      <c r="DQ13653" s="15">
        <v>23</v>
      </c>
      <c r="DR13653" s="15" t="str">
        <f t="shared" si="226"/>
        <v>3557-23</v>
      </c>
    </row>
    <row r="13654" spans="119:122" x14ac:dyDescent="0.2">
      <c r="DO13654" s="141" t="s">
        <v>25010</v>
      </c>
      <c r="DP13654" s="141" t="s">
        <v>4675</v>
      </c>
      <c r="DQ13654" s="15">
        <v>23</v>
      </c>
      <c r="DR13654" s="15" t="str">
        <f t="shared" si="226"/>
        <v>3558-23</v>
      </c>
    </row>
    <row r="13655" spans="119:122" x14ac:dyDescent="0.2">
      <c r="DO13655" s="141" t="s">
        <v>25011</v>
      </c>
      <c r="DP13655" s="141" t="s">
        <v>4676</v>
      </c>
      <c r="DQ13655" s="15">
        <v>23</v>
      </c>
      <c r="DR13655" s="15" t="str">
        <f t="shared" si="226"/>
        <v>3559-23</v>
      </c>
    </row>
    <row r="13656" spans="119:122" x14ac:dyDescent="0.2">
      <c r="DO13656" s="141" t="s">
        <v>25012</v>
      </c>
      <c r="DP13656" s="141" t="s">
        <v>4677</v>
      </c>
      <c r="DQ13656" s="15">
        <v>23</v>
      </c>
      <c r="DR13656" s="15" t="str">
        <f t="shared" si="226"/>
        <v>3560-23</v>
      </c>
    </row>
    <row r="13657" spans="119:122" x14ac:dyDescent="0.2">
      <c r="DO13657" s="141" t="s">
        <v>25013</v>
      </c>
      <c r="DP13657" s="141" t="s">
        <v>4678</v>
      </c>
      <c r="DQ13657" s="15">
        <v>23</v>
      </c>
      <c r="DR13657" s="15" t="str">
        <f t="shared" si="226"/>
        <v>3561-23</v>
      </c>
    </row>
    <row r="13658" spans="119:122" x14ac:dyDescent="0.2">
      <c r="DO13658" s="141" t="s">
        <v>25014</v>
      </c>
      <c r="DP13658" s="141" t="s">
        <v>4679</v>
      </c>
      <c r="DQ13658" s="15">
        <v>23</v>
      </c>
      <c r="DR13658" s="15" t="str">
        <f t="shared" si="226"/>
        <v>3562-23</v>
      </c>
    </row>
    <row r="13659" spans="119:122" x14ac:dyDescent="0.2">
      <c r="DO13659" s="141" t="s">
        <v>25015</v>
      </c>
      <c r="DP13659" s="141" t="s">
        <v>4680</v>
      </c>
      <c r="DQ13659" s="15">
        <v>23</v>
      </c>
      <c r="DR13659" s="15" t="str">
        <f t="shared" si="226"/>
        <v>3563-23</v>
      </c>
    </row>
    <row r="13660" spans="119:122" x14ac:dyDescent="0.2">
      <c r="DO13660" s="141" t="s">
        <v>25016</v>
      </c>
      <c r="DP13660" s="141" t="s">
        <v>4681</v>
      </c>
      <c r="DQ13660" s="15">
        <v>23</v>
      </c>
      <c r="DR13660" s="15" t="str">
        <f t="shared" si="226"/>
        <v>3564-23</v>
      </c>
    </row>
    <row r="13661" spans="119:122" x14ac:dyDescent="0.2">
      <c r="DO13661" s="141" t="s">
        <v>25017</v>
      </c>
      <c r="DP13661" s="141" t="s">
        <v>4682</v>
      </c>
      <c r="DQ13661" s="15">
        <v>23</v>
      </c>
      <c r="DR13661" s="15" t="str">
        <f t="shared" si="226"/>
        <v>3565-23</v>
      </c>
    </row>
    <row r="13662" spans="119:122" x14ac:dyDescent="0.2">
      <c r="DO13662" s="141" t="s">
        <v>25018</v>
      </c>
      <c r="DP13662" s="141" t="s">
        <v>4683</v>
      </c>
      <c r="DQ13662" s="15">
        <v>23</v>
      </c>
      <c r="DR13662" s="15" t="str">
        <f t="shared" si="226"/>
        <v>3566-23</v>
      </c>
    </row>
    <row r="13663" spans="119:122" x14ac:dyDescent="0.2">
      <c r="DO13663" s="141" t="s">
        <v>25019</v>
      </c>
      <c r="DP13663" s="141" t="s">
        <v>4684</v>
      </c>
      <c r="DQ13663" s="15">
        <v>23</v>
      </c>
      <c r="DR13663" s="15" t="str">
        <f t="shared" si="226"/>
        <v>3567-23</v>
      </c>
    </row>
    <row r="13664" spans="119:122" x14ac:dyDescent="0.2">
      <c r="DO13664" s="141" t="s">
        <v>25020</v>
      </c>
      <c r="DP13664" s="141" t="s">
        <v>4685</v>
      </c>
      <c r="DQ13664" s="15">
        <v>23</v>
      </c>
      <c r="DR13664" s="15" t="str">
        <f t="shared" si="226"/>
        <v>3568-23</v>
      </c>
    </row>
    <row r="13665" spans="119:122" x14ac:dyDescent="0.2">
      <c r="DO13665" s="141" t="s">
        <v>25021</v>
      </c>
      <c r="DP13665" s="141" t="s">
        <v>4686</v>
      </c>
      <c r="DQ13665" s="15">
        <v>23</v>
      </c>
      <c r="DR13665" s="15" t="str">
        <f t="shared" si="226"/>
        <v>3569-23</v>
      </c>
    </row>
    <row r="13666" spans="119:122" x14ac:dyDescent="0.2">
      <c r="DO13666" s="141" t="s">
        <v>25022</v>
      </c>
      <c r="DP13666" s="141" t="s">
        <v>4687</v>
      </c>
      <c r="DQ13666" s="15">
        <v>23</v>
      </c>
      <c r="DR13666" s="15" t="str">
        <f t="shared" si="226"/>
        <v>3570-23</v>
      </c>
    </row>
    <row r="13667" spans="119:122" x14ac:dyDescent="0.2">
      <c r="DO13667" s="141" t="s">
        <v>25023</v>
      </c>
      <c r="DP13667" s="141" t="s">
        <v>4688</v>
      </c>
      <c r="DQ13667" s="15">
        <v>23</v>
      </c>
      <c r="DR13667" s="15" t="str">
        <f t="shared" ref="DR13667:DR13730" si="227">CONCATENATE(DP13667,"-",DQ13667)</f>
        <v>3571-23</v>
      </c>
    </row>
    <row r="13668" spans="119:122" x14ac:dyDescent="0.2">
      <c r="DO13668" s="141" t="s">
        <v>25024</v>
      </c>
      <c r="DP13668" s="141" t="s">
        <v>4689</v>
      </c>
      <c r="DQ13668" s="15">
        <v>23</v>
      </c>
      <c r="DR13668" s="15" t="str">
        <f t="shared" si="227"/>
        <v>3572-23</v>
      </c>
    </row>
    <row r="13669" spans="119:122" x14ac:dyDescent="0.2">
      <c r="DO13669" s="141" t="s">
        <v>25025</v>
      </c>
      <c r="DP13669" s="141" t="s">
        <v>4690</v>
      </c>
      <c r="DQ13669" s="15">
        <v>23</v>
      </c>
      <c r="DR13669" s="15" t="str">
        <f t="shared" si="227"/>
        <v>3573-23</v>
      </c>
    </row>
    <row r="13670" spans="119:122" x14ac:dyDescent="0.2">
      <c r="DO13670" s="141" t="s">
        <v>25026</v>
      </c>
      <c r="DP13670" s="141" t="s">
        <v>4691</v>
      </c>
      <c r="DQ13670" s="15">
        <v>23</v>
      </c>
      <c r="DR13670" s="15" t="str">
        <f t="shared" si="227"/>
        <v>3574-23</v>
      </c>
    </row>
    <row r="13671" spans="119:122" x14ac:dyDescent="0.2">
      <c r="DO13671" s="141" t="s">
        <v>25027</v>
      </c>
      <c r="DP13671" s="141" t="s">
        <v>4692</v>
      </c>
      <c r="DQ13671" s="15">
        <v>23</v>
      </c>
      <c r="DR13671" s="15" t="str">
        <f t="shared" si="227"/>
        <v>3575-23</v>
      </c>
    </row>
    <row r="13672" spans="119:122" x14ac:dyDescent="0.2">
      <c r="DO13672" s="141" t="s">
        <v>25028</v>
      </c>
      <c r="DP13672" s="141" t="s">
        <v>4693</v>
      </c>
      <c r="DQ13672" s="15">
        <v>23</v>
      </c>
      <c r="DR13672" s="15" t="str">
        <f t="shared" si="227"/>
        <v>3576-23</v>
      </c>
    </row>
    <row r="13673" spans="119:122" x14ac:dyDescent="0.2">
      <c r="DO13673" s="141" t="s">
        <v>25029</v>
      </c>
      <c r="DP13673" s="141" t="s">
        <v>4694</v>
      </c>
      <c r="DQ13673" s="15">
        <v>23</v>
      </c>
      <c r="DR13673" s="15" t="str">
        <f t="shared" si="227"/>
        <v>3577-23</v>
      </c>
    </row>
    <row r="13674" spans="119:122" x14ac:dyDescent="0.2">
      <c r="DO13674" s="141" t="s">
        <v>25030</v>
      </c>
      <c r="DP13674" s="141" t="s">
        <v>4695</v>
      </c>
      <c r="DQ13674" s="15">
        <v>23</v>
      </c>
      <c r="DR13674" s="15" t="str">
        <f t="shared" si="227"/>
        <v>3578-23</v>
      </c>
    </row>
    <row r="13675" spans="119:122" x14ac:dyDescent="0.2">
      <c r="DO13675" s="141" t="s">
        <v>25031</v>
      </c>
      <c r="DP13675" s="141" t="s">
        <v>4696</v>
      </c>
      <c r="DQ13675" s="15">
        <v>23</v>
      </c>
      <c r="DR13675" s="15" t="str">
        <f t="shared" si="227"/>
        <v>3579-23</v>
      </c>
    </row>
    <row r="13676" spans="119:122" x14ac:dyDescent="0.2">
      <c r="DO13676" s="141" t="s">
        <v>25032</v>
      </c>
      <c r="DP13676" s="141" t="s">
        <v>4697</v>
      </c>
      <c r="DQ13676" s="15">
        <v>23</v>
      </c>
      <c r="DR13676" s="15" t="str">
        <f t="shared" si="227"/>
        <v>3580-23</v>
      </c>
    </row>
    <row r="13677" spans="119:122" x14ac:dyDescent="0.2">
      <c r="DO13677" s="141" t="s">
        <v>25033</v>
      </c>
      <c r="DP13677" s="141" t="s">
        <v>4698</v>
      </c>
      <c r="DQ13677" s="15">
        <v>23</v>
      </c>
      <c r="DR13677" s="15" t="str">
        <f t="shared" si="227"/>
        <v>3581-23</v>
      </c>
    </row>
    <row r="13678" spans="119:122" x14ac:dyDescent="0.2">
      <c r="DO13678" s="141" t="s">
        <v>25034</v>
      </c>
      <c r="DP13678" s="141" t="s">
        <v>4699</v>
      </c>
      <c r="DQ13678" s="15">
        <v>23</v>
      </c>
      <c r="DR13678" s="15" t="str">
        <f t="shared" si="227"/>
        <v>3582-23</v>
      </c>
    </row>
    <row r="13679" spans="119:122" x14ac:dyDescent="0.2">
      <c r="DO13679" s="141" t="s">
        <v>25035</v>
      </c>
      <c r="DP13679" s="141" t="s">
        <v>4700</v>
      </c>
      <c r="DQ13679" s="15">
        <v>23</v>
      </c>
      <c r="DR13679" s="15" t="str">
        <f t="shared" si="227"/>
        <v>3583-23</v>
      </c>
    </row>
    <row r="13680" spans="119:122" x14ac:dyDescent="0.2">
      <c r="DO13680" s="141" t="s">
        <v>25036</v>
      </c>
      <c r="DP13680" s="141" t="s">
        <v>4701</v>
      </c>
      <c r="DQ13680" s="15">
        <v>23</v>
      </c>
      <c r="DR13680" s="15" t="str">
        <f t="shared" si="227"/>
        <v>3584-23</v>
      </c>
    </row>
    <row r="13681" spans="119:122" x14ac:dyDescent="0.2">
      <c r="DO13681" s="141" t="s">
        <v>25037</v>
      </c>
      <c r="DP13681" s="141" t="s">
        <v>4702</v>
      </c>
      <c r="DQ13681" s="15">
        <v>23</v>
      </c>
      <c r="DR13681" s="15" t="str">
        <f t="shared" si="227"/>
        <v>3585-23</v>
      </c>
    </row>
    <row r="13682" spans="119:122" x14ac:dyDescent="0.2">
      <c r="DO13682" s="141" t="s">
        <v>25038</v>
      </c>
      <c r="DP13682" s="141" t="s">
        <v>4703</v>
      </c>
      <c r="DQ13682" s="15">
        <v>23</v>
      </c>
      <c r="DR13682" s="15" t="str">
        <f t="shared" si="227"/>
        <v>3586-23</v>
      </c>
    </row>
    <row r="13683" spans="119:122" x14ac:dyDescent="0.2">
      <c r="DO13683" s="141" t="s">
        <v>25039</v>
      </c>
      <c r="DP13683" s="141" t="s">
        <v>4704</v>
      </c>
      <c r="DQ13683" s="15">
        <v>23</v>
      </c>
      <c r="DR13683" s="15" t="str">
        <f t="shared" si="227"/>
        <v>3587-23</v>
      </c>
    </row>
    <row r="13684" spans="119:122" x14ac:dyDescent="0.2">
      <c r="DO13684" s="141" t="s">
        <v>25040</v>
      </c>
      <c r="DP13684" s="141" t="s">
        <v>4705</v>
      </c>
      <c r="DQ13684" s="15">
        <v>23</v>
      </c>
      <c r="DR13684" s="15" t="str">
        <f t="shared" si="227"/>
        <v>3588-23</v>
      </c>
    </row>
    <row r="13685" spans="119:122" x14ac:dyDescent="0.2">
      <c r="DO13685" s="141" t="s">
        <v>25041</v>
      </c>
      <c r="DP13685" s="141" t="s">
        <v>4706</v>
      </c>
      <c r="DQ13685" s="15">
        <v>23</v>
      </c>
      <c r="DR13685" s="15" t="str">
        <f t="shared" si="227"/>
        <v>3589-23</v>
      </c>
    </row>
    <row r="13686" spans="119:122" x14ac:dyDescent="0.2">
      <c r="DO13686" s="141" t="s">
        <v>25042</v>
      </c>
      <c r="DP13686" s="141" t="s">
        <v>4707</v>
      </c>
      <c r="DQ13686" s="15">
        <v>23</v>
      </c>
      <c r="DR13686" s="15" t="str">
        <f t="shared" si="227"/>
        <v>3590-23</v>
      </c>
    </row>
    <row r="13687" spans="119:122" x14ac:dyDescent="0.2">
      <c r="DO13687" s="141" t="s">
        <v>25043</v>
      </c>
      <c r="DP13687" s="141" t="s">
        <v>4708</v>
      </c>
      <c r="DQ13687" s="15">
        <v>23</v>
      </c>
      <c r="DR13687" s="15" t="str">
        <f t="shared" si="227"/>
        <v>3591-23</v>
      </c>
    </row>
    <row r="13688" spans="119:122" x14ac:dyDescent="0.2">
      <c r="DO13688" s="141" t="s">
        <v>25044</v>
      </c>
      <c r="DP13688" s="141" t="s">
        <v>4709</v>
      </c>
      <c r="DQ13688" s="15">
        <v>23</v>
      </c>
      <c r="DR13688" s="15" t="str">
        <f t="shared" si="227"/>
        <v>3592-23</v>
      </c>
    </row>
    <row r="13689" spans="119:122" x14ac:dyDescent="0.2">
      <c r="DO13689" s="141" t="s">
        <v>25045</v>
      </c>
      <c r="DP13689" s="141" t="s">
        <v>4710</v>
      </c>
      <c r="DQ13689" s="15">
        <v>23</v>
      </c>
      <c r="DR13689" s="15" t="str">
        <f t="shared" si="227"/>
        <v>3593-23</v>
      </c>
    </row>
    <row r="13690" spans="119:122" x14ac:dyDescent="0.2">
      <c r="DO13690" s="141" t="s">
        <v>25046</v>
      </c>
      <c r="DP13690" s="141" t="s">
        <v>4711</v>
      </c>
      <c r="DQ13690" s="15">
        <v>23</v>
      </c>
      <c r="DR13690" s="15" t="str">
        <f t="shared" si="227"/>
        <v>3594-23</v>
      </c>
    </row>
    <row r="13691" spans="119:122" x14ac:dyDescent="0.2">
      <c r="DO13691" s="141" t="s">
        <v>25047</v>
      </c>
      <c r="DP13691" s="141" t="s">
        <v>4712</v>
      </c>
      <c r="DQ13691" s="15">
        <v>23</v>
      </c>
      <c r="DR13691" s="15" t="str">
        <f t="shared" si="227"/>
        <v>3595-23</v>
      </c>
    </row>
    <row r="13692" spans="119:122" x14ac:dyDescent="0.2">
      <c r="DO13692" s="141" t="s">
        <v>25048</v>
      </c>
      <c r="DP13692" s="141" t="s">
        <v>4713</v>
      </c>
      <c r="DQ13692" s="15">
        <v>23</v>
      </c>
      <c r="DR13692" s="15" t="str">
        <f t="shared" si="227"/>
        <v>3596-23</v>
      </c>
    </row>
    <row r="13693" spans="119:122" x14ac:dyDescent="0.2">
      <c r="DO13693" s="141" t="s">
        <v>25049</v>
      </c>
      <c r="DP13693" s="141" t="s">
        <v>4714</v>
      </c>
      <c r="DQ13693" s="15">
        <v>23</v>
      </c>
      <c r="DR13693" s="15" t="str">
        <f t="shared" si="227"/>
        <v>3597-23</v>
      </c>
    </row>
    <row r="13694" spans="119:122" x14ac:dyDescent="0.2">
      <c r="DO13694" s="141" t="s">
        <v>25050</v>
      </c>
      <c r="DP13694" s="141" t="s">
        <v>4715</v>
      </c>
      <c r="DQ13694" s="15">
        <v>23</v>
      </c>
      <c r="DR13694" s="15" t="str">
        <f t="shared" si="227"/>
        <v>3598-23</v>
      </c>
    </row>
    <row r="13695" spans="119:122" x14ac:dyDescent="0.2">
      <c r="DO13695" s="141" t="s">
        <v>25051</v>
      </c>
      <c r="DP13695" s="141" t="s">
        <v>4716</v>
      </c>
      <c r="DQ13695" s="15">
        <v>23</v>
      </c>
      <c r="DR13695" s="15" t="str">
        <f t="shared" si="227"/>
        <v>3599-23</v>
      </c>
    </row>
    <row r="13696" spans="119:122" x14ac:dyDescent="0.2">
      <c r="DO13696" s="141" t="s">
        <v>25052</v>
      </c>
      <c r="DP13696" s="141" t="s">
        <v>4717</v>
      </c>
      <c r="DQ13696" s="15">
        <v>23</v>
      </c>
      <c r="DR13696" s="15" t="str">
        <f t="shared" si="227"/>
        <v>3600-23</v>
      </c>
    </row>
    <row r="13697" spans="119:122" x14ac:dyDescent="0.2">
      <c r="DO13697" s="141" t="s">
        <v>25053</v>
      </c>
      <c r="DP13697" s="141" t="s">
        <v>4718</v>
      </c>
      <c r="DQ13697" s="15">
        <v>23</v>
      </c>
      <c r="DR13697" s="15" t="str">
        <f t="shared" si="227"/>
        <v>3601-23</v>
      </c>
    </row>
    <row r="13698" spans="119:122" x14ac:dyDescent="0.2">
      <c r="DO13698" s="141" t="s">
        <v>25054</v>
      </c>
      <c r="DP13698" s="141" t="s">
        <v>4719</v>
      </c>
      <c r="DQ13698" s="15">
        <v>23</v>
      </c>
      <c r="DR13698" s="15" t="str">
        <f t="shared" si="227"/>
        <v>3602-23</v>
      </c>
    </row>
    <row r="13699" spans="119:122" x14ac:dyDescent="0.2">
      <c r="DO13699" s="141" t="s">
        <v>25055</v>
      </c>
      <c r="DP13699" s="141" t="s">
        <v>4720</v>
      </c>
      <c r="DQ13699" s="15">
        <v>23</v>
      </c>
      <c r="DR13699" s="15" t="str">
        <f t="shared" si="227"/>
        <v>3603-23</v>
      </c>
    </row>
    <row r="13700" spans="119:122" x14ac:dyDescent="0.2">
      <c r="DO13700" s="141" t="s">
        <v>25056</v>
      </c>
      <c r="DP13700" s="141" t="s">
        <v>4721</v>
      </c>
      <c r="DQ13700" s="15">
        <v>23</v>
      </c>
      <c r="DR13700" s="15" t="str">
        <f t="shared" si="227"/>
        <v>3604-23</v>
      </c>
    </row>
    <row r="13701" spans="119:122" x14ac:dyDescent="0.2">
      <c r="DO13701" s="141" t="s">
        <v>25057</v>
      </c>
      <c r="DP13701" s="141" t="s">
        <v>4722</v>
      </c>
      <c r="DQ13701" s="15">
        <v>23</v>
      </c>
      <c r="DR13701" s="15" t="str">
        <f t="shared" si="227"/>
        <v>3605-23</v>
      </c>
    </row>
    <row r="13702" spans="119:122" x14ac:dyDescent="0.2">
      <c r="DO13702" s="141" t="s">
        <v>25058</v>
      </c>
      <c r="DP13702" s="141" t="s">
        <v>4723</v>
      </c>
      <c r="DQ13702" s="15">
        <v>23</v>
      </c>
      <c r="DR13702" s="15" t="str">
        <f t="shared" si="227"/>
        <v>3606-23</v>
      </c>
    </row>
    <row r="13703" spans="119:122" x14ac:dyDescent="0.2">
      <c r="DO13703" s="141" t="s">
        <v>25059</v>
      </c>
      <c r="DP13703" s="141" t="s">
        <v>4724</v>
      </c>
      <c r="DQ13703" s="15">
        <v>23</v>
      </c>
      <c r="DR13703" s="15" t="str">
        <f t="shared" si="227"/>
        <v>3607-23</v>
      </c>
    </row>
    <row r="13704" spans="119:122" x14ac:dyDescent="0.2">
      <c r="DO13704" s="141" t="s">
        <v>25060</v>
      </c>
      <c r="DP13704" s="141" t="s">
        <v>4725</v>
      </c>
      <c r="DQ13704" s="15">
        <v>23</v>
      </c>
      <c r="DR13704" s="15" t="str">
        <f t="shared" si="227"/>
        <v>3608-23</v>
      </c>
    </row>
    <row r="13705" spans="119:122" x14ac:dyDescent="0.2">
      <c r="DO13705" s="141" t="s">
        <v>25061</v>
      </c>
      <c r="DP13705" s="141" t="s">
        <v>4726</v>
      </c>
      <c r="DQ13705" s="15">
        <v>23</v>
      </c>
      <c r="DR13705" s="15" t="str">
        <f t="shared" si="227"/>
        <v>3609-23</v>
      </c>
    </row>
    <row r="13706" spans="119:122" x14ac:dyDescent="0.2">
      <c r="DO13706" s="141" t="s">
        <v>25062</v>
      </c>
      <c r="DP13706" s="141" t="s">
        <v>4727</v>
      </c>
      <c r="DQ13706" s="15">
        <v>23</v>
      </c>
      <c r="DR13706" s="15" t="str">
        <f t="shared" si="227"/>
        <v>3610-23</v>
      </c>
    </row>
    <row r="13707" spans="119:122" x14ac:dyDescent="0.2">
      <c r="DO13707" s="141" t="s">
        <v>25063</v>
      </c>
      <c r="DP13707" s="141" t="s">
        <v>4728</v>
      </c>
      <c r="DQ13707" s="15">
        <v>23</v>
      </c>
      <c r="DR13707" s="15" t="str">
        <f t="shared" si="227"/>
        <v>3611-23</v>
      </c>
    </row>
    <row r="13708" spans="119:122" x14ac:dyDescent="0.2">
      <c r="DO13708" s="141" t="s">
        <v>25064</v>
      </c>
      <c r="DP13708" s="141" t="s">
        <v>4729</v>
      </c>
      <c r="DQ13708" s="15">
        <v>23</v>
      </c>
      <c r="DR13708" s="15" t="str">
        <f t="shared" si="227"/>
        <v>3612-23</v>
      </c>
    </row>
    <row r="13709" spans="119:122" x14ac:dyDescent="0.2">
      <c r="DO13709" s="141" t="s">
        <v>25065</v>
      </c>
      <c r="DP13709" s="141" t="s">
        <v>4730</v>
      </c>
      <c r="DQ13709" s="15">
        <v>23</v>
      </c>
      <c r="DR13709" s="15" t="str">
        <f t="shared" si="227"/>
        <v>3613-23</v>
      </c>
    </row>
    <row r="13710" spans="119:122" x14ac:dyDescent="0.2">
      <c r="DO13710" s="141" t="s">
        <v>25066</v>
      </c>
      <c r="DP13710" s="141" t="s">
        <v>4731</v>
      </c>
      <c r="DQ13710" s="15">
        <v>23</v>
      </c>
      <c r="DR13710" s="15" t="str">
        <f t="shared" si="227"/>
        <v>3614-23</v>
      </c>
    </row>
    <row r="13711" spans="119:122" x14ac:dyDescent="0.2">
      <c r="DO13711" s="141" t="s">
        <v>25067</v>
      </c>
      <c r="DP13711" s="141" t="s">
        <v>4732</v>
      </c>
      <c r="DQ13711" s="15">
        <v>23</v>
      </c>
      <c r="DR13711" s="15" t="str">
        <f t="shared" si="227"/>
        <v>3615-23</v>
      </c>
    </row>
    <row r="13712" spans="119:122" x14ac:dyDescent="0.2">
      <c r="DO13712" s="141" t="s">
        <v>25068</v>
      </c>
      <c r="DP13712" s="141" t="s">
        <v>4733</v>
      </c>
      <c r="DQ13712" s="15">
        <v>23</v>
      </c>
      <c r="DR13712" s="15" t="str">
        <f t="shared" si="227"/>
        <v>3616-23</v>
      </c>
    </row>
    <row r="13713" spans="119:122" x14ac:dyDescent="0.2">
      <c r="DO13713" s="141" t="s">
        <v>25069</v>
      </c>
      <c r="DP13713" s="141" t="s">
        <v>4734</v>
      </c>
      <c r="DQ13713" s="15">
        <v>23</v>
      </c>
      <c r="DR13713" s="15" t="str">
        <f t="shared" si="227"/>
        <v>3617-23</v>
      </c>
    </row>
    <row r="13714" spans="119:122" x14ac:dyDescent="0.2">
      <c r="DO13714" s="141" t="s">
        <v>25070</v>
      </c>
      <c r="DP13714" s="141" t="s">
        <v>4735</v>
      </c>
      <c r="DQ13714" s="15">
        <v>23</v>
      </c>
      <c r="DR13714" s="15" t="str">
        <f t="shared" si="227"/>
        <v>3618-23</v>
      </c>
    </row>
    <row r="13715" spans="119:122" x14ac:dyDescent="0.2">
      <c r="DO13715" s="141" t="s">
        <v>25071</v>
      </c>
      <c r="DP13715" s="141" t="s">
        <v>4736</v>
      </c>
      <c r="DQ13715" s="15">
        <v>23</v>
      </c>
      <c r="DR13715" s="15" t="str">
        <f t="shared" si="227"/>
        <v>3619-23</v>
      </c>
    </row>
    <row r="13716" spans="119:122" x14ac:dyDescent="0.2">
      <c r="DO13716" s="141" t="s">
        <v>25072</v>
      </c>
      <c r="DP13716" s="141" t="s">
        <v>4737</v>
      </c>
      <c r="DQ13716" s="15">
        <v>23</v>
      </c>
      <c r="DR13716" s="15" t="str">
        <f t="shared" si="227"/>
        <v>3620-23</v>
      </c>
    </row>
    <row r="13717" spans="119:122" x14ac:dyDescent="0.2">
      <c r="DO13717" s="141" t="s">
        <v>25073</v>
      </c>
      <c r="DP13717" s="141" t="s">
        <v>4738</v>
      </c>
      <c r="DQ13717" s="15">
        <v>23</v>
      </c>
      <c r="DR13717" s="15" t="str">
        <f t="shared" si="227"/>
        <v>3621-23</v>
      </c>
    </row>
    <row r="13718" spans="119:122" x14ac:dyDescent="0.2">
      <c r="DO13718" s="141" t="s">
        <v>25074</v>
      </c>
      <c r="DP13718" s="141" t="s">
        <v>4739</v>
      </c>
      <c r="DQ13718" s="15">
        <v>23</v>
      </c>
      <c r="DR13718" s="15" t="str">
        <f t="shared" si="227"/>
        <v>3622-23</v>
      </c>
    </row>
    <row r="13719" spans="119:122" x14ac:dyDescent="0.2">
      <c r="DO13719" s="141" t="s">
        <v>25075</v>
      </c>
      <c r="DP13719" s="141" t="s">
        <v>4740</v>
      </c>
      <c r="DQ13719" s="15">
        <v>23</v>
      </c>
      <c r="DR13719" s="15" t="str">
        <f t="shared" si="227"/>
        <v>3623-23</v>
      </c>
    </row>
    <row r="13720" spans="119:122" x14ac:dyDescent="0.2">
      <c r="DO13720" s="141" t="s">
        <v>25076</v>
      </c>
      <c r="DP13720" s="141" t="s">
        <v>4741</v>
      </c>
      <c r="DQ13720" s="15">
        <v>23</v>
      </c>
      <c r="DR13720" s="15" t="str">
        <f t="shared" si="227"/>
        <v>3624-23</v>
      </c>
    </row>
    <row r="13721" spans="119:122" x14ac:dyDescent="0.2">
      <c r="DO13721" s="141" t="s">
        <v>25077</v>
      </c>
      <c r="DP13721" s="141" t="s">
        <v>4742</v>
      </c>
      <c r="DQ13721" s="15">
        <v>23</v>
      </c>
      <c r="DR13721" s="15" t="str">
        <f t="shared" si="227"/>
        <v>3625-23</v>
      </c>
    </row>
    <row r="13722" spans="119:122" x14ac:dyDescent="0.2">
      <c r="DO13722" s="141" t="s">
        <v>25078</v>
      </c>
      <c r="DP13722" s="141" t="s">
        <v>4743</v>
      </c>
      <c r="DQ13722" s="15">
        <v>23</v>
      </c>
      <c r="DR13722" s="15" t="str">
        <f t="shared" si="227"/>
        <v>3626-23</v>
      </c>
    </row>
    <row r="13723" spans="119:122" x14ac:dyDescent="0.2">
      <c r="DO13723" s="141" t="s">
        <v>25079</v>
      </c>
      <c r="DP13723" s="141" t="s">
        <v>4744</v>
      </c>
      <c r="DQ13723" s="15">
        <v>23</v>
      </c>
      <c r="DR13723" s="15" t="str">
        <f t="shared" si="227"/>
        <v>3627-23</v>
      </c>
    </row>
    <row r="13724" spans="119:122" x14ac:dyDescent="0.2">
      <c r="DO13724" s="141" t="s">
        <v>25080</v>
      </c>
      <c r="DP13724" s="141" t="s">
        <v>4745</v>
      </c>
      <c r="DQ13724" s="15">
        <v>23</v>
      </c>
      <c r="DR13724" s="15" t="str">
        <f t="shared" si="227"/>
        <v>3628-23</v>
      </c>
    </row>
    <row r="13725" spans="119:122" x14ac:dyDescent="0.2">
      <c r="DO13725" s="141" t="s">
        <v>25081</v>
      </c>
      <c r="DP13725" s="141" t="s">
        <v>4746</v>
      </c>
      <c r="DQ13725" s="15">
        <v>23</v>
      </c>
      <c r="DR13725" s="15" t="str">
        <f t="shared" si="227"/>
        <v>3629-23</v>
      </c>
    </row>
    <row r="13726" spans="119:122" x14ac:dyDescent="0.2">
      <c r="DO13726" s="141" t="s">
        <v>25082</v>
      </c>
      <c r="DP13726" s="141" t="s">
        <v>4747</v>
      </c>
      <c r="DQ13726" s="15">
        <v>23</v>
      </c>
      <c r="DR13726" s="15" t="str">
        <f t="shared" si="227"/>
        <v>3630-23</v>
      </c>
    </row>
    <row r="13727" spans="119:122" x14ac:dyDescent="0.2">
      <c r="DO13727" s="141" t="s">
        <v>25083</v>
      </c>
      <c r="DP13727" s="141" t="s">
        <v>4748</v>
      </c>
      <c r="DQ13727" s="15">
        <v>23</v>
      </c>
      <c r="DR13727" s="15" t="str">
        <f t="shared" si="227"/>
        <v>3631-23</v>
      </c>
    </row>
    <row r="13728" spans="119:122" x14ac:dyDescent="0.2">
      <c r="DO13728" s="141" t="s">
        <v>25084</v>
      </c>
      <c r="DP13728" s="141" t="s">
        <v>4749</v>
      </c>
      <c r="DQ13728" s="15">
        <v>23</v>
      </c>
      <c r="DR13728" s="15" t="str">
        <f t="shared" si="227"/>
        <v>3632-23</v>
      </c>
    </row>
    <row r="13729" spans="119:122" x14ac:dyDescent="0.2">
      <c r="DO13729" s="141" t="s">
        <v>25085</v>
      </c>
      <c r="DP13729" s="141" t="s">
        <v>4750</v>
      </c>
      <c r="DQ13729" s="15">
        <v>23</v>
      </c>
      <c r="DR13729" s="15" t="str">
        <f t="shared" si="227"/>
        <v>3633-23</v>
      </c>
    </row>
    <row r="13730" spans="119:122" x14ac:dyDescent="0.2">
      <c r="DO13730" s="141" t="s">
        <v>25086</v>
      </c>
      <c r="DP13730" s="141" t="s">
        <v>4751</v>
      </c>
      <c r="DQ13730" s="15">
        <v>23</v>
      </c>
      <c r="DR13730" s="15" t="str">
        <f t="shared" si="227"/>
        <v>3634-23</v>
      </c>
    </row>
    <row r="13731" spans="119:122" x14ac:dyDescent="0.2">
      <c r="DO13731" s="141" t="s">
        <v>25087</v>
      </c>
      <c r="DP13731" s="141" t="s">
        <v>4752</v>
      </c>
      <c r="DQ13731" s="15">
        <v>23</v>
      </c>
      <c r="DR13731" s="15" t="str">
        <f t="shared" ref="DR13731:DR13794" si="228">CONCATENATE(DP13731,"-",DQ13731)</f>
        <v>3635-23</v>
      </c>
    </row>
    <row r="13732" spans="119:122" x14ac:dyDescent="0.2">
      <c r="DO13732" s="141" t="s">
        <v>25088</v>
      </c>
      <c r="DP13732" s="141" t="s">
        <v>4753</v>
      </c>
      <c r="DQ13732" s="15">
        <v>23</v>
      </c>
      <c r="DR13732" s="15" t="str">
        <f t="shared" si="228"/>
        <v>3636-23</v>
      </c>
    </row>
    <row r="13733" spans="119:122" x14ac:dyDescent="0.2">
      <c r="DO13733" s="141" t="s">
        <v>25089</v>
      </c>
      <c r="DP13733" s="141" t="s">
        <v>4754</v>
      </c>
      <c r="DQ13733" s="15">
        <v>23</v>
      </c>
      <c r="DR13733" s="15" t="str">
        <f t="shared" si="228"/>
        <v>3637-23</v>
      </c>
    </row>
    <row r="13734" spans="119:122" x14ac:dyDescent="0.2">
      <c r="DO13734" s="141" t="s">
        <v>25090</v>
      </c>
      <c r="DP13734" s="141" t="s">
        <v>4755</v>
      </c>
      <c r="DQ13734" s="15">
        <v>23</v>
      </c>
      <c r="DR13734" s="15" t="str">
        <f t="shared" si="228"/>
        <v>3638-23</v>
      </c>
    </row>
    <row r="13735" spans="119:122" x14ac:dyDescent="0.2">
      <c r="DO13735" s="141" t="s">
        <v>25091</v>
      </c>
      <c r="DP13735" s="141" t="s">
        <v>4756</v>
      </c>
      <c r="DQ13735" s="15">
        <v>23</v>
      </c>
      <c r="DR13735" s="15" t="str">
        <f t="shared" si="228"/>
        <v>3639-23</v>
      </c>
    </row>
    <row r="13736" spans="119:122" x14ac:dyDescent="0.2">
      <c r="DO13736" s="141" t="s">
        <v>25092</v>
      </c>
      <c r="DP13736" s="141" t="s">
        <v>4757</v>
      </c>
      <c r="DQ13736" s="15">
        <v>23</v>
      </c>
      <c r="DR13736" s="15" t="str">
        <f t="shared" si="228"/>
        <v>3640-23</v>
      </c>
    </row>
    <row r="13737" spans="119:122" x14ac:dyDescent="0.2">
      <c r="DO13737" s="141" t="s">
        <v>25093</v>
      </c>
      <c r="DP13737" s="141" t="s">
        <v>4758</v>
      </c>
      <c r="DQ13737" s="15">
        <v>23</v>
      </c>
      <c r="DR13737" s="15" t="str">
        <f t="shared" si="228"/>
        <v>3641-23</v>
      </c>
    </row>
    <row r="13738" spans="119:122" x14ac:dyDescent="0.2">
      <c r="DO13738" s="141" t="s">
        <v>25094</v>
      </c>
      <c r="DP13738" s="141" t="s">
        <v>4759</v>
      </c>
      <c r="DQ13738" s="15">
        <v>23</v>
      </c>
      <c r="DR13738" s="15" t="str">
        <f t="shared" si="228"/>
        <v>3642-23</v>
      </c>
    </row>
    <row r="13739" spans="119:122" x14ac:dyDescent="0.2">
      <c r="DO13739" s="141" t="s">
        <v>25095</v>
      </c>
      <c r="DP13739" s="141" t="s">
        <v>4760</v>
      </c>
      <c r="DQ13739" s="15">
        <v>23</v>
      </c>
      <c r="DR13739" s="15" t="str">
        <f t="shared" si="228"/>
        <v>3643-23</v>
      </c>
    </row>
    <row r="13740" spans="119:122" x14ac:dyDescent="0.2">
      <c r="DO13740" s="141" t="s">
        <v>25096</v>
      </c>
      <c r="DP13740" s="141" t="s">
        <v>4761</v>
      </c>
      <c r="DQ13740" s="15">
        <v>23</v>
      </c>
      <c r="DR13740" s="15" t="str">
        <f t="shared" si="228"/>
        <v>3644-23</v>
      </c>
    </row>
    <row r="13741" spans="119:122" x14ac:dyDescent="0.2">
      <c r="DO13741" s="141" t="s">
        <v>25097</v>
      </c>
      <c r="DP13741" s="141" t="s">
        <v>4762</v>
      </c>
      <c r="DQ13741" s="15">
        <v>23</v>
      </c>
      <c r="DR13741" s="15" t="str">
        <f t="shared" si="228"/>
        <v>3645-23</v>
      </c>
    </row>
    <row r="13742" spans="119:122" x14ac:dyDescent="0.2">
      <c r="DO13742" s="141" t="s">
        <v>25098</v>
      </c>
      <c r="DP13742" s="141" t="s">
        <v>4763</v>
      </c>
      <c r="DQ13742" s="15">
        <v>23</v>
      </c>
      <c r="DR13742" s="15" t="str">
        <f t="shared" si="228"/>
        <v>3646-23</v>
      </c>
    </row>
    <row r="13743" spans="119:122" x14ac:dyDescent="0.2">
      <c r="DO13743" s="141" t="s">
        <v>25099</v>
      </c>
      <c r="DP13743" s="141" t="s">
        <v>4764</v>
      </c>
      <c r="DQ13743" s="15">
        <v>23</v>
      </c>
      <c r="DR13743" s="15" t="str">
        <f t="shared" si="228"/>
        <v>3647-23</v>
      </c>
    </row>
    <row r="13744" spans="119:122" x14ac:dyDescent="0.2">
      <c r="DO13744" s="141" t="s">
        <v>25100</v>
      </c>
      <c r="DP13744" s="141" t="s">
        <v>4765</v>
      </c>
      <c r="DQ13744" s="15">
        <v>23</v>
      </c>
      <c r="DR13744" s="15" t="str">
        <f t="shared" si="228"/>
        <v>3648-23</v>
      </c>
    </row>
    <row r="13745" spans="119:122" x14ac:dyDescent="0.2">
      <c r="DO13745" s="141" t="s">
        <v>25101</v>
      </c>
      <c r="DP13745" s="141" t="s">
        <v>4766</v>
      </c>
      <c r="DQ13745" s="15">
        <v>23</v>
      </c>
      <c r="DR13745" s="15" t="str">
        <f t="shared" si="228"/>
        <v>3649-23</v>
      </c>
    </row>
    <row r="13746" spans="119:122" x14ac:dyDescent="0.2">
      <c r="DO13746" s="141" t="s">
        <v>25102</v>
      </c>
      <c r="DP13746" s="141" t="s">
        <v>4767</v>
      </c>
      <c r="DQ13746" s="15">
        <v>23</v>
      </c>
      <c r="DR13746" s="15" t="str">
        <f t="shared" si="228"/>
        <v>3650-23</v>
      </c>
    </row>
    <row r="13747" spans="119:122" x14ac:dyDescent="0.2">
      <c r="DO13747" s="141" t="s">
        <v>25103</v>
      </c>
      <c r="DP13747" s="141" t="s">
        <v>4768</v>
      </c>
      <c r="DQ13747" s="15">
        <v>23</v>
      </c>
      <c r="DR13747" s="15" t="str">
        <f t="shared" si="228"/>
        <v>3651-23</v>
      </c>
    </row>
    <row r="13748" spans="119:122" x14ac:dyDescent="0.2">
      <c r="DO13748" s="141" t="s">
        <v>25104</v>
      </c>
      <c r="DP13748" s="141" t="s">
        <v>4769</v>
      </c>
      <c r="DQ13748" s="15">
        <v>23</v>
      </c>
      <c r="DR13748" s="15" t="str">
        <f t="shared" si="228"/>
        <v>3652-23</v>
      </c>
    </row>
    <row r="13749" spans="119:122" x14ac:dyDescent="0.2">
      <c r="DO13749" s="141" t="s">
        <v>25105</v>
      </c>
      <c r="DP13749" s="141" t="s">
        <v>4770</v>
      </c>
      <c r="DQ13749" s="15">
        <v>23</v>
      </c>
      <c r="DR13749" s="15" t="str">
        <f t="shared" si="228"/>
        <v>3653-23</v>
      </c>
    </row>
    <row r="13750" spans="119:122" x14ac:dyDescent="0.2">
      <c r="DO13750" s="141" t="s">
        <v>25106</v>
      </c>
      <c r="DP13750" s="141" t="s">
        <v>4771</v>
      </c>
      <c r="DQ13750" s="15">
        <v>23</v>
      </c>
      <c r="DR13750" s="15" t="str">
        <f t="shared" si="228"/>
        <v>3654-23</v>
      </c>
    </row>
    <row r="13751" spans="119:122" x14ac:dyDescent="0.2">
      <c r="DO13751" s="141" t="s">
        <v>25107</v>
      </c>
      <c r="DP13751" s="141" t="s">
        <v>4772</v>
      </c>
      <c r="DQ13751" s="15">
        <v>23</v>
      </c>
      <c r="DR13751" s="15" t="str">
        <f t="shared" si="228"/>
        <v>3655-23</v>
      </c>
    </row>
    <row r="13752" spans="119:122" x14ac:dyDescent="0.2">
      <c r="DO13752" s="141" t="s">
        <v>25108</v>
      </c>
      <c r="DP13752" s="141" t="s">
        <v>4773</v>
      </c>
      <c r="DQ13752" s="15">
        <v>23</v>
      </c>
      <c r="DR13752" s="15" t="str">
        <f t="shared" si="228"/>
        <v>3656-23</v>
      </c>
    </row>
    <row r="13753" spans="119:122" x14ac:dyDescent="0.2">
      <c r="DO13753" s="141" t="s">
        <v>25109</v>
      </c>
      <c r="DP13753" s="141" t="s">
        <v>4774</v>
      </c>
      <c r="DQ13753" s="15">
        <v>23</v>
      </c>
      <c r="DR13753" s="15" t="str">
        <f t="shared" si="228"/>
        <v>3657-23</v>
      </c>
    </row>
    <row r="13754" spans="119:122" x14ac:dyDescent="0.2">
      <c r="DO13754" s="141" t="s">
        <v>25110</v>
      </c>
      <c r="DP13754" s="141" t="s">
        <v>4775</v>
      </c>
      <c r="DQ13754" s="15">
        <v>23</v>
      </c>
      <c r="DR13754" s="15" t="str">
        <f t="shared" si="228"/>
        <v>3658-23</v>
      </c>
    </row>
    <row r="13755" spans="119:122" x14ac:dyDescent="0.2">
      <c r="DO13755" s="141" t="s">
        <v>25111</v>
      </c>
      <c r="DP13755" s="141" t="s">
        <v>4776</v>
      </c>
      <c r="DQ13755" s="15">
        <v>23</v>
      </c>
      <c r="DR13755" s="15" t="str">
        <f t="shared" si="228"/>
        <v>3659-23</v>
      </c>
    </row>
    <row r="13756" spans="119:122" x14ac:dyDescent="0.2">
      <c r="DO13756" s="141" t="s">
        <v>25112</v>
      </c>
      <c r="DP13756" s="141" t="s">
        <v>4777</v>
      </c>
      <c r="DQ13756" s="15">
        <v>23</v>
      </c>
      <c r="DR13756" s="15" t="str">
        <f t="shared" si="228"/>
        <v>3660-23</v>
      </c>
    </row>
    <row r="13757" spans="119:122" x14ac:dyDescent="0.2">
      <c r="DO13757" s="141" t="s">
        <v>25113</v>
      </c>
      <c r="DP13757" s="141" t="s">
        <v>4778</v>
      </c>
      <c r="DQ13757" s="15">
        <v>23</v>
      </c>
      <c r="DR13757" s="15" t="str">
        <f t="shared" si="228"/>
        <v>3661-23</v>
      </c>
    </row>
    <row r="13758" spans="119:122" x14ac:dyDescent="0.2">
      <c r="DO13758" s="141" t="s">
        <v>25114</v>
      </c>
      <c r="DP13758" s="141" t="s">
        <v>4779</v>
      </c>
      <c r="DQ13758" s="15">
        <v>23</v>
      </c>
      <c r="DR13758" s="15" t="str">
        <f t="shared" si="228"/>
        <v>3662-23</v>
      </c>
    </row>
    <row r="13759" spans="119:122" x14ac:dyDescent="0.2">
      <c r="DO13759" s="141" t="s">
        <v>25115</v>
      </c>
      <c r="DP13759" s="141" t="s">
        <v>4780</v>
      </c>
      <c r="DQ13759" s="15">
        <v>23</v>
      </c>
      <c r="DR13759" s="15" t="str">
        <f t="shared" si="228"/>
        <v>3663-23</v>
      </c>
    </row>
    <row r="13760" spans="119:122" x14ac:dyDescent="0.2">
      <c r="DO13760" s="141" t="s">
        <v>25116</v>
      </c>
      <c r="DP13760" s="141" t="s">
        <v>4781</v>
      </c>
      <c r="DQ13760" s="15">
        <v>23</v>
      </c>
      <c r="DR13760" s="15" t="str">
        <f t="shared" si="228"/>
        <v>3664-23</v>
      </c>
    </row>
    <row r="13761" spans="119:122" x14ac:dyDescent="0.2">
      <c r="DO13761" s="141" t="s">
        <v>25117</v>
      </c>
      <c r="DP13761" s="141" t="s">
        <v>4782</v>
      </c>
      <c r="DQ13761" s="15">
        <v>23</v>
      </c>
      <c r="DR13761" s="15" t="str">
        <f t="shared" si="228"/>
        <v>3665-23</v>
      </c>
    </row>
    <row r="13762" spans="119:122" x14ac:dyDescent="0.2">
      <c r="DO13762" s="141" t="s">
        <v>25118</v>
      </c>
      <c r="DP13762" s="141" t="s">
        <v>4783</v>
      </c>
      <c r="DQ13762" s="15">
        <v>23</v>
      </c>
      <c r="DR13762" s="15" t="str">
        <f t="shared" si="228"/>
        <v>3666-23</v>
      </c>
    </row>
    <row r="13763" spans="119:122" x14ac:dyDescent="0.2">
      <c r="DO13763" s="141" t="s">
        <v>25119</v>
      </c>
      <c r="DP13763" s="141" t="s">
        <v>4784</v>
      </c>
      <c r="DQ13763" s="15">
        <v>23</v>
      </c>
      <c r="DR13763" s="15" t="str">
        <f t="shared" si="228"/>
        <v>3667-23</v>
      </c>
    </row>
    <row r="13764" spans="119:122" x14ac:dyDescent="0.2">
      <c r="DO13764" s="141" t="s">
        <v>25120</v>
      </c>
      <c r="DP13764" s="141" t="s">
        <v>4785</v>
      </c>
      <c r="DQ13764" s="15">
        <v>23</v>
      </c>
      <c r="DR13764" s="15" t="str">
        <f t="shared" si="228"/>
        <v>3668-23</v>
      </c>
    </row>
    <row r="13765" spans="119:122" x14ac:dyDescent="0.2">
      <c r="DO13765" s="141" t="s">
        <v>25121</v>
      </c>
      <c r="DP13765" s="141" t="s">
        <v>4786</v>
      </c>
      <c r="DQ13765" s="15">
        <v>23</v>
      </c>
      <c r="DR13765" s="15" t="str">
        <f t="shared" si="228"/>
        <v>3669-23</v>
      </c>
    </row>
    <row r="13766" spans="119:122" x14ac:dyDescent="0.2">
      <c r="DO13766" s="141" t="s">
        <v>25122</v>
      </c>
      <c r="DP13766" s="141" t="s">
        <v>4787</v>
      </c>
      <c r="DQ13766" s="15">
        <v>23</v>
      </c>
      <c r="DR13766" s="15" t="str">
        <f t="shared" si="228"/>
        <v>3670-23</v>
      </c>
    </row>
    <row r="13767" spans="119:122" x14ac:dyDescent="0.2">
      <c r="DO13767" s="141" t="s">
        <v>25123</v>
      </c>
      <c r="DP13767" s="141" t="s">
        <v>4788</v>
      </c>
      <c r="DQ13767" s="15">
        <v>23</v>
      </c>
      <c r="DR13767" s="15" t="str">
        <f t="shared" si="228"/>
        <v>3671-23</v>
      </c>
    </row>
    <row r="13768" spans="119:122" x14ac:dyDescent="0.2">
      <c r="DO13768" s="141" t="s">
        <v>25124</v>
      </c>
      <c r="DP13768" s="141" t="s">
        <v>4789</v>
      </c>
      <c r="DQ13768" s="15">
        <v>23</v>
      </c>
      <c r="DR13768" s="15" t="str">
        <f t="shared" si="228"/>
        <v>3672-23</v>
      </c>
    </row>
    <row r="13769" spans="119:122" x14ac:dyDescent="0.2">
      <c r="DO13769" s="141" t="s">
        <v>25125</v>
      </c>
      <c r="DP13769" s="141" t="s">
        <v>4790</v>
      </c>
      <c r="DQ13769" s="15">
        <v>23</v>
      </c>
      <c r="DR13769" s="15" t="str">
        <f t="shared" si="228"/>
        <v>3673-23</v>
      </c>
    </row>
    <row r="13770" spans="119:122" x14ac:dyDescent="0.2">
      <c r="DO13770" s="141" t="s">
        <v>25126</v>
      </c>
      <c r="DP13770" s="141" t="s">
        <v>4791</v>
      </c>
      <c r="DQ13770" s="15">
        <v>23</v>
      </c>
      <c r="DR13770" s="15" t="str">
        <f t="shared" si="228"/>
        <v>3674-23</v>
      </c>
    </row>
    <row r="13771" spans="119:122" x14ac:dyDescent="0.2">
      <c r="DO13771" s="141" t="s">
        <v>25127</v>
      </c>
      <c r="DP13771" s="141" t="s">
        <v>4792</v>
      </c>
      <c r="DQ13771" s="15">
        <v>23</v>
      </c>
      <c r="DR13771" s="15" t="str">
        <f t="shared" si="228"/>
        <v>3675-23</v>
      </c>
    </row>
    <row r="13772" spans="119:122" x14ac:dyDescent="0.2">
      <c r="DO13772" s="141" t="s">
        <v>25128</v>
      </c>
      <c r="DP13772" s="141" t="s">
        <v>4793</v>
      </c>
      <c r="DQ13772" s="15">
        <v>23</v>
      </c>
      <c r="DR13772" s="15" t="str">
        <f t="shared" si="228"/>
        <v>3676-23</v>
      </c>
    </row>
    <row r="13773" spans="119:122" x14ac:dyDescent="0.2">
      <c r="DO13773" s="141" t="s">
        <v>25129</v>
      </c>
      <c r="DP13773" s="141" t="s">
        <v>4794</v>
      </c>
      <c r="DQ13773" s="15">
        <v>23</v>
      </c>
      <c r="DR13773" s="15" t="str">
        <f t="shared" si="228"/>
        <v>3677-23</v>
      </c>
    </row>
    <row r="13774" spans="119:122" x14ac:dyDescent="0.2">
      <c r="DO13774" s="141" t="s">
        <v>25130</v>
      </c>
      <c r="DP13774" s="141" t="s">
        <v>4795</v>
      </c>
      <c r="DQ13774" s="15">
        <v>23</v>
      </c>
      <c r="DR13774" s="15" t="str">
        <f t="shared" si="228"/>
        <v>3678-23</v>
      </c>
    </row>
    <row r="13775" spans="119:122" x14ac:dyDescent="0.2">
      <c r="DO13775" s="141" t="s">
        <v>25131</v>
      </c>
      <c r="DP13775" s="141" t="s">
        <v>4796</v>
      </c>
      <c r="DQ13775" s="15">
        <v>23</v>
      </c>
      <c r="DR13775" s="15" t="str">
        <f t="shared" si="228"/>
        <v>3679-23</v>
      </c>
    </row>
    <row r="13776" spans="119:122" x14ac:dyDescent="0.2">
      <c r="DO13776" s="141" t="s">
        <v>25132</v>
      </c>
      <c r="DP13776" s="141" t="s">
        <v>4797</v>
      </c>
      <c r="DQ13776" s="15">
        <v>23</v>
      </c>
      <c r="DR13776" s="15" t="str">
        <f t="shared" si="228"/>
        <v>3680-23</v>
      </c>
    </row>
    <row r="13777" spans="119:122" x14ac:dyDescent="0.2">
      <c r="DO13777" s="141" t="s">
        <v>25133</v>
      </c>
      <c r="DP13777" s="141" t="s">
        <v>4798</v>
      </c>
      <c r="DQ13777" s="15">
        <v>23</v>
      </c>
      <c r="DR13777" s="15" t="str">
        <f t="shared" si="228"/>
        <v>3681-23</v>
      </c>
    </row>
    <row r="13778" spans="119:122" x14ac:dyDescent="0.2">
      <c r="DO13778" s="141" t="s">
        <v>25134</v>
      </c>
      <c r="DP13778" s="141" t="s">
        <v>4799</v>
      </c>
      <c r="DQ13778" s="15">
        <v>23</v>
      </c>
      <c r="DR13778" s="15" t="str">
        <f t="shared" si="228"/>
        <v>3682-23</v>
      </c>
    </row>
    <row r="13779" spans="119:122" x14ac:dyDescent="0.2">
      <c r="DO13779" s="141" t="s">
        <v>25135</v>
      </c>
      <c r="DP13779" s="141" t="s">
        <v>4800</v>
      </c>
      <c r="DQ13779" s="15">
        <v>23</v>
      </c>
      <c r="DR13779" s="15" t="str">
        <f t="shared" si="228"/>
        <v>3683-23</v>
      </c>
    </row>
    <row r="13780" spans="119:122" x14ac:dyDescent="0.2">
      <c r="DO13780" s="141" t="s">
        <v>25136</v>
      </c>
      <c r="DP13780" s="141" t="s">
        <v>4801</v>
      </c>
      <c r="DQ13780" s="15">
        <v>23</v>
      </c>
      <c r="DR13780" s="15" t="str">
        <f t="shared" si="228"/>
        <v>3684-23</v>
      </c>
    </row>
    <row r="13781" spans="119:122" x14ac:dyDescent="0.2">
      <c r="DO13781" s="141" t="s">
        <v>25137</v>
      </c>
      <c r="DP13781" s="141" t="s">
        <v>4802</v>
      </c>
      <c r="DQ13781" s="15">
        <v>23</v>
      </c>
      <c r="DR13781" s="15" t="str">
        <f t="shared" si="228"/>
        <v>3685-23</v>
      </c>
    </row>
    <row r="13782" spans="119:122" x14ac:dyDescent="0.2">
      <c r="DO13782" s="141" t="s">
        <v>25138</v>
      </c>
      <c r="DP13782" s="141" t="s">
        <v>4803</v>
      </c>
      <c r="DQ13782" s="15">
        <v>23</v>
      </c>
      <c r="DR13782" s="15" t="str">
        <f t="shared" si="228"/>
        <v>3686-23</v>
      </c>
    </row>
    <row r="13783" spans="119:122" x14ac:dyDescent="0.2">
      <c r="DO13783" s="141" t="s">
        <v>25139</v>
      </c>
      <c r="DP13783" s="141" t="s">
        <v>4804</v>
      </c>
      <c r="DQ13783" s="15">
        <v>23</v>
      </c>
      <c r="DR13783" s="15" t="str">
        <f t="shared" si="228"/>
        <v>3687-23</v>
      </c>
    </row>
    <row r="13784" spans="119:122" x14ac:dyDescent="0.2">
      <c r="DO13784" s="141" t="s">
        <v>25140</v>
      </c>
      <c r="DP13784" s="141" t="s">
        <v>4805</v>
      </c>
      <c r="DQ13784" s="15">
        <v>23</v>
      </c>
      <c r="DR13784" s="15" t="str">
        <f t="shared" si="228"/>
        <v>3688-23</v>
      </c>
    </row>
    <row r="13785" spans="119:122" x14ac:dyDescent="0.2">
      <c r="DO13785" s="141" t="s">
        <v>25141</v>
      </c>
      <c r="DP13785" s="141" t="s">
        <v>4806</v>
      </c>
      <c r="DQ13785" s="15">
        <v>23</v>
      </c>
      <c r="DR13785" s="15" t="str">
        <f t="shared" si="228"/>
        <v>3689-23</v>
      </c>
    </row>
    <row r="13786" spans="119:122" x14ac:dyDescent="0.2">
      <c r="DO13786" s="141" t="s">
        <v>25142</v>
      </c>
      <c r="DP13786" s="141" t="s">
        <v>4807</v>
      </c>
      <c r="DQ13786" s="15">
        <v>23</v>
      </c>
      <c r="DR13786" s="15" t="str">
        <f t="shared" si="228"/>
        <v>3690-23</v>
      </c>
    </row>
    <row r="13787" spans="119:122" x14ac:dyDescent="0.2">
      <c r="DO13787" s="141" t="s">
        <v>25143</v>
      </c>
      <c r="DP13787" s="141" t="s">
        <v>4808</v>
      </c>
      <c r="DQ13787" s="15">
        <v>23</v>
      </c>
      <c r="DR13787" s="15" t="str">
        <f t="shared" si="228"/>
        <v>3691-23</v>
      </c>
    </row>
    <row r="13788" spans="119:122" x14ac:dyDescent="0.2">
      <c r="DO13788" s="141" t="s">
        <v>25144</v>
      </c>
      <c r="DP13788" s="141" t="s">
        <v>4809</v>
      </c>
      <c r="DQ13788" s="15">
        <v>23</v>
      </c>
      <c r="DR13788" s="15" t="str">
        <f t="shared" si="228"/>
        <v>3692-23</v>
      </c>
    </row>
    <row r="13789" spans="119:122" x14ac:dyDescent="0.2">
      <c r="DO13789" s="141" t="s">
        <v>25145</v>
      </c>
      <c r="DP13789" s="141" t="s">
        <v>4810</v>
      </c>
      <c r="DQ13789" s="15">
        <v>23</v>
      </c>
      <c r="DR13789" s="15" t="str">
        <f t="shared" si="228"/>
        <v>3693-23</v>
      </c>
    </row>
    <row r="13790" spans="119:122" x14ac:dyDescent="0.2">
      <c r="DO13790" s="141" t="s">
        <v>25146</v>
      </c>
      <c r="DP13790" s="141" t="s">
        <v>4811</v>
      </c>
      <c r="DQ13790" s="15">
        <v>23</v>
      </c>
      <c r="DR13790" s="15" t="str">
        <f t="shared" si="228"/>
        <v>3694-23</v>
      </c>
    </row>
    <row r="13791" spans="119:122" x14ac:dyDescent="0.2">
      <c r="DO13791" s="141" t="s">
        <v>25147</v>
      </c>
      <c r="DP13791" s="141" t="s">
        <v>4812</v>
      </c>
      <c r="DQ13791" s="15">
        <v>23</v>
      </c>
      <c r="DR13791" s="15" t="str">
        <f t="shared" si="228"/>
        <v>3695-23</v>
      </c>
    </row>
    <row r="13792" spans="119:122" x14ac:dyDescent="0.2">
      <c r="DO13792" s="141" t="s">
        <v>25148</v>
      </c>
      <c r="DP13792" s="141" t="s">
        <v>4813</v>
      </c>
      <c r="DQ13792" s="15">
        <v>23</v>
      </c>
      <c r="DR13792" s="15" t="str">
        <f t="shared" si="228"/>
        <v>3696-23</v>
      </c>
    </row>
    <row r="13793" spans="119:122" x14ac:dyDescent="0.2">
      <c r="DO13793" s="141" t="s">
        <v>25149</v>
      </c>
      <c r="DP13793" s="141" t="s">
        <v>4814</v>
      </c>
      <c r="DQ13793" s="15">
        <v>23</v>
      </c>
      <c r="DR13793" s="15" t="str">
        <f t="shared" si="228"/>
        <v>3697-23</v>
      </c>
    </row>
    <row r="13794" spans="119:122" x14ac:dyDescent="0.2">
      <c r="DO13794" s="141" t="s">
        <v>25150</v>
      </c>
      <c r="DP13794" s="141" t="s">
        <v>4815</v>
      </c>
      <c r="DQ13794" s="15">
        <v>23</v>
      </c>
      <c r="DR13794" s="15" t="str">
        <f t="shared" si="228"/>
        <v>3698-23</v>
      </c>
    </row>
    <row r="13795" spans="119:122" x14ac:dyDescent="0.2">
      <c r="DO13795" s="141" t="s">
        <v>25151</v>
      </c>
      <c r="DP13795" s="141" t="s">
        <v>4816</v>
      </c>
      <c r="DQ13795" s="15">
        <v>23</v>
      </c>
      <c r="DR13795" s="15" t="str">
        <f t="shared" ref="DR13795:DR13858" si="229">CONCATENATE(DP13795,"-",DQ13795)</f>
        <v>3699-23</v>
      </c>
    </row>
    <row r="13796" spans="119:122" x14ac:dyDescent="0.2">
      <c r="DO13796" s="141" t="s">
        <v>25152</v>
      </c>
      <c r="DP13796" s="141" t="s">
        <v>4817</v>
      </c>
      <c r="DQ13796" s="15">
        <v>23</v>
      </c>
      <c r="DR13796" s="15" t="str">
        <f t="shared" si="229"/>
        <v>3700-23</v>
      </c>
    </row>
    <row r="13797" spans="119:122" x14ac:dyDescent="0.2">
      <c r="DO13797" s="141" t="s">
        <v>25153</v>
      </c>
      <c r="DP13797" s="141" t="s">
        <v>4818</v>
      </c>
      <c r="DQ13797" s="15">
        <v>23</v>
      </c>
      <c r="DR13797" s="15" t="str">
        <f t="shared" si="229"/>
        <v>3701-23</v>
      </c>
    </row>
    <row r="13798" spans="119:122" x14ac:dyDescent="0.2">
      <c r="DO13798" s="141" t="s">
        <v>25154</v>
      </c>
      <c r="DP13798" s="141" t="s">
        <v>4819</v>
      </c>
      <c r="DQ13798" s="15">
        <v>23</v>
      </c>
      <c r="DR13798" s="15" t="str">
        <f t="shared" si="229"/>
        <v>3702-23</v>
      </c>
    </row>
    <row r="13799" spans="119:122" x14ac:dyDescent="0.2">
      <c r="DO13799" s="141" t="s">
        <v>25155</v>
      </c>
      <c r="DP13799" s="141" t="s">
        <v>4820</v>
      </c>
      <c r="DQ13799" s="15">
        <v>23</v>
      </c>
      <c r="DR13799" s="15" t="str">
        <f t="shared" si="229"/>
        <v>3703-23</v>
      </c>
    </row>
    <row r="13800" spans="119:122" x14ac:dyDescent="0.2">
      <c r="DO13800" s="141" t="s">
        <v>25156</v>
      </c>
      <c r="DP13800" s="141" t="s">
        <v>4821</v>
      </c>
      <c r="DQ13800" s="15">
        <v>23</v>
      </c>
      <c r="DR13800" s="15" t="str">
        <f t="shared" si="229"/>
        <v>3704-23</v>
      </c>
    </row>
    <row r="13801" spans="119:122" x14ac:dyDescent="0.2">
      <c r="DO13801" s="141" t="s">
        <v>25157</v>
      </c>
      <c r="DP13801" s="141" t="s">
        <v>4822</v>
      </c>
      <c r="DQ13801" s="15">
        <v>23</v>
      </c>
      <c r="DR13801" s="15" t="str">
        <f t="shared" si="229"/>
        <v>3705-23</v>
      </c>
    </row>
    <row r="13802" spans="119:122" x14ac:dyDescent="0.2">
      <c r="DO13802" s="141" t="s">
        <v>25158</v>
      </c>
      <c r="DP13802" s="141" t="s">
        <v>4823</v>
      </c>
      <c r="DQ13802" s="15">
        <v>23</v>
      </c>
      <c r="DR13802" s="15" t="str">
        <f t="shared" si="229"/>
        <v>3706-23</v>
      </c>
    </row>
    <row r="13803" spans="119:122" x14ac:dyDescent="0.2">
      <c r="DO13803" s="141" t="s">
        <v>25159</v>
      </c>
      <c r="DP13803" s="141" t="s">
        <v>4824</v>
      </c>
      <c r="DQ13803" s="15">
        <v>23</v>
      </c>
      <c r="DR13803" s="15" t="str">
        <f t="shared" si="229"/>
        <v>3707-23</v>
      </c>
    </row>
    <row r="13804" spans="119:122" x14ac:dyDescent="0.2">
      <c r="DO13804" s="141" t="s">
        <v>25160</v>
      </c>
      <c r="DP13804" s="141" t="s">
        <v>4825</v>
      </c>
      <c r="DQ13804" s="15">
        <v>23</v>
      </c>
      <c r="DR13804" s="15" t="str">
        <f t="shared" si="229"/>
        <v>3708-23</v>
      </c>
    </row>
    <row r="13805" spans="119:122" x14ac:dyDescent="0.2">
      <c r="DO13805" s="141" t="s">
        <v>25161</v>
      </c>
      <c r="DP13805" s="141" t="s">
        <v>4826</v>
      </c>
      <c r="DQ13805" s="15">
        <v>23</v>
      </c>
      <c r="DR13805" s="15" t="str">
        <f t="shared" si="229"/>
        <v>3709-23</v>
      </c>
    </row>
    <row r="13806" spans="119:122" x14ac:dyDescent="0.2">
      <c r="DO13806" s="141" t="s">
        <v>25162</v>
      </c>
      <c r="DP13806" s="141" t="s">
        <v>4827</v>
      </c>
      <c r="DQ13806" s="15">
        <v>23</v>
      </c>
      <c r="DR13806" s="15" t="str">
        <f t="shared" si="229"/>
        <v>3710-23</v>
      </c>
    </row>
    <row r="13807" spans="119:122" x14ac:dyDescent="0.2">
      <c r="DO13807" s="141" t="s">
        <v>25163</v>
      </c>
      <c r="DP13807" s="141" t="s">
        <v>4828</v>
      </c>
      <c r="DQ13807" s="15">
        <v>23</v>
      </c>
      <c r="DR13807" s="15" t="str">
        <f t="shared" si="229"/>
        <v>3711-23</v>
      </c>
    </row>
    <row r="13808" spans="119:122" x14ac:dyDescent="0.2">
      <c r="DO13808" s="141" t="s">
        <v>25164</v>
      </c>
      <c r="DP13808" s="141" t="s">
        <v>4829</v>
      </c>
      <c r="DQ13808" s="15">
        <v>23</v>
      </c>
      <c r="DR13808" s="15" t="str">
        <f t="shared" si="229"/>
        <v>3712-23</v>
      </c>
    </row>
    <row r="13809" spans="119:122" x14ac:dyDescent="0.2">
      <c r="DO13809" s="141" t="s">
        <v>25165</v>
      </c>
      <c r="DP13809" s="141" t="s">
        <v>4830</v>
      </c>
      <c r="DQ13809" s="15">
        <v>23</v>
      </c>
      <c r="DR13809" s="15" t="str">
        <f t="shared" si="229"/>
        <v>3713-23</v>
      </c>
    </row>
    <row r="13810" spans="119:122" x14ac:dyDescent="0.2">
      <c r="DO13810" s="141" t="s">
        <v>25166</v>
      </c>
      <c r="DP13810" s="141" t="s">
        <v>4831</v>
      </c>
      <c r="DQ13810" s="15">
        <v>23</v>
      </c>
      <c r="DR13810" s="15" t="str">
        <f t="shared" si="229"/>
        <v>3714-23</v>
      </c>
    </row>
    <row r="13811" spans="119:122" x14ac:dyDescent="0.2">
      <c r="DO13811" s="141" t="s">
        <v>25167</v>
      </c>
      <c r="DP13811" s="141" t="s">
        <v>4832</v>
      </c>
      <c r="DQ13811" s="15">
        <v>23</v>
      </c>
      <c r="DR13811" s="15" t="str">
        <f t="shared" si="229"/>
        <v>3715-23</v>
      </c>
    </row>
    <row r="13812" spans="119:122" x14ac:dyDescent="0.2">
      <c r="DO13812" s="141" t="s">
        <v>25168</v>
      </c>
      <c r="DP13812" s="141" t="s">
        <v>4833</v>
      </c>
      <c r="DQ13812" s="15">
        <v>23</v>
      </c>
      <c r="DR13812" s="15" t="str">
        <f t="shared" si="229"/>
        <v>3716-23</v>
      </c>
    </row>
    <row r="13813" spans="119:122" x14ac:dyDescent="0.2">
      <c r="DO13813" s="141" t="s">
        <v>25169</v>
      </c>
      <c r="DP13813" s="141" t="s">
        <v>4834</v>
      </c>
      <c r="DQ13813" s="15">
        <v>23</v>
      </c>
      <c r="DR13813" s="15" t="str">
        <f t="shared" si="229"/>
        <v>3717-23</v>
      </c>
    </row>
    <row r="13814" spans="119:122" x14ac:dyDescent="0.2">
      <c r="DO13814" s="141" t="s">
        <v>25170</v>
      </c>
      <c r="DP13814" s="141" t="s">
        <v>4835</v>
      </c>
      <c r="DQ13814" s="15">
        <v>23</v>
      </c>
      <c r="DR13814" s="15" t="str">
        <f t="shared" si="229"/>
        <v>3718-23</v>
      </c>
    </row>
    <row r="13815" spans="119:122" x14ac:dyDescent="0.2">
      <c r="DO13815" s="141" t="s">
        <v>25171</v>
      </c>
      <c r="DP13815" s="141" t="s">
        <v>4836</v>
      </c>
      <c r="DQ13815" s="15">
        <v>23</v>
      </c>
      <c r="DR13815" s="15" t="str">
        <f t="shared" si="229"/>
        <v>3719-23</v>
      </c>
    </row>
    <row r="13816" spans="119:122" x14ac:dyDescent="0.2">
      <c r="DO13816" s="141" t="s">
        <v>25172</v>
      </c>
      <c r="DP13816" s="141" t="s">
        <v>4837</v>
      </c>
      <c r="DQ13816" s="15">
        <v>23</v>
      </c>
      <c r="DR13816" s="15" t="str">
        <f t="shared" si="229"/>
        <v>3720-23</v>
      </c>
    </row>
    <row r="13817" spans="119:122" x14ac:dyDescent="0.2">
      <c r="DO13817" s="141" t="s">
        <v>25173</v>
      </c>
      <c r="DP13817" s="141" t="s">
        <v>4838</v>
      </c>
      <c r="DQ13817" s="15">
        <v>23</v>
      </c>
      <c r="DR13817" s="15" t="str">
        <f t="shared" si="229"/>
        <v>3721-23</v>
      </c>
    </row>
    <row r="13818" spans="119:122" x14ac:dyDescent="0.2">
      <c r="DO13818" s="141" t="s">
        <v>25174</v>
      </c>
      <c r="DP13818" s="141" t="s">
        <v>4839</v>
      </c>
      <c r="DQ13818" s="15">
        <v>23</v>
      </c>
      <c r="DR13818" s="15" t="str">
        <f t="shared" si="229"/>
        <v>3722-23</v>
      </c>
    </row>
    <row r="13819" spans="119:122" x14ac:dyDescent="0.2">
      <c r="DO13819" s="141" t="s">
        <v>25175</v>
      </c>
      <c r="DP13819" s="141" t="s">
        <v>4840</v>
      </c>
      <c r="DQ13819" s="15">
        <v>23</v>
      </c>
      <c r="DR13819" s="15" t="str">
        <f t="shared" si="229"/>
        <v>3723-23</v>
      </c>
    </row>
    <row r="13820" spans="119:122" x14ac:dyDescent="0.2">
      <c r="DO13820" s="141" t="s">
        <v>25176</v>
      </c>
      <c r="DP13820" s="141" t="s">
        <v>4841</v>
      </c>
      <c r="DQ13820" s="15">
        <v>23</v>
      </c>
      <c r="DR13820" s="15" t="str">
        <f t="shared" si="229"/>
        <v>3724-23</v>
      </c>
    </row>
    <row r="13821" spans="119:122" x14ac:dyDescent="0.2">
      <c r="DO13821" s="141" t="s">
        <v>25177</v>
      </c>
      <c r="DP13821" s="141" t="s">
        <v>4842</v>
      </c>
      <c r="DQ13821" s="15">
        <v>23</v>
      </c>
      <c r="DR13821" s="15" t="str">
        <f t="shared" si="229"/>
        <v>3725-23</v>
      </c>
    </row>
    <row r="13822" spans="119:122" x14ac:dyDescent="0.2">
      <c r="DO13822" s="141" t="s">
        <v>25178</v>
      </c>
      <c r="DP13822" s="141" t="s">
        <v>4843</v>
      </c>
      <c r="DQ13822" s="15">
        <v>23</v>
      </c>
      <c r="DR13822" s="15" t="str">
        <f t="shared" si="229"/>
        <v>3726-23</v>
      </c>
    </row>
    <row r="13823" spans="119:122" x14ac:dyDescent="0.2">
      <c r="DO13823" s="141" t="s">
        <v>25179</v>
      </c>
      <c r="DP13823" s="141" t="s">
        <v>4844</v>
      </c>
      <c r="DQ13823" s="15">
        <v>23</v>
      </c>
      <c r="DR13823" s="15" t="str">
        <f t="shared" si="229"/>
        <v>3727-23</v>
      </c>
    </row>
    <row r="13824" spans="119:122" x14ac:dyDescent="0.2">
      <c r="DO13824" s="141" t="s">
        <v>25180</v>
      </c>
      <c r="DP13824" s="141" t="s">
        <v>4845</v>
      </c>
      <c r="DQ13824" s="15">
        <v>23</v>
      </c>
      <c r="DR13824" s="15" t="str">
        <f t="shared" si="229"/>
        <v>3728-23</v>
      </c>
    </row>
    <row r="13825" spans="119:122" x14ac:dyDescent="0.2">
      <c r="DO13825" s="141" t="s">
        <v>25181</v>
      </c>
      <c r="DP13825" s="141" t="s">
        <v>4846</v>
      </c>
      <c r="DQ13825" s="15">
        <v>23</v>
      </c>
      <c r="DR13825" s="15" t="str">
        <f t="shared" si="229"/>
        <v>3729-23</v>
      </c>
    </row>
    <row r="13826" spans="119:122" x14ac:dyDescent="0.2">
      <c r="DO13826" s="141" t="s">
        <v>25182</v>
      </c>
      <c r="DP13826" s="141" t="s">
        <v>4847</v>
      </c>
      <c r="DQ13826" s="15">
        <v>23</v>
      </c>
      <c r="DR13826" s="15" t="str">
        <f t="shared" si="229"/>
        <v>3730-23</v>
      </c>
    </row>
    <row r="13827" spans="119:122" x14ac:dyDescent="0.2">
      <c r="DO13827" s="141" t="s">
        <v>25183</v>
      </c>
      <c r="DP13827" s="141" t="s">
        <v>4848</v>
      </c>
      <c r="DQ13827" s="15">
        <v>23</v>
      </c>
      <c r="DR13827" s="15" t="str">
        <f t="shared" si="229"/>
        <v>3731-23</v>
      </c>
    </row>
    <row r="13828" spans="119:122" x14ac:dyDescent="0.2">
      <c r="DO13828" s="141" t="s">
        <v>25184</v>
      </c>
      <c r="DP13828" s="141" t="s">
        <v>4849</v>
      </c>
      <c r="DQ13828" s="15">
        <v>23</v>
      </c>
      <c r="DR13828" s="15" t="str">
        <f t="shared" si="229"/>
        <v>3732-23</v>
      </c>
    </row>
    <row r="13829" spans="119:122" x14ac:dyDescent="0.2">
      <c r="DO13829" s="141" t="s">
        <v>25185</v>
      </c>
      <c r="DP13829" s="141" t="s">
        <v>4850</v>
      </c>
      <c r="DQ13829" s="15">
        <v>23</v>
      </c>
      <c r="DR13829" s="15" t="str">
        <f t="shared" si="229"/>
        <v>3733-23</v>
      </c>
    </row>
    <row r="13830" spans="119:122" x14ac:dyDescent="0.2">
      <c r="DO13830" s="141" t="s">
        <v>25186</v>
      </c>
      <c r="DP13830" s="141" t="s">
        <v>4851</v>
      </c>
      <c r="DQ13830" s="15">
        <v>23</v>
      </c>
      <c r="DR13830" s="15" t="str">
        <f t="shared" si="229"/>
        <v>3734-23</v>
      </c>
    </row>
    <row r="13831" spans="119:122" x14ac:dyDescent="0.2">
      <c r="DO13831" s="141" t="s">
        <v>25187</v>
      </c>
      <c r="DP13831" s="141" t="s">
        <v>4852</v>
      </c>
      <c r="DQ13831" s="15">
        <v>23</v>
      </c>
      <c r="DR13831" s="15" t="str">
        <f t="shared" si="229"/>
        <v>3735-23</v>
      </c>
    </row>
    <row r="13832" spans="119:122" x14ac:dyDescent="0.2">
      <c r="DO13832" s="141" t="s">
        <v>25188</v>
      </c>
      <c r="DP13832" s="141" t="s">
        <v>4853</v>
      </c>
      <c r="DQ13832" s="15">
        <v>23</v>
      </c>
      <c r="DR13832" s="15" t="str">
        <f t="shared" si="229"/>
        <v>3736-23</v>
      </c>
    </row>
    <row r="13833" spans="119:122" x14ac:dyDescent="0.2">
      <c r="DO13833" s="141" t="s">
        <v>25189</v>
      </c>
      <c r="DP13833" s="141" t="s">
        <v>4854</v>
      </c>
      <c r="DQ13833" s="15">
        <v>23</v>
      </c>
      <c r="DR13833" s="15" t="str">
        <f t="shared" si="229"/>
        <v>3737-23</v>
      </c>
    </row>
    <row r="13834" spans="119:122" x14ac:dyDescent="0.2">
      <c r="DO13834" s="141" t="s">
        <v>25190</v>
      </c>
      <c r="DP13834" s="141" t="s">
        <v>4855</v>
      </c>
      <c r="DQ13834" s="15">
        <v>23</v>
      </c>
      <c r="DR13834" s="15" t="str">
        <f t="shared" si="229"/>
        <v>3738-23</v>
      </c>
    </row>
    <row r="13835" spans="119:122" x14ac:dyDescent="0.2">
      <c r="DO13835" s="141" t="s">
        <v>25191</v>
      </c>
      <c r="DP13835" s="141" t="s">
        <v>4856</v>
      </c>
      <c r="DQ13835" s="15">
        <v>23</v>
      </c>
      <c r="DR13835" s="15" t="str">
        <f t="shared" si="229"/>
        <v>3739-23</v>
      </c>
    </row>
    <row r="13836" spans="119:122" x14ac:dyDescent="0.2">
      <c r="DO13836" s="141" t="s">
        <v>25192</v>
      </c>
      <c r="DP13836" s="141" t="s">
        <v>4857</v>
      </c>
      <c r="DQ13836" s="15">
        <v>23</v>
      </c>
      <c r="DR13836" s="15" t="str">
        <f t="shared" si="229"/>
        <v>3740-23</v>
      </c>
    </row>
    <row r="13837" spans="119:122" x14ac:dyDescent="0.2">
      <c r="DO13837" s="141" t="s">
        <v>25193</v>
      </c>
      <c r="DP13837" s="141" t="s">
        <v>4858</v>
      </c>
      <c r="DQ13837" s="15">
        <v>23</v>
      </c>
      <c r="DR13837" s="15" t="str">
        <f t="shared" si="229"/>
        <v>3741-23</v>
      </c>
    </row>
    <row r="13838" spans="119:122" x14ac:dyDescent="0.2">
      <c r="DO13838" s="141" t="s">
        <v>25194</v>
      </c>
      <c r="DP13838" s="141" t="s">
        <v>4859</v>
      </c>
      <c r="DQ13838" s="15">
        <v>23</v>
      </c>
      <c r="DR13838" s="15" t="str">
        <f t="shared" si="229"/>
        <v>3742-23</v>
      </c>
    </row>
    <row r="13839" spans="119:122" x14ac:dyDescent="0.2">
      <c r="DO13839" s="141" t="s">
        <v>25195</v>
      </c>
      <c r="DP13839" s="141" t="s">
        <v>4860</v>
      </c>
      <c r="DQ13839" s="15">
        <v>23</v>
      </c>
      <c r="DR13839" s="15" t="str">
        <f t="shared" si="229"/>
        <v>3743-23</v>
      </c>
    </row>
    <row r="13840" spans="119:122" x14ac:dyDescent="0.2">
      <c r="DO13840" s="141" t="s">
        <v>25196</v>
      </c>
      <c r="DP13840" s="141" t="s">
        <v>4861</v>
      </c>
      <c r="DQ13840" s="15">
        <v>23</v>
      </c>
      <c r="DR13840" s="15" t="str">
        <f t="shared" si="229"/>
        <v>3744-23</v>
      </c>
    </row>
    <row r="13841" spans="119:122" x14ac:dyDescent="0.2">
      <c r="DO13841" s="141" t="s">
        <v>25197</v>
      </c>
      <c r="DP13841" s="141" t="s">
        <v>4862</v>
      </c>
      <c r="DQ13841" s="15">
        <v>23</v>
      </c>
      <c r="DR13841" s="15" t="str">
        <f t="shared" si="229"/>
        <v>3745-23</v>
      </c>
    </row>
    <row r="13842" spans="119:122" x14ac:dyDescent="0.2">
      <c r="DO13842" s="141" t="s">
        <v>25198</v>
      </c>
      <c r="DP13842" s="141" t="s">
        <v>4863</v>
      </c>
      <c r="DQ13842" s="15">
        <v>23</v>
      </c>
      <c r="DR13842" s="15" t="str">
        <f t="shared" si="229"/>
        <v>3746-23</v>
      </c>
    </row>
    <row r="13843" spans="119:122" x14ac:dyDescent="0.2">
      <c r="DO13843" s="141" t="s">
        <v>25199</v>
      </c>
      <c r="DP13843" s="141" t="s">
        <v>4864</v>
      </c>
      <c r="DQ13843" s="15">
        <v>23</v>
      </c>
      <c r="DR13843" s="15" t="str">
        <f t="shared" si="229"/>
        <v>3747-23</v>
      </c>
    </row>
    <row r="13844" spans="119:122" x14ac:dyDescent="0.2">
      <c r="DO13844" s="141" t="s">
        <v>25200</v>
      </c>
      <c r="DP13844" s="141" t="s">
        <v>4865</v>
      </c>
      <c r="DQ13844" s="15">
        <v>23</v>
      </c>
      <c r="DR13844" s="15" t="str">
        <f t="shared" si="229"/>
        <v>3748-23</v>
      </c>
    </row>
    <row r="13845" spans="119:122" x14ac:dyDescent="0.2">
      <c r="DO13845" s="141" t="s">
        <v>25201</v>
      </c>
      <c r="DP13845" s="141" t="s">
        <v>4866</v>
      </c>
      <c r="DQ13845" s="15">
        <v>23</v>
      </c>
      <c r="DR13845" s="15" t="str">
        <f t="shared" si="229"/>
        <v>3749-23</v>
      </c>
    </row>
    <row r="13846" spans="119:122" x14ac:dyDescent="0.2">
      <c r="DO13846" s="141" t="s">
        <v>25202</v>
      </c>
      <c r="DP13846" s="141" t="s">
        <v>4867</v>
      </c>
      <c r="DQ13846" s="15">
        <v>23</v>
      </c>
      <c r="DR13846" s="15" t="str">
        <f t="shared" si="229"/>
        <v>3750-23</v>
      </c>
    </row>
    <row r="13847" spans="119:122" x14ac:dyDescent="0.2">
      <c r="DO13847" s="141" t="s">
        <v>25203</v>
      </c>
      <c r="DP13847" s="141" t="s">
        <v>4868</v>
      </c>
      <c r="DQ13847" s="15">
        <v>23</v>
      </c>
      <c r="DR13847" s="15" t="str">
        <f t="shared" si="229"/>
        <v>3751-23</v>
      </c>
    </row>
    <row r="13848" spans="119:122" x14ac:dyDescent="0.2">
      <c r="DO13848" s="141" t="s">
        <v>25204</v>
      </c>
      <c r="DP13848" s="141" t="s">
        <v>4869</v>
      </c>
      <c r="DQ13848" s="15">
        <v>23</v>
      </c>
      <c r="DR13848" s="15" t="str">
        <f t="shared" si="229"/>
        <v>3752-23</v>
      </c>
    </row>
    <row r="13849" spans="119:122" x14ac:dyDescent="0.2">
      <c r="DO13849" s="141" t="s">
        <v>25205</v>
      </c>
      <c r="DP13849" s="141" t="s">
        <v>4870</v>
      </c>
      <c r="DQ13849" s="15">
        <v>23</v>
      </c>
      <c r="DR13849" s="15" t="str">
        <f t="shared" si="229"/>
        <v>3753-23</v>
      </c>
    </row>
    <row r="13850" spans="119:122" x14ac:dyDescent="0.2">
      <c r="DO13850" s="141" t="s">
        <v>25206</v>
      </c>
      <c r="DP13850" s="141" t="s">
        <v>4871</v>
      </c>
      <c r="DQ13850" s="15">
        <v>23</v>
      </c>
      <c r="DR13850" s="15" t="str">
        <f t="shared" si="229"/>
        <v>3754-23</v>
      </c>
    </row>
    <row r="13851" spans="119:122" x14ac:dyDescent="0.2">
      <c r="DO13851" s="141" t="s">
        <v>25207</v>
      </c>
      <c r="DP13851" s="141" t="s">
        <v>4872</v>
      </c>
      <c r="DQ13851" s="15">
        <v>23</v>
      </c>
      <c r="DR13851" s="15" t="str">
        <f t="shared" si="229"/>
        <v>3755-23</v>
      </c>
    </row>
    <row r="13852" spans="119:122" x14ac:dyDescent="0.2">
      <c r="DO13852" s="141" t="s">
        <v>25208</v>
      </c>
      <c r="DP13852" s="141" t="s">
        <v>4873</v>
      </c>
      <c r="DQ13852" s="15">
        <v>23</v>
      </c>
      <c r="DR13852" s="15" t="str">
        <f t="shared" si="229"/>
        <v>3756-23</v>
      </c>
    </row>
    <row r="13853" spans="119:122" x14ac:dyDescent="0.2">
      <c r="DO13853" s="141" t="s">
        <v>25209</v>
      </c>
      <c r="DP13853" s="141" t="s">
        <v>4874</v>
      </c>
      <c r="DQ13853" s="15">
        <v>23</v>
      </c>
      <c r="DR13853" s="15" t="str">
        <f t="shared" si="229"/>
        <v>3757-23</v>
      </c>
    </row>
    <row r="13854" spans="119:122" x14ac:dyDescent="0.2">
      <c r="DO13854" s="141" t="s">
        <v>25210</v>
      </c>
      <c r="DP13854" s="141" t="s">
        <v>4875</v>
      </c>
      <c r="DQ13854" s="15">
        <v>23</v>
      </c>
      <c r="DR13854" s="15" t="str">
        <f t="shared" si="229"/>
        <v>3758-23</v>
      </c>
    </row>
    <row r="13855" spans="119:122" x14ac:dyDescent="0.2">
      <c r="DO13855" s="141" t="s">
        <v>25211</v>
      </c>
      <c r="DP13855" s="141" t="s">
        <v>4876</v>
      </c>
      <c r="DQ13855" s="15">
        <v>23</v>
      </c>
      <c r="DR13855" s="15" t="str">
        <f t="shared" si="229"/>
        <v>3759-23</v>
      </c>
    </row>
    <row r="13856" spans="119:122" x14ac:dyDescent="0.2">
      <c r="DO13856" s="141" t="s">
        <v>25212</v>
      </c>
      <c r="DP13856" s="141" t="s">
        <v>4877</v>
      </c>
      <c r="DQ13856" s="15">
        <v>23</v>
      </c>
      <c r="DR13856" s="15" t="str">
        <f t="shared" si="229"/>
        <v>3760-23</v>
      </c>
    </row>
    <row r="13857" spans="119:122" x14ac:dyDescent="0.2">
      <c r="DO13857" s="141" t="s">
        <v>25213</v>
      </c>
      <c r="DP13857" s="141" t="s">
        <v>4878</v>
      </c>
      <c r="DQ13857" s="15">
        <v>23</v>
      </c>
      <c r="DR13857" s="15" t="str">
        <f t="shared" si="229"/>
        <v>3761-23</v>
      </c>
    </row>
    <row r="13858" spans="119:122" x14ac:dyDescent="0.2">
      <c r="DO13858" s="141" t="s">
        <v>25214</v>
      </c>
      <c r="DP13858" s="141" t="s">
        <v>4879</v>
      </c>
      <c r="DQ13858" s="15">
        <v>23</v>
      </c>
      <c r="DR13858" s="15" t="str">
        <f t="shared" si="229"/>
        <v>3762-23</v>
      </c>
    </row>
    <row r="13859" spans="119:122" x14ac:dyDescent="0.2">
      <c r="DO13859" s="141" t="s">
        <v>25215</v>
      </c>
      <c r="DP13859" s="141" t="s">
        <v>4880</v>
      </c>
      <c r="DQ13859" s="15">
        <v>23</v>
      </c>
      <c r="DR13859" s="15" t="str">
        <f t="shared" ref="DR13859:DR13922" si="230">CONCATENATE(DP13859,"-",DQ13859)</f>
        <v>3763-23</v>
      </c>
    </row>
    <row r="13860" spans="119:122" x14ac:dyDescent="0.2">
      <c r="DO13860" s="141" t="s">
        <v>25216</v>
      </c>
      <c r="DP13860" s="141" t="s">
        <v>4881</v>
      </c>
      <c r="DQ13860" s="15">
        <v>23</v>
      </c>
      <c r="DR13860" s="15" t="str">
        <f t="shared" si="230"/>
        <v>3764-23</v>
      </c>
    </row>
    <row r="13861" spans="119:122" x14ac:dyDescent="0.2">
      <c r="DO13861" s="141" t="s">
        <v>25217</v>
      </c>
      <c r="DP13861" s="141" t="s">
        <v>4882</v>
      </c>
      <c r="DQ13861" s="15">
        <v>23</v>
      </c>
      <c r="DR13861" s="15" t="str">
        <f t="shared" si="230"/>
        <v>3765-23</v>
      </c>
    </row>
    <row r="13862" spans="119:122" x14ac:dyDescent="0.2">
      <c r="DO13862" s="141" t="s">
        <v>25218</v>
      </c>
      <c r="DP13862" s="141" t="s">
        <v>4883</v>
      </c>
      <c r="DQ13862" s="15">
        <v>23</v>
      </c>
      <c r="DR13862" s="15" t="str">
        <f t="shared" si="230"/>
        <v>3766-23</v>
      </c>
    </row>
    <row r="13863" spans="119:122" x14ac:dyDescent="0.2">
      <c r="DO13863" s="141" t="s">
        <v>25219</v>
      </c>
      <c r="DP13863" s="141" t="s">
        <v>4884</v>
      </c>
      <c r="DQ13863" s="15">
        <v>23</v>
      </c>
      <c r="DR13863" s="15" t="str">
        <f t="shared" si="230"/>
        <v>3767-23</v>
      </c>
    </row>
    <row r="13864" spans="119:122" x14ac:dyDescent="0.2">
      <c r="DO13864" s="141" t="s">
        <v>25220</v>
      </c>
      <c r="DP13864" s="141" t="s">
        <v>4885</v>
      </c>
      <c r="DQ13864" s="15">
        <v>23</v>
      </c>
      <c r="DR13864" s="15" t="str">
        <f t="shared" si="230"/>
        <v>3768-23</v>
      </c>
    </row>
    <row r="13865" spans="119:122" x14ac:dyDescent="0.2">
      <c r="DO13865" s="141" t="s">
        <v>25221</v>
      </c>
      <c r="DP13865" s="141" t="s">
        <v>4886</v>
      </c>
      <c r="DQ13865" s="15">
        <v>23</v>
      </c>
      <c r="DR13865" s="15" t="str">
        <f t="shared" si="230"/>
        <v>3769-23</v>
      </c>
    </row>
    <row r="13866" spans="119:122" x14ac:dyDescent="0.2">
      <c r="DO13866" s="141" t="s">
        <v>25222</v>
      </c>
      <c r="DP13866" s="141" t="s">
        <v>4887</v>
      </c>
      <c r="DQ13866" s="15">
        <v>23</v>
      </c>
      <c r="DR13866" s="15" t="str">
        <f t="shared" si="230"/>
        <v>3770-23</v>
      </c>
    </row>
    <row r="13867" spans="119:122" x14ac:dyDescent="0.2">
      <c r="DO13867" s="141" t="s">
        <v>25223</v>
      </c>
      <c r="DP13867" s="141" t="s">
        <v>4888</v>
      </c>
      <c r="DQ13867" s="15">
        <v>23</v>
      </c>
      <c r="DR13867" s="15" t="str">
        <f t="shared" si="230"/>
        <v>3771-23</v>
      </c>
    </row>
    <row r="13868" spans="119:122" x14ac:dyDescent="0.2">
      <c r="DO13868" s="141" t="s">
        <v>25224</v>
      </c>
      <c r="DP13868" s="141" t="s">
        <v>4889</v>
      </c>
      <c r="DQ13868" s="15">
        <v>23</v>
      </c>
      <c r="DR13868" s="15" t="str">
        <f t="shared" si="230"/>
        <v>3772-23</v>
      </c>
    </row>
    <row r="13869" spans="119:122" x14ac:dyDescent="0.2">
      <c r="DO13869" s="141" t="s">
        <v>25225</v>
      </c>
      <c r="DP13869" s="141" t="s">
        <v>4890</v>
      </c>
      <c r="DQ13869" s="15">
        <v>23</v>
      </c>
      <c r="DR13869" s="15" t="str">
        <f t="shared" si="230"/>
        <v>3773-23</v>
      </c>
    </row>
    <row r="13870" spans="119:122" x14ac:dyDescent="0.2">
      <c r="DO13870" s="141" t="s">
        <v>25226</v>
      </c>
      <c r="DP13870" s="141" t="s">
        <v>4891</v>
      </c>
      <c r="DQ13870" s="15">
        <v>23</v>
      </c>
      <c r="DR13870" s="15" t="str">
        <f t="shared" si="230"/>
        <v>3774-23</v>
      </c>
    </row>
    <row r="13871" spans="119:122" x14ac:dyDescent="0.2">
      <c r="DO13871" s="141" t="s">
        <v>25227</v>
      </c>
      <c r="DP13871" s="141" t="s">
        <v>4892</v>
      </c>
      <c r="DQ13871" s="15">
        <v>23</v>
      </c>
      <c r="DR13871" s="15" t="str">
        <f t="shared" si="230"/>
        <v>3775-23</v>
      </c>
    </row>
    <row r="13872" spans="119:122" x14ac:dyDescent="0.2">
      <c r="DO13872" s="141" t="s">
        <v>25228</v>
      </c>
      <c r="DP13872" s="141" t="s">
        <v>4893</v>
      </c>
      <c r="DQ13872" s="15">
        <v>23</v>
      </c>
      <c r="DR13872" s="15" t="str">
        <f t="shared" si="230"/>
        <v>3776-23</v>
      </c>
    </row>
    <row r="13873" spans="119:122" x14ac:dyDescent="0.2">
      <c r="DO13873" s="141" t="s">
        <v>25229</v>
      </c>
      <c r="DP13873" s="141" t="s">
        <v>4894</v>
      </c>
      <c r="DQ13873" s="15">
        <v>23</v>
      </c>
      <c r="DR13873" s="15" t="str">
        <f t="shared" si="230"/>
        <v>3777-23</v>
      </c>
    </row>
    <row r="13874" spans="119:122" x14ac:dyDescent="0.2">
      <c r="DO13874" s="141" t="s">
        <v>25230</v>
      </c>
      <c r="DP13874" s="141" t="s">
        <v>4895</v>
      </c>
      <c r="DQ13874" s="15">
        <v>23</v>
      </c>
      <c r="DR13874" s="15" t="str">
        <f t="shared" si="230"/>
        <v>3778-23</v>
      </c>
    </row>
    <row r="13875" spans="119:122" x14ac:dyDescent="0.2">
      <c r="DO13875" s="141" t="s">
        <v>25231</v>
      </c>
      <c r="DP13875" s="141" t="s">
        <v>4896</v>
      </c>
      <c r="DQ13875" s="15">
        <v>23</v>
      </c>
      <c r="DR13875" s="15" t="str">
        <f t="shared" si="230"/>
        <v>3779-23</v>
      </c>
    </row>
    <row r="13876" spans="119:122" x14ac:dyDescent="0.2">
      <c r="DO13876" s="141" t="s">
        <v>25232</v>
      </c>
      <c r="DP13876" s="141" t="s">
        <v>4897</v>
      </c>
      <c r="DQ13876" s="15">
        <v>23</v>
      </c>
      <c r="DR13876" s="15" t="str">
        <f t="shared" si="230"/>
        <v>3780-23</v>
      </c>
    </row>
    <row r="13877" spans="119:122" x14ac:dyDescent="0.2">
      <c r="DO13877" s="141" t="s">
        <v>25233</v>
      </c>
      <c r="DP13877" s="141" t="s">
        <v>4898</v>
      </c>
      <c r="DQ13877" s="15">
        <v>23</v>
      </c>
      <c r="DR13877" s="15" t="str">
        <f t="shared" si="230"/>
        <v>3781-23</v>
      </c>
    </row>
    <row r="13878" spans="119:122" x14ac:dyDescent="0.2">
      <c r="DO13878" s="141" t="s">
        <v>25234</v>
      </c>
      <c r="DP13878" s="141" t="s">
        <v>4899</v>
      </c>
      <c r="DQ13878" s="15">
        <v>23</v>
      </c>
      <c r="DR13878" s="15" t="str">
        <f t="shared" si="230"/>
        <v>3782-23</v>
      </c>
    </row>
    <row r="13879" spans="119:122" x14ac:dyDescent="0.2">
      <c r="DO13879" s="141" t="s">
        <v>25235</v>
      </c>
      <c r="DP13879" s="141" t="s">
        <v>4900</v>
      </c>
      <c r="DQ13879" s="15">
        <v>23</v>
      </c>
      <c r="DR13879" s="15" t="str">
        <f t="shared" si="230"/>
        <v>3783-23</v>
      </c>
    </row>
    <row r="13880" spans="119:122" x14ac:dyDescent="0.2">
      <c r="DO13880" s="141" t="s">
        <v>25236</v>
      </c>
      <c r="DP13880" s="141" t="s">
        <v>4901</v>
      </c>
      <c r="DQ13880" s="15">
        <v>23</v>
      </c>
      <c r="DR13880" s="15" t="str">
        <f t="shared" si="230"/>
        <v>3784-23</v>
      </c>
    </row>
    <row r="13881" spans="119:122" x14ac:dyDescent="0.2">
      <c r="DO13881" s="141" t="s">
        <v>25237</v>
      </c>
      <c r="DP13881" s="141" t="s">
        <v>4902</v>
      </c>
      <c r="DQ13881" s="15">
        <v>23</v>
      </c>
      <c r="DR13881" s="15" t="str">
        <f t="shared" si="230"/>
        <v>3785-23</v>
      </c>
    </row>
    <row r="13882" spans="119:122" x14ac:dyDescent="0.2">
      <c r="DO13882" s="141" t="s">
        <v>25238</v>
      </c>
      <c r="DP13882" s="141" t="s">
        <v>4903</v>
      </c>
      <c r="DQ13882" s="15">
        <v>23</v>
      </c>
      <c r="DR13882" s="15" t="str">
        <f t="shared" si="230"/>
        <v>3786-23</v>
      </c>
    </row>
    <row r="13883" spans="119:122" x14ac:dyDescent="0.2">
      <c r="DO13883" s="141" t="s">
        <v>25239</v>
      </c>
      <c r="DP13883" s="141" t="s">
        <v>4904</v>
      </c>
      <c r="DQ13883" s="15">
        <v>23</v>
      </c>
      <c r="DR13883" s="15" t="str">
        <f t="shared" si="230"/>
        <v>3787-23</v>
      </c>
    </row>
    <row r="13884" spans="119:122" x14ac:dyDescent="0.2">
      <c r="DO13884" s="141" t="s">
        <v>25240</v>
      </c>
      <c r="DP13884" s="141" t="s">
        <v>4905</v>
      </c>
      <c r="DQ13884" s="15">
        <v>23</v>
      </c>
      <c r="DR13884" s="15" t="str">
        <f t="shared" si="230"/>
        <v>3788-23</v>
      </c>
    </row>
    <row r="13885" spans="119:122" x14ac:dyDescent="0.2">
      <c r="DO13885" s="141" t="s">
        <v>25241</v>
      </c>
      <c r="DP13885" s="141" t="s">
        <v>4906</v>
      </c>
      <c r="DQ13885" s="15">
        <v>23</v>
      </c>
      <c r="DR13885" s="15" t="str">
        <f t="shared" si="230"/>
        <v>3789-23</v>
      </c>
    </row>
    <row r="13886" spans="119:122" x14ac:dyDescent="0.2">
      <c r="DO13886" s="141" t="s">
        <v>25242</v>
      </c>
      <c r="DP13886" s="141" t="s">
        <v>4907</v>
      </c>
      <c r="DQ13886" s="15">
        <v>23</v>
      </c>
      <c r="DR13886" s="15" t="str">
        <f t="shared" si="230"/>
        <v>3790-23</v>
      </c>
    </row>
    <row r="13887" spans="119:122" x14ac:dyDescent="0.2">
      <c r="DO13887" s="141" t="s">
        <v>25243</v>
      </c>
      <c r="DP13887" s="141" t="s">
        <v>4908</v>
      </c>
      <c r="DQ13887" s="15">
        <v>23</v>
      </c>
      <c r="DR13887" s="15" t="str">
        <f t="shared" si="230"/>
        <v>3791-23</v>
      </c>
    </row>
    <row r="13888" spans="119:122" x14ac:dyDescent="0.2">
      <c r="DO13888" s="141" t="s">
        <v>25244</v>
      </c>
      <c r="DP13888" s="141" t="s">
        <v>4909</v>
      </c>
      <c r="DQ13888" s="15">
        <v>23</v>
      </c>
      <c r="DR13888" s="15" t="str">
        <f t="shared" si="230"/>
        <v>3792-23</v>
      </c>
    </row>
    <row r="13889" spans="119:122" x14ac:dyDescent="0.2">
      <c r="DO13889" s="141" t="s">
        <v>25245</v>
      </c>
      <c r="DP13889" s="141" t="s">
        <v>4910</v>
      </c>
      <c r="DQ13889" s="15">
        <v>23</v>
      </c>
      <c r="DR13889" s="15" t="str">
        <f t="shared" si="230"/>
        <v>3793-23</v>
      </c>
    </row>
    <row r="13890" spans="119:122" x14ac:dyDescent="0.2">
      <c r="DO13890" s="141" t="s">
        <v>25246</v>
      </c>
      <c r="DP13890" s="141" t="s">
        <v>4911</v>
      </c>
      <c r="DQ13890" s="15">
        <v>23</v>
      </c>
      <c r="DR13890" s="15" t="str">
        <f t="shared" si="230"/>
        <v>3794-23</v>
      </c>
    </row>
    <row r="13891" spans="119:122" x14ac:dyDescent="0.2">
      <c r="DO13891" s="141" t="s">
        <v>25247</v>
      </c>
      <c r="DP13891" s="141" t="s">
        <v>4912</v>
      </c>
      <c r="DQ13891" s="15">
        <v>23</v>
      </c>
      <c r="DR13891" s="15" t="str">
        <f t="shared" si="230"/>
        <v>3795-23</v>
      </c>
    </row>
    <row r="13892" spans="119:122" x14ac:dyDescent="0.2">
      <c r="DO13892" s="141" t="s">
        <v>25248</v>
      </c>
      <c r="DP13892" s="141" t="s">
        <v>4913</v>
      </c>
      <c r="DQ13892" s="15">
        <v>23</v>
      </c>
      <c r="DR13892" s="15" t="str">
        <f t="shared" si="230"/>
        <v>3796-23</v>
      </c>
    </row>
    <row r="13893" spans="119:122" x14ac:dyDescent="0.2">
      <c r="DO13893" s="141" t="s">
        <v>25249</v>
      </c>
      <c r="DP13893" s="141" t="s">
        <v>4914</v>
      </c>
      <c r="DQ13893" s="15">
        <v>23</v>
      </c>
      <c r="DR13893" s="15" t="str">
        <f t="shared" si="230"/>
        <v>3797-23</v>
      </c>
    </row>
    <row r="13894" spans="119:122" x14ac:dyDescent="0.2">
      <c r="DO13894" s="141" t="s">
        <v>25250</v>
      </c>
      <c r="DP13894" s="141" t="s">
        <v>4915</v>
      </c>
      <c r="DQ13894" s="15">
        <v>23</v>
      </c>
      <c r="DR13894" s="15" t="str">
        <f t="shared" si="230"/>
        <v>3798-23</v>
      </c>
    </row>
    <row r="13895" spans="119:122" x14ac:dyDescent="0.2">
      <c r="DO13895" s="141" t="s">
        <v>25251</v>
      </c>
      <c r="DP13895" s="141" t="s">
        <v>4916</v>
      </c>
      <c r="DQ13895" s="15">
        <v>23</v>
      </c>
      <c r="DR13895" s="15" t="str">
        <f t="shared" si="230"/>
        <v>3799-23</v>
      </c>
    </row>
    <row r="13896" spans="119:122" x14ac:dyDescent="0.2">
      <c r="DO13896" s="141" t="s">
        <v>25252</v>
      </c>
      <c r="DP13896" s="141" t="s">
        <v>4917</v>
      </c>
      <c r="DQ13896" s="15">
        <v>23</v>
      </c>
      <c r="DR13896" s="15" t="str">
        <f t="shared" si="230"/>
        <v>3800-23</v>
      </c>
    </row>
    <row r="13897" spans="119:122" x14ac:dyDescent="0.2">
      <c r="DO13897" s="141" t="s">
        <v>25253</v>
      </c>
      <c r="DP13897" s="141" t="s">
        <v>4918</v>
      </c>
      <c r="DQ13897" s="15">
        <v>23</v>
      </c>
      <c r="DR13897" s="15" t="str">
        <f t="shared" si="230"/>
        <v>3801-23</v>
      </c>
    </row>
    <row r="13898" spans="119:122" x14ac:dyDescent="0.2">
      <c r="DO13898" s="141" t="s">
        <v>25254</v>
      </c>
      <c r="DP13898" s="141" t="s">
        <v>4919</v>
      </c>
      <c r="DQ13898" s="15">
        <v>23</v>
      </c>
      <c r="DR13898" s="15" t="str">
        <f t="shared" si="230"/>
        <v>3802-23</v>
      </c>
    </row>
    <row r="13899" spans="119:122" x14ac:dyDescent="0.2">
      <c r="DO13899" s="141" t="s">
        <v>25255</v>
      </c>
      <c r="DP13899" s="141" t="s">
        <v>4920</v>
      </c>
      <c r="DQ13899" s="15">
        <v>23</v>
      </c>
      <c r="DR13899" s="15" t="str">
        <f t="shared" si="230"/>
        <v>3803-23</v>
      </c>
    </row>
    <row r="13900" spans="119:122" x14ac:dyDescent="0.2">
      <c r="DO13900" s="141" t="s">
        <v>25256</v>
      </c>
      <c r="DP13900" s="141" t="s">
        <v>4921</v>
      </c>
      <c r="DQ13900" s="15">
        <v>23</v>
      </c>
      <c r="DR13900" s="15" t="str">
        <f t="shared" si="230"/>
        <v>3804-23</v>
      </c>
    </row>
    <row r="13901" spans="119:122" x14ac:dyDescent="0.2">
      <c r="DO13901" s="141" t="s">
        <v>25257</v>
      </c>
      <c r="DP13901" s="141" t="s">
        <v>4922</v>
      </c>
      <c r="DQ13901" s="15">
        <v>23</v>
      </c>
      <c r="DR13901" s="15" t="str">
        <f t="shared" si="230"/>
        <v>3805-23</v>
      </c>
    </row>
    <row r="13902" spans="119:122" x14ac:dyDescent="0.2">
      <c r="DO13902" s="141" t="s">
        <v>25258</v>
      </c>
      <c r="DP13902" s="141" t="s">
        <v>4923</v>
      </c>
      <c r="DQ13902" s="15">
        <v>23</v>
      </c>
      <c r="DR13902" s="15" t="str">
        <f t="shared" si="230"/>
        <v>3806-23</v>
      </c>
    </row>
    <row r="13903" spans="119:122" x14ac:dyDescent="0.2">
      <c r="DO13903" s="141" t="s">
        <v>25259</v>
      </c>
      <c r="DP13903" s="141" t="s">
        <v>4924</v>
      </c>
      <c r="DQ13903" s="15">
        <v>23</v>
      </c>
      <c r="DR13903" s="15" t="str">
        <f t="shared" si="230"/>
        <v>3807-23</v>
      </c>
    </row>
    <row r="13904" spans="119:122" x14ac:dyDescent="0.2">
      <c r="DO13904" s="141" t="s">
        <v>25260</v>
      </c>
      <c r="DP13904" s="141" t="s">
        <v>4925</v>
      </c>
      <c r="DQ13904" s="15">
        <v>23</v>
      </c>
      <c r="DR13904" s="15" t="str">
        <f t="shared" si="230"/>
        <v>3808-23</v>
      </c>
    </row>
    <row r="13905" spans="119:122" x14ac:dyDescent="0.2">
      <c r="DO13905" s="141" t="s">
        <v>25261</v>
      </c>
      <c r="DP13905" s="141" t="s">
        <v>4926</v>
      </c>
      <c r="DQ13905" s="15">
        <v>23</v>
      </c>
      <c r="DR13905" s="15" t="str">
        <f t="shared" si="230"/>
        <v>3809-23</v>
      </c>
    </row>
    <row r="13906" spans="119:122" x14ac:dyDescent="0.2">
      <c r="DO13906" s="141" t="s">
        <v>25262</v>
      </c>
      <c r="DP13906" s="141" t="s">
        <v>4927</v>
      </c>
      <c r="DQ13906" s="15">
        <v>23</v>
      </c>
      <c r="DR13906" s="15" t="str">
        <f t="shared" si="230"/>
        <v>3810-23</v>
      </c>
    </row>
    <row r="13907" spans="119:122" x14ac:dyDescent="0.2">
      <c r="DO13907" s="141" t="s">
        <v>25263</v>
      </c>
      <c r="DP13907" s="141" t="s">
        <v>4928</v>
      </c>
      <c r="DQ13907" s="15">
        <v>23</v>
      </c>
      <c r="DR13907" s="15" t="str">
        <f t="shared" si="230"/>
        <v>3811-23</v>
      </c>
    </row>
    <row r="13908" spans="119:122" x14ac:dyDescent="0.2">
      <c r="DO13908" s="141" t="s">
        <v>25264</v>
      </c>
      <c r="DP13908" s="141" t="s">
        <v>4929</v>
      </c>
      <c r="DQ13908" s="15">
        <v>23</v>
      </c>
      <c r="DR13908" s="15" t="str">
        <f t="shared" si="230"/>
        <v>3812-23</v>
      </c>
    </row>
    <row r="13909" spans="119:122" x14ac:dyDescent="0.2">
      <c r="DO13909" s="141" t="s">
        <v>25265</v>
      </c>
      <c r="DP13909" s="141" t="s">
        <v>4930</v>
      </c>
      <c r="DQ13909" s="15">
        <v>23</v>
      </c>
      <c r="DR13909" s="15" t="str">
        <f t="shared" si="230"/>
        <v>3813-23</v>
      </c>
    </row>
    <row r="13910" spans="119:122" x14ac:dyDescent="0.2">
      <c r="DO13910" s="141" t="s">
        <v>25266</v>
      </c>
      <c r="DP13910" s="141" t="s">
        <v>4931</v>
      </c>
      <c r="DQ13910" s="15">
        <v>23</v>
      </c>
      <c r="DR13910" s="15" t="str">
        <f t="shared" si="230"/>
        <v>3814-23</v>
      </c>
    </row>
    <row r="13911" spans="119:122" x14ac:dyDescent="0.2">
      <c r="DO13911" s="141" t="s">
        <v>25267</v>
      </c>
      <c r="DP13911" s="141" t="s">
        <v>4932</v>
      </c>
      <c r="DQ13911" s="15">
        <v>23</v>
      </c>
      <c r="DR13911" s="15" t="str">
        <f t="shared" si="230"/>
        <v>3815-23</v>
      </c>
    </row>
    <row r="13912" spans="119:122" x14ac:dyDescent="0.2">
      <c r="DO13912" s="141" t="s">
        <v>25268</v>
      </c>
      <c r="DP13912" s="141" t="s">
        <v>4933</v>
      </c>
      <c r="DQ13912" s="15">
        <v>23</v>
      </c>
      <c r="DR13912" s="15" t="str">
        <f t="shared" si="230"/>
        <v>3816-23</v>
      </c>
    </row>
    <row r="13913" spans="119:122" x14ac:dyDescent="0.2">
      <c r="DO13913" s="141" t="s">
        <v>25269</v>
      </c>
      <c r="DP13913" s="141" t="s">
        <v>4934</v>
      </c>
      <c r="DQ13913" s="15">
        <v>23</v>
      </c>
      <c r="DR13913" s="15" t="str">
        <f t="shared" si="230"/>
        <v>3817-23</v>
      </c>
    </row>
    <row r="13914" spans="119:122" x14ac:dyDescent="0.2">
      <c r="DO13914" s="141" t="s">
        <v>25270</v>
      </c>
      <c r="DP13914" s="141" t="s">
        <v>4935</v>
      </c>
      <c r="DQ13914" s="15">
        <v>23</v>
      </c>
      <c r="DR13914" s="15" t="str">
        <f t="shared" si="230"/>
        <v>3818-23</v>
      </c>
    </row>
    <row r="13915" spans="119:122" x14ac:dyDescent="0.2">
      <c r="DO13915" s="141" t="s">
        <v>25271</v>
      </c>
      <c r="DP13915" s="141" t="s">
        <v>4936</v>
      </c>
      <c r="DQ13915" s="15">
        <v>23</v>
      </c>
      <c r="DR13915" s="15" t="str">
        <f t="shared" si="230"/>
        <v>3819-23</v>
      </c>
    </row>
    <row r="13916" spans="119:122" x14ac:dyDescent="0.2">
      <c r="DO13916" s="141" t="s">
        <v>25272</v>
      </c>
      <c r="DP13916" s="141" t="s">
        <v>4937</v>
      </c>
      <c r="DQ13916" s="15">
        <v>23</v>
      </c>
      <c r="DR13916" s="15" t="str">
        <f t="shared" si="230"/>
        <v>3820-23</v>
      </c>
    </row>
    <row r="13917" spans="119:122" x14ac:dyDescent="0.2">
      <c r="DO13917" s="141" t="s">
        <v>25273</v>
      </c>
      <c r="DP13917" s="141" t="s">
        <v>4938</v>
      </c>
      <c r="DQ13917" s="15">
        <v>23</v>
      </c>
      <c r="DR13917" s="15" t="str">
        <f t="shared" si="230"/>
        <v>3821-23</v>
      </c>
    </row>
    <row r="13918" spans="119:122" x14ac:dyDescent="0.2">
      <c r="DO13918" s="141" t="s">
        <v>25274</v>
      </c>
      <c r="DP13918" s="141" t="s">
        <v>4939</v>
      </c>
      <c r="DQ13918" s="15">
        <v>23</v>
      </c>
      <c r="DR13918" s="15" t="str">
        <f t="shared" si="230"/>
        <v>3822-23</v>
      </c>
    </row>
    <row r="13919" spans="119:122" x14ac:dyDescent="0.2">
      <c r="DO13919" s="141" t="s">
        <v>25275</v>
      </c>
      <c r="DP13919" s="141" t="s">
        <v>4940</v>
      </c>
      <c r="DQ13919" s="15">
        <v>23</v>
      </c>
      <c r="DR13919" s="15" t="str">
        <f t="shared" si="230"/>
        <v>3823-23</v>
      </c>
    </row>
    <row r="13920" spans="119:122" x14ac:dyDescent="0.2">
      <c r="DO13920" s="141" t="s">
        <v>25276</v>
      </c>
      <c r="DP13920" s="141" t="s">
        <v>4941</v>
      </c>
      <c r="DQ13920" s="15">
        <v>23</v>
      </c>
      <c r="DR13920" s="15" t="str">
        <f t="shared" si="230"/>
        <v>3824-23</v>
      </c>
    </row>
    <row r="13921" spans="119:122" x14ac:dyDescent="0.2">
      <c r="DO13921" s="141" t="s">
        <v>25277</v>
      </c>
      <c r="DP13921" s="141" t="s">
        <v>4942</v>
      </c>
      <c r="DQ13921" s="15">
        <v>23</v>
      </c>
      <c r="DR13921" s="15" t="str">
        <f t="shared" si="230"/>
        <v>3825-23</v>
      </c>
    </row>
    <row r="13922" spans="119:122" x14ac:dyDescent="0.2">
      <c r="DO13922" s="141" t="s">
        <v>25278</v>
      </c>
      <c r="DP13922" s="141" t="s">
        <v>4943</v>
      </c>
      <c r="DQ13922" s="15">
        <v>23</v>
      </c>
      <c r="DR13922" s="15" t="str">
        <f t="shared" si="230"/>
        <v>3826-23</v>
      </c>
    </row>
    <row r="13923" spans="119:122" x14ac:dyDescent="0.2">
      <c r="DO13923" s="141" t="s">
        <v>25279</v>
      </c>
      <c r="DP13923" s="141" t="s">
        <v>4944</v>
      </c>
      <c r="DQ13923" s="15">
        <v>23</v>
      </c>
      <c r="DR13923" s="15" t="str">
        <f t="shared" ref="DR13923:DR13986" si="231">CONCATENATE(DP13923,"-",DQ13923)</f>
        <v>3827-23</v>
      </c>
    </row>
    <row r="13924" spans="119:122" x14ac:dyDescent="0.2">
      <c r="DO13924" s="141" t="s">
        <v>25280</v>
      </c>
      <c r="DP13924" s="141" t="s">
        <v>4945</v>
      </c>
      <c r="DQ13924" s="15">
        <v>23</v>
      </c>
      <c r="DR13924" s="15" t="str">
        <f t="shared" si="231"/>
        <v>3828-23</v>
      </c>
    </row>
    <row r="13925" spans="119:122" x14ac:dyDescent="0.2">
      <c r="DO13925" s="141" t="s">
        <v>25281</v>
      </c>
      <c r="DP13925" s="141" t="s">
        <v>4946</v>
      </c>
      <c r="DQ13925" s="15">
        <v>23</v>
      </c>
      <c r="DR13925" s="15" t="str">
        <f t="shared" si="231"/>
        <v>3829-23</v>
      </c>
    </row>
    <row r="13926" spans="119:122" x14ac:dyDescent="0.2">
      <c r="DO13926" s="141" t="s">
        <v>25282</v>
      </c>
      <c r="DP13926" s="141" t="s">
        <v>4947</v>
      </c>
      <c r="DQ13926" s="15">
        <v>23</v>
      </c>
      <c r="DR13926" s="15" t="str">
        <f t="shared" si="231"/>
        <v>3830-23</v>
      </c>
    </row>
    <row r="13927" spans="119:122" x14ac:dyDescent="0.2">
      <c r="DO13927" s="141" t="s">
        <v>25283</v>
      </c>
      <c r="DP13927" s="141" t="s">
        <v>4948</v>
      </c>
      <c r="DQ13927" s="15">
        <v>23</v>
      </c>
      <c r="DR13927" s="15" t="str">
        <f t="shared" si="231"/>
        <v>3831-23</v>
      </c>
    </row>
    <row r="13928" spans="119:122" x14ac:dyDescent="0.2">
      <c r="DO13928" s="141" t="s">
        <v>25284</v>
      </c>
      <c r="DP13928" s="141" t="s">
        <v>4949</v>
      </c>
      <c r="DQ13928" s="15">
        <v>23</v>
      </c>
      <c r="DR13928" s="15" t="str">
        <f t="shared" si="231"/>
        <v>3832-23</v>
      </c>
    </row>
    <row r="13929" spans="119:122" x14ac:dyDescent="0.2">
      <c r="DO13929" s="141" t="s">
        <v>25285</v>
      </c>
      <c r="DP13929" s="141" t="s">
        <v>4950</v>
      </c>
      <c r="DQ13929" s="15">
        <v>23</v>
      </c>
      <c r="DR13929" s="15" t="str">
        <f t="shared" si="231"/>
        <v>3833-23</v>
      </c>
    </row>
    <row r="13930" spans="119:122" x14ac:dyDescent="0.2">
      <c r="DO13930" s="141" t="s">
        <v>25286</v>
      </c>
      <c r="DP13930" s="141" t="s">
        <v>4951</v>
      </c>
      <c r="DQ13930" s="15">
        <v>23</v>
      </c>
      <c r="DR13930" s="15" t="str">
        <f t="shared" si="231"/>
        <v>3834-23</v>
      </c>
    </row>
    <row r="13931" spans="119:122" x14ac:dyDescent="0.2">
      <c r="DO13931" s="141" t="s">
        <v>25287</v>
      </c>
      <c r="DP13931" s="141" t="s">
        <v>4952</v>
      </c>
      <c r="DQ13931" s="15">
        <v>23</v>
      </c>
      <c r="DR13931" s="15" t="str">
        <f t="shared" si="231"/>
        <v>3835-23</v>
      </c>
    </row>
    <row r="13932" spans="119:122" x14ac:dyDescent="0.2">
      <c r="DO13932" s="141" t="s">
        <v>25288</v>
      </c>
      <c r="DP13932" s="141" t="s">
        <v>4953</v>
      </c>
      <c r="DQ13932" s="15">
        <v>23</v>
      </c>
      <c r="DR13932" s="15" t="str">
        <f t="shared" si="231"/>
        <v>3836-23</v>
      </c>
    </row>
    <row r="13933" spans="119:122" x14ac:dyDescent="0.2">
      <c r="DO13933" s="141" t="s">
        <v>25289</v>
      </c>
      <c r="DP13933" s="141" t="s">
        <v>4954</v>
      </c>
      <c r="DQ13933" s="15">
        <v>23</v>
      </c>
      <c r="DR13933" s="15" t="str">
        <f t="shared" si="231"/>
        <v>3837-23</v>
      </c>
    </row>
    <row r="13934" spans="119:122" x14ac:dyDescent="0.2">
      <c r="DO13934" s="141" t="s">
        <v>25290</v>
      </c>
      <c r="DP13934" s="141" t="s">
        <v>4955</v>
      </c>
      <c r="DQ13934" s="15">
        <v>23</v>
      </c>
      <c r="DR13934" s="15" t="str">
        <f t="shared" si="231"/>
        <v>3838-23</v>
      </c>
    </row>
    <row r="13935" spans="119:122" x14ac:dyDescent="0.2">
      <c r="DO13935" s="141" t="s">
        <v>25291</v>
      </c>
      <c r="DP13935" s="141" t="s">
        <v>4956</v>
      </c>
      <c r="DQ13935" s="15">
        <v>23</v>
      </c>
      <c r="DR13935" s="15" t="str">
        <f t="shared" si="231"/>
        <v>3839-23</v>
      </c>
    </row>
    <row r="13936" spans="119:122" x14ac:dyDescent="0.2">
      <c r="DO13936" s="141" t="s">
        <v>25292</v>
      </c>
      <c r="DP13936" s="141" t="s">
        <v>4957</v>
      </c>
      <c r="DQ13936" s="15">
        <v>23</v>
      </c>
      <c r="DR13936" s="15" t="str">
        <f t="shared" si="231"/>
        <v>3840-23</v>
      </c>
    </row>
    <row r="13937" spans="119:122" x14ac:dyDescent="0.2">
      <c r="DO13937" s="141" t="s">
        <v>25293</v>
      </c>
      <c r="DP13937" s="141" t="s">
        <v>4958</v>
      </c>
      <c r="DQ13937" s="15">
        <v>23</v>
      </c>
      <c r="DR13937" s="15" t="str">
        <f t="shared" si="231"/>
        <v>3841-23</v>
      </c>
    </row>
    <row r="13938" spans="119:122" x14ac:dyDescent="0.2">
      <c r="DO13938" s="141" t="s">
        <v>25294</v>
      </c>
      <c r="DP13938" s="141" t="s">
        <v>4959</v>
      </c>
      <c r="DQ13938" s="15">
        <v>23</v>
      </c>
      <c r="DR13938" s="15" t="str">
        <f t="shared" si="231"/>
        <v>3842-23</v>
      </c>
    </row>
    <row r="13939" spans="119:122" x14ac:dyDescent="0.2">
      <c r="DO13939" s="141" t="s">
        <v>25295</v>
      </c>
      <c r="DP13939" s="141" t="s">
        <v>4960</v>
      </c>
      <c r="DQ13939" s="15">
        <v>23</v>
      </c>
      <c r="DR13939" s="15" t="str">
        <f t="shared" si="231"/>
        <v>3843-23</v>
      </c>
    </row>
    <row r="13940" spans="119:122" x14ac:dyDescent="0.2">
      <c r="DO13940" s="141" t="s">
        <v>25296</v>
      </c>
      <c r="DP13940" s="141" t="s">
        <v>4961</v>
      </c>
      <c r="DQ13940" s="15">
        <v>23</v>
      </c>
      <c r="DR13940" s="15" t="str">
        <f t="shared" si="231"/>
        <v>3844-23</v>
      </c>
    </row>
    <row r="13941" spans="119:122" x14ac:dyDescent="0.2">
      <c r="DO13941" s="141" t="s">
        <v>25297</v>
      </c>
      <c r="DP13941" s="141" t="s">
        <v>4962</v>
      </c>
      <c r="DQ13941" s="15">
        <v>23</v>
      </c>
      <c r="DR13941" s="15" t="str">
        <f t="shared" si="231"/>
        <v>3845-23</v>
      </c>
    </row>
    <row r="13942" spans="119:122" x14ac:dyDescent="0.2">
      <c r="DO13942" s="141" t="s">
        <v>25298</v>
      </c>
      <c r="DP13942" s="141" t="s">
        <v>4963</v>
      </c>
      <c r="DQ13942" s="15">
        <v>23</v>
      </c>
      <c r="DR13942" s="15" t="str">
        <f t="shared" si="231"/>
        <v>3846-23</v>
      </c>
    </row>
    <row r="13943" spans="119:122" x14ac:dyDescent="0.2">
      <c r="DO13943" s="141" t="s">
        <v>25299</v>
      </c>
      <c r="DP13943" s="141" t="s">
        <v>4964</v>
      </c>
      <c r="DQ13943" s="15">
        <v>23</v>
      </c>
      <c r="DR13943" s="15" t="str">
        <f t="shared" si="231"/>
        <v>3847-23</v>
      </c>
    </row>
    <row r="13944" spans="119:122" x14ac:dyDescent="0.2">
      <c r="DO13944" s="141" t="s">
        <v>25300</v>
      </c>
      <c r="DP13944" s="141" t="s">
        <v>4965</v>
      </c>
      <c r="DQ13944" s="15">
        <v>23</v>
      </c>
      <c r="DR13944" s="15" t="str">
        <f t="shared" si="231"/>
        <v>3848-23</v>
      </c>
    </row>
    <row r="13945" spans="119:122" x14ac:dyDescent="0.2">
      <c r="DO13945" s="141" t="s">
        <v>25301</v>
      </c>
      <c r="DP13945" s="141" t="s">
        <v>4966</v>
      </c>
      <c r="DQ13945" s="15">
        <v>23</v>
      </c>
      <c r="DR13945" s="15" t="str">
        <f t="shared" si="231"/>
        <v>3849-23</v>
      </c>
    </row>
    <row r="13946" spans="119:122" x14ac:dyDescent="0.2">
      <c r="DO13946" s="141" t="s">
        <v>25302</v>
      </c>
      <c r="DP13946" s="141" t="s">
        <v>4967</v>
      </c>
      <c r="DQ13946" s="15">
        <v>23</v>
      </c>
      <c r="DR13946" s="15" t="str">
        <f t="shared" si="231"/>
        <v>3850-23</v>
      </c>
    </row>
    <row r="13947" spans="119:122" x14ac:dyDescent="0.2">
      <c r="DO13947" s="141" t="s">
        <v>25303</v>
      </c>
      <c r="DP13947" s="141" t="s">
        <v>4968</v>
      </c>
      <c r="DQ13947" s="15">
        <v>23</v>
      </c>
      <c r="DR13947" s="15" t="str">
        <f t="shared" si="231"/>
        <v>3851-23</v>
      </c>
    </row>
    <row r="13948" spans="119:122" x14ac:dyDescent="0.2">
      <c r="DO13948" s="141" t="s">
        <v>25304</v>
      </c>
      <c r="DP13948" s="141" t="s">
        <v>4969</v>
      </c>
      <c r="DQ13948" s="15">
        <v>23</v>
      </c>
      <c r="DR13948" s="15" t="str">
        <f t="shared" si="231"/>
        <v>3852-23</v>
      </c>
    </row>
    <row r="13949" spans="119:122" x14ac:dyDescent="0.2">
      <c r="DO13949" s="141" t="s">
        <v>25305</v>
      </c>
      <c r="DP13949" s="141" t="s">
        <v>4970</v>
      </c>
      <c r="DQ13949" s="15">
        <v>23</v>
      </c>
      <c r="DR13949" s="15" t="str">
        <f t="shared" si="231"/>
        <v>3853-23</v>
      </c>
    </row>
    <row r="13950" spans="119:122" x14ac:dyDescent="0.2">
      <c r="DO13950" s="141" t="s">
        <v>25306</v>
      </c>
      <c r="DP13950" s="141" t="s">
        <v>4971</v>
      </c>
      <c r="DQ13950" s="15">
        <v>23</v>
      </c>
      <c r="DR13950" s="15" t="str">
        <f t="shared" si="231"/>
        <v>3854-23</v>
      </c>
    </row>
    <row r="13951" spans="119:122" x14ac:dyDescent="0.2">
      <c r="DO13951" s="141" t="s">
        <v>25307</v>
      </c>
      <c r="DP13951" s="141" t="s">
        <v>4972</v>
      </c>
      <c r="DQ13951" s="15">
        <v>23</v>
      </c>
      <c r="DR13951" s="15" t="str">
        <f t="shared" si="231"/>
        <v>3855-23</v>
      </c>
    </row>
    <row r="13952" spans="119:122" x14ac:dyDescent="0.2">
      <c r="DO13952" s="141" t="s">
        <v>25308</v>
      </c>
      <c r="DP13952" s="141" t="s">
        <v>4973</v>
      </c>
      <c r="DQ13952" s="15">
        <v>23</v>
      </c>
      <c r="DR13952" s="15" t="str">
        <f t="shared" si="231"/>
        <v>3856-23</v>
      </c>
    </row>
    <row r="13953" spans="119:122" x14ac:dyDescent="0.2">
      <c r="DO13953" s="141" t="s">
        <v>25309</v>
      </c>
      <c r="DP13953" s="141" t="s">
        <v>4974</v>
      </c>
      <c r="DQ13953" s="15">
        <v>23</v>
      </c>
      <c r="DR13953" s="15" t="str">
        <f t="shared" si="231"/>
        <v>3857-23</v>
      </c>
    </row>
    <row r="13954" spans="119:122" x14ac:dyDescent="0.2">
      <c r="DO13954" s="141" t="s">
        <v>25310</v>
      </c>
      <c r="DP13954" s="141" t="s">
        <v>4975</v>
      </c>
      <c r="DQ13954" s="15">
        <v>23</v>
      </c>
      <c r="DR13954" s="15" t="str">
        <f t="shared" si="231"/>
        <v>3858-23</v>
      </c>
    </row>
    <row r="13955" spans="119:122" x14ac:dyDescent="0.2">
      <c r="DO13955" s="141" t="s">
        <v>25311</v>
      </c>
      <c r="DP13955" s="141" t="s">
        <v>4976</v>
      </c>
      <c r="DQ13955" s="15">
        <v>23</v>
      </c>
      <c r="DR13955" s="15" t="str">
        <f t="shared" si="231"/>
        <v>3859-23</v>
      </c>
    </row>
    <row r="13956" spans="119:122" x14ac:dyDescent="0.2">
      <c r="DO13956" s="141" t="s">
        <v>25312</v>
      </c>
      <c r="DP13956" s="141" t="s">
        <v>4977</v>
      </c>
      <c r="DQ13956" s="15">
        <v>23</v>
      </c>
      <c r="DR13956" s="15" t="str">
        <f t="shared" si="231"/>
        <v>3860-23</v>
      </c>
    </row>
    <row r="13957" spans="119:122" x14ac:dyDescent="0.2">
      <c r="DO13957" s="141" t="s">
        <v>25313</v>
      </c>
      <c r="DP13957" s="141" t="s">
        <v>4978</v>
      </c>
      <c r="DQ13957" s="15">
        <v>23</v>
      </c>
      <c r="DR13957" s="15" t="str">
        <f t="shared" si="231"/>
        <v>3861-23</v>
      </c>
    </row>
    <row r="13958" spans="119:122" x14ac:dyDescent="0.2">
      <c r="DO13958" s="141" t="s">
        <v>25314</v>
      </c>
      <c r="DP13958" s="141" t="s">
        <v>4979</v>
      </c>
      <c r="DQ13958" s="15">
        <v>23</v>
      </c>
      <c r="DR13958" s="15" t="str">
        <f t="shared" si="231"/>
        <v>3862-23</v>
      </c>
    </row>
    <row r="13959" spans="119:122" x14ac:dyDescent="0.2">
      <c r="DO13959" s="141" t="s">
        <v>25315</v>
      </c>
      <c r="DP13959" s="141" t="s">
        <v>4980</v>
      </c>
      <c r="DQ13959" s="15">
        <v>23</v>
      </c>
      <c r="DR13959" s="15" t="str">
        <f t="shared" si="231"/>
        <v>3863-23</v>
      </c>
    </row>
    <row r="13960" spans="119:122" x14ac:dyDescent="0.2">
      <c r="DO13960" s="141" t="s">
        <v>25316</v>
      </c>
      <c r="DP13960" s="141" t="s">
        <v>4981</v>
      </c>
      <c r="DQ13960" s="15">
        <v>23</v>
      </c>
      <c r="DR13960" s="15" t="str">
        <f t="shared" si="231"/>
        <v>3864-23</v>
      </c>
    </row>
    <row r="13961" spans="119:122" x14ac:dyDescent="0.2">
      <c r="DO13961" s="141" t="s">
        <v>25317</v>
      </c>
      <c r="DP13961" s="141" t="s">
        <v>4982</v>
      </c>
      <c r="DQ13961" s="15">
        <v>23</v>
      </c>
      <c r="DR13961" s="15" t="str">
        <f t="shared" si="231"/>
        <v>3865-23</v>
      </c>
    </row>
    <row r="13962" spans="119:122" x14ac:dyDescent="0.2">
      <c r="DO13962" s="141" t="s">
        <v>25318</v>
      </c>
      <c r="DP13962" s="141" t="s">
        <v>4983</v>
      </c>
      <c r="DQ13962" s="15">
        <v>23</v>
      </c>
      <c r="DR13962" s="15" t="str">
        <f t="shared" si="231"/>
        <v>3866-23</v>
      </c>
    </row>
    <row r="13963" spans="119:122" x14ac:dyDescent="0.2">
      <c r="DO13963" s="141" t="s">
        <v>25319</v>
      </c>
      <c r="DP13963" s="141" t="s">
        <v>4984</v>
      </c>
      <c r="DQ13963" s="15">
        <v>23</v>
      </c>
      <c r="DR13963" s="15" t="str">
        <f t="shared" si="231"/>
        <v>3867-23</v>
      </c>
    </row>
    <row r="13964" spans="119:122" x14ac:dyDescent="0.2">
      <c r="DO13964" s="141" t="s">
        <v>25320</v>
      </c>
      <c r="DP13964" s="141" t="s">
        <v>4985</v>
      </c>
      <c r="DQ13964" s="15">
        <v>23</v>
      </c>
      <c r="DR13964" s="15" t="str">
        <f t="shared" si="231"/>
        <v>3868-23</v>
      </c>
    </row>
    <row r="13965" spans="119:122" x14ac:dyDescent="0.2">
      <c r="DO13965" s="141" t="s">
        <v>25321</v>
      </c>
      <c r="DP13965" s="141" t="s">
        <v>4986</v>
      </c>
      <c r="DQ13965" s="15">
        <v>23</v>
      </c>
      <c r="DR13965" s="15" t="str">
        <f t="shared" si="231"/>
        <v>3869-23</v>
      </c>
    </row>
    <row r="13966" spans="119:122" x14ac:dyDescent="0.2">
      <c r="DO13966" s="141" t="s">
        <v>25322</v>
      </c>
      <c r="DP13966" s="141" t="s">
        <v>4987</v>
      </c>
      <c r="DQ13966" s="15">
        <v>23</v>
      </c>
      <c r="DR13966" s="15" t="str">
        <f t="shared" si="231"/>
        <v>3870-23</v>
      </c>
    </row>
    <row r="13967" spans="119:122" x14ac:dyDescent="0.2">
      <c r="DO13967" s="141" t="s">
        <v>25323</v>
      </c>
      <c r="DP13967" s="141" t="s">
        <v>4988</v>
      </c>
      <c r="DQ13967" s="15">
        <v>23</v>
      </c>
      <c r="DR13967" s="15" t="str">
        <f t="shared" si="231"/>
        <v>3871-23</v>
      </c>
    </row>
    <row r="13968" spans="119:122" x14ac:dyDescent="0.2">
      <c r="DO13968" s="141" t="s">
        <v>25324</v>
      </c>
      <c r="DP13968" s="141" t="s">
        <v>4989</v>
      </c>
      <c r="DQ13968" s="15">
        <v>23</v>
      </c>
      <c r="DR13968" s="15" t="str">
        <f t="shared" si="231"/>
        <v>3872-23</v>
      </c>
    </row>
    <row r="13969" spans="119:122" x14ac:dyDescent="0.2">
      <c r="DO13969" s="141" t="s">
        <v>25325</v>
      </c>
      <c r="DP13969" s="141" t="s">
        <v>4990</v>
      </c>
      <c r="DQ13969" s="15">
        <v>23</v>
      </c>
      <c r="DR13969" s="15" t="str">
        <f t="shared" si="231"/>
        <v>3873-23</v>
      </c>
    </row>
    <row r="13970" spans="119:122" x14ac:dyDescent="0.2">
      <c r="DO13970" s="141" t="s">
        <v>25326</v>
      </c>
      <c r="DP13970" s="141" t="s">
        <v>4991</v>
      </c>
      <c r="DQ13970" s="15">
        <v>23</v>
      </c>
      <c r="DR13970" s="15" t="str">
        <f t="shared" si="231"/>
        <v>3874-23</v>
      </c>
    </row>
    <row r="13971" spans="119:122" x14ac:dyDescent="0.2">
      <c r="DO13971" s="141" t="s">
        <v>25327</v>
      </c>
      <c r="DP13971" s="141" t="s">
        <v>4992</v>
      </c>
      <c r="DQ13971" s="15">
        <v>23</v>
      </c>
      <c r="DR13971" s="15" t="str">
        <f t="shared" si="231"/>
        <v>3875-23</v>
      </c>
    </row>
    <row r="13972" spans="119:122" x14ac:dyDescent="0.2">
      <c r="DO13972" s="141" t="s">
        <v>25328</v>
      </c>
      <c r="DP13972" s="141" t="s">
        <v>4993</v>
      </c>
      <c r="DQ13972" s="15">
        <v>23</v>
      </c>
      <c r="DR13972" s="15" t="str">
        <f t="shared" si="231"/>
        <v>3876-23</v>
      </c>
    </row>
    <row r="13973" spans="119:122" x14ac:dyDescent="0.2">
      <c r="DO13973" s="141" t="s">
        <v>25329</v>
      </c>
      <c r="DP13973" s="141" t="s">
        <v>4994</v>
      </c>
      <c r="DQ13973" s="15">
        <v>23</v>
      </c>
      <c r="DR13973" s="15" t="str">
        <f t="shared" si="231"/>
        <v>3877-23</v>
      </c>
    </row>
    <row r="13974" spans="119:122" x14ac:dyDescent="0.2">
      <c r="DO13974" s="141" t="s">
        <v>25330</v>
      </c>
      <c r="DP13974" s="141" t="s">
        <v>4995</v>
      </c>
      <c r="DQ13974" s="15">
        <v>23</v>
      </c>
      <c r="DR13974" s="15" t="str">
        <f t="shared" si="231"/>
        <v>3878-23</v>
      </c>
    </row>
    <row r="13975" spans="119:122" x14ac:dyDescent="0.2">
      <c r="DO13975" s="141" t="s">
        <v>25331</v>
      </c>
      <c r="DP13975" s="141" t="s">
        <v>4996</v>
      </c>
      <c r="DQ13975" s="15">
        <v>23</v>
      </c>
      <c r="DR13975" s="15" t="str">
        <f t="shared" si="231"/>
        <v>3879-23</v>
      </c>
    </row>
    <row r="13976" spans="119:122" x14ac:dyDescent="0.2">
      <c r="DO13976" s="141" t="s">
        <v>25332</v>
      </c>
      <c r="DP13976" s="141" t="s">
        <v>4997</v>
      </c>
      <c r="DQ13976" s="15">
        <v>23</v>
      </c>
      <c r="DR13976" s="15" t="str">
        <f t="shared" si="231"/>
        <v>3880-23</v>
      </c>
    </row>
    <row r="13977" spans="119:122" x14ac:dyDescent="0.2">
      <c r="DO13977" s="141" t="s">
        <v>25333</v>
      </c>
      <c r="DP13977" s="141" t="s">
        <v>4998</v>
      </c>
      <c r="DQ13977" s="15">
        <v>23</v>
      </c>
      <c r="DR13977" s="15" t="str">
        <f t="shared" si="231"/>
        <v>3881-23</v>
      </c>
    </row>
    <row r="13978" spans="119:122" x14ac:dyDescent="0.2">
      <c r="DO13978" s="141" t="s">
        <v>25334</v>
      </c>
      <c r="DP13978" s="141" t="s">
        <v>4999</v>
      </c>
      <c r="DQ13978" s="15">
        <v>23</v>
      </c>
      <c r="DR13978" s="15" t="str">
        <f t="shared" si="231"/>
        <v>3882-23</v>
      </c>
    </row>
    <row r="13979" spans="119:122" x14ac:dyDescent="0.2">
      <c r="DO13979" s="141" t="s">
        <v>25335</v>
      </c>
      <c r="DP13979" s="141" t="s">
        <v>5000</v>
      </c>
      <c r="DQ13979" s="15">
        <v>23</v>
      </c>
      <c r="DR13979" s="15" t="str">
        <f t="shared" si="231"/>
        <v>3883-23</v>
      </c>
    </row>
    <row r="13980" spans="119:122" x14ac:dyDescent="0.2">
      <c r="DO13980" s="141" t="s">
        <v>25336</v>
      </c>
      <c r="DP13980" s="141" t="s">
        <v>5001</v>
      </c>
      <c r="DQ13980" s="15">
        <v>23</v>
      </c>
      <c r="DR13980" s="15" t="str">
        <f t="shared" si="231"/>
        <v>3884-23</v>
      </c>
    </row>
    <row r="13981" spans="119:122" x14ac:dyDescent="0.2">
      <c r="DO13981" s="141" t="s">
        <v>25337</v>
      </c>
      <c r="DP13981" s="141" t="s">
        <v>5002</v>
      </c>
      <c r="DQ13981" s="15">
        <v>23</v>
      </c>
      <c r="DR13981" s="15" t="str">
        <f t="shared" si="231"/>
        <v>3885-23</v>
      </c>
    </row>
    <row r="13982" spans="119:122" x14ac:dyDescent="0.2">
      <c r="DO13982" s="141" t="s">
        <v>25338</v>
      </c>
      <c r="DP13982" s="141" t="s">
        <v>5003</v>
      </c>
      <c r="DQ13982" s="15">
        <v>23</v>
      </c>
      <c r="DR13982" s="15" t="str">
        <f t="shared" si="231"/>
        <v>3886-23</v>
      </c>
    </row>
    <row r="13983" spans="119:122" x14ac:dyDescent="0.2">
      <c r="DO13983" s="141" t="s">
        <v>25339</v>
      </c>
      <c r="DP13983" s="141" t="s">
        <v>5004</v>
      </c>
      <c r="DQ13983" s="15">
        <v>23</v>
      </c>
      <c r="DR13983" s="15" t="str">
        <f t="shared" si="231"/>
        <v>3887-23</v>
      </c>
    </row>
    <row r="13984" spans="119:122" x14ac:dyDescent="0.2">
      <c r="DO13984" s="141" t="s">
        <v>25340</v>
      </c>
      <c r="DP13984" s="141" t="s">
        <v>5005</v>
      </c>
      <c r="DQ13984" s="15">
        <v>23</v>
      </c>
      <c r="DR13984" s="15" t="str">
        <f t="shared" si="231"/>
        <v>3888-23</v>
      </c>
    </row>
    <row r="13985" spans="119:122" x14ac:dyDescent="0.2">
      <c r="DO13985" s="141" t="s">
        <v>25341</v>
      </c>
      <c r="DP13985" s="141" t="s">
        <v>5006</v>
      </c>
      <c r="DQ13985" s="15">
        <v>23</v>
      </c>
      <c r="DR13985" s="15" t="str">
        <f t="shared" si="231"/>
        <v>3889-23</v>
      </c>
    </row>
    <row r="13986" spans="119:122" x14ac:dyDescent="0.2">
      <c r="DO13986" s="141" t="s">
        <v>25342</v>
      </c>
      <c r="DP13986" s="141" t="s">
        <v>5007</v>
      </c>
      <c r="DQ13986" s="15">
        <v>23</v>
      </c>
      <c r="DR13986" s="15" t="str">
        <f t="shared" si="231"/>
        <v>3890-23</v>
      </c>
    </row>
    <row r="13987" spans="119:122" x14ac:dyDescent="0.2">
      <c r="DO13987" s="141" t="s">
        <v>25343</v>
      </c>
      <c r="DP13987" s="141" t="s">
        <v>5008</v>
      </c>
      <c r="DQ13987" s="15">
        <v>23</v>
      </c>
      <c r="DR13987" s="15" t="str">
        <f t="shared" ref="DR13987:DR14050" si="232">CONCATENATE(DP13987,"-",DQ13987)</f>
        <v>3891-23</v>
      </c>
    </row>
    <row r="13988" spans="119:122" x14ac:dyDescent="0.2">
      <c r="DO13988" s="141" t="s">
        <v>25344</v>
      </c>
      <c r="DP13988" s="141" t="s">
        <v>5009</v>
      </c>
      <c r="DQ13988" s="15">
        <v>23</v>
      </c>
      <c r="DR13988" s="15" t="str">
        <f t="shared" si="232"/>
        <v>3892-23</v>
      </c>
    </row>
    <row r="13989" spans="119:122" x14ac:dyDescent="0.2">
      <c r="DO13989" s="141" t="s">
        <v>25345</v>
      </c>
      <c r="DP13989" s="141" t="s">
        <v>5010</v>
      </c>
      <c r="DQ13989" s="15">
        <v>23</v>
      </c>
      <c r="DR13989" s="15" t="str">
        <f t="shared" si="232"/>
        <v>3893-23</v>
      </c>
    </row>
    <row r="13990" spans="119:122" x14ac:dyDescent="0.2">
      <c r="DO13990" s="141" t="s">
        <v>25346</v>
      </c>
      <c r="DP13990" s="141" t="s">
        <v>5011</v>
      </c>
      <c r="DQ13990" s="15">
        <v>23</v>
      </c>
      <c r="DR13990" s="15" t="str">
        <f t="shared" si="232"/>
        <v>3894-23</v>
      </c>
    </row>
    <row r="13991" spans="119:122" x14ac:dyDescent="0.2">
      <c r="DO13991" s="141" t="s">
        <v>25347</v>
      </c>
      <c r="DP13991" s="141" t="s">
        <v>5012</v>
      </c>
      <c r="DQ13991" s="15">
        <v>23</v>
      </c>
      <c r="DR13991" s="15" t="str">
        <f t="shared" si="232"/>
        <v>3895-23</v>
      </c>
    </row>
    <row r="13992" spans="119:122" x14ac:dyDescent="0.2">
      <c r="DO13992" s="141" t="s">
        <v>25348</v>
      </c>
      <c r="DP13992" s="141" t="s">
        <v>5013</v>
      </c>
      <c r="DQ13992" s="15">
        <v>23</v>
      </c>
      <c r="DR13992" s="15" t="str">
        <f t="shared" si="232"/>
        <v>3896-23</v>
      </c>
    </row>
    <row r="13993" spans="119:122" x14ac:dyDescent="0.2">
      <c r="DO13993" s="141" t="s">
        <v>25349</v>
      </c>
      <c r="DP13993" s="141" t="s">
        <v>5014</v>
      </c>
      <c r="DQ13993" s="15">
        <v>23</v>
      </c>
      <c r="DR13993" s="15" t="str">
        <f t="shared" si="232"/>
        <v>3897-23</v>
      </c>
    </row>
    <row r="13994" spans="119:122" x14ac:dyDescent="0.2">
      <c r="DO13994" s="141" t="s">
        <v>25350</v>
      </c>
      <c r="DP13994" s="141" t="s">
        <v>5015</v>
      </c>
      <c r="DQ13994" s="15">
        <v>23</v>
      </c>
      <c r="DR13994" s="15" t="str">
        <f t="shared" si="232"/>
        <v>3898-23</v>
      </c>
    </row>
    <row r="13995" spans="119:122" x14ac:dyDescent="0.2">
      <c r="DO13995" s="141" t="s">
        <v>25351</v>
      </c>
      <c r="DP13995" s="141" t="s">
        <v>5016</v>
      </c>
      <c r="DQ13995" s="15">
        <v>23</v>
      </c>
      <c r="DR13995" s="15" t="str">
        <f t="shared" si="232"/>
        <v>3899-23</v>
      </c>
    </row>
    <row r="13996" spans="119:122" x14ac:dyDescent="0.2">
      <c r="DO13996" s="141" t="s">
        <v>25352</v>
      </c>
      <c r="DP13996" s="141" t="s">
        <v>5017</v>
      </c>
      <c r="DQ13996" s="15">
        <v>23</v>
      </c>
      <c r="DR13996" s="15" t="str">
        <f t="shared" si="232"/>
        <v>3900-23</v>
      </c>
    </row>
    <row r="13997" spans="119:122" x14ac:dyDescent="0.2">
      <c r="DO13997" s="141" t="s">
        <v>25353</v>
      </c>
      <c r="DP13997" s="141" t="s">
        <v>5018</v>
      </c>
      <c r="DQ13997" s="15">
        <v>23</v>
      </c>
      <c r="DR13997" s="15" t="str">
        <f t="shared" si="232"/>
        <v>3901-23</v>
      </c>
    </row>
    <row r="13998" spans="119:122" x14ac:dyDescent="0.2">
      <c r="DO13998" s="141" t="s">
        <v>25354</v>
      </c>
      <c r="DP13998" s="141" t="s">
        <v>5019</v>
      </c>
      <c r="DQ13998" s="15">
        <v>23</v>
      </c>
      <c r="DR13998" s="15" t="str">
        <f t="shared" si="232"/>
        <v>3902-23</v>
      </c>
    </row>
    <row r="13999" spans="119:122" x14ac:dyDescent="0.2">
      <c r="DO13999" s="141" t="s">
        <v>25355</v>
      </c>
      <c r="DP13999" s="141" t="s">
        <v>5020</v>
      </c>
      <c r="DQ13999" s="15">
        <v>23</v>
      </c>
      <c r="DR13999" s="15" t="str">
        <f t="shared" si="232"/>
        <v>3903-23</v>
      </c>
    </row>
    <row r="14000" spans="119:122" x14ac:dyDescent="0.2">
      <c r="DO14000" s="141" t="s">
        <v>25356</v>
      </c>
      <c r="DP14000" s="141" t="s">
        <v>5021</v>
      </c>
      <c r="DQ14000" s="15">
        <v>23</v>
      </c>
      <c r="DR14000" s="15" t="str">
        <f t="shared" si="232"/>
        <v>3904-23</v>
      </c>
    </row>
    <row r="14001" spans="119:122" x14ac:dyDescent="0.2">
      <c r="DO14001" s="141" t="s">
        <v>25357</v>
      </c>
      <c r="DP14001" s="141" t="s">
        <v>5022</v>
      </c>
      <c r="DQ14001" s="15">
        <v>23</v>
      </c>
      <c r="DR14001" s="15" t="str">
        <f t="shared" si="232"/>
        <v>3905-23</v>
      </c>
    </row>
    <row r="14002" spans="119:122" x14ac:dyDescent="0.2">
      <c r="DO14002" s="141" t="s">
        <v>25358</v>
      </c>
      <c r="DP14002" s="141" t="s">
        <v>5023</v>
      </c>
      <c r="DQ14002" s="15">
        <v>23</v>
      </c>
      <c r="DR14002" s="15" t="str">
        <f t="shared" si="232"/>
        <v>3906-23</v>
      </c>
    </row>
    <row r="14003" spans="119:122" x14ac:dyDescent="0.2">
      <c r="DO14003" s="141" t="s">
        <v>25359</v>
      </c>
      <c r="DP14003" s="141" t="s">
        <v>5024</v>
      </c>
      <c r="DQ14003" s="15">
        <v>23</v>
      </c>
      <c r="DR14003" s="15" t="str">
        <f t="shared" si="232"/>
        <v>3907-23</v>
      </c>
    </row>
    <row r="14004" spans="119:122" x14ac:dyDescent="0.2">
      <c r="DO14004" s="141" t="s">
        <v>25360</v>
      </c>
      <c r="DP14004" s="141" t="s">
        <v>5025</v>
      </c>
      <c r="DQ14004" s="15">
        <v>23</v>
      </c>
      <c r="DR14004" s="15" t="str">
        <f t="shared" si="232"/>
        <v>3908-23</v>
      </c>
    </row>
    <row r="14005" spans="119:122" x14ac:dyDescent="0.2">
      <c r="DO14005" s="141" t="s">
        <v>25361</v>
      </c>
      <c r="DP14005" s="141" t="s">
        <v>5026</v>
      </c>
      <c r="DQ14005" s="15">
        <v>23</v>
      </c>
      <c r="DR14005" s="15" t="str">
        <f t="shared" si="232"/>
        <v>3909-23</v>
      </c>
    </row>
    <row r="14006" spans="119:122" x14ac:dyDescent="0.2">
      <c r="DO14006" s="141" t="s">
        <v>25362</v>
      </c>
      <c r="DP14006" s="141" t="s">
        <v>5027</v>
      </c>
      <c r="DQ14006" s="15">
        <v>23</v>
      </c>
      <c r="DR14006" s="15" t="str">
        <f t="shared" si="232"/>
        <v>3910-23</v>
      </c>
    </row>
    <row r="14007" spans="119:122" x14ac:dyDescent="0.2">
      <c r="DO14007" s="141" t="s">
        <v>25363</v>
      </c>
      <c r="DP14007" s="141" t="s">
        <v>5028</v>
      </c>
      <c r="DQ14007" s="15">
        <v>23</v>
      </c>
      <c r="DR14007" s="15" t="str">
        <f t="shared" si="232"/>
        <v>3911-23</v>
      </c>
    </row>
    <row r="14008" spans="119:122" x14ac:dyDescent="0.2">
      <c r="DO14008" s="141" t="s">
        <v>25364</v>
      </c>
      <c r="DP14008" s="141" t="s">
        <v>5029</v>
      </c>
      <c r="DQ14008" s="15">
        <v>23</v>
      </c>
      <c r="DR14008" s="15" t="str">
        <f t="shared" si="232"/>
        <v>3912-23</v>
      </c>
    </row>
    <row r="14009" spans="119:122" x14ac:dyDescent="0.2">
      <c r="DO14009" s="141" t="s">
        <v>25365</v>
      </c>
      <c r="DP14009" s="141" t="s">
        <v>5030</v>
      </c>
      <c r="DQ14009" s="15">
        <v>23</v>
      </c>
      <c r="DR14009" s="15" t="str">
        <f t="shared" si="232"/>
        <v>3913-23</v>
      </c>
    </row>
    <row r="14010" spans="119:122" x14ac:dyDescent="0.2">
      <c r="DO14010" s="141" t="s">
        <v>25366</v>
      </c>
      <c r="DP14010" s="141" t="s">
        <v>5031</v>
      </c>
      <c r="DQ14010" s="15">
        <v>23</v>
      </c>
      <c r="DR14010" s="15" t="str">
        <f t="shared" si="232"/>
        <v>3914-23</v>
      </c>
    </row>
    <row r="14011" spans="119:122" x14ac:dyDescent="0.2">
      <c r="DO14011" s="141" t="s">
        <v>25367</v>
      </c>
      <c r="DP14011" s="141" t="s">
        <v>5032</v>
      </c>
      <c r="DQ14011" s="15">
        <v>23</v>
      </c>
      <c r="DR14011" s="15" t="str">
        <f t="shared" si="232"/>
        <v>3915-23</v>
      </c>
    </row>
    <row r="14012" spans="119:122" x14ac:dyDescent="0.2">
      <c r="DO14012" s="141" t="s">
        <v>25368</v>
      </c>
      <c r="DP14012" s="141" t="s">
        <v>5033</v>
      </c>
      <c r="DQ14012" s="15">
        <v>23</v>
      </c>
      <c r="DR14012" s="15" t="str">
        <f t="shared" si="232"/>
        <v>3916-23</v>
      </c>
    </row>
    <row r="14013" spans="119:122" x14ac:dyDescent="0.2">
      <c r="DO14013" s="141" t="s">
        <v>25369</v>
      </c>
      <c r="DP14013" s="141" t="s">
        <v>5034</v>
      </c>
      <c r="DQ14013" s="15">
        <v>23</v>
      </c>
      <c r="DR14013" s="15" t="str">
        <f t="shared" si="232"/>
        <v>3917-23</v>
      </c>
    </row>
    <row r="14014" spans="119:122" x14ac:dyDescent="0.2">
      <c r="DO14014" s="141" t="s">
        <v>25370</v>
      </c>
      <c r="DP14014" s="141" t="s">
        <v>5035</v>
      </c>
      <c r="DQ14014" s="15">
        <v>23</v>
      </c>
      <c r="DR14014" s="15" t="str">
        <f t="shared" si="232"/>
        <v>3918-23</v>
      </c>
    </row>
    <row r="14015" spans="119:122" x14ac:dyDescent="0.2">
      <c r="DO14015" s="141" t="s">
        <v>25371</v>
      </c>
      <c r="DP14015" s="141" t="s">
        <v>5036</v>
      </c>
      <c r="DQ14015" s="15">
        <v>23</v>
      </c>
      <c r="DR14015" s="15" t="str">
        <f t="shared" si="232"/>
        <v>3919-23</v>
      </c>
    </row>
    <row r="14016" spans="119:122" x14ac:dyDescent="0.2">
      <c r="DO14016" s="141" t="s">
        <v>25372</v>
      </c>
      <c r="DP14016" s="141" t="s">
        <v>5037</v>
      </c>
      <c r="DQ14016" s="15">
        <v>23</v>
      </c>
      <c r="DR14016" s="15" t="str">
        <f t="shared" si="232"/>
        <v>3920-23</v>
      </c>
    </row>
    <row r="14017" spans="119:122" x14ac:dyDescent="0.2">
      <c r="DO14017" s="141" t="s">
        <v>25373</v>
      </c>
      <c r="DP14017" s="141" t="s">
        <v>5038</v>
      </c>
      <c r="DQ14017" s="15">
        <v>23</v>
      </c>
      <c r="DR14017" s="15" t="str">
        <f t="shared" si="232"/>
        <v>3921-23</v>
      </c>
    </row>
    <row r="14018" spans="119:122" x14ac:dyDescent="0.2">
      <c r="DO14018" s="141" t="s">
        <v>25374</v>
      </c>
      <c r="DP14018" s="141" t="s">
        <v>5039</v>
      </c>
      <c r="DQ14018" s="15">
        <v>23</v>
      </c>
      <c r="DR14018" s="15" t="str">
        <f t="shared" si="232"/>
        <v>3922-23</v>
      </c>
    </row>
    <row r="14019" spans="119:122" x14ac:dyDescent="0.2">
      <c r="DO14019" s="141" t="s">
        <v>25375</v>
      </c>
      <c r="DP14019" s="141" t="s">
        <v>5040</v>
      </c>
      <c r="DQ14019" s="15">
        <v>23</v>
      </c>
      <c r="DR14019" s="15" t="str">
        <f t="shared" si="232"/>
        <v>3923-23</v>
      </c>
    </row>
    <row r="14020" spans="119:122" x14ac:dyDescent="0.2">
      <c r="DO14020" s="141" t="s">
        <v>25376</v>
      </c>
      <c r="DP14020" s="141" t="s">
        <v>5041</v>
      </c>
      <c r="DQ14020" s="15">
        <v>23</v>
      </c>
      <c r="DR14020" s="15" t="str">
        <f t="shared" si="232"/>
        <v>3924-23</v>
      </c>
    </row>
    <row r="14021" spans="119:122" x14ac:dyDescent="0.2">
      <c r="DO14021" s="141" t="s">
        <v>25377</v>
      </c>
      <c r="DP14021" s="141" t="s">
        <v>5042</v>
      </c>
      <c r="DQ14021" s="15">
        <v>23</v>
      </c>
      <c r="DR14021" s="15" t="str">
        <f t="shared" si="232"/>
        <v>3925-23</v>
      </c>
    </row>
    <row r="14022" spans="119:122" x14ac:dyDescent="0.2">
      <c r="DO14022" s="141" t="s">
        <v>25378</v>
      </c>
      <c r="DP14022" s="141" t="s">
        <v>5043</v>
      </c>
      <c r="DQ14022" s="15">
        <v>23</v>
      </c>
      <c r="DR14022" s="15" t="str">
        <f t="shared" si="232"/>
        <v>3926-23</v>
      </c>
    </row>
    <row r="14023" spans="119:122" x14ac:dyDescent="0.2">
      <c r="DO14023" s="141" t="s">
        <v>25379</v>
      </c>
      <c r="DP14023" s="141" t="s">
        <v>5044</v>
      </c>
      <c r="DQ14023" s="15">
        <v>23</v>
      </c>
      <c r="DR14023" s="15" t="str">
        <f t="shared" si="232"/>
        <v>3927-23</v>
      </c>
    </row>
    <row r="14024" spans="119:122" x14ac:dyDescent="0.2">
      <c r="DO14024" s="141" t="s">
        <v>25380</v>
      </c>
      <c r="DP14024" s="141" t="s">
        <v>5045</v>
      </c>
      <c r="DQ14024" s="15">
        <v>23</v>
      </c>
      <c r="DR14024" s="15" t="str">
        <f t="shared" si="232"/>
        <v>3928-23</v>
      </c>
    </row>
    <row r="14025" spans="119:122" x14ac:dyDescent="0.2">
      <c r="DO14025" s="141" t="s">
        <v>25381</v>
      </c>
      <c r="DP14025" s="141" t="s">
        <v>5046</v>
      </c>
      <c r="DQ14025" s="15">
        <v>23</v>
      </c>
      <c r="DR14025" s="15" t="str">
        <f t="shared" si="232"/>
        <v>3929-23</v>
      </c>
    </row>
    <row r="14026" spans="119:122" x14ac:dyDescent="0.2">
      <c r="DO14026" s="141" t="s">
        <v>25382</v>
      </c>
      <c r="DP14026" s="141" t="s">
        <v>5047</v>
      </c>
      <c r="DQ14026" s="15">
        <v>23</v>
      </c>
      <c r="DR14026" s="15" t="str">
        <f t="shared" si="232"/>
        <v>3930-23</v>
      </c>
    </row>
    <row r="14027" spans="119:122" x14ac:dyDescent="0.2">
      <c r="DO14027" s="141" t="s">
        <v>25383</v>
      </c>
      <c r="DP14027" s="141" t="s">
        <v>5048</v>
      </c>
      <c r="DQ14027" s="15">
        <v>23</v>
      </c>
      <c r="DR14027" s="15" t="str">
        <f t="shared" si="232"/>
        <v>3931-23</v>
      </c>
    </row>
    <row r="14028" spans="119:122" x14ac:dyDescent="0.2">
      <c r="DO14028" s="141" t="s">
        <v>25384</v>
      </c>
      <c r="DP14028" s="141" t="s">
        <v>5049</v>
      </c>
      <c r="DQ14028" s="15">
        <v>23</v>
      </c>
      <c r="DR14028" s="15" t="str">
        <f t="shared" si="232"/>
        <v>3932-23</v>
      </c>
    </row>
    <row r="14029" spans="119:122" x14ac:dyDescent="0.2">
      <c r="DO14029" s="141" t="s">
        <v>25385</v>
      </c>
      <c r="DP14029" s="141" t="s">
        <v>5050</v>
      </c>
      <c r="DQ14029" s="15">
        <v>23</v>
      </c>
      <c r="DR14029" s="15" t="str">
        <f t="shared" si="232"/>
        <v>3933-23</v>
      </c>
    </row>
    <row r="14030" spans="119:122" x14ac:dyDescent="0.2">
      <c r="DO14030" s="141" t="s">
        <v>25386</v>
      </c>
      <c r="DP14030" s="141" t="s">
        <v>5051</v>
      </c>
      <c r="DQ14030" s="15">
        <v>23</v>
      </c>
      <c r="DR14030" s="15" t="str">
        <f t="shared" si="232"/>
        <v>3934-23</v>
      </c>
    </row>
    <row r="14031" spans="119:122" x14ac:dyDescent="0.2">
      <c r="DO14031" s="141" t="s">
        <v>25387</v>
      </c>
      <c r="DP14031" s="141" t="s">
        <v>5052</v>
      </c>
      <c r="DQ14031" s="15">
        <v>23</v>
      </c>
      <c r="DR14031" s="15" t="str">
        <f t="shared" si="232"/>
        <v>3935-23</v>
      </c>
    </row>
    <row r="14032" spans="119:122" x14ac:dyDescent="0.2">
      <c r="DO14032" s="141" t="s">
        <v>25388</v>
      </c>
      <c r="DP14032" s="141" t="s">
        <v>5053</v>
      </c>
      <c r="DQ14032" s="15">
        <v>23</v>
      </c>
      <c r="DR14032" s="15" t="str">
        <f t="shared" si="232"/>
        <v>3936-23</v>
      </c>
    </row>
    <row r="14033" spans="119:122" x14ac:dyDescent="0.2">
      <c r="DO14033" s="141" t="s">
        <v>25389</v>
      </c>
      <c r="DP14033" s="141" t="s">
        <v>5054</v>
      </c>
      <c r="DQ14033" s="15">
        <v>23</v>
      </c>
      <c r="DR14033" s="15" t="str">
        <f t="shared" si="232"/>
        <v>3937-23</v>
      </c>
    </row>
    <row r="14034" spans="119:122" x14ac:dyDescent="0.2">
      <c r="DO14034" s="141" t="s">
        <v>25390</v>
      </c>
      <c r="DP14034" s="141" t="s">
        <v>5055</v>
      </c>
      <c r="DQ14034" s="15">
        <v>23</v>
      </c>
      <c r="DR14034" s="15" t="str">
        <f t="shared" si="232"/>
        <v>3938-23</v>
      </c>
    </row>
    <row r="14035" spans="119:122" x14ac:dyDescent="0.2">
      <c r="DO14035" s="141" t="s">
        <v>25391</v>
      </c>
      <c r="DP14035" s="141" t="s">
        <v>5056</v>
      </c>
      <c r="DQ14035" s="15">
        <v>23</v>
      </c>
      <c r="DR14035" s="15" t="str">
        <f t="shared" si="232"/>
        <v>3939-23</v>
      </c>
    </row>
    <row r="14036" spans="119:122" x14ac:dyDescent="0.2">
      <c r="DO14036" s="141" t="s">
        <v>25392</v>
      </c>
      <c r="DP14036" s="141" t="s">
        <v>5057</v>
      </c>
      <c r="DQ14036" s="15">
        <v>23</v>
      </c>
      <c r="DR14036" s="15" t="str">
        <f t="shared" si="232"/>
        <v>3940-23</v>
      </c>
    </row>
    <row r="14037" spans="119:122" x14ac:dyDescent="0.2">
      <c r="DO14037" s="141" t="s">
        <v>25393</v>
      </c>
      <c r="DP14037" s="141" t="s">
        <v>5058</v>
      </c>
      <c r="DQ14037" s="15">
        <v>23</v>
      </c>
      <c r="DR14037" s="15" t="str">
        <f t="shared" si="232"/>
        <v>3941-23</v>
      </c>
    </row>
    <row r="14038" spans="119:122" x14ac:dyDescent="0.2">
      <c r="DO14038" s="141" t="s">
        <v>25394</v>
      </c>
      <c r="DP14038" s="141" t="s">
        <v>5059</v>
      </c>
      <c r="DQ14038" s="15">
        <v>23</v>
      </c>
      <c r="DR14038" s="15" t="str">
        <f t="shared" si="232"/>
        <v>3942-23</v>
      </c>
    </row>
    <row r="14039" spans="119:122" x14ac:dyDescent="0.2">
      <c r="DO14039" s="141" t="s">
        <v>25395</v>
      </c>
      <c r="DP14039" s="141" t="s">
        <v>5060</v>
      </c>
      <c r="DQ14039" s="15">
        <v>23</v>
      </c>
      <c r="DR14039" s="15" t="str">
        <f t="shared" si="232"/>
        <v>3943-23</v>
      </c>
    </row>
    <row r="14040" spans="119:122" x14ac:dyDescent="0.2">
      <c r="DO14040" s="141" t="s">
        <v>25396</v>
      </c>
      <c r="DP14040" s="141" t="s">
        <v>5061</v>
      </c>
      <c r="DQ14040" s="15">
        <v>23</v>
      </c>
      <c r="DR14040" s="15" t="str">
        <f t="shared" si="232"/>
        <v>3944-23</v>
      </c>
    </row>
    <row r="14041" spans="119:122" x14ac:dyDescent="0.2">
      <c r="DO14041" s="141" t="s">
        <v>25397</v>
      </c>
      <c r="DP14041" s="141" t="s">
        <v>5062</v>
      </c>
      <c r="DQ14041" s="15">
        <v>23</v>
      </c>
      <c r="DR14041" s="15" t="str">
        <f t="shared" si="232"/>
        <v>3945-23</v>
      </c>
    </row>
    <row r="14042" spans="119:122" x14ac:dyDescent="0.2">
      <c r="DO14042" s="141" t="s">
        <v>25398</v>
      </c>
      <c r="DP14042" s="141" t="s">
        <v>5063</v>
      </c>
      <c r="DQ14042" s="15">
        <v>23</v>
      </c>
      <c r="DR14042" s="15" t="str">
        <f t="shared" si="232"/>
        <v>3946-23</v>
      </c>
    </row>
    <row r="14043" spans="119:122" x14ac:dyDescent="0.2">
      <c r="DO14043" s="141" t="s">
        <v>25399</v>
      </c>
      <c r="DP14043" s="141" t="s">
        <v>5064</v>
      </c>
      <c r="DQ14043" s="15">
        <v>23</v>
      </c>
      <c r="DR14043" s="15" t="str">
        <f t="shared" si="232"/>
        <v>3947-23</v>
      </c>
    </row>
    <row r="14044" spans="119:122" x14ac:dyDescent="0.2">
      <c r="DO14044" s="141" t="s">
        <v>25400</v>
      </c>
      <c r="DP14044" s="141" t="s">
        <v>5065</v>
      </c>
      <c r="DQ14044" s="15">
        <v>23</v>
      </c>
      <c r="DR14044" s="15" t="str">
        <f t="shared" si="232"/>
        <v>3948-23</v>
      </c>
    </row>
    <row r="14045" spans="119:122" x14ac:dyDescent="0.2">
      <c r="DO14045" s="141" t="s">
        <v>25401</v>
      </c>
      <c r="DP14045" s="141" t="s">
        <v>5066</v>
      </c>
      <c r="DQ14045" s="15">
        <v>23</v>
      </c>
      <c r="DR14045" s="15" t="str">
        <f t="shared" si="232"/>
        <v>3949-23</v>
      </c>
    </row>
    <row r="14046" spans="119:122" x14ac:dyDescent="0.2">
      <c r="DO14046" s="141" t="s">
        <v>25402</v>
      </c>
      <c r="DP14046" s="141" t="s">
        <v>5067</v>
      </c>
      <c r="DQ14046" s="15">
        <v>23</v>
      </c>
      <c r="DR14046" s="15" t="str">
        <f t="shared" si="232"/>
        <v>3950-23</v>
      </c>
    </row>
    <row r="14047" spans="119:122" x14ac:dyDescent="0.2">
      <c r="DO14047" s="141" t="s">
        <v>25403</v>
      </c>
      <c r="DP14047" s="141" t="s">
        <v>5068</v>
      </c>
      <c r="DQ14047" s="15">
        <v>23</v>
      </c>
      <c r="DR14047" s="15" t="str">
        <f t="shared" si="232"/>
        <v>3951-23</v>
      </c>
    </row>
    <row r="14048" spans="119:122" x14ac:dyDescent="0.2">
      <c r="DO14048" s="141" t="s">
        <v>25404</v>
      </c>
      <c r="DP14048" s="141" t="s">
        <v>5069</v>
      </c>
      <c r="DQ14048" s="15">
        <v>23</v>
      </c>
      <c r="DR14048" s="15" t="str">
        <f t="shared" si="232"/>
        <v>3952-23</v>
      </c>
    </row>
    <row r="14049" spans="119:122" x14ac:dyDescent="0.2">
      <c r="DO14049" s="141" t="s">
        <v>25405</v>
      </c>
      <c r="DP14049" s="141" t="s">
        <v>5070</v>
      </c>
      <c r="DQ14049" s="15">
        <v>23</v>
      </c>
      <c r="DR14049" s="15" t="str">
        <f t="shared" si="232"/>
        <v>3953-23</v>
      </c>
    </row>
    <row r="14050" spans="119:122" x14ac:dyDescent="0.2">
      <c r="DO14050" s="141" t="s">
        <v>25406</v>
      </c>
      <c r="DP14050" s="141" t="s">
        <v>5071</v>
      </c>
      <c r="DQ14050" s="15">
        <v>23</v>
      </c>
      <c r="DR14050" s="15" t="str">
        <f t="shared" si="232"/>
        <v>3954-23</v>
      </c>
    </row>
    <row r="14051" spans="119:122" x14ac:dyDescent="0.2">
      <c r="DO14051" s="141" t="s">
        <v>25407</v>
      </c>
      <c r="DP14051" s="141" t="s">
        <v>5072</v>
      </c>
      <c r="DQ14051" s="15">
        <v>23</v>
      </c>
      <c r="DR14051" s="15" t="str">
        <f t="shared" ref="DR14051:DR14114" si="233">CONCATENATE(DP14051,"-",DQ14051)</f>
        <v>3955-23</v>
      </c>
    </row>
    <row r="14052" spans="119:122" x14ac:dyDescent="0.2">
      <c r="DO14052" s="141" t="s">
        <v>25408</v>
      </c>
      <c r="DP14052" s="141" t="s">
        <v>5073</v>
      </c>
      <c r="DQ14052" s="15">
        <v>23</v>
      </c>
      <c r="DR14052" s="15" t="str">
        <f t="shared" si="233"/>
        <v>3956-23</v>
      </c>
    </row>
    <row r="14053" spans="119:122" x14ac:dyDescent="0.2">
      <c r="DO14053" s="141" t="s">
        <v>25409</v>
      </c>
      <c r="DP14053" s="141" t="s">
        <v>5074</v>
      </c>
      <c r="DQ14053" s="15">
        <v>23</v>
      </c>
      <c r="DR14053" s="15" t="str">
        <f t="shared" si="233"/>
        <v>3957-23</v>
      </c>
    </row>
    <row r="14054" spans="119:122" x14ac:dyDescent="0.2">
      <c r="DO14054" s="141" t="s">
        <v>25410</v>
      </c>
      <c r="DP14054" s="141" t="s">
        <v>5075</v>
      </c>
      <c r="DQ14054" s="15">
        <v>23</v>
      </c>
      <c r="DR14054" s="15" t="str">
        <f t="shared" si="233"/>
        <v>3958-23</v>
      </c>
    </row>
    <row r="14055" spans="119:122" x14ac:dyDescent="0.2">
      <c r="DO14055" s="141" t="s">
        <v>25411</v>
      </c>
      <c r="DP14055" s="141" t="s">
        <v>5076</v>
      </c>
      <c r="DQ14055" s="15">
        <v>23</v>
      </c>
      <c r="DR14055" s="15" t="str">
        <f t="shared" si="233"/>
        <v>3959-23</v>
      </c>
    </row>
    <row r="14056" spans="119:122" x14ac:dyDescent="0.2">
      <c r="DO14056" s="141" t="s">
        <v>25412</v>
      </c>
      <c r="DP14056" s="141" t="s">
        <v>5077</v>
      </c>
      <c r="DQ14056" s="15">
        <v>23</v>
      </c>
      <c r="DR14056" s="15" t="str">
        <f t="shared" si="233"/>
        <v>3960-23</v>
      </c>
    </row>
    <row r="14057" spans="119:122" x14ac:dyDescent="0.2">
      <c r="DO14057" s="141" t="s">
        <v>25413</v>
      </c>
      <c r="DP14057" s="141" t="s">
        <v>5078</v>
      </c>
      <c r="DQ14057" s="15">
        <v>23</v>
      </c>
      <c r="DR14057" s="15" t="str">
        <f t="shared" si="233"/>
        <v>3961-23</v>
      </c>
    </row>
    <row r="14058" spans="119:122" x14ac:dyDescent="0.2">
      <c r="DO14058" s="141" t="s">
        <v>25414</v>
      </c>
      <c r="DP14058" s="141" t="s">
        <v>5079</v>
      </c>
      <c r="DQ14058" s="15">
        <v>23</v>
      </c>
      <c r="DR14058" s="15" t="str">
        <f t="shared" si="233"/>
        <v>3962-23</v>
      </c>
    </row>
    <row r="14059" spans="119:122" x14ac:dyDescent="0.2">
      <c r="DO14059" s="141" t="s">
        <v>25415</v>
      </c>
      <c r="DP14059" s="141" t="s">
        <v>5080</v>
      </c>
      <c r="DQ14059" s="15">
        <v>23</v>
      </c>
      <c r="DR14059" s="15" t="str">
        <f t="shared" si="233"/>
        <v>3963-23</v>
      </c>
    </row>
    <row r="14060" spans="119:122" x14ac:dyDescent="0.2">
      <c r="DO14060" s="141" t="s">
        <v>25416</v>
      </c>
      <c r="DP14060" s="141" t="s">
        <v>5081</v>
      </c>
      <c r="DQ14060" s="15">
        <v>23</v>
      </c>
      <c r="DR14060" s="15" t="str">
        <f t="shared" si="233"/>
        <v>3964-23</v>
      </c>
    </row>
    <row r="14061" spans="119:122" x14ac:dyDescent="0.2">
      <c r="DO14061" s="141" t="s">
        <v>25417</v>
      </c>
      <c r="DP14061" s="141" t="s">
        <v>5082</v>
      </c>
      <c r="DQ14061" s="15">
        <v>23</v>
      </c>
      <c r="DR14061" s="15" t="str">
        <f t="shared" si="233"/>
        <v>3965-23</v>
      </c>
    </row>
    <row r="14062" spans="119:122" x14ac:dyDescent="0.2">
      <c r="DO14062" s="141" t="s">
        <v>25418</v>
      </c>
      <c r="DP14062" s="141" t="s">
        <v>5083</v>
      </c>
      <c r="DQ14062" s="15">
        <v>23</v>
      </c>
      <c r="DR14062" s="15" t="str">
        <f t="shared" si="233"/>
        <v>3966-23</v>
      </c>
    </row>
    <row r="14063" spans="119:122" x14ac:dyDescent="0.2">
      <c r="DO14063" s="141" t="s">
        <v>25419</v>
      </c>
      <c r="DP14063" s="141" t="s">
        <v>5084</v>
      </c>
      <c r="DQ14063" s="15">
        <v>23</v>
      </c>
      <c r="DR14063" s="15" t="str">
        <f t="shared" si="233"/>
        <v>3967-23</v>
      </c>
    </row>
    <row r="14064" spans="119:122" x14ac:dyDescent="0.2">
      <c r="DO14064" s="141" t="s">
        <v>25420</v>
      </c>
      <c r="DP14064" s="141" t="s">
        <v>5085</v>
      </c>
      <c r="DQ14064" s="15">
        <v>23</v>
      </c>
      <c r="DR14064" s="15" t="str">
        <f t="shared" si="233"/>
        <v>3968-23</v>
      </c>
    </row>
    <row r="14065" spans="119:122" x14ac:dyDescent="0.2">
      <c r="DO14065" s="141" t="s">
        <v>25421</v>
      </c>
      <c r="DP14065" s="141" t="s">
        <v>5086</v>
      </c>
      <c r="DQ14065" s="15">
        <v>23</v>
      </c>
      <c r="DR14065" s="15" t="str">
        <f t="shared" si="233"/>
        <v>3969-23</v>
      </c>
    </row>
    <row r="14066" spans="119:122" x14ac:dyDescent="0.2">
      <c r="DO14066" s="141" t="s">
        <v>25422</v>
      </c>
      <c r="DP14066" s="141" t="s">
        <v>5087</v>
      </c>
      <c r="DQ14066" s="15">
        <v>23</v>
      </c>
      <c r="DR14066" s="15" t="str">
        <f t="shared" si="233"/>
        <v>3970-23</v>
      </c>
    </row>
    <row r="14067" spans="119:122" x14ac:dyDescent="0.2">
      <c r="DO14067" s="141" t="s">
        <v>25423</v>
      </c>
      <c r="DP14067" s="141" t="s">
        <v>5088</v>
      </c>
      <c r="DQ14067" s="15">
        <v>23</v>
      </c>
      <c r="DR14067" s="15" t="str">
        <f t="shared" si="233"/>
        <v>3971-23</v>
      </c>
    </row>
    <row r="14068" spans="119:122" x14ac:dyDescent="0.2">
      <c r="DO14068" s="141" t="s">
        <v>25424</v>
      </c>
      <c r="DP14068" s="141" t="s">
        <v>5089</v>
      </c>
      <c r="DQ14068" s="15">
        <v>23</v>
      </c>
      <c r="DR14068" s="15" t="str">
        <f t="shared" si="233"/>
        <v>3972-23</v>
      </c>
    </row>
    <row r="14069" spans="119:122" x14ac:dyDescent="0.2">
      <c r="DO14069" s="141" t="s">
        <v>25425</v>
      </c>
      <c r="DP14069" s="141" t="s">
        <v>5090</v>
      </c>
      <c r="DQ14069" s="15">
        <v>23</v>
      </c>
      <c r="DR14069" s="15" t="str">
        <f t="shared" si="233"/>
        <v>3973-23</v>
      </c>
    </row>
    <row r="14070" spans="119:122" x14ac:dyDescent="0.2">
      <c r="DO14070" s="141" t="s">
        <v>25426</v>
      </c>
      <c r="DP14070" s="141" t="s">
        <v>5091</v>
      </c>
      <c r="DQ14070" s="15">
        <v>23</v>
      </c>
      <c r="DR14070" s="15" t="str">
        <f t="shared" si="233"/>
        <v>3974-23</v>
      </c>
    </row>
    <row r="14071" spans="119:122" x14ac:dyDescent="0.2">
      <c r="DO14071" s="141" t="s">
        <v>25427</v>
      </c>
      <c r="DP14071" s="141" t="s">
        <v>5092</v>
      </c>
      <c r="DQ14071" s="15">
        <v>23</v>
      </c>
      <c r="DR14071" s="15" t="str">
        <f t="shared" si="233"/>
        <v>3975-23</v>
      </c>
    </row>
    <row r="14072" spans="119:122" x14ac:dyDescent="0.2">
      <c r="DO14072" s="141" t="s">
        <v>25428</v>
      </c>
      <c r="DP14072" s="141" t="s">
        <v>5093</v>
      </c>
      <c r="DQ14072" s="15">
        <v>23</v>
      </c>
      <c r="DR14072" s="15" t="str">
        <f t="shared" si="233"/>
        <v>3976-23</v>
      </c>
    </row>
    <row r="14073" spans="119:122" x14ac:dyDescent="0.2">
      <c r="DO14073" s="141" t="s">
        <v>25429</v>
      </c>
      <c r="DP14073" s="141" t="s">
        <v>5094</v>
      </c>
      <c r="DQ14073" s="15">
        <v>23</v>
      </c>
      <c r="DR14073" s="15" t="str">
        <f t="shared" si="233"/>
        <v>3977-23</v>
      </c>
    </row>
    <row r="14074" spans="119:122" x14ac:dyDescent="0.2">
      <c r="DO14074" s="141" t="s">
        <v>25430</v>
      </c>
      <c r="DP14074" s="141" t="s">
        <v>5095</v>
      </c>
      <c r="DQ14074" s="15">
        <v>23</v>
      </c>
      <c r="DR14074" s="15" t="str">
        <f t="shared" si="233"/>
        <v>3978-23</v>
      </c>
    </row>
    <row r="14075" spans="119:122" x14ac:dyDescent="0.2">
      <c r="DO14075" s="141" t="s">
        <v>25431</v>
      </c>
      <c r="DP14075" s="141" t="s">
        <v>5096</v>
      </c>
      <c r="DQ14075" s="15">
        <v>23</v>
      </c>
      <c r="DR14075" s="15" t="str">
        <f t="shared" si="233"/>
        <v>3979-23</v>
      </c>
    </row>
    <row r="14076" spans="119:122" x14ac:dyDescent="0.2">
      <c r="DO14076" s="141" t="s">
        <v>25432</v>
      </c>
      <c r="DP14076" s="141" t="s">
        <v>5097</v>
      </c>
      <c r="DQ14076" s="15">
        <v>23</v>
      </c>
      <c r="DR14076" s="15" t="str">
        <f t="shared" si="233"/>
        <v>3980-23</v>
      </c>
    </row>
    <row r="14077" spans="119:122" x14ac:dyDescent="0.2">
      <c r="DO14077" s="141" t="s">
        <v>25433</v>
      </c>
      <c r="DP14077" s="141" t="s">
        <v>5098</v>
      </c>
      <c r="DQ14077" s="15">
        <v>23</v>
      </c>
      <c r="DR14077" s="15" t="str">
        <f t="shared" si="233"/>
        <v>3981-23</v>
      </c>
    </row>
    <row r="14078" spans="119:122" x14ac:dyDescent="0.2">
      <c r="DO14078" s="141" t="s">
        <v>25434</v>
      </c>
      <c r="DP14078" s="141" t="s">
        <v>5099</v>
      </c>
      <c r="DQ14078" s="15">
        <v>23</v>
      </c>
      <c r="DR14078" s="15" t="str">
        <f t="shared" si="233"/>
        <v>3982-23</v>
      </c>
    </row>
    <row r="14079" spans="119:122" x14ac:dyDescent="0.2">
      <c r="DO14079" s="141" t="s">
        <v>25435</v>
      </c>
      <c r="DP14079" s="141" t="s">
        <v>5100</v>
      </c>
      <c r="DQ14079" s="15">
        <v>23</v>
      </c>
      <c r="DR14079" s="15" t="str">
        <f t="shared" si="233"/>
        <v>3983-23</v>
      </c>
    </row>
    <row r="14080" spans="119:122" x14ac:dyDescent="0.2">
      <c r="DO14080" s="141" t="s">
        <v>25436</v>
      </c>
      <c r="DP14080" s="141" t="s">
        <v>5101</v>
      </c>
      <c r="DQ14080" s="15">
        <v>23</v>
      </c>
      <c r="DR14080" s="15" t="str">
        <f t="shared" si="233"/>
        <v>3984-23</v>
      </c>
    </row>
    <row r="14081" spans="119:122" x14ac:dyDescent="0.2">
      <c r="DO14081" s="141" t="s">
        <v>25437</v>
      </c>
      <c r="DP14081" s="141" t="s">
        <v>5102</v>
      </c>
      <c r="DQ14081" s="15">
        <v>23</v>
      </c>
      <c r="DR14081" s="15" t="str">
        <f t="shared" si="233"/>
        <v>3985-23</v>
      </c>
    </row>
    <row r="14082" spans="119:122" x14ac:dyDescent="0.2">
      <c r="DO14082" s="141" t="s">
        <v>25438</v>
      </c>
      <c r="DP14082" s="141" t="s">
        <v>5103</v>
      </c>
      <c r="DQ14082" s="15">
        <v>23</v>
      </c>
      <c r="DR14082" s="15" t="str">
        <f t="shared" si="233"/>
        <v>3986-23</v>
      </c>
    </row>
    <row r="14083" spans="119:122" x14ac:dyDescent="0.2">
      <c r="DO14083" s="141" t="s">
        <v>25439</v>
      </c>
      <c r="DP14083" s="141" t="s">
        <v>5104</v>
      </c>
      <c r="DQ14083" s="15">
        <v>23</v>
      </c>
      <c r="DR14083" s="15" t="str">
        <f t="shared" si="233"/>
        <v>3987-23</v>
      </c>
    </row>
    <row r="14084" spans="119:122" x14ac:dyDescent="0.2">
      <c r="DO14084" s="141" t="s">
        <v>25440</v>
      </c>
      <c r="DP14084" s="141" t="s">
        <v>5105</v>
      </c>
      <c r="DQ14084" s="15">
        <v>23</v>
      </c>
      <c r="DR14084" s="15" t="str">
        <f t="shared" si="233"/>
        <v>3988-23</v>
      </c>
    </row>
    <row r="14085" spans="119:122" x14ac:dyDescent="0.2">
      <c r="DO14085" s="141" t="s">
        <v>25441</v>
      </c>
      <c r="DP14085" s="141" t="s">
        <v>5106</v>
      </c>
      <c r="DQ14085" s="15">
        <v>23</v>
      </c>
      <c r="DR14085" s="15" t="str">
        <f t="shared" si="233"/>
        <v>3989-23</v>
      </c>
    </row>
    <row r="14086" spans="119:122" x14ac:dyDescent="0.2">
      <c r="DO14086" s="141" t="s">
        <v>25442</v>
      </c>
      <c r="DP14086" s="141" t="s">
        <v>5107</v>
      </c>
      <c r="DQ14086" s="15">
        <v>23</v>
      </c>
      <c r="DR14086" s="15" t="str">
        <f t="shared" si="233"/>
        <v>3990-23</v>
      </c>
    </row>
    <row r="14087" spans="119:122" x14ac:dyDescent="0.2">
      <c r="DO14087" s="141" t="s">
        <v>25443</v>
      </c>
      <c r="DP14087" s="141" t="s">
        <v>5108</v>
      </c>
      <c r="DQ14087" s="15">
        <v>23</v>
      </c>
      <c r="DR14087" s="15" t="str">
        <f t="shared" si="233"/>
        <v>3991-23</v>
      </c>
    </row>
    <row r="14088" spans="119:122" x14ac:dyDescent="0.2">
      <c r="DO14088" s="141" t="s">
        <v>25444</v>
      </c>
      <c r="DP14088" s="141" t="s">
        <v>5109</v>
      </c>
      <c r="DQ14088" s="15">
        <v>23</v>
      </c>
      <c r="DR14088" s="15" t="str">
        <f t="shared" si="233"/>
        <v>3992-23</v>
      </c>
    </row>
    <row r="14089" spans="119:122" x14ac:dyDescent="0.2">
      <c r="DO14089" s="141" t="s">
        <v>25445</v>
      </c>
      <c r="DP14089" s="141" t="s">
        <v>5110</v>
      </c>
      <c r="DQ14089" s="15">
        <v>23</v>
      </c>
      <c r="DR14089" s="15" t="str">
        <f t="shared" si="233"/>
        <v>3993-23</v>
      </c>
    </row>
    <row r="14090" spans="119:122" x14ac:dyDescent="0.2">
      <c r="DO14090" s="141" t="s">
        <v>25446</v>
      </c>
      <c r="DP14090" s="141" t="s">
        <v>5111</v>
      </c>
      <c r="DQ14090" s="15">
        <v>23</v>
      </c>
      <c r="DR14090" s="15" t="str">
        <f t="shared" si="233"/>
        <v>3994-23</v>
      </c>
    </row>
    <row r="14091" spans="119:122" x14ac:dyDescent="0.2">
      <c r="DO14091" s="141" t="s">
        <v>25447</v>
      </c>
      <c r="DP14091" s="141" t="s">
        <v>5112</v>
      </c>
      <c r="DQ14091" s="15">
        <v>23</v>
      </c>
      <c r="DR14091" s="15" t="str">
        <f t="shared" si="233"/>
        <v>3995-23</v>
      </c>
    </row>
    <row r="14092" spans="119:122" x14ac:dyDescent="0.2">
      <c r="DO14092" s="141" t="s">
        <v>25448</v>
      </c>
      <c r="DP14092" s="141" t="s">
        <v>5113</v>
      </c>
      <c r="DQ14092" s="15">
        <v>23</v>
      </c>
      <c r="DR14092" s="15" t="str">
        <f t="shared" si="233"/>
        <v>3996-23</v>
      </c>
    </row>
    <row r="14093" spans="119:122" x14ac:dyDescent="0.2">
      <c r="DO14093" s="141" t="s">
        <v>25449</v>
      </c>
      <c r="DP14093" s="141" t="s">
        <v>5114</v>
      </c>
      <c r="DQ14093" s="15">
        <v>23</v>
      </c>
      <c r="DR14093" s="15" t="str">
        <f t="shared" si="233"/>
        <v>3997-23</v>
      </c>
    </row>
    <row r="14094" spans="119:122" x14ac:dyDescent="0.2">
      <c r="DO14094" s="141" t="s">
        <v>25450</v>
      </c>
      <c r="DP14094" s="141" t="s">
        <v>5115</v>
      </c>
      <c r="DQ14094" s="15">
        <v>23</v>
      </c>
      <c r="DR14094" s="15" t="str">
        <f t="shared" si="233"/>
        <v>3998-23</v>
      </c>
    </row>
    <row r="14095" spans="119:122" x14ac:dyDescent="0.2">
      <c r="DO14095" s="141" t="s">
        <v>25451</v>
      </c>
      <c r="DP14095" s="141" t="s">
        <v>5116</v>
      </c>
      <c r="DQ14095" s="15">
        <v>23</v>
      </c>
      <c r="DR14095" s="15" t="str">
        <f t="shared" si="233"/>
        <v>3999-23</v>
      </c>
    </row>
    <row r="14096" spans="119:122" x14ac:dyDescent="0.2">
      <c r="DO14096" s="141" t="s">
        <v>25452</v>
      </c>
      <c r="DP14096" s="141" t="s">
        <v>5117</v>
      </c>
      <c r="DQ14096" s="15">
        <v>23</v>
      </c>
      <c r="DR14096" s="15" t="str">
        <f t="shared" si="233"/>
        <v>4000-23</v>
      </c>
    </row>
    <row r="14097" spans="119:122" x14ac:dyDescent="0.2">
      <c r="DO14097" s="141" t="s">
        <v>25453</v>
      </c>
      <c r="DP14097" s="141" t="s">
        <v>5118</v>
      </c>
      <c r="DQ14097" s="15">
        <v>23</v>
      </c>
      <c r="DR14097" s="15" t="str">
        <f t="shared" si="233"/>
        <v>4001-23</v>
      </c>
    </row>
    <row r="14098" spans="119:122" x14ac:dyDescent="0.2">
      <c r="DO14098" s="141" t="s">
        <v>25454</v>
      </c>
      <c r="DP14098" s="141" t="s">
        <v>5119</v>
      </c>
      <c r="DQ14098" s="15">
        <v>23</v>
      </c>
      <c r="DR14098" s="15" t="str">
        <f t="shared" si="233"/>
        <v>4002-23</v>
      </c>
    </row>
    <row r="14099" spans="119:122" x14ac:dyDescent="0.2">
      <c r="DO14099" s="141" t="s">
        <v>25455</v>
      </c>
      <c r="DP14099" s="141" t="s">
        <v>5120</v>
      </c>
      <c r="DQ14099" s="15">
        <v>23</v>
      </c>
      <c r="DR14099" s="15" t="str">
        <f t="shared" si="233"/>
        <v>4003-23</v>
      </c>
    </row>
    <row r="14100" spans="119:122" x14ac:dyDescent="0.2">
      <c r="DO14100" s="141" t="s">
        <v>25456</v>
      </c>
      <c r="DP14100" s="141" t="s">
        <v>5121</v>
      </c>
      <c r="DQ14100" s="15">
        <v>23</v>
      </c>
      <c r="DR14100" s="15" t="str">
        <f t="shared" si="233"/>
        <v>4004-23</v>
      </c>
    </row>
    <row r="14101" spans="119:122" x14ac:dyDescent="0.2">
      <c r="DO14101" s="141" t="s">
        <v>25457</v>
      </c>
      <c r="DP14101" s="141" t="s">
        <v>5122</v>
      </c>
      <c r="DQ14101" s="15">
        <v>23</v>
      </c>
      <c r="DR14101" s="15" t="str">
        <f t="shared" si="233"/>
        <v>4005-23</v>
      </c>
    </row>
    <row r="14102" spans="119:122" x14ac:dyDescent="0.2">
      <c r="DO14102" s="141" t="s">
        <v>25458</v>
      </c>
      <c r="DP14102" s="141" t="s">
        <v>5123</v>
      </c>
      <c r="DQ14102" s="15">
        <v>23</v>
      </c>
      <c r="DR14102" s="15" t="str">
        <f t="shared" si="233"/>
        <v>4006-23</v>
      </c>
    </row>
    <row r="14103" spans="119:122" x14ac:dyDescent="0.2">
      <c r="DO14103" s="141" t="s">
        <v>25459</v>
      </c>
      <c r="DP14103" s="141" t="s">
        <v>5124</v>
      </c>
      <c r="DQ14103" s="15">
        <v>23</v>
      </c>
      <c r="DR14103" s="15" t="str">
        <f t="shared" si="233"/>
        <v>4007-23</v>
      </c>
    </row>
    <row r="14104" spans="119:122" x14ac:dyDescent="0.2">
      <c r="DO14104" s="141" t="s">
        <v>25460</v>
      </c>
      <c r="DP14104" s="141" t="s">
        <v>5125</v>
      </c>
      <c r="DQ14104" s="15">
        <v>23</v>
      </c>
      <c r="DR14104" s="15" t="str">
        <f t="shared" si="233"/>
        <v>4008-23</v>
      </c>
    </row>
    <row r="14105" spans="119:122" x14ac:dyDescent="0.2">
      <c r="DO14105" s="141" t="s">
        <v>25461</v>
      </c>
      <c r="DP14105" s="141" t="s">
        <v>5126</v>
      </c>
      <c r="DQ14105" s="15">
        <v>23</v>
      </c>
      <c r="DR14105" s="15" t="str">
        <f t="shared" si="233"/>
        <v>4009-23</v>
      </c>
    </row>
    <row r="14106" spans="119:122" x14ac:dyDescent="0.2">
      <c r="DO14106" s="141" t="s">
        <v>25462</v>
      </c>
      <c r="DP14106" s="141" t="s">
        <v>5127</v>
      </c>
      <c r="DQ14106" s="15">
        <v>23</v>
      </c>
      <c r="DR14106" s="15" t="str">
        <f t="shared" si="233"/>
        <v>4010-23</v>
      </c>
    </row>
    <row r="14107" spans="119:122" x14ac:dyDescent="0.2">
      <c r="DO14107" s="141" t="s">
        <v>25463</v>
      </c>
      <c r="DP14107" s="141" t="s">
        <v>5128</v>
      </c>
      <c r="DQ14107" s="15">
        <v>23</v>
      </c>
      <c r="DR14107" s="15" t="str">
        <f t="shared" si="233"/>
        <v>4011-23</v>
      </c>
    </row>
    <row r="14108" spans="119:122" x14ac:dyDescent="0.2">
      <c r="DO14108" s="141" t="s">
        <v>25464</v>
      </c>
      <c r="DP14108" s="141" t="s">
        <v>5129</v>
      </c>
      <c r="DQ14108" s="15">
        <v>23</v>
      </c>
      <c r="DR14108" s="15" t="str">
        <f t="shared" si="233"/>
        <v>4012-23</v>
      </c>
    </row>
    <row r="14109" spans="119:122" x14ac:dyDescent="0.2">
      <c r="DO14109" s="141" t="s">
        <v>25465</v>
      </c>
      <c r="DP14109" s="141" t="s">
        <v>5130</v>
      </c>
      <c r="DQ14109" s="15">
        <v>23</v>
      </c>
      <c r="DR14109" s="15" t="str">
        <f t="shared" si="233"/>
        <v>4013-23</v>
      </c>
    </row>
    <row r="14110" spans="119:122" x14ac:dyDescent="0.2">
      <c r="DO14110" s="141" t="s">
        <v>25466</v>
      </c>
      <c r="DP14110" s="141" t="s">
        <v>5131</v>
      </c>
      <c r="DQ14110" s="15">
        <v>23</v>
      </c>
      <c r="DR14110" s="15" t="str">
        <f t="shared" si="233"/>
        <v>4014-23</v>
      </c>
    </row>
    <row r="14111" spans="119:122" x14ac:dyDescent="0.2">
      <c r="DO14111" s="141" t="s">
        <v>25467</v>
      </c>
      <c r="DP14111" s="141" t="s">
        <v>5132</v>
      </c>
      <c r="DQ14111" s="15">
        <v>23</v>
      </c>
      <c r="DR14111" s="15" t="str">
        <f t="shared" si="233"/>
        <v>4015-23</v>
      </c>
    </row>
    <row r="14112" spans="119:122" x14ac:dyDescent="0.2">
      <c r="DO14112" s="141" t="s">
        <v>25468</v>
      </c>
      <c r="DP14112" s="141" t="s">
        <v>5133</v>
      </c>
      <c r="DQ14112" s="15">
        <v>23</v>
      </c>
      <c r="DR14112" s="15" t="str">
        <f t="shared" si="233"/>
        <v>4016-23</v>
      </c>
    </row>
    <row r="14113" spans="119:122" x14ac:dyDescent="0.2">
      <c r="DO14113" s="141" t="s">
        <v>25469</v>
      </c>
      <c r="DP14113" s="141" t="s">
        <v>5134</v>
      </c>
      <c r="DQ14113" s="15">
        <v>23</v>
      </c>
      <c r="DR14113" s="15" t="str">
        <f t="shared" si="233"/>
        <v>4017-23</v>
      </c>
    </row>
    <row r="14114" spans="119:122" x14ac:dyDescent="0.2">
      <c r="DO14114" s="141" t="s">
        <v>25470</v>
      </c>
      <c r="DP14114" s="141" t="s">
        <v>5135</v>
      </c>
      <c r="DQ14114" s="15">
        <v>23</v>
      </c>
      <c r="DR14114" s="15" t="str">
        <f t="shared" si="233"/>
        <v>4018-23</v>
      </c>
    </row>
    <row r="14115" spans="119:122" x14ac:dyDescent="0.2">
      <c r="DO14115" s="141" t="s">
        <v>25471</v>
      </c>
      <c r="DP14115" s="141" t="s">
        <v>5136</v>
      </c>
      <c r="DQ14115" s="15">
        <v>23</v>
      </c>
      <c r="DR14115" s="15" t="str">
        <f t="shared" ref="DR14115:DR14178" si="234">CONCATENATE(DP14115,"-",DQ14115)</f>
        <v>4019-23</v>
      </c>
    </row>
    <row r="14116" spans="119:122" x14ac:dyDescent="0.2">
      <c r="DO14116" s="141" t="s">
        <v>25472</v>
      </c>
      <c r="DP14116" s="141" t="s">
        <v>5137</v>
      </c>
      <c r="DQ14116" s="15">
        <v>23</v>
      </c>
      <c r="DR14116" s="15" t="str">
        <f t="shared" si="234"/>
        <v>4020-23</v>
      </c>
    </row>
    <row r="14117" spans="119:122" x14ac:dyDescent="0.2">
      <c r="DO14117" s="141" t="s">
        <v>25473</v>
      </c>
      <c r="DP14117" s="141" t="s">
        <v>5138</v>
      </c>
      <c r="DQ14117" s="15">
        <v>23</v>
      </c>
      <c r="DR14117" s="15" t="str">
        <f t="shared" si="234"/>
        <v>4021-23</v>
      </c>
    </row>
    <row r="14118" spans="119:122" x14ac:dyDescent="0.2">
      <c r="DO14118" s="141" t="s">
        <v>25474</v>
      </c>
      <c r="DP14118" s="141" t="s">
        <v>5139</v>
      </c>
      <c r="DQ14118" s="15">
        <v>23</v>
      </c>
      <c r="DR14118" s="15" t="str">
        <f t="shared" si="234"/>
        <v>4022-23</v>
      </c>
    </row>
    <row r="14119" spans="119:122" x14ac:dyDescent="0.2">
      <c r="DO14119" s="141" t="s">
        <v>25475</v>
      </c>
      <c r="DP14119" s="141" t="s">
        <v>5140</v>
      </c>
      <c r="DQ14119" s="15">
        <v>23</v>
      </c>
      <c r="DR14119" s="15" t="str">
        <f t="shared" si="234"/>
        <v>4023-23</v>
      </c>
    </row>
    <row r="14120" spans="119:122" x14ac:dyDescent="0.2">
      <c r="DO14120" s="141" t="s">
        <v>25476</v>
      </c>
      <c r="DP14120" s="141" t="s">
        <v>5141</v>
      </c>
      <c r="DQ14120" s="15">
        <v>23</v>
      </c>
      <c r="DR14120" s="15" t="str">
        <f t="shared" si="234"/>
        <v>4024-23</v>
      </c>
    </row>
    <row r="14121" spans="119:122" x14ac:dyDescent="0.2">
      <c r="DO14121" s="141" t="s">
        <v>25477</v>
      </c>
      <c r="DP14121" s="141" t="s">
        <v>5142</v>
      </c>
      <c r="DQ14121" s="15">
        <v>23</v>
      </c>
      <c r="DR14121" s="15" t="str">
        <f t="shared" si="234"/>
        <v>4025-23</v>
      </c>
    </row>
    <row r="14122" spans="119:122" x14ac:dyDescent="0.2">
      <c r="DO14122" s="141" t="s">
        <v>25478</v>
      </c>
      <c r="DP14122" s="141" t="s">
        <v>5143</v>
      </c>
      <c r="DQ14122" s="15">
        <v>23</v>
      </c>
      <c r="DR14122" s="15" t="str">
        <f t="shared" si="234"/>
        <v>4026-23</v>
      </c>
    </row>
    <row r="14123" spans="119:122" x14ac:dyDescent="0.2">
      <c r="DO14123" s="141" t="s">
        <v>25479</v>
      </c>
      <c r="DP14123" s="141" t="s">
        <v>5144</v>
      </c>
      <c r="DQ14123" s="15">
        <v>23</v>
      </c>
      <c r="DR14123" s="15" t="str">
        <f t="shared" si="234"/>
        <v>4027-23</v>
      </c>
    </row>
    <row r="14124" spans="119:122" x14ac:dyDescent="0.2">
      <c r="DO14124" s="141" t="s">
        <v>25480</v>
      </c>
      <c r="DP14124" s="141" t="s">
        <v>5145</v>
      </c>
      <c r="DQ14124" s="15">
        <v>23</v>
      </c>
      <c r="DR14124" s="15" t="str">
        <f t="shared" si="234"/>
        <v>4028-23</v>
      </c>
    </row>
    <row r="14125" spans="119:122" x14ac:dyDescent="0.2">
      <c r="DO14125" s="141" t="s">
        <v>25481</v>
      </c>
      <c r="DP14125" s="141" t="s">
        <v>5146</v>
      </c>
      <c r="DQ14125" s="15">
        <v>23</v>
      </c>
      <c r="DR14125" s="15" t="str">
        <f t="shared" si="234"/>
        <v>4029-23</v>
      </c>
    </row>
    <row r="14126" spans="119:122" x14ac:dyDescent="0.2">
      <c r="DO14126" s="141" t="s">
        <v>25482</v>
      </c>
      <c r="DP14126" s="141" t="s">
        <v>5147</v>
      </c>
      <c r="DQ14126" s="15">
        <v>23</v>
      </c>
      <c r="DR14126" s="15" t="str">
        <f t="shared" si="234"/>
        <v>4030-23</v>
      </c>
    </row>
    <row r="14127" spans="119:122" x14ac:dyDescent="0.2">
      <c r="DO14127" s="141" t="s">
        <v>25483</v>
      </c>
      <c r="DP14127" s="141" t="s">
        <v>5148</v>
      </c>
      <c r="DQ14127" s="15">
        <v>23</v>
      </c>
      <c r="DR14127" s="15" t="str">
        <f t="shared" si="234"/>
        <v>4031-23</v>
      </c>
    </row>
    <row r="14128" spans="119:122" x14ac:dyDescent="0.2">
      <c r="DO14128" s="141" t="s">
        <v>25484</v>
      </c>
      <c r="DP14128" s="141" t="s">
        <v>5149</v>
      </c>
      <c r="DQ14128" s="15">
        <v>23</v>
      </c>
      <c r="DR14128" s="15" t="str">
        <f t="shared" si="234"/>
        <v>4032-23</v>
      </c>
    </row>
    <row r="14129" spans="119:122" x14ac:dyDescent="0.2">
      <c r="DO14129" s="141" t="s">
        <v>25485</v>
      </c>
      <c r="DP14129" s="141" t="s">
        <v>5150</v>
      </c>
      <c r="DQ14129" s="15">
        <v>23</v>
      </c>
      <c r="DR14129" s="15" t="str">
        <f t="shared" si="234"/>
        <v>4033-23</v>
      </c>
    </row>
    <row r="14130" spans="119:122" x14ac:dyDescent="0.2">
      <c r="DO14130" s="141" t="s">
        <v>25486</v>
      </c>
      <c r="DP14130" s="141" t="s">
        <v>5151</v>
      </c>
      <c r="DQ14130" s="15">
        <v>23</v>
      </c>
      <c r="DR14130" s="15" t="str">
        <f t="shared" si="234"/>
        <v>4034-23</v>
      </c>
    </row>
    <row r="14131" spans="119:122" x14ac:dyDescent="0.2">
      <c r="DO14131" s="141" t="s">
        <v>25487</v>
      </c>
      <c r="DP14131" s="141" t="s">
        <v>5152</v>
      </c>
      <c r="DQ14131" s="15">
        <v>23</v>
      </c>
      <c r="DR14131" s="15" t="str">
        <f t="shared" si="234"/>
        <v>4035-23</v>
      </c>
    </row>
    <row r="14132" spans="119:122" x14ac:dyDescent="0.2">
      <c r="DO14132" s="141" t="s">
        <v>25488</v>
      </c>
      <c r="DP14132" s="141" t="s">
        <v>5153</v>
      </c>
      <c r="DQ14132" s="15">
        <v>23</v>
      </c>
      <c r="DR14132" s="15" t="str">
        <f t="shared" si="234"/>
        <v>4036-23</v>
      </c>
    </row>
    <row r="14133" spans="119:122" x14ac:dyDescent="0.2">
      <c r="DO14133" s="141" t="s">
        <v>25489</v>
      </c>
      <c r="DP14133" s="141" t="s">
        <v>5154</v>
      </c>
      <c r="DQ14133" s="15">
        <v>23</v>
      </c>
      <c r="DR14133" s="15" t="str">
        <f t="shared" si="234"/>
        <v>4037-23</v>
      </c>
    </row>
    <row r="14134" spans="119:122" x14ac:dyDescent="0.2">
      <c r="DO14134" s="141" t="s">
        <v>25490</v>
      </c>
      <c r="DP14134" s="141" t="s">
        <v>5155</v>
      </c>
      <c r="DQ14134" s="15">
        <v>23</v>
      </c>
      <c r="DR14134" s="15" t="str">
        <f t="shared" si="234"/>
        <v>4038-23</v>
      </c>
    </row>
    <row r="14135" spans="119:122" x14ac:dyDescent="0.2">
      <c r="DO14135" s="141" t="s">
        <v>25491</v>
      </c>
      <c r="DP14135" s="141" t="s">
        <v>5156</v>
      </c>
      <c r="DQ14135" s="15">
        <v>23</v>
      </c>
      <c r="DR14135" s="15" t="str">
        <f t="shared" si="234"/>
        <v>4039-23</v>
      </c>
    </row>
    <row r="14136" spans="119:122" x14ac:dyDescent="0.2">
      <c r="DO14136" s="141" t="s">
        <v>25492</v>
      </c>
      <c r="DP14136" s="141" t="s">
        <v>5157</v>
      </c>
      <c r="DQ14136" s="15">
        <v>23</v>
      </c>
      <c r="DR14136" s="15" t="str">
        <f t="shared" si="234"/>
        <v>4040-23</v>
      </c>
    </row>
    <row r="14137" spans="119:122" x14ac:dyDescent="0.2">
      <c r="DO14137" s="141" t="s">
        <v>25493</v>
      </c>
      <c r="DP14137" s="141" t="s">
        <v>5158</v>
      </c>
      <c r="DQ14137" s="15">
        <v>23</v>
      </c>
      <c r="DR14137" s="15" t="str">
        <f t="shared" si="234"/>
        <v>4041-23</v>
      </c>
    </row>
    <row r="14138" spans="119:122" x14ac:dyDescent="0.2">
      <c r="DO14138" s="141" t="s">
        <v>25494</v>
      </c>
      <c r="DP14138" s="141" t="s">
        <v>5159</v>
      </c>
      <c r="DQ14138" s="15">
        <v>23</v>
      </c>
      <c r="DR14138" s="15" t="str">
        <f t="shared" si="234"/>
        <v>4042-23</v>
      </c>
    </row>
    <row r="14139" spans="119:122" x14ac:dyDescent="0.2">
      <c r="DO14139" s="141" t="s">
        <v>25495</v>
      </c>
      <c r="DP14139" s="141" t="s">
        <v>5160</v>
      </c>
      <c r="DQ14139" s="15">
        <v>23</v>
      </c>
      <c r="DR14139" s="15" t="str">
        <f t="shared" si="234"/>
        <v>4043-23</v>
      </c>
    </row>
    <row r="14140" spans="119:122" x14ac:dyDescent="0.2">
      <c r="DO14140" s="141" t="s">
        <v>25496</v>
      </c>
      <c r="DP14140" s="141" t="s">
        <v>5161</v>
      </c>
      <c r="DQ14140" s="15">
        <v>23</v>
      </c>
      <c r="DR14140" s="15" t="str">
        <f t="shared" si="234"/>
        <v>4044-23</v>
      </c>
    </row>
    <row r="14141" spans="119:122" x14ac:dyDescent="0.2">
      <c r="DO14141" s="141" t="s">
        <v>25497</v>
      </c>
      <c r="DP14141" s="141" t="s">
        <v>5162</v>
      </c>
      <c r="DQ14141" s="15">
        <v>23</v>
      </c>
      <c r="DR14141" s="15" t="str">
        <f t="shared" si="234"/>
        <v>4045-23</v>
      </c>
    </row>
    <row r="14142" spans="119:122" x14ac:dyDescent="0.2">
      <c r="DO14142" s="141" t="s">
        <v>25498</v>
      </c>
      <c r="DP14142" s="141" t="s">
        <v>5163</v>
      </c>
      <c r="DQ14142" s="15">
        <v>23</v>
      </c>
      <c r="DR14142" s="15" t="str">
        <f t="shared" si="234"/>
        <v>4046-23</v>
      </c>
    </row>
    <row r="14143" spans="119:122" x14ac:dyDescent="0.2">
      <c r="DO14143" s="141" t="s">
        <v>25499</v>
      </c>
      <c r="DP14143" s="141" t="s">
        <v>5164</v>
      </c>
      <c r="DQ14143" s="15">
        <v>23</v>
      </c>
      <c r="DR14143" s="15" t="str">
        <f t="shared" si="234"/>
        <v>4047-23</v>
      </c>
    </row>
    <row r="14144" spans="119:122" x14ac:dyDescent="0.2">
      <c r="DO14144" s="141" t="s">
        <v>25500</v>
      </c>
      <c r="DP14144" s="141" t="s">
        <v>5165</v>
      </c>
      <c r="DQ14144" s="15">
        <v>23</v>
      </c>
      <c r="DR14144" s="15" t="str">
        <f t="shared" si="234"/>
        <v>4048-23</v>
      </c>
    </row>
    <row r="14145" spans="119:122" x14ac:dyDescent="0.2">
      <c r="DO14145" s="141" t="s">
        <v>25501</v>
      </c>
      <c r="DP14145" s="141" t="s">
        <v>5166</v>
      </c>
      <c r="DQ14145" s="15">
        <v>23</v>
      </c>
      <c r="DR14145" s="15" t="str">
        <f t="shared" si="234"/>
        <v>4049-23</v>
      </c>
    </row>
    <row r="14146" spans="119:122" x14ac:dyDescent="0.2">
      <c r="DO14146" s="141" t="s">
        <v>25502</v>
      </c>
      <c r="DP14146" s="141" t="s">
        <v>5167</v>
      </c>
      <c r="DQ14146" s="15">
        <v>23</v>
      </c>
      <c r="DR14146" s="15" t="str">
        <f t="shared" si="234"/>
        <v>4050-23</v>
      </c>
    </row>
    <row r="14147" spans="119:122" x14ac:dyDescent="0.2">
      <c r="DO14147" s="141" t="s">
        <v>25503</v>
      </c>
      <c r="DP14147" s="141" t="s">
        <v>5168</v>
      </c>
      <c r="DQ14147" s="15">
        <v>23</v>
      </c>
      <c r="DR14147" s="15" t="str">
        <f t="shared" si="234"/>
        <v>4051-23</v>
      </c>
    </row>
    <row r="14148" spans="119:122" x14ac:dyDescent="0.2">
      <c r="DO14148" s="141" t="s">
        <v>25504</v>
      </c>
      <c r="DP14148" s="141" t="s">
        <v>5169</v>
      </c>
      <c r="DQ14148" s="15">
        <v>23</v>
      </c>
      <c r="DR14148" s="15" t="str">
        <f t="shared" si="234"/>
        <v>4052-23</v>
      </c>
    </row>
    <row r="14149" spans="119:122" x14ac:dyDescent="0.2">
      <c r="DO14149" s="141" t="s">
        <v>25505</v>
      </c>
      <c r="DP14149" s="141" t="s">
        <v>5170</v>
      </c>
      <c r="DQ14149" s="15">
        <v>23</v>
      </c>
      <c r="DR14149" s="15" t="str">
        <f t="shared" si="234"/>
        <v>4053-23</v>
      </c>
    </row>
    <row r="14150" spans="119:122" x14ac:dyDescent="0.2">
      <c r="DO14150" s="141" t="s">
        <v>25506</v>
      </c>
      <c r="DP14150" s="141" t="s">
        <v>5171</v>
      </c>
      <c r="DQ14150" s="15">
        <v>23</v>
      </c>
      <c r="DR14150" s="15" t="str">
        <f t="shared" si="234"/>
        <v>4054-23</v>
      </c>
    </row>
    <row r="14151" spans="119:122" x14ac:dyDescent="0.2">
      <c r="DO14151" s="141" t="s">
        <v>25507</v>
      </c>
      <c r="DP14151" s="141" t="s">
        <v>5172</v>
      </c>
      <c r="DQ14151" s="15">
        <v>23</v>
      </c>
      <c r="DR14151" s="15" t="str">
        <f t="shared" si="234"/>
        <v>4055-23</v>
      </c>
    </row>
    <row r="14152" spans="119:122" x14ac:dyDescent="0.2">
      <c r="DO14152" s="141" t="s">
        <v>25508</v>
      </c>
      <c r="DP14152" s="141" t="s">
        <v>5173</v>
      </c>
      <c r="DQ14152" s="15">
        <v>23</v>
      </c>
      <c r="DR14152" s="15" t="str">
        <f t="shared" si="234"/>
        <v>4056-23</v>
      </c>
    </row>
    <row r="14153" spans="119:122" x14ac:dyDescent="0.2">
      <c r="DO14153" s="141" t="s">
        <v>25509</v>
      </c>
      <c r="DP14153" s="141" t="s">
        <v>5174</v>
      </c>
      <c r="DQ14153" s="15">
        <v>23</v>
      </c>
      <c r="DR14153" s="15" t="str">
        <f t="shared" si="234"/>
        <v>4057-23</v>
      </c>
    </row>
    <row r="14154" spans="119:122" x14ac:dyDescent="0.2">
      <c r="DO14154" s="141" t="s">
        <v>25510</v>
      </c>
      <c r="DP14154" s="141" t="s">
        <v>5175</v>
      </c>
      <c r="DQ14154" s="15">
        <v>23</v>
      </c>
      <c r="DR14154" s="15" t="str">
        <f t="shared" si="234"/>
        <v>4058-23</v>
      </c>
    </row>
    <row r="14155" spans="119:122" x14ac:dyDescent="0.2">
      <c r="DO14155" s="141" t="s">
        <v>25511</v>
      </c>
      <c r="DP14155" s="141" t="s">
        <v>5176</v>
      </c>
      <c r="DQ14155" s="15">
        <v>23</v>
      </c>
      <c r="DR14155" s="15" t="str">
        <f t="shared" si="234"/>
        <v>4059-23</v>
      </c>
    </row>
    <row r="14156" spans="119:122" x14ac:dyDescent="0.2">
      <c r="DO14156" s="141" t="s">
        <v>25512</v>
      </c>
      <c r="DP14156" s="141" t="s">
        <v>5177</v>
      </c>
      <c r="DQ14156" s="15">
        <v>23</v>
      </c>
      <c r="DR14156" s="15" t="str">
        <f t="shared" si="234"/>
        <v>4060-23</v>
      </c>
    </row>
    <row r="14157" spans="119:122" x14ac:dyDescent="0.2">
      <c r="DO14157" s="141" t="s">
        <v>25513</v>
      </c>
      <c r="DP14157" s="141" t="s">
        <v>5178</v>
      </c>
      <c r="DQ14157" s="15">
        <v>23</v>
      </c>
      <c r="DR14157" s="15" t="str">
        <f t="shared" si="234"/>
        <v>4061-23</v>
      </c>
    </row>
    <row r="14158" spans="119:122" x14ac:dyDescent="0.2">
      <c r="DO14158" s="141" t="s">
        <v>25514</v>
      </c>
      <c r="DP14158" s="141" t="s">
        <v>5179</v>
      </c>
      <c r="DQ14158" s="15">
        <v>23</v>
      </c>
      <c r="DR14158" s="15" t="str">
        <f t="shared" si="234"/>
        <v>4062-23</v>
      </c>
    </row>
    <row r="14159" spans="119:122" x14ac:dyDescent="0.2">
      <c r="DO14159" s="141" t="s">
        <v>25515</v>
      </c>
      <c r="DP14159" s="141" t="s">
        <v>5180</v>
      </c>
      <c r="DQ14159" s="15">
        <v>23</v>
      </c>
      <c r="DR14159" s="15" t="str">
        <f t="shared" si="234"/>
        <v>4063-23</v>
      </c>
    </row>
    <row r="14160" spans="119:122" x14ac:dyDescent="0.2">
      <c r="DO14160" s="141" t="s">
        <v>25516</v>
      </c>
      <c r="DP14160" s="141" t="s">
        <v>5181</v>
      </c>
      <c r="DQ14160" s="15">
        <v>23</v>
      </c>
      <c r="DR14160" s="15" t="str">
        <f t="shared" si="234"/>
        <v>4064-23</v>
      </c>
    </row>
    <row r="14161" spans="119:122" x14ac:dyDescent="0.2">
      <c r="DO14161" s="141" t="s">
        <v>25517</v>
      </c>
      <c r="DP14161" s="141" t="s">
        <v>5182</v>
      </c>
      <c r="DQ14161" s="15">
        <v>23</v>
      </c>
      <c r="DR14161" s="15" t="str">
        <f t="shared" si="234"/>
        <v>4065-23</v>
      </c>
    </row>
    <row r="14162" spans="119:122" x14ac:dyDescent="0.2">
      <c r="DO14162" s="141" t="s">
        <v>25518</v>
      </c>
      <c r="DP14162" s="141" t="s">
        <v>5183</v>
      </c>
      <c r="DQ14162" s="15">
        <v>23</v>
      </c>
      <c r="DR14162" s="15" t="str">
        <f t="shared" si="234"/>
        <v>4066-23</v>
      </c>
    </row>
    <row r="14163" spans="119:122" x14ac:dyDescent="0.2">
      <c r="DO14163" s="141" t="s">
        <v>25519</v>
      </c>
      <c r="DP14163" s="141" t="s">
        <v>5184</v>
      </c>
      <c r="DQ14163" s="15">
        <v>23</v>
      </c>
      <c r="DR14163" s="15" t="str">
        <f t="shared" si="234"/>
        <v>4067-23</v>
      </c>
    </row>
    <row r="14164" spans="119:122" x14ac:dyDescent="0.2">
      <c r="DO14164" s="141" t="s">
        <v>25520</v>
      </c>
      <c r="DP14164" s="141" t="s">
        <v>5185</v>
      </c>
      <c r="DQ14164" s="15">
        <v>23</v>
      </c>
      <c r="DR14164" s="15" t="str">
        <f t="shared" si="234"/>
        <v>4068-23</v>
      </c>
    </row>
    <row r="14165" spans="119:122" x14ac:dyDescent="0.2">
      <c r="DO14165" s="141" t="s">
        <v>25521</v>
      </c>
      <c r="DP14165" s="141" t="s">
        <v>5186</v>
      </c>
      <c r="DQ14165" s="15">
        <v>23</v>
      </c>
      <c r="DR14165" s="15" t="str">
        <f t="shared" si="234"/>
        <v>4069-23</v>
      </c>
    </row>
    <row r="14166" spans="119:122" x14ac:dyDescent="0.2">
      <c r="DO14166" s="141" t="s">
        <v>25522</v>
      </c>
      <c r="DP14166" s="141" t="s">
        <v>5187</v>
      </c>
      <c r="DQ14166" s="15">
        <v>23</v>
      </c>
      <c r="DR14166" s="15" t="str">
        <f t="shared" si="234"/>
        <v>4070-23</v>
      </c>
    </row>
    <row r="14167" spans="119:122" x14ac:dyDescent="0.2">
      <c r="DO14167" s="141" t="s">
        <v>25523</v>
      </c>
      <c r="DP14167" s="141" t="s">
        <v>5188</v>
      </c>
      <c r="DQ14167" s="15">
        <v>23</v>
      </c>
      <c r="DR14167" s="15" t="str">
        <f t="shared" si="234"/>
        <v>4071-23</v>
      </c>
    </row>
    <row r="14168" spans="119:122" x14ac:dyDescent="0.2">
      <c r="DO14168" s="141" t="s">
        <v>25524</v>
      </c>
      <c r="DP14168" s="141" t="s">
        <v>5189</v>
      </c>
      <c r="DQ14168" s="15">
        <v>23</v>
      </c>
      <c r="DR14168" s="15" t="str">
        <f t="shared" si="234"/>
        <v>4072-23</v>
      </c>
    </row>
    <row r="14169" spans="119:122" x14ac:dyDescent="0.2">
      <c r="DO14169" s="141" t="s">
        <v>25525</v>
      </c>
      <c r="DP14169" s="141" t="s">
        <v>5190</v>
      </c>
      <c r="DQ14169" s="15">
        <v>23</v>
      </c>
      <c r="DR14169" s="15" t="str">
        <f t="shared" si="234"/>
        <v>4073-23</v>
      </c>
    </row>
    <row r="14170" spans="119:122" x14ac:dyDescent="0.2">
      <c r="DO14170" s="141" t="s">
        <v>25526</v>
      </c>
      <c r="DP14170" s="141" t="s">
        <v>5191</v>
      </c>
      <c r="DQ14170" s="15">
        <v>23</v>
      </c>
      <c r="DR14170" s="15" t="str">
        <f t="shared" si="234"/>
        <v>4074-23</v>
      </c>
    </row>
    <row r="14171" spans="119:122" x14ac:dyDescent="0.2">
      <c r="DO14171" s="141" t="s">
        <v>25527</v>
      </c>
      <c r="DP14171" s="141" t="s">
        <v>5192</v>
      </c>
      <c r="DQ14171" s="15">
        <v>23</v>
      </c>
      <c r="DR14171" s="15" t="str">
        <f t="shared" si="234"/>
        <v>4075-23</v>
      </c>
    </row>
    <row r="14172" spans="119:122" x14ac:dyDescent="0.2">
      <c r="DO14172" s="141" t="s">
        <v>25528</v>
      </c>
      <c r="DP14172" s="141" t="s">
        <v>5193</v>
      </c>
      <c r="DQ14172" s="15">
        <v>23</v>
      </c>
      <c r="DR14172" s="15" t="str">
        <f t="shared" si="234"/>
        <v>4076-23</v>
      </c>
    </row>
    <row r="14173" spans="119:122" x14ac:dyDescent="0.2">
      <c r="DO14173" s="141" t="s">
        <v>25529</v>
      </c>
      <c r="DP14173" s="141" t="s">
        <v>5194</v>
      </c>
      <c r="DQ14173" s="15">
        <v>23</v>
      </c>
      <c r="DR14173" s="15" t="str">
        <f t="shared" si="234"/>
        <v>4077-23</v>
      </c>
    </row>
    <row r="14174" spans="119:122" x14ac:dyDescent="0.2">
      <c r="DO14174" s="141" t="s">
        <v>25530</v>
      </c>
      <c r="DP14174" s="141" t="s">
        <v>5195</v>
      </c>
      <c r="DQ14174" s="15">
        <v>23</v>
      </c>
      <c r="DR14174" s="15" t="str">
        <f t="shared" si="234"/>
        <v>4078-23</v>
      </c>
    </row>
    <row r="14175" spans="119:122" x14ac:dyDescent="0.2">
      <c r="DO14175" s="141" t="s">
        <v>25531</v>
      </c>
      <c r="DP14175" s="141" t="s">
        <v>5196</v>
      </c>
      <c r="DQ14175" s="15">
        <v>23</v>
      </c>
      <c r="DR14175" s="15" t="str">
        <f t="shared" si="234"/>
        <v>4079-23</v>
      </c>
    </row>
    <row r="14176" spans="119:122" x14ac:dyDescent="0.2">
      <c r="DO14176" s="141" t="s">
        <v>25532</v>
      </c>
      <c r="DP14176" s="141" t="s">
        <v>5197</v>
      </c>
      <c r="DQ14176" s="15">
        <v>23</v>
      </c>
      <c r="DR14176" s="15" t="str">
        <f t="shared" si="234"/>
        <v>4080-23</v>
      </c>
    </row>
    <row r="14177" spans="119:122" x14ac:dyDescent="0.2">
      <c r="DO14177" s="141" t="s">
        <v>25533</v>
      </c>
      <c r="DP14177" s="141" t="s">
        <v>5198</v>
      </c>
      <c r="DQ14177" s="15">
        <v>23</v>
      </c>
      <c r="DR14177" s="15" t="str">
        <f t="shared" si="234"/>
        <v>4081-23</v>
      </c>
    </row>
    <row r="14178" spans="119:122" x14ac:dyDescent="0.2">
      <c r="DO14178" s="141" t="s">
        <v>25534</v>
      </c>
      <c r="DP14178" s="141" t="s">
        <v>5199</v>
      </c>
      <c r="DQ14178" s="15">
        <v>23</v>
      </c>
      <c r="DR14178" s="15" t="str">
        <f t="shared" si="234"/>
        <v>4082-23</v>
      </c>
    </row>
    <row r="14179" spans="119:122" x14ac:dyDescent="0.2">
      <c r="DO14179" s="141" t="s">
        <v>25535</v>
      </c>
      <c r="DP14179" s="141" t="s">
        <v>5200</v>
      </c>
      <c r="DQ14179" s="15">
        <v>23</v>
      </c>
      <c r="DR14179" s="15" t="str">
        <f t="shared" ref="DR14179:DR14242" si="235">CONCATENATE(DP14179,"-",DQ14179)</f>
        <v>4083-23</v>
      </c>
    </row>
    <row r="14180" spans="119:122" x14ac:dyDescent="0.2">
      <c r="DO14180" s="141" t="s">
        <v>25536</v>
      </c>
      <c r="DP14180" s="141" t="s">
        <v>5201</v>
      </c>
      <c r="DQ14180" s="15">
        <v>23</v>
      </c>
      <c r="DR14180" s="15" t="str">
        <f t="shared" si="235"/>
        <v>4084-23</v>
      </c>
    </row>
    <row r="14181" spans="119:122" x14ac:dyDescent="0.2">
      <c r="DO14181" s="141" t="s">
        <v>25537</v>
      </c>
      <c r="DP14181" s="141" t="s">
        <v>5202</v>
      </c>
      <c r="DQ14181" s="15">
        <v>23</v>
      </c>
      <c r="DR14181" s="15" t="str">
        <f t="shared" si="235"/>
        <v>4085-23</v>
      </c>
    </row>
    <row r="14182" spans="119:122" x14ac:dyDescent="0.2">
      <c r="DO14182" s="141" t="s">
        <v>25538</v>
      </c>
      <c r="DP14182" s="141" t="s">
        <v>5203</v>
      </c>
      <c r="DQ14182" s="15">
        <v>23</v>
      </c>
      <c r="DR14182" s="15" t="str">
        <f t="shared" si="235"/>
        <v>4086-23</v>
      </c>
    </row>
    <row r="14183" spans="119:122" x14ac:dyDescent="0.2">
      <c r="DO14183" s="141" t="s">
        <v>25539</v>
      </c>
      <c r="DP14183" s="141" t="s">
        <v>5204</v>
      </c>
      <c r="DQ14183" s="15">
        <v>23</v>
      </c>
      <c r="DR14183" s="15" t="str">
        <f t="shared" si="235"/>
        <v>4087-23</v>
      </c>
    </row>
    <row r="14184" spans="119:122" x14ac:dyDescent="0.2">
      <c r="DO14184" s="141" t="s">
        <v>25540</v>
      </c>
      <c r="DP14184" s="141" t="s">
        <v>5205</v>
      </c>
      <c r="DQ14184" s="15">
        <v>23</v>
      </c>
      <c r="DR14184" s="15" t="str">
        <f t="shared" si="235"/>
        <v>4088-23</v>
      </c>
    </row>
    <row r="14185" spans="119:122" x14ac:dyDescent="0.2">
      <c r="DO14185" s="141" t="s">
        <v>25541</v>
      </c>
      <c r="DP14185" s="141" t="s">
        <v>5206</v>
      </c>
      <c r="DQ14185" s="15">
        <v>23</v>
      </c>
      <c r="DR14185" s="15" t="str">
        <f t="shared" si="235"/>
        <v>4089-23</v>
      </c>
    </row>
    <row r="14186" spans="119:122" x14ac:dyDescent="0.2">
      <c r="DO14186" s="141" t="s">
        <v>25542</v>
      </c>
      <c r="DP14186" s="141" t="s">
        <v>5207</v>
      </c>
      <c r="DQ14186" s="15">
        <v>23</v>
      </c>
      <c r="DR14186" s="15" t="str">
        <f t="shared" si="235"/>
        <v>4090-23</v>
      </c>
    </row>
    <row r="14187" spans="119:122" x14ac:dyDescent="0.2">
      <c r="DO14187" s="141" t="s">
        <v>25543</v>
      </c>
      <c r="DP14187" s="141" t="s">
        <v>5208</v>
      </c>
      <c r="DQ14187" s="15">
        <v>23</v>
      </c>
      <c r="DR14187" s="15" t="str">
        <f t="shared" si="235"/>
        <v>4091-23</v>
      </c>
    </row>
    <row r="14188" spans="119:122" x14ac:dyDescent="0.2">
      <c r="DO14188" s="141" t="s">
        <v>25544</v>
      </c>
      <c r="DP14188" s="141" t="s">
        <v>5209</v>
      </c>
      <c r="DQ14188" s="15">
        <v>23</v>
      </c>
      <c r="DR14188" s="15" t="str">
        <f t="shared" si="235"/>
        <v>4092-23</v>
      </c>
    </row>
    <row r="14189" spans="119:122" x14ac:dyDescent="0.2">
      <c r="DO14189" s="141" t="s">
        <v>25545</v>
      </c>
      <c r="DP14189" s="141" t="s">
        <v>5210</v>
      </c>
      <c r="DQ14189" s="15">
        <v>23</v>
      </c>
      <c r="DR14189" s="15" t="str">
        <f t="shared" si="235"/>
        <v>4093-23</v>
      </c>
    </row>
    <row r="14190" spans="119:122" x14ac:dyDescent="0.2">
      <c r="DO14190" s="141" t="s">
        <v>25546</v>
      </c>
      <c r="DP14190" s="141" t="s">
        <v>5211</v>
      </c>
      <c r="DQ14190" s="15">
        <v>23</v>
      </c>
      <c r="DR14190" s="15" t="str">
        <f t="shared" si="235"/>
        <v>4094-23</v>
      </c>
    </row>
    <row r="14191" spans="119:122" x14ac:dyDescent="0.2">
      <c r="DO14191" s="141" t="s">
        <v>25547</v>
      </c>
      <c r="DP14191" s="141" t="s">
        <v>5212</v>
      </c>
      <c r="DQ14191" s="15">
        <v>23</v>
      </c>
      <c r="DR14191" s="15" t="str">
        <f t="shared" si="235"/>
        <v>4095-23</v>
      </c>
    </row>
    <row r="14192" spans="119:122" x14ac:dyDescent="0.2">
      <c r="DO14192" s="141" t="s">
        <v>25548</v>
      </c>
      <c r="DP14192" s="141" t="s">
        <v>5213</v>
      </c>
      <c r="DQ14192" s="15">
        <v>23</v>
      </c>
      <c r="DR14192" s="15" t="str">
        <f t="shared" si="235"/>
        <v>4096-23</v>
      </c>
    </row>
    <row r="14193" spans="119:122" x14ac:dyDescent="0.2">
      <c r="DO14193" s="141" t="s">
        <v>25549</v>
      </c>
      <c r="DP14193" s="141" t="s">
        <v>5214</v>
      </c>
      <c r="DQ14193" s="15">
        <v>23</v>
      </c>
      <c r="DR14193" s="15" t="str">
        <f t="shared" si="235"/>
        <v>4097-23</v>
      </c>
    </row>
    <row r="14194" spans="119:122" x14ac:dyDescent="0.2">
      <c r="DO14194" s="141" t="s">
        <v>25550</v>
      </c>
      <c r="DP14194" s="141" t="s">
        <v>5215</v>
      </c>
      <c r="DQ14194" s="15">
        <v>23</v>
      </c>
      <c r="DR14194" s="15" t="str">
        <f t="shared" si="235"/>
        <v>4098-23</v>
      </c>
    </row>
    <row r="14195" spans="119:122" x14ac:dyDescent="0.2">
      <c r="DO14195" s="141" t="s">
        <v>25551</v>
      </c>
      <c r="DP14195" s="141" t="s">
        <v>5216</v>
      </c>
      <c r="DQ14195" s="15">
        <v>23</v>
      </c>
      <c r="DR14195" s="15" t="str">
        <f t="shared" si="235"/>
        <v>4099-23</v>
      </c>
    </row>
    <row r="14196" spans="119:122" x14ac:dyDescent="0.2">
      <c r="DO14196" s="141" t="s">
        <v>25552</v>
      </c>
      <c r="DP14196" s="141" t="s">
        <v>5217</v>
      </c>
      <c r="DQ14196" s="15">
        <v>23</v>
      </c>
      <c r="DR14196" s="15" t="str">
        <f t="shared" si="235"/>
        <v>4100-23</v>
      </c>
    </row>
    <row r="14197" spans="119:122" x14ac:dyDescent="0.2">
      <c r="DO14197" s="141" t="s">
        <v>25553</v>
      </c>
      <c r="DP14197" s="141" t="s">
        <v>5218</v>
      </c>
      <c r="DQ14197" s="15">
        <v>23</v>
      </c>
      <c r="DR14197" s="15" t="str">
        <f t="shared" si="235"/>
        <v>4101-23</v>
      </c>
    </row>
    <row r="14198" spans="119:122" x14ac:dyDescent="0.2">
      <c r="DO14198" s="141" t="s">
        <v>25554</v>
      </c>
      <c r="DP14198" s="141" t="s">
        <v>5219</v>
      </c>
      <c r="DQ14198" s="15">
        <v>23</v>
      </c>
      <c r="DR14198" s="15" t="str">
        <f t="shared" si="235"/>
        <v>4102-23</v>
      </c>
    </row>
    <row r="14199" spans="119:122" x14ac:dyDescent="0.2">
      <c r="DO14199" s="141" t="s">
        <v>25555</v>
      </c>
      <c r="DP14199" s="141" t="s">
        <v>5220</v>
      </c>
      <c r="DQ14199" s="15">
        <v>23</v>
      </c>
      <c r="DR14199" s="15" t="str">
        <f t="shared" si="235"/>
        <v>4103-23</v>
      </c>
    </row>
    <row r="14200" spans="119:122" x14ac:dyDescent="0.2">
      <c r="DO14200" s="141" t="s">
        <v>25556</v>
      </c>
      <c r="DP14200" s="141" t="s">
        <v>5221</v>
      </c>
      <c r="DQ14200" s="15">
        <v>23</v>
      </c>
      <c r="DR14200" s="15" t="str">
        <f t="shared" si="235"/>
        <v>4104-23</v>
      </c>
    </row>
    <row r="14201" spans="119:122" x14ac:dyDescent="0.2">
      <c r="DO14201" s="141" t="s">
        <v>25557</v>
      </c>
      <c r="DP14201" s="141" t="s">
        <v>5222</v>
      </c>
      <c r="DQ14201" s="15">
        <v>23</v>
      </c>
      <c r="DR14201" s="15" t="str">
        <f t="shared" si="235"/>
        <v>4105-23</v>
      </c>
    </row>
    <row r="14202" spans="119:122" x14ac:dyDescent="0.2">
      <c r="DO14202" s="141" t="s">
        <v>25558</v>
      </c>
      <c r="DP14202" s="141" t="s">
        <v>5223</v>
      </c>
      <c r="DQ14202" s="15">
        <v>23</v>
      </c>
      <c r="DR14202" s="15" t="str">
        <f t="shared" si="235"/>
        <v>4106-23</v>
      </c>
    </row>
    <row r="14203" spans="119:122" x14ac:dyDescent="0.2">
      <c r="DO14203" s="141" t="s">
        <v>25559</v>
      </c>
      <c r="DP14203" s="141" t="s">
        <v>5224</v>
      </c>
      <c r="DQ14203" s="15">
        <v>23</v>
      </c>
      <c r="DR14203" s="15" t="str">
        <f t="shared" si="235"/>
        <v>4107-23</v>
      </c>
    </row>
    <row r="14204" spans="119:122" x14ac:dyDescent="0.2">
      <c r="DO14204" s="141" t="s">
        <v>25560</v>
      </c>
      <c r="DP14204" s="141" t="s">
        <v>5225</v>
      </c>
      <c r="DQ14204" s="15">
        <v>23</v>
      </c>
      <c r="DR14204" s="15" t="str">
        <f t="shared" si="235"/>
        <v>4108-23</v>
      </c>
    </row>
    <row r="14205" spans="119:122" x14ac:dyDescent="0.2">
      <c r="DO14205" s="141" t="s">
        <v>25561</v>
      </c>
      <c r="DP14205" s="141" t="s">
        <v>5226</v>
      </c>
      <c r="DQ14205" s="15">
        <v>23</v>
      </c>
      <c r="DR14205" s="15" t="str">
        <f t="shared" si="235"/>
        <v>4109-23</v>
      </c>
    </row>
    <row r="14206" spans="119:122" x14ac:dyDescent="0.2">
      <c r="DO14206" s="141" t="s">
        <v>25562</v>
      </c>
      <c r="DP14206" s="141" t="s">
        <v>5227</v>
      </c>
      <c r="DQ14206" s="15">
        <v>23</v>
      </c>
      <c r="DR14206" s="15" t="str">
        <f t="shared" si="235"/>
        <v>4110-23</v>
      </c>
    </row>
    <row r="14207" spans="119:122" x14ac:dyDescent="0.2">
      <c r="DO14207" s="141" t="s">
        <v>25563</v>
      </c>
      <c r="DP14207" s="141" t="s">
        <v>5228</v>
      </c>
      <c r="DQ14207" s="15">
        <v>23</v>
      </c>
      <c r="DR14207" s="15" t="str">
        <f t="shared" si="235"/>
        <v>4111-23</v>
      </c>
    </row>
    <row r="14208" spans="119:122" x14ac:dyDescent="0.2">
      <c r="DO14208" s="141" t="s">
        <v>25564</v>
      </c>
      <c r="DP14208" s="141" t="s">
        <v>5229</v>
      </c>
      <c r="DQ14208" s="15">
        <v>23</v>
      </c>
      <c r="DR14208" s="15" t="str">
        <f t="shared" si="235"/>
        <v>4112-23</v>
      </c>
    </row>
    <row r="14209" spans="119:122" x14ac:dyDescent="0.2">
      <c r="DO14209" s="141" t="s">
        <v>25565</v>
      </c>
      <c r="DP14209" s="141" t="s">
        <v>5230</v>
      </c>
      <c r="DQ14209" s="15">
        <v>23</v>
      </c>
      <c r="DR14209" s="15" t="str">
        <f t="shared" si="235"/>
        <v>4113-23</v>
      </c>
    </row>
    <row r="14210" spans="119:122" x14ac:dyDescent="0.2">
      <c r="DO14210" s="141" t="s">
        <v>25566</v>
      </c>
      <c r="DP14210" s="141" t="s">
        <v>5231</v>
      </c>
      <c r="DQ14210" s="15">
        <v>23</v>
      </c>
      <c r="DR14210" s="15" t="str">
        <f t="shared" si="235"/>
        <v>4114-23</v>
      </c>
    </row>
    <row r="14211" spans="119:122" x14ac:dyDescent="0.2">
      <c r="DO14211" s="141" t="s">
        <v>25567</v>
      </c>
      <c r="DP14211" s="141" t="s">
        <v>5232</v>
      </c>
      <c r="DQ14211" s="15">
        <v>23</v>
      </c>
      <c r="DR14211" s="15" t="str">
        <f t="shared" si="235"/>
        <v>4115-23</v>
      </c>
    </row>
    <row r="14212" spans="119:122" x14ac:dyDescent="0.2">
      <c r="DO14212" s="141" t="s">
        <v>25568</v>
      </c>
      <c r="DP14212" s="141" t="s">
        <v>5233</v>
      </c>
      <c r="DQ14212" s="15">
        <v>23</v>
      </c>
      <c r="DR14212" s="15" t="str">
        <f t="shared" si="235"/>
        <v>4116-23</v>
      </c>
    </row>
    <row r="14213" spans="119:122" x14ac:dyDescent="0.2">
      <c r="DO14213" s="141" t="s">
        <v>25569</v>
      </c>
      <c r="DP14213" s="141" t="s">
        <v>5234</v>
      </c>
      <c r="DQ14213" s="15">
        <v>23</v>
      </c>
      <c r="DR14213" s="15" t="str">
        <f t="shared" si="235"/>
        <v>4117-23</v>
      </c>
    </row>
    <row r="14214" spans="119:122" x14ac:dyDescent="0.2">
      <c r="DO14214" s="141" t="s">
        <v>25570</v>
      </c>
      <c r="DP14214" s="141" t="s">
        <v>5235</v>
      </c>
      <c r="DQ14214" s="15">
        <v>23</v>
      </c>
      <c r="DR14214" s="15" t="str">
        <f t="shared" si="235"/>
        <v>4118-23</v>
      </c>
    </row>
    <row r="14215" spans="119:122" x14ac:dyDescent="0.2">
      <c r="DO14215" s="141" t="s">
        <v>25571</v>
      </c>
      <c r="DP14215" s="141" t="s">
        <v>5236</v>
      </c>
      <c r="DQ14215" s="15">
        <v>23</v>
      </c>
      <c r="DR14215" s="15" t="str">
        <f t="shared" si="235"/>
        <v>4119-23</v>
      </c>
    </row>
    <row r="14216" spans="119:122" x14ac:dyDescent="0.2">
      <c r="DO14216" s="141" t="s">
        <v>25572</v>
      </c>
      <c r="DP14216" s="141" t="s">
        <v>5237</v>
      </c>
      <c r="DQ14216" s="15">
        <v>23</v>
      </c>
      <c r="DR14216" s="15" t="str">
        <f t="shared" si="235"/>
        <v>4120-23</v>
      </c>
    </row>
    <row r="14217" spans="119:122" x14ac:dyDescent="0.2">
      <c r="DO14217" s="141" t="s">
        <v>25573</v>
      </c>
      <c r="DP14217" s="141" t="s">
        <v>5238</v>
      </c>
      <c r="DQ14217" s="15">
        <v>23</v>
      </c>
      <c r="DR14217" s="15" t="str">
        <f t="shared" si="235"/>
        <v>4121-23</v>
      </c>
    </row>
    <row r="14218" spans="119:122" x14ac:dyDescent="0.2">
      <c r="DO14218" s="141" t="s">
        <v>25574</v>
      </c>
      <c r="DP14218" s="141" t="s">
        <v>5239</v>
      </c>
      <c r="DQ14218" s="15">
        <v>23</v>
      </c>
      <c r="DR14218" s="15" t="str">
        <f t="shared" si="235"/>
        <v>4122-23</v>
      </c>
    </row>
    <row r="14219" spans="119:122" x14ac:dyDescent="0.2">
      <c r="DO14219" s="141" t="s">
        <v>25575</v>
      </c>
      <c r="DP14219" s="141" t="s">
        <v>5240</v>
      </c>
      <c r="DQ14219" s="15">
        <v>23</v>
      </c>
      <c r="DR14219" s="15" t="str">
        <f t="shared" si="235"/>
        <v>4123-23</v>
      </c>
    </row>
    <row r="14220" spans="119:122" x14ac:dyDescent="0.2">
      <c r="DO14220" s="141" t="s">
        <v>25576</v>
      </c>
      <c r="DP14220" s="141" t="s">
        <v>5241</v>
      </c>
      <c r="DQ14220" s="15">
        <v>23</v>
      </c>
      <c r="DR14220" s="15" t="str">
        <f t="shared" si="235"/>
        <v>4124-23</v>
      </c>
    </row>
    <row r="14221" spans="119:122" x14ac:dyDescent="0.2">
      <c r="DO14221" s="141" t="s">
        <v>25577</v>
      </c>
      <c r="DP14221" s="141" t="s">
        <v>5242</v>
      </c>
      <c r="DQ14221" s="15">
        <v>23</v>
      </c>
      <c r="DR14221" s="15" t="str">
        <f t="shared" si="235"/>
        <v>4125-23</v>
      </c>
    </row>
    <row r="14222" spans="119:122" x14ac:dyDescent="0.2">
      <c r="DO14222" s="141" t="s">
        <v>25578</v>
      </c>
      <c r="DP14222" s="141" t="s">
        <v>5243</v>
      </c>
      <c r="DQ14222" s="15">
        <v>23</v>
      </c>
      <c r="DR14222" s="15" t="str">
        <f t="shared" si="235"/>
        <v>4126-23</v>
      </c>
    </row>
    <row r="14223" spans="119:122" x14ac:dyDescent="0.2">
      <c r="DO14223" s="141" t="s">
        <v>25579</v>
      </c>
      <c r="DP14223" s="141" t="s">
        <v>5244</v>
      </c>
      <c r="DQ14223" s="15">
        <v>23</v>
      </c>
      <c r="DR14223" s="15" t="str">
        <f t="shared" si="235"/>
        <v>4127-23</v>
      </c>
    </row>
    <row r="14224" spans="119:122" x14ac:dyDescent="0.2">
      <c r="DO14224" s="141" t="s">
        <v>25580</v>
      </c>
      <c r="DP14224" s="141" t="s">
        <v>5245</v>
      </c>
      <c r="DQ14224" s="15">
        <v>23</v>
      </c>
      <c r="DR14224" s="15" t="str">
        <f t="shared" si="235"/>
        <v>4128-23</v>
      </c>
    </row>
    <row r="14225" spans="119:122" x14ac:dyDescent="0.2">
      <c r="DO14225" s="141" t="s">
        <v>25581</v>
      </c>
      <c r="DP14225" s="141" t="s">
        <v>5246</v>
      </c>
      <c r="DQ14225" s="15">
        <v>23</v>
      </c>
      <c r="DR14225" s="15" t="str">
        <f t="shared" si="235"/>
        <v>4129-23</v>
      </c>
    </row>
    <row r="14226" spans="119:122" x14ac:dyDescent="0.2">
      <c r="DO14226" s="141" t="s">
        <v>25582</v>
      </c>
      <c r="DP14226" s="141" t="s">
        <v>5247</v>
      </c>
      <c r="DQ14226" s="15">
        <v>23</v>
      </c>
      <c r="DR14226" s="15" t="str">
        <f t="shared" si="235"/>
        <v>4130-23</v>
      </c>
    </row>
    <row r="14227" spans="119:122" x14ac:dyDescent="0.2">
      <c r="DO14227" s="141" t="s">
        <v>25583</v>
      </c>
      <c r="DP14227" s="141" t="s">
        <v>5248</v>
      </c>
      <c r="DQ14227" s="15">
        <v>23</v>
      </c>
      <c r="DR14227" s="15" t="str">
        <f t="shared" si="235"/>
        <v>4131-23</v>
      </c>
    </row>
    <row r="14228" spans="119:122" x14ac:dyDescent="0.2">
      <c r="DO14228" s="141" t="s">
        <v>25584</v>
      </c>
      <c r="DP14228" s="141" t="s">
        <v>5249</v>
      </c>
      <c r="DQ14228" s="15">
        <v>23</v>
      </c>
      <c r="DR14228" s="15" t="str">
        <f t="shared" si="235"/>
        <v>4132-23</v>
      </c>
    </row>
    <row r="14229" spans="119:122" x14ac:dyDescent="0.2">
      <c r="DO14229" s="141" t="s">
        <v>25585</v>
      </c>
      <c r="DP14229" s="141" t="s">
        <v>5250</v>
      </c>
      <c r="DQ14229" s="15">
        <v>23</v>
      </c>
      <c r="DR14229" s="15" t="str">
        <f t="shared" si="235"/>
        <v>4133-23</v>
      </c>
    </row>
    <row r="14230" spans="119:122" x14ac:dyDescent="0.2">
      <c r="DO14230" s="141" t="s">
        <v>25586</v>
      </c>
      <c r="DP14230" s="141" t="s">
        <v>5251</v>
      </c>
      <c r="DQ14230" s="15">
        <v>23</v>
      </c>
      <c r="DR14230" s="15" t="str">
        <f t="shared" si="235"/>
        <v>4134-23</v>
      </c>
    </row>
    <row r="14231" spans="119:122" x14ac:dyDescent="0.2">
      <c r="DO14231" s="141" t="s">
        <v>25587</v>
      </c>
      <c r="DP14231" s="141" t="s">
        <v>5252</v>
      </c>
      <c r="DQ14231" s="15">
        <v>23</v>
      </c>
      <c r="DR14231" s="15" t="str">
        <f t="shared" si="235"/>
        <v>4135-23</v>
      </c>
    </row>
    <row r="14232" spans="119:122" x14ac:dyDescent="0.2">
      <c r="DO14232" s="141" t="s">
        <v>25588</v>
      </c>
      <c r="DP14232" s="141" t="s">
        <v>5253</v>
      </c>
      <c r="DQ14232" s="15">
        <v>23</v>
      </c>
      <c r="DR14232" s="15" t="str">
        <f t="shared" si="235"/>
        <v>4136-23</v>
      </c>
    </row>
    <row r="14233" spans="119:122" x14ac:dyDescent="0.2">
      <c r="DO14233" s="141" t="s">
        <v>25589</v>
      </c>
      <c r="DP14233" s="141" t="s">
        <v>5254</v>
      </c>
      <c r="DQ14233" s="15">
        <v>23</v>
      </c>
      <c r="DR14233" s="15" t="str">
        <f t="shared" si="235"/>
        <v>4137-23</v>
      </c>
    </row>
    <row r="14234" spans="119:122" x14ac:dyDescent="0.2">
      <c r="DO14234" s="141" t="s">
        <v>25590</v>
      </c>
      <c r="DP14234" s="141" t="s">
        <v>5255</v>
      </c>
      <c r="DQ14234" s="15">
        <v>23</v>
      </c>
      <c r="DR14234" s="15" t="str">
        <f t="shared" si="235"/>
        <v>4138-23</v>
      </c>
    </row>
    <row r="14235" spans="119:122" x14ac:dyDescent="0.2">
      <c r="DO14235" s="141" t="s">
        <v>25591</v>
      </c>
      <c r="DP14235" s="141" t="s">
        <v>5256</v>
      </c>
      <c r="DQ14235" s="15">
        <v>23</v>
      </c>
      <c r="DR14235" s="15" t="str">
        <f t="shared" si="235"/>
        <v>4139-23</v>
      </c>
    </row>
    <row r="14236" spans="119:122" x14ac:dyDescent="0.2">
      <c r="DO14236" s="141" t="s">
        <v>25592</v>
      </c>
      <c r="DP14236" s="141" t="s">
        <v>5257</v>
      </c>
      <c r="DQ14236" s="15">
        <v>23</v>
      </c>
      <c r="DR14236" s="15" t="str">
        <f t="shared" si="235"/>
        <v>4140-23</v>
      </c>
    </row>
    <row r="14237" spans="119:122" x14ac:dyDescent="0.2">
      <c r="DO14237" s="141" t="s">
        <v>25593</v>
      </c>
      <c r="DP14237" s="141" t="s">
        <v>5258</v>
      </c>
      <c r="DQ14237" s="15">
        <v>23</v>
      </c>
      <c r="DR14237" s="15" t="str">
        <f t="shared" si="235"/>
        <v>4141-23</v>
      </c>
    </row>
    <row r="14238" spans="119:122" x14ac:dyDescent="0.2">
      <c r="DO14238" s="141" t="s">
        <v>25594</v>
      </c>
      <c r="DP14238" s="141" t="s">
        <v>5259</v>
      </c>
      <c r="DQ14238" s="15">
        <v>23</v>
      </c>
      <c r="DR14238" s="15" t="str">
        <f t="shared" si="235"/>
        <v>4142-23</v>
      </c>
    </row>
    <row r="14239" spans="119:122" x14ac:dyDescent="0.2">
      <c r="DO14239" s="141" t="s">
        <v>25595</v>
      </c>
      <c r="DP14239" s="141" t="s">
        <v>5260</v>
      </c>
      <c r="DQ14239" s="15">
        <v>23</v>
      </c>
      <c r="DR14239" s="15" t="str">
        <f t="shared" si="235"/>
        <v>4143-23</v>
      </c>
    </row>
    <row r="14240" spans="119:122" x14ac:dyDescent="0.2">
      <c r="DO14240" s="141" t="s">
        <v>25596</v>
      </c>
      <c r="DP14240" s="141" t="s">
        <v>5261</v>
      </c>
      <c r="DQ14240" s="15">
        <v>23</v>
      </c>
      <c r="DR14240" s="15" t="str">
        <f t="shared" si="235"/>
        <v>4144-23</v>
      </c>
    </row>
    <row r="14241" spans="119:122" x14ac:dyDescent="0.2">
      <c r="DO14241" s="141" t="s">
        <v>25597</v>
      </c>
      <c r="DP14241" s="141" t="s">
        <v>5262</v>
      </c>
      <c r="DQ14241" s="15">
        <v>23</v>
      </c>
      <c r="DR14241" s="15" t="str">
        <f t="shared" si="235"/>
        <v>4145-23</v>
      </c>
    </row>
    <row r="14242" spans="119:122" x14ac:dyDescent="0.2">
      <c r="DO14242" s="141" t="s">
        <v>25598</v>
      </c>
      <c r="DP14242" s="141" t="s">
        <v>5263</v>
      </c>
      <c r="DQ14242" s="15">
        <v>23</v>
      </c>
      <c r="DR14242" s="15" t="str">
        <f t="shared" si="235"/>
        <v>4146-23</v>
      </c>
    </row>
    <row r="14243" spans="119:122" x14ac:dyDescent="0.2">
      <c r="DO14243" s="141" t="s">
        <v>25599</v>
      </c>
      <c r="DP14243" s="141" t="s">
        <v>5264</v>
      </c>
      <c r="DQ14243" s="15">
        <v>23</v>
      </c>
      <c r="DR14243" s="15" t="str">
        <f t="shared" ref="DR14243:DR14306" si="236">CONCATENATE(DP14243,"-",DQ14243)</f>
        <v>4147-23</v>
      </c>
    </row>
    <row r="14244" spans="119:122" x14ac:dyDescent="0.2">
      <c r="DO14244" s="141" t="s">
        <v>25600</v>
      </c>
      <c r="DP14244" s="141" t="s">
        <v>5265</v>
      </c>
      <c r="DQ14244" s="15">
        <v>23</v>
      </c>
      <c r="DR14244" s="15" t="str">
        <f t="shared" si="236"/>
        <v>4148-23</v>
      </c>
    </row>
    <row r="14245" spans="119:122" x14ac:dyDescent="0.2">
      <c r="DO14245" s="141" t="s">
        <v>25601</v>
      </c>
      <c r="DP14245" s="141" t="s">
        <v>5266</v>
      </c>
      <c r="DQ14245" s="15">
        <v>23</v>
      </c>
      <c r="DR14245" s="15" t="str">
        <f t="shared" si="236"/>
        <v>4149-23</v>
      </c>
    </row>
    <row r="14246" spans="119:122" x14ac:dyDescent="0.2">
      <c r="DO14246" s="141" t="s">
        <v>25602</v>
      </c>
      <c r="DP14246" s="141" t="s">
        <v>5267</v>
      </c>
      <c r="DQ14246" s="15">
        <v>23</v>
      </c>
      <c r="DR14246" s="15" t="str">
        <f t="shared" si="236"/>
        <v>4150-23</v>
      </c>
    </row>
    <row r="14247" spans="119:122" x14ac:dyDescent="0.2">
      <c r="DO14247" s="141" t="s">
        <v>25603</v>
      </c>
      <c r="DP14247" s="141" t="s">
        <v>5268</v>
      </c>
      <c r="DQ14247" s="15">
        <v>23</v>
      </c>
      <c r="DR14247" s="15" t="str">
        <f t="shared" si="236"/>
        <v>4151-23</v>
      </c>
    </row>
    <row r="14248" spans="119:122" x14ac:dyDescent="0.2">
      <c r="DO14248" s="141" t="s">
        <v>25604</v>
      </c>
      <c r="DP14248" s="141" t="s">
        <v>5269</v>
      </c>
      <c r="DQ14248" s="15">
        <v>23</v>
      </c>
      <c r="DR14248" s="15" t="str">
        <f t="shared" si="236"/>
        <v>4152-23</v>
      </c>
    </row>
    <row r="14249" spans="119:122" x14ac:dyDescent="0.2">
      <c r="DO14249" s="141" t="s">
        <v>25605</v>
      </c>
      <c r="DP14249" s="141" t="s">
        <v>5270</v>
      </c>
      <c r="DQ14249" s="15">
        <v>23</v>
      </c>
      <c r="DR14249" s="15" t="str">
        <f t="shared" si="236"/>
        <v>4153-23</v>
      </c>
    </row>
    <row r="14250" spans="119:122" x14ac:dyDescent="0.2">
      <c r="DO14250" s="141" t="s">
        <v>25606</v>
      </c>
      <c r="DP14250" s="141" t="s">
        <v>5271</v>
      </c>
      <c r="DQ14250" s="15">
        <v>23</v>
      </c>
      <c r="DR14250" s="15" t="str">
        <f t="shared" si="236"/>
        <v>4154-23</v>
      </c>
    </row>
    <row r="14251" spans="119:122" x14ac:dyDescent="0.2">
      <c r="DO14251" s="141" t="s">
        <v>25607</v>
      </c>
      <c r="DP14251" s="141" t="s">
        <v>5272</v>
      </c>
      <c r="DQ14251" s="15">
        <v>23</v>
      </c>
      <c r="DR14251" s="15" t="str">
        <f t="shared" si="236"/>
        <v>4155-23</v>
      </c>
    </row>
    <row r="14252" spans="119:122" x14ac:dyDescent="0.2">
      <c r="DO14252" s="141" t="s">
        <v>25608</v>
      </c>
      <c r="DP14252" s="141" t="s">
        <v>5273</v>
      </c>
      <c r="DQ14252" s="15">
        <v>23</v>
      </c>
      <c r="DR14252" s="15" t="str">
        <f t="shared" si="236"/>
        <v>4156-23</v>
      </c>
    </row>
    <row r="14253" spans="119:122" x14ac:dyDescent="0.2">
      <c r="DO14253" s="141" t="s">
        <v>25609</v>
      </c>
      <c r="DP14253" s="141" t="s">
        <v>5274</v>
      </c>
      <c r="DQ14253" s="15">
        <v>23</v>
      </c>
      <c r="DR14253" s="15" t="str">
        <f t="shared" si="236"/>
        <v>4157-23</v>
      </c>
    </row>
    <row r="14254" spans="119:122" x14ac:dyDescent="0.2">
      <c r="DO14254" s="141" t="s">
        <v>25610</v>
      </c>
      <c r="DP14254" s="141" t="s">
        <v>5275</v>
      </c>
      <c r="DQ14254" s="15">
        <v>23</v>
      </c>
      <c r="DR14254" s="15" t="str">
        <f t="shared" si="236"/>
        <v>4158-23</v>
      </c>
    </row>
    <row r="14255" spans="119:122" x14ac:dyDescent="0.2">
      <c r="DO14255" s="141" t="s">
        <v>25611</v>
      </c>
      <c r="DP14255" s="141" t="s">
        <v>5276</v>
      </c>
      <c r="DQ14255" s="15">
        <v>23</v>
      </c>
      <c r="DR14255" s="15" t="str">
        <f t="shared" si="236"/>
        <v>4159-23</v>
      </c>
    </row>
    <row r="14256" spans="119:122" x14ac:dyDescent="0.2">
      <c r="DO14256" s="141" t="s">
        <v>25612</v>
      </c>
      <c r="DP14256" s="141" t="s">
        <v>5277</v>
      </c>
      <c r="DQ14256" s="15">
        <v>23</v>
      </c>
      <c r="DR14256" s="15" t="str">
        <f t="shared" si="236"/>
        <v>4160-23</v>
      </c>
    </row>
    <row r="14257" spans="119:122" x14ac:dyDescent="0.2">
      <c r="DO14257" s="141" t="s">
        <v>25613</v>
      </c>
      <c r="DP14257" s="141" t="s">
        <v>5278</v>
      </c>
      <c r="DQ14257" s="15">
        <v>23</v>
      </c>
      <c r="DR14257" s="15" t="str">
        <f t="shared" si="236"/>
        <v>4161-23</v>
      </c>
    </row>
    <row r="14258" spans="119:122" x14ac:dyDescent="0.2">
      <c r="DO14258" s="141" t="s">
        <v>25614</v>
      </c>
      <c r="DP14258" s="141" t="s">
        <v>5279</v>
      </c>
      <c r="DQ14258" s="15">
        <v>23</v>
      </c>
      <c r="DR14258" s="15" t="str">
        <f t="shared" si="236"/>
        <v>4162-23</v>
      </c>
    </row>
    <row r="14259" spans="119:122" x14ac:dyDescent="0.2">
      <c r="DO14259" s="141" t="s">
        <v>25615</v>
      </c>
      <c r="DP14259" s="141" t="s">
        <v>5280</v>
      </c>
      <c r="DQ14259" s="15">
        <v>23</v>
      </c>
      <c r="DR14259" s="15" t="str">
        <f t="shared" si="236"/>
        <v>4163-23</v>
      </c>
    </row>
    <row r="14260" spans="119:122" x14ac:dyDescent="0.2">
      <c r="DO14260" s="141" t="s">
        <v>25616</v>
      </c>
      <c r="DP14260" s="141" t="s">
        <v>5281</v>
      </c>
      <c r="DQ14260" s="15">
        <v>23</v>
      </c>
      <c r="DR14260" s="15" t="str">
        <f t="shared" si="236"/>
        <v>4164-23</v>
      </c>
    </row>
    <row r="14261" spans="119:122" x14ac:dyDescent="0.2">
      <c r="DO14261" s="141" t="s">
        <v>25617</v>
      </c>
      <c r="DP14261" s="141" t="s">
        <v>5282</v>
      </c>
      <c r="DQ14261" s="15">
        <v>23</v>
      </c>
      <c r="DR14261" s="15" t="str">
        <f t="shared" si="236"/>
        <v>4165-23</v>
      </c>
    </row>
    <row r="14262" spans="119:122" x14ac:dyDescent="0.2">
      <c r="DO14262" s="141" t="s">
        <v>25618</v>
      </c>
      <c r="DP14262" s="141" t="s">
        <v>5283</v>
      </c>
      <c r="DQ14262" s="15">
        <v>23</v>
      </c>
      <c r="DR14262" s="15" t="str">
        <f t="shared" si="236"/>
        <v>4166-23</v>
      </c>
    </row>
    <row r="14263" spans="119:122" x14ac:dyDescent="0.2">
      <c r="DO14263" s="141" t="s">
        <v>25619</v>
      </c>
      <c r="DP14263" s="141" t="s">
        <v>5284</v>
      </c>
      <c r="DQ14263" s="15">
        <v>23</v>
      </c>
      <c r="DR14263" s="15" t="str">
        <f t="shared" si="236"/>
        <v>4167-23</v>
      </c>
    </row>
    <row r="14264" spans="119:122" x14ac:dyDescent="0.2">
      <c r="DO14264" s="141" t="s">
        <v>25620</v>
      </c>
      <c r="DP14264" s="141" t="s">
        <v>5285</v>
      </c>
      <c r="DQ14264" s="15">
        <v>23</v>
      </c>
      <c r="DR14264" s="15" t="str">
        <f t="shared" si="236"/>
        <v>4168-23</v>
      </c>
    </row>
    <row r="14265" spans="119:122" x14ac:dyDescent="0.2">
      <c r="DO14265" s="141" t="s">
        <v>25621</v>
      </c>
      <c r="DP14265" s="141" t="s">
        <v>5286</v>
      </c>
      <c r="DQ14265" s="15">
        <v>23</v>
      </c>
      <c r="DR14265" s="15" t="str">
        <f t="shared" si="236"/>
        <v>4169-23</v>
      </c>
    </row>
    <row r="14266" spans="119:122" x14ac:dyDescent="0.2">
      <c r="DO14266" s="141" t="s">
        <v>25622</v>
      </c>
      <c r="DP14266" s="141" t="s">
        <v>5287</v>
      </c>
      <c r="DQ14266" s="15">
        <v>23</v>
      </c>
      <c r="DR14266" s="15" t="str">
        <f t="shared" si="236"/>
        <v>4170-23</v>
      </c>
    </row>
    <row r="14267" spans="119:122" x14ac:dyDescent="0.2">
      <c r="DO14267" s="141" t="s">
        <v>25623</v>
      </c>
      <c r="DP14267" s="141" t="s">
        <v>5288</v>
      </c>
      <c r="DQ14267" s="15">
        <v>23</v>
      </c>
      <c r="DR14267" s="15" t="str">
        <f t="shared" si="236"/>
        <v>4171-23</v>
      </c>
    </row>
    <row r="14268" spans="119:122" x14ac:dyDescent="0.2">
      <c r="DO14268" s="141" t="s">
        <v>25624</v>
      </c>
      <c r="DP14268" s="141" t="s">
        <v>5289</v>
      </c>
      <c r="DQ14268" s="15">
        <v>23</v>
      </c>
      <c r="DR14268" s="15" t="str">
        <f t="shared" si="236"/>
        <v>4172-23</v>
      </c>
    </row>
    <row r="14269" spans="119:122" x14ac:dyDescent="0.2">
      <c r="DO14269" s="141" t="s">
        <v>25625</v>
      </c>
      <c r="DP14269" s="141" t="s">
        <v>5290</v>
      </c>
      <c r="DQ14269" s="15">
        <v>23</v>
      </c>
      <c r="DR14269" s="15" t="str">
        <f t="shared" si="236"/>
        <v>4173-23</v>
      </c>
    </row>
    <row r="14270" spans="119:122" x14ac:dyDescent="0.2">
      <c r="DO14270" s="141" t="s">
        <v>25626</v>
      </c>
      <c r="DP14270" s="141" t="s">
        <v>5291</v>
      </c>
      <c r="DQ14270" s="15">
        <v>23</v>
      </c>
      <c r="DR14270" s="15" t="str">
        <f t="shared" si="236"/>
        <v>4174-23</v>
      </c>
    </row>
    <row r="14271" spans="119:122" x14ac:dyDescent="0.2">
      <c r="DO14271" s="141" t="s">
        <v>25627</v>
      </c>
      <c r="DP14271" s="141" t="s">
        <v>5292</v>
      </c>
      <c r="DQ14271" s="15">
        <v>23</v>
      </c>
      <c r="DR14271" s="15" t="str">
        <f t="shared" si="236"/>
        <v>4175-23</v>
      </c>
    </row>
    <row r="14272" spans="119:122" x14ac:dyDescent="0.2">
      <c r="DO14272" s="141" t="s">
        <v>25628</v>
      </c>
      <c r="DP14272" s="141" t="s">
        <v>5293</v>
      </c>
      <c r="DQ14272" s="15">
        <v>23</v>
      </c>
      <c r="DR14272" s="15" t="str">
        <f t="shared" si="236"/>
        <v>4176-23</v>
      </c>
    </row>
    <row r="14273" spans="119:122" x14ac:dyDescent="0.2">
      <c r="DO14273" s="141" t="s">
        <v>25629</v>
      </c>
      <c r="DP14273" s="141" t="s">
        <v>5294</v>
      </c>
      <c r="DQ14273" s="15">
        <v>23</v>
      </c>
      <c r="DR14273" s="15" t="str">
        <f t="shared" si="236"/>
        <v>4177-23</v>
      </c>
    </row>
    <row r="14274" spans="119:122" x14ac:dyDescent="0.2">
      <c r="DO14274" s="141" t="s">
        <v>25630</v>
      </c>
      <c r="DP14274" s="141" t="s">
        <v>5295</v>
      </c>
      <c r="DQ14274" s="15">
        <v>23</v>
      </c>
      <c r="DR14274" s="15" t="str">
        <f t="shared" si="236"/>
        <v>4178-23</v>
      </c>
    </row>
    <row r="14275" spans="119:122" x14ac:dyDescent="0.2">
      <c r="DO14275" s="141" t="s">
        <v>25631</v>
      </c>
      <c r="DP14275" s="141" t="s">
        <v>5296</v>
      </c>
      <c r="DQ14275" s="15">
        <v>23</v>
      </c>
      <c r="DR14275" s="15" t="str">
        <f t="shared" si="236"/>
        <v>4179-23</v>
      </c>
    </row>
    <row r="14276" spans="119:122" x14ac:dyDescent="0.2">
      <c r="DO14276" s="141" t="s">
        <v>25632</v>
      </c>
      <c r="DP14276" s="141" t="s">
        <v>5297</v>
      </c>
      <c r="DQ14276" s="15">
        <v>23</v>
      </c>
      <c r="DR14276" s="15" t="str">
        <f t="shared" si="236"/>
        <v>4180-23</v>
      </c>
    </row>
    <row r="14277" spans="119:122" x14ac:dyDescent="0.2">
      <c r="DO14277" s="141" t="s">
        <v>25633</v>
      </c>
      <c r="DP14277" s="141" t="s">
        <v>5298</v>
      </c>
      <c r="DQ14277" s="15">
        <v>23</v>
      </c>
      <c r="DR14277" s="15" t="str">
        <f t="shared" si="236"/>
        <v>4181-23</v>
      </c>
    </row>
    <row r="14278" spans="119:122" x14ac:dyDescent="0.2">
      <c r="DO14278" s="141" t="s">
        <v>25634</v>
      </c>
      <c r="DP14278" s="141" t="s">
        <v>5299</v>
      </c>
      <c r="DQ14278" s="15">
        <v>23</v>
      </c>
      <c r="DR14278" s="15" t="str">
        <f t="shared" si="236"/>
        <v>4182-23</v>
      </c>
    </row>
    <row r="14279" spans="119:122" x14ac:dyDescent="0.2">
      <c r="DO14279" s="141" t="s">
        <v>25635</v>
      </c>
      <c r="DP14279" s="141" t="s">
        <v>5300</v>
      </c>
      <c r="DQ14279" s="15">
        <v>23</v>
      </c>
      <c r="DR14279" s="15" t="str">
        <f t="shared" si="236"/>
        <v>4183-23</v>
      </c>
    </row>
    <row r="14280" spans="119:122" x14ac:dyDescent="0.2">
      <c r="DO14280" s="141" t="s">
        <v>25636</v>
      </c>
      <c r="DP14280" s="141" t="s">
        <v>5301</v>
      </c>
      <c r="DQ14280" s="15">
        <v>23</v>
      </c>
      <c r="DR14280" s="15" t="str">
        <f t="shared" si="236"/>
        <v>4184-23</v>
      </c>
    </row>
    <row r="14281" spans="119:122" x14ac:dyDescent="0.2">
      <c r="DO14281" s="141" t="s">
        <v>25637</v>
      </c>
      <c r="DP14281" s="141" t="s">
        <v>5302</v>
      </c>
      <c r="DQ14281" s="15">
        <v>23</v>
      </c>
      <c r="DR14281" s="15" t="str">
        <f t="shared" si="236"/>
        <v>4185-23</v>
      </c>
    </row>
    <row r="14282" spans="119:122" x14ac:dyDescent="0.2">
      <c r="DO14282" s="141" t="s">
        <v>25638</v>
      </c>
      <c r="DP14282" s="141" t="s">
        <v>5303</v>
      </c>
      <c r="DQ14282" s="15">
        <v>23</v>
      </c>
      <c r="DR14282" s="15" t="str">
        <f t="shared" si="236"/>
        <v>4186-23</v>
      </c>
    </row>
    <row r="14283" spans="119:122" x14ac:dyDescent="0.2">
      <c r="DO14283" s="141" t="s">
        <v>25639</v>
      </c>
      <c r="DP14283" s="141" t="s">
        <v>5304</v>
      </c>
      <c r="DQ14283" s="15">
        <v>23</v>
      </c>
      <c r="DR14283" s="15" t="str">
        <f t="shared" si="236"/>
        <v>4187-23</v>
      </c>
    </row>
    <row r="14284" spans="119:122" x14ac:dyDescent="0.2">
      <c r="DO14284" s="141" t="s">
        <v>25640</v>
      </c>
      <c r="DP14284" s="141" t="s">
        <v>5305</v>
      </c>
      <c r="DQ14284" s="15">
        <v>23</v>
      </c>
      <c r="DR14284" s="15" t="str">
        <f t="shared" si="236"/>
        <v>4188-23</v>
      </c>
    </row>
    <row r="14285" spans="119:122" x14ac:dyDescent="0.2">
      <c r="DO14285" s="141" t="s">
        <v>25641</v>
      </c>
      <c r="DP14285" s="141" t="s">
        <v>5306</v>
      </c>
      <c r="DQ14285" s="15">
        <v>23</v>
      </c>
      <c r="DR14285" s="15" t="str">
        <f t="shared" si="236"/>
        <v>4189-23</v>
      </c>
    </row>
    <row r="14286" spans="119:122" x14ac:dyDescent="0.2">
      <c r="DO14286" s="141" t="s">
        <v>25642</v>
      </c>
      <c r="DP14286" s="141" t="s">
        <v>5307</v>
      </c>
      <c r="DQ14286" s="15">
        <v>23</v>
      </c>
      <c r="DR14286" s="15" t="str">
        <f t="shared" si="236"/>
        <v>4190-23</v>
      </c>
    </row>
    <row r="14287" spans="119:122" x14ac:dyDescent="0.2">
      <c r="DO14287" s="141" t="s">
        <v>25643</v>
      </c>
      <c r="DP14287" s="141" t="s">
        <v>5308</v>
      </c>
      <c r="DQ14287" s="15">
        <v>23</v>
      </c>
      <c r="DR14287" s="15" t="str">
        <f t="shared" si="236"/>
        <v>4191-23</v>
      </c>
    </row>
    <row r="14288" spans="119:122" x14ac:dyDescent="0.2">
      <c r="DO14288" s="141" t="s">
        <v>25644</v>
      </c>
      <c r="DP14288" s="141" t="s">
        <v>5309</v>
      </c>
      <c r="DQ14288" s="15">
        <v>23</v>
      </c>
      <c r="DR14288" s="15" t="str">
        <f t="shared" si="236"/>
        <v>4192-23</v>
      </c>
    </row>
    <row r="14289" spans="119:122" x14ac:dyDescent="0.2">
      <c r="DO14289" s="141" t="s">
        <v>25645</v>
      </c>
      <c r="DP14289" s="141" t="s">
        <v>5310</v>
      </c>
      <c r="DQ14289" s="15">
        <v>23</v>
      </c>
      <c r="DR14289" s="15" t="str">
        <f t="shared" si="236"/>
        <v>4193-23</v>
      </c>
    </row>
    <row r="14290" spans="119:122" x14ac:dyDescent="0.2">
      <c r="DO14290" s="141" t="s">
        <v>25646</v>
      </c>
      <c r="DP14290" s="141" t="s">
        <v>5311</v>
      </c>
      <c r="DQ14290" s="15">
        <v>23</v>
      </c>
      <c r="DR14290" s="15" t="str">
        <f t="shared" si="236"/>
        <v>4194-23</v>
      </c>
    </row>
    <row r="14291" spans="119:122" x14ac:dyDescent="0.2">
      <c r="DO14291" s="141" t="s">
        <v>25647</v>
      </c>
      <c r="DP14291" s="141" t="s">
        <v>5312</v>
      </c>
      <c r="DQ14291" s="15">
        <v>23</v>
      </c>
      <c r="DR14291" s="15" t="str">
        <f t="shared" si="236"/>
        <v>4195-23</v>
      </c>
    </row>
    <row r="14292" spans="119:122" x14ac:dyDescent="0.2">
      <c r="DO14292" s="141" t="s">
        <v>25648</v>
      </c>
      <c r="DP14292" s="141" t="s">
        <v>5313</v>
      </c>
      <c r="DQ14292" s="15">
        <v>23</v>
      </c>
      <c r="DR14292" s="15" t="str">
        <f t="shared" si="236"/>
        <v>4196-23</v>
      </c>
    </row>
    <row r="14293" spans="119:122" x14ac:dyDescent="0.2">
      <c r="DO14293" s="141" t="s">
        <v>25649</v>
      </c>
      <c r="DP14293" s="141" t="s">
        <v>5314</v>
      </c>
      <c r="DQ14293" s="15">
        <v>23</v>
      </c>
      <c r="DR14293" s="15" t="str">
        <f t="shared" si="236"/>
        <v>4197-23</v>
      </c>
    </row>
    <row r="14294" spans="119:122" x14ac:dyDescent="0.2">
      <c r="DO14294" s="141" t="s">
        <v>25650</v>
      </c>
      <c r="DP14294" s="141" t="s">
        <v>5315</v>
      </c>
      <c r="DQ14294" s="15">
        <v>23</v>
      </c>
      <c r="DR14294" s="15" t="str">
        <f t="shared" si="236"/>
        <v>4198-23</v>
      </c>
    </row>
    <row r="14295" spans="119:122" x14ac:dyDescent="0.2">
      <c r="DO14295" s="141" t="s">
        <v>25651</v>
      </c>
      <c r="DP14295" s="141" t="s">
        <v>5316</v>
      </c>
      <c r="DQ14295" s="15">
        <v>23</v>
      </c>
      <c r="DR14295" s="15" t="str">
        <f t="shared" si="236"/>
        <v>4199-23</v>
      </c>
    </row>
    <row r="14296" spans="119:122" x14ac:dyDescent="0.2">
      <c r="DO14296" s="141" t="s">
        <v>25652</v>
      </c>
      <c r="DP14296" s="141" t="s">
        <v>5317</v>
      </c>
      <c r="DQ14296" s="15">
        <v>23</v>
      </c>
      <c r="DR14296" s="15" t="str">
        <f t="shared" si="236"/>
        <v>4200-23</v>
      </c>
    </row>
    <row r="14297" spans="119:122" x14ac:dyDescent="0.2">
      <c r="DO14297" s="141" t="s">
        <v>25653</v>
      </c>
      <c r="DP14297" s="141" t="s">
        <v>5318</v>
      </c>
      <c r="DQ14297" s="15">
        <v>23</v>
      </c>
      <c r="DR14297" s="15" t="str">
        <f t="shared" si="236"/>
        <v>4201-23</v>
      </c>
    </row>
    <row r="14298" spans="119:122" x14ac:dyDescent="0.2">
      <c r="DO14298" s="141" t="s">
        <v>25654</v>
      </c>
      <c r="DP14298" s="141" t="s">
        <v>5319</v>
      </c>
      <c r="DQ14298" s="15">
        <v>23</v>
      </c>
      <c r="DR14298" s="15" t="str">
        <f t="shared" si="236"/>
        <v>4202-23</v>
      </c>
    </row>
    <row r="14299" spans="119:122" x14ac:dyDescent="0.2">
      <c r="DO14299" s="141" t="s">
        <v>25655</v>
      </c>
      <c r="DP14299" s="141" t="s">
        <v>5320</v>
      </c>
      <c r="DQ14299" s="15">
        <v>23</v>
      </c>
      <c r="DR14299" s="15" t="str">
        <f t="shared" si="236"/>
        <v>4203-23</v>
      </c>
    </row>
    <row r="14300" spans="119:122" x14ac:dyDescent="0.2">
      <c r="DO14300" s="141" t="s">
        <v>25656</v>
      </c>
      <c r="DP14300" s="141" t="s">
        <v>5321</v>
      </c>
      <c r="DQ14300" s="15">
        <v>23</v>
      </c>
      <c r="DR14300" s="15" t="str">
        <f t="shared" si="236"/>
        <v>4204-23</v>
      </c>
    </row>
    <row r="14301" spans="119:122" x14ac:dyDescent="0.2">
      <c r="DO14301" s="141" t="s">
        <v>25657</v>
      </c>
      <c r="DP14301" s="141" t="s">
        <v>5322</v>
      </c>
      <c r="DQ14301" s="15">
        <v>23</v>
      </c>
      <c r="DR14301" s="15" t="str">
        <f t="shared" si="236"/>
        <v>4205-23</v>
      </c>
    </row>
    <row r="14302" spans="119:122" x14ac:dyDescent="0.2">
      <c r="DO14302" s="141" t="s">
        <v>25658</v>
      </c>
      <c r="DP14302" s="141" t="s">
        <v>5323</v>
      </c>
      <c r="DQ14302" s="15">
        <v>23</v>
      </c>
      <c r="DR14302" s="15" t="str">
        <f t="shared" si="236"/>
        <v>4206-23</v>
      </c>
    </row>
    <row r="14303" spans="119:122" x14ac:dyDescent="0.2">
      <c r="DO14303" s="141" t="s">
        <v>25659</v>
      </c>
      <c r="DP14303" s="141" t="s">
        <v>5324</v>
      </c>
      <c r="DQ14303" s="15">
        <v>23</v>
      </c>
      <c r="DR14303" s="15" t="str">
        <f t="shared" si="236"/>
        <v>4207-23</v>
      </c>
    </row>
    <row r="14304" spans="119:122" x14ac:dyDescent="0.2">
      <c r="DO14304" s="141" t="s">
        <v>25660</v>
      </c>
      <c r="DP14304" s="141" t="s">
        <v>5325</v>
      </c>
      <c r="DQ14304" s="15">
        <v>23</v>
      </c>
      <c r="DR14304" s="15" t="str">
        <f t="shared" si="236"/>
        <v>4208-23</v>
      </c>
    </row>
    <row r="14305" spans="119:122" x14ac:dyDescent="0.2">
      <c r="DO14305" s="141" t="s">
        <v>25661</v>
      </c>
      <c r="DP14305" s="141" t="s">
        <v>5326</v>
      </c>
      <c r="DQ14305" s="15">
        <v>23</v>
      </c>
      <c r="DR14305" s="15" t="str">
        <f t="shared" si="236"/>
        <v>4209-23</v>
      </c>
    </row>
    <row r="14306" spans="119:122" x14ac:dyDescent="0.2">
      <c r="DO14306" s="141" t="s">
        <v>25662</v>
      </c>
      <c r="DP14306" s="141" t="s">
        <v>5327</v>
      </c>
      <c r="DQ14306" s="15">
        <v>23</v>
      </c>
      <c r="DR14306" s="15" t="str">
        <f t="shared" si="236"/>
        <v>4210-23</v>
      </c>
    </row>
    <row r="14307" spans="119:122" x14ac:dyDescent="0.2">
      <c r="DO14307" s="141" t="s">
        <v>25663</v>
      </c>
      <c r="DP14307" s="141" t="s">
        <v>5328</v>
      </c>
      <c r="DQ14307" s="15">
        <v>23</v>
      </c>
      <c r="DR14307" s="15" t="str">
        <f t="shared" ref="DR14307:DR14370" si="237">CONCATENATE(DP14307,"-",DQ14307)</f>
        <v>4211-23</v>
      </c>
    </row>
    <row r="14308" spans="119:122" x14ac:dyDescent="0.2">
      <c r="DO14308" s="141" t="s">
        <v>25664</v>
      </c>
      <c r="DP14308" s="141" t="s">
        <v>5329</v>
      </c>
      <c r="DQ14308" s="15">
        <v>23</v>
      </c>
      <c r="DR14308" s="15" t="str">
        <f t="shared" si="237"/>
        <v>4212-23</v>
      </c>
    </row>
    <row r="14309" spans="119:122" x14ac:dyDescent="0.2">
      <c r="DO14309" s="141" t="s">
        <v>25665</v>
      </c>
      <c r="DP14309" s="141" t="s">
        <v>5330</v>
      </c>
      <c r="DQ14309" s="15">
        <v>23</v>
      </c>
      <c r="DR14309" s="15" t="str">
        <f t="shared" si="237"/>
        <v>4213-23</v>
      </c>
    </row>
    <row r="14310" spans="119:122" x14ac:dyDescent="0.2">
      <c r="DO14310" s="141" t="s">
        <v>25666</v>
      </c>
      <c r="DP14310" s="141" t="s">
        <v>5331</v>
      </c>
      <c r="DQ14310" s="15">
        <v>23</v>
      </c>
      <c r="DR14310" s="15" t="str">
        <f t="shared" si="237"/>
        <v>4214-23</v>
      </c>
    </row>
    <row r="14311" spans="119:122" x14ac:dyDescent="0.2">
      <c r="DO14311" s="141" t="s">
        <v>25667</v>
      </c>
      <c r="DP14311" s="141" t="s">
        <v>5332</v>
      </c>
      <c r="DQ14311" s="15">
        <v>23</v>
      </c>
      <c r="DR14311" s="15" t="str">
        <f t="shared" si="237"/>
        <v>4215-23</v>
      </c>
    </row>
    <row r="14312" spans="119:122" x14ac:dyDescent="0.2">
      <c r="DO14312" s="141" t="s">
        <v>25668</v>
      </c>
      <c r="DP14312" s="141" t="s">
        <v>5333</v>
      </c>
      <c r="DQ14312" s="15">
        <v>23</v>
      </c>
      <c r="DR14312" s="15" t="str">
        <f t="shared" si="237"/>
        <v>4216-23</v>
      </c>
    </row>
    <row r="14313" spans="119:122" x14ac:dyDescent="0.2">
      <c r="DO14313" s="141" t="s">
        <v>25669</v>
      </c>
      <c r="DP14313" s="141" t="s">
        <v>5334</v>
      </c>
      <c r="DQ14313" s="15">
        <v>23</v>
      </c>
      <c r="DR14313" s="15" t="str">
        <f t="shared" si="237"/>
        <v>4217-23</v>
      </c>
    </row>
    <row r="14314" spans="119:122" x14ac:dyDescent="0.2">
      <c r="DO14314" s="141" t="s">
        <v>25670</v>
      </c>
      <c r="DP14314" s="141" t="s">
        <v>5335</v>
      </c>
      <c r="DQ14314" s="15">
        <v>23</v>
      </c>
      <c r="DR14314" s="15" t="str">
        <f t="shared" si="237"/>
        <v>4218-23</v>
      </c>
    </row>
    <row r="14315" spans="119:122" x14ac:dyDescent="0.2">
      <c r="DO14315" s="141" t="s">
        <v>25671</v>
      </c>
      <c r="DP14315" s="141" t="s">
        <v>5336</v>
      </c>
      <c r="DQ14315" s="15">
        <v>23</v>
      </c>
      <c r="DR14315" s="15" t="str">
        <f t="shared" si="237"/>
        <v>4219-23</v>
      </c>
    </row>
    <row r="14316" spans="119:122" x14ac:dyDescent="0.2">
      <c r="DO14316" s="141" t="s">
        <v>25672</v>
      </c>
      <c r="DP14316" s="141" t="s">
        <v>5337</v>
      </c>
      <c r="DQ14316" s="15">
        <v>23</v>
      </c>
      <c r="DR14316" s="15" t="str">
        <f t="shared" si="237"/>
        <v>4220-23</v>
      </c>
    </row>
    <row r="14317" spans="119:122" x14ac:dyDescent="0.2">
      <c r="DO14317" s="141" t="s">
        <v>25673</v>
      </c>
      <c r="DP14317" s="141" t="s">
        <v>5338</v>
      </c>
      <c r="DQ14317" s="15">
        <v>23</v>
      </c>
      <c r="DR14317" s="15" t="str">
        <f t="shared" si="237"/>
        <v>4221-23</v>
      </c>
    </row>
    <row r="14318" spans="119:122" x14ac:dyDescent="0.2">
      <c r="DO14318" s="141" t="s">
        <v>25674</v>
      </c>
      <c r="DP14318" s="141" t="s">
        <v>5339</v>
      </c>
      <c r="DQ14318" s="15">
        <v>23</v>
      </c>
      <c r="DR14318" s="15" t="str">
        <f t="shared" si="237"/>
        <v>4222-23</v>
      </c>
    </row>
    <row r="14319" spans="119:122" x14ac:dyDescent="0.2">
      <c r="DO14319" s="141" t="s">
        <v>25675</v>
      </c>
      <c r="DP14319" s="141" t="s">
        <v>5340</v>
      </c>
      <c r="DQ14319" s="15">
        <v>23</v>
      </c>
      <c r="DR14319" s="15" t="str">
        <f t="shared" si="237"/>
        <v>4223-23</v>
      </c>
    </row>
    <row r="14320" spans="119:122" x14ac:dyDescent="0.2">
      <c r="DO14320" s="141" t="s">
        <v>25676</v>
      </c>
      <c r="DP14320" s="141" t="s">
        <v>5341</v>
      </c>
      <c r="DQ14320" s="15">
        <v>23</v>
      </c>
      <c r="DR14320" s="15" t="str">
        <f t="shared" si="237"/>
        <v>4224-23</v>
      </c>
    </row>
    <row r="14321" spans="119:122" x14ac:dyDescent="0.2">
      <c r="DO14321" s="141" t="s">
        <v>25677</v>
      </c>
      <c r="DP14321" s="141" t="s">
        <v>5342</v>
      </c>
      <c r="DQ14321" s="15">
        <v>23</v>
      </c>
      <c r="DR14321" s="15" t="str">
        <f t="shared" si="237"/>
        <v>4225-23</v>
      </c>
    </row>
    <row r="14322" spans="119:122" x14ac:dyDescent="0.2">
      <c r="DO14322" s="141" t="s">
        <v>25678</v>
      </c>
      <c r="DP14322" s="141" t="s">
        <v>5343</v>
      </c>
      <c r="DQ14322" s="15">
        <v>23</v>
      </c>
      <c r="DR14322" s="15" t="str">
        <f t="shared" si="237"/>
        <v>4226-23</v>
      </c>
    </row>
    <row r="14323" spans="119:122" x14ac:dyDescent="0.2">
      <c r="DO14323" s="141" t="s">
        <v>25679</v>
      </c>
      <c r="DP14323" s="141" t="s">
        <v>5344</v>
      </c>
      <c r="DQ14323" s="15">
        <v>23</v>
      </c>
      <c r="DR14323" s="15" t="str">
        <f t="shared" si="237"/>
        <v>4227-23</v>
      </c>
    </row>
    <row r="14324" spans="119:122" x14ac:dyDescent="0.2">
      <c r="DO14324" s="141" t="s">
        <v>25680</v>
      </c>
      <c r="DP14324" s="141" t="s">
        <v>5345</v>
      </c>
      <c r="DQ14324" s="15">
        <v>23</v>
      </c>
      <c r="DR14324" s="15" t="str">
        <f t="shared" si="237"/>
        <v>4228-23</v>
      </c>
    </row>
    <row r="14325" spans="119:122" x14ac:dyDescent="0.2">
      <c r="DO14325" s="141" t="s">
        <v>25681</v>
      </c>
      <c r="DP14325" s="141" t="s">
        <v>5346</v>
      </c>
      <c r="DQ14325" s="15">
        <v>23</v>
      </c>
      <c r="DR14325" s="15" t="str">
        <f t="shared" si="237"/>
        <v>4229-23</v>
      </c>
    </row>
    <row r="14326" spans="119:122" x14ac:dyDescent="0.2">
      <c r="DO14326" s="141" t="s">
        <v>25682</v>
      </c>
      <c r="DP14326" s="141" t="s">
        <v>5347</v>
      </c>
      <c r="DQ14326" s="15">
        <v>23</v>
      </c>
      <c r="DR14326" s="15" t="str">
        <f t="shared" si="237"/>
        <v>4230-23</v>
      </c>
    </row>
    <row r="14327" spans="119:122" x14ac:dyDescent="0.2">
      <c r="DO14327" s="141" t="s">
        <v>25683</v>
      </c>
      <c r="DP14327" s="141" t="s">
        <v>5348</v>
      </c>
      <c r="DQ14327" s="15">
        <v>23</v>
      </c>
      <c r="DR14327" s="15" t="str">
        <f t="shared" si="237"/>
        <v>4231-23</v>
      </c>
    </row>
    <row r="14328" spans="119:122" x14ac:dyDescent="0.2">
      <c r="DO14328" s="141" t="s">
        <v>25684</v>
      </c>
      <c r="DP14328" s="141" t="s">
        <v>5349</v>
      </c>
      <c r="DQ14328" s="15">
        <v>23</v>
      </c>
      <c r="DR14328" s="15" t="str">
        <f t="shared" si="237"/>
        <v>4232-23</v>
      </c>
    </row>
    <row r="14329" spans="119:122" x14ac:dyDescent="0.2">
      <c r="DO14329" s="141" t="s">
        <v>25685</v>
      </c>
      <c r="DP14329" s="141" t="s">
        <v>5350</v>
      </c>
      <c r="DQ14329" s="15">
        <v>23</v>
      </c>
      <c r="DR14329" s="15" t="str">
        <f t="shared" si="237"/>
        <v>4233-23</v>
      </c>
    </row>
    <row r="14330" spans="119:122" x14ac:dyDescent="0.2">
      <c r="DO14330" s="141" t="s">
        <v>25686</v>
      </c>
      <c r="DP14330" s="141" t="s">
        <v>5351</v>
      </c>
      <c r="DQ14330" s="15">
        <v>23</v>
      </c>
      <c r="DR14330" s="15" t="str">
        <f t="shared" si="237"/>
        <v>4234-23</v>
      </c>
    </row>
    <row r="14331" spans="119:122" x14ac:dyDescent="0.2">
      <c r="DO14331" s="141" t="s">
        <v>25687</v>
      </c>
      <c r="DP14331" s="141" t="s">
        <v>5352</v>
      </c>
      <c r="DQ14331" s="15">
        <v>23</v>
      </c>
      <c r="DR14331" s="15" t="str">
        <f t="shared" si="237"/>
        <v>4235-23</v>
      </c>
    </row>
    <row r="14332" spans="119:122" x14ac:dyDescent="0.2">
      <c r="DO14332" s="141" t="s">
        <v>25688</v>
      </c>
      <c r="DP14332" s="141" t="s">
        <v>5353</v>
      </c>
      <c r="DQ14332" s="15">
        <v>23</v>
      </c>
      <c r="DR14332" s="15" t="str">
        <f t="shared" si="237"/>
        <v>4236-23</v>
      </c>
    </row>
    <row r="14333" spans="119:122" x14ac:dyDescent="0.2">
      <c r="DO14333" s="141" t="s">
        <v>25689</v>
      </c>
      <c r="DP14333" s="141" t="s">
        <v>5354</v>
      </c>
      <c r="DQ14333" s="15">
        <v>23</v>
      </c>
      <c r="DR14333" s="15" t="str">
        <f t="shared" si="237"/>
        <v>4237-23</v>
      </c>
    </row>
    <row r="14334" spans="119:122" x14ac:dyDescent="0.2">
      <c r="DO14334" s="141" t="s">
        <v>25690</v>
      </c>
      <c r="DP14334" s="141" t="s">
        <v>5355</v>
      </c>
      <c r="DQ14334" s="15">
        <v>23</v>
      </c>
      <c r="DR14334" s="15" t="str">
        <f t="shared" si="237"/>
        <v>4238-23</v>
      </c>
    </row>
    <row r="14335" spans="119:122" x14ac:dyDescent="0.2">
      <c r="DO14335" s="141" t="s">
        <v>25691</v>
      </c>
      <c r="DP14335" s="141" t="s">
        <v>5356</v>
      </c>
      <c r="DQ14335" s="15">
        <v>23</v>
      </c>
      <c r="DR14335" s="15" t="str">
        <f t="shared" si="237"/>
        <v>4239-23</v>
      </c>
    </row>
    <row r="14336" spans="119:122" x14ac:dyDescent="0.2">
      <c r="DO14336" s="141" t="s">
        <v>25692</v>
      </c>
      <c r="DP14336" s="141" t="s">
        <v>5357</v>
      </c>
      <c r="DQ14336" s="15">
        <v>23</v>
      </c>
      <c r="DR14336" s="15" t="str">
        <f t="shared" si="237"/>
        <v>4240-23</v>
      </c>
    </row>
    <row r="14337" spans="119:122" x14ac:dyDescent="0.2">
      <c r="DO14337" s="141" t="s">
        <v>25693</v>
      </c>
      <c r="DP14337" s="141" t="s">
        <v>5358</v>
      </c>
      <c r="DQ14337" s="15">
        <v>23</v>
      </c>
      <c r="DR14337" s="15" t="str">
        <f t="shared" si="237"/>
        <v>4241-23</v>
      </c>
    </row>
    <row r="14338" spans="119:122" x14ac:dyDescent="0.2">
      <c r="DO14338" s="141" t="s">
        <v>25694</v>
      </c>
      <c r="DP14338" s="141" t="s">
        <v>5359</v>
      </c>
      <c r="DQ14338" s="15">
        <v>23</v>
      </c>
      <c r="DR14338" s="15" t="str">
        <f t="shared" si="237"/>
        <v>4242-23</v>
      </c>
    </row>
    <row r="14339" spans="119:122" x14ac:dyDescent="0.2">
      <c r="DO14339" s="141" t="s">
        <v>25695</v>
      </c>
      <c r="DP14339" s="141" t="s">
        <v>5360</v>
      </c>
      <c r="DQ14339" s="15">
        <v>23</v>
      </c>
      <c r="DR14339" s="15" t="str">
        <f t="shared" si="237"/>
        <v>4243-23</v>
      </c>
    </row>
    <row r="14340" spans="119:122" x14ac:dyDescent="0.2">
      <c r="DO14340" s="141" t="s">
        <v>25696</v>
      </c>
      <c r="DP14340" s="141" t="s">
        <v>5361</v>
      </c>
      <c r="DQ14340" s="15">
        <v>23</v>
      </c>
      <c r="DR14340" s="15" t="str">
        <f t="shared" si="237"/>
        <v>4244-23</v>
      </c>
    </row>
    <row r="14341" spans="119:122" x14ac:dyDescent="0.2">
      <c r="DO14341" s="141" t="s">
        <v>25697</v>
      </c>
      <c r="DP14341" s="141" t="s">
        <v>5362</v>
      </c>
      <c r="DQ14341" s="15">
        <v>23</v>
      </c>
      <c r="DR14341" s="15" t="str">
        <f t="shared" si="237"/>
        <v>4245-23</v>
      </c>
    </row>
    <row r="14342" spans="119:122" x14ac:dyDescent="0.2">
      <c r="DO14342" s="141" t="s">
        <v>25698</v>
      </c>
      <c r="DP14342" s="141" t="s">
        <v>5363</v>
      </c>
      <c r="DQ14342" s="15">
        <v>23</v>
      </c>
      <c r="DR14342" s="15" t="str">
        <f t="shared" si="237"/>
        <v>4246-23</v>
      </c>
    </row>
    <row r="14343" spans="119:122" x14ac:dyDescent="0.2">
      <c r="DO14343" s="141" t="s">
        <v>25699</v>
      </c>
      <c r="DP14343" s="141" t="s">
        <v>5364</v>
      </c>
      <c r="DQ14343" s="15">
        <v>23</v>
      </c>
      <c r="DR14343" s="15" t="str">
        <f t="shared" si="237"/>
        <v>4247-23</v>
      </c>
    </row>
    <row r="14344" spans="119:122" x14ac:dyDescent="0.2">
      <c r="DO14344" s="141" t="s">
        <v>25700</v>
      </c>
      <c r="DP14344" s="141" t="s">
        <v>5365</v>
      </c>
      <c r="DQ14344" s="15">
        <v>23</v>
      </c>
      <c r="DR14344" s="15" t="str">
        <f t="shared" si="237"/>
        <v>4248-23</v>
      </c>
    </row>
    <row r="14345" spans="119:122" x14ac:dyDescent="0.2">
      <c r="DO14345" s="141" t="s">
        <v>25701</v>
      </c>
      <c r="DP14345" s="141" t="s">
        <v>5366</v>
      </c>
      <c r="DQ14345" s="15">
        <v>23</v>
      </c>
      <c r="DR14345" s="15" t="str">
        <f t="shared" si="237"/>
        <v>4249-23</v>
      </c>
    </row>
    <row r="14346" spans="119:122" x14ac:dyDescent="0.2">
      <c r="DO14346" s="141" t="s">
        <v>25702</v>
      </c>
      <c r="DP14346" s="141" t="s">
        <v>5367</v>
      </c>
      <c r="DQ14346" s="15">
        <v>23</v>
      </c>
      <c r="DR14346" s="15" t="str">
        <f t="shared" si="237"/>
        <v>4250-23</v>
      </c>
    </row>
    <row r="14347" spans="119:122" x14ac:dyDescent="0.2">
      <c r="DO14347" s="141" t="s">
        <v>25703</v>
      </c>
      <c r="DP14347" s="141" t="s">
        <v>5368</v>
      </c>
      <c r="DQ14347" s="15">
        <v>23</v>
      </c>
      <c r="DR14347" s="15" t="str">
        <f t="shared" si="237"/>
        <v>4251-23</v>
      </c>
    </row>
    <row r="14348" spans="119:122" x14ac:dyDescent="0.2">
      <c r="DO14348" s="141" t="s">
        <v>25704</v>
      </c>
      <c r="DP14348" s="141" t="s">
        <v>5369</v>
      </c>
      <c r="DQ14348" s="15">
        <v>23</v>
      </c>
      <c r="DR14348" s="15" t="str">
        <f t="shared" si="237"/>
        <v>4252-23</v>
      </c>
    </row>
    <row r="14349" spans="119:122" x14ac:dyDescent="0.2">
      <c r="DO14349" s="141" t="s">
        <v>25705</v>
      </c>
      <c r="DP14349" s="141" t="s">
        <v>5370</v>
      </c>
      <c r="DQ14349" s="15">
        <v>23</v>
      </c>
      <c r="DR14349" s="15" t="str">
        <f t="shared" si="237"/>
        <v>4253-23</v>
      </c>
    </row>
    <row r="14350" spans="119:122" x14ac:dyDescent="0.2">
      <c r="DO14350" s="141" t="s">
        <v>25706</v>
      </c>
      <c r="DP14350" s="141" t="s">
        <v>5371</v>
      </c>
      <c r="DQ14350" s="15">
        <v>23</v>
      </c>
      <c r="DR14350" s="15" t="str">
        <f t="shared" si="237"/>
        <v>4254-23</v>
      </c>
    </row>
    <row r="14351" spans="119:122" x14ac:dyDescent="0.2">
      <c r="DO14351" s="141" t="s">
        <v>25707</v>
      </c>
      <c r="DP14351" s="141" t="s">
        <v>5372</v>
      </c>
      <c r="DQ14351" s="15">
        <v>23</v>
      </c>
      <c r="DR14351" s="15" t="str">
        <f t="shared" si="237"/>
        <v>4255-23</v>
      </c>
    </row>
    <row r="14352" spans="119:122" x14ac:dyDescent="0.2">
      <c r="DO14352" s="141" t="s">
        <v>25708</v>
      </c>
      <c r="DP14352" s="141" t="s">
        <v>5373</v>
      </c>
      <c r="DQ14352" s="15">
        <v>23</v>
      </c>
      <c r="DR14352" s="15" t="str">
        <f t="shared" si="237"/>
        <v>4256-23</v>
      </c>
    </row>
    <row r="14353" spans="119:122" x14ac:dyDescent="0.2">
      <c r="DO14353" s="141" t="s">
        <v>25709</v>
      </c>
      <c r="DP14353" s="141" t="s">
        <v>5374</v>
      </c>
      <c r="DQ14353" s="15">
        <v>23</v>
      </c>
      <c r="DR14353" s="15" t="str">
        <f t="shared" si="237"/>
        <v>4257-23</v>
      </c>
    </row>
    <row r="14354" spans="119:122" x14ac:dyDescent="0.2">
      <c r="DO14354" s="141" t="s">
        <v>25710</v>
      </c>
      <c r="DP14354" s="141" t="s">
        <v>5375</v>
      </c>
      <c r="DQ14354" s="15">
        <v>23</v>
      </c>
      <c r="DR14354" s="15" t="str">
        <f t="shared" si="237"/>
        <v>4258-23</v>
      </c>
    </row>
    <row r="14355" spans="119:122" x14ac:dyDescent="0.2">
      <c r="DO14355" s="141" t="s">
        <v>25711</v>
      </c>
      <c r="DP14355" s="141" t="s">
        <v>5376</v>
      </c>
      <c r="DQ14355" s="15">
        <v>23</v>
      </c>
      <c r="DR14355" s="15" t="str">
        <f t="shared" si="237"/>
        <v>4259-23</v>
      </c>
    </row>
    <row r="14356" spans="119:122" x14ac:dyDescent="0.2">
      <c r="DO14356" s="141" t="s">
        <v>25712</v>
      </c>
      <c r="DP14356" s="141" t="s">
        <v>5377</v>
      </c>
      <c r="DQ14356" s="15">
        <v>23</v>
      </c>
      <c r="DR14356" s="15" t="str">
        <f t="shared" si="237"/>
        <v>4260-23</v>
      </c>
    </row>
    <row r="14357" spans="119:122" x14ac:dyDescent="0.2">
      <c r="DO14357" s="141" t="s">
        <v>25713</v>
      </c>
      <c r="DP14357" s="141" t="s">
        <v>5378</v>
      </c>
      <c r="DQ14357" s="15">
        <v>23</v>
      </c>
      <c r="DR14357" s="15" t="str">
        <f t="shared" si="237"/>
        <v>4261-23</v>
      </c>
    </row>
    <row r="14358" spans="119:122" x14ac:dyDescent="0.2">
      <c r="DO14358" s="141" t="s">
        <v>25714</v>
      </c>
      <c r="DP14358" s="141" t="s">
        <v>5379</v>
      </c>
      <c r="DQ14358" s="15">
        <v>23</v>
      </c>
      <c r="DR14358" s="15" t="str">
        <f t="shared" si="237"/>
        <v>4262-23</v>
      </c>
    </row>
    <row r="14359" spans="119:122" x14ac:dyDescent="0.2">
      <c r="DO14359" s="141" t="s">
        <v>25715</v>
      </c>
      <c r="DP14359" s="141" t="s">
        <v>5380</v>
      </c>
      <c r="DQ14359" s="15">
        <v>23</v>
      </c>
      <c r="DR14359" s="15" t="str">
        <f t="shared" si="237"/>
        <v>4263-23</v>
      </c>
    </row>
    <row r="14360" spans="119:122" x14ac:dyDescent="0.2">
      <c r="DO14360" s="141" t="s">
        <v>25716</v>
      </c>
      <c r="DP14360" s="141" t="s">
        <v>5381</v>
      </c>
      <c r="DQ14360" s="15">
        <v>23</v>
      </c>
      <c r="DR14360" s="15" t="str">
        <f t="shared" si="237"/>
        <v>4264-23</v>
      </c>
    </row>
    <row r="14361" spans="119:122" x14ac:dyDescent="0.2">
      <c r="DO14361" s="141" t="s">
        <v>25717</v>
      </c>
      <c r="DP14361" s="141" t="s">
        <v>5382</v>
      </c>
      <c r="DQ14361" s="15">
        <v>23</v>
      </c>
      <c r="DR14361" s="15" t="str">
        <f t="shared" si="237"/>
        <v>4265-23</v>
      </c>
    </row>
    <row r="14362" spans="119:122" x14ac:dyDescent="0.2">
      <c r="DO14362" s="141" t="s">
        <v>25718</v>
      </c>
      <c r="DP14362" s="141" t="s">
        <v>5383</v>
      </c>
      <c r="DQ14362" s="15">
        <v>23</v>
      </c>
      <c r="DR14362" s="15" t="str">
        <f t="shared" si="237"/>
        <v>4266-23</v>
      </c>
    </row>
    <row r="14363" spans="119:122" x14ac:dyDescent="0.2">
      <c r="DO14363" s="141" t="s">
        <v>25719</v>
      </c>
      <c r="DP14363" s="141" t="s">
        <v>5384</v>
      </c>
      <c r="DQ14363" s="15">
        <v>23</v>
      </c>
      <c r="DR14363" s="15" t="str">
        <f t="shared" si="237"/>
        <v>4267-23</v>
      </c>
    </row>
    <row r="14364" spans="119:122" x14ac:dyDescent="0.2">
      <c r="DO14364" s="141" t="s">
        <v>25720</v>
      </c>
      <c r="DP14364" s="141" t="s">
        <v>5385</v>
      </c>
      <c r="DQ14364" s="15">
        <v>23</v>
      </c>
      <c r="DR14364" s="15" t="str">
        <f t="shared" si="237"/>
        <v>4268-23</v>
      </c>
    </row>
    <row r="14365" spans="119:122" x14ac:dyDescent="0.2">
      <c r="DO14365" s="141" t="s">
        <v>25721</v>
      </c>
      <c r="DP14365" s="141" t="s">
        <v>5386</v>
      </c>
      <c r="DQ14365" s="15">
        <v>23</v>
      </c>
      <c r="DR14365" s="15" t="str">
        <f t="shared" si="237"/>
        <v>4269-23</v>
      </c>
    </row>
    <row r="14366" spans="119:122" x14ac:dyDescent="0.2">
      <c r="DO14366" s="141" t="s">
        <v>25722</v>
      </c>
      <c r="DP14366" s="141" t="s">
        <v>5387</v>
      </c>
      <c r="DQ14366" s="15">
        <v>23</v>
      </c>
      <c r="DR14366" s="15" t="str">
        <f t="shared" si="237"/>
        <v>4270-23</v>
      </c>
    </row>
    <row r="14367" spans="119:122" x14ac:dyDescent="0.2">
      <c r="DO14367" s="141" t="s">
        <v>25723</v>
      </c>
      <c r="DP14367" s="141" t="s">
        <v>5388</v>
      </c>
      <c r="DQ14367" s="15">
        <v>23</v>
      </c>
      <c r="DR14367" s="15" t="str">
        <f t="shared" si="237"/>
        <v>4271-23</v>
      </c>
    </row>
    <row r="14368" spans="119:122" x14ac:dyDescent="0.2">
      <c r="DO14368" s="141" t="s">
        <v>25724</v>
      </c>
      <c r="DP14368" s="141" t="s">
        <v>5389</v>
      </c>
      <c r="DQ14368" s="15">
        <v>23</v>
      </c>
      <c r="DR14368" s="15" t="str">
        <f t="shared" si="237"/>
        <v>4272-23</v>
      </c>
    </row>
    <row r="14369" spans="119:122" x14ac:dyDescent="0.2">
      <c r="DO14369" s="141" t="s">
        <v>25725</v>
      </c>
      <c r="DP14369" s="141" t="s">
        <v>5390</v>
      </c>
      <c r="DQ14369" s="15">
        <v>23</v>
      </c>
      <c r="DR14369" s="15" t="str">
        <f t="shared" si="237"/>
        <v>4273-23</v>
      </c>
    </row>
    <row r="14370" spans="119:122" x14ac:dyDescent="0.2">
      <c r="DO14370" s="141" t="s">
        <v>25726</v>
      </c>
      <c r="DP14370" s="141" t="s">
        <v>5391</v>
      </c>
      <c r="DQ14370" s="15">
        <v>23</v>
      </c>
      <c r="DR14370" s="15" t="str">
        <f t="shared" si="237"/>
        <v>4274-23</v>
      </c>
    </row>
    <row r="14371" spans="119:122" x14ac:dyDescent="0.2">
      <c r="DO14371" s="141" t="s">
        <v>25727</v>
      </c>
      <c r="DP14371" s="141" t="s">
        <v>5392</v>
      </c>
      <c r="DQ14371" s="15">
        <v>23</v>
      </c>
      <c r="DR14371" s="15" t="str">
        <f t="shared" ref="DR14371:DR14434" si="238">CONCATENATE(DP14371,"-",DQ14371)</f>
        <v>4275-23</v>
      </c>
    </row>
    <row r="14372" spans="119:122" x14ac:dyDescent="0.2">
      <c r="DO14372" s="141" t="s">
        <v>25728</v>
      </c>
      <c r="DP14372" s="141" t="s">
        <v>5393</v>
      </c>
      <c r="DQ14372" s="15">
        <v>23</v>
      </c>
      <c r="DR14372" s="15" t="str">
        <f t="shared" si="238"/>
        <v>4276-23</v>
      </c>
    </row>
    <row r="14373" spans="119:122" x14ac:dyDescent="0.2">
      <c r="DO14373" s="141" t="s">
        <v>25729</v>
      </c>
      <c r="DP14373" s="141" t="s">
        <v>5394</v>
      </c>
      <c r="DQ14373" s="15">
        <v>23</v>
      </c>
      <c r="DR14373" s="15" t="str">
        <f t="shared" si="238"/>
        <v>4277-23</v>
      </c>
    </row>
    <row r="14374" spans="119:122" x14ac:dyDescent="0.2">
      <c r="DO14374" s="141" t="s">
        <v>25730</v>
      </c>
      <c r="DP14374" s="141" t="s">
        <v>5395</v>
      </c>
      <c r="DQ14374" s="15">
        <v>23</v>
      </c>
      <c r="DR14374" s="15" t="str">
        <f t="shared" si="238"/>
        <v>4278-23</v>
      </c>
    </row>
    <row r="14375" spans="119:122" x14ac:dyDescent="0.2">
      <c r="DO14375" s="141" t="s">
        <v>25731</v>
      </c>
      <c r="DP14375" s="141" t="s">
        <v>5396</v>
      </c>
      <c r="DQ14375" s="15">
        <v>23</v>
      </c>
      <c r="DR14375" s="15" t="str">
        <f t="shared" si="238"/>
        <v>4279-23</v>
      </c>
    </row>
    <row r="14376" spans="119:122" x14ac:dyDescent="0.2">
      <c r="DO14376" s="141" t="s">
        <v>25732</v>
      </c>
      <c r="DP14376" s="141" t="s">
        <v>5397</v>
      </c>
      <c r="DQ14376" s="15">
        <v>23</v>
      </c>
      <c r="DR14376" s="15" t="str">
        <f t="shared" si="238"/>
        <v>4280-23</v>
      </c>
    </row>
    <row r="14377" spans="119:122" x14ac:dyDescent="0.2">
      <c r="DO14377" s="141" t="s">
        <v>25733</v>
      </c>
      <c r="DP14377" s="141" t="s">
        <v>5398</v>
      </c>
      <c r="DQ14377" s="15">
        <v>23</v>
      </c>
      <c r="DR14377" s="15" t="str">
        <f t="shared" si="238"/>
        <v>4281-23</v>
      </c>
    </row>
    <row r="14378" spans="119:122" x14ac:dyDescent="0.2">
      <c r="DO14378" s="141" t="s">
        <v>25734</v>
      </c>
      <c r="DP14378" s="141" t="s">
        <v>5399</v>
      </c>
      <c r="DQ14378" s="15">
        <v>23</v>
      </c>
      <c r="DR14378" s="15" t="str">
        <f t="shared" si="238"/>
        <v>4282-23</v>
      </c>
    </row>
    <row r="14379" spans="119:122" x14ac:dyDescent="0.2">
      <c r="DO14379" s="141" t="s">
        <v>25735</v>
      </c>
      <c r="DP14379" s="141" t="s">
        <v>5400</v>
      </c>
      <c r="DQ14379" s="15">
        <v>23</v>
      </c>
      <c r="DR14379" s="15" t="str">
        <f t="shared" si="238"/>
        <v>4283-23</v>
      </c>
    </row>
    <row r="14380" spans="119:122" x14ac:dyDescent="0.2">
      <c r="DO14380" s="141" t="s">
        <v>25736</v>
      </c>
      <c r="DP14380" s="141" t="s">
        <v>5401</v>
      </c>
      <c r="DQ14380" s="15">
        <v>23</v>
      </c>
      <c r="DR14380" s="15" t="str">
        <f t="shared" si="238"/>
        <v>4284-23</v>
      </c>
    </row>
    <row r="14381" spans="119:122" x14ac:dyDescent="0.2">
      <c r="DO14381" s="141" t="s">
        <v>25737</v>
      </c>
      <c r="DP14381" s="141" t="s">
        <v>5402</v>
      </c>
      <c r="DQ14381" s="15">
        <v>23</v>
      </c>
      <c r="DR14381" s="15" t="str">
        <f t="shared" si="238"/>
        <v>4285-23</v>
      </c>
    </row>
    <row r="14382" spans="119:122" x14ac:dyDescent="0.2">
      <c r="DO14382" s="141" t="s">
        <v>25738</v>
      </c>
      <c r="DP14382" s="141" t="s">
        <v>5403</v>
      </c>
      <c r="DQ14382" s="15">
        <v>23</v>
      </c>
      <c r="DR14382" s="15" t="str">
        <f t="shared" si="238"/>
        <v>4286-23</v>
      </c>
    </row>
    <row r="14383" spans="119:122" x14ac:dyDescent="0.2">
      <c r="DO14383" s="141" t="s">
        <v>25739</v>
      </c>
      <c r="DP14383" s="141" t="s">
        <v>5404</v>
      </c>
      <c r="DQ14383" s="15">
        <v>23</v>
      </c>
      <c r="DR14383" s="15" t="str">
        <f t="shared" si="238"/>
        <v>4287-23</v>
      </c>
    </row>
    <row r="14384" spans="119:122" x14ac:dyDescent="0.2">
      <c r="DO14384" s="141" t="s">
        <v>25740</v>
      </c>
      <c r="DP14384" s="141" t="s">
        <v>5405</v>
      </c>
      <c r="DQ14384" s="15">
        <v>23</v>
      </c>
      <c r="DR14384" s="15" t="str">
        <f t="shared" si="238"/>
        <v>4288-23</v>
      </c>
    </row>
    <row r="14385" spans="119:122" x14ac:dyDescent="0.2">
      <c r="DO14385" s="141" t="s">
        <v>25741</v>
      </c>
      <c r="DP14385" s="141" t="s">
        <v>5406</v>
      </c>
      <c r="DQ14385" s="15">
        <v>23</v>
      </c>
      <c r="DR14385" s="15" t="str">
        <f t="shared" si="238"/>
        <v>4289-23</v>
      </c>
    </row>
    <row r="14386" spans="119:122" x14ac:dyDescent="0.2">
      <c r="DO14386" s="141" t="s">
        <v>25742</v>
      </c>
      <c r="DP14386" s="141" t="s">
        <v>5407</v>
      </c>
      <c r="DQ14386" s="15">
        <v>23</v>
      </c>
      <c r="DR14386" s="15" t="str">
        <f t="shared" si="238"/>
        <v>4290-23</v>
      </c>
    </row>
    <row r="14387" spans="119:122" x14ac:dyDescent="0.2">
      <c r="DO14387" s="141" t="s">
        <v>25743</v>
      </c>
      <c r="DP14387" s="141" t="s">
        <v>5408</v>
      </c>
      <c r="DQ14387" s="15">
        <v>23</v>
      </c>
      <c r="DR14387" s="15" t="str">
        <f t="shared" si="238"/>
        <v>4291-23</v>
      </c>
    </row>
    <row r="14388" spans="119:122" x14ac:dyDescent="0.2">
      <c r="DO14388" s="141" t="s">
        <v>25744</v>
      </c>
      <c r="DP14388" s="141" t="s">
        <v>5409</v>
      </c>
      <c r="DQ14388" s="15">
        <v>23</v>
      </c>
      <c r="DR14388" s="15" t="str">
        <f t="shared" si="238"/>
        <v>4292-23</v>
      </c>
    </row>
    <row r="14389" spans="119:122" x14ac:dyDescent="0.2">
      <c r="DO14389" s="141" t="s">
        <v>25745</v>
      </c>
      <c r="DP14389" s="141" t="s">
        <v>5410</v>
      </c>
      <c r="DQ14389" s="15">
        <v>23</v>
      </c>
      <c r="DR14389" s="15" t="str">
        <f t="shared" si="238"/>
        <v>4293-23</v>
      </c>
    </row>
    <row r="14390" spans="119:122" x14ac:dyDescent="0.2">
      <c r="DO14390" s="141" t="s">
        <v>25746</v>
      </c>
      <c r="DP14390" s="141" t="s">
        <v>5411</v>
      </c>
      <c r="DQ14390" s="15">
        <v>23</v>
      </c>
      <c r="DR14390" s="15" t="str">
        <f t="shared" si="238"/>
        <v>4294-23</v>
      </c>
    </row>
    <row r="14391" spans="119:122" x14ac:dyDescent="0.2">
      <c r="DO14391" s="141" t="s">
        <v>25747</v>
      </c>
      <c r="DP14391" s="141" t="s">
        <v>5412</v>
      </c>
      <c r="DQ14391" s="15">
        <v>23</v>
      </c>
      <c r="DR14391" s="15" t="str">
        <f t="shared" si="238"/>
        <v>4295-23</v>
      </c>
    </row>
    <row r="14392" spans="119:122" x14ac:dyDescent="0.2">
      <c r="DO14392" s="141" t="s">
        <v>25748</v>
      </c>
      <c r="DP14392" s="141" t="s">
        <v>5413</v>
      </c>
      <c r="DQ14392" s="15">
        <v>23</v>
      </c>
      <c r="DR14392" s="15" t="str">
        <f t="shared" si="238"/>
        <v>4296-23</v>
      </c>
    </row>
    <row r="14393" spans="119:122" x14ac:dyDescent="0.2">
      <c r="DO14393" s="141" t="s">
        <v>25749</v>
      </c>
      <c r="DP14393" s="141" t="s">
        <v>5414</v>
      </c>
      <c r="DQ14393" s="15">
        <v>23</v>
      </c>
      <c r="DR14393" s="15" t="str">
        <f t="shared" si="238"/>
        <v>4297-23</v>
      </c>
    </row>
    <row r="14394" spans="119:122" x14ac:dyDescent="0.2">
      <c r="DO14394" s="141" t="s">
        <v>25750</v>
      </c>
      <c r="DP14394" s="141" t="s">
        <v>5415</v>
      </c>
      <c r="DQ14394" s="15">
        <v>23</v>
      </c>
      <c r="DR14394" s="15" t="str">
        <f t="shared" si="238"/>
        <v>4298-23</v>
      </c>
    </row>
    <row r="14395" spans="119:122" x14ac:dyDescent="0.2">
      <c r="DO14395" s="141" t="s">
        <v>25751</v>
      </c>
      <c r="DP14395" s="141" t="s">
        <v>5416</v>
      </c>
      <c r="DQ14395" s="15">
        <v>23</v>
      </c>
      <c r="DR14395" s="15" t="str">
        <f t="shared" si="238"/>
        <v>4299-23</v>
      </c>
    </row>
    <row r="14396" spans="119:122" x14ac:dyDescent="0.2">
      <c r="DO14396" s="141" t="s">
        <v>25752</v>
      </c>
      <c r="DP14396" s="141" t="s">
        <v>5417</v>
      </c>
      <c r="DQ14396" s="15">
        <v>23</v>
      </c>
      <c r="DR14396" s="15" t="str">
        <f t="shared" si="238"/>
        <v>4300-23</v>
      </c>
    </row>
    <row r="14397" spans="119:122" x14ac:dyDescent="0.2">
      <c r="DO14397" s="141" t="s">
        <v>25753</v>
      </c>
      <c r="DP14397" s="141" t="s">
        <v>5418</v>
      </c>
      <c r="DQ14397" s="15">
        <v>23</v>
      </c>
      <c r="DR14397" s="15" t="str">
        <f t="shared" si="238"/>
        <v>4301-23</v>
      </c>
    </row>
    <row r="14398" spans="119:122" x14ac:dyDescent="0.2">
      <c r="DO14398" s="141" t="s">
        <v>25754</v>
      </c>
      <c r="DP14398" s="141" t="s">
        <v>5419</v>
      </c>
      <c r="DQ14398" s="15">
        <v>23</v>
      </c>
      <c r="DR14398" s="15" t="str">
        <f t="shared" si="238"/>
        <v>4302-23</v>
      </c>
    </row>
    <row r="14399" spans="119:122" x14ac:dyDescent="0.2">
      <c r="DO14399" s="141" t="s">
        <v>25755</v>
      </c>
      <c r="DP14399" s="141" t="s">
        <v>5420</v>
      </c>
      <c r="DQ14399" s="15">
        <v>23</v>
      </c>
      <c r="DR14399" s="15" t="str">
        <f t="shared" si="238"/>
        <v>4303-23</v>
      </c>
    </row>
    <row r="14400" spans="119:122" x14ac:dyDescent="0.2">
      <c r="DO14400" s="141" t="s">
        <v>25756</v>
      </c>
      <c r="DP14400" s="141" t="s">
        <v>5421</v>
      </c>
      <c r="DQ14400" s="15">
        <v>23</v>
      </c>
      <c r="DR14400" s="15" t="str">
        <f t="shared" si="238"/>
        <v>4304-23</v>
      </c>
    </row>
    <row r="14401" spans="119:122" x14ac:dyDescent="0.2">
      <c r="DO14401" s="141" t="s">
        <v>25757</v>
      </c>
      <c r="DP14401" s="141" t="s">
        <v>5422</v>
      </c>
      <c r="DQ14401" s="15">
        <v>23</v>
      </c>
      <c r="DR14401" s="15" t="str">
        <f t="shared" si="238"/>
        <v>4305-23</v>
      </c>
    </row>
    <row r="14402" spans="119:122" x14ac:dyDescent="0.2">
      <c r="DO14402" s="141" t="s">
        <v>25758</v>
      </c>
      <c r="DP14402" s="141" t="s">
        <v>5423</v>
      </c>
      <c r="DQ14402" s="15">
        <v>23</v>
      </c>
      <c r="DR14402" s="15" t="str">
        <f t="shared" si="238"/>
        <v>4306-23</v>
      </c>
    </row>
    <row r="14403" spans="119:122" x14ac:dyDescent="0.2">
      <c r="DO14403" s="141" t="s">
        <v>25759</v>
      </c>
      <c r="DP14403" s="141" t="s">
        <v>5424</v>
      </c>
      <c r="DQ14403" s="15">
        <v>23</v>
      </c>
      <c r="DR14403" s="15" t="str">
        <f t="shared" si="238"/>
        <v>4307-23</v>
      </c>
    </row>
    <row r="14404" spans="119:122" x14ac:dyDescent="0.2">
      <c r="DO14404" s="141" t="s">
        <v>25760</v>
      </c>
      <c r="DP14404" s="141" t="s">
        <v>5425</v>
      </c>
      <c r="DQ14404" s="15">
        <v>23</v>
      </c>
      <c r="DR14404" s="15" t="str">
        <f t="shared" si="238"/>
        <v>4308-23</v>
      </c>
    </row>
    <row r="14405" spans="119:122" x14ac:dyDescent="0.2">
      <c r="DO14405" s="141" t="s">
        <v>25761</v>
      </c>
      <c r="DP14405" s="141" t="s">
        <v>5426</v>
      </c>
      <c r="DQ14405" s="15">
        <v>23</v>
      </c>
      <c r="DR14405" s="15" t="str">
        <f t="shared" si="238"/>
        <v>4309-23</v>
      </c>
    </row>
    <row r="14406" spans="119:122" x14ac:dyDescent="0.2">
      <c r="DO14406" s="141" t="s">
        <v>25762</v>
      </c>
      <c r="DP14406" s="141" t="s">
        <v>5427</v>
      </c>
      <c r="DQ14406" s="15">
        <v>23</v>
      </c>
      <c r="DR14406" s="15" t="str">
        <f t="shared" si="238"/>
        <v>4310-23</v>
      </c>
    </row>
    <row r="14407" spans="119:122" x14ac:dyDescent="0.2">
      <c r="DO14407" s="141" t="s">
        <v>25763</v>
      </c>
      <c r="DP14407" s="141" t="s">
        <v>5428</v>
      </c>
      <c r="DQ14407" s="15">
        <v>23</v>
      </c>
      <c r="DR14407" s="15" t="str">
        <f t="shared" si="238"/>
        <v>4311-23</v>
      </c>
    </row>
    <row r="14408" spans="119:122" x14ac:dyDescent="0.2">
      <c r="DO14408" s="141" t="s">
        <v>25764</v>
      </c>
      <c r="DP14408" s="141" t="s">
        <v>5429</v>
      </c>
      <c r="DQ14408" s="15">
        <v>23</v>
      </c>
      <c r="DR14408" s="15" t="str">
        <f t="shared" si="238"/>
        <v>4312-23</v>
      </c>
    </row>
    <row r="14409" spans="119:122" x14ac:dyDescent="0.2">
      <c r="DO14409" s="141" t="s">
        <v>25765</v>
      </c>
      <c r="DP14409" s="141" t="s">
        <v>5430</v>
      </c>
      <c r="DQ14409" s="15">
        <v>23</v>
      </c>
      <c r="DR14409" s="15" t="str">
        <f t="shared" si="238"/>
        <v>4313-23</v>
      </c>
    </row>
    <row r="14410" spans="119:122" x14ac:dyDescent="0.2">
      <c r="DO14410" s="141" t="s">
        <v>25766</v>
      </c>
      <c r="DP14410" s="141" t="s">
        <v>5431</v>
      </c>
      <c r="DQ14410" s="15">
        <v>23</v>
      </c>
      <c r="DR14410" s="15" t="str">
        <f t="shared" si="238"/>
        <v>4314-23</v>
      </c>
    </row>
    <row r="14411" spans="119:122" x14ac:dyDescent="0.2">
      <c r="DO14411" s="141" t="s">
        <v>25767</v>
      </c>
      <c r="DP14411" s="141" t="s">
        <v>5432</v>
      </c>
      <c r="DQ14411" s="15">
        <v>23</v>
      </c>
      <c r="DR14411" s="15" t="str">
        <f t="shared" si="238"/>
        <v>4315-23</v>
      </c>
    </row>
    <row r="14412" spans="119:122" x14ac:dyDescent="0.2">
      <c r="DO14412" s="141" t="s">
        <v>25768</v>
      </c>
      <c r="DP14412" s="141" t="s">
        <v>5433</v>
      </c>
      <c r="DQ14412" s="15">
        <v>23</v>
      </c>
      <c r="DR14412" s="15" t="str">
        <f t="shared" si="238"/>
        <v>4316-23</v>
      </c>
    </row>
    <row r="14413" spans="119:122" x14ac:dyDescent="0.2">
      <c r="DO14413" s="141" t="s">
        <v>25769</v>
      </c>
      <c r="DP14413" s="141" t="s">
        <v>5434</v>
      </c>
      <c r="DQ14413" s="15">
        <v>23</v>
      </c>
      <c r="DR14413" s="15" t="str">
        <f t="shared" si="238"/>
        <v>4317-23</v>
      </c>
    </row>
    <row r="14414" spans="119:122" x14ac:dyDescent="0.2">
      <c r="DO14414" s="141" t="s">
        <v>25770</v>
      </c>
      <c r="DP14414" s="141" t="s">
        <v>5435</v>
      </c>
      <c r="DQ14414" s="15">
        <v>23</v>
      </c>
      <c r="DR14414" s="15" t="str">
        <f t="shared" si="238"/>
        <v>4318-23</v>
      </c>
    </row>
    <row r="14415" spans="119:122" x14ac:dyDescent="0.2">
      <c r="DO14415" s="141" t="s">
        <v>25771</v>
      </c>
      <c r="DP14415" s="141" t="s">
        <v>5436</v>
      </c>
      <c r="DQ14415" s="15">
        <v>23</v>
      </c>
      <c r="DR14415" s="15" t="str">
        <f t="shared" si="238"/>
        <v>4319-23</v>
      </c>
    </row>
    <row r="14416" spans="119:122" x14ac:dyDescent="0.2">
      <c r="DO14416" s="141" t="s">
        <v>25772</v>
      </c>
      <c r="DP14416" s="141" t="s">
        <v>5437</v>
      </c>
      <c r="DQ14416" s="15">
        <v>23</v>
      </c>
      <c r="DR14416" s="15" t="str">
        <f t="shared" si="238"/>
        <v>4320-23</v>
      </c>
    </row>
    <row r="14417" spans="119:122" x14ac:dyDescent="0.2">
      <c r="DO14417" s="141" t="s">
        <v>25773</v>
      </c>
      <c r="DP14417" s="141" t="s">
        <v>5438</v>
      </c>
      <c r="DQ14417" s="15">
        <v>23</v>
      </c>
      <c r="DR14417" s="15" t="str">
        <f t="shared" si="238"/>
        <v>4321-23</v>
      </c>
    </row>
    <row r="14418" spans="119:122" x14ac:dyDescent="0.2">
      <c r="DO14418" s="141" t="s">
        <v>25774</v>
      </c>
      <c r="DP14418" s="141" t="s">
        <v>5439</v>
      </c>
      <c r="DQ14418" s="15">
        <v>23</v>
      </c>
      <c r="DR14418" s="15" t="str">
        <f t="shared" si="238"/>
        <v>4322-23</v>
      </c>
    </row>
    <row r="14419" spans="119:122" x14ac:dyDescent="0.2">
      <c r="DO14419" s="141" t="s">
        <v>25775</v>
      </c>
      <c r="DP14419" s="141" t="s">
        <v>5440</v>
      </c>
      <c r="DQ14419" s="15">
        <v>23</v>
      </c>
      <c r="DR14419" s="15" t="str">
        <f t="shared" si="238"/>
        <v>4323-23</v>
      </c>
    </row>
    <row r="14420" spans="119:122" x14ac:dyDescent="0.2">
      <c r="DO14420" s="141" t="s">
        <v>25776</v>
      </c>
      <c r="DP14420" s="141" t="s">
        <v>5441</v>
      </c>
      <c r="DQ14420" s="15">
        <v>23</v>
      </c>
      <c r="DR14420" s="15" t="str">
        <f t="shared" si="238"/>
        <v>4324-23</v>
      </c>
    </row>
    <row r="14421" spans="119:122" x14ac:dyDescent="0.2">
      <c r="DO14421" s="141" t="s">
        <v>25777</v>
      </c>
      <c r="DP14421" s="141" t="s">
        <v>5442</v>
      </c>
      <c r="DQ14421" s="15">
        <v>23</v>
      </c>
      <c r="DR14421" s="15" t="str">
        <f t="shared" si="238"/>
        <v>4325-23</v>
      </c>
    </row>
    <row r="14422" spans="119:122" x14ac:dyDescent="0.2">
      <c r="DO14422" s="141" t="s">
        <v>25778</v>
      </c>
      <c r="DP14422" s="141" t="s">
        <v>5443</v>
      </c>
      <c r="DQ14422" s="15">
        <v>23</v>
      </c>
      <c r="DR14422" s="15" t="str">
        <f t="shared" si="238"/>
        <v>4326-23</v>
      </c>
    </row>
    <row r="14423" spans="119:122" x14ac:dyDescent="0.2">
      <c r="DO14423" s="141" t="s">
        <v>25779</v>
      </c>
      <c r="DP14423" s="141" t="s">
        <v>5444</v>
      </c>
      <c r="DQ14423" s="15">
        <v>23</v>
      </c>
      <c r="DR14423" s="15" t="str">
        <f t="shared" si="238"/>
        <v>4327-23</v>
      </c>
    </row>
    <row r="14424" spans="119:122" x14ac:dyDescent="0.2">
      <c r="DO14424" s="141" t="s">
        <v>25780</v>
      </c>
      <c r="DP14424" s="141" t="s">
        <v>5445</v>
      </c>
      <c r="DQ14424" s="15">
        <v>23</v>
      </c>
      <c r="DR14424" s="15" t="str">
        <f t="shared" si="238"/>
        <v>4328-23</v>
      </c>
    </row>
    <row r="14425" spans="119:122" x14ac:dyDescent="0.2">
      <c r="DO14425" s="141" t="s">
        <v>25781</v>
      </c>
      <c r="DP14425" s="141" t="s">
        <v>5446</v>
      </c>
      <c r="DQ14425" s="15">
        <v>23</v>
      </c>
      <c r="DR14425" s="15" t="str">
        <f t="shared" si="238"/>
        <v>4329-23</v>
      </c>
    </row>
    <row r="14426" spans="119:122" x14ac:dyDescent="0.2">
      <c r="DO14426" s="141" t="s">
        <v>25782</v>
      </c>
      <c r="DP14426" s="141" t="s">
        <v>5447</v>
      </c>
      <c r="DQ14426" s="15">
        <v>23</v>
      </c>
      <c r="DR14426" s="15" t="str">
        <f t="shared" si="238"/>
        <v>4330-23</v>
      </c>
    </row>
    <row r="14427" spans="119:122" x14ac:dyDescent="0.2">
      <c r="DO14427" s="141" t="s">
        <v>25783</v>
      </c>
      <c r="DP14427" s="141" t="s">
        <v>5448</v>
      </c>
      <c r="DQ14427" s="15">
        <v>23</v>
      </c>
      <c r="DR14427" s="15" t="str">
        <f t="shared" si="238"/>
        <v>4331-23</v>
      </c>
    </row>
    <row r="14428" spans="119:122" x14ac:dyDescent="0.2">
      <c r="DO14428" s="141" t="s">
        <v>25784</v>
      </c>
      <c r="DP14428" s="141" t="s">
        <v>5449</v>
      </c>
      <c r="DQ14428" s="15">
        <v>23</v>
      </c>
      <c r="DR14428" s="15" t="str">
        <f t="shared" si="238"/>
        <v>4332-23</v>
      </c>
    </row>
    <row r="14429" spans="119:122" x14ac:dyDescent="0.2">
      <c r="DO14429" s="141" t="s">
        <v>25785</v>
      </c>
      <c r="DP14429" s="141" t="s">
        <v>5450</v>
      </c>
      <c r="DQ14429" s="15">
        <v>23</v>
      </c>
      <c r="DR14429" s="15" t="str">
        <f t="shared" si="238"/>
        <v>4333-23</v>
      </c>
    </row>
    <row r="14430" spans="119:122" x14ac:dyDescent="0.2">
      <c r="DO14430" s="141" t="s">
        <v>25786</v>
      </c>
      <c r="DP14430" s="141" t="s">
        <v>5451</v>
      </c>
      <c r="DQ14430" s="15">
        <v>23</v>
      </c>
      <c r="DR14430" s="15" t="str">
        <f t="shared" si="238"/>
        <v>4334-23</v>
      </c>
    </row>
    <row r="14431" spans="119:122" x14ac:dyDescent="0.2">
      <c r="DO14431" s="141" t="s">
        <v>25787</v>
      </c>
      <c r="DP14431" s="141" t="s">
        <v>5452</v>
      </c>
      <c r="DQ14431" s="15">
        <v>23</v>
      </c>
      <c r="DR14431" s="15" t="str">
        <f t="shared" si="238"/>
        <v>4335-23</v>
      </c>
    </row>
    <row r="14432" spans="119:122" x14ac:dyDescent="0.2">
      <c r="DO14432" s="141" t="s">
        <v>25788</v>
      </c>
      <c r="DP14432" s="141" t="s">
        <v>5453</v>
      </c>
      <c r="DQ14432" s="15">
        <v>23</v>
      </c>
      <c r="DR14432" s="15" t="str">
        <f t="shared" si="238"/>
        <v>4336-23</v>
      </c>
    </row>
    <row r="14433" spans="119:122" x14ac:dyDescent="0.2">
      <c r="DO14433" s="141" t="s">
        <v>25789</v>
      </c>
      <c r="DP14433" s="141" t="s">
        <v>5454</v>
      </c>
      <c r="DQ14433" s="15">
        <v>23</v>
      </c>
      <c r="DR14433" s="15" t="str">
        <f t="shared" si="238"/>
        <v>4337-23</v>
      </c>
    </row>
    <row r="14434" spans="119:122" x14ac:dyDescent="0.2">
      <c r="DO14434" s="141" t="s">
        <v>25790</v>
      </c>
      <c r="DP14434" s="141" t="s">
        <v>5455</v>
      </c>
      <c r="DQ14434" s="15">
        <v>23</v>
      </c>
      <c r="DR14434" s="15" t="str">
        <f t="shared" si="238"/>
        <v>4338-23</v>
      </c>
    </row>
    <row r="14435" spans="119:122" x14ac:dyDescent="0.2">
      <c r="DO14435" s="141" t="s">
        <v>25791</v>
      </c>
      <c r="DP14435" s="141" t="s">
        <v>5456</v>
      </c>
      <c r="DQ14435" s="15">
        <v>23</v>
      </c>
      <c r="DR14435" s="15" t="str">
        <f t="shared" ref="DR14435:DR14498" si="239">CONCATENATE(DP14435,"-",DQ14435)</f>
        <v>4339-23</v>
      </c>
    </row>
    <row r="14436" spans="119:122" x14ac:dyDescent="0.2">
      <c r="DO14436" s="141" t="s">
        <v>25792</v>
      </c>
      <c r="DP14436" s="141" t="s">
        <v>5457</v>
      </c>
      <c r="DQ14436" s="15">
        <v>23</v>
      </c>
      <c r="DR14436" s="15" t="str">
        <f t="shared" si="239"/>
        <v>4340-23</v>
      </c>
    </row>
    <row r="14437" spans="119:122" x14ac:dyDescent="0.2">
      <c r="DO14437" s="141" t="s">
        <v>25793</v>
      </c>
      <c r="DP14437" s="141" t="s">
        <v>5458</v>
      </c>
      <c r="DQ14437" s="15">
        <v>23</v>
      </c>
      <c r="DR14437" s="15" t="str">
        <f t="shared" si="239"/>
        <v>4341-23</v>
      </c>
    </row>
    <row r="14438" spans="119:122" x14ac:dyDescent="0.2">
      <c r="DO14438" s="141" t="s">
        <v>25794</v>
      </c>
      <c r="DP14438" s="141" t="s">
        <v>5459</v>
      </c>
      <c r="DQ14438" s="15">
        <v>23</v>
      </c>
      <c r="DR14438" s="15" t="str">
        <f t="shared" si="239"/>
        <v>4342-23</v>
      </c>
    </row>
    <row r="14439" spans="119:122" x14ac:dyDescent="0.2">
      <c r="DO14439" s="141" t="s">
        <v>25795</v>
      </c>
      <c r="DP14439" s="141" t="s">
        <v>5460</v>
      </c>
      <c r="DQ14439" s="15">
        <v>23</v>
      </c>
      <c r="DR14439" s="15" t="str">
        <f t="shared" si="239"/>
        <v>4343-23</v>
      </c>
    </row>
    <row r="14440" spans="119:122" x14ac:dyDescent="0.2">
      <c r="DO14440" s="141" t="s">
        <v>25796</v>
      </c>
      <c r="DP14440" s="141" t="s">
        <v>5461</v>
      </c>
      <c r="DQ14440" s="15">
        <v>23</v>
      </c>
      <c r="DR14440" s="15" t="str">
        <f t="shared" si="239"/>
        <v>4344-23</v>
      </c>
    </row>
    <row r="14441" spans="119:122" x14ac:dyDescent="0.2">
      <c r="DO14441" s="141" t="s">
        <v>25797</v>
      </c>
      <c r="DP14441" s="141" t="s">
        <v>5462</v>
      </c>
      <c r="DQ14441" s="15">
        <v>23</v>
      </c>
      <c r="DR14441" s="15" t="str">
        <f t="shared" si="239"/>
        <v>4345-23</v>
      </c>
    </row>
    <row r="14442" spans="119:122" x14ac:dyDescent="0.2">
      <c r="DO14442" s="141" t="s">
        <v>25798</v>
      </c>
      <c r="DP14442" s="141" t="s">
        <v>5463</v>
      </c>
      <c r="DQ14442" s="15">
        <v>23</v>
      </c>
      <c r="DR14442" s="15" t="str">
        <f t="shared" si="239"/>
        <v>4346-23</v>
      </c>
    </row>
    <row r="14443" spans="119:122" x14ac:dyDescent="0.2">
      <c r="DO14443" s="141" t="s">
        <v>25799</v>
      </c>
      <c r="DP14443" s="141" t="s">
        <v>5464</v>
      </c>
      <c r="DQ14443" s="15">
        <v>23</v>
      </c>
      <c r="DR14443" s="15" t="str">
        <f t="shared" si="239"/>
        <v>4347-23</v>
      </c>
    </row>
    <row r="14444" spans="119:122" x14ac:dyDescent="0.2">
      <c r="DO14444" s="141" t="s">
        <v>25800</v>
      </c>
      <c r="DP14444" s="141" t="s">
        <v>5465</v>
      </c>
      <c r="DQ14444" s="15">
        <v>23</v>
      </c>
      <c r="DR14444" s="15" t="str">
        <f t="shared" si="239"/>
        <v>4348-23</v>
      </c>
    </row>
    <row r="14445" spans="119:122" x14ac:dyDescent="0.2">
      <c r="DO14445" s="141" t="s">
        <v>25801</v>
      </c>
      <c r="DP14445" s="141" t="s">
        <v>5466</v>
      </c>
      <c r="DQ14445" s="15">
        <v>23</v>
      </c>
      <c r="DR14445" s="15" t="str">
        <f t="shared" si="239"/>
        <v>4349-23</v>
      </c>
    </row>
    <row r="14446" spans="119:122" x14ac:dyDescent="0.2">
      <c r="DO14446" s="141" t="s">
        <v>25802</v>
      </c>
      <c r="DP14446" s="141" t="s">
        <v>5467</v>
      </c>
      <c r="DQ14446" s="15">
        <v>23</v>
      </c>
      <c r="DR14446" s="15" t="str">
        <f t="shared" si="239"/>
        <v>4350-23</v>
      </c>
    </row>
    <row r="14447" spans="119:122" x14ac:dyDescent="0.2">
      <c r="DO14447" s="141" t="s">
        <v>25803</v>
      </c>
      <c r="DP14447" s="141" t="s">
        <v>5468</v>
      </c>
      <c r="DQ14447" s="15">
        <v>23</v>
      </c>
      <c r="DR14447" s="15" t="str">
        <f t="shared" si="239"/>
        <v>4351-23</v>
      </c>
    </row>
    <row r="14448" spans="119:122" x14ac:dyDescent="0.2">
      <c r="DO14448" s="141" t="s">
        <v>25804</v>
      </c>
      <c r="DP14448" s="141" t="s">
        <v>5469</v>
      </c>
      <c r="DQ14448" s="15">
        <v>23</v>
      </c>
      <c r="DR14448" s="15" t="str">
        <f t="shared" si="239"/>
        <v>4352-23</v>
      </c>
    </row>
    <row r="14449" spans="119:122" x14ac:dyDescent="0.2">
      <c r="DO14449" s="141" t="s">
        <v>25805</v>
      </c>
      <c r="DP14449" s="141" t="s">
        <v>5470</v>
      </c>
      <c r="DQ14449" s="15">
        <v>23</v>
      </c>
      <c r="DR14449" s="15" t="str">
        <f t="shared" si="239"/>
        <v>4353-23</v>
      </c>
    </row>
    <row r="14450" spans="119:122" x14ac:dyDescent="0.2">
      <c r="DO14450" s="141" t="s">
        <v>25806</v>
      </c>
      <c r="DP14450" s="141" t="s">
        <v>5471</v>
      </c>
      <c r="DQ14450" s="15">
        <v>23</v>
      </c>
      <c r="DR14450" s="15" t="str">
        <f t="shared" si="239"/>
        <v>4354-23</v>
      </c>
    </row>
    <row r="14451" spans="119:122" x14ac:dyDescent="0.2">
      <c r="DO14451" s="141" t="s">
        <v>25807</v>
      </c>
      <c r="DP14451" s="141" t="s">
        <v>5472</v>
      </c>
      <c r="DQ14451" s="15">
        <v>23</v>
      </c>
      <c r="DR14451" s="15" t="str">
        <f t="shared" si="239"/>
        <v>4355-23</v>
      </c>
    </row>
    <row r="14452" spans="119:122" x14ac:dyDescent="0.2">
      <c r="DO14452" s="141" t="s">
        <v>25808</v>
      </c>
      <c r="DP14452" s="141" t="s">
        <v>5473</v>
      </c>
      <c r="DQ14452" s="15">
        <v>23</v>
      </c>
      <c r="DR14452" s="15" t="str">
        <f t="shared" si="239"/>
        <v>4356-23</v>
      </c>
    </row>
    <row r="14453" spans="119:122" x14ac:dyDescent="0.2">
      <c r="DO14453" s="141" t="s">
        <v>25809</v>
      </c>
      <c r="DP14453" s="141" t="s">
        <v>5474</v>
      </c>
      <c r="DQ14453" s="15">
        <v>23</v>
      </c>
      <c r="DR14453" s="15" t="str">
        <f t="shared" si="239"/>
        <v>4357-23</v>
      </c>
    </row>
    <row r="14454" spans="119:122" x14ac:dyDescent="0.2">
      <c r="DO14454" s="141" t="s">
        <v>25810</v>
      </c>
      <c r="DP14454" s="141" t="s">
        <v>5475</v>
      </c>
      <c r="DQ14454" s="15">
        <v>23</v>
      </c>
      <c r="DR14454" s="15" t="str">
        <f t="shared" si="239"/>
        <v>4358-23</v>
      </c>
    </row>
    <row r="14455" spans="119:122" x14ac:dyDescent="0.2">
      <c r="DO14455" s="141" t="s">
        <v>25811</v>
      </c>
      <c r="DP14455" s="141" t="s">
        <v>5476</v>
      </c>
      <c r="DQ14455" s="15">
        <v>23</v>
      </c>
      <c r="DR14455" s="15" t="str">
        <f t="shared" si="239"/>
        <v>4359-23</v>
      </c>
    </row>
    <row r="14456" spans="119:122" x14ac:dyDescent="0.2">
      <c r="DO14456" s="141" t="s">
        <v>25812</v>
      </c>
      <c r="DP14456" s="141" t="s">
        <v>5477</v>
      </c>
      <c r="DQ14456" s="15">
        <v>23</v>
      </c>
      <c r="DR14456" s="15" t="str">
        <f t="shared" si="239"/>
        <v>4360-23</v>
      </c>
    </row>
    <row r="14457" spans="119:122" x14ac:dyDescent="0.2">
      <c r="DO14457" s="141" t="s">
        <v>25813</v>
      </c>
      <c r="DP14457" s="141" t="s">
        <v>5478</v>
      </c>
      <c r="DQ14457" s="15">
        <v>23</v>
      </c>
      <c r="DR14457" s="15" t="str">
        <f t="shared" si="239"/>
        <v>4361-23</v>
      </c>
    </row>
    <row r="14458" spans="119:122" x14ac:dyDescent="0.2">
      <c r="DO14458" s="141" t="s">
        <v>25814</v>
      </c>
      <c r="DP14458" s="141" t="s">
        <v>5479</v>
      </c>
      <c r="DQ14458" s="15">
        <v>23</v>
      </c>
      <c r="DR14458" s="15" t="str">
        <f t="shared" si="239"/>
        <v>4362-23</v>
      </c>
    </row>
    <row r="14459" spans="119:122" x14ac:dyDescent="0.2">
      <c r="DO14459" s="141" t="s">
        <v>25815</v>
      </c>
      <c r="DP14459" s="141" t="s">
        <v>5480</v>
      </c>
      <c r="DQ14459" s="15">
        <v>23</v>
      </c>
      <c r="DR14459" s="15" t="str">
        <f t="shared" si="239"/>
        <v>4363-23</v>
      </c>
    </row>
    <row r="14460" spans="119:122" x14ac:dyDescent="0.2">
      <c r="DO14460" s="141" t="s">
        <v>25816</v>
      </c>
      <c r="DP14460" s="141" t="s">
        <v>5481</v>
      </c>
      <c r="DQ14460" s="15">
        <v>23</v>
      </c>
      <c r="DR14460" s="15" t="str">
        <f t="shared" si="239"/>
        <v>4364-23</v>
      </c>
    </row>
    <row r="14461" spans="119:122" x14ac:dyDescent="0.2">
      <c r="DO14461" s="141" t="s">
        <v>25817</v>
      </c>
      <c r="DP14461" s="141" t="s">
        <v>5482</v>
      </c>
      <c r="DQ14461" s="15">
        <v>23</v>
      </c>
      <c r="DR14461" s="15" t="str">
        <f t="shared" si="239"/>
        <v>4365-23</v>
      </c>
    </row>
    <row r="14462" spans="119:122" x14ac:dyDescent="0.2">
      <c r="DO14462" s="141" t="s">
        <v>25818</v>
      </c>
      <c r="DP14462" s="141" t="s">
        <v>5483</v>
      </c>
      <c r="DQ14462" s="15">
        <v>23</v>
      </c>
      <c r="DR14462" s="15" t="str">
        <f t="shared" si="239"/>
        <v>4366-23</v>
      </c>
    </row>
    <row r="14463" spans="119:122" x14ac:dyDescent="0.2">
      <c r="DO14463" s="141" t="s">
        <v>25819</v>
      </c>
      <c r="DP14463" s="141" t="s">
        <v>5484</v>
      </c>
      <c r="DQ14463" s="15">
        <v>23</v>
      </c>
      <c r="DR14463" s="15" t="str">
        <f t="shared" si="239"/>
        <v>4367-23</v>
      </c>
    </row>
    <row r="14464" spans="119:122" x14ac:dyDescent="0.2">
      <c r="DO14464" s="141" t="s">
        <v>25820</v>
      </c>
      <c r="DP14464" s="141" t="s">
        <v>5485</v>
      </c>
      <c r="DQ14464" s="15">
        <v>23</v>
      </c>
      <c r="DR14464" s="15" t="str">
        <f t="shared" si="239"/>
        <v>4368-23</v>
      </c>
    </row>
    <row r="14465" spans="119:122" x14ac:dyDescent="0.2">
      <c r="DO14465" s="141" t="s">
        <v>25821</v>
      </c>
      <c r="DP14465" s="141" t="s">
        <v>5486</v>
      </c>
      <c r="DQ14465" s="15">
        <v>23</v>
      </c>
      <c r="DR14465" s="15" t="str">
        <f t="shared" si="239"/>
        <v>4369-23</v>
      </c>
    </row>
    <row r="14466" spans="119:122" x14ac:dyDescent="0.2">
      <c r="DO14466" s="141" t="s">
        <v>25822</v>
      </c>
      <c r="DP14466" s="141" t="s">
        <v>5487</v>
      </c>
      <c r="DQ14466" s="15">
        <v>23</v>
      </c>
      <c r="DR14466" s="15" t="str">
        <f t="shared" si="239"/>
        <v>4370-23</v>
      </c>
    </row>
    <row r="14467" spans="119:122" x14ac:dyDescent="0.2">
      <c r="DO14467" s="141" t="s">
        <v>25823</v>
      </c>
      <c r="DP14467" s="141" t="s">
        <v>5488</v>
      </c>
      <c r="DQ14467" s="15">
        <v>23</v>
      </c>
      <c r="DR14467" s="15" t="str">
        <f t="shared" si="239"/>
        <v>4371-23</v>
      </c>
    </row>
    <row r="14468" spans="119:122" x14ac:dyDescent="0.2">
      <c r="DO14468" s="141" t="s">
        <v>25824</v>
      </c>
      <c r="DP14468" s="141" t="s">
        <v>5489</v>
      </c>
      <c r="DQ14468" s="15">
        <v>23</v>
      </c>
      <c r="DR14468" s="15" t="str">
        <f t="shared" si="239"/>
        <v>4372-23</v>
      </c>
    </row>
    <row r="14469" spans="119:122" x14ac:dyDescent="0.2">
      <c r="DO14469" s="141" t="s">
        <v>25825</v>
      </c>
      <c r="DP14469" s="141" t="s">
        <v>5490</v>
      </c>
      <c r="DQ14469" s="15">
        <v>23</v>
      </c>
      <c r="DR14469" s="15" t="str">
        <f t="shared" si="239"/>
        <v>4373-23</v>
      </c>
    </row>
    <row r="14470" spans="119:122" x14ac:dyDescent="0.2">
      <c r="DO14470" s="141" t="s">
        <v>25826</v>
      </c>
      <c r="DP14470" s="141" t="s">
        <v>5491</v>
      </c>
      <c r="DQ14470" s="15">
        <v>23</v>
      </c>
      <c r="DR14470" s="15" t="str">
        <f t="shared" si="239"/>
        <v>4374-23</v>
      </c>
    </row>
    <row r="14471" spans="119:122" x14ac:dyDescent="0.2">
      <c r="DO14471" s="141" t="s">
        <v>25827</v>
      </c>
      <c r="DP14471" s="141" t="s">
        <v>5492</v>
      </c>
      <c r="DQ14471" s="15">
        <v>23</v>
      </c>
      <c r="DR14471" s="15" t="str">
        <f t="shared" si="239"/>
        <v>4375-23</v>
      </c>
    </row>
    <row r="14472" spans="119:122" x14ac:dyDescent="0.2">
      <c r="DO14472" s="141" t="s">
        <v>25828</v>
      </c>
      <c r="DP14472" s="141" t="s">
        <v>5493</v>
      </c>
      <c r="DQ14472" s="15">
        <v>23</v>
      </c>
      <c r="DR14472" s="15" t="str">
        <f t="shared" si="239"/>
        <v>4376-23</v>
      </c>
    </row>
    <row r="14473" spans="119:122" x14ac:dyDescent="0.2">
      <c r="DO14473" s="141" t="s">
        <v>25829</v>
      </c>
      <c r="DP14473" s="141" t="s">
        <v>5494</v>
      </c>
      <c r="DQ14473" s="15">
        <v>23</v>
      </c>
      <c r="DR14473" s="15" t="str">
        <f t="shared" si="239"/>
        <v>4377-23</v>
      </c>
    </row>
    <row r="14474" spans="119:122" x14ac:dyDescent="0.2">
      <c r="DO14474" s="141" t="s">
        <v>25830</v>
      </c>
      <c r="DP14474" s="141" t="s">
        <v>5495</v>
      </c>
      <c r="DQ14474" s="15">
        <v>23</v>
      </c>
      <c r="DR14474" s="15" t="str">
        <f t="shared" si="239"/>
        <v>4378-23</v>
      </c>
    </row>
    <row r="14475" spans="119:122" x14ac:dyDescent="0.2">
      <c r="DO14475" s="141" t="s">
        <v>25831</v>
      </c>
      <c r="DP14475" s="141" t="s">
        <v>5496</v>
      </c>
      <c r="DQ14475" s="15">
        <v>23</v>
      </c>
      <c r="DR14475" s="15" t="str">
        <f t="shared" si="239"/>
        <v>4379-23</v>
      </c>
    </row>
    <row r="14476" spans="119:122" x14ac:dyDescent="0.2">
      <c r="DO14476" s="141" t="s">
        <v>25832</v>
      </c>
      <c r="DP14476" s="141" t="s">
        <v>5497</v>
      </c>
      <c r="DQ14476" s="15">
        <v>23</v>
      </c>
      <c r="DR14476" s="15" t="str">
        <f t="shared" si="239"/>
        <v>4380-23</v>
      </c>
    </row>
    <row r="14477" spans="119:122" x14ac:dyDescent="0.2">
      <c r="DO14477" s="141" t="s">
        <v>25833</v>
      </c>
      <c r="DP14477" s="141" t="s">
        <v>5498</v>
      </c>
      <c r="DQ14477" s="15">
        <v>23</v>
      </c>
      <c r="DR14477" s="15" t="str">
        <f t="shared" si="239"/>
        <v>4381-23</v>
      </c>
    </row>
    <row r="14478" spans="119:122" x14ac:dyDescent="0.2">
      <c r="DO14478" s="141" t="s">
        <v>25834</v>
      </c>
      <c r="DP14478" s="141" t="s">
        <v>5499</v>
      </c>
      <c r="DQ14478" s="15">
        <v>23</v>
      </c>
      <c r="DR14478" s="15" t="str">
        <f t="shared" si="239"/>
        <v>4382-23</v>
      </c>
    </row>
    <row r="14479" spans="119:122" x14ac:dyDescent="0.2">
      <c r="DO14479" s="141" t="s">
        <v>25835</v>
      </c>
      <c r="DP14479" s="141" t="s">
        <v>5500</v>
      </c>
      <c r="DQ14479" s="15">
        <v>23</v>
      </c>
      <c r="DR14479" s="15" t="str">
        <f t="shared" si="239"/>
        <v>4383-23</v>
      </c>
    </row>
    <row r="14480" spans="119:122" x14ac:dyDescent="0.2">
      <c r="DO14480" s="141" t="s">
        <v>25836</v>
      </c>
      <c r="DP14480" s="141" t="s">
        <v>5501</v>
      </c>
      <c r="DQ14480" s="15">
        <v>23</v>
      </c>
      <c r="DR14480" s="15" t="str">
        <f t="shared" si="239"/>
        <v>4384-23</v>
      </c>
    </row>
    <row r="14481" spans="119:122" x14ac:dyDescent="0.2">
      <c r="DO14481" s="141" t="s">
        <v>25837</v>
      </c>
      <c r="DP14481" s="141" t="s">
        <v>5502</v>
      </c>
      <c r="DQ14481" s="15">
        <v>23</v>
      </c>
      <c r="DR14481" s="15" t="str">
        <f t="shared" si="239"/>
        <v>4385-23</v>
      </c>
    </row>
    <row r="14482" spans="119:122" x14ac:dyDescent="0.2">
      <c r="DO14482" s="141" t="s">
        <v>25838</v>
      </c>
      <c r="DP14482" s="141" t="s">
        <v>5503</v>
      </c>
      <c r="DQ14482" s="15">
        <v>23</v>
      </c>
      <c r="DR14482" s="15" t="str">
        <f t="shared" si="239"/>
        <v>4386-23</v>
      </c>
    </row>
    <row r="14483" spans="119:122" x14ac:dyDescent="0.2">
      <c r="DO14483" s="141" t="s">
        <v>25839</v>
      </c>
      <c r="DP14483" s="141" t="s">
        <v>5504</v>
      </c>
      <c r="DQ14483" s="15">
        <v>23</v>
      </c>
      <c r="DR14483" s="15" t="str">
        <f t="shared" si="239"/>
        <v>4387-23</v>
      </c>
    </row>
    <row r="14484" spans="119:122" x14ac:dyDescent="0.2">
      <c r="DO14484" s="141" t="s">
        <v>25840</v>
      </c>
      <c r="DP14484" s="141" t="s">
        <v>5505</v>
      </c>
      <c r="DQ14484" s="15">
        <v>23</v>
      </c>
      <c r="DR14484" s="15" t="str">
        <f t="shared" si="239"/>
        <v>4388-23</v>
      </c>
    </row>
    <row r="14485" spans="119:122" x14ac:dyDescent="0.2">
      <c r="DO14485" s="141" t="s">
        <v>25841</v>
      </c>
      <c r="DP14485" s="141" t="s">
        <v>5506</v>
      </c>
      <c r="DQ14485" s="15">
        <v>23</v>
      </c>
      <c r="DR14485" s="15" t="str">
        <f t="shared" si="239"/>
        <v>4389-23</v>
      </c>
    </row>
    <row r="14486" spans="119:122" x14ac:dyDescent="0.2">
      <c r="DO14486" s="141" t="s">
        <v>25842</v>
      </c>
      <c r="DP14486" s="141" t="s">
        <v>5507</v>
      </c>
      <c r="DQ14486" s="15">
        <v>23</v>
      </c>
      <c r="DR14486" s="15" t="str">
        <f t="shared" si="239"/>
        <v>4390-23</v>
      </c>
    </row>
    <row r="14487" spans="119:122" x14ac:dyDescent="0.2">
      <c r="DO14487" s="141" t="s">
        <v>25843</v>
      </c>
      <c r="DP14487" s="141" t="s">
        <v>5508</v>
      </c>
      <c r="DQ14487" s="15">
        <v>23</v>
      </c>
      <c r="DR14487" s="15" t="str">
        <f t="shared" si="239"/>
        <v>4391-23</v>
      </c>
    </row>
    <row r="14488" spans="119:122" x14ac:dyDescent="0.2">
      <c r="DO14488" s="141" t="s">
        <v>25844</v>
      </c>
      <c r="DP14488" s="141" t="s">
        <v>5509</v>
      </c>
      <c r="DQ14488" s="15">
        <v>23</v>
      </c>
      <c r="DR14488" s="15" t="str">
        <f t="shared" si="239"/>
        <v>4392-23</v>
      </c>
    </row>
    <row r="14489" spans="119:122" x14ac:dyDescent="0.2">
      <c r="DO14489" s="141" t="s">
        <v>25845</v>
      </c>
      <c r="DP14489" s="141" t="s">
        <v>5510</v>
      </c>
      <c r="DQ14489" s="15">
        <v>23</v>
      </c>
      <c r="DR14489" s="15" t="str">
        <f t="shared" si="239"/>
        <v>4393-23</v>
      </c>
    </row>
    <row r="14490" spans="119:122" x14ac:dyDescent="0.2">
      <c r="DO14490" s="141" t="s">
        <v>25846</v>
      </c>
      <c r="DP14490" s="141" t="s">
        <v>5511</v>
      </c>
      <c r="DQ14490" s="15">
        <v>23</v>
      </c>
      <c r="DR14490" s="15" t="str">
        <f t="shared" si="239"/>
        <v>4394-23</v>
      </c>
    </row>
    <row r="14491" spans="119:122" x14ac:dyDescent="0.2">
      <c r="DO14491" s="141" t="s">
        <v>25847</v>
      </c>
      <c r="DP14491" s="141" t="s">
        <v>5512</v>
      </c>
      <c r="DQ14491" s="15">
        <v>23</v>
      </c>
      <c r="DR14491" s="15" t="str">
        <f t="shared" si="239"/>
        <v>4395-23</v>
      </c>
    </row>
    <row r="14492" spans="119:122" x14ac:dyDescent="0.2">
      <c r="DO14492" s="141" t="s">
        <v>25848</v>
      </c>
      <c r="DP14492" s="141" t="s">
        <v>5513</v>
      </c>
      <c r="DQ14492" s="15">
        <v>23</v>
      </c>
      <c r="DR14492" s="15" t="str">
        <f t="shared" si="239"/>
        <v>4396-23</v>
      </c>
    </row>
    <row r="14493" spans="119:122" x14ac:dyDescent="0.2">
      <c r="DO14493" s="141" t="s">
        <v>25849</v>
      </c>
      <c r="DP14493" s="141" t="s">
        <v>5514</v>
      </c>
      <c r="DQ14493" s="15">
        <v>23</v>
      </c>
      <c r="DR14493" s="15" t="str">
        <f t="shared" si="239"/>
        <v>4397-23</v>
      </c>
    </row>
    <row r="14494" spans="119:122" x14ac:dyDescent="0.2">
      <c r="DO14494" s="141" t="s">
        <v>25850</v>
      </c>
      <c r="DP14494" s="141" t="s">
        <v>5515</v>
      </c>
      <c r="DQ14494" s="15">
        <v>23</v>
      </c>
      <c r="DR14494" s="15" t="str">
        <f t="shared" si="239"/>
        <v>4398-23</v>
      </c>
    </row>
    <row r="14495" spans="119:122" x14ac:dyDescent="0.2">
      <c r="DO14495" s="141" t="s">
        <v>25851</v>
      </c>
      <c r="DP14495" s="141" t="s">
        <v>5516</v>
      </c>
      <c r="DQ14495" s="15">
        <v>23</v>
      </c>
      <c r="DR14495" s="15" t="str">
        <f t="shared" si="239"/>
        <v>4399-23</v>
      </c>
    </row>
    <row r="14496" spans="119:122" x14ac:dyDescent="0.2">
      <c r="DO14496" s="141" t="s">
        <v>25852</v>
      </c>
      <c r="DP14496" s="141" t="s">
        <v>5517</v>
      </c>
      <c r="DQ14496" s="15">
        <v>23</v>
      </c>
      <c r="DR14496" s="15" t="str">
        <f t="shared" si="239"/>
        <v>4400-23</v>
      </c>
    </row>
    <row r="14497" spans="119:122" x14ac:dyDescent="0.2">
      <c r="DO14497" s="141" t="s">
        <v>25853</v>
      </c>
      <c r="DP14497" s="141" t="s">
        <v>5518</v>
      </c>
      <c r="DQ14497" s="15">
        <v>23</v>
      </c>
      <c r="DR14497" s="15" t="str">
        <f t="shared" si="239"/>
        <v>4401-23</v>
      </c>
    </row>
    <row r="14498" spans="119:122" x14ac:dyDescent="0.2">
      <c r="DO14498" s="141" t="s">
        <v>25854</v>
      </c>
      <c r="DP14498" s="141" t="s">
        <v>5519</v>
      </c>
      <c r="DQ14498" s="15">
        <v>23</v>
      </c>
      <c r="DR14498" s="15" t="str">
        <f t="shared" si="239"/>
        <v>4402-23</v>
      </c>
    </row>
    <row r="14499" spans="119:122" x14ac:dyDescent="0.2">
      <c r="DO14499" s="141" t="s">
        <v>25855</v>
      </c>
      <c r="DP14499" s="141" t="s">
        <v>5520</v>
      </c>
      <c r="DQ14499" s="15">
        <v>23</v>
      </c>
      <c r="DR14499" s="15" t="str">
        <f t="shared" ref="DR14499:DR14562" si="240">CONCATENATE(DP14499,"-",DQ14499)</f>
        <v>4403-23</v>
      </c>
    </row>
    <row r="14500" spans="119:122" x14ac:dyDescent="0.2">
      <c r="DO14500" s="141" t="s">
        <v>25856</v>
      </c>
      <c r="DP14500" s="141" t="s">
        <v>5521</v>
      </c>
      <c r="DQ14500" s="15">
        <v>23</v>
      </c>
      <c r="DR14500" s="15" t="str">
        <f t="shared" si="240"/>
        <v>4404-23</v>
      </c>
    </row>
    <row r="14501" spans="119:122" x14ac:dyDescent="0.2">
      <c r="DO14501" s="141" t="s">
        <v>25857</v>
      </c>
      <c r="DP14501" s="141" t="s">
        <v>5522</v>
      </c>
      <c r="DQ14501" s="15">
        <v>23</v>
      </c>
      <c r="DR14501" s="15" t="str">
        <f t="shared" si="240"/>
        <v>4405-23</v>
      </c>
    </row>
    <row r="14502" spans="119:122" x14ac:dyDescent="0.2">
      <c r="DO14502" s="141" t="s">
        <v>25858</v>
      </c>
      <c r="DP14502" s="141" t="s">
        <v>5523</v>
      </c>
      <c r="DQ14502" s="15">
        <v>23</v>
      </c>
      <c r="DR14502" s="15" t="str">
        <f t="shared" si="240"/>
        <v>4406-23</v>
      </c>
    </row>
    <row r="14503" spans="119:122" x14ac:dyDescent="0.2">
      <c r="DO14503" s="141" t="s">
        <v>25859</v>
      </c>
      <c r="DP14503" s="141" t="s">
        <v>5524</v>
      </c>
      <c r="DQ14503" s="15">
        <v>23</v>
      </c>
      <c r="DR14503" s="15" t="str">
        <f t="shared" si="240"/>
        <v>4407-23</v>
      </c>
    </row>
    <row r="14504" spans="119:122" x14ac:dyDescent="0.2">
      <c r="DO14504" s="141" t="s">
        <v>25860</v>
      </c>
      <c r="DP14504" s="141" t="s">
        <v>5525</v>
      </c>
      <c r="DQ14504" s="15">
        <v>23</v>
      </c>
      <c r="DR14504" s="15" t="str">
        <f t="shared" si="240"/>
        <v>4408-23</v>
      </c>
    </row>
    <row r="14505" spans="119:122" x14ac:dyDescent="0.2">
      <c r="DO14505" s="141" t="s">
        <v>25861</v>
      </c>
      <c r="DP14505" s="141" t="s">
        <v>5526</v>
      </c>
      <c r="DQ14505" s="15">
        <v>23</v>
      </c>
      <c r="DR14505" s="15" t="str">
        <f t="shared" si="240"/>
        <v>4409-23</v>
      </c>
    </row>
    <row r="14506" spans="119:122" x14ac:dyDescent="0.2">
      <c r="DO14506" s="141" t="s">
        <v>25862</v>
      </c>
      <c r="DP14506" s="141" t="s">
        <v>5527</v>
      </c>
      <c r="DQ14506" s="15">
        <v>23</v>
      </c>
      <c r="DR14506" s="15" t="str">
        <f t="shared" si="240"/>
        <v>4410-23</v>
      </c>
    </row>
    <row r="14507" spans="119:122" x14ac:dyDescent="0.2">
      <c r="DO14507" s="141" t="s">
        <v>25863</v>
      </c>
      <c r="DP14507" s="141" t="s">
        <v>5528</v>
      </c>
      <c r="DQ14507" s="15">
        <v>23</v>
      </c>
      <c r="DR14507" s="15" t="str">
        <f t="shared" si="240"/>
        <v>4411-23</v>
      </c>
    </row>
    <row r="14508" spans="119:122" x14ac:dyDescent="0.2">
      <c r="DO14508" s="141" t="s">
        <v>25864</v>
      </c>
      <c r="DP14508" s="141" t="s">
        <v>5529</v>
      </c>
      <c r="DQ14508" s="15">
        <v>23</v>
      </c>
      <c r="DR14508" s="15" t="str">
        <f t="shared" si="240"/>
        <v>4412-23</v>
      </c>
    </row>
    <row r="14509" spans="119:122" x14ac:dyDescent="0.2">
      <c r="DO14509" s="141" t="s">
        <v>25865</v>
      </c>
      <c r="DP14509" s="141" t="s">
        <v>5530</v>
      </c>
      <c r="DQ14509" s="15">
        <v>23</v>
      </c>
      <c r="DR14509" s="15" t="str">
        <f t="shared" si="240"/>
        <v>4413-23</v>
      </c>
    </row>
    <row r="14510" spans="119:122" x14ac:dyDescent="0.2">
      <c r="DO14510" s="141" t="s">
        <v>25866</v>
      </c>
      <c r="DP14510" s="141" t="s">
        <v>5531</v>
      </c>
      <c r="DQ14510" s="15">
        <v>23</v>
      </c>
      <c r="DR14510" s="15" t="str">
        <f t="shared" si="240"/>
        <v>4414-23</v>
      </c>
    </row>
    <row r="14511" spans="119:122" x14ac:dyDescent="0.2">
      <c r="DO14511" s="141" t="s">
        <v>25867</v>
      </c>
      <c r="DP14511" s="141" t="s">
        <v>5532</v>
      </c>
      <c r="DQ14511" s="15">
        <v>23</v>
      </c>
      <c r="DR14511" s="15" t="str">
        <f t="shared" si="240"/>
        <v>4415-23</v>
      </c>
    </row>
    <row r="14512" spans="119:122" x14ac:dyDescent="0.2">
      <c r="DO14512" s="141" t="s">
        <v>25868</v>
      </c>
      <c r="DP14512" s="141" t="s">
        <v>5533</v>
      </c>
      <c r="DQ14512" s="15">
        <v>23</v>
      </c>
      <c r="DR14512" s="15" t="str">
        <f t="shared" si="240"/>
        <v>4416-23</v>
      </c>
    </row>
    <row r="14513" spans="119:122" x14ac:dyDescent="0.2">
      <c r="DO14513" s="141" t="s">
        <v>25869</v>
      </c>
      <c r="DP14513" s="141" t="s">
        <v>5534</v>
      </c>
      <c r="DQ14513" s="15">
        <v>23</v>
      </c>
      <c r="DR14513" s="15" t="str">
        <f t="shared" si="240"/>
        <v>4417-23</v>
      </c>
    </row>
    <row r="14514" spans="119:122" x14ac:dyDescent="0.2">
      <c r="DO14514" s="141" t="s">
        <v>25870</v>
      </c>
      <c r="DP14514" s="141" t="s">
        <v>5535</v>
      </c>
      <c r="DQ14514" s="15">
        <v>23</v>
      </c>
      <c r="DR14514" s="15" t="str">
        <f t="shared" si="240"/>
        <v>4418-23</v>
      </c>
    </row>
    <row r="14515" spans="119:122" x14ac:dyDescent="0.2">
      <c r="DO14515" s="141" t="s">
        <v>25871</v>
      </c>
      <c r="DP14515" s="141" t="s">
        <v>5536</v>
      </c>
      <c r="DQ14515" s="15">
        <v>23</v>
      </c>
      <c r="DR14515" s="15" t="str">
        <f t="shared" si="240"/>
        <v>4419-23</v>
      </c>
    </row>
    <row r="14516" spans="119:122" x14ac:dyDescent="0.2">
      <c r="DO14516" s="141" t="s">
        <v>25872</v>
      </c>
      <c r="DP14516" s="141" t="s">
        <v>5537</v>
      </c>
      <c r="DQ14516" s="15">
        <v>23</v>
      </c>
      <c r="DR14516" s="15" t="str">
        <f t="shared" si="240"/>
        <v>4420-23</v>
      </c>
    </row>
    <row r="14517" spans="119:122" x14ac:dyDescent="0.2">
      <c r="DO14517" s="141" t="s">
        <v>25873</v>
      </c>
      <c r="DP14517" s="141" t="s">
        <v>5538</v>
      </c>
      <c r="DQ14517" s="15">
        <v>23</v>
      </c>
      <c r="DR14517" s="15" t="str">
        <f t="shared" si="240"/>
        <v>4421-23</v>
      </c>
    </row>
    <row r="14518" spans="119:122" x14ac:dyDescent="0.2">
      <c r="DO14518" s="141" t="s">
        <v>25874</v>
      </c>
      <c r="DP14518" s="141" t="s">
        <v>5539</v>
      </c>
      <c r="DQ14518" s="15">
        <v>23</v>
      </c>
      <c r="DR14518" s="15" t="str">
        <f t="shared" si="240"/>
        <v>4422-23</v>
      </c>
    </row>
    <row r="14519" spans="119:122" x14ac:dyDescent="0.2">
      <c r="DO14519" s="141" t="s">
        <v>25875</v>
      </c>
      <c r="DP14519" s="141" t="s">
        <v>5540</v>
      </c>
      <c r="DQ14519" s="15">
        <v>23</v>
      </c>
      <c r="DR14519" s="15" t="str">
        <f t="shared" si="240"/>
        <v>4423-23</v>
      </c>
    </row>
    <row r="14520" spans="119:122" x14ac:dyDescent="0.2">
      <c r="DO14520" s="141" t="s">
        <v>25876</v>
      </c>
      <c r="DP14520" s="141" t="s">
        <v>5541</v>
      </c>
      <c r="DQ14520" s="15">
        <v>23</v>
      </c>
      <c r="DR14520" s="15" t="str">
        <f t="shared" si="240"/>
        <v>4424-23</v>
      </c>
    </row>
    <row r="14521" spans="119:122" x14ac:dyDescent="0.2">
      <c r="DO14521" s="141" t="s">
        <v>25877</v>
      </c>
      <c r="DP14521" s="141" t="s">
        <v>5542</v>
      </c>
      <c r="DQ14521" s="15">
        <v>23</v>
      </c>
      <c r="DR14521" s="15" t="str">
        <f t="shared" si="240"/>
        <v>4425-23</v>
      </c>
    </row>
    <row r="14522" spans="119:122" x14ac:dyDescent="0.2">
      <c r="DO14522" s="141" t="s">
        <v>25878</v>
      </c>
      <c r="DP14522" s="141" t="s">
        <v>5543</v>
      </c>
      <c r="DQ14522" s="15">
        <v>23</v>
      </c>
      <c r="DR14522" s="15" t="str">
        <f t="shared" si="240"/>
        <v>4426-23</v>
      </c>
    </row>
    <row r="14523" spans="119:122" x14ac:dyDescent="0.2">
      <c r="DO14523" s="141" t="s">
        <v>25879</v>
      </c>
      <c r="DP14523" s="141" t="s">
        <v>5544</v>
      </c>
      <c r="DQ14523" s="15">
        <v>23</v>
      </c>
      <c r="DR14523" s="15" t="str">
        <f t="shared" si="240"/>
        <v>4427-23</v>
      </c>
    </row>
    <row r="14524" spans="119:122" x14ac:dyDescent="0.2">
      <c r="DO14524" s="141" t="s">
        <v>25880</v>
      </c>
      <c r="DP14524" s="141" t="s">
        <v>5545</v>
      </c>
      <c r="DQ14524" s="15">
        <v>23</v>
      </c>
      <c r="DR14524" s="15" t="str">
        <f t="shared" si="240"/>
        <v>4428-23</v>
      </c>
    </row>
    <row r="14525" spans="119:122" x14ac:dyDescent="0.2">
      <c r="DO14525" s="141" t="s">
        <v>25881</v>
      </c>
      <c r="DP14525" s="141" t="s">
        <v>5546</v>
      </c>
      <c r="DQ14525" s="15">
        <v>23</v>
      </c>
      <c r="DR14525" s="15" t="str">
        <f t="shared" si="240"/>
        <v>4429-23</v>
      </c>
    </row>
    <row r="14526" spans="119:122" x14ac:dyDescent="0.2">
      <c r="DO14526" s="141" t="s">
        <v>25882</v>
      </c>
      <c r="DP14526" s="141" t="s">
        <v>5547</v>
      </c>
      <c r="DQ14526" s="15">
        <v>23</v>
      </c>
      <c r="DR14526" s="15" t="str">
        <f t="shared" si="240"/>
        <v>4430-23</v>
      </c>
    </row>
    <row r="14527" spans="119:122" x14ac:dyDescent="0.2">
      <c r="DO14527" s="141" t="s">
        <v>25883</v>
      </c>
      <c r="DP14527" s="141" t="s">
        <v>5548</v>
      </c>
      <c r="DQ14527" s="15">
        <v>23</v>
      </c>
      <c r="DR14527" s="15" t="str">
        <f t="shared" si="240"/>
        <v>4431-23</v>
      </c>
    </row>
    <row r="14528" spans="119:122" x14ac:dyDescent="0.2">
      <c r="DO14528" s="141" t="s">
        <v>25884</v>
      </c>
      <c r="DP14528" s="141" t="s">
        <v>5549</v>
      </c>
      <c r="DQ14528" s="15">
        <v>23</v>
      </c>
      <c r="DR14528" s="15" t="str">
        <f t="shared" si="240"/>
        <v>4432-23</v>
      </c>
    </row>
    <row r="14529" spans="119:122" x14ac:dyDescent="0.2">
      <c r="DO14529" s="141" t="s">
        <v>25885</v>
      </c>
      <c r="DP14529" s="141" t="s">
        <v>5550</v>
      </c>
      <c r="DQ14529" s="15">
        <v>23</v>
      </c>
      <c r="DR14529" s="15" t="str">
        <f t="shared" si="240"/>
        <v>4433-23</v>
      </c>
    </row>
    <row r="14530" spans="119:122" x14ac:dyDescent="0.2">
      <c r="DO14530" s="141" t="s">
        <v>25886</v>
      </c>
      <c r="DP14530" s="141" t="s">
        <v>5551</v>
      </c>
      <c r="DQ14530" s="15">
        <v>23</v>
      </c>
      <c r="DR14530" s="15" t="str">
        <f t="shared" si="240"/>
        <v>4434-23</v>
      </c>
    </row>
    <row r="14531" spans="119:122" x14ac:dyDescent="0.2">
      <c r="DO14531" s="141" t="s">
        <v>25887</v>
      </c>
      <c r="DP14531" s="141" t="s">
        <v>5552</v>
      </c>
      <c r="DQ14531" s="15">
        <v>23</v>
      </c>
      <c r="DR14531" s="15" t="str">
        <f t="shared" si="240"/>
        <v>4435-23</v>
      </c>
    </row>
    <row r="14532" spans="119:122" x14ac:dyDescent="0.2">
      <c r="DO14532" s="141" t="s">
        <v>25888</v>
      </c>
      <c r="DP14532" s="141" t="s">
        <v>5553</v>
      </c>
      <c r="DQ14532" s="15">
        <v>23</v>
      </c>
      <c r="DR14532" s="15" t="str">
        <f t="shared" si="240"/>
        <v>4436-23</v>
      </c>
    </row>
    <row r="14533" spans="119:122" x14ac:dyDescent="0.2">
      <c r="DO14533" s="141" t="s">
        <v>25889</v>
      </c>
      <c r="DP14533" s="141" t="s">
        <v>5554</v>
      </c>
      <c r="DQ14533" s="15">
        <v>23</v>
      </c>
      <c r="DR14533" s="15" t="str">
        <f t="shared" si="240"/>
        <v>4437-23</v>
      </c>
    </row>
    <row r="14534" spans="119:122" x14ac:dyDescent="0.2">
      <c r="DO14534" s="141" t="s">
        <v>25890</v>
      </c>
      <c r="DP14534" s="141" t="s">
        <v>5555</v>
      </c>
      <c r="DQ14534" s="15">
        <v>23</v>
      </c>
      <c r="DR14534" s="15" t="str">
        <f t="shared" si="240"/>
        <v>4438-23</v>
      </c>
    </row>
    <row r="14535" spans="119:122" x14ac:dyDescent="0.2">
      <c r="DO14535" s="141" t="s">
        <v>25891</v>
      </c>
      <c r="DP14535" s="141" t="s">
        <v>5556</v>
      </c>
      <c r="DQ14535" s="15">
        <v>23</v>
      </c>
      <c r="DR14535" s="15" t="str">
        <f t="shared" si="240"/>
        <v>4439-23</v>
      </c>
    </row>
    <row r="14536" spans="119:122" x14ac:dyDescent="0.2">
      <c r="DO14536" s="141" t="s">
        <v>25892</v>
      </c>
      <c r="DP14536" s="141" t="s">
        <v>5557</v>
      </c>
      <c r="DQ14536" s="15">
        <v>23</v>
      </c>
      <c r="DR14536" s="15" t="str">
        <f t="shared" si="240"/>
        <v>4440-23</v>
      </c>
    </row>
    <row r="14537" spans="119:122" x14ac:dyDescent="0.2">
      <c r="DO14537" s="141" t="s">
        <v>25893</v>
      </c>
      <c r="DP14537" s="141" t="s">
        <v>5558</v>
      </c>
      <c r="DQ14537" s="15">
        <v>23</v>
      </c>
      <c r="DR14537" s="15" t="str">
        <f t="shared" si="240"/>
        <v>4441-23</v>
      </c>
    </row>
    <row r="14538" spans="119:122" x14ac:dyDescent="0.2">
      <c r="DO14538" s="141" t="s">
        <v>25894</v>
      </c>
      <c r="DP14538" s="141" t="s">
        <v>5559</v>
      </c>
      <c r="DQ14538" s="15">
        <v>23</v>
      </c>
      <c r="DR14538" s="15" t="str">
        <f t="shared" si="240"/>
        <v>4442-23</v>
      </c>
    </row>
    <row r="14539" spans="119:122" x14ac:dyDescent="0.2">
      <c r="DO14539" s="141" t="s">
        <v>25895</v>
      </c>
      <c r="DP14539" s="141" t="s">
        <v>5560</v>
      </c>
      <c r="DQ14539" s="15">
        <v>23</v>
      </c>
      <c r="DR14539" s="15" t="str">
        <f t="shared" si="240"/>
        <v>4443-23</v>
      </c>
    </row>
    <row r="14540" spans="119:122" x14ac:dyDescent="0.2">
      <c r="DO14540" s="141" t="s">
        <v>25896</v>
      </c>
      <c r="DP14540" s="141" t="s">
        <v>5561</v>
      </c>
      <c r="DQ14540" s="15">
        <v>23</v>
      </c>
      <c r="DR14540" s="15" t="str">
        <f t="shared" si="240"/>
        <v>4444-23</v>
      </c>
    </row>
    <row r="14541" spans="119:122" x14ac:dyDescent="0.2">
      <c r="DO14541" s="141" t="s">
        <v>25897</v>
      </c>
      <c r="DP14541" s="141" t="s">
        <v>5562</v>
      </c>
      <c r="DQ14541" s="15">
        <v>23</v>
      </c>
      <c r="DR14541" s="15" t="str">
        <f t="shared" si="240"/>
        <v>4445-23</v>
      </c>
    </row>
    <row r="14542" spans="119:122" x14ac:dyDescent="0.2">
      <c r="DO14542" s="141" t="s">
        <v>25898</v>
      </c>
      <c r="DP14542" s="141" t="s">
        <v>5563</v>
      </c>
      <c r="DQ14542" s="15">
        <v>23</v>
      </c>
      <c r="DR14542" s="15" t="str">
        <f t="shared" si="240"/>
        <v>4446-23</v>
      </c>
    </row>
    <row r="14543" spans="119:122" x14ac:dyDescent="0.2">
      <c r="DO14543" s="141" t="s">
        <v>25899</v>
      </c>
      <c r="DP14543" s="141" t="s">
        <v>5564</v>
      </c>
      <c r="DQ14543" s="15">
        <v>23</v>
      </c>
      <c r="DR14543" s="15" t="str">
        <f t="shared" si="240"/>
        <v>4447-23</v>
      </c>
    </row>
    <row r="14544" spans="119:122" x14ac:dyDescent="0.2">
      <c r="DO14544" s="141" t="s">
        <v>25900</v>
      </c>
      <c r="DP14544" s="141" t="s">
        <v>5565</v>
      </c>
      <c r="DQ14544" s="15">
        <v>23</v>
      </c>
      <c r="DR14544" s="15" t="str">
        <f t="shared" si="240"/>
        <v>4448-23</v>
      </c>
    </row>
    <row r="14545" spans="119:122" x14ac:dyDescent="0.2">
      <c r="DO14545" s="141" t="s">
        <v>25901</v>
      </c>
      <c r="DP14545" s="141" t="s">
        <v>5566</v>
      </c>
      <c r="DQ14545" s="15">
        <v>23</v>
      </c>
      <c r="DR14545" s="15" t="str">
        <f t="shared" si="240"/>
        <v>4449-23</v>
      </c>
    </row>
    <row r="14546" spans="119:122" x14ac:dyDescent="0.2">
      <c r="DO14546" s="141" t="s">
        <v>25902</v>
      </c>
      <c r="DP14546" s="141" t="s">
        <v>5567</v>
      </c>
      <c r="DQ14546" s="15">
        <v>23</v>
      </c>
      <c r="DR14546" s="15" t="str">
        <f t="shared" si="240"/>
        <v>4450-23</v>
      </c>
    </row>
    <row r="14547" spans="119:122" x14ac:dyDescent="0.2">
      <c r="DO14547" s="141" t="s">
        <v>25903</v>
      </c>
      <c r="DP14547" s="141" t="s">
        <v>5568</v>
      </c>
      <c r="DQ14547" s="15">
        <v>23</v>
      </c>
      <c r="DR14547" s="15" t="str">
        <f t="shared" si="240"/>
        <v>4451-23</v>
      </c>
    </row>
    <row r="14548" spans="119:122" x14ac:dyDescent="0.2">
      <c r="DO14548" s="141" t="s">
        <v>25904</v>
      </c>
      <c r="DP14548" s="141" t="s">
        <v>5569</v>
      </c>
      <c r="DQ14548" s="15">
        <v>23</v>
      </c>
      <c r="DR14548" s="15" t="str">
        <f t="shared" si="240"/>
        <v>4452-23</v>
      </c>
    </row>
    <row r="14549" spans="119:122" x14ac:dyDescent="0.2">
      <c r="DO14549" s="141" t="s">
        <v>25905</v>
      </c>
      <c r="DP14549" s="141" t="s">
        <v>5570</v>
      </c>
      <c r="DQ14549" s="15">
        <v>23</v>
      </c>
      <c r="DR14549" s="15" t="str">
        <f t="shared" si="240"/>
        <v>4453-23</v>
      </c>
    </row>
    <row r="14550" spans="119:122" x14ac:dyDescent="0.2">
      <c r="DO14550" s="141" t="s">
        <v>25906</v>
      </c>
      <c r="DP14550" s="141" t="s">
        <v>5571</v>
      </c>
      <c r="DQ14550" s="15">
        <v>23</v>
      </c>
      <c r="DR14550" s="15" t="str">
        <f t="shared" si="240"/>
        <v>4454-23</v>
      </c>
    </row>
    <row r="14551" spans="119:122" x14ac:dyDescent="0.2">
      <c r="DO14551" s="141" t="s">
        <v>25907</v>
      </c>
      <c r="DP14551" s="141" t="s">
        <v>5572</v>
      </c>
      <c r="DQ14551" s="15">
        <v>23</v>
      </c>
      <c r="DR14551" s="15" t="str">
        <f t="shared" si="240"/>
        <v>4455-23</v>
      </c>
    </row>
    <row r="14552" spans="119:122" x14ac:dyDescent="0.2">
      <c r="DO14552" s="141" t="s">
        <v>25908</v>
      </c>
      <c r="DP14552" s="141" t="s">
        <v>5573</v>
      </c>
      <c r="DQ14552" s="15">
        <v>23</v>
      </c>
      <c r="DR14552" s="15" t="str">
        <f t="shared" si="240"/>
        <v>4456-23</v>
      </c>
    </row>
    <row r="14553" spans="119:122" x14ac:dyDescent="0.2">
      <c r="DO14553" s="141" t="s">
        <v>25909</v>
      </c>
      <c r="DP14553" s="141" t="s">
        <v>5574</v>
      </c>
      <c r="DQ14553" s="15">
        <v>23</v>
      </c>
      <c r="DR14553" s="15" t="str">
        <f t="shared" si="240"/>
        <v>4457-23</v>
      </c>
    </row>
    <row r="14554" spans="119:122" x14ac:dyDescent="0.2">
      <c r="DO14554" s="141" t="s">
        <v>25910</v>
      </c>
      <c r="DP14554" s="141" t="s">
        <v>5575</v>
      </c>
      <c r="DQ14554" s="15">
        <v>23</v>
      </c>
      <c r="DR14554" s="15" t="str">
        <f t="shared" si="240"/>
        <v>4458-23</v>
      </c>
    </row>
    <row r="14555" spans="119:122" x14ac:dyDescent="0.2">
      <c r="DO14555" s="141" t="s">
        <v>25911</v>
      </c>
      <c r="DP14555" s="141" t="s">
        <v>5576</v>
      </c>
      <c r="DQ14555" s="15">
        <v>23</v>
      </c>
      <c r="DR14555" s="15" t="str">
        <f t="shared" si="240"/>
        <v>4459-23</v>
      </c>
    </row>
    <row r="14556" spans="119:122" x14ac:dyDescent="0.2">
      <c r="DO14556" s="141" t="s">
        <v>25912</v>
      </c>
      <c r="DP14556" s="141" t="s">
        <v>5577</v>
      </c>
      <c r="DQ14556" s="15">
        <v>23</v>
      </c>
      <c r="DR14556" s="15" t="str">
        <f t="shared" si="240"/>
        <v>4460-23</v>
      </c>
    </row>
    <row r="14557" spans="119:122" x14ac:dyDescent="0.2">
      <c r="DO14557" s="141" t="s">
        <v>25913</v>
      </c>
      <c r="DP14557" s="141" t="s">
        <v>5578</v>
      </c>
      <c r="DQ14557" s="15">
        <v>23</v>
      </c>
      <c r="DR14557" s="15" t="str">
        <f t="shared" si="240"/>
        <v>4461-23</v>
      </c>
    </row>
    <row r="14558" spans="119:122" x14ac:dyDescent="0.2">
      <c r="DO14558" s="141" t="s">
        <v>25914</v>
      </c>
      <c r="DP14558" s="141" t="s">
        <v>5579</v>
      </c>
      <c r="DQ14558" s="15">
        <v>23</v>
      </c>
      <c r="DR14558" s="15" t="str">
        <f t="shared" si="240"/>
        <v>4462-23</v>
      </c>
    </row>
    <row r="14559" spans="119:122" x14ac:dyDescent="0.2">
      <c r="DO14559" s="141" t="s">
        <v>25915</v>
      </c>
      <c r="DP14559" s="141" t="s">
        <v>5580</v>
      </c>
      <c r="DQ14559" s="15">
        <v>23</v>
      </c>
      <c r="DR14559" s="15" t="str">
        <f t="shared" si="240"/>
        <v>4463-23</v>
      </c>
    </row>
    <row r="14560" spans="119:122" x14ac:dyDescent="0.2">
      <c r="DO14560" s="141" t="s">
        <v>25916</v>
      </c>
      <c r="DP14560" s="141" t="s">
        <v>5581</v>
      </c>
      <c r="DQ14560" s="15">
        <v>23</v>
      </c>
      <c r="DR14560" s="15" t="str">
        <f t="shared" si="240"/>
        <v>4464-23</v>
      </c>
    </row>
    <row r="14561" spans="119:122" x14ac:dyDescent="0.2">
      <c r="DO14561" s="141" t="s">
        <v>25917</v>
      </c>
      <c r="DP14561" s="141" t="s">
        <v>5582</v>
      </c>
      <c r="DQ14561" s="15">
        <v>23</v>
      </c>
      <c r="DR14561" s="15" t="str">
        <f t="shared" si="240"/>
        <v>4465-23</v>
      </c>
    </row>
    <row r="14562" spans="119:122" x14ac:dyDescent="0.2">
      <c r="DO14562" s="141" t="s">
        <v>25918</v>
      </c>
      <c r="DP14562" s="141" t="s">
        <v>5583</v>
      </c>
      <c r="DQ14562" s="15">
        <v>23</v>
      </c>
      <c r="DR14562" s="15" t="str">
        <f t="shared" si="240"/>
        <v>4466-23</v>
      </c>
    </row>
    <row r="14563" spans="119:122" x14ac:dyDescent="0.2">
      <c r="DO14563" s="141" t="s">
        <v>25919</v>
      </c>
      <c r="DP14563" s="141" t="s">
        <v>5584</v>
      </c>
      <c r="DQ14563" s="15">
        <v>23</v>
      </c>
      <c r="DR14563" s="15" t="str">
        <f t="shared" ref="DR14563:DR14626" si="241">CONCATENATE(DP14563,"-",DQ14563)</f>
        <v>4467-23</v>
      </c>
    </row>
    <row r="14564" spans="119:122" x14ac:dyDescent="0.2">
      <c r="DO14564" s="141" t="s">
        <v>25920</v>
      </c>
      <c r="DP14564" s="141" t="s">
        <v>5585</v>
      </c>
      <c r="DQ14564" s="15">
        <v>23</v>
      </c>
      <c r="DR14564" s="15" t="str">
        <f t="shared" si="241"/>
        <v>4468-23</v>
      </c>
    </row>
    <row r="14565" spans="119:122" x14ac:dyDescent="0.2">
      <c r="DO14565" s="141" t="s">
        <v>25921</v>
      </c>
      <c r="DP14565" s="141" t="s">
        <v>5586</v>
      </c>
      <c r="DQ14565" s="15">
        <v>23</v>
      </c>
      <c r="DR14565" s="15" t="str">
        <f t="shared" si="241"/>
        <v>4469-23</v>
      </c>
    </row>
    <row r="14566" spans="119:122" x14ac:dyDescent="0.2">
      <c r="DO14566" s="141" t="s">
        <v>25922</v>
      </c>
      <c r="DP14566" s="141" t="s">
        <v>5587</v>
      </c>
      <c r="DQ14566" s="15">
        <v>23</v>
      </c>
      <c r="DR14566" s="15" t="str">
        <f t="shared" si="241"/>
        <v>4470-23</v>
      </c>
    </row>
    <row r="14567" spans="119:122" x14ac:dyDescent="0.2">
      <c r="DO14567" s="141" t="s">
        <v>25923</v>
      </c>
      <c r="DP14567" s="141" t="s">
        <v>5588</v>
      </c>
      <c r="DQ14567" s="15">
        <v>23</v>
      </c>
      <c r="DR14567" s="15" t="str">
        <f t="shared" si="241"/>
        <v>4471-23</v>
      </c>
    </row>
    <row r="14568" spans="119:122" x14ac:dyDescent="0.2">
      <c r="DO14568" s="141" t="s">
        <v>25924</v>
      </c>
      <c r="DP14568" s="141" t="s">
        <v>5589</v>
      </c>
      <c r="DQ14568" s="15">
        <v>23</v>
      </c>
      <c r="DR14568" s="15" t="str">
        <f t="shared" si="241"/>
        <v>4472-23</v>
      </c>
    </row>
    <row r="14569" spans="119:122" x14ac:dyDescent="0.2">
      <c r="DO14569" s="141" t="s">
        <v>25925</v>
      </c>
      <c r="DP14569" s="141" t="s">
        <v>5590</v>
      </c>
      <c r="DQ14569" s="15">
        <v>23</v>
      </c>
      <c r="DR14569" s="15" t="str">
        <f t="shared" si="241"/>
        <v>4473-23</v>
      </c>
    </row>
    <row r="14570" spans="119:122" x14ac:dyDescent="0.2">
      <c r="DO14570" s="141" t="s">
        <v>25926</v>
      </c>
      <c r="DP14570" s="141" t="s">
        <v>5591</v>
      </c>
      <c r="DQ14570" s="15">
        <v>23</v>
      </c>
      <c r="DR14570" s="15" t="str">
        <f t="shared" si="241"/>
        <v>4474-23</v>
      </c>
    </row>
    <row r="14571" spans="119:122" x14ac:dyDescent="0.2">
      <c r="DO14571" s="141" t="s">
        <v>25927</v>
      </c>
      <c r="DP14571" s="141" t="s">
        <v>5592</v>
      </c>
      <c r="DQ14571" s="15">
        <v>23</v>
      </c>
      <c r="DR14571" s="15" t="str">
        <f t="shared" si="241"/>
        <v>4475-23</v>
      </c>
    </row>
    <row r="14572" spans="119:122" x14ac:dyDescent="0.2">
      <c r="DO14572" s="141" t="s">
        <v>25928</v>
      </c>
      <c r="DP14572" s="141" t="s">
        <v>5593</v>
      </c>
      <c r="DQ14572" s="15">
        <v>23</v>
      </c>
      <c r="DR14572" s="15" t="str">
        <f t="shared" si="241"/>
        <v>4476-23</v>
      </c>
    </row>
    <row r="14573" spans="119:122" x14ac:dyDescent="0.2">
      <c r="DO14573" s="141" t="s">
        <v>25929</v>
      </c>
      <c r="DP14573" s="141" t="s">
        <v>5594</v>
      </c>
      <c r="DQ14573" s="15">
        <v>23</v>
      </c>
      <c r="DR14573" s="15" t="str">
        <f t="shared" si="241"/>
        <v>4477-23</v>
      </c>
    </row>
    <row r="14574" spans="119:122" x14ac:dyDescent="0.2">
      <c r="DO14574" s="141" t="s">
        <v>25930</v>
      </c>
      <c r="DP14574" s="141" t="s">
        <v>5595</v>
      </c>
      <c r="DQ14574" s="15">
        <v>23</v>
      </c>
      <c r="DR14574" s="15" t="str">
        <f t="shared" si="241"/>
        <v>4478-23</v>
      </c>
    </row>
    <row r="14575" spans="119:122" x14ac:dyDescent="0.2">
      <c r="DO14575" s="141" t="s">
        <v>25931</v>
      </c>
      <c r="DP14575" s="141" t="s">
        <v>5596</v>
      </c>
      <c r="DQ14575" s="15">
        <v>23</v>
      </c>
      <c r="DR14575" s="15" t="str">
        <f t="shared" si="241"/>
        <v>4479-23</v>
      </c>
    </row>
    <row r="14576" spans="119:122" x14ac:dyDescent="0.2">
      <c r="DO14576" s="141" t="s">
        <v>25932</v>
      </c>
      <c r="DP14576" s="141" t="s">
        <v>5597</v>
      </c>
      <c r="DQ14576" s="15">
        <v>23</v>
      </c>
      <c r="DR14576" s="15" t="str">
        <f t="shared" si="241"/>
        <v>4480-23</v>
      </c>
    </row>
    <row r="14577" spans="119:122" x14ac:dyDescent="0.2">
      <c r="DO14577" s="141" t="s">
        <v>25933</v>
      </c>
      <c r="DP14577" s="141" t="s">
        <v>5598</v>
      </c>
      <c r="DQ14577" s="15">
        <v>23</v>
      </c>
      <c r="DR14577" s="15" t="str">
        <f t="shared" si="241"/>
        <v>4481-23</v>
      </c>
    </row>
    <row r="14578" spans="119:122" x14ac:dyDescent="0.2">
      <c r="DO14578" s="141" t="s">
        <v>25934</v>
      </c>
      <c r="DP14578" s="141" t="s">
        <v>5599</v>
      </c>
      <c r="DQ14578" s="15">
        <v>23</v>
      </c>
      <c r="DR14578" s="15" t="str">
        <f t="shared" si="241"/>
        <v>4482-23</v>
      </c>
    </row>
    <row r="14579" spans="119:122" x14ac:dyDescent="0.2">
      <c r="DO14579" s="141" t="s">
        <v>25935</v>
      </c>
      <c r="DP14579" s="141" t="s">
        <v>5600</v>
      </c>
      <c r="DQ14579" s="15">
        <v>23</v>
      </c>
      <c r="DR14579" s="15" t="str">
        <f t="shared" si="241"/>
        <v>4483-23</v>
      </c>
    </row>
    <row r="14580" spans="119:122" x14ac:dyDescent="0.2">
      <c r="DO14580" s="141" t="s">
        <v>25936</v>
      </c>
      <c r="DP14580" s="141" t="s">
        <v>5601</v>
      </c>
      <c r="DQ14580" s="15">
        <v>23</v>
      </c>
      <c r="DR14580" s="15" t="str">
        <f t="shared" si="241"/>
        <v>4484-23</v>
      </c>
    </row>
    <row r="14581" spans="119:122" x14ac:dyDescent="0.2">
      <c r="DO14581" s="141" t="s">
        <v>25937</v>
      </c>
      <c r="DP14581" s="141" t="s">
        <v>5602</v>
      </c>
      <c r="DQ14581" s="15">
        <v>23</v>
      </c>
      <c r="DR14581" s="15" t="str">
        <f t="shared" si="241"/>
        <v>4485-23</v>
      </c>
    </row>
    <row r="14582" spans="119:122" x14ac:dyDescent="0.2">
      <c r="DO14582" s="141" t="s">
        <v>25938</v>
      </c>
      <c r="DP14582" s="141" t="s">
        <v>5603</v>
      </c>
      <c r="DQ14582" s="15">
        <v>23</v>
      </c>
      <c r="DR14582" s="15" t="str">
        <f t="shared" si="241"/>
        <v>4486-23</v>
      </c>
    </row>
    <row r="14583" spans="119:122" x14ac:dyDescent="0.2">
      <c r="DO14583" s="141" t="s">
        <v>25939</v>
      </c>
      <c r="DP14583" s="141" t="s">
        <v>5604</v>
      </c>
      <c r="DQ14583" s="15">
        <v>23</v>
      </c>
      <c r="DR14583" s="15" t="str">
        <f t="shared" si="241"/>
        <v>4487-23</v>
      </c>
    </row>
    <row r="14584" spans="119:122" x14ac:dyDescent="0.2">
      <c r="DO14584" s="141" t="s">
        <v>25940</v>
      </c>
      <c r="DP14584" s="141" t="s">
        <v>5605</v>
      </c>
      <c r="DQ14584" s="15">
        <v>23</v>
      </c>
      <c r="DR14584" s="15" t="str">
        <f t="shared" si="241"/>
        <v>4488-23</v>
      </c>
    </row>
    <row r="14585" spans="119:122" x14ac:dyDescent="0.2">
      <c r="DO14585" s="141" t="s">
        <v>25941</v>
      </c>
      <c r="DP14585" s="141" t="s">
        <v>5606</v>
      </c>
      <c r="DQ14585" s="15">
        <v>23</v>
      </c>
      <c r="DR14585" s="15" t="str">
        <f t="shared" si="241"/>
        <v>4489-23</v>
      </c>
    </row>
    <row r="14586" spans="119:122" x14ac:dyDescent="0.2">
      <c r="DO14586" s="141" t="s">
        <v>25942</v>
      </c>
      <c r="DP14586" s="141" t="s">
        <v>5607</v>
      </c>
      <c r="DQ14586" s="15">
        <v>23</v>
      </c>
      <c r="DR14586" s="15" t="str">
        <f t="shared" si="241"/>
        <v>4490-23</v>
      </c>
    </row>
    <row r="14587" spans="119:122" x14ac:dyDescent="0.2">
      <c r="DO14587" s="141" t="s">
        <v>25943</v>
      </c>
      <c r="DP14587" s="141" t="s">
        <v>5608</v>
      </c>
      <c r="DQ14587" s="15">
        <v>23</v>
      </c>
      <c r="DR14587" s="15" t="str">
        <f t="shared" si="241"/>
        <v>4491-23</v>
      </c>
    </row>
    <row r="14588" spans="119:122" x14ac:dyDescent="0.2">
      <c r="DO14588" s="141" t="s">
        <v>25944</v>
      </c>
      <c r="DP14588" s="141" t="s">
        <v>5609</v>
      </c>
      <c r="DQ14588" s="15">
        <v>23</v>
      </c>
      <c r="DR14588" s="15" t="str">
        <f t="shared" si="241"/>
        <v>4492-23</v>
      </c>
    </row>
    <row r="14589" spans="119:122" x14ac:dyDescent="0.2">
      <c r="DO14589" s="141" t="s">
        <v>25945</v>
      </c>
      <c r="DP14589" s="141" t="s">
        <v>5610</v>
      </c>
      <c r="DQ14589" s="15">
        <v>23</v>
      </c>
      <c r="DR14589" s="15" t="str">
        <f t="shared" si="241"/>
        <v>4493-23</v>
      </c>
    </row>
    <row r="14590" spans="119:122" x14ac:dyDescent="0.2">
      <c r="DO14590" s="141" t="s">
        <v>25946</v>
      </c>
      <c r="DP14590" s="141" t="s">
        <v>5611</v>
      </c>
      <c r="DQ14590" s="15">
        <v>23</v>
      </c>
      <c r="DR14590" s="15" t="str">
        <f t="shared" si="241"/>
        <v>4494-23</v>
      </c>
    </row>
    <row r="14591" spans="119:122" x14ac:dyDescent="0.2">
      <c r="DO14591" s="141" t="s">
        <v>25947</v>
      </c>
      <c r="DP14591" s="141" t="s">
        <v>5612</v>
      </c>
      <c r="DQ14591" s="15">
        <v>23</v>
      </c>
      <c r="DR14591" s="15" t="str">
        <f t="shared" si="241"/>
        <v>4495-23</v>
      </c>
    </row>
    <row r="14592" spans="119:122" x14ac:dyDescent="0.2">
      <c r="DO14592" s="141" t="s">
        <v>25948</v>
      </c>
      <c r="DP14592" s="141" t="s">
        <v>5613</v>
      </c>
      <c r="DQ14592" s="15">
        <v>23</v>
      </c>
      <c r="DR14592" s="15" t="str">
        <f t="shared" si="241"/>
        <v>4496-23</v>
      </c>
    </row>
    <row r="14593" spans="119:122" x14ac:dyDescent="0.2">
      <c r="DO14593" s="141" t="s">
        <v>25949</v>
      </c>
      <c r="DP14593" s="141" t="s">
        <v>5614</v>
      </c>
      <c r="DQ14593" s="15">
        <v>23</v>
      </c>
      <c r="DR14593" s="15" t="str">
        <f t="shared" si="241"/>
        <v>4497-23</v>
      </c>
    </row>
    <row r="14594" spans="119:122" x14ac:dyDescent="0.2">
      <c r="DO14594" s="141" t="s">
        <v>25950</v>
      </c>
      <c r="DP14594" s="141" t="s">
        <v>5615</v>
      </c>
      <c r="DQ14594" s="15">
        <v>23</v>
      </c>
      <c r="DR14594" s="15" t="str">
        <f t="shared" si="241"/>
        <v>4498-23</v>
      </c>
    </row>
    <row r="14595" spans="119:122" x14ac:dyDescent="0.2">
      <c r="DO14595" s="141" t="s">
        <v>25951</v>
      </c>
      <c r="DP14595" s="141" t="s">
        <v>5616</v>
      </c>
      <c r="DQ14595" s="15">
        <v>23</v>
      </c>
      <c r="DR14595" s="15" t="str">
        <f t="shared" si="241"/>
        <v>4499-23</v>
      </c>
    </row>
    <row r="14596" spans="119:122" x14ac:dyDescent="0.2">
      <c r="DO14596" s="141" t="s">
        <v>25952</v>
      </c>
      <c r="DP14596" s="141" t="s">
        <v>5617</v>
      </c>
      <c r="DQ14596" s="15">
        <v>23</v>
      </c>
      <c r="DR14596" s="15" t="str">
        <f t="shared" si="241"/>
        <v>4500-23</v>
      </c>
    </row>
    <row r="14597" spans="119:122" x14ac:dyDescent="0.2">
      <c r="DO14597" s="141" t="s">
        <v>25953</v>
      </c>
      <c r="DP14597" s="141" t="s">
        <v>5618</v>
      </c>
      <c r="DQ14597" s="15">
        <v>23</v>
      </c>
      <c r="DR14597" s="15" t="str">
        <f t="shared" si="241"/>
        <v>4501-23</v>
      </c>
    </row>
    <row r="14598" spans="119:122" x14ac:dyDescent="0.2">
      <c r="DO14598" s="141" t="s">
        <v>25954</v>
      </c>
      <c r="DP14598" s="141" t="s">
        <v>5619</v>
      </c>
      <c r="DQ14598" s="15">
        <v>23</v>
      </c>
      <c r="DR14598" s="15" t="str">
        <f t="shared" si="241"/>
        <v>4502-23</v>
      </c>
    </row>
    <row r="14599" spans="119:122" x14ac:dyDescent="0.2">
      <c r="DO14599" s="141" t="s">
        <v>25955</v>
      </c>
      <c r="DP14599" s="141" t="s">
        <v>5620</v>
      </c>
      <c r="DQ14599" s="15">
        <v>23</v>
      </c>
      <c r="DR14599" s="15" t="str">
        <f t="shared" si="241"/>
        <v>4503-23</v>
      </c>
    </row>
    <row r="14600" spans="119:122" x14ac:dyDescent="0.2">
      <c r="DO14600" s="141" t="s">
        <v>25956</v>
      </c>
      <c r="DP14600" s="141" t="s">
        <v>5621</v>
      </c>
      <c r="DQ14600" s="15">
        <v>23</v>
      </c>
      <c r="DR14600" s="15" t="str">
        <f t="shared" si="241"/>
        <v>4504-23</v>
      </c>
    </row>
    <row r="14601" spans="119:122" x14ac:dyDescent="0.2">
      <c r="DO14601" s="141" t="s">
        <v>25957</v>
      </c>
      <c r="DP14601" s="141" t="s">
        <v>5622</v>
      </c>
      <c r="DQ14601" s="15">
        <v>23</v>
      </c>
      <c r="DR14601" s="15" t="str">
        <f t="shared" si="241"/>
        <v>4505-23</v>
      </c>
    </row>
    <row r="14602" spans="119:122" x14ac:dyDescent="0.2">
      <c r="DO14602" s="141" t="s">
        <v>25958</v>
      </c>
      <c r="DP14602" s="141" t="s">
        <v>5623</v>
      </c>
      <c r="DQ14602" s="15">
        <v>23</v>
      </c>
      <c r="DR14602" s="15" t="str">
        <f t="shared" si="241"/>
        <v>4506-23</v>
      </c>
    </row>
    <row r="14603" spans="119:122" x14ac:dyDescent="0.2">
      <c r="DO14603" s="141" t="s">
        <v>25959</v>
      </c>
      <c r="DP14603" s="141" t="s">
        <v>5624</v>
      </c>
      <c r="DQ14603" s="15">
        <v>23</v>
      </c>
      <c r="DR14603" s="15" t="str">
        <f t="shared" si="241"/>
        <v>4507-23</v>
      </c>
    </row>
    <row r="14604" spans="119:122" x14ac:dyDescent="0.2">
      <c r="DO14604" s="141" t="s">
        <v>25960</v>
      </c>
      <c r="DP14604" s="141" t="s">
        <v>5625</v>
      </c>
      <c r="DQ14604" s="15">
        <v>23</v>
      </c>
      <c r="DR14604" s="15" t="str">
        <f t="shared" si="241"/>
        <v>4508-23</v>
      </c>
    </row>
    <row r="14605" spans="119:122" x14ac:dyDescent="0.2">
      <c r="DO14605" s="141" t="s">
        <v>25961</v>
      </c>
      <c r="DP14605" s="141" t="s">
        <v>5626</v>
      </c>
      <c r="DQ14605" s="15">
        <v>23</v>
      </c>
      <c r="DR14605" s="15" t="str">
        <f t="shared" si="241"/>
        <v>4509-23</v>
      </c>
    </row>
    <row r="14606" spans="119:122" x14ac:dyDescent="0.2">
      <c r="DO14606" s="141" t="s">
        <v>25962</v>
      </c>
      <c r="DP14606" s="141" t="s">
        <v>5627</v>
      </c>
      <c r="DQ14606" s="15">
        <v>23</v>
      </c>
      <c r="DR14606" s="15" t="str">
        <f t="shared" si="241"/>
        <v>4510-23</v>
      </c>
    </row>
    <row r="14607" spans="119:122" x14ac:dyDescent="0.2">
      <c r="DO14607" s="141" t="s">
        <v>25963</v>
      </c>
      <c r="DP14607" s="141" t="s">
        <v>5628</v>
      </c>
      <c r="DQ14607" s="15">
        <v>23</v>
      </c>
      <c r="DR14607" s="15" t="str">
        <f t="shared" si="241"/>
        <v>4511-23</v>
      </c>
    </row>
    <row r="14608" spans="119:122" x14ac:dyDescent="0.2">
      <c r="DO14608" s="141" t="s">
        <v>25964</v>
      </c>
      <c r="DP14608" s="141" t="s">
        <v>5629</v>
      </c>
      <c r="DQ14608" s="15">
        <v>23</v>
      </c>
      <c r="DR14608" s="15" t="str">
        <f t="shared" si="241"/>
        <v>4512-23</v>
      </c>
    </row>
    <row r="14609" spans="119:122" x14ac:dyDescent="0.2">
      <c r="DO14609" s="141" t="s">
        <v>25965</v>
      </c>
      <c r="DP14609" s="141" t="s">
        <v>5630</v>
      </c>
      <c r="DQ14609" s="15">
        <v>23</v>
      </c>
      <c r="DR14609" s="15" t="str">
        <f t="shared" si="241"/>
        <v>4513-23</v>
      </c>
    </row>
    <row r="14610" spans="119:122" x14ac:dyDescent="0.2">
      <c r="DO14610" s="141" t="s">
        <v>25966</v>
      </c>
      <c r="DP14610" s="141" t="s">
        <v>5631</v>
      </c>
      <c r="DQ14610" s="15">
        <v>23</v>
      </c>
      <c r="DR14610" s="15" t="str">
        <f t="shared" si="241"/>
        <v>4514-23</v>
      </c>
    </row>
    <row r="14611" spans="119:122" x14ac:dyDescent="0.2">
      <c r="DO14611" s="141" t="s">
        <v>25967</v>
      </c>
      <c r="DP14611" s="141" t="s">
        <v>5632</v>
      </c>
      <c r="DQ14611" s="15">
        <v>23</v>
      </c>
      <c r="DR14611" s="15" t="str">
        <f t="shared" si="241"/>
        <v>4515-23</v>
      </c>
    </row>
    <row r="14612" spans="119:122" x14ac:dyDescent="0.2">
      <c r="DO14612" s="141" t="s">
        <v>25968</v>
      </c>
      <c r="DP14612" s="141" t="s">
        <v>5633</v>
      </c>
      <c r="DQ14612" s="15">
        <v>23</v>
      </c>
      <c r="DR14612" s="15" t="str">
        <f t="shared" si="241"/>
        <v>4516-23</v>
      </c>
    </row>
    <row r="14613" spans="119:122" x14ac:dyDescent="0.2">
      <c r="DO14613" s="141" t="s">
        <v>25969</v>
      </c>
      <c r="DP14613" s="141" t="s">
        <v>5634</v>
      </c>
      <c r="DQ14613" s="15">
        <v>23</v>
      </c>
      <c r="DR14613" s="15" t="str">
        <f t="shared" si="241"/>
        <v>4517-23</v>
      </c>
    </row>
    <row r="14614" spans="119:122" x14ac:dyDescent="0.2">
      <c r="DO14614" s="141" t="s">
        <v>25970</v>
      </c>
      <c r="DP14614" s="141" t="s">
        <v>5635</v>
      </c>
      <c r="DQ14614" s="15">
        <v>23</v>
      </c>
      <c r="DR14614" s="15" t="str">
        <f t="shared" si="241"/>
        <v>4518-23</v>
      </c>
    </row>
    <row r="14615" spans="119:122" x14ac:dyDescent="0.2">
      <c r="DO14615" s="141" t="s">
        <v>25971</v>
      </c>
      <c r="DP14615" s="141" t="s">
        <v>5636</v>
      </c>
      <c r="DQ14615" s="15">
        <v>23</v>
      </c>
      <c r="DR14615" s="15" t="str">
        <f t="shared" si="241"/>
        <v>4519-23</v>
      </c>
    </row>
    <row r="14616" spans="119:122" x14ac:dyDescent="0.2">
      <c r="DO14616" s="141" t="s">
        <v>25972</v>
      </c>
      <c r="DP14616" s="141" t="s">
        <v>5637</v>
      </c>
      <c r="DQ14616" s="15">
        <v>23</v>
      </c>
      <c r="DR14616" s="15" t="str">
        <f t="shared" si="241"/>
        <v>4520-23</v>
      </c>
    </row>
    <row r="14617" spans="119:122" x14ac:dyDescent="0.2">
      <c r="DO14617" s="141" t="s">
        <v>25973</v>
      </c>
      <c r="DP14617" s="141" t="s">
        <v>5638</v>
      </c>
      <c r="DQ14617" s="15">
        <v>23</v>
      </c>
      <c r="DR14617" s="15" t="str">
        <f t="shared" si="241"/>
        <v>4521-23</v>
      </c>
    </row>
    <row r="14618" spans="119:122" x14ac:dyDescent="0.2">
      <c r="DO14618" s="141" t="s">
        <v>25974</v>
      </c>
      <c r="DP14618" s="141" t="s">
        <v>5639</v>
      </c>
      <c r="DQ14618" s="15">
        <v>23</v>
      </c>
      <c r="DR14618" s="15" t="str">
        <f t="shared" si="241"/>
        <v>4522-23</v>
      </c>
    </row>
    <row r="14619" spans="119:122" x14ac:dyDescent="0.2">
      <c r="DO14619" s="141" t="s">
        <v>25975</v>
      </c>
      <c r="DP14619" s="141" t="s">
        <v>5640</v>
      </c>
      <c r="DQ14619" s="15">
        <v>23</v>
      </c>
      <c r="DR14619" s="15" t="str">
        <f t="shared" si="241"/>
        <v>4523-23</v>
      </c>
    </row>
    <row r="14620" spans="119:122" x14ac:dyDescent="0.2">
      <c r="DO14620" s="141" t="s">
        <v>25976</v>
      </c>
      <c r="DP14620" s="141" t="s">
        <v>5641</v>
      </c>
      <c r="DQ14620" s="15">
        <v>23</v>
      </c>
      <c r="DR14620" s="15" t="str">
        <f t="shared" si="241"/>
        <v>4524-23</v>
      </c>
    </row>
    <row r="14621" spans="119:122" x14ac:dyDescent="0.2">
      <c r="DO14621" s="141" t="s">
        <v>25977</v>
      </c>
      <c r="DP14621" s="141" t="s">
        <v>5642</v>
      </c>
      <c r="DQ14621" s="15">
        <v>23</v>
      </c>
      <c r="DR14621" s="15" t="str">
        <f t="shared" si="241"/>
        <v>4525-23</v>
      </c>
    </row>
    <row r="14622" spans="119:122" x14ac:dyDescent="0.2">
      <c r="DO14622" s="141" t="s">
        <v>25978</v>
      </c>
      <c r="DP14622" s="141" t="s">
        <v>5643</v>
      </c>
      <c r="DQ14622" s="15">
        <v>23</v>
      </c>
      <c r="DR14622" s="15" t="str">
        <f t="shared" si="241"/>
        <v>4526-23</v>
      </c>
    </row>
    <row r="14623" spans="119:122" x14ac:dyDescent="0.2">
      <c r="DO14623" s="141" t="s">
        <v>25979</v>
      </c>
      <c r="DP14623" s="141" t="s">
        <v>5644</v>
      </c>
      <c r="DQ14623" s="15">
        <v>23</v>
      </c>
      <c r="DR14623" s="15" t="str">
        <f t="shared" si="241"/>
        <v>4527-23</v>
      </c>
    </row>
    <row r="14624" spans="119:122" x14ac:dyDescent="0.2">
      <c r="DO14624" s="141" t="s">
        <v>25980</v>
      </c>
      <c r="DP14624" s="141" t="s">
        <v>5645</v>
      </c>
      <c r="DQ14624" s="15">
        <v>23</v>
      </c>
      <c r="DR14624" s="15" t="str">
        <f t="shared" si="241"/>
        <v>4528-23</v>
      </c>
    </row>
    <row r="14625" spans="119:122" x14ac:dyDescent="0.2">
      <c r="DO14625" s="141" t="s">
        <v>25981</v>
      </c>
      <c r="DP14625" s="141" t="s">
        <v>5646</v>
      </c>
      <c r="DQ14625" s="15">
        <v>23</v>
      </c>
      <c r="DR14625" s="15" t="str">
        <f t="shared" si="241"/>
        <v>4529-23</v>
      </c>
    </row>
    <row r="14626" spans="119:122" x14ac:dyDescent="0.2">
      <c r="DO14626" s="141" t="s">
        <v>25982</v>
      </c>
      <c r="DP14626" s="141" t="s">
        <v>5647</v>
      </c>
      <c r="DQ14626" s="15">
        <v>23</v>
      </c>
      <c r="DR14626" s="15" t="str">
        <f t="shared" si="241"/>
        <v>4530-23</v>
      </c>
    </row>
    <row r="14627" spans="119:122" x14ac:dyDescent="0.2">
      <c r="DO14627" s="141" t="s">
        <v>25983</v>
      </c>
      <c r="DP14627" s="141" t="s">
        <v>5648</v>
      </c>
      <c r="DQ14627" s="15">
        <v>23</v>
      </c>
      <c r="DR14627" s="15" t="str">
        <f t="shared" ref="DR14627:DR14690" si="242">CONCATENATE(DP14627,"-",DQ14627)</f>
        <v>4531-23</v>
      </c>
    </row>
    <row r="14628" spans="119:122" x14ac:dyDescent="0.2">
      <c r="DO14628" s="141" t="s">
        <v>25984</v>
      </c>
      <c r="DP14628" s="141" t="s">
        <v>5649</v>
      </c>
      <c r="DQ14628" s="15">
        <v>23</v>
      </c>
      <c r="DR14628" s="15" t="str">
        <f t="shared" si="242"/>
        <v>4532-23</v>
      </c>
    </row>
    <row r="14629" spans="119:122" x14ac:dyDescent="0.2">
      <c r="DO14629" s="141" t="s">
        <v>25985</v>
      </c>
      <c r="DP14629" s="141" t="s">
        <v>5650</v>
      </c>
      <c r="DQ14629" s="15">
        <v>23</v>
      </c>
      <c r="DR14629" s="15" t="str">
        <f t="shared" si="242"/>
        <v>4533-23</v>
      </c>
    </row>
    <row r="14630" spans="119:122" x14ac:dyDescent="0.2">
      <c r="DO14630" s="141" t="s">
        <v>25986</v>
      </c>
      <c r="DP14630" s="141" t="s">
        <v>5651</v>
      </c>
      <c r="DQ14630" s="15">
        <v>23</v>
      </c>
      <c r="DR14630" s="15" t="str">
        <f t="shared" si="242"/>
        <v>4534-23</v>
      </c>
    </row>
    <row r="14631" spans="119:122" x14ac:dyDescent="0.2">
      <c r="DO14631" s="141" t="s">
        <v>25987</v>
      </c>
      <c r="DP14631" s="141" t="s">
        <v>5652</v>
      </c>
      <c r="DQ14631" s="15">
        <v>23</v>
      </c>
      <c r="DR14631" s="15" t="str">
        <f t="shared" si="242"/>
        <v>4535-23</v>
      </c>
    </row>
    <row r="14632" spans="119:122" x14ac:dyDescent="0.2">
      <c r="DO14632" s="141" t="s">
        <v>25988</v>
      </c>
      <c r="DP14632" s="141" t="s">
        <v>5653</v>
      </c>
      <c r="DQ14632" s="15">
        <v>23</v>
      </c>
      <c r="DR14632" s="15" t="str">
        <f t="shared" si="242"/>
        <v>4536-23</v>
      </c>
    </row>
    <row r="14633" spans="119:122" x14ac:dyDescent="0.2">
      <c r="DO14633" s="141" t="s">
        <v>25989</v>
      </c>
      <c r="DP14633" s="141" t="s">
        <v>5654</v>
      </c>
      <c r="DQ14633" s="15">
        <v>23</v>
      </c>
      <c r="DR14633" s="15" t="str">
        <f t="shared" si="242"/>
        <v>4537-23</v>
      </c>
    </row>
    <row r="14634" spans="119:122" x14ac:dyDescent="0.2">
      <c r="DO14634" s="141" t="s">
        <v>25990</v>
      </c>
      <c r="DP14634" s="141" t="s">
        <v>5655</v>
      </c>
      <c r="DQ14634" s="15">
        <v>23</v>
      </c>
      <c r="DR14634" s="15" t="str">
        <f t="shared" si="242"/>
        <v>4538-23</v>
      </c>
    </row>
    <row r="14635" spans="119:122" x14ac:dyDescent="0.2">
      <c r="DO14635" s="141" t="s">
        <v>25991</v>
      </c>
      <c r="DP14635" s="141" t="s">
        <v>5656</v>
      </c>
      <c r="DQ14635" s="15">
        <v>23</v>
      </c>
      <c r="DR14635" s="15" t="str">
        <f t="shared" si="242"/>
        <v>4539-23</v>
      </c>
    </row>
    <row r="14636" spans="119:122" x14ac:dyDescent="0.2">
      <c r="DO14636" s="141" t="s">
        <v>25992</v>
      </c>
      <c r="DP14636" s="141" t="s">
        <v>5657</v>
      </c>
      <c r="DQ14636" s="15">
        <v>23</v>
      </c>
      <c r="DR14636" s="15" t="str">
        <f t="shared" si="242"/>
        <v>4540-23</v>
      </c>
    </row>
    <row r="14637" spans="119:122" x14ac:dyDescent="0.2">
      <c r="DO14637" s="141" t="s">
        <v>25993</v>
      </c>
      <c r="DP14637" s="141" t="s">
        <v>5658</v>
      </c>
      <c r="DQ14637" s="15">
        <v>23</v>
      </c>
      <c r="DR14637" s="15" t="str">
        <f t="shared" si="242"/>
        <v>4541-23</v>
      </c>
    </row>
    <row r="14638" spans="119:122" x14ac:dyDescent="0.2">
      <c r="DO14638" s="141" t="s">
        <v>25994</v>
      </c>
      <c r="DP14638" s="141" t="s">
        <v>5659</v>
      </c>
      <c r="DQ14638" s="15">
        <v>23</v>
      </c>
      <c r="DR14638" s="15" t="str">
        <f t="shared" si="242"/>
        <v>4542-23</v>
      </c>
    </row>
    <row r="14639" spans="119:122" x14ac:dyDescent="0.2">
      <c r="DO14639" s="141" t="s">
        <v>25995</v>
      </c>
      <c r="DP14639" s="141" t="s">
        <v>5660</v>
      </c>
      <c r="DQ14639" s="15">
        <v>23</v>
      </c>
      <c r="DR14639" s="15" t="str">
        <f t="shared" si="242"/>
        <v>4543-23</v>
      </c>
    </row>
    <row r="14640" spans="119:122" x14ac:dyDescent="0.2">
      <c r="DO14640" s="141" t="s">
        <v>25996</v>
      </c>
      <c r="DP14640" s="141" t="s">
        <v>5661</v>
      </c>
      <c r="DQ14640" s="15">
        <v>23</v>
      </c>
      <c r="DR14640" s="15" t="str">
        <f t="shared" si="242"/>
        <v>4544-23</v>
      </c>
    </row>
    <row r="14641" spans="119:122" x14ac:dyDescent="0.2">
      <c r="DO14641" s="141" t="s">
        <v>25997</v>
      </c>
      <c r="DP14641" s="141" t="s">
        <v>5662</v>
      </c>
      <c r="DQ14641" s="15">
        <v>23</v>
      </c>
      <c r="DR14641" s="15" t="str">
        <f t="shared" si="242"/>
        <v>4545-23</v>
      </c>
    </row>
    <row r="14642" spans="119:122" x14ac:dyDescent="0.2">
      <c r="DO14642" s="141" t="s">
        <v>25998</v>
      </c>
      <c r="DP14642" s="141" t="s">
        <v>5663</v>
      </c>
      <c r="DQ14642" s="15">
        <v>23</v>
      </c>
      <c r="DR14642" s="15" t="str">
        <f t="shared" si="242"/>
        <v>4546-23</v>
      </c>
    </row>
    <row r="14643" spans="119:122" x14ac:dyDescent="0.2">
      <c r="DO14643" s="141" t="s">
        <v>25999</v>
      </c>
      <c r="DP14643" s="141" t="s">
        <v>5664</v>
      </c>
      <c r="DQ14643" s="15">
        <v>23</v>
      </c>
      <c r="DR14643" s="15" t="str">
        <f t="shared" si="242"/>
        <v>4547-23</v>
      </c>
    </row>
    <row r="14644" spans="119:122" x14ac:dyDescent="0.2">
      <c r="DO14644" s="141" t="s">
        <v>26000</v>
      </c>
      <c r="DP14644" s="141" t="s">
        <v>5665</v>
      </c>
      <c r="DQ14644" s="15">
        <v>23</v>
      </c>
      <c r="DR14644" s="15" t="str">
        <f t="shared" si="242"/>
        <v>4548-23</v>
      </c>
    </row>
    <row r="14645" spans="119:122" x14ac:dyDescent="0.2">
      <c r="DO14645" s="141" t="s">
        <v>26001</v>
      </c>
      <c r="DP14645" s="141" t="s">
        <v>5666</v>
      </c>
      <c r="DQ14645" s="15">
        <v>23</v>
      </c>
      <c r="DR14645" s="15" t="str">
        <f t="shared" si="242"/>
        <v>4549-23</v>
      </c>
    </row>
    <row r="14646" spans="119:122" x14ac:dyDescent="0.2">
      <c r="DO14646" s="141" t="s">
        <v>26002</v>
      </c>
      <c r="DP14646" s="141" t="s">
        <v>5667</v>
      </c>
      <c r="DQ14646" s="15">
        <v>23</v>
      </c>
      <c r="DR14646" s="15" t="str">
        <f t="shared" si="242"/>
        <v>4550-23</v>
      </c>
    </row>
    <row r="14647" spans="119:122" x14ac:dyDescent="0.2">
      <c r="DO14647" s="141" t="s">
        <v>26003</v>
      </c>
      <c r="DP14647" s="141" t="s">
        <v>5668</v>
      </c>
      <c r="DQ14647" s="15">
        <v>23</v>
      </c>
      <c r="DR14647" s="15" t="str">
        <f t="shared" si="242"/>
        <v>4551-23</v>
      </c>
    </row>
    <row r="14648" spans="119:122" x14ac:dyDescent="0.2">
      <c r="DO14648" s="141" t="s">
        <v>26004</v>
      </c>
      <c r="DP14648" s="141" t="s">
        <v>5669</v>
      </c>
      <c r="DQ14648" s="15">
        <v>23</v>
      </c>
      <c r="DR14648" s="15" t="str">
        <f t="shared" si="242"/>
        <v>4552-23</v>
      </c>
    </row>
    <row r="14649" spans="119:122" x14ac:dyDescent="0.2">
      <c r="DO14649" s="141" t="s">
        <v>26005</v>
      </c>
      <c r="DP14649" s="141" t="s">
        <v>5670</v>
      </c>
      <c r="DQ14649" s="15">
        <v>23</v>
      </c>
      <c r="DR14649" s="15" t="str">
        <f t="shared" si="242"/>
        <v>4553-23</v>
      </c>
    </row>
    <row r="14650" spans="119:122" x14ac:dyDescent="0.2">
      <c r="DO14650" s="141" t="s">
        <v>26006</v>
      </c>
      <c r="DP14650" s="141" t="s">
        <v>5671</v>
      </c>
      <c r="DQ14650" s="15">
        <v>23</v>
      </c>
      <c r="DR14650" s="15" t="str">
        <f t="shared" si="242"/>
        <v>4554-23</v>
      </c>
    </row>
    <row r="14651" spans="119:122" x14ac:dyDescent="0.2">
      <c r="DO14651" s="141" t="s">
        <v>26007</v>
      </c>
      <c r="DP14651" s="141" t="s">
        <v>5672</v>
      </c>
      <c r="DQ14651" s="15">
        <v>23</v>
      </c>
      <c r="DR14651" s="15" t="str">
        <f t="shared" si="242"/>
        <v>4555-23</v>
      </c>
    </row>
    <row r="14652" spans="119:122" x14ac:dyDescent="0.2">
      <c r="DO14652" s="141" t="s">
        <v>26008</v>
      </c>
      <c r="DP14652" s="141" t="s">
        <v>5673</v>
      </c>
      <c r="DQ14652" s="15">
        <v>23</v>
      </c>
      <c r="DR14652" s="15" t="str">
        <f t="shared" si="242"/>
        <v>4556-23</v>
      </c>
    </row>
    <row r="14653" spans="119:122" x14ac:dyDescent="0.2">
      <c r="DO14653" s="141" t="s">
        <v>26009</v>
      </c>
      <c r="DP14653" s="141" t="s">
        <v>5674</v>
      </c>
      <c r="DQ14653" s="15">
        <v>23</v>
      </c>
      <c r="DR14653" s="15" t="str">
        <f t="shared" si="242"/>
        <v>4557-23</v>
      </c>
    </row>
    <row r="14654" spans="119:122" x14ac:dyDescent="0.2">
      <c r="DO14654" s="141" t="s">
        <v>26010</v>
      </c>
      <c r="DP14654" s="141" t="s">
        <v>5675</v>
      </c>
      <c r="DQ14654" s="15">
        <v>23</v>
      </c>
      <c r="DR14654" s="15" t="str">
        <f t="shared" si="242"/>
        <v>4558-23</v>
      </c>
    </row>
    <row r="14655" spans="119:122" x14ac:dyDescent="0.2">
      <c r="DO14655" s="141" t="s">
        <v>26011</v>
      </c>
      <c r="DP14655" s="141" t="s">
        <v>5676</v>
      </c>
      <c r="DQ14655" s="15">
        <v>23</v>
      </c>
      <c r="DR14655" s="15" t="str">
        <f t="shared" si="242"/>
        <v>4559-23</v>
      </c>
    </row>
    <row r="14656" spans="119:122" x14ac:dyDescent="0.2">
      <c r="DO14656" s="141" t="s">
        <v>26012</v>
      </c>
      <c r="DP14656" s="141" t="s">
        <v>5677</v>
      </c>
      <c r="DQ14656" s="15">
        <v>23</v>
      </c>
      <c r="DR14656" s="15" t="str">
        <f t="shared" si="242"/>
        <v>4560-23</v>
      </c>
    </row>
    <row r="14657" spans="119:122" x14ac:dyDescent="0.2">
      <c r="DO14657" s="141" t="s">
        <v>26013</v>
      </c>
      <c r="DP14657" s="141" t="s">
        <v>5678</v>
      </c>
      <c r="DQ14657" s="15">
        <v>23</v>
      </c>
      <c r="DR14657" s="15" t="str">
        <f t="shared" si="242"/>
        <v>4561-23</v>
      </c>
    </row>
    <row r="14658" spans="119:122" x14ac:dyDescent="0.2">
      <c r="DO14658" s="141" t="s">
        <v>26014</v>
      </c>
      <c r="DP14658" s="141" t="s">
        <v>5679</v>
      </c>
      <c r="DQ14658" s="15">
        <v>23</v>
      </c>
      <c r="DR14658" s="15" t="str">
        <f t="shared" si="242"/>
        <v>4562-23</v>
      </c>
    </row>
    <row r="14659" spans="119:122" x14ac:dyDescent="0.2">
      <c r="DO14659" s="141" t="s">
        <v>26015</v>
      </c>
      <c r="DP14659" s="141" t="s">
        <v>5680</v>
      </c>
      <c r="DQ14659" s="15">
        <v>23</v>
      </c>
      <c r="DR14659" s="15" t="str">
        <f t="shared" si="242"/>
        <v>4563-23</v>
      </c>
    </row>
    <row r="14660" spans="119:122" x14ac:dyDescent="0.2">
      <c r="DO14660" s="141" t="s">
        <v>26016</v>
      </c>
      <c r="DP14660" s="141" t="s">
        <v>5681</v>
      </c>
      <c r="DQ14660" s="15">
        <v>23</v>
      </c>
      <c r="DR14660" s="15" t="str">
        <f t="shared" si="242"/>
        <v>4564-23</v>
      </c>
    </row>
    <row r="14661" spans="119:122" x14ac:dyDescent="0.2">
      <c r="DO14661" s="141" t="s">
        <v>26017</v>
      </c>
      <c r="DP14661" s="141" t="s">
        <v>5682</v>
      </c>
      <c r="DQ14661" s="15">
        <v>23</v>
      </c>
      <c r="DR14661" s="15" t="str">
        <f t="shared" si="242"/>
        <v>4565-23</v>
      </c>
    </row>
    <row r="14662" spans="119:122" x14ac:dyDescent="0.2">
      <c r="DO14662" s="141" t="s">
        <v>26018</v>
      </c>
      <c r="DP14662" s="141" t="s">
        <v>5683</v>
      </c>
      <c r="DQ14662" s="15">
        <v>23</v>
      </c>
      <c r="DR14662" s="15" t="str">
        <f t="shared" si="242"/>
        <v>4566-23</v>
      </c>
    </row>
    <row r="14663" spans="119:122" x14ac:dyDescent="0.2">
      <c r="DO14663" s="141" t="s">
        <v>26019</v>
      </c>
      <c r="DP14663" s="141" t="s">
        <v>5684</v>
      </c>
      <c r="DQ14663" s="15">
        <v>23</v>
      </c>
      <c r="DR14663" s="15" t="str">
        <f t="shared" si="242"/>
        <v>4567-23</v>
      </c>
    </row>
    <row r="14664" spans="119:122" x14ac:dyDescent="0.2">
      <c r="DO14664" s="141" t="s">
        <v>26020</v>
      </c>
      <c r="DP14664" s="141" t="s">
        <v>5685</v>
      </c>
      <c r="DQ14664" s="15">
        <v>23</v>
      </c>
      <c r="DR14664" s="15" t="str">
        <f t="shared" si="242"/>
        <v>4568-23</v>
      </c>
    </row>
    <row r="14665" spans="119:122" x14ac:dyDescent="0.2">
      <c r="DO14665" s="141" t="s">
        <v>26021</v>
      </c>
      <c r="DP14665" s="141" t="s">
        <v>5686</v>
      </c>
      <c r="DQ14665" s="15">
        <v>23</v>
      </c>
      <c r="DR14665" s="15" t="str">
        <f t="shared" si="242"/>
        <v>4569-23</v>
      </c>
    </row>
    <row r="14666" spans="119:122" x14ac:dyDescent="0.2">
      <c r="DO14666" s="141" t="s">
        <v>26022</v>
      </c>
      <c r="DP14666" s="141" t="s">
        <v>5687</v>
      </c>
      <c r="DQ14666" s="15">
        <v>23</v>
      </c>
      <c r="DR14666" s="15" t="str">
        <f t="shared" si="242"/>
        <v>4570-23</v>
      </c>
    </row>
    <row r="14667" spans="119:122" x14ac:dyDescent="0.2">
      <c r="DO14667" s="141" t="s">
        <v>26023</v>
      </c>
      <c r="DP14667" s="141" t="s">
        <v>5688</v>
      </c>
      <c r="DQ14667" s="15">
        <v>23</v>
      </c>
      <c r="DR14667" s="15" t="str">
        <f t="shared" si="242"/>
        <v>4571-23</v>
      </c>
    </row>
    <row r="14668" spans="119:122" x14ac:dyDescent="0.2">
      <c r="DO14668" s="141" t="s">
        <v>26024</v>
      </c>
      <c r="DP14668" s="141" t="s">
        <v>5689</v>
      </c>
      <c r="DQ14668" s="15">
        <v>23</v>
      </c>
      <c r="DR14668" s="15" t="str">
        <f t="shared" si="242"/>
        <v>4572-23</v>
      </c>
    </row>
    <row r="14669" spans="119:122" x14ac:dyDescent="0.2">
      <c r="DO14669" s="141" t="s">
        <v>26025</v>
      </c>
      <c r="DP14669" s="141" t="s">
        <v>5690</v>
      </c>
      <c r="DQ14669" s="15">
        <v>23</v>
      </c>
      <c r="DR14669" s="15" t="str">
        <f t="shared" si="242"/>
        <v>4573-23</v>
      </c>
    </row>
    <row r="14670" spans="119:122" x14ac:dyDescent="0.2">
      <c r="DO14670" s="141" t="s">
        <v>26026</v>
      </c>
      <c r="DP14670" s="141" t="s">
        <v>5691</v>
      </c>
      <c r="DQ14670" s="15">
        <v>23</v>
      </c>
      <c r="DR14670" s="15" t="str">
        <f t="shared" si="242"/>
        <v>4574-23</v>
      </c>
    </row>
    <row r="14671" spans="119:122" x14ac:dyDescent="0.2">
      <c r="DO14671" s="141" t="s">
        <v>26027</v>
      </c>
      <c r="DP14671" s="141" t="s">
        <v>5692</v>
      </c>
      <c r="DQ14671" s="15">
        <v>23</v>
      </c>
      <c r="DR14671" s="15" t="str">
        <f t="shared" si="242"/>
        <v>4575-23</v>
      </c>
    </row>
    <row r="14672" spans="119:122" x14ac:dyDescent="0.2">
      <c r="DO14672" s="141" t="s">
        <v>26028</v>
      </c>
      <c r="DP14672" s="141" t="s">
        <v>5693</v>
      </c>
      <c r="DQ14672" s="15">
        <v>23</v>
      </c>
      <c r="DR14672" s="15" t="str">
        <f t="shared" si="242"/>
        <v>4576-23</v>
      </c>
    </row>
    <row r="14673" spans="119:122" x14ac:dyDescent="0.2">
      <c r="DO14673" s="141" t="s">
        <v>26029</v>
      </c>
      <c r="DP14673" s="141" t="s">
        <v>5694</v>
      </c>
      <c r="DQ14673" s="15">
        <v>23</v>
      </c>
      <c r="DR14673" s="15" t="str">
        <f t="shared" si="242"/>
        <v>4577-23</v>
      </c>
    </row>
    <row r="14674" spans="119:122" x14ac:dyDescent="0.2">
      <c r="DO14674" s="141" t="s">
        <v>26030</v>
      </c>
      <c r="DP14674" s="141" t="s">
        <v>5695</v>
      </c>
      <c r="DQ14674" s="15">
        <v>23</v>
      </c>
      <c r="DR14674" s="15" t="str">
        <f t="shared" si="242"/>
        <v>4578-23</v>
      </c>
    </row>
    <row r="14675" spans="119:122" x14ac:dyDescent="0.2">
      <c r="DO14675" s="141" t="s">
        <v>26031</v>
      </c>
      <c r="DP14675" s="141" t="s">
        <v>5696</v>
      </c>
      <c r="DQ14675" s="15">
        <v>23</v>
      </c>
      <c r="DR14675" s="15" t="str">
        <f t="shared" si="242"/>
        <v>4579-23</v>
      </c>
    </row>
    <row r="14676" spans="119:122" x14ac:dyDescent="0.2">
      <c r="DO14676" s="141" t="s">
        <v>26032</v>
      </c>
      <c r="DP14676" s="141" t="s">
        <v>5697</v>
      </c>
      <c r="DQ14676" s="15">
        <v>23</v>
      </c>
      <c r="DR14676" s="15" t="str">
        <f t="shared" si="242"/>
        <v>4580-23</v>
      </c>
    </row>
    <row r="14677" spans="119:122" x14ac:dyDescent="0.2">
      <c r="DO14677" s="141" t="s">
        <v>26033</v>
      </c>
      <c r="DP14677" s="141" t="s">
        <v>5698</v>
      </c>
      <c r="DQ14677" s="15">
        <v>23</v>
      </c>
      <c r="DR14677" s="15" t="str">
        <f t="shared" si="242"/>
        <v>4581-23</v>
      </c>
    </row>
    <row r="14678" spans="119:122" x14ac:dyDescent="0.2">
      <c r="DO14678" s="141" t="s">
        <v>26034</v>
      </c>
      <c r="DP14678" s="141" t="s">
        <v>5699</v>
      </c>
      <c r="DQ14678" s="15">
        <v>23</v>
      </c>
      <c r="DR14678" s="15" t="str">
        <f t="shared" si="242"/>
        <v>4582-23</v>
      </c>
    </row>
    <row r="14679" spans="119:122" x14ac:dyDescent="0.2">
      <c r="DO14679" s="141" t="s">
        <v>26035</v>
      </c>
      <c r="DP14679" s="141" t="s">
        <v>5700</v>
      </c>
      <c r="DQ14679" s="15">
        <v>23</v>
      </c>
      <c r="DR14679" s="15" t="str">
        <f t="shared" si="242"/>
        <v>4583-23</v>
      </c>
    </row>
    <row r="14680" spans="119:122" x14ac:dyDescent="0.2">
      <c r="DO14680" s="141" t="s">
        <v>26036</v>
      </c>
      <c r="DP14680" s="141" t="s">
        <v>5701</v>
      </c>
      <c r="DQ14680" s="15">
        <v>23</v>
      </c>
      <c r="DR14680" s="15" t="str">
        <f t="shared" si="242"/>
        <v>4584-23</v>
      </c>
    </row>
    <row r="14681" spans="119:122" x14ac:dyDescent="0.2">
      <c r="DO14681" s="141" t="s">
        <v>26037</v>
      </c>
      <c r="DP14681" s="141" t="s">
        <v>5702</v>
      </c>
      <c r="DQ14681" s="15">
        <v>23</v>
      </c>
      <c r="DR14681" s="15" t="str">
        <f t="shared" si="242"/>
        <v>4585-23</v>
      </c>
    </row>
    <row r="14682" spans="119:122" x14ac:dyDescent="0.2">
      <c r="DO14682" s="141" t="s">
        <v>26038</v>
      </c>
      <c r="DP14682" s="141" t="s">
        <v>5703</v>
      </c>
      <c r="DQ14682" s="15">
        <v>23</v>
      </c>
      <c r="DR14682" s="15" t="str">
        <f t="shared" si="242"/>
        <v>4586-23</v>
      </c>
    </row>
    <row r="14683" spans="119:122" x14ac:dyDescent="0.2">
      <c r="DO14683" s="141" t="s">
        <v>26039</v>
      </c>
      <c r="DP14683" s="141" t="s">
        <v>5704</v>
      </c>
      <c r="DQ14683" s="15">
        <v>23</v>
      </c>
      <c r="DR14683" s="15" t="str">
        <f t="shared" si="242"/>
        <v>4587-23</v>
      </c>
    </row>
    <row r="14684" spans="119:122" x14ac:dyDescent="0.2">
      <c r="DO14684" s="141" t="s">
        <v>26040</v>
      </c>
      <c r="DP14684" s="141" t="s">
        <v>5705</v>
      </c>
      <c r="DQ14684" s="15">
        <v>23</v>
      </c>
      <c r="DR14684" s="15" t="str">
        <f t="shared" si="242"/>
        <v>4588-23</v>
      </c>
    </row>
    <row r="14685" spans="119:122" x14ac:dyDescent="0.2">
      <c r="DO14685" s="141" t="s">
        <v>26041</v>
      </c>
      <c r="DP14685" s="141" t="s">
        <v>5706</v>
      </c>
      <c r="DQ14685" s="15">
        <v>23</v>
      </c>
      <c r="DR14685" s="15" t="str">
        <f t="shared" si="242"/>
        <v>4589-23</v>
      </c>
    </row>
    <row r="14686" spans="119:122" x14ac:dyDescent="0.2">
      <c r="DO14686" s="141" t="s">
        <v>26042</v>
      </c>
      <c r="DP14686" s="141" t="s">
        <v>5707</v>
      </c>
      <c r="DQ14686" s="15">
        <v>23</v>
      </c>
      <c r="DR14686" s="15" t="str">
        <f t="shared" si="242"/>
        <v>4590-23</v>
      </c>
    </row>
    <row r="14687" spans="119:122" x14ac:dyDescent="0.2">
      <c r="DO14687" s="141" t="s">
        <v>26043</v>
      </c>
      <c r="DP14687" s="141" t="s">
        <v>5708</v>
      </c>
      <c r="DQ14687" s="15">
        <v>23</v>
      </c>
      <c r="DR14687" s="15" t="str">
        <f t="shared" si="242"/>
        <v>4591-23</v>
      </c>
    </row>
    <row r="14688" spans="119:122" x14ac:dyDescent="0.2">
      <c r="DO14688" s="141" t="s">
        <v>26044</v>
      </c>
      <c r="DP14688" s="141" t="s">
        <v>5709</v>
      </c>
      <c r="DQ14688" s="15">
        <v>23</v>
      </c>
      <c r="DR14688" s="15" t="str">
        <f t="shared" si="242"/>
        <v>4592-23</v>
      </c>
    </row>
    <row r="14689" spans="119:122" x14ac:dyDescent="0.2">
      <c r="DO14689" s="141" t="s">
        <v>26045</v>
      </c>
      <c r="DP14689" s="141" t="s">
        <v>5710</v>
      </c>
      <c r="DQ14689" s="15">
        <v>23</v>
      </c>
      <c r="DR14689" s="15" t="str">
        <f t="shared" si="242"/>
        <v>4593-23</v>
      </c>
    </row>
    <row r="14690" spans="119:122" x14ac:dyDescent="0.2">
      <c r="DO14690" s="141" t="s">
        <v>26046</v>
      </c>
      <c r="DP14690" s="141" t="s">
        <v>5711</v>
      </c>
      <c r="DQ14690" s="15">
        <v>23</v>
      </c>
      <c r="DR14690" s="15" t="str">
        <f t="shared" si="242"/>
        <v>4594-23</v>
      </c>
    </row>
    <row r="14691" spans="119:122" x14ac:dyDescent="0.2">
      <c r="DO14691" s="141" t="s">
        <v>26047</v>
      </c>
      <c r="DP14691" s="141" t="s">
        <v>5712</v>
      </c>
      <c r="DQ14691" s="15">
        <v>23</v>
      </c>
      <c r="DR14691" s="15" t="str">
        <f t="shared" ref="DR14691:DR14754" si="243">CONCATENATE(DP14691,"-",DQ14691)</f>
        <v>4595-23</v>
      </c>
    </row>
    <row r="14692" spans="119:122" x14ac:dyDescent="0.2">
      <c r="DO14692" s="141" t="s">
        <v>26048</v>
      </c>
      <c r="DP14692" s="141" t="s">
        <v>5713</v>
      </c>
      <c r="DQ14692" s="15">
        <v>23</v>
      </c>
      <c r="DR14692" s="15" t="str">
        <f t="shared" si="243"/>
        <v>4596-23</v>
      </c>
    </row>
    <row r="14693" spans="119:122" x14ac:dyDescent="0.2">
      <c r="DO14693" s="141" t="s">
        <v>26049</v>
      </c>
      <c r="DP14693" s="141" t="s">
        <v>5714</v>
      </c>
      <c r="DQ14693" s="15">
        <v>23</v>
      </c>
      <c r="DR14693" s="15" t="str">
        <f t="shared" si="243"/>
        <v>4597-23</v>
      </c>
    </row>
    <row r="14694" spans="119:122" x14ac:dyDescent="0.2">
      <c r="DO14694" s="141" t="s">
        <v>26050</v>
      </c>
      <c r="DP14694" s="141" t="s">
        <v>5715</v>
      </c>
      <c r="DQ14694" s="15">
        <v>23</v>
      </c>
      <c r="DR14694" s="15" t="str">
        <f t="shared" si="243"/>
        <v>4598-23</v>
      </c>
    </row>
    <row r="14695" spans="119:122" x14ac:dyDescent="0.2">
      <c r="DO14695" s="141" t="s">
        <v>26051</v>
      </c>
      <c r="DP14695" s="141" t="s">
        <v>5716</v>
      </c>
      <c r="DQ14695" s="15">
        <v>23</v>
      </c>
      <c r="DR14695" s="15" t="str">
        <f t="shared" si="243"/>
        <v>4599-23</v>
      </c>
    </row>
    <row r="14696" spans="119:122" x14ac:dyDescent="0.2">
      <c r="DO14696" s="141" t="s">
        <v>26052</v>
      </c>
      <c r="DP14696" s="141" t="s">
        <v>5717</v>
      </c>
      <c r="DQ14696" s="15">
        <v>23</v>
      </c>
      <c r="DR14696" s="15" t="str">
        <f t="shared" si="243"/>
        <v>4600-23</v>
      </c>
    </row>
    <row r="14697" spans="119:122" x14ac:dyDescent="0.2">
      <c r="DO14697" s="141" t="s">
        <v>26053</v>
      </c>
      <c r="DP14697" s="141" t="s">
        <v>5718</v>
      </c>
      <c r="DQ14697" s="15">
        <v>23</v>
      </c>
      <c r="DR14697" s="15" t="str">
        <f t="shared" si="243"/>
        <v>4601-23</v>
      </c>
    </row>
    <row r="14698" spans="119:122" x14ac:dyDescent="0.2">
      <c r="DO14698" s="141" t="s">
        <v>26054</v>
      </c>
      <c r="DP14698" s="141" t="s">
        <v>5719</v>
      </c>
      <c r="DQ14698" s="15">
        <v>23</v>
      </c>
      <c r="DR14698" s="15" t="str">
        <f t="shared" si="243"/>
        <v>4602-23</v>
      </c>
    </row>
    <row r="14699" spans="119:122" x14ac:dyDescent="0.2">
      <c r="DO14699" s="141" t="s">
        <v>26055</v>
      </c>
      <c r="DP14699" s="141" t="s">
        <v>5720</v>
      </c>
      <c r="DQ14699" s="15">
        <v>23</v>
      </c>
      <c r="DR14699" s="15" t="str">
        <f t="shared" si="243"/>
        <v>4603-23</v>
      </c>
    </row>
    <row r="14700" spans="119:122" x14ac:dyDescent="0.2">
      <c r="DO14700" s="141" t="s">
        <v>26056</v>
      </c>
      <c r="DP14700" s="141" t="s">
        <v>5721</v>
      </c>
      <c r="DQ14700" s="15">
        <v>23</v>
      </c>
      <c r="DR14700" s="15" t="str">
        <f t="shared" si="243"/>
        <v>4604-23</v>
      </c>
    </row>
    <row r="14701" spans="119:122" x14ac:dyDescent="0.2">
      <c r="DO14701" s="141" t="s">
        <v>26057</v>
      </c>
      <c r="DP14701" s="141" t="s">
        <v>5722</v>
      </c>
      <c r="DQ14701" s="15">
        <v>23</v>
      </c>
      <c r="DR14701" s="15" t="str">
        <f t="shared" si="243"/>
        <v>4605-23</v>
      </c>
    </row>
    <row r="14702" spans="119:122" x14ac:dyDescent="0.2">
      <c r="DO14702" s="141" t="s">
        <v>26058</v>
      </c>
      <c r="DP14702" s="141" t="s">
        <v>5723</v>
      </c>
      <c r="DQ14702" s="15">
        <v>23</v>
      </c>
      <c r="DR14702" s="15" t="str">
        <f t="shared" si="243"/>
        <v>4606-23</v>
      </c>
    </row>
    <row r="14703" spans="119:122" x14ac:dyDescent="0.2">
      <c r="DO14703" s="141" t="s">
        <v>26059</v>
      </c>
      <c r="DP14703" s="141" t="s">
        <v>5724</v>
      </c>
      <c r="DQ14703" s="15">
        <v>23</v>
      </c>
      <c r="DR14703" s="15" t="str">
        <f t="shared" si="243"/>
        <v>4607-23</v>
      </c>
    </row>
    <row r="14704" spans="119:122" x14ac:dyDescent="0.2">
      <c r="DO14704" s="141" t="s">
        <v>26060</v>
      </c>
      <c r="DP14704" s="141" t="s">
        <v>5725</v>
      </c>
      <c r="DQ14704" s="15">
        <v>23</v>
      </c>
      <c r="DR14704" s="15" t="str">
        <f t="shared" si="243"/>
        <v>4608-23</v>
      </c>
    </row>
    <row r="14705" spans="119:122" x14ac:dyDescent="0.2">
      <c r="DO14705" s="141" t="s">
        <v>26061</v>
      </c>
      <c r="DP14705" s="141" t="s">
        <v>5726</v>
      </c>
      <c r="DQ14705" s="15">
        <v>23</v>
      </c>
      <c r="DR14705" s="15" t="str">
        <f t="shared" si="243"/>
        <v>4609-23</v>
      </c>
    </row>
    <row r="14706" spans="119:122" x14ac:dyDescent="0.2">
      <c r="DO14706" s="141" t="s">
        <v>26062</v>
      </c>
      <c r="DP14706" s="141" t="s">
        <v>5727</v>
      </c>
      <c r="DQ14706" s="15">
        <v>23</v>
      </c>
      <c r="DR14706" s="15" t="str">
        <f t="shared" si="243"/>
        <v>4610-23</v>
      </c>
    </row>
    <row r="14707" spans="119:122" x14ac:dyDescent="0.2">
      <c r="DO14707" s="141" t="s">
        <v>26063</v>
      </c>
      <c r="DP14707" s="141" t="s">
        <v>5728</v>
      </c>
      <c r="DQ14707" s="15">
        <v>23</v>
      </c>
      <c r="DR14707" s="15" t="str">
        <f t="shared" si="243"/>
        <v>4611-23</v>
      </c>
    </row>
    <row r="14708" spans="119:122" x14ac:dyDescent="0.2">
      <c r="DO14708" s="141" t="s">
        <v>26064</v>
      </c>
      <c r="DP14708" s="141" t="s">
        <v>5729</v>
      </c>
      <c r="DQ14708" s="15">
        <v>23</v>
      </c>
      <c r="DR14708" s="15" t="str">
        <f t="shared" si="243"/>
        <v>4612-23</v>
      </c>
    </row>
    <row r="14709" spans="119:122" x14ac:dyDescent="0.2">
      <c r="DO14709" s="141" t="s">
        <v>26065</v>
      </c>
      <c r="DP14709" s="141" t="s">
        <v>5730</v>
      </c>
      <c r="DQ14709" s="15">
        <v>23</v>
      </c>
      <c r="DR14709" s="15" t="str">
        <f t="shared" si="243"/>
        <v>4613-23</v>
      </c>
    </row>
    <row r="14710" spans="119:122" x14ac:dyDescent="0.2">
      <c r="DO14710" s="141" t="s">
        <v>26066</v>
      </c>
      <c r="DP14710" s="141" t="s">
        <v>5731</v>
      </c>
      <c r="DQ14710" s="15">
        <v>23</v>
      </c>
      <c r="DR14710" s="15" t="str">
        <f t="shared" si="243"/>
        <v>4614-23</v>
      </c>
    </row>
    <row r="14711" spans="119:122" x14ac:dyDescent="0.2">
      <c r="DO14711" s="141" t="s">
        <v>26067</v>
      </c>
      <c r="DP14711" s="141" t="s">
        <v>5732</v>
      </c>
      <c r="DQ14711" s="15">
        <v>23</v>
      </c>
      <c r="DR14711" s="15" t="str">
        <f t="shared" si="243"/>
        <v>4615-23</v>
      </c>
    </row>
    <row r="14712" spans="119:122" x14ac:dyDescent="0.2">
      <c r="DO14712" s="141" t="s">
        <v>26068</v>
      </c>
      <c r="DP14712" s="141" t="s">
        <v>5733</v>
      </c>
      <c r="DQ14712" s="15">
        <v>23</v>
      </c>
      <c r="DR14712" s="15" t="str">
        <f t="shared" si="243"/>
        <v>4616-23</v>
      </c>
    </row>
    <row r="14713" spans="119:122" x14ac:dyDescent="0.2">
      <c r="DO14713" s="141" t="s">
        <v>26069</v>
      </c>
      <c r="DP14713" s="141" t="s">
        <v>5734</v>
      </c>
      <c r="DQ14713" s="15">
        <v>23</v>
      </c>
      <c r="DR14713" s="15" t="str">
        <f t="shared" si="243"/>
        <v>4617-23</v>
      </c>
    </row>
    <row r="14714" spans="119:122" x14ac:dyDescent="0.2">
      <c r="DO14714" s="141" t="s">
        <v>26070</v>
      </c>
      <c r="DP14714" s="141" t="s">
        <v>5735</v>
      </c>
      <c r="DQ14714" s="15">
        <v>23</v>
      </c>
      <c r="DR14714" s="15" t="str">
        <f t="shared" si="243"/>
        <v>4618-23</v>
      </c>
    </row>
    <row r="14715" spans="119:122" x14ac:dyDescent="0.2">
      <c r="DO14715" s="141" t="s">
        <v>26071</v>
      </c>
      <c r="DP14715" s="141" t="s">
        <v>5736</v>
      </c>
      <c r="DQ14715" s="15">
        <v>23</v>
      </c>
      <c r="DR14715" s="15" t="str">
        <f t="shared" si="243"/>
        <v>4619-23</v>
      </c>
    </row>
    <row r="14716" spans="119:122" x14ac:dyDescent="0.2">
      <c r="DO14716" s="141" t="s">
        <v>26072</v>
      </c>
      <c r="DP14716" s="141" t="s">
        <v>5737</v>
      </c>
      <c r="DQ14716" s="15">
        <v>23</v>
      </c>
      <c r="DR14716" s="15" t="str">
        <f t="shared" si="243"/>
        <v>4620-23</v>
      </c>
    </row>
    <row r="14717" spans="119:122" x14ac:dyDescent="0.2">
      <c r="DO14717" s="141" t="s">
        <v>26073</v>
      </c>
      <c r="DP14717" s="141" t="s">
        <v>5738</v>
      </c>
      <c r="DQ14717" s="15">
        <v>23</v>
      </c>
      <c r="DR14717" s="15" t="str">
        <f t="shared" si="243"/>
        <v>4621-23</v>
      </c>
    </row>
    <row r="14718" spans="119:122" x14ac:dyDescent="0.2">
      <c r="DO14718" s="141" t="s">
        <v>26074</v>
      </c>
      <c r="DP14718" s="141" t="s">
        <v>5739</v>
      </c>
      <c r="DQ14718" s="15">
        <v>23</v>
      </c>
      <c r="DR14718" s="15" t="str">
        <f t="shared" si="243"/>
        <v>4622-23</v>
      </c>
    </row>
    <row r="14719" spans="119:122" x14ac:dyDescent="0.2">
      <c r="DO14719" s="141" t="s">
        <v>26075</v>
      </c>
      <c r="DP14719" s="141" t="s">
        <v>5740</v>
      </c>
      <c r="DQ14719" s="15">
        <v>23</v>
      </c>
      <c r="DR14719" s="15" t="str">
        <f t="shared" si="243"/>
        <v>4623-23</v>
      </c>
    </row>
    <row r="14720" spans="119:122" x14ac:dyDescent="0.2">
      <c r="DO14720" s="141" t="s">
        <v>26076</v>
      </c>
      <c r="DP14720" s="141" t="s">
        <v>5741</v>
      </c>
      <c r="DQ14720" s="15">
        <v>23</v>
      </c>
      <c r="DR14720" s="15" t="str">
        <f t="shared" si="243"/>
        <v>4624-23</v>
      </c>
    </row>
    <row r="14721" spans="119:122" x14ac:dyDescent="0.2">
      <c r="DO14721" s="141" t="s">
        <v>26077</v>
      </c>
      <c r="DP14721" s="141" t="s">
        <v>5742</v>
      </c>
      <c r="DQ14721" s="15">
        <v>23</v>
      </c>
      <c r="DR14721" s="15" t="str">
        <f t="shared" si="243"/>
        <v>4625-23</v>
      </c>
    </row>
    <row r="14722" spans="119:122" x14ac:dyDescent="0.2">
      <c r="DO14722" s="141" t="s">
        <v>26078</v>
      </c>
      <c r="DP14722" s="141" t="s">
        <v>5743</v>
      </c>
      <c r="DQ14722" s="15">
        <v>23</v>
      </c>
      <c r="DR14722" s="15" t="str">
        <f t="shared" si="243"/>
        <v>4626-23</v>
      </c>
    </row>
    <row r="14723" spans="119:122" x14ac:dyDescent="0.2">
      <c r="DO14723" s="141" t="s">
        <v>26079</v>
      </c>
      <c r="DP14723" s="141" t="s">
        <v>5744</v>
      </c>
      <c r="DQ14723" s="15">
        <v>23</v>
      </c>
      <c r="DR14723" s="15" t="str">
        <f t="shared" si="243"/>
        <v>4627-23</v>
      </c>
    </row>
    <row r="14724" spans="119:122" x14ac:dyDescent="0.2">
      <c r="DO14724" s="141" t="s">
        <v>26080</v>
      </c>
      <c r="DP14724" s="141" t="s">
        <v>5745</v>
      </c>
      <c r="DQ14724" s="15">
        <v>23</v>
      </c>
      <c r="DR14724" s="15" t="str">
        <f t="shared" si="243"/>
        <v>4628-23</v>
      </c>
    </row>
    <row r="14725" spans="119:122" x14ac:dyDescent="0.2">
      <c r="DO14725" s="141" t="s">
        <v>26081</v>
      </c>
      <c r="DP14725" s="141" t="s">
        <v>5746</v>
      </c>
      <c r="DQ14725" s="15">
        <v>23</v>
      </c>
      <c r="DR14725" s="15" t="str">
        <f t="shared" si="243"/>
        <v>4629-23</v>
      </c>
    </row>
    <row r="14726" spans="119:122" x14ac:dyDescent="0.2">
      <c r="DO14726" s="141" t="s">
        <v>26082</v>
      </c>
      <c r="DP14726" s="141" t="s">
        <v>5747</v>
      </c>
      <c r="DQ14726" s="15">
        <v>23</v>
      </c>
      <c r="DR14726" s="15" t="str">
        <f t="shared" si="243"/>
        <v>4630-23</v>
      </c>
    </row>
    <row r="14727" spans="119:122" x14ac:dyDescent="0.2">
      <c r="DO14727" s="141" t="s">
        <v>26083</v>
      </c>
      <c r="DP14727" s="141" t="s">
        <v>5748</v>
      </c>
      <c r="DQ14727" s="15">
        <v>23</v>
      </c>
      <c r="DR14727" s="15" t="str">
        <f t="shared" si="243"/>
        <v>4631-23</v>
      </c>
    </row>
    <row r="14728" spans="119:122" x14ac:dyDescent="0.2">
      <c r="DO14728" s="141" t="s">
        <v>26084</v>
      </c>
      <c r="DP14728" s="141" t="s">
        <v>5749</v>
      </c>
      <c r="DQ14728" s="15">
        <v>23</v>
      </c>
      <c r="DR14728" s="15" t="str">
        <f t="shared" si="243"/>
        <v>4632-23</v>
      </c>
    </row>
    <row r="14729" spans="119:122" x14ac:dyDescent="0.2">
      <c r="DO14729" s="141" t="s">
        <v>26085</v>
      </c>
      <c r="DP14729" s="141" t="s">
        <v>5750</v>
      </c>
      <c r="DQ14729" s="15">
        <v>23</v>
      </c>
      <c r="DR14729" s="15" t="str">
        <f t="shared" si="243"/>
        <v>4633-23</v>
      </c>
    </row>
    <row r="14730" spans="119:122" x14ac:dyDescent="0.2">
      <c r="DO14730" s="141" t="s">
        <v>26086</v>
      </c>
      <c r="DP14730" s="141" t="s">
        <v>5751</v>
      </c>
      <c r="DQ14730" s="15">
        <v>23</v>
      </c>
      <c r="DR14730" s="15" t="str">
        <f t="shared" si="243"/>
        <v>4634-23</v>
      </c>
    </row>
    <row r="14731" spans="119:122" x14ac:dyDescent="0.2">
      <c r="DO14731" s="141" t="s">
        <v>26087</v>
      </c>
      <c r="DP14731" s="141" t="s">
        <v>5752</v>
      </c>
      <c r="DQ14731" s="15">
        <v>23</v>
      </c>
      <c r="DR14731" s="15" t="str">
        <f t="shared" si="243"/>
        <v>4635-23</v>
      </c>
    </row>
    <row r="14732" spans="119:122" x14ac:dyDescent="0.2">
      <c r="DO14732" s="141" t="s">
        <v>26088</v>
      </c>
      <c r="DP14732" s="141" t="s">
        <v>5753</v>
      </c>
      <c r="DQ14732" s="15">
        <v>23</v>
      </c>
      <c r="DR14732" s="15" t="str">
        <f t="shared" si="243"/>
        <v>4636-23</v>
      </c>
    </row>
    <row r="14733" spans="119:122" x14ac:dyDescent="0.2">
      <c r="DO14733" s="141" t="s">
        <v>26089</v>
      </c>
      <c r="DP14733" s="141" t="s">
        <v>5754</v>
      </c>
      <c r="DQ14733" s="15">
        <v>23</v>
      </c>
      <c r="DR14733" s="15" t="str">
        <f t="shared" si="243"/>
        <v>4637-23</v>
      </c>
    </row>
    <row r="14734" spans="119:122" x14ac:dyDescent="0.2">
      <c r="DO14734" s="141" t="s">
        <v>26090</v>
      </c>
      <c r="DP14734" s="141" t="s">
        <v>5755</v>
      </c>
      <c r="DQ14734" s="15">
        <v>23</v>
      </c>
      <c r="DR14734" s="15" t="str">
        <f t="shared" si="243"/>
        <v>4638-23</v>
      </c>
    </row>
    <row r="14735" spans="119:122" x14ac:dyDescent="0.2">
      <c r="DO14735" s="141" t="s">
        <v>26091</v>
      </c>
      <c r="DP14735" s="141" t="s">
        <v>5756</v>
      </c>
      <c r="DQ14735" s="15">
        <v>23</v>
      </c>
      <c r="DR14735" s="15" t="str">
        <f t="shared" si="243"/>
        <v>4639-23</v>
      </c>
    </row>
    <row r="14736" spans="119:122" x14ac:dyDescent="0.2">
      <c r="DO14736" s="141" t="s">
        <v>26092</v>
      </c>
      <c r="DP14736" s="141" t="s">
        <v>5757</v>
      </c>
      <c r="DQ14736" s="15">
        <v>23</v>
      </c>
      <c r="DR14736" s="15" t="str">
        <f t="shared" si="243"/>
        <v>4640-23</v>
      </c>
    </row>
    <row r="14737" spans="119:122" x14ac:dyDescent="0.2">
      <c r="DO14737" s="141" t="s">
        <v>26093</v>
      </c>
      <c r="DP14737" s="141" t="s">
        <v>5758</v>
      </c>
      <c r="DQ14737" s="15">
        <v>23</v>
      </c>
      <c r="DR14737" s="15" t="str">
        <f t="shared" si="243"/>
        <v>4641-23</v>
      </c>
    </row>
    <row r="14738" spans="119:122" x14ac:dyDescent="0.2">
      <c r="DO14738" s="141" t="s">
        <v>26094</v>
      </c>
      <c r="DP14738" s="141" t="s">
        <v>5759</v>
      </c>
      <c r="DQ14738" s="15">
        <v>23</v>
      </c>
      <c r="DR14738" s="15" t="str">
        <f t="shared" si="243"/>
        <v>4642-23</v>
      </c>
    </row>
    <row r="14739" spans="119:122" x14ac:dyDescent="0.2">
      <c r="DO14739" s="141" t="s">
        <v>26095</v>
      </c>
      <c r="DP14739" s="141" t="s">
        <v>5760</v>
      </c>
      <c r="DQ14739" s="15">
        <v>23</v>
      </c>
      <c r="DR14739" s="15" t="str">
        <f t="shared" si="243"/>
        <v>4643-23</v>
      </c>
    </row>
    <row r="14740" spans="119:122" x14ac:dyDescent="0.2">
      <c r="DO14740" s="141" t="s">
        <v>26096</v>
      </c>
      <c r="DP14740" s="141" t="s">
        <v>5761</v>
      </c>
      <c r="DQ14740" s="15">
        <v>23</v>
      </c>
      <c r="DR14740" s="15" t="str">
        <f t="shared" si="243"/>
        <v>4644-23</v>
      </c>
    </row>
    <row r="14741" spans="119:122" x14ac:dyDescent="0.2">
      <c r="DO14741" s="141" t="s">
        <v>26097</v>
      </c>
      <c r="DP14741" s="141" t="s">
        <v>5762</v>
      </c>
      <c r="DQ14741" s="15">
        <v>23</v>
      </c>
      <c r="DR14741" s="15" t="str">
        <f t="shared" si="243"/>
        <v>4645-23</v>
      </c>
    </row>
    <row r="14742" spans="119:122" x14ac:dyDescent="0.2">
      <c r="DO14742" s="141" t="s">
        <v>26098</v>
      </c>
      <c r="DP14742" s="141" t="s">
        <v>5763</v>
      </c>
      <c r="DQ14742" s="15">
        <v>23</v>
      </c>
      <c r="DR14742" s="15" t="str">
        <f t="shared" si="243"/>
        <v>4646-23</v>
      </c>
    </row>
    <row r="14743" spans="119:122" x14ac:dyDescent="0.2">
      <c r="DO14743" s="141" t="s">
        <v>26099</v>
      </c>
      <c r="DP14743" s="141" t="s">
        <v>5764</v>
      </c>
      <c r="DQ14743" s="15">
        <v>23</v>
      </c>
      <c r="DR14743" s="15" t="str">
        <f t="shared" si="243"/>
        <v>4647-23</v>
      </c>
    </row>
    <row r="14744" spans="119:122" x14ac:dyDescent="0.2">
      <c r="DO14744" s="141" t="s">
        <v>26100</v>
      </c>
      <c r="DP14744" s="141" t="s">
        <v>5765</v>
      </c>
      <c r="DQ14744" s="15">
        <v>23</v>
      </c>
      <c r="DR14744" s="15" t="str">
        <f t="shared" si="243"/>
        <v>4648-23</v>
      </c>
    </row>
    <row r="14745" spans="119:122" x14ac:dyDescent="0.2">
      <c r="DO14745" s="141" t="s">
        <v>26101</v>
      </c>
      <c r="DP14745" s="141" t="s">
        <v>5766</v>
      </c>
      <c r="DQ14745" s="15">
        <v>23</v>
      </c>
      <c r="DR14745" s="15" t="str">
        <f t="shared" si="243"/>
        <v>4649-23</v>
      </c>
    </row>
    <row r="14746" spans="119:122" x14ac:dyDescent="0.2">
      <c r="DO14746" s="141" t="s">
        <v>26102</v>
      </c>
      <c r="DP14746" s="141" t="s">
        <v>5767</v>
      </c>
      <c r="DQ14746" s="15">
        <v>23</v>
      </c>
      <c r="DR14746" s="15" t="str">
        <f t="shared" si="243"/>
        <v>4650-23</v>
      </c>
    </row>
    <row r="14747" spans="119:122" x14ac:dyDescent="0.2">
      <c r="DO14747" s="141" t="s">
        <v>26103</v>
      </c>
      <c r="DP14747" s="141" t="s">
        <v>5768</v>
      </c>
      <c r="DQ14747" s="15">
        <v>23</v>
      </c>
      <c r="DR14747" s="15" t="str">
        <f t="shared" si="243"/>
        <v>4651-23</v>
      </c>
    </row>
    <row r="14748" spans="119:122" x14ac:dyDescent="0.2">
      <c r="DO14748" s="141" t="s">
        <v>26104</v>
      </c>
      <c r="DP14748" s="141" t="s">
        <v>5769</v>
      </c>
      <c r="DQ14748" s="15">
        <v>23</v>
      </c>
      <c r="DR14748" s="15" t="str">
        <f t="shared" si="243"/>
        <v>4652-23</v>
      </c>
    </row>
    <row r="14749" spans="119:122" x14ac:dyDescent="0.2">
      <c r="DO14749" s="141" t="s">
        <v>26105</v>
      </c>
      <c r="DP14749" s="141" t="s">
        <v>5770</v>
      </c>
      <c r="DQ14749" s="15">
        <v>23</v>
      </c>
      <c r="DR14749" s="15" t="str">
        <f t="shared" si="243"/>
        <v>4653-23</v>
      </c>
    </row>
    <row r="14750" spans="119:122" x14ac:dyDescent="0.2">
      <c r="DO14750" s="141" t="s">
        <v>26106</v>
      </c>
      <c r="DP14750" s="141" t="s">
        <v>5771</v>
      </c>
      <c r="DQ14750" s="15">
        <v>23</v>
      </c>
      <c r="DR14750" s="15" t="str">
        <f t="shared" si="243"/>
        <v>4654-23</v>
      </c>
    </row>
    <row r="14751" spans="119:122" x14ac:dyDescent="0.2">
      <c r="DO14751" s="141" t="s">
        <v>26107</v>
      </c>
      <c r="DP14751" s="141" t="s">
        <v>5772</v>
      </c>
      <c r="DQ14751" s="15">
        <v>23</v>
      </c>
      <c r="DR14751" s="15" t="str">
        <f t="shared" si="243"/>
        <v>4655-23</v>
      </c>
    </row>
    <row r="14752" spans="119:122" x14ac:dyDescent="0.2">
      <c r="DO14752" s="141" t="s">
        <v>26108</v>
      </c>
      <c r="DP14752" s="141" t="s">
        <v>5773</v>
      </c>
      <c r="DQ14752" s="15">
        <v>23</v>
      </c>
      <c r="DR14752" s="15" t="str">
        <f t="shared" si="243"/>
        <v>4656-23</v>
      </c>
    </row>
    <row r="14753" spans="119:122" x14ac:dyDescent="0.2">
      <c r="DO14753" s="141" t="s">
        <v>26109</v>
      </c>
      <c r="DP14753" s="141" t="s">
        <v>5774</v>
      </c>
      <c r="DQ14753" s="15">
        <v>23</v>
      </c>
      <c r="DR14753" s="15" t="str">
        <f t="shared" si="243"/>
        <v>4657-23</v>
      </c>
    </row>
    <row r="14754" spans="119:122" x14ac:dyDescent="0.2">
      <c r="DO14754" s="141" t="s">
        <v>26110</v>
      </c>
      <c r="DP14754" s="141" t="s">
        <v>5775</v>
      </c>
      <c r="DQ14754" s="15">
        <v>23</v>
      </c>
      <c r="DR14754" s="15" t="str">
        <f t="shared" si="243"/>
        <v>4658-23</v>
      </c>
    </row>
    <row r="14755" spans="119:122" x14ac:dyDescent="0.2">
      <c r="DO14755" s="141" t="s">
        <v>26111</v>
      </c>
      <c r="DP14755" s="141" t="s">
        <v>5776</v>
      </c>
      <c r="DQ14755" s="15">
        <v>23</v>
      </c>
      <c r="DR14755" s="15" t="str">
        <f t="shared" ref="DR14755:DR14818" si="244">CONCATENATE(DP14755,"-",DQ14755)</f>
        <v>4659-23</v>
      </c>
    </row>
    <row r="14756" spans="119:122" x14ac:dyDescent="0.2">
      <c r="DO14756" s="141" t="s">
        <v>26112</v>
      </c>
      <c r="DP14756" s="141" t="s">
        <v>5777</v>
      </c>
      <c r="DQ14756" s="15">
        <v>23</v>
      </c>
      <c r="DR14756" s="15" t="str">
        <f t="shared" si="244"/>
        <v>4660-23</v>
      </c>
    </row>
    <row r="14757" spans="119:122" x14ac:dyDescent="0.2">
      <c r="DO14757" s="141" t="s">
        <v>26113</v>
      </c>
      <c r="DP14757" s="141" t="s">
        <v>5778</v>
      </c>
      <c r="DQ14757" s="15">
        <v>23</v>
      </c>
      <c r="DR14757" s="15" t="str">
        <f t="shared" si="244"/>
        <v>4661-23</v>
      </c>
    </row>
    <row r="14758" spans="119:122" x14ac:dyDescent="0.2">
      <c r="DO14758" s="141" t="s">
        <v>26114</v>
      </c>
      <c r="DP14758" s="141" t="s">
        <v>5779</v>
      </c>
      <c r="DQ14758" s="15">
        <v>23</v>
      </c>
      <c r="DR14758" s="15" t="str">
        <f t="shared" si="244"/>
        <v>4662-23</v>
      </c>
    </row>
    <row r="14759" spans="119:122" x14ac:dyDescent="0.2">
      <c r="DO14759" s="141" t="s">
        <v>26115</v>
      </c>
      <c r="DP14759" s="141" t="s">
        <v>5780</v>
      </c>
      <c r="DQ14759" s="15">
        <v>23</v>
      </c>
      <c r="DR14759" s="15" t="str">
        <f t="shared" si="244"/>
        <v>4663-23</v>
      </c>
    </row>
    <row r="14760" spans="119:122" x14ac:dyDescent="0.2">
      <c r="DO14760" s="141" t="s">
        <v>26116</v>
      </c>
      <c r="DP14760" s="141" t="s">
        <v>5781</v>
      </c>
      <c r="DQ14760" s="15">
        <v>23</v>
      </c>
      <c r="DR14760" s="15" t="str">
        <f t="shared" si="244"/>
        <v>4664-23</v>
      </c>
    </row>
    <row r="14761" spans="119:122" x14ac:dyDescent="0.2">
      <c r="DO14761" s="141" t="s">
        <v>26117</v>
      </c>
      <c r="DP14761" s="141" t="s">
        <v>5782</v>
      </c>
      <c r="DQ14761" s="15">
        <v>23</v>
      </c>
      <c r="DR14761" s="15" t="str">
        <f t="shared" si="244"/>
        <v>4665-23</v>
      </c>
    </row>
    <row r="14762" spans="119:122" x14ac:dyDescent="0.2">
      <c r="DO14762" s="141" t="s">
        <v>26118</v>
      </c>
      <c r="DP14762" s="141" t="s">
        <v>5783</v>
      </c>
      <c r="DQ14762" s="15">
        <v>23</v>
      </c>
      <c r="DR14762" s="15" t="str">
        <f t="shared" si="244"/>
        <v>4666-23</v>
      </c>
    </row>
    <row r="14763" spans="119:122" x14ac:dyDescent="0.2">
      <c r="DO14763" s="141" t="s">
        <v>26119</v>
      </c>
      <c r="DP14763" s="141" t="s">
        <v>5784</v>
      </c>
      <c r="DQ14763" s="15">
        <v>23</v>
      </c>
      <c r="DR14763" s="15" t="str">
        <f t="shared" si="244"/>
        <v>4667-23</v>
      </c>
    </row>
    <row r="14764" spans="119:122" x14ac:dyDescent="0.2">
      <c r="DO14764" s="141" t="s">
        <v>26120</v>
      </c>
      <c r="DP14764" s="141" t="s">
        <v>5785</v>
      </c>
      <c r="DQ14764" s="15">
        <v>23</v>
      </c>
      <c r="DR14764" s="15" t="str">
        <f t="shared" si="244"/>
        <v>4668-23</v>
      </c>
    </row>
    <row r="14765" spans="119:122" x14ac:dyDescent="0.2">
      <c r="DO14765" s="141" t="s">
        <v>26121</v>
      </c>
      <c r="DP14765" s="141" t="s">
        <v>5786</v>
      </c>
      <c r="DQ14765" s="15">
        <v>23</v>
      </c>
      <c r="DR14765" s="15" t="str">
        <f t="shared" si="244"/>
        <v>4669-23</v>
      </c>
    </row>
    <row r="14766" spans="119:122" x14ac:dyDescent="0.2">
      <c r="DO14766" s="141" t="s">
        <v>26122</v>
      </c>
      <c r="DP14766" s="141" t="s">
        <v>5787</v>
      </c>
      <c r="DQ14766" s="15">
        <v>23</v>
      </c>
      <c r="DR14766" s="15" t="str">
        <f t="shared" si="244"/>
        <v>4670-23</v>
      </c>
    </row>
    <row r="14767" spans="119:122" x14ac:dyDescent="0.2">
      <c r="DO14767" s="141" t="s">
        <v>26123</v>
      </c>
      <c r="DP14767" s="141" t="s">
        <v>5788</v>
      </c>
      <c r="DQ14767" s="15">
        <v>23</v>
      </c>
      <c r="DR14767" s="15" t="str">
        <f t="shared" si="244"/>
        <v>4671-23</v>
      </c>
    </row>
    <row r="14768" spans="119:122" x14ac:dyDescent="0.2">
      <c r="DO14768" s="141" t="s">
        <v>26124</v>
      </c>
      <c r="DP14768" s="141" t="s">
        <v>5789</v>
      </c>
      <c r="DQ14768" s="15">
        <v>23</v>
      </c>
      <c r="DR14768" s="15" t="str">
        <f t="shared" si="244"/>
        <v>4672-23</v>
      </c>
    </row>
    <row r="14769" spans="119:122" x14ac:dyDescent="0.2">
      <c r="DO14769" s="141" t="s">
        <v>26125</v>
      </c>
      <c r="DP14769" s="141" t="s">
        <v>5790</v>
      </c>
      <c r="DQ14769" s="15">
        <v>23</v>
      </c>
      <c r="DR14769" s="15" t="str">
        <f t="shared" si="244"/>
        <v>4673-23</v>
      </c>
    </row>
    <row r="14770" spans="119:122" x14ac:dyDescent="0.2">
      <c r="DO14770" s="141" t="s">
        <v>26126</v>
      </c>
      <c r="DP14770" s="141" t="s">
        <v>5791</v>
      </c>
      <c r="DQ14770" s="15">
        <v>23</v>
      </c>
      <c r="DR14770" s="15" t="str">
        <f t="shared" si="244"/>
        <v>4674-23</v>
      </c>
    </row>
    <row r="14771" spans="119:122" x14ac:dyDescent="0.2">
      <c r="DO14771" s="141" t="s">
        <v>26127</v>
      </c>
      <c r="DP14771" s="141" t="s">
        <v>5792</v>
      </c>
      <c r="DQ14771" s="15">
        <v>23</v>
      </c>
      <c r="DR14771" s="15" t="str">
        <f t="shared" si="244"/>
        <v>4675-23</v>
      </c>
    </row>
    <row r="14772" spans="119:122" x14ac:dyDescent="0.2">
      <c r="DO14772" s="141" t="s">
        <v>26128</v>
      </c>
      <c r="DP14772" s="141" t="s">
        <v>5793</v>
      </c>
      <c r="DQ14772" s="15">
        <v>23</v>
      </c>
      <c r="DR14772" s="15" t="str">
        <f t="shared" si="244"/>
        <v>4676-23</v>
      </c>
    </row>
    <row r="14773" spans="119:122" x14ac:dyDescent="0.2">
      <c r="DO14773" s="141" t="s">
        <v>26129</v>
      </c>
      <c r="DP14773" s="141" t="s">
        <v>5794</v>
      </c>
      <c r="DQ14773" s="15">
        <v>23</v>
      </c>
      <c r="DR14773" s="15" t="str">
        <f t="shared" si="244"/>
        <v>4677-23</v>
      </c>
    </row>
    <row r="14774" spans="119:122" x14ac:dyDescent="0.2">
      <c r="DO14774" s="141" t="s">
        <v>26130</v>
      </c>
      <c r="DP14774" s="141" t="s">
        <v>5795</v>
      </c>
      <c r="DQ14774" s="15">
        <v>23</v>
      </c>
      <c r="DR14774" s="15" t="str">
        <f t="shared" si="244"/>
        <v>4678-23</v>
      </c>
    </row>
    <row r="14775" spans="119:122" x14ac:dyDescent="0.2">
      <c r="DO14775" s="141" t="s">
        <v>26131</v>
      </c>
      <c r="DP14775" s="141" t="s">
        <v>5796</v>
      </c>
      <c r="DQ14775" s="15">
        <v>23</v>
      </c>
      <c r="DR14775" s="15" t="str">
        <f t="shared" si="244"/>
        <v>4679-23</v>
      </c>
    </row>
    <row r="14776" spans="119:122" x14ac:dyDescent="0.2">
      <c r="DO14776" s="141" t="s">
        <v>26132</v>
      </c>
      <c r="DP14776" s="141" t="s">
        <v>5797</v>
      </c>
      <c r="DQ14776" s="15">
        <v>23</v>
      </c>
      <c r="DR14776" s="15" t="str">
        <f t="shared" si="244"/>
        <v>4680-23</v>
      </c>
    </row>
    <row r="14777" spans="119:122" x14ac:dyDescent="0.2">
      <c r="DO14777" s="141" t="s">
        <v>26133</v>
      </c>
      <c r="DP14777" s="141" t="s">
        <v>5798</v>
      </c>
      <c r="DQ14777" s="15">
        <v>23</v>
      </c>
      <c r="DR14777" s="15" t="str">
        <f t="shared" si="244"/>
        <v>4681-23</v>
      </c>
    </row>
    <row r="14778" spans="119:122" x14ac:dyDescent="0.2">
      <c r="DO14778" s="141" t="s">
        <v>26134</v>
      </c>
      <c r="DP14778" s="141" t="s">
        <v>5799</v>
      </c>
      <c r="DQ14778" s="15">
        <v>23</v>
      </c>
      <c r="DR14778" s="15" t="str">
        <f t="shared" si="244"/>
        <v>4682-23</v>
      </c>
    </row>
    <row r="14779" spans="119:122" x14ac:dyDescent="0.2">
      <c r="DO14779" s="141" t="s">
        <v>26135</v>
      </c>
      <c r="DP14779" s="141" t="s">
        <v>5800</v>
      </c>
      <c r="DQ14779" s="15">
        <v>23</v>
      </c>
      <c r="DR14779" s="15" t="str">
        <f t="shared" si="244"/>
        <v>4683-23</v>
      </c>
    </row>
    <row r="14780" spans="119:122" x14ac:dyDescent="0.2">
      <c r="DO14780" s="141" t="s">
        <v>26136</v>
      </c>
      <c r="DP14780" s="141" t="s">
        <v>5801</v>
      </c>
      <c r="DQ14780" s="15">
        <v>23</v>
      </c>
      <c r="DR14780" s="15" t="str">
        <f t="shared" si="244"/>
        <v>4684-23</v>
      </c>
    </row>
    <row r="14781" spans="119:122" x14ac:dyDescent="0.2">
      <c r="DO14781" s="141" t="s">
        <v>26137</v>
      </c>
      <c r="DP14781" s="141" t="s">
        <v>5802</v>
      </c>
      <c r="DQ14781" s="15">
        <v>23</v>
      </c>
      <c r="DR14781" s="15" t="str">
        <f t="shared" si="244"/>
        <v>4685-23</v>
      </c>
    </row>
    <row r="14782" spans="119:122" x14ac:dyDescent="0.2">
      <c r="DO14782" s="141" t="s">
        <v>26138</v>
      </c>
      <c r="DP14782" s="141" t="s">
        <v>5803</v>
      </c>
      <c r="DQ14782" s="15">
        <v>23</v>
      </c>
      <c r="DR14782" s="15" t="str">
        <f t="shared" si="244"/>
        <v>4686-23</v>
      </c>
    </row>
    <row r="14783" spans="119:122" x14ac:dyDescent="0.2">
      <c r="DO14783" s="141" t="s">
        <v>26139</v>
      </c>
      <c r="DP14783" s="141" t="s">
        <v>5804</v>
      </c>
      <c r="DQ14783" s="15">
        <v>23</v>
      </c>
      <c r="DR14783" s="15" t="str">
        <f t="shared" si="244"/>
        <v>4687-23</v>
      </c>
    </row>
    <row r="14784" spans="119:122" x14ac:dyDescent="0.2">
      <c r="DO14784" s="141" t="s">
        <v>26140</v>
      </c>
      <c r="DP14784" s="141" t="s">
        <v>5805</v>
      </c>
      <c r="DQ14784" s="15">
        <v>23</v>
      </c>
      <c r="DR14784" s="15" t="str">
        <f t="shared" si="244"/>
        <v>4688-23</v>
      </c>
    </row>
    <row r="14785" spans="119:122" x14ac:dyDescent="0.2">
      <c r="DO14785" s="141" t="s">
        <v>26141</v>
      </c>
      <c r="DP14785" s="141" t="s">
        <v>5806</v>
      </c>
      <c r="DQ14785" s="15">
        <v>23</v>
      </c>
      <c r="DR14785" s="15" t="str">
        <f t="shared" si="244"/>
        <v>4689-23</v>
      </c>
    </row>
    <row r="14786" spans="119:122" x14ac:dyDescent="0.2">
      <c r="DO14786" s="141" t="s">
        <v>26142</v>
      </c>
      <c r="DP14786" s="141" t="s">
        <v>5807</v>
      </c>
      <c r="DQ14786" s="15">
        <v>23</v>
      </c>
      <c r="DR14786" s="15" t="str">
        <f t="shared" si="244"/>
        <v>4690-23</v>
      </c>
    </row>
    <row r="14787" spans="119:122" x14ac:dyDescent="0.2">
      <c r="DO14787" s="141" t="s">
        <v>26143</v>
      </c>
      <c r="DP14787" s="141" t="s">
        <v>5808</v>
      </c>
      <c r="DQ14787" s="15">
        <v>23</v>
      </c>
      <c r="DR14787" s="15" t="str">
        <f t="shared" si="244"/>
        <v>4691-23</v>
      </c>
    </row>
    <row r="14788" spans="119:122" x14ac:dyDescent="0.2">
      <c r="DO14788" s="141" t="s">
        <v>26144</v>
      </c>
      <c r="DP14788" s="141" t="s">
        <v>5809</v>
      </c>
      <c r="DQ14788" s="15">
        <v>23</v>
      </c>
      <c r="DR14788" s="15" t="str">
        <f t="shared" si="244"/>
        <v>4692-23</v>
      </c>
    </row>
    <row r="14789" spans="119:122" x14ac:dyDescent="0.2">
      <c r="DO14789" s="141" t="s">
        <v>26145</v>
      </c>
      <c r="DP14789" s="141" t="s">
        <v>5810</v>
      </c>
      <c r="DQ14789" s="15">
        <v>23</v>
      </c>
      <c r="DR14789" s="15" t="str">
        <f t="shared" si="244"/>
        <v>4693-23</v>
      </c>
    </row>
    <row r="14790" spans="119:122" x14ac:dyDescent="0.2">
      <c r="DO14790" s="141" t="s">
        <v>26146</v>
      </c>
      <c r="DP14790" s="141" t="s">
        <v>5811</v>
      </c>
      <c r="DQ14790" s="15">
        <v>23</v>
      </c>
      <c r="DR14790" s="15" t="str">
        <f t="shared" si="244"/>
        <v>4694-23</v>
      </c>
    </row>
    <row r="14791" spans="119:122" x14ac:dyDescent="0.2">
      <c r="DO14791" s="141" t="s">
        <v>26147</v>
      </c>
      <c r="DP14791" s="141" t="s">
        <v>5812</v>
      </c>
      <c r="DQ14791" s="15">
        <v>23</v>
      </c>
      <c r="DR14791" s="15" t="str">
        <f t="shared" si="244"/>
        <v>4695-23</v>
      </c>
    </row>
    <row r="14792" spans="119:122" x14ac:dyDescent="0.2">
      <c r="DO14792" s="141" t="s">
        <v>26148</v>
      </c>
      <c r="DP14792" s="141" t="s">
        <v>5813</v>
      </c>
      <c r="DQ14792" s="15">
        <v>23</v>
      </c>
      <c r="DR14792" s="15" t="str">
        <f t="shared" si="244"/>
        <v>4696-23</v>
      </c>
    </row>
    <row r="14793" spans="119:122" x14ac:dyDescent="0.2">
      <c r="DO14793" s="141" t="s">
        <v>26149</v>
      </c>
      <c r="DP14793" s="141" t="s">
        <v>5814</v>
      </c>
      <c r="DQ14793" s="15">
        <v>23</v>
      </c>
      <c r="DR14793" s="15" t="str">
        <f t="shared" si="244"/>
        <v>4697-23</v>
      </c>
    </row>
    <row r="14794" spans="119:122" x14ac:dyDescent="0.2">
      <c r="DO14794" s="141" t="s">
        <v>26150</v>
      </c>
      <c r="DP14794" s="141" t="s">
        <v>5815</v>
      </c>
      <c r="DQ14794" s="15">
        <v>23</v>
      </c>
      <c r="DR14794" s="15" t="str">
        <f t="shared" si="244"/>
        <v>4698-23</v>
      </c>
    </row>
    <row r="14795" spans="119:122" x14ac:dyDescent="0.2">
      <c r="DO14795" s="141" t="s">
        <v>26151</v>
      </c>
      <c r="DP14795" s="141" t="s">
        <v>5816</v>
      </c>
      <c r="DQ14795" s="15">
        <v>23</v>
      </c>
      <c r="DR14795" s="15" t="str">
        <f t="shared" si="244"/>
        <v>4699-23</v>
      </c>
    </row>
    <row r="14796" spans="119:122" x14ac:dyDescent="0.2">
      <c r="DO14796" s="141" t="s">
        <v>26152</v>
      </c>
      <c r="DP14796" s="141" t="s">
        <v>5817</v>
      </c>
      <c r="DQ14796" s="15">
        <v>23</v>
      </c>
      <c r="DR14796" s="15" t="str">
        <f t="shared" si="244"/>
        <v>4700-23</v>
      </c>
    </row>
    <row r="14797" spans="119:122" x14ac:dyDescent="0.2">
      <c r="DO14797" s="141" t="s">
        <v>26153</v>
      </c>
      <c r="DP14797" s="141" t="s">
        <v>5818</v>
      </c>
      <c r="DQ14797" s="15">
        <v>23</v>
      </c>
      <c r="DR14797" s="15" t="str">
        <f t="shared" si="244"/>
        <v>4701-23</v>
      </c>
    </row>
    <row r="14798" spans="119:122" x14ac:dyDescent="0.2">
      <c r="DO14798" s="141" t="s">
        <v>26154</v>
      </c>
      <c r="DP14798" s="141" t="s">
        <v>5819</v>
      </c>
      <c r="DQ14798" s="15">
        <v>23</v>
      </c>
      <c r="DR14798" s="15" t="str">
        <f t="shared" si="244"/>
        <v>4702-23</v>
      </c>
    </row>
    <row r="14799" spans="119:122" x14ac:dyDescent="0.2">
      <c r="DO14799" s="141" t="s">
        <v>26155</v>
      </c>
      <c r="DP14799" s="141" t="s">
        <v>5820</v>
      </c>
      <c r="DQ14799" s="15">
        <v>23</v>
      </c>
      <c r="DR14799" s="15" t="str">
        <f t="shared" si="244"/>
        <v>4703-23</v>
      </c>
    </row>
    <row r="14800" spans="119:122" x14ac:dyDescent="0.2">
      <c r="DO14800" s="141" t="s">
        <v>26156</v>
      </c>
      <c r="DP14800" s="141" t="s">
        <v>5821</v>
      </c>
      <c r="DQ14800" s="15">
        <v>23</v>
      </c>
      <c r="DR14800" s="15" t="str">
        <f t="shared" si="244"/>
        <v>4704-23</v>
      </c>
    </row>
    <row r="14801" spans="119:122" x14ac:dyDescent="0.2">
      <c r="DO14801" s="141" t="s">
        <v>26157</v>
      </c>
      <c r="DP14801" s="141" t="s">
        <v>5822</v>
      </c>
      <c r="DQ14801" s="15">
        <v>23</v>
      </c>
      <c r="DR14801" s="15" t="str">
        <f t="shared" si="244"/>
        <v>4705-23</v>
      </c>
    </row>
    <row r="14802" spans="119:122" x14ac:dyDescent="0.2">
      <c r="DO14802" s="141" t="s">
        <v>26158</v>
      </c>
      <c r="DP14802" s="141" t="s">
        <v>5823</v>
      </c>
      <c r="DQ14802" s="15">
        <v>23</v>
      </c>
      <c r="DR14802" s="15" t="str">
        <f t="shared" si="244"/>
        <v>4706-23</v>
      </c>
    </row>
    <row r="14803" spans="119:122" x14ac:dyDescent="0.2">
      <c r="DO14803" s="141" t="s">
        <v>26159</v>
      </c>
      <c r="DP14803" s="141" t="s">
        <v>5824</v>
      </c>
      <c r="DQ14803" s="15">
        <v>23</v>
      </c>
      <c r="DR14803" s="15" t="str">
        <f t="shared" si="244"/>
        <v>4707-23</v>
      </c>
    </row>
    <row r="14804" spans="119:122" x14ac:dyDescent="0.2">
      <c r="DO14804" s="141" t="s">
        <v>26160</v>
      </c>
      <c r="DP14804" s="141" t="s">
        <v>5825</v>
      </c>
      <c r="DQ14804" s="15">
        <v>23</v>
      </c>
      <c r="DR14804" s="15" t="str">
        <f t="shared" si="244"/>
        <v>4708-23</v>
      </c>
    </row>
    <row r="14805" spans="119:122" x14ac:dyDescent="0.2">
      <c r="DO14805" s="141" t="s">
        <v>26161</v>
      </c>
      <c r="DP14805" s="141" t="s">
        <v>5826</v>
      </c>
      <c r="DQ14805" s="15">
        <v>23</v>
      </c>
      <c r="DR14805" s="15" t="str">
        <f t="shared" si="244"/>
        <v>4709-23</v>
      </c>
    </row>
    <row r="14806" spans="119:122" x14ac:dyDescent="0.2">
      <c r="DO14806" s="141" t="s">
        <v>26162</v>
      </c>
      <c r="DP14806" s="141" t="s">
        <v>5827</v>
      </c>
      <c r="DQ14806" s="15">
        <v>23</v>
      </c>
      <c r="DR14806" s="15" t="str">
        <f t="shared" si="244"/>
        <v>4710-23</v>
      </c>
    </row>
    <row r="14807" spans="119:122" x14ac:dyDescent="0.2">
      <c r="DO14807" s="141" t="s">
        <v>26163</v>
      </c>
      <c r="DP14807" s="141" t="s">
        <v>5828</v>
      </c>
      <c r="DQ14807" s="15">
        <v>23</v>
      </c>
      <c r="DR14807" s="15" t="str">
        <f t="shared" si="244"/>
        <v>4711-23</v>
      </c>
    </row>
    <row r="14808" spans="119:122" x14ac:dyDescent="0.2">
      <c r="DO14808" s="141" t="s">
        <v>26164</v>
      </c>
      <c r="DP14808" s="141" t="s">
        <v>5829</v>
      </c>
      <c r="DQ14808" s="15">
        <v>23</v>
      </c>
      <c r="DR14808" s="15" t="str">
        <f t="shared" si="244"/>
        <v>4712-23</v>
      </c>
    </row>
    <row r="14809" spans="119:122" x14ac:dyDescent="0.2">
      <c r="DO14809" s="141" t="s">
        <v>26165</v>
      </c>
      <c r="DP14809" s="141" t="s">
        <v>5830</v>
      </c>
      <c r="DQ14809" s="15">
        <v>23</v>
      </c>
      <c r="DR14809" s="15" t="str">
        <f t="shared" si="244"/>
        <v>4713-23</v>
      </c>
    </row>
    <row r="14810" spans="119:122" x14ac:dyDescent="0.2">
      <c r="DO14810" s="141" t="s">
        <v>26166</v>
      </c>
      <c r="DP14810" s="141" t="s">
        <v>5831</v>
      </c>
      <c r="DQ14810" s="15">
        <v>23</v>
      </c>
      <c r="DR14810" s="15" t="str">
        <f t="shared" si="244"/>
        <v>4714-23</v>
      </c>
    </row>
    <row r="14811" spans="119:122" x14ac:dyDescent="0.2">
      <c r="DO14811" s="141" t="s">
        <v>26167</v>
      </c>
      <c r="DP14811" s="141" t="s">
        <v>5832</v>
      </c>
      <c r="DQ14811" s="15">
        <v>23</v>
      </c>
      <c r="DR14811" s="15" t="str">
        <f t="shared" si="244"/>
        <v>4715-23</v>
      </c>
    </row>
    <row r="14812" spans="119:122" x14ac:dyDescent="0.2">
      <c r="DO14812" s="141" t="s">
        <v>26168</v>
      </c>
      <c r="DP14812" s="141" t="s">
        <v>5833</v>
      </c>
      <c r="DQ14812" s="15">
        <v>23</v>
      </c>
      <c r="DR14812" s="15" t="str">
        <f t="shared" si="244"/>
        <v>4716-23</v>
      </c>
    </row>
    <row r="14813" spans="119:122" x14ac:dyDescent="0.2">
      <c r="DO14813" s="141" t="s">
        <v>26169</v>
      </c>
      <c r="DP14813" s="141" t="s">
        <v>5834</v>
      </c>
      <c r="DQ14813" s="15">
        <v>23</v>
      </c>
      <c r="DR14813" s="15" t="str">
        <f t="shared" si="244"/>
        <v>4717-23</v>
      </c>
    </row>
    <row r="14814" spans="119:122" x14ac:dyDescent="0.2">
      <c r="DO14814" s="141" t="s">
        <v>26170</v>
      </c>
      <c r="DP14814" s="141" t="s">
        <v>5835</v>
      </c>
      <c r="DQ14814" s="15">
        <v>23</v>
      </c>
      <c r="DR14814" s="15" t="str">
        <f t="shared" si="244"/>
        <v>4718-23</v>
      </c>
    </row>
    <row r="14815" spans="119:122" x14ac:dyDescent="0.2">
      <c r="DO14815" s="141" t="s">
        <v>26171</v>
      </c>
      <c r="DP14815" s="141" t="s">
        <v>5836</v>
      </c>
      <c r="DQ14815" s="15">
        <v>23</v>
      </c>
      <c r="DR14815" s="15" t="str">
        <f t="shared" si="244"/>
        <v>4719-23</v>
      </c>
    </row>
    <row r="14816" spans="119:122" x14ac:dyDescent="0.2">
      <c r="DO14816" s="141" t="s">
        <v>26172</v>
      </c>
      <c r="DP14816" s="141" t="s">
        <v>5837</v>
      </c>
      <c r="DQ14816" s="15">
        <v>23</v>
      </c>
      <c r="DR14816" s="15" t="str">
        <f t="shared" si="244"/>
        <v>4720-23</v>
      </c>
    </row>
    <row r="14817" spans="119:122" x14ac:dyDescent="0.2">
      <c r="DO14817" s="141" t="s">
        <v>26173</v>
      </c>
      <c r="DP14817" s="141" t="s">
        <v>5838</v>
      </c>
      <c r="DQ14817" s="15">
        <v>23</v>
      </c>
      <c r="DR14817" s="15" t="str">
        <f t="shared" si="244"/>
        <v>4721-23</v>
      </c>
    </row>
    <row r="14818" spans="119:122" x14ac:dyDescent="0.2">
      <c r="DO14818" s="141" t="s">
        <v>26174</v>
      </c>
      <c r="DP14818" s="141" t="s">
        <v>5839</v>
      </c>
      <c r="DQ14818" s="15">
        <v>23</v>
      </c>
      <c r="DR14818" s="15" t="str">
        <f t="shared" si="244"/>
        <v>4722-23</v>
      </c>
    </row>
    <row r="14819" spans="119:122" x14ac:dyDescent="0.2">
      <c r="DO14819" s="141" t="s">
        <v>26175</v>
      </c>
      <c r="DP14819" s="141" t="s">
        <v>5840</v>
      </c>
      <c r="DQ14819" s="15">
        <v>23</v>
      </c>
      <c r="DR14819" s="15" t="str">
        <f t="shared" ref="DR14819:DR14882" si="245">CONCATENATE(DP14819,"-",DQ14819)</f>
        <v>4723-23</v>
      </c>
    </row>
    <row r="14820" spans="119:122" x14ac:dyDescent="0.2">
      <c r="DO14820" s="141" t="s">
        <v>26176</v>
      </c>
      <c r="DP14820" s="141" t="s">
        <v>5841</v>
      </c>
      <c r="DQ14820" s="15">
        <v>23</v>
      </c>
      <c r="DR14820" s="15" t="str">
        <f t="shared" si="245"/>
        <v>4724-23</v>
      </c>
    </row>
    <row r="14821" spans="119:122" x14ac:dyDescent="0.2">
      <c r="DO14821" s="141" t="s">
        <v>26177</v>
      </c>
      <c r="DP14821" s="141" t="s">
        <v>5842</v>
      </c>
      <c r="DQ14821" s="15">
        <v>23</v>
      </c>
      <c r="DR14821" s="15" t="str">
        <f t="shared" si="245"/>
        <v>4725-23</v>
      </c>
    </row>
    <row r="14822" spans="119:122" x14ac:dyDescent="0.2">
      <c r="DO14822" s="141" t="s">
        <v>26178</v>
      </c>
      <c r="DP14822" s="141" t="s">
        <v>5843</v>
      </c>
      <c r="DQ14822" s="15">
        <v>23</v>
      </c>
      <c r="DR14822" s="15" t="str">
        <f t="shared" si="245"/>
        <v>4726-23</v>
      </c>
    </row>
    <row r="14823" spans="119:122" x14ac:dyDescent="0.2">
      <c r="DO14823" s="141" t="s">
        <v>26179</v>
      </c>
      <c r="DP14823" s="141" t="s">
        <v>5844</v>
      </c>
      <c r="DQ14823" s="15">
        <v>23</v>
      </c>
      <c r="DR14823" s="15" t="str">
        <f t="shared" si="245"/>
        <v>4727-23</v>
      </c>
    </row>
    <row r="14824" spans="119:122" x14ac:dyDescent="0.2">
      <c r="DO14824" s="141" t="s">
        <v>26180</v>
      </c>
      <c r="DP14824" s="141" t="s">
        <v>5845</v>
      </c>
      <c r="DQ14824" s="15">
        <v>23</v>
      </c>
      <c r="DR14824" s="15" t="str">
        <f t="shared" si="245"/>
        <v>4728-23</v>
      </c>
    </row>
    <row r="14825" spans="119:122" x14ac:dyDescent="0.2">
      <c r="DO14825" s="141" t="s">
        <v>26181</v>
      </c>
      <c r="DP14825" s="141" t="s">
        <v>5846</v>
      </c>
      <c r="DQ14825" s="15">
        <v>23</v>
      </c>
      <c r="DR14825" s="15" t="str">
        <f t="shared" si="245"/>
        <v>4729-23</v>
      </c>
    </row>
    <row r="14826" spans="119:122" x14ac:dyDescent="0.2">
      <c r="DO14826" s="141" t="s">
        <v>26182</v>
      </c>
      <c r="DP14826" s="141" t="s">
        <v>5847</v>
      </c>
      <c r="DQ14826" s="15">
        <v>23</v>
      </c>
      <c r="DR14826" s="15" t="str">
        <f t="shared" si="245"/>
        <v>4730-23</v>
      </c>
    </row>
    <row r="14827" spans="119:122" x14ac:dyDescent="0.2">
      <c r="DO14827" s="141" t="s">
        <v>26183</v>
      </c>
      <c r="DP14827" s="141" t="s">
        <v>5848</v>
      </c>
      <c r="DQ14827" s="15">
        <v>23</v>
      </c>
      <c r="DR14827" s="15" t="str">
        <f t="shared" si="245"/>
        <v>4731-23</v>
      </c>
    </row>
    <row r="14828" spans="119:122" x14ac:dyDescent="0.2">
      <c r="DO14828" s="141" t="s">
        <v>26184</v>
      </c>
      <c r="DP14828" s="141" t="s">
        <v>5849</v>
      </c>
      <c r="DQ14828" s="15">
        <v>23</v>
      </c>
      <c r="DR14828" s="15" t="str">
        <f t="shared" si="245"/>
        <v>4732-23</v>
      </c>
    </row>
    <row r="14829" spans="119:122" x14ac:dyDescent="0.2">
      <c r="DO14829" s="141" t="s">
        <v>26185</v>
      </c>
      <c r="DP14829" s="141" t="s">
        <v>5850</v>
      </c>
      <c r="DQ14829" s="15">
        <v>23</v>
      </c>
      <c r="DR14829" s="15" t="str">
        <f t="shared" si="245"/>
        <v>4733-23</v>
      </c>
    </row>
    <row r="14830" spans="119:122" x14ac:dyDescent="0.2">
      <c r="DO14830" s="141" t="s">
        <v>26186</v>
      </c>
      <c r="DP14830" s="141" t="s">
        <v>5851</v>
      </c>
      <c r="DQ14830" s="15">
        <v>23</v>
      </c>
      <c r="DR14830" s="15" t="str">
        <f t="shared" si="245"/>
        <v>4734-23</v>
      </c>
    </row>
    <row r="14831" spans="119:122" x14ac:dyDescent="0.2">
      <c r="DO14831" s="141" t="s">
        <v>26187</v>
      </c>
      <c r="DP14831" s="141" t="s">
        <v>5852</v>
      </c>
      <c r="DQ14831" s="15">
        <v>23</v>
      </c>
      <c r="DR14831" s="15" t="str">
        <f t="shared" si="245"/>
        <v>4735-23</v>
      </c>
    </row>
    <row r="14832" spans="119:122" x14ac:dyDescent="0.2">
      <c r="DO14832" s="141" t="s">
        <v>26188</v>
      </c>
      <c r="DP14832" s="141" t="s">
        <v>5853</v>
      </c>
      <c r="DQ14832" s="15">
        <v>23</v>
      </c>
      <c r="DR14832" s="15" t="str">
        <f t="shared" si="245"/>
        <v>4736-23</v>
      </c>
    </row>
    <row r="14833" spans="119:122" x14ac:dyDescent="0.2">
      <c r="DO14833" s="141" t="s">
        <v>26189</v>
      </c>
      <c r="DP14833" s="141" t="s">
        <v>5854</v>
      </c>
      <c r="DQ14833" s="15">
        <v>23</v>
      </c>
      <c r="DR14833" s="15" t="str">
        <f t="shared" si="245"/>
        <v>4737-23</v>
      </c>
    </row>
    <row r="14834" spans="119:122" x14ac:dyDescent="0.2">
      <c r="DO14834" s="141" t="s">
        <v>26190</v>
      </c>
      <c r="DP14834" s="141" t="s">
        <v>5855</v>
      </c>
      <c r="DQ14834" s="15">
        <v>23</v>
      </c>
      <c r="DR14834" s="15" t="str">
        <f t="shared" si="245"/>
        <v>4738-23</v>
      </c>
    </row>
    <row r="14835" spans="119:122" x14ac:dyDescent="0.2">
      <c r="DO14835" s="141" t="s">
        <v>26191</v>
      </c>
      <c r="DP14835" s="141" t="s">
        <v>5856</v>
      </c>
      <c r="DQ14835" s="15">
        <v>23</v>
      </c>
      <c r="DR14835" s="15" t="str">
        <f t="shared" si="245"/>
        <v>4739-23</v>
      </c>
    </row>
    <row r="14836" spans="119:122" x14ac:dyDescent="0.2">
      <c r="DO14836" s="141" t="s">
        <v>26192</v>
      </c>
      <c r="DP14836" s="141" t="s">
        <v>5857</v>
      </c>
      <c r="DQ14836" s="15">
        <v>23</v>
      </c>
      <c r="DR14836" s="15" t="str">
        <f t="shared" si="245"/>
        <v>4740-23</v>
      </c>
    </row>
    <row r="14837" spans="119:122" x14ac:dyDescent="0.2">
      <c r="DO14837" s="141" t="s">
        <v>26193</v>
      </c>
      <c r="DP14837" s="141" t="s">
        <v>5858</v>
      </c>
      <c r="DQ14837" s="15">
        <v>23</v>
      </c>
      <c r="DR14837" s="15" t="str">
        <f t="shared" si="245"/>
        <v>4741-23</v>
      </c>
    </row>
    <row r="14838" spans="119:122" x14ac:dyDescent="0.2">
      <c r="DO14838" s="141" t="s">
        <v>26194</v>
      </c>
      <c r="DP14838" s="141" t="s">
        <v>5859</v>
      </c>
      <c r="DQ14838" s="15">
        <v>23</v>
      </c>
      <c r="DR14838" s="15" t="str">
        <f t="shared" si="245"/>
        <v>4742-23</v>
      </c>
    </row>
    <row r="14839" spans="119:122" x14ac:dyDescent="0.2">
      <c r="DO14839" s="141" t="s">
        <v>26195</v>
      </c>
      <c r="DP14839" s="141" t="s">
        <v>5860</v>
      </c>
      <c r="DQ14839" s="15">
        <v>23</v>
      </c>
      <c r="DR14839" s="15" t="str">
        <f t="shared" si="245"/>
        <v>4743-23</v>
      </c>
    </row>
    <row r="14840" spans="119:122" x14ac:dyDescent="0.2">
      <c r="DO14840" s="141" t="s">
        <v>26196</v>
      </c>
      <c r="DP14840" s="141" t="s">
        <v>5861</v>
      </c>
      <c r="DQ14840" s="15">
        <v>23</v>
      </c>
      <c r="DR14840" s="15" t="str">
        <f t="shared" si="245"/>
        <v>4744-23</v>
      </c>
    </row>
    <row r="14841" spans="119:122" x14ac:dyDescent="0.2">
      <c r="DO14841" s="141" t="s">
        <v>26197</v>
      </c>
      <c r="DP14841" s="141" t="s">
        <v>5862</v>
      </c>
      <c r="DQ14841" s="15">
        <v>23</v>
      </c>
      <c r="DR14841" s="15" t="str">
        <f t="shared" si="245"/>
        <v>4745-23</v>
      </c>
    </row>
    <row r="14842" spans="119:122" x14ac:dyDescent="0.2">
      <c r="DO14842" s="141" t="s">
        <v>26198</v>
      </c>
      <c r="DP14842" s="141" t="s">
        <v>5863</v>
      </c>
      <c r="DQ14842" s="15">
        <v>23</v>
      </c>
      <c r="DR14842" s="15" t="str">
        <f t="shared" si="245"/>
        <v>4746-23</v>
      </c>
    </row>
    <row r="14843" spans="119:122" x14ac:dyDescent="0.2">
      <c r="DO14843" s="141" t="s">
        <v>26199</v>
      </c>
      <c r="DP14843" s="141" t="s">
        <v>5864</v>
      </c>
      <c r="DQ14843" s="15">
        <v>23</v>
      </c>
      <c r="DR14843" s="15" t="str">
        <f t="shared" si="245"/>
        <v>4747-23</v>
      </c>
    </row>
    <row r="14844" spans="119:122" x14ac:dyDescent="0.2">
      <c r="DO14844" s="141" t="s">
        <v>26200</v>
      </c>
      <c r="DP14844" s="141" t="s">
        <v>5865</v>
      </c>
      <c r="DQ14844" s="15">
        <v>23</v>
      </c>
      <c r="DR14844" s="15" t="str">
        <f t="shared" si="245"/>
        <v>4748-23</v>
      </c>
    </row>
    <row r="14845" spans="119:122" x14ac:dyDescent="0.2">
      <c r="DO14845" s="141" t="s">
        <v>26201</v>
      </c>
      <c r="DP14845" s="141" t="s">
        <v>5866</v>
      </c>
      <c r="DQ14845" s="15">
        <v>23</v>
      </c>
      <c r="DR14845" s="15" t="str">
        <f t="shared" si="245"/>
        <v>4749-23</v>
      </c>
    </row>
    <row r="14846" spans="119:122" x14ac:dyDescent="0.2">
      <c r="DO14846" s="141" t="s">
        <v>26202</v>
      </c>
      <c r="DP14846" s="141" t="s">
        <v>5867</v>
      </c>
      <c r="DQ14846" s="15">
        <v>23</v>
      </c>
      <c r="DR14846" s="15" t="str">
        <f t="shared" si="245"/>
        <v>4750-23</v>
      </c>
    </row>
    <row r="14847" spans="119:122" x14ac:dyDescent="0.2">
      <c r="DO14847" s="141" t="s">
        <v>26203</v>
      </c>
      <c r="DP14847" s="141" t="s">
        <v>5868</v>
      </c>
      <c r="DQ14847" s="15">
        <v>23</v>
      </c>
      <c r="DR14847" s="15" t="str">
        <f t="shared" si="245"/>
        <v>4751-23</v>
      </c>
    </row>
    <row r="14848" spans="119:122" x14ac:dyDescent="0.2">
      <c r="DO14848" s="141" t="s">
        <v>26204</v>
      </c>
      <c r="DP14848" s="141" t="s">
        <v>5869</v>
      </c>
      <c r="DQ14848" s="15">
        <v>23</v>
      </c>
      <c r="DR14848" s="15" t="str">
        <f t="shared" si="245"/>
        <v>4752-23</v>
      </c>
    </row>
    <row r="14849" spans="119:122" x14ac:dyDescent="0.2">
      <c r="DO14849" s="141" t="s">
        <v>26205</v>
      </c>
      <c r="DP14849" s="141" t="s">
        <v>5870</v>
      </c>
      <c r="DQ14849" s="15">
        <v>23</v>
      </c>
      <c r="DR14849" s="15" t="str">
        <f t="shared" si="245"/>
        <v>4753-23</v>
      </c>
    </row>
    <row r="14850" spans="119:122" x14ac:dyDescent="0.2">
      <c r="DO14850" s="141" t="s">
        <v>26206</v>
      </c>
      <c r="DP14850" s="141" t="s">
        <v>5871</v>
      </c>
      <c r="DQ14850" s="15">
        <v>23</v>
      </c>
      <c r="DR14850" s="15" t="str">
        <f t="shared" si="245"/>
        <v>4754-23</v>
      </c>
    </row>
    <row r="14851" spans="119:122" x14ac:dyDescent="0.2">
      <c r="DO14851" s="141" t="s">
        <v>26207</v>
      </c>
      <c r="DP14851" s="141" t="s">
        <v>5872</v>
      </c>
      <c r="DQ14851" s="15">
        <v>23</v>
      </c>
      <c r="DR14851" s="15" t="str">
        <f t="shared" si="245"/>
        <v>4755-23</v>
      </c>
    </row>
    <row r="14852" spans="119:122" x14ac:dyDescent="0.2">
      <c r="DO14852" s="141" t="s">
        <v>26208</v>
      </c>
      <c r="DP14852" s="141" t="s">
        <v>5873</v>
      </c>
      <c r="DQ14852" s="15">
        <v>23</v>
      </c>
      <c r="DR14852" s="15" t="str">
        <f t="shared" si="245"/>
        <v>4756-23</v>
      </c>
    </row>
    <row r="14853" spans="119:122" x14ac:dyDescent="0.2">
      <c r="DO14853" s="141" t="s">
        <v>26209</v>
      </c>
      <c r="DP14853" s="141" t="s">
        <v>5874</v>
      </c>
      <c r="DQ14853" s="15">
        <v>23</v>
      </c>
      <c r="DR14853" s="15" t="str">
        <f t="shared" si="245"/>
        <v>4757-23</v>
      </c>
    </row>
    <row r="14854" spans="119:122" x14ac:dyDescent="0.2">
      <c r="DO14854" s="141" t="s">
        <v>26210</v>
      </c>
      <c r="DP14854" s="141" t="s">
        <v>5875</v>
      </c>
      <c r="DQ14854" s="15">
        <v>23</v>
      </c>
      <c r="DR14854" s="15" t="str">
        <f t="shared" si="245"/>
        <v>4758-23</v>
      </c>
    </row>
    <row r="14855" spans="119:122" x14ac:dyDescent="0.2">
      <c r="DO14855" s="141" t="s">
        <v>26211</v>
      </c>
      <c r="DP14855" s="141" t="s">
        <v>5876</v>
      </c>
      <c r="DQ14855" s="15">
        <v>23</v>
      </c>
      <c r="DR14855" s="15" t="str">
        <f t="shared" si="245"/>
        <v>4759-23</v>
      </c>
    </row>
    <row r="14856" spans="119:122" x14ac:dyDescent="0.2">
      <c r="DO14856" s="141" t="s">
        <v>26212</v>
      </c>
      <c r="DP14856" s="141" t="s">
        <v>5877</v>
      </c>
      <c r="DQ14856" s="15">
        <v>23</v>
      </c>
      <c r="DR14856" s="15" t="str">
        <f t="shared" si="245"/>
        <v>4760-23</v>
      </c>
    </row>
    <row r="14857" spans="119:122" x14ac:dyDescent="0.2">
      <c r="DO14857" s="141" t="s">
        <v>26213</v>
      </c>
      <c r="DP14857" s="141" t="s">
        <v>5878</v>
      </c>
      <c r="DQ14857" s="15">
        <v>23</v>
      </c>
      <c r="DR14857" s="15" t="str">
        <f t="shared" si="245"/>
        <v>4761-23</v>
      </c>
    </row>
    <row r="14858" spans="119:122" x14ac:dyDescent="0.2">
      <c r="DO14858" s="141" t="s">
        <v>26214</v>
      </c>
      <c r="DP14858" s="141" t="s">
        <v>5879</v>
      </c>
      <c r="DQ14858" s="15">
        <v>23</v>
      </c>
      <c r="DR14858" s="15" t="str">
        <f t="shared" si="245"/>
        <v>4762-23</v>
      </c>
    </row>
    <row r="14859" spans="119:122" x14ac:dyDescent="0.2">
      <c r="DO14859" s="141" t="s">
        <v>26215</v>
      </c>
      <c r="DP14859" s="141" t="s">
        <v>5880</v>
      </c>
      <c r="DQ14859" s="15">
        <v>23</v>
      </c>
      <c r="DR14859" s="15" t="str">
        <f t="shared" si="245"/>
        <v>4763-23</v>
      </c>
    </row>
    <row r="14860" spans="119:122" x14ac:dyDescent="0.2">
      <c r="DO14860" s="141" t="s">
        <v>26216</v>
      </c>
      <c r="DP14860" s="141" t="s">
        <v>5881</v>
      </c>
      <c r="DQ14860" s="15">
        <v>23</v>
      </c>
      <c r="DR14860" s="15" t="str">
        <f t="shared" si="245"/>
        <v>4764-23</v>
      </c>
    </row>
    <row r="14861" spans="119:122" x14ac:dyDescent="0.2">
      <c r="DO14861" s="141" t="s">
        <v>26217</v>
      </c>
      <c r="DP14861" s="141" t="s">
        <v>5882</v>
      </c>
      <c r="DQ14861" s="15">
        <v>23</v>
      </c>
      <c r="DR14861" s="15" t="str">
        <f t="shared" si="245"/>
        <v>4765-23</v>
      </c>
    </row>
    <row r="14862" spans="119:122" x14ac:dyDescent="0.2">
      <c r="DO14862" s="141" t="s">
        <v>26218</v>
      </c>
      <c r="DP14862" s="141" t="s">
        <v>5883</v>
      </c>
      <c r="DQ14862" s="15">
        <v>23</v>
      </c>
      <c r="DR14862" s="15" t="str">
        <f t="shared" si="245"/>
        <v>4766-23</v>
      </c>
    </row>
    <row r="14863" spans="119:122" x14ac:dyDescent="0.2">
      <c r="DO14863" s="141" t="s">
        <v>26219</v>
      </c>
      <c r="DP14863" s="141" t="s">
        <v>5884</v>
      </c>
      <c r="DQ14863" s="15">
        <v>23</v>
      </c>
      <c r="DR14863" s="15" t="str">
        <f t="shared" si="245"/>
        <v>4767-23</v>
      </c>
    </row>
    <row r="14864" spans="119:122" x14ac:dyDescent="0.2">
      <c r="DO14864" s="141" t="s">
        <v>26220</v>
      </c>
      <c r="DP14864" s="141" t="s">
        <v>5885</v>
      </c>
      <c r="DQ14864" s="15">
        <v>23</v>
      </c>
      <c r="DR14864" s="15" t="str">
        <f t="shared" si="245"/>
        <v>4768-23</v>
      </c>
    </row>
    <row r="14865" spans="119:122" x14ac:dyDescent="0.2">
      <c r="DO14865" s="141" t="s">
        <v>26221</v>
      </c>
      <c r="DP14865" s="141" t="s">
        <v>5886</v>
      </c>
      <c r="DQ14865" s="15">
        <v>23</v>
      </c>
      <c r="DR14865" s="15" t="str">
        <f t="shared" si="245"/>
        <v>4769-23</v>
      </c>
    </row>
    <row r="14866" spans="119:122" x14ac:dyDescent="0.2">
      <c r="DO14866" s="141" t="s">
        <v>26222</v>
      </c>
      <c r="DP14866" s="141" t="s">
        <v>5887</v>
      </c>
      <c r="DQ14866" s="15">
        <v>23</v>
      </c>
      <c r="DR14866" s="15" t="str">
        <f t="shared" si="245"/>
        <v>4770-23</v>
      </c>
    </row>
    <row r="14867" spans="119:122" x14ac:dyDescent="0.2">
      <c r="DO14867" s="141" t="s">
        <v>26223</v>
      </c>
      <c r="DP14867" s="141" t="s">
        <v>5888</v>
      </c>
      <c r="DQ14867" s="15">
        <v>23</v>
      </c>
      <c r="DR14867" s="15" t="str">
        <f t="shared" si="245"/>
        <v>4771-23</v>
      </c>
    </row>
    <row r="14868" spans="119:122" x14ac:dyDescent="0.2">
      <c r="DO14868" s="141" t="s">
        <v>26224</v>
      </c>
      <c r="DP14868" s="141" t="s">
        <v>5889</v>
      </c>
      <c r="DQ14868" s="15">
        <v>23</v>
      </c>
      <c r="DR14868" s="15" t="str">
        <f t="shared" si="245"/>
        <v>4772-23</v>
      </c>
    </row>
    <row r="14869" spans="119:122" x14ac:dyDescent="0.2">
      <c r="DO14869" s="141" t="s">
        <v>26225</v>
      </c>
      <c r="DP14869" s="141" t="s">
        <v>5890</v>
      </c>
      <c r="DQ14869" s="15">
        <v>23</v>
      </c>
      <c r="DR14869" s="15" t="str">
        <f t="shared" si="245"/>
        <v>4773-23</v>
      </c>
    </row>
    <row r="14870" spans="119:122" x14ac:dyDescent="0.2">
      <c r="DO14870" s="141" t="s">
        <v>26226</v>
      </c>
      <c r="DP14870" s="141" t="s">
        <v>5891</v>
      </c>
      <c r="DQ14870" s="15">
        <v>23</v>
      </c>
      <c r="DR14870" s="15" t="str">
        <f t="shared" si="245"/>
        <v>4774-23</v>
      </c>
    </row>
    <row r="14871" spans="119:122" x14ac:dyDescent="0.2">
      <c r="DO14871" s="141" t="s">
        <v>26227</v>
      </c>
      <c r="DP14871" s="141" t="s">
        <v>5892</v>
      </c>
      <c r="DQ14871" s="15">
        <v>23</v>
      </c>
      <c r="DR14871" s="15" t="str">
        <f t="shared" si="245"/>
        <v>4775-23</v>
      </c>
    </row>
    <row r="14872" spans="119:122" x14ac:dyDescent="0.2">
      <c r="DO14872" s="141" t="s">
        <v>26228</v>
      </c>
      <c r="DP14872" s="141" t="s">
        <v>5893</v>
      </c>
      <c r="DQ14872" s="15">
        <v>23</v>
      </c>
      <c r="DR14872" s="15" t="str">
        <f t="shared" si="245"/>
        <v>4776-23</v>
      </c>
    </row>
    <row r="14873" spans="119:122" x14ac:dyDescent="0.2">
      <c r="DO14873" s="141" t="s">
        <v>26229</v>
      </c>
      <c r="DP14873" s="141" t="s">
        <v>5894</v>
      </c>
      <c r="DQ14873" s="15">
        <v>23</v>
      </c>
      <c r="DR14873" s="15" t="str">
        <f t="shared" si="245"/>
        <v>4777-23</v>
      </c>
    </row>
    <row r="14874" spans="119:122" x14ac:dyDescent="0.2">
      <c r="DO14874" s="141" t="s">
        <v>26230</v>
      </c>
      <c r="DP14874" s="141" t="s">
        <v>5895</v>
      </c>
      <c r="DQ14874" s="15">
        <v>23</v>
      </c>
      <c r="DR14874" s="15" t="str">
        <f t="shared" si="245"/>
        <v>4778-23</v>
      </c>
    </row>
    <row r="14875" spans="119:122" x14ac:dyDescent="0.2">
      <c r="DO14875" s="141" t="s">
        <v>26231</v>
      </c>
      <c r="DP14875" s="141" t="s">
        <v>5896</v>
      </c>
      <c r="DQ14875" s="15">
        <v>23</v>
      </c>
      <c r="DR14875" s="15" t="str">
        <f t="shared" si="245"/>
        <v>4779-23</v>
      </c>
    </row>
    <row r="14876" spans="119:122" x14ac:dyDescent="0.2">
      <c r="DO14876" s="141" t="s">
        <v>26232</v>
      </c>
      <c r="DP14876" s="141" t="s">
        <v>5897</v>
      </c>
      <c r="DQ14876" s="15">
        <v>23</v>
      </c>
      <c r="DR14876" s="15" t="str">
        <f t="shared" si="245"/>
        <v>4780-23</v>
      </c>
    </row>
    <row r="14877" spans="119:122" x14ac:dyDescent="0.2">
      <c r="DO14877" s="141" t="s">
        <v>26233</v>
      </c>
      <c r="DP14877" s="141" t="s">
        <v>5898</v>
      </c>
      <c r="DQ14877" s="15">
        <v>23</v>
      </c>
      <c r="DR14877" s="15" t="str">
        <f t="shared" si="245"/>
        <v>4781-23</v>
      </c>
    </row>
    <row r="14878" spans="119:122" x14ac:dyDescent="0.2">
      <c r="DO14878" s="141" t="s">
        <v>26234</v>
      </c>
      <c r="DP14878" s="141" t="s">
        <v>5899</v>
      </c>
      <c r="DQ14878" s="15">
        <v>23</v>
      </c>
      <c r="DR14878" s="15" t="str">
        <f t="shared" si="245"/>
        <v>4782-23</v>
      </c>
    </row>
    <row r="14879" spans="119:122" x14ac:dyDescent="0.2">
      <c r="DO14879" s="141" t="s">
        <v>26235</v>
      </c>
      <c r="DP14879" s="141" t="s">
        <v>5900</v>
      </c>
      <c r="DQ14879" s="15">
        <v>23</v>
      </c>
      <c r="DR14879" s="15" t="str">
        <f t="shared" si="245"/>
        <v>4783-23</v>
      </c>
    </row>
    <row r="14880" spans="119:122" x14ac:dyDescent="0.2">
      <c r="DO14880" s="141" t="s">
        <v>26236</v>
      </c>
      <c r="DP14880" s="141" t="s">
        <v>5901</v>
      </c>
      <c r="DQ14880" s="15">
        <v>23</v>
      </c>
      <c r="DR14880" s="15" t="str">
        <f t="shared" si="245"/>
        <v>4784-23</v>
      </c>
    </row>
    <row r="14881" spans="119:122" x14ac:dyDescent="0.2">
      <c r="DO14881" s="141" t="s">
        <v>26237</v>
      </c>
      <c r="DP14881" s="141" t="s">
        <v>5902</v>
      </c>
      <c r="DQ14881" s="15">
        <v>23</v>
      </c>
      <c r="DR14881" s="15" t="str">
        <f t="shared" si="245"/>
        <v>4785-23</v>
      </c>
    </row>
    <row r="14882" spans="119:122" x14ac:dyDescent="0.2">
      <c r="DO14882" s="141" t="s">
        <v>26238</v>
      </c>
      <c r="DP14882" s="141" t="s">
        <v>5903</v>
      </c>
      <c r="DQ14882" s="15">
        <v>23</v>
      </c>
      <c r="DR14882" s="15" t="str">
        <f t="shared" si="245"/>
        <v>4786-23</v>
      </c>
    </row>
    <row r="14883" spans="119:122" x14ac:dyDescent="0.2">
      <c r="DO14883" s="141" t="s">
        <v>26239</v>
      </c>
      <c r="DP14883" s="141" t="s">
        <v>5904</v>
      </c>
      <c r="DQ14883" s="15">
        <v>23</v>
      </c>
      <c r="DR14883" s="15" t="str">
        <f t="shared" ref="DR14883:DR14946" si="246">CONCATENATE(DP14883,"-",DQ14883)</f>
        <v>4787-23</v>
      </c>
    </row>
    <row r="14884" spans="119:122" x14ac:dyDescent="0.2">
      <c r="DO14884" s="141" t="s">
        <v>26240</v>
      </c>
      <c r="DP14884" s="141" t="s">
        <v>5905</v>
      </c>
      <c r="DQ14884" s="15">
        <v>23</v>
      </c>
      <c r="DR14884" s="15" t="str">
        <f t="shared" si="246"/>
        <v>4788-23</v>
      </c>
    </row>
    <row r="14885" spans="119:122" x14ac:dyDescent="0.2">
      <c r="DO14885" s="141" t="s">
        <v>26241</v>
      </c>
      <c r="DP14885" s="141" t="s">
        <v>5906</v>
      </c>
      <c r="DQ14885" s="15">
        <v>23</v>
      </c>
      <c r="DR14885" s="15" t="str">
        <f t="shared" si="246"/>
        <v>4789-23</v>
      </c>
    </row>
    <row r="14886" spans="119:122" x14ac:dyDescent="0.2">
      <c r="DO14886" s="141" t="s">
        <v>26242</v>
      </c>
      <c r="DP14886" s="141" t="s">
        <v>5907</v>
      </c>
      <c r="DQ14886" s="15">
        <v>23</v>
      </c>
      <c r="DR14886" s="15" t="str">
        <f t="shared" si="246"/>
        <v>4790-23</v>
      </c>
    </row>
    <row r="14887" spans="119:122" x14ac:dyDescent="0.2">
      <c r="DO14887" s="141" t="s">
        <v>26243</v>
      </c>
      <c r="DP14887" s="141" t="s">
        <v>5908</v>
      </c>
      <c r="DQ14887" s="15">
        <v>23</v>
      </c>
      <c r="DR14887" s="15" t="str">
        <f t="shared" si="246"/>
        <v>4791-23</v>
      </c>
    </row>
    <row r="14888" spans="119:122" x14ac:dyDescent="0.2">
      <c r="DO14888" s="141" t="s">
        <v>26244</v>
      </c>
      <c r="DP14888" s="141" t="s">
        <v>5909</v>
      </c>
      <c r="DQ14888" s="15">
        <v>23</v>
      </c>
      <c r="DR14888" s="15" t="str">
        <f t="shared" si="246"/>
        <v>4792-23</v>
      </c>
    </row>
    <row r="14889" spans="119:122" x14ac:dyDescent="0.2">
      <c r="DO14889" s="141" t="s">
        <v>26245</v>
      </c>
      <c r="DP14889" s="141" t="s">
        <v>5910</v>
      </c>
      <c r="DQ14889" s="15">
        <v>23</v>
      </c>
      <c r="DR14889" s="15" t="str">
        <f t="shared" si="246"/>
        <v>4793-23</v>
      </c>
    </row>
    <row r="14890" spans="119:122" x14ac:dyDescent="0.2">
      <c r="DO14890" s="141" t="s">
        <v>26246</v>
      </c>
      <c r="DP14890" s="141" t="s">
        <v>5911</v>
      </c>
      <c r="DQ14890" s="15">
        <v>23</v>
      </c>
      <c r="DR14890" s="15" t="str">
        <f t="shared" si="246"/>
        <v>4794-23</v>
      </c>
    </row>
    <row r="14891" spans="119:122" x14ac:dyDescent="0.2">
      <c r="DO14891" s="141" t="s">
        <v>26247</v>
      </c>
      <c r="DP14891" s="141" t="s">
        <v>5912</v>
      </c>
      <c r="DQ14891" s="15">
        <v>23</v>
      </c>
      <c r="DR14891" s="15" t="str">
        <f t="shared" si="246"/>
        <v>4795-23</v>
      </c>
    </row>
    <row r="14892" spans="119:122" x14ac:dyDescent="0.2">
      <c r="DO14892" s="141" t="s">
        <v>26248</v>
      </c>
      <c r="DP14892" s="141" t="s">
        <v>5913</v>
      </c>
      <c r="DQ14892" s="15">
        <v>23</v>
      </c>
      <c r="DR14892" s="15" t="str">
        <f t="shared" si="246"/>
        <v>4796-23</v>
      </c>
    </row>
    <row r="14893" spans="119:122" x14ac:dyDescent="0.2">
      <c r="DO14893" s="141" t="s">
        <v>26249</v>
      </c>
      <c r="DP14893" s="141" t="s">
        <v>5914</v>
      </c>
      <c r="DQ14893" s="15">
        <v>23</v>
      </c>
      <c r="DR14893" s="15" t="str">
        <f t="shared" si="246"/>
        <v>4797-23</v>
      </c>
    </row>
    <row r="14894" spans="119:122" x14ac:dyDescent="0.2">
      <c r="DO14894" s="141" t="s">
        <v>26250</v>
      </c>
      <c r="DP14894" s="141" t="s">
        <v>5915</v>
      </c>
      <c r="DQ14894" s="15">
        <v>23</v>
      </c>
      <c r="DR14894" s="15" t="str">
        <f t="shared" si="246"/>
        <v>4798-23</v>
      </c>
    </row>
    <row r="14895" spans="119:122" x14ac:dyDescent="0.2">
      <c r="DO14895" s="141" t="s">
        <v>26251</v>
      </c>
      <c r="DP14895" s="141" t="s">
        <v>5916</v>
      </c>
      <c r="DQ14895" s="15">
        <v>23</v>
      </c>
      <c r="DR14895" s="15" t="str">
        <f t="shared" si="246"/>
        <v>4799-23</v>
      </c>
    </row>
    <row r="14896" spans="119:122" x14ac:dyDescent="0.2">
      <c r="DO14896" s="141" t="s">
        <v>26252</v>
      </c>
      <c r="DP14896" s="141" t="s">
        <v>5917</v>
      </c>
      <c r="DQ14896" s="15">
        <v>23</v>
      </c>
      <c r="DR14896" s="15" t="str">
        <f t="shared" si="246"/>
        <v>4800-23</v>
      </c>
    </row>
    <row r="14897" spans="119:122" x14ac:dyDescent="0.2">
      <c r="DO14897" s="141" t="s">
        <v>26253</v>
      </c>
      <c r="DP14897" s="141" t="s">
        <v>5918</v>
      </c>
      <c r="DQ14897" s="15">
        <v>23</v>
      </c>
      <c r="DR14897" s="15" t="str">
        <f t="shared" si="246"/>
        <v>4801-23</v>
      </c>
    </row>
    <row r="14898" spans="119:122" x14ac:dyDescent="0.2">
      <c r="DO14898" s="141" t="s">
        <v>26254</v>
      </c>
      <c r="DP14898" s="141" t="s">
        <v>5919</v>
      </c>
      <c r="DQ14898" s="15">
        <v>23</v>
      </c>
      <c r="DR14898" s="15" t="str">
        <f t="shared" si="246"/>
        <v>4802-23</v>
      </c>
    </row>
    <row r="14899" spans="119:122" x14ac:dyDescent="0.2">
      <c r="DO14899" s="141" t="s">
        <v>26255</v>
      </c>
      <c r="DP14899" s="141" t="s">
        <v>5920</v>
      </c>
      <c r="DQ14899" s="15">
        <v>23</v>
      </c>
      <c r="DR14899" s="15" t="str">
        <f t="shared" si="246"/>
        <v>4803-23</v>
      </c>
    </row>
    <row r="14900" spans="119:122" x14ac:dyDescent="0.2">
      <c r="DO14900" s="141" t="s">
        <v>26256</v>
      </c>
      <c r="DP14900" s="141" t="s">
        <v>5921</v>
      </c>
      <c r="DQ14900" s="15">
        <v>23</v>
      </c>
      <c r="DR14900" s="15" t="str">
        <f t="shared" si="246"/>
        <v>4804-23</v>
      </c>
    </row>
    <row r="14901" spans="119:122" x14ac:dyDescent="0.2">
      <c r="DO14901" s="141" t="s">
        <v>26257</v>
      </c>
      <c r="DP14901" s="141" t="s">
        <v>5922</v>
      </c>
      <c r="DQ14901" s="15">
        <v>23</v>
      </c>
      <c r="DR14901" s="15" t="str">
        <f t="shared" si="246"/>
        <v>4805-23</v>
      </c>
    </row>
    <row r="14902" spans="119:122" x14ac:dyDescent="0.2">
      <c r="DO14902" s="141" t="s">
        <v>26258</v>
      </c>
      <c r="DP14902" s="141" t="s">
        <v>5923</v>
      </c>
      <c r="DQ14902" s="15">
        <v>23</v>
      </c>
      <c r="DR14902" s="15" t="str">
        <f t="shared" si="246"/>
        <v>4806-23</v>
      </c>
    </row>
    <row r="14903" spans="119:122" x14ac:dyDescent="0.2">
      <c r="DO14903" s="141" t="s">
        <v>26259</v>
      </c>
      <c r="DP14903" s="141" t="s">
        <v>5924</v>
      </c>
      <c r="DQ14903" s="15">
        <v>23</v>
      </c>
      <c r="DR14903" s="15" t="str">
        <f t="shared" si="246"/>
        <v>4807-23</v>
      </c>
    </row>
    <row r="14904" spans="119:122" x14ac:dyDescent="0.2">
      <c r="DO14904" s="141" t="s">
        <v>26260</v>
      </c>
      <c r="DP14904" s="141" t="s">
        <v>5925</v>
      </c>
      <c r="DQ14904" s="15">
        <v>23</v>
      </c>
      <c r="DR14904" s="15" t="str">
        <f t="shared" si="246"/>
        <v>4808-23</v>
      </c>
    </row>
    <row r="14905" spans="119:122" x14ac:dyDescent="0.2">
      <c r="DO14905" s="141" t="s">
        <v>26261</v>
      </c>
      <c r="DP14905" s="141" t="s">
        <v>5926</v>
      </c>
      <c r="DQ14905" s="15">
        <v>23</v>
      </c>
      <c r="DR14905" s="15" t="str">
        <f t="shared" si="246"/>
        <v>4809-23</v>
      </c>
    </row>
    <row r="14906" spans="119:122" x14ac:dyDescent="0.2">
      <c r="DO14906" s="141" t="s">
        <v>26262</v>
      </c>
      <c r="DP14906" s="141" t="s">
        <v>5927</v>
      </c>
      <c r="DQ14906" s="15">
        <v>23</v>
      </c>
      <c r="DR14906" s="15" t="str">
        <f t="shared" si="246"/>
        <v>4810-23</v>
      </c>
    </row>
    <row r="14907" spans="119:122" x14ac:dyDescent="0.2">
      <c r="DO14907" s="141" t="s">
        <v>26263</v>
      </c>
      <c r="DP14907" s="141" t="s">
        <v>5928</v>
      </c>
      <c r="DQ14907" s="15">
        <v>23</v>
      </c>
      <c r="DR14907" s="15" t="str">
        <f t="shared" si="246"/>
        <v>4811-23</v>
      </c>
    </row>
    <row r="14908" spans="119:122" x14ac:dyDescent="0.2">
      <c r="DO14908" s="141" t="s">
        <v>26264</v>
      </c>
      <c r="DP14908" s="141" t="s">
        <v>5929</v>
      </c>
      <c r="DQ14908" s="15">
        <v>23</v>
      </c>
      <c r="DR14908" s="15" t="str">
        <f t="shared" si="246"/>
        <v>4812-23</v>
      </c>
    </row>
    <row r="14909" spans="119:122" x14ac:dyDescent="0.2">
      <c r="DO14909" s="141" t="s">
        <v>26265</v>
      </c>
      <c r="DP14909" s="141" t="s">
        <v>5930</v>
      </c>
      <c r="DQ14909" s="15">
        <v>23</v>
      </c>
      <c r="DR14909" s="15" t="str">
        <f t="shared" si="246"/>
        <v>4813-23</v>
      </c>
    </row>
    <row r="14910" spans="119:122" x14ac:dyDescent="0.2">
      <c r="DO14910" s="141" t="s">
        <v>26266</v>
      </c>
      <c r="DP14910" s="141" t="s">
        <v>5931</v>
      </c>
      <c r="DQ14910" s="15">
        <v>23</v>
      </c>
      <c r="DR14910" s="15" t="str">
        <f t="shared" si="246"/>
        <v>4814-23</v>
      </c>
    </row>
    <row r="14911" spans="119:122" x14ac:dyDescent="0.2">
      <c r="DO14911" s="141" t="s">
        <v>26267</v>
      </c>
      <c r="DP14911" s="141" t="s">
        <v>5932</v>
      </c>
      <c r="DQ14911" s="15">
        <v>23</v>
      </c>
      <c r="DR14911" s="15" t="str">
        <f t="shared" si="246"/>
        <v>4815-23</v>
      </c>
    </row>
    <row r="14912" spans="119:122" x14ac:dyDescent="0.2">
      <c r="DO14912" s="141" t="s">
        <v>26268</v>
      </c>
      <c r="DP14912" s="141" t="s">
        <v>5933</v>
      </c>
      <c r="DQ14912" s="15">
        <v>23</v>
      </c>
      <c r="DR14912" s="15" t="str">
        <f t="shared" si="246"/>
        <v>4816-23</v>
      </c>
    </row>
    <row r="14913" spans="119:122" x14ac:dyDescent="0.2">
      <c r="DO14913" s="141" t="s">
        <v>26269</v>
      </c>
      <c r="DP14913" s="141" t="s">
        <v>5934</v>
      </c>
      <c r="DQ14913" s="15">
        <v>23</v>
      </c>
      <c r="DR14913" s="15" t="str">
        <f t="shared" si="246"/>
        <v>4817-23</v>
      </c>
    </row>
    <row r="14914" spans="119:122" x14ac:dyDescent="0.2">
      <c r="DO14914" s="141" t="s">
        <v>26270</v>
      </c>
      <c r="DP14914" s="141" t="s">
        <v>5935</v>
      </c>
      <c r="DQ14914" s="15">
        <v>23</v>
      </c>
      <c r="DR14914" s="15" t="str">
        <f t="shared" si="246"/>
        <v>4818-23</v>
      </c>
    </row>
    <row r="14915" spans="119:122" x14ac:dyDescent="0.2">
      <c r="DO14915" s="141" t="s">
        <v>26271</v>
      </c>
      <c r="DP14915" s="141" t="s">
        <v>5936</v>
      </c>
      <c r="DQ14915" s="15">
        <v>23</v>
      </c>
      <c r="DR14915" s="15" t="str">
        <f t="shared" si="246"/>
        <v>4819-23</v>
      </c>
    </row>
    <row r="14916" spans="119:122" x14ac:dyDescent="0.2">
      <c r="DO14916" s="141" t="s">
        <v>26272</v>
      </c>
      <c r="DP14916" s="141" t="s">
        <v>5937</v>
      </c>
      <c r="DQ14916" s="15">
        <v>23</v>
      </c>
      <c r="DR14916" s="15" t="str">
        <f t="shared" si="246"/>
        <v>4820-23</v>
      </c>
    </row>
    <row r="14917" spans="119:122" x14ac:dyDescent="0.2">
      <c r="DO14917" s="141" t="s">
        <v>26273</v>
      </c>
      <c r="DP14917" s="141" t="s">
        <v>5938</v>
      </c>
      <c r="DQ14917" s="15">
        <v>23</v>
      </c>
      <c r="DR14917" s="15" t="str">
        <f t="shared" si="246"/>
        <v>4821-23</v>
      </c>
    </row>
    <row r="14918" spans="119:122" x14ac:dyDescent="0.2">
      <c r="DO14918" s="141" t="s">
        <v>26274</v>
      </c>
      <c r="DP14918" s="141" t="s">
        <v>5939</v>
      </c>
      <c r="DQ14918" s="15">
        <v>23</v>
      </c>
      <c r="DR14918" s="15" t="str">
        <f t="shared" si="246"/>
        <v>4822-23</v>
      </c>
    </row>
    <row r="14919" spans="119:122" x14ac:dyDescent="0.2">
      <c r="DO14919" s="141" t="s">
        <v>26275</v>
      </c>
      <c r="DP14919" s="141" t="s">
        <v>5940</v>
      </c>
      <c r="DQ14919" s="15">
        <v>23</v>
      </c>
      <c r="DR14919" s="15" t="str">
        <f t="shared" si="246"/>
        <v>4823-23</v>
      </c>
    </row>
    <row r="14920" spans="119:122" x14ac:dyDescent="0.2">
      <c r="DO14920" s="141" t="s">
        <v>26276</v>
      </c>
      <c r="DP14920" s="141" t="s">
        <v>5941</v>
      </c>
      <c r="DQ14920" s="15">
        <v>23</v>
      </c>
      <c r="DR14920" s="15" t="str">
        <f t="shared" si="246"/>
        <v>4824-23</v>
      </c>
    </row>
    <row r="14921" spans="119:122" x14ac:dyDescent="0.2">
      <c r="DO14921" s="141" t="s">
        <v>26277</v>
      </c>
      <c r="DP14921" s="141" t="s">
        <v>5942</v>
      </c>
      <c r="DQ14921" s="15">
        <v>23</v>
      </c>
      <c r="DR14921" s="15" t="str">
        <f t="shared" si="246"/>
        <v>4825-23</v>
      </c>
    </row>
    <row r="14922" spans="119:122" x14ac:dyDescent="0.2">
      <c r="DO14922" s="141" t="s">
        <v>26278</v>
      </c>
      <c r="DP14922" s="141" t="s">
        <v>5943</v>
      </c>
      <c r="DQ14922" s="15">
        <v>23</v>
      </c>
      <c r="DR14922" s="15" t="str">
        <f t="shared" si="246"/>
        <v>4826-23</v>
      </c>
    </row>
    <row r="14923" spans="119:122" x14ac:dyDescent="0.2">
      <c r="DO14923" s="141" t="s">
        <v>26279</v>
      </c>
      <c r="DP14923" s="141" t="s">
        <v>5944</v>
      </c>
      <c r="DQ14923" s="15">
        <v>23</v>
      </c>
      <c r="DR14923" s="15" t="str">
        <f t="shared" si="246"/>
        <v>4827-23</v>
      </c>
    </row>
    <row r="14924" spans="119:122" x14ac:dyDescent="0.2">
      <c r="DO14924" s="141" t="s">
        <v>26280</v>
      </c>
      <c r="DP14924" s="141" t="s">
        <v>5945</v>
      </c>
      <c r="DQ14924" s="15">
        <v>23</v>
      </c>
      <c r="DR14924" s="15" t="str">
        <f t="shared" si="246"/>
        <v>4828-23</v>
      </c>
    </row>
    <row r="14925" spans="119:122" x14ac:dyDescent="0.2">
      <c r="DO14925" s="141" t="s">
        <v>26281</v>
      </c>
      <c r="DP14925" s="141" t="s">
        <v>5946</v>
      </c>
      <c r="DQ14925" s="15">
        <v>23</v>
      </c>
      <c r="DR14925" s="15" t="str">
        <f t="shared" si="246"/>
        <v>4829-23</v>
      </c>
    </row>
    <row r="14926" spans="119:122" x14ac:dyDescent="0.2">
      <c r="DO14926" s="141" t="s">
        <v>26282</v>
      </c>
      <c r="DP14926" s="141" t="s">
        <v>5947</v>
      </c>
      <c r="DQ14926" s="15">
        <v>23</v>
      </c>
      <c r="DR14926" s="15" t="str">
        <f t="shared" si="246"/>
        <v>4830-23</v>
      </c>
    </row>
    <row r="14927" spans="119:122" x14ac:dyDescent="0.2">
      <c r="DO14927" s="141" t="s">
        <v>26283</v>
      </c>
      <c r="DP14927" s="141" t="s">
        <v>5948</v>
      </c>
      <c r="DQ14927" s="15">
        <v>23</v>
      </c>
      <c r="DR14927" s="15" t="str">
        <f t="shared" si="246"/>
        <v>4831-23</v>
      </c>
    </row>
    <row r="14928" spans="119:122" x14ac:dyDescent="0.2">
      <c r="DO14928" s="141" t="s">
        <v>26284</v>
      </c>
      <c r="DP14928" s="141" t="s">
        <v>5949</v>
      </c>
      <c r="DQ14928" s="15">
        <v>23</v>
      </c>
      <c r="DR14928" s="15" t="str">
        <f t="shared" si="246"/>
        <v>4832-23</v>
      </c>
    </row>
    <row r="14929" spans="119:122" x14ac:dyDescent="0.2">
      <c r="DO14929" s="141" t="s">
        <v>26285</v>
      </c>
      <c r="DP14929" s="141" t="s">
        <v>5950</v>
      </c>
      <c r="DQ14929" s="15">
        <v>23</v>
      </c>
      <c r="DR14929" s="15" t="str">
        <f t="shared" si="246"/>
        <v>4833-23</v>
      </c>
    </row>
    <row r="14930" spans="119:122" x14ac:dyDescent="0.2">
      <c r="DO14930" s="141" t="s">
        <v>26286</v>
      </c>
      <c r="DP14930" s="141" t="s">
        <v>5951</v>
      </c>
      <c r="DQ14930" s="15">
        <v>23</v>
      </c>
      <c r="DR14930" s="15" t="str">
        <f t="shared" si="246"/>
        <v>4834-23</v>
      </c>
    </row>
    <row r="14931" spans="119:122" x14ac:dyDescent="0.2">
      <c r="DO14931" s="141" t="s">
        <v>26287</v>
      </c>
      <c r="DP14931" s="141" t="s">
        <v>5952</v>
      </c>
      <c r="DQ14931" s="15">
        <v>23</v>
      </c>
      <c r="DR14931" s="15" t="str">
        <f t="shared" si="246"/>
        <v>4835-23</v>
      </c>
    </row>
    <row r="14932" spans="119:122" x14ac:dyDescent="0.2">
      <c r="DO14932" s="141" t="s">
        <v>26288</v>
      </c>
      <c r="DP14932" s="141" t="s">
        <v>5953</v>
      </c>
      <c r="DQ14932" s="15">
        <v>23</v>
      </c>
      <c r="DR14932" s="15" t="str">
        <f t="shared" si="246"/>
        <v>4836-23</v>
      </c>
    </row>
    <row r="14933" spans="119:122" x14ac:dyDescent="0.2">
      <c r="DO14933" s="141" t="s">
        <v>26289</v>
      </c>
      <c r="DP14933" s="141" t="s">
        <v>5954</v>
      </c>
      <c r="DQ14933" s="15">
        <v>23</v>
      </c>
      <c r="DR14933" s="15" t="str">
        <f t="shared" si="246"/>
        <v>4837-23</v>
      </c>
    </row>
    <row r="14934" spans="119:122" x14ac:dyDescent="0.2">
      <c r="DO14934" s="141" t="s">
        <v>26290</v>
      </c>
      <c r="DP14934" s="141" t="s">
        <v>5955</v>
      </c>
      <c r="DQ14934" s="15">
        <v>23</v>
      </c>
      <c r="DR14934" s="15" t="str">
        <f t="shared" si="246"/>
        <v>4838-23</v>
      </c>
    </row>
    <row r="14935" spans="119:122" x14ac:dyDescent="0.2">
      <c r="DO14935" s="141" t="s">
        <v>26291</v>
      </c>
      <c r="DP14935" s="141" t="s">
        <v>5956</v>
      </c>
      <c r="DQ14935" s="15">
        <v>23</v>
      </c>
      <c r="DR14935" s="15" t="str">
        <f t="shared" si="246"/>
        <v>4839-23</v>
      </c>
    </row>
    <row r="14936" spans="119:122" x14ac:dyDescent="0.2">
      <c r="DO14936" s="141" t="s">
        <v>26292</v>
      </c>
      <c r="DP14936" s="141" t="s">
        <v>5957</v>
      </c>
      <c r="DQ14936" s="15">
        <v>23</v>
      </c>
      <c r="DR14936" s="15" t="str">
        <f t="shared" si="246"/>
        <v>4840-23</v>
      </c>
    </row>
    <row r="14937" spans="119:122" x14ac:dyDescent="0.2">
      <c r="DO14937" s="141" t="s">
        <v>26293</v>
      </c>
      <c r="DP14937" s="141" t="s">
        <v>5958</v>
      </c>
      <c r="DQ14937" s="15">
        <v>23</v>
      </c>
      <c r="DR14937" s="15" t="str">
        <f t="shared" si="246"/>
        <v>4841-23</v>
      </c>
    </row>
    <row r="14938" spans="119:122" x14ac:dyDescent="0.2">
      <c r="DO14938" s="141" t="s">
        <v>26294</v>
      </c>
      <c r="DP14938" s="141" t="s">
        <v>5959</v>
      </c>
      <c r="DQ14938" s="15">
        <v>23</v>
      </c>
      <c r="DR14938" s="15" t="str">
        <f t="shared" si="246"/>
        <v>4842-23</v>
      </c>
    </row>
    <row r="14939" spans="119:122" x14ac:dyDescent="0.2">
      <c r="DO14939" s="141" t="s">
        <v>26295</v>
      </c>
      <c r="DP14939" s="141" t="s">
        <v>5960</v>
      </c>
      <c r="DQ14939" s="15">
        <v>23</v>
      </c>
      <c r="DR14939" s="15" t="str">
        <f t="shared" si="246"/>
        <v>4843-23</v>
      </c>
    </row>
    <row r="14940" spans="119:122" x14ac:dyDescent="0.2">
      <c r="DO14940" s="141" t="s">
        <v>26296</v>
      </c>
      <c r="DP14940" s="141" t="s">
        <v>5961</v>
      </c>
      <c r="DQ14940" s="15">
        <v>23</v>
      </c>
      <c r="DR14940" s="15" t="str">
        <f t="shared" si="246"/>
        <v>4844-23</v>
      </c>
    </row>
    <row r="14941" spans="119:122" x14ac:dyDescent="0.2">
      <c r="DO14941" s="141" t="s">
        <v>26297</v>
      </c>
      <c r="DP14941" s="141" t="s">
        <v>5962</v>
      </c>
      <c r="DQ14941" s="15">
        <v>23</v>
      </c>
      <c r="DR14941" s="15" t="str">
        <f t="shared" si="246"/>
        <v>4845-23</v>
      </c>
    </row>
    <row r="14942" spans="119:122" x14ac:dyDescent="0.2">
      <c r="DO14942" s="141" t="s">
        <v>26298</v>
      </c>
      <c r="DP14942" s="141" t="s">
        <v>5963</v>
      </c>
      <c r="DQ14942" s="15">
        <v>23</v>
      </c>
      <c r="DR14942" s="15" t="str">
        <f t="shared" si="246"/>
        <v>4846-23</v>
      </c>
    </row>
    <row r="14943" spans="119:122" x14ac:dyDescent="0.2">
      <c r="DO14943" s="141" t="s">
        <v>26299</v>
      </c>
      <c r="DP14943" s="141" t="s">
        <v>5964</v>
      </c>
      <c r="DQ14943" s="15">
        <v>23</v>
      </c>
      <c r="DR14943" s="15" t="str">
        <f t="shared" si="246"/>
        <v>4847-23</v>
      </c>
    </row>
    <row r="14944" spans="119:122" x14ac:dyDescent="0.2">
      <c r="DO14944" s="141" t="s">
        <v>26300</v>
      </c>
      <c r="DP14944" s="141" t="s">
        <v>5965</v>
      </c>
      <c r="DQ14944" s="15">
        <v>23</v>
      </c>
      <c r="DR14944" s="15" t="str">
        <f t="shared" si="246"/>
        <v>4848-23</v>
      </c>
    </row>
    <row r="14945" spans="119:122" x14ac:dyDescent="0.2">
      <c r="DO14945" s="141" t="s">
        <v>26301</v>
      </c>
      <c r="DP14945" s="141" t="s">
        <v>5966</v>
      </c>
      <c r="DQ14945" s="15">
        <v>23</v>
      </c>
      <c r="DR14945" s="15" t="str">
        <f t="shared" si="246"/>
        <v>4849-23</v>
      </c>
    </row>
    <row r="14946" spans="119:122" x14ac:dyDescent="0.2">
      <c r="DO14946" s="141" t="s">
        <v>26302</v>
      </c>
      <c r="DP14946" s="141" t="s">
        <v>5967</v>
      </c>
      <c r="DQ14946" s="15">
        <v>23</v>
      </c>
      <c r="DR14946" s="15" t="str">
        <f t="shared" si="246"/>
        <v>4850-23</v>
      </c>
    </row>
    <row r="14947" spans="119:122" x14ac:dyDescent="0.2">
      <c r="DO14947" s="141" t="s">
        <v>26303</v>
      </c>
      <c r="DP14947" s="141" t="s">
        <v>5968</v>
      </c>
      <c r="DQ14947" s="15">
        <v>23</v>
      </c>
      <c r="DR14947" s="15" t="str">
        <f t="shared" ref="DR14947:DR15010" si="247">CONCATENATE(DP14947,"-",DQ14947)</f>
        <v>4851-23</v>
      </c>
    </row>
    <row r="14948" spans="119:122" x14ac:dyDescent="0.2">
      <c r="DO14948" s="141" t="s">
        <v>26304</v>
      </c>
      <c r="DP14948" s="141" t="s">
        <v>5969</v>
      </c>
      <c r="DQ14948" s="15">
        <v>23</v>
      </c>
      <c r="DR14948" s="15" t="str">
        <f t="shared" si="247"/>
        <v>4852-23</v>
      </c>
    </row>
    <row r="14949" spans="119:122" x14ac:dyDescent="0.2">
      <c r="DO14949" s="141" t="s">
        <v>26305</v>
      </c>
      <c r="DP14949" s="141" t="s">
        <v>5970</v>
      </c>
      <c r="DQ14949" s="15">
        <v>23</v>
      </c>
      <c r="DR14949" s="15" t="str">
        <f t="shared" si="247"/>
        <v>4853-23</v>
      </c>
    </row>
    <row r="14950" spans="119:122" x14ac:dyDescent="0.2">
      <c r="DO14950" s="141" t="s">
        <v>26306</v>
      </c>
      <c r="DP14950" s="141" t="s">
        <v>5971</v>
      </c>
      <c r="DQ14950" s="15">
        <v>23</v>
      </c>
      <c r="DR14950" s="15" t="str">
        <f t="shared" si="247"/>
        <v>4854-23</v>
      </c>
    </row>
    <row r="14951" spans="119:122" x14ac:dyDescent="0.2">
      <c r="DO14951" s="141" t="s">
        <v>26307</v>
      </c>
      <c r="DP14951" s="141" t="s">
        <v>5972</v>
      </c>
      <c r="DQ14951" s="15">
        <v>23</v>
      </c>
      <c r="DR14951" s="15" t="str">
        <f t="shared" si="247"/>
        <v>4855-23</v>
      </c>
    </row>
    <row r="14952" spans="119:122" x14ac:dyDescent="0.2">
      <c r="DO14952" s="141" t="s">
        <v>26308</v>
      </c>
      <c r="DP14952" s="141" t="s">
        <v>5973</v>
      </c>
      <c r="DQ14952" s="15">
        <v>23</v>
      </c>
      <c r="DR14952" s="15" t="str">
        <f t="shared" si="247"/>
        <v>4856-23</v>
      </c>
    </row>
    <row r="14953" spans="119:122" x14ac:dyDescent="0.2">
      <c r="DO14953" s="141" t="s">
        <v>26309</v>
      </c>
      <c r="DP14953" s="141" t="s">
        <v>5974</v>
      </c>
      <c r="DQ14953" s="15">
        <v>23</v>
      </c>
      <c r="DR14953" s="15" t="str">
        <f t="shared" si="247"/>
        <v>4857-23</v>
      </c>
    </row>
    <row r="14954" spans="119:122" x14ac:dyDescent="0.2">
      <c r="DO14954" s="141" t="s">
        <v>26310</v>
      </c>
      <c r="DP14954" s="141" t="s">
        <v>5975</v>
      </c>
      <c r="DQ14954" s="15">
        <v>23</v>
      </c>
      <c r="DR14954" s="15" t="str">
        <f t="shared" si="247"/>
        <v>4858-23</v>
      </c>
    </row>
    <row r="14955" spans="119:122" x14ac:dyDescent="0.2">
      <c r="DO14955" s="141" t="s">
        <v>26311</v>
      </c>
      <c r="DP14955" s="141" t="s">
        <v>5976</v>
      </c>
      <c r="DQ14955" s="15">
        <v>23</v>
      </c>
      <c r="DR14955" s="15" t="str">
        <f t="shared" si="247"/>
        <v>4859-23</v>
      </c>
    </row>
    <row r="14956" spans="119:122" x14ac:dyDescent="0.2">
      <c r="DO14956" s="141" t="s">
        <v>26312</v>
      </c>
      <c r="DP14956" s="141" t="s">
        <v>5977</v>
      </c>
      <c r="DQ14956" s="15">
        <v>23</v>
      </c>
      <c r="DR14956" s="15" t="str">
        <f t="shared" si="247"/>
        <v>4860-23</v>
      </c>
    </row>
    <row r="14957" spans="119:122" x14ac:dyDescent="0.2">
      <c r="DO14957" s="141" t="s">
        <v>26313</v>
      </c>
      <c r="DP14957" s="141" t="s">
        <v>5978</v>
      </c>
      <c r="DQ14957" s="15">
        <v>23</v>
      </c>
      <c r="DR14957" s="15" t="str">
        <f t="shared" si="247"/>
        <v>4861-23</v>
      </c>
    </row>
    <row r="14958" spans="119:122" x14ac:dyDescent="0.2">
      <c r="DO14958" s="141" t="s">
        <v>26314</v>
      </c>
      <c r="DP14958" s="141" t="s">
        <v>5979</v>
      </c>
      <c r="DQ14958" s="15">
        <v>23</v>
      </c>
      <c r="DR14958" s="15" t="str">
        <f t="shared" si="247"/>
        <v>4862-23</v>
      </c>
    </row>
    <row r="14959" spans="119:122" x14ac:dyDescent="0.2">
      <c r="DO14959" s="141" t="s">
        <v>26315</v>
      </c>
      <c r="DP14959" s="141" t="s">
        <v>5980</v>
      </c>
      <c r="DQ14959" s="15">
        <v>23</v>
      </c>
      <c r="DR14959" s="15" t="str">
        <f t="shared" si="247"/>
        <v>4863-23</v>
      </c>
    </row>
    <row r="14960" spans="119:122" x14ac:dyDescent="0.2">
      <c r="DO14960" s="141" t="s">
        <v>26316</v>
      </c>
      <c r="DP14960" s="141" t="s">
        <v>5981</v>
      </c>
      <c r="DQ14960" s="15">
        <v>23</v>
      </c>
      <c r="DR14960" s="15" t="str">
        <f t="shared" si="247"/>
        <v>4864-23</v>
      </c>
    </row>
    <row r="14961" spans="119:122" x14ac:dyDescent="0.2">
      <c r="DO14961" s="141" t="s">
        <v>26317</v>
      </c>
      <c r="DP14961" s="141" t="s">
        <v>5982</v>
      </c>
      <c r="DQ14961" s="15">
        <v>23</v>
      </c>
      <c r="DR14961" s="15" t="str">
        <f t="shared" si="247"/>
        <v>4865-23</v>
      </c>
    </row>
    <row r="14962" spans="119:122" x14ac:dyDescent="0.2">
      <c r="DO14962" s="141" t="s">
        <v>26318</v>
      </c>
      <c r="DP14962" s="141" t="s">
        <v>5983</v>
      </c>
      <c r="DQ14962" s="15">
        <v>23</v>
      </c>
      <c r="DR14962" s="15" t="str">
        <f t="shared" si="247"/>
        <v>4866-23</v>
      </c>
    </row>
    <row r="14963" spans="119:122" x14ac:dyDescent="0.2">
      <c r="DO14963" s="141" t="s">
        <v>26319</v>
      </c>
      <c r="DP14963" s="141" t="s">
        <v>5984</v>
      </c>
      <c r="DQ14963" s="15">
        <v>23</v>
      </c>
      <c r="DR14963" s="15" t="str">
        <f t="shared" si="247"/>
        <v>4867-23</v>
      </c>
    </row>
    <row r="14964" spans="119:122" x14ac:dyDescent="0.2">
      <c r="DO14964" s="141" t="s">
        <v>26320</v>
      </c>
      <c r="DP14964" s="141" t="s">
        <v>5985</v>
      </c>
      <c r="DQ14964" s="15">
        <v>23</v>
      </c>
      <c r="DR14964" s="15" t="str">
        <f t="shared" si="247"/>
        <v>4868-23</v>
      </c>
    </row>
    <row r="14965" spans="119:122" x14ac:dyDescent="0.2">
      <c r="DO14965" s="141" t="s">
        <v>26321</v>
      </c>
      <c r="DP14965" s="141" t="s">
        <v>5986</v>
      </c>
      <c r="DQ14965" s="15">
        <v>23</v>
      </c>
      <c r="DR14965" s="15" t="str">
        <f t="shared" si="247"/>
        <v>4869-23</v>
      </c>
    </row>
    <row r="14966" spans="119:122" x14ac:dyDescent="0.2">
      <c r="DO14966" s="141" t="s">
        <v>26322</v>
      </c>
      <c r="DP14966" s="141" t="s">
        <v>5987</v>
      </c>
      <c r="DQ14966" s="15">
        <v>23</v>
      </c>
      <c r="DR14966" s="15" t="str">
        <f t="shared" si="247"/>
        <v>4870-23</v>
      </c>
    </row>
    <row r="14967" spans="119:122" x14ac:dyDescent="0.2">
      <c r="DO14967" s="141" t="s">
        <v>26323</v>
      </c>
      <c r="DP14967" s="141" t="s">
        <v>5988</v>
      </c>
      <c r="DQ14967" s="15">
        <v>23</v>
      </c>
      <c r="DR14967" s="15" t="str">
        <f t="shared" si="247"/>
        <v>4871-23</v>
      </c>
    </row>
    <row r="14968" spans="119:122" x14ac:dyDescent="0.2">
      <c r="DO14968" s="141" t="s">
        <v>26324</v>
      </c>
      <c r="DP14968" s="141" t="s">
        <v>5989</v>
      </c>
      <c r="DQ14968" s="15">
        <v>23</v>
      </c>
      <c r="DR14968" s="15" t="str">
        <f t="shared" si="247"/>
        <v>4872-23</v>
      </c>
    </row>
    <row r="14969" spans="119:122" x14ac:dyDescent="0.2">
      <c r="DO14969" s="141" t="s">
        <v>26325</v>
      </c>
      <c r="DP14969" s="141" t="s">
        <v>5990</v>
      </c>
      <c r="DQ14969" s="15">
        <v>23</v>
      </c>
      <c r="DR14969" s="15" t="str">
        <f t="shared" si="247"/>
        <v>4873-23</v>
      </c>
    </row>
    <row r="14970" spans="119:122" x14ac:dyDescent="0.2">
      <c r="DO14970" s="141" t="s">
        <v>26326</v>
      </c>
      <c r="DP14970" s="141" t="s">
        <v>5991</v>
      </c>
      <c r="DQ14970" s="15">
        <v>23</v>
      </c>
      <c r="DR14970" s="15" t="str">
        <f t="shared" si="247"/>
        <v>4874-23</v>
      </c>
    </row>
    <row r="14971" spans="119:122" x14ac:dyDescent="0.2">
      <c r="DO14971" s="141" t="s">
        <v>26327</v>
      </c>
      <c r="DP14971" s="141" t="s">
        <v>5992</v>
      </c>
      <c r="DQ14971" s="15">
        <v>23</v>
      </c>
      <c r="DR14971" s="15" t="str">
        <f t="shared" si="247"/>
        <v>4875-23</v>
      </c>
    </row>
    <row r="14972" spans="119:122" x14ac:dyDescent="0.2">
      <c r="DO14972" s="141" t="s">
        <v>26328</v>
      </c>
      <c r="DP14972" s="141" t="s">
        <v>5993</v>
      </c>
      <c r="DQ14972" s="15">
        <v>23</v>
      </c>
      <c r="DR14972" s="15" t="str">
        <f t="shared" si="247"/>
        <v>4876-23</v>
      </c>
    </row>
    <row r="14973" spans="119:122" x14ac:dyDescent="0.2">
      <c r="DO14973" s="141" t="s">
        <v>26329</v>
      </c>
      <c r="DP14973" s="141" t="s">
        <v>5994</v>
      </c>
      <c r="DQ14973" s="15">
        <v>23</v>
      </c>
      <c r="DR14973" s="15" t="str">
        <f t="shared" si="247"/>
        <v>4877-23</v>
      </c>
    </row>
    <row r="14974" spans="119:122" x14ac:dyDescent="0.2">
      <c r="DO14974" s="141" t="s">
        <v>26330</v>
      </c>
      <c r="DP14974" s="141" t="s">
        <v>5995</v>
      </c>
      <c r="DQ14974" s="15">
        <v>23</v>
      </c>
      <c r="DR14974" s="15" t="str">
        <f t="shared" si="247"/>
        <v>4878-23</v>
      </c>
    </row>
    <row r="14975" spans="119:122" x14ac:dyDescent="0.2">
      <c r="DO14975" s="141" t="s">
        <v>26331</v>
      </c>
      <c r="DP14975" s="141" t="s">
        <v>5996</v>
      </c>
      <c r="DQ14975" s="15">
        <v>23</v>
      </c>
      <c r="DR14975" s="15" t="str">
        <f t="shared" si="247"/>
        <v>4879-23</v>
      </c>
    </row>
    <row r="14976" spans="119:122" x14ac:dyDescent="0.2">
      <c r="DO14976" s="141" t="s">
        <v>26332</v>
      </c>
      <c r="DP14976" s="141" t="s">
        <v>5997</v>
      </c>
      <c r="DQ14976" s="15">
        <v>23</v>
      </c>
      <c r="DR14976" s="15" t="str">
        <f t="shared" si="247"/>
        <v>4880-23</v>
      </c>
    </row>
    <row r="14977" spans="119:122" x14ac:dyDescent="0.2">
      <c r="DO14977" s="141" t="s">
        <v>26333</v>
      </c>
      <c r="DP14977" s="141" t="s">
        <v>5998</v>
      </c>
      <c r="DQ14977" s="15">
        <v>23</v>
      </c>
      <c r="DR14977" s="15" t="str">
        <f t="shared" si="247"/>
        <v>4881-23</v>
      </c>
    </row>
    <row r="14978" spans="119:122" x14ac:dyDescent="0.2">
      <c r="DO14978" s="141" t="s">
        <v>26334</v>
      </c>
      <c r="DP14978" s="141" t="s">
        <v>5999</v>
      </c>
      <c r="DQ14978" s="15">
        <v>23</v>
      </c>
      <c r="DR14978" s="15" t="str">
        <f t="shared" si="247"/>
        <v>4882-23</v>
      </c>
    </row>
    <row r="14979" spans="119:122" x14ac:dyDescent="0.2">
      <c r="DO14979" s="141" t="s">
        <v>26335</v>
      </c>
      <c r="DP14979" s="141" t="s">
        <v>6000</v>
      </c>
      <c r="DQ14979" s="15">
        <v>23</v>
      </c>
      <c r="DR14979" s="15" t="str">
        <f t="shared" si="247"/>
        <v>4883-23</v>
      </c>
    </row>
    <row r="14980" spans="119:122" x14ac:dyDescent="0.2">
      <c r="DO14980" s="141" t="s">
        <v>26336</v>
      </c>
      <c r="DP14980" s="141" t="s">
        <v>6001</v>
      </c>
      <c r="DQ14980" s="15">
        <v>23</v>
      </c>
      <c r="DR14980" s="15" t="str">
        <f t="shared" si="247"/>
        <v>4884-23</v>
      </c>
    </row>
    <row r="14981" spans="119:122" x14ac:dyDescent="0.2">
      <c r="DO14981" s="141" t="s">
        <v>26337</v>
      </c>
      <c r="DP14981" s="141" t="s">
        <v>6002</v>
      </c>
      <c r="DQ14981" s="15">
        <v>23</v>
      </c>
      <c r="DR14981" s="15" t="str">
        <f t="shared" si="247"/>
        <v>4885-23</v>
      </c>
    </row>
    <row r="14982" spans="119:122" x14ac:dyDescent="0.2">
      <c r="DO14982" s="141" t="s">
        <v>26338</v>
      </c>
      <c r="DP14982" s="141" t="s">
        <v>6003</v>
      </c>
      <c r="DQ14982" s="15">
        <v>23</v>
      </c>
      <c r="DR14982" s="15" t="str">
        <f t="shared" si="247"/>
        <v>4886-23</v>
      </c>
    </row>
    <row r="14983" spans="119:122" x14ac:dyDescent="0.2">
      <c r="DO14983" s="141" t="s">
        <v>26339</v>
      </c>
      <c r="DP14983" s="141" t="s">
        <v>6004</v>
      </c>
      <c r="DQ14983" s="15">
        <v>23</v>
      </c>
      <c r="DR14983" s="15" t="str">
        <f t="shared" si="247"/>
        <v>4887-23</v>
      </c>
    </row>
    <row r="14984" spans="119:122" x14ac:dyDescent="0.2">
      <c r="DO14984" s="141" t="s">
        <v>26340</v>
      </c>
      <c r="DP14984" s="141" t="s">
        <v>6005</v>
      </c>
      <c r="DQ14984" s="15">
        <v>23</v>
      </c>
      <c r="DR14984" s="15" t="str">
        <f t="shared" si="247"/>
        <v>4888-23</v>
      </c>
    </row>
    <row r="14985" spans="119:122" x14ac:dyDescent="0.2">
      <c r="DO14985" s="141" t="s">
        <v>26341</v>
      </c>
      <c r="DP14985" s="141" t="s">
        <v>6006</v>
      </c>
      <c r="DQ14985" s="15">
        <v>23</v>
      </c>
      <c r="DR14985" s="15" t="str">
        <f t="shared" si="247"/>
        <v>4889-23</v>
      </c>
    </row>
    <row r="14986" spans="119:122" x14ac:dyDescent="0.2">
      <c r="DO14986" s="141" t="s">
        <v>26342</v>
      </c>
      <c r="DP14986" s="141" t="s">
        <v>6007</v>
      </c>
      <c r="DQ14986" s="15">
        <v>23</v>
      </c>
      <c r="DR14986" s="15" t="str">
        <f t="shared" si="247"/>
        <v>4890-23</v>
      </c>
    </row>
    <row r="14987" spans="119:122" x14ac:dyDescent="0.2">
      <c r="DO14987" s="141" t="s">
        <v>26343</v>
      </c>
      <c r="DP14987" s="141" t="s">
        <v>6008</v>
      </c>
      <c r="DQ14987" s="15">
        <v>23</v>
      </c>
      <c r="DR14987" s="15" t="str">
        <f t="shared" si="247"/>
        <v>4891-23</v>
      </c>
    </row>
    <row r="14988" spans="119:122" x14ac:dyDescent="0.2">
      <c r="DO14988" s="141" t="s">
        <v>26344</v>
      </c>
      <c r="DP14988" s="141" t="s">
        <v>6009</v>
      </c>
      <c r="DQ14988" s="15">
        <v>23</v>
      </c>
      <c r="DR14988" s="15" t="str">
        <f t="shared" si="247"/>
        <v>4892-23</v>
      </c>
    </row>
    <row r="14989" spans="119:122" x14ac:dyDescent="0.2">
      <c r="DO14989" s="141" t="s">
        <v>26345</v>
      </c>
      <c r="DP14989" s="141" t="s">
        <v>6010</v>
      </c>
      <c r="DQ14989" s="15">
        <v>23</v>
      </c>
      <c r="DR14989" s="15" t="str">
        <f t="shared" si="247"/>
        <v>4893-23</v>
      </c>
    </row>
    <row r="14990" spans="119:122" x14ac:dyDescent="0.2">
      <c r="DO14990" s="141" t="s">
        <v>26346</v>
      </c>
      <c r="DP14990" s="141" t="s">
        <v>6011</v>
      </c>
      <c r="DQ14990" s="15">
        <v>23</v>
      </c>
      <c r="DR14990" s="15" t="str">
        <f t="shared" si="247"/>
        <v>4894-23</v>
      </c>
    </row>
    <row r="14991" spans="119:122" x14ac:dyDescent="0.2">
      <c r="DO14991" s="141" t="s">
        <v>26347</v>
      </c>
      <c r="DP14991" s="141" t="s">
        <v>6012</v>
      </c>
      <c r="DQ14991" s="15">
        <v>23</v>
      </c>
      <c r="DR14991" s="15" t="str">
        <f t="shared" si="247"/>
        <v>4895-23</v>
      </c>
    </row>
    <row r="14992" spans="119:122" x14ac:dyDescent="0.2">
      <c r="DO14992" s="141" t="s">
        <v>26348</v>
      </c>
      <c r="DP14992" s="141" t="s">
        <v>6013</v>
      </c>
      <c r="DQ14992" s="15">
        <v>23</v>
      </c>
      <c r="DR14992" s="15" t="str">
        <f t="shared" si="247"/>
        <v>4896-23</v>
      </c>
    </row>
    <row r="14993" spans="119:122" x14ac:dyDescent="0.2">
      <c r="DO14993" s="141" t="s">
        <v>26349</v>
      </c>
      <c r="DP14993" s="141" t="s">
        <v>6014</v>
      </c>
      <c r="DQ14993" s="15">
        <v>23</v>
      </c>
      <c r="DR14993" s="15" t="str">
        <f t="shared" si="247"/>
        <v>4897-23</v>
      </c>
    </row>
    <row r="14994" spans="119:122" x14ac:dyDescent="0.2">
      <c r="DO14994" s="141" t="s">
        <v>26350</v>
      </c>
      <c r="DP14994" s="141" t="s">
        <v>6015</v>
      </c>
      <c r="DQ14994" s="15">
        <v>23</v>
      </c>
      <c r="DR14994" s="15" t="str">
        <f t="shared" si="247"/>
        <v>4898-23</v>
      </c>
    </row>
    <row r="14995" spans="119:122" x14ac:dyDescent="0.2">
      <c r="DO14995" s="141" t="s">
        <v>26351</v>
      </c>
      <c r="DP14995" s="141" t="s">
        <v>6016</v>
      </c>
      <c r="DQ14995" s="15">
        <v>23</v>
      </c>
      <c r="DR14995" s="15" t="str">
        <f t="shared" si="247"/>
        <v>4899-23</v>
      </c>
    </row>
    <row r="14996" spans="119:122" x14ac:dyDescent="0.2">
      <c r="DO14996" s="141" t="s">
        <v>26352</v>
      </c>
      <c r="DP14996" s="141" t="s">
        <v>6017</v>
      </c>
      <c r="DQ14996" s="15">
        <v>23</v>
      </c>
      <c r="DR14996" s="15" t="str">
        <f t="shared" si="247"/>
        <v>4900-23</v>
      </c>
    </row>
    <row r="14997" spans="119:122" x14ac:dyDescent="0.2">
      <c r="DO14997" s="141" t="s">
        <v>26353</v>
      </c>
      <c r="DP14997" s="141" t="s">
        <v>6018</v>
      </c>
      <c r="DQ14997" s="15">
        <v>23</v>
      </c>
      <c r="DR14997" s="15" t="str">
        <f t="shared" si="247"/>
        <v>4901-23</v>
      </c>
    </row>
    <row r="14998" spans="119:122" x14ac:dyDescent="0.2">
      <c r="DO14998" s="141" t="s">
        <v>26354</v>
      </c>
      <c r="DP14998" s="141" t="s">
        <v>6019</v>
      </c>
      <c r="DQ14998" s="15">
        <v>23</v>
      </c>
      <c r="DR14998" s="15" t="str">
        <f t="shared" si="247"/>
        <v>4902-23</v>
      </c>
    </row>
    <row r="14999" spans="119:122" x14ac:dyDescent="0.2">
      <c r="DO14999" s="141" t="s">
        <v>26355</v>
      </c>
      <c r="DP14999" s="141" t="s">
        <v>6020</v>
      </c>
      <c r="DQ14999" s="15">
        <v>23</v>
      </c>
      <c r="DR14999" s="15" t="str">
        <f t="shared" si="247"/>
        <v>4903-23</v>
      </c>
    </row>
    <row r="15000" spans="119:122" x14ac:dyDescent="0.2">
      <c r="DO15000" s="141" t="s">
        <v>26356</v>
      </c>
      <c r="DP15000" s="141" t="s">
        <v>6021</v>
      </c>
      <c r="DQ15000" s="15">
        <v>23</v>
      </c>
      <c r="DR15000" s="15" t="str">
        <f t="shared" si="247"/>
        <v>4904-23</v>
      </c>
    </row>
    <row r="15001" spans="119:122" x14ac:dyDescent="0.2">
      <c r="DO15001" s="141" t="s">
        <v>26357</v>
      </c>
      <c r="DP15001" s="141" t="s">
        <v>6022</v>
      </c>
      <c r="DQ15001" s="15">
        <v>23</v>
      </c>
      <c r="DR15001" s="15" t="str">
        <f t="shared" si="247"/>
        <v>4905-23</v>
      </c>
    </row>
    <row r="15002" spans="119:122" x14ac:dyDescent="0.2">
      <c r="DO15002" s="141" t="s">
        <v>26358</v>
      </c>
      <c r="DP15002" s="141" t="s">
        <v>6023</v>
      </c>
      <c r="DQ15002" s="15">
        <v>23</v>
      </c>
      <c r="DR15002" s="15" t="str">
        <f t="shared" si="247"/>
        <v>4906-23</v>
      </c>
    </row>
    <row r="15003" spans="119:122" x14ac:dyDescent="0.2">
      <c r="DO15003" s="141" t="s">
        <v>26359</v>
      </c>
      <c r="DP15003" s="141" t="s">
        <v>6024</v>
      </c>
      <c r="DQ15003" s="15">
        <v>23</v>
      </c>
      <c r="DR15003" s="15" t="str">
        <f t="shared" si="247"/>
        <v>4907-23</v>
      </c>
    </row>
    <row r="15004" spans="119:122" x14ac:dyDescent="0.2">
      <c r="DO15004" s="141" t="s">
        <v>26360</v>
      </c>
      <c r="DP15004" s="141" t="s">
        <v>6025</v>
      </c>
      <c r="DQ15004" s="15">
        <v>23</v>
      </c>
      <c r="DR15004" s="15" t="str">
        <f t="shared" si="247"/>
        <v>4908-23</v>
      </c>
    </row>
    <row r="15005" spans="119:122" x14ac:dyDescent="0.2">
      <c r="DO15005" s="141" t="s">
        <v>26361</v>
      </c>
      <c r="DP15005" s="141" t="s">
        <v>6026</v>
      </c>
      <c r="DQ15005" s="15">
        <v>23</v>
      </c>
      <c r="DR15005" s="15" t="str">
        <f t="shared" si="247"/>
        <v>4909-23</v>
      </c>
    </row>
    <row r="15006" spans="119:122" x14ac:dyDescent="0.2">
      <c r="DO15006" s="141" t="s">
        <v>26362</v>
      </c>
      <c r="DP15006" s="141" t="s">
        <v>6027</v>
      </c>
      <c r="DQ15006" s="15">
        <v>23</v>
      </c>
      <c r="DR15006" s="15" t="str">
        <f t="shared" si="247"/>
        <v>4910-23</v>
      </c>
    </row>
    <row r="15007" spans="119:122" x14ac:dyDescent="0.2">
      <c r="DO15007" s="141" t="s">
        <v>26363</v>
      </c>
      <c r="DP15007" s="141" t="s">
        <v>6028</v>
      </c>
      <c r="DQ15007" s="15">
        <v>23</v>
      </c>
      <c r="DR15007" s="15" t="str">
        <f t="shared" si="247"/>
        <v>4911-23</v>
      </c>
    </row>
    <row r="15008" spans="119:122" x14ac:dyDescent="0.2">
      <c r="DO15008" s="141" t="s">
        <v>26364</v>
      </c>
      <c r="DP15008" s="141" t="s">
        <v>6029</v>
      </c>
      <c r="DQ15008" s="15">
        <v>23</v>
      </c>
      <c r="DR15008" s="15" t="str">
        <f t="shared" si="247"/>
        <v>4912-23</v>
      </c>
    </row>
    <row r="15009" spans="119:122" x14ac:dyDescent="0.2">
      <c r="DO15009" s="141" t="s">
        <v>26365</v>
      </c>
      <c r="DP15009" s="141" t="s">
        <v>6030</v>
      </c>
      <c r="DQ15009" s="15">
        <v>23</v>
      </c>
      <c r="DR15009" s="15" t="str">
        <f t="shared" si="247"/>
        <v>4913-23</v>
      </c>
    </row>
    <row r="15010" spans="119:122" x14ac:dyDescent="0.2">
      <c r="DO15010" s="141" t="s">
        <v>26366</v>
      </c>
      <c r="DP15010" s="141" t="s">
        <v>6031</v>
      </c>
      <c r="DQ15010" s="15">
        <v>23</v>
      </c>
      <c r="DR15010" s="15" t="str">
        <f t="shared" si="247"/>
        <v>4914-23</v>
      </c>
    </row>
    <row r="15011" spans="119:122" x14ac:dyDescent="0.2">
      <c r="DO15011" s="141" t="s">
        <v>26367</v>
      </c>
      <c r="DP15011" s="141" t="s">
        <v>6032</v>
      </c>
      <c r="DQ15011" s="15">
        <v>23</v>
      </c>
      <c r="DR15011" s="15" t="str">
        <f t="shared" ref="DR15011:DR15074" si="248">CONCATENATE(DP15011,"-",DQ15011)</f>
        <v>4915-23</v>
      </c>
    </row>
    <row r="15012" spans="119:122" x14ac:dyDescent="0.2">
      <c r="DO15012" s="141" t="s">
        <v>26368</v>
      </c>
      <c r="DP15012" s="141" t="s">
        <v>6033</v>
      </c>
      <c r="DQ15012" s="15">
        <v>23</v>
      </c>
      <c r="DR15012" s="15" t="str">
        <f t="shared" si="248"/>
        <v>4916-23</v>
      </c>
    </row>
    <row r="15013" spans="119:122" x14ac:dyDescent="0.2">
      <c r="DO15013" s="141" t="s">
        <v>26369</v>
      </c>
      <c r="DP15013" s="141" t="s">
        <v>6034</v>
      </c>
      <c r="DQ15013" s="15">
        <v>23</v>
      </c>
      <c r="DR15013" s="15" t="str">
        <f t="shared" si="248"/>
        <v>4917-23</v>
      </c>
    </row>
    <row r="15014" spans="119:122" x14ac:dyDescent="0.2">
      <c r="DO15014" s="141" t="s">
        <v>26370</v>
      </c>
      <c r="DP15014" s="141" t="s">
        <v>6035</v>
      </c>
      <c r="DQ15014" s="15">
        <v>23</v>
      </c>
      <c r="DR15014" s="15" t="str">
        <f t="shared" si="248"/>
        <v>4918-23</v>
      </c>
    </row>
    <row r="15015" spans="119:122" x14ac:dyDescent="0.2">
      <c r="DO15015" s="141" t="s">
        <v>26371</v>
      </c>
      <c r="DP15015" s="141" t="s">
        <v>6036</v>
      </c>
      <c r="DQ15015" s="15">
        <v>23</v>
      </c>
      <c r="DR15015" s="15" t="str">
        <f t="shared" si="248"/>
        <v>4919-23</v>
      </c>
    </row>
    <row r="15016" spans="119:122" x14ac:dyDescent="0.2">
      <c r="DO15016" s="141" t="s">
        <v>26372</v>
      </c>
      <c r="DP15016" s="141" t="s">
        <v>6037</v>
      </c>
      <c r="DQ15016" s="15">
        <v>23</v>
      </c>
      <c r="DR15016" s="15" t="str">
        <f t="shared" si="248"/>
        <v>4920-23</v>
      </c>
    </row>
    <row r="15017" spans="119:122" x14ac:dyDescent="0.2">
      <c r="DO15017" s="141" t="s">
        <v>26373</v>
      </c>
      <c r="DP15017" s="141" t="s">
        <v>6038</v>
      </c>
      <c r="DQ15017" s="15">
        <v>23</v>
      </c>
      <c r="DR15017" s="15" t="str">
        <f t="shared" si="248"/>
        <v>4921-23</v>
      </c>
    </row>
    <row r="15018" spans="119:122" x14ac:dyDescent="0.2">
      <c r="DO15018" s="141" t="s">
        <v>26374</v>
      </c>
      <c r="DP15018" s="141" t="s">
        <v>6039</v>
      </c>
      <c r="DQ15018" s="15">
        <v>23</v>
      </c>
      <c r="DR15018" s="15" t="str">
        <f t="shared" si="248"/>
        <v>4922-23</v>
      </c>
    </row>
    <row r="15019" spans="119:122" x14ac:dyDescent="0.2">
      <c r="DO15019" s="141" t="s">
        <v>26375</v>
      </c>
      <c r="DP15019" s="141" t="s">
        <v>6040</v>
      </c>
      <c r="DQ15019" s="15">
        <v>23</v>
      </c>
      <c r="DR15019" s="15" t="str">
        <f t="shared" si="248"/>
        <v>4923-23</v>
      </c>
    </row>
    <row r="15020" spans="119:122" x14ac:dyDescent="0.2">
      <c r="DO15020" s="141" t="s">
        <v>26376</v>
      </c>
      <c r="DP15020" s="141" t="s">
        <v>6041</v>
      </c>
      <c r="DQ15020" s="15">
        <v>23</v>
      </c>
      <c r="DR15020" s="15" t="str">
        <f t="shared" si="248"/>
        <v>4924-23</v>
      </c>
    </row>
    <row r="15021" spans="119:122" x14ac:dyDescent="0.2">
      <c r="DO15021" s="141" t="s">
        <v>26377</v>
      </c>
      <c r="DP15021" s="141" t="s">
        <v>6042</v>
      </c>
      <c r="DQ15021" s="15">
        <v>23</v>
      </c>
      <c r="DR15021" s="15" t="str">
        <f t="shared" si="248"/>
        <v>4925-23</v>
      </c>
    </row>
    <row r="15022" spans="119:122" x14ac:dyDescent="0.2">
      <c r="DO15022" s="141" t="s">
        <v>26378</v>
      </c>
      <c r="DP15022" s="141" t="s">
        <v>6043</v>
      </c>
      <c r="DQ15022" s="15">
        <v>23</v>
      </c>
      <c r="DR15022" s="15" t="str">
        <f t="shared" si="248"/>
        <v>4926-23</v>
      </c>
    </row>
    <row r="15023" spans="119:122" x14ac:dyDescent="0.2">
      <c r="DO15023" s="141" t="s">
        <v>26379</v>
      </c>
      <c r="DP15023" s="141" t="s">
        <v>6044</v>
      </c>
      <c r="DQ15023" s="15">
        <v>23</v>
      </c>
      <c r="DR15023" s="15" t="str">
        <f t="shared" si="248"/>
        <v>4927-23</v>
      </c>
    </row>
    <row r="15024" spans="119:122" x14ac:dyDescent="0.2">
      <c r="DO15024" s="141" t="s">
        <v>26380</v>
      </c>
      <c r="DP15024" s="141" t="s">
        <v>6045</v>
      </c>
      <c r="DQ15024" s="15">
        <v>23</v>
      </c>
      <c r="DR15024" s="15" t="str">
        <f t="shared" si="248"/>
        <v>4928-23</v>
      </c>
    </row>
    <row r="15025" spans="119:122" x14ac:dyDescent="0.2">
      <c r="DO15025" s="141" t="s">
        <v>26381</v>
      </c>
      <c r="DP15025" s="141" t="s">
        <v>6046</v>
      </c>
      <c r="DQ15025" s="15">
        <v>23</v>
      </c>
      <c r="DR15025" s="15" t="str">
        <f t="shared" si="248"/>
        <v>4929-23</v>
      </c>
    </row>
    <row r="15026" spans="119:122" x14ac:dyDescent="0.2">
      <c r="DO15026" s="141" t="s">
        <v>26382</v>
      </c>
      <c r="DP15026" s="141" t="s">
        <v>6047</v>
      </c>
      <c r="DQ15026" s="15">
        <v>23</v>
      </c>
      <c r="DR15026" s="15" t="str">
        <f t="shared" si="248"/>
        <v>4930-23</v>
      </c>
    </row>
    <row r="15027" spans="119:122" x14ac:dyDescent="0.2">
      <c r="DO15027" s="141" t="s">
        <v>26383</v>
      </c>
      <c r="DP15027" s="141" t="s">
        <v>6048</v>
      </c>
      <c r="DQ15027" s="15">
        <v>23</v>
      </c>
      <c r="DR15027" s="15" t="str">
        <f t="shared" si="248"/>
        <v>4931-23</v>
      </c>
    </row>
    <row r="15028" spans="119:122" x14ac:dyDescent="0.2">
      <c r="DO15028" s="141" t="s">
        <v>26384</v>
      </c>
      <c r="DP15028" s="141" t="s">
        <v>6049</v>
      </c>
      <c r="DQ15028" s="15">
        <v>23</v>
      </c>
      <c r="DR15028" s="15" t="str">
        <f t="shared" si="248"/>
        <v>4932-23</v>
      </c>
    </row>
    <row r="15029" spans="119:122" x14ac:dyDescent="0.2">
      <c r="DO15029" s="141" t="s">
        <v>26385</v>
      </c>
      <c r="DP15029" s="141" t="s">
        <v>6050</v>
      </c>
      <c r="DQ15029" s="15">
        <v>23</v>
      </c>
      <c r="DR15029" s="15" t="str">
        <f t="shared" si="248"/>
        <v>4933-23</v>
      </c>
    </row>
    <row r="15030" spans="119:122" x14ac:dyDescent="0.2">
      <c r="DO15030" s="141" t="s">
        <v>26386</v>
      </c>
      <c r="DP15030" s="141" t="s">
        <v>6051</v>
      </c>
      <c r="DQ15030" s="15">
        <v>23</v>
      </c>
      <c r="DR15030" s="15" t="str">
        <f t="shared" si="248"/>
        <v>4934-23</v>
      </c>
    </row>
    <row r="15031" spans="119:122" x14ac:dyDescent="0.2">
      <c r="DO15031" s="141" t="s">
        <v>26387</v>
      </c>
      <c r="DP15031" s="141" t="s">
        <v>6052</v>
      </c>
      <c r="DQ15031" s="15">
        <v>23</v>
      </c>
      <c r="DR15031" s="15" t="str">
        <f t="shared" si="248"/>
        <v>4935-23</v>
      </c>
    </row>
    <row r="15032" spans="119:122" x14ac:dyDescent="0.2">
      <c r="DO15032" s="141" t="s">
        <v>26388</v>
      </c>
      <c r="DP15032" s="141" t="s">
        <v>6053</v>
      </c>
      <c r="DQ15032" s="15">
        <v>23</v>
      </c>
      <c r="DR15032" s="15" t="str">
        <f t="shared" si="248"/>
        <v>4936-23</v>
      </c>
    </row>
    <row r="15033" spans="119:122" x14ac:dyDescent="0.2">
      <c r="DO15033" s="141" t="s">
        <v>26389</v>
      </c>
      <c r="DP15033" s="141" t="s">
        <v>6054</v>
      </c>
      <c r="DQ15033" s="15">
        <v>23</v>
      </c>
      <c r="DR15033" s="15" t="str">
        <f t="shared" si="248"/>
        <v>4937-23</v>
      </c>
    </row>
    <row r="15034" spans="119:122" x14ac:dyDescent="0.2">
      <c r="DO15034" s="141" t="s">
        <v>26390</v>
      </c>
      <c r="DP15034" s="141" t="s">
        <v>6055</v>
      </c>
      <c r="DQ15034" s="15">
        <v>23</v>
      </c>
      <c r="DR15034" s="15" t="str">
        <f t="shared" si="248"/>
        <v>4938-23</v>
      </c>
    </row>
    <row r="15035" spans="119:122" x14ac:dyDescent="0.2">
      <c r="DO15035" s="141" t="s">
        <v>26391</v>
      </c>
      <c r="DP15035" s="141" t="s">
        <v>6056</v>
      </c>
      <c r="DQ15035" s="15">
        <v>23</v>
      </c>
      <c r="DR15035" s="15" t="str">
        <f t="shared" si="248"/>
        <v>4939-23</v>
      </c>
    </row>
    <row r="15036" spans="119:122" x14ac:dyDescent="0.2">
      <c r="DO15036" s="141" t="s">
        <v>26392</v>
      </c>
      <c r="DP15036" s="141" t="s">
        <v>6057</v>
      </c>
      <c r="DQ15036" s="15">
        <v>23</v>
      </c>
      <c r="DR15036" s="15" t="str">
        <f t="shared" si="248"/>
        <v>4940-23</v>
      </c>
    </row>
    <row r="15037" spans="119:122" x14ac:dyDescent="0.2">
      <c r="DO15037" s="141" t="s">
        <v>26393</v>
      </c>
      <c r="DP15037" s="141" t="s">
        <v>6058</v>
      </c>
      <c r="DQ15037" s="15">
        <v>23</v>
      </c>
      <c r="DR15037" s="15" t="str">
        <f t="shared" si="248"/>
        <v>4941-23</v>
      </c>
    </row>
    <row r="15038" spans="119:122" x14ac:dyDescent="0.2">
      <c r="DO15038" s="141" t="s">
        <v>26394</v>
      </c>
      <c r="DP15038" s="141" t="s">
        <v>6059</v>
      </c>
      <c r="DQ15038" s="15">
        <v>23</v>
      </c>
      <c r="DR15038" s="15" t="str">
        <f t="shared" si="248"/>
        <v>4942-23</v>
      </c>
    </row>
    <row r="15039" spans="119:122" x14ac:dyDescent="0.2">
      <c r="DO15039" s="141" t="s">
        <v>26395</v>
      </c>
      <c r="DP15039" s="141" t="s">
        <v>6060</v>
      </c>
      <c r="DQ15039" s="15">
        <v>23</v>
      </c>
      <c r="DR15039" s="15" t="str">
        <f t="shared" si="248"/>
        <v>4943-23</v>
      </c>
    </row>
    <row r="15040" spans="119:122" x14ac:dyDescent="0.2">
      <c r="DO15040" s="141" t="s">
        <v>26396</v>
      </c>
      <c r="DP15040" s="141" t="s">
        <v>6061</v>
      </c>
      <c r="DQ15040" s="15">
        <v>23</v>
      </c>
      <c r="DR15040" s="15" t="str">
        <f t="shared" si="248"/>
        <v>4944-23</v>
      </c>
    </row>
    <row r="15041" spans="119:122" x14ac:dyDescent="0.2">
      <c r="DO15041" s="141" t="s">
        <v>26397</v>
      </c>
      <c r="DP15041" s="141" t="s">
        <v>6062</v>
      </c>
      <c r="DQ15041" s="15">
        <v>23</v>
      </c>
      <c r="DR15041" s="15" t="str">
        <f t="shared" si="248"/>
        <v>4945-23</v>
      </c>
    </row>
    <row r="15042" spans="119:122" x14ac:dyDescent="0.2">
      <c r="DO15042" s="141" t="s">
        <v>26398</v>
      </c>
      <c r="DP15042" s="141" t="s">
        <v>6063</v>
      </c>
      <c r="DQ15042" s="15">
        <v>23</v>
      </c>
      <c r="DR15042" s="15" t="str">
        <f t="shared" si="248"/>
        <v>4946-23</v>
      </c>
    </row>
    <row r="15043" spans="119:122" x14ac:dyDescent="0.2">
      <c r="DO15043" s="141" t="s">
        <v>26399</v>
      </c>
      <c r="DP15043" s="141" t="s">
        <v>6064</v>
      </c>
      <c r="DQ15043" s="15">
        <v>23</v>
      </c>
      <c r="DR15043" s="15" t="str">
        <f t="shared" si="248"/>
        <v>4947-23</v>
      </c>
    </row>
    <row r="15044" spans="119:122" x14ac:dyDescent="0.2">
      <c r="DO15044" s="141" t="s">
        <v>26400</v>
      </c>
      <c r="DP15044" s="141" t="s">
        <v>6065</v>
      </c>
      <c r="DQ15044" s="15">
        <v>23</v>
      </c>
      <c r="DR15044" s="15" t="str">
        <f t="shared" si="248"/>
        <v>4948-23</v>
      </c>
    </row>
    <row r="15045" spans="119:122" x14ac:dyDescent="0.2">
      <c r="DO15045" s="141" t="s">
        <v>26401</v>
      </c>
      <c r="DP15045" s="141" t="s">
        <v>6066</v>
      </c>
      <c r="DQ15045" s="15">
        <v>23</v>
      </c>
      <c r="DR15045" s="15" t="str">
        <f t="shared" si="248"/>
        <v>4949-23</v>
      </c>
    </row>
    <row r="15046" spans="119:122" x14ac:dyDescent="0.2">
      <c r="DO15046" s="141" t="s">
        <v>26402</v>
      </c>
      <c r="DP15046" s="141" t="s">
        <v>6067</v>
      </c>
      <c r="DQ15046" s="15">
        <v>23</v>
      </c>
      <c r="DR15046" s="15" t="str">
        <f t="shared" si="248"/>
        <v>4950-23</v>
      </c>
    </row>
    <row r="15047" spans="119:122" x14ac:dyDescent="0.2">
      <c r="DO15047" s="141" t="s">
        <v>26403</v>
      </c>
      <c r="DP15047" s="141" t="s">
        <v>6068</v>
      </c>
      <c r="DQ15047" s="15">
        <v>23</v>
      </c>
      <c r="DR15047" s="15" t="str">
        <f t="shared" si="248"/>
        <v>4951-23</v>
      </c>
    </row>
    <row r="15048" spans="119:122" x14ac:dyDescent="0.2">
      <c r="DO15048" s="141" t="s">
        <v>26404</v>
      </c>
      <c r="DP15048" s="141" t="s">
        <v>6069</v>
      </c>
      <c r="DQ15048" s="15">
        <v>23</v>
      </c>
      <c r="DR15048" s="15" t="str">
        <f t="shared" si="248"/>
        <v>4952-23</v>
      </c>
    </row>
    <row r="15049" spans="119:122" x14ac:dyDescent="0.2">
      <c r="DO15049" s="141" t="s">
        <v>26405</v>
      </c>
      <c r="DP15049" s="141" t="s">
        <v>6070</v>
      </c>
      <c r="DQ15049" s="15">
        <v>23</v>
      </c>
      <c r="DR15049" s="15" t="str">
        <f t="shared" si="248"/>
        <v>4953-23</v>
      </c>
    </row>
    <row r="15050" spans="119:122" x14ac:dyDescent="0.2">
      <c r="DO15050" s="141" t="s">
        <v>26406</v>
      </c>
      <c r="DP15050" s="141" t="s">
        <v>6071</v>
      </c>
      <c r="DQ15050" s="15">
        <v>23</v>
      </c>
      <c r="DR15050" s="15" t="str">
        <f t="shared" si="248"/>
        <v>4954-23</v>
      </c>
    </row>
    <row r="15051" spans="119:122" x14ac:dyDescent="0.2">
      <c r="DO15051" s="141" t="s">
        <v>26407</v>
      </c>
      <c r="DP15051" s="141" t="s">
        <v>6072</v>
      </c>
      <c r="DQ15051" s="15">
        <v>23</v>
      </c>
      <c r="DR15051" s="15" t="str">
        <f t="shared" si="248"/>
        <v>4955-23</v>
      </c>
    </row>
    <row r="15052" spans="119:122" x14ac:dyDescent="0.2">
      <c r="DO15052" s="141" t="s">
        <v>26408</v>
      </c>
      <c r="DP15052" s="141" t="s">
        <v>6073</v>
      </c>
      <c r="DQ15052" s="15">
        <v>23</v>
      </c>
      <c r="DR15052" s="15" t="str">
        <f t="shared" si="248"/>
        <v>4956-23</v>
      </c>
    </row>
    <row r="15053" spans="119:122" x14ac:dyDescent="0.2">
      <c r="DO15053" s="141" t="s">
        <v>26409</v>
      </c>
      <c r="DP15053" s="141" t="s">
        <v>6074</v>
      </c>
      <c r="DQ15053" s="15">
        <v>23</v>
      </c>
      <c r="DR15053" s="15" t="str">
        <f t="shared" si="248"/>
        <v>4957-23</v>
      </c>
    </row>
    <row r="15054" spans="119:122" x14ac:dyDescent="0.2">
      <c r="DO15054" s="141" t="s">
        <v>26410</v>
      </c>
      <c r="DP15054" s="141" t="s">
        <v>6075</v>
      </c>
      <c r="DQ15054" s="15">
        <v>23</v>
      </c>
      <c r="DR15054" s="15" t="str">
        <f t="shared" si="248"/>
        <v>4958-23</v>
      </c>
    </row>
    <row r="15055" spans="119:122" x14ac:dyDescent="0.2">
      <c r="DO15055" s="141" t="s">
        <v>26411</v>
      </c>
      <c r="DP15055" s="141" t="s">
        <v>6076</v>
      </c>
      <c r="DQ15055" s="15">
        <v>23</v>
      </c>
      <c r="DR15055" s="15" t="str">
        <f t="shared" si="248"/>
        <v>4959-23</v>
      </c>
    </row>
    <row r="15056" spans="119:122" x14ac:dyDescent="0.2">
      <c r="DO15056" s="141" t="s">
        <v>26412</v>
      </c>
      <c r="DP15056" s="141" t="s">
        <v>6077</v>
      </c>
      <c r="DQ15056" s="15">
        <v>23</v>
      </c>
      <c r="DR15056" s="15" t="str">
        <f t="shared" si="248"/>
        <v>4960-23</v>
      </c>
    </row>
    <row r="15057" spans="119:122" x14ac:dyDescent="0.2">
      <c r="DO15057" s="141" t="s">
        <v>26413</v>
      </c>
      <c r="DP15057" s="141" t="s">
        <v>6078</v>
      </c>
      <c r="DQ15057" s="15">
        <v>23</v>
      </c>
      <c r="DR15057" s="15" t="str">
        <f t="shared" si="248"/>
        <v>4961-23</v>
      </c>
    </row>
    <row r="15058" spans="119:122" x14ac:dyDescent="0.2">
      <c r="DO15058" s="141" t="s">
        <v>26414</v>
      </c>
      <c r="DP15058" s="141" t="s">
        <v>6079</v>
      </c>
      <c r="DQ15058" s="15">
        <v>23</v>
      </c>
      <c r="DR15058" s="15" t="str">
        <f t="shared" si="248"/>
        <v>4962-23</v>
      </c>
    </row>
    <row r="15059" spans="119:122" x14ac:dyDescent="0.2">
      <c r="DO15059" s="141" t="s">
        <v>26415</v>
      </c>
      <c r="DP15059" s="141" t="s">
        <v>6080</v>
      </c>
      <c r="DQ15059" s="15">
        <v>23</v>
      </c>
      <c r="DR15059" s="15" t="str">
        <f t="shared" si="248"/>
        <v>4963-23</v>
      </c>
    </row>
    <row r="15060" spans="119:122" x14ac:dyDescent="0.2">
      <c r="DO15060" s="141" t="s">
        <v>26416</v>
      </c>
      <c r="DP15060" s="141" t="s">
        <v>6081</v>
      </c>
      <c r="DQ15060" s="15">
        <v>23</v>
      </c>
      <c r="DR15060" s="15" t="str">
        <f t="shared" si="248"/>
        <v>4964-23</v>
      </c>
    </row>
    <row r="15061" spans="119:122" x14ac:dyDescent="0.2">
      <c r="DO15061" s="141" t="s">
        <v>26417</v>
      </c>
      <c r="DP15061" s="141" t="s">
        <v>6082</v>
      </c>
      <c r="DQ15061" s="15">
        <v>23</v>
      </c>
      <c r="DR15061" s="15" t="str">
        <f t="shared" si="248"/>
        <v>4965-23</v>
      </c>
    </row>
    <row r="15062" spans="119:122" x14ac:dyDescent="0.2">
      <c r="DO15062" s="141" t="s">
        <v>26418</v>
      </c>
      <c r="DP15062" s="141" t="s">
        <v>6083</v>
      </c>
      <c r="DQ15062" s="15">
        <v>23</v>
      </c>
      <c r="DR15062" s="15" t="str">
        <f t="shared" si="248"/>
        <v>4966-23</v>
      </c>
    </row>
    <row r="15063" spans="119:122" x14ac:dyDescent="0.2">
      <c r="DO15063" s="141" t="s">
        <v>26419</v>
      </c>
      <c r="DP15063" s="141" t="s">
        <v>6084</v>
      </c>
      <c r="DQ15063" s="15">
        <v>23</v>
      </c>
      <c r="DR15063" s="15" t="str">
        <f t="shared" si="248"/>
        <v>4967-23</v>
      </c>
    </row>
    <row r="15064" spans="119:122" x14ac:dyDescent="0.2">
      <c r="DO15064" s="141" t="s">
        <v>26420</v>
      </c>
      <c r="DP15064" s="141" t="s">
        <v>6085</v>
      </c>
      <c r="DQ15064" s="15">
        <v>23</v>
      </c>
      <c r="DR15064" s="15" t="str">
        <f t="shared" si="248"/>
        <v>4968-23</v>
      </c>
    </row>
    <row r="15065" spans="119:122" x14ac:dyDescent="0.2">
      <c r="DO15065" s="141" t="s">
        <v>26421</v>
      </c>
      <c r="DP15065" s="141" t="s">
        <v>6086</v>
      </c>
      <c r="DQ15065" s="15">
        <v>23</v>
      </c>
      <c r="DR15065" s="15" t="str">
        <f t="shared" si="248"/>
        <v>4969-23</v>
      </c>
    </row>
    <row r="15066" spans="119:122" x14ac:dyDescent="0.2">
      <c r="DO15066" s="141" t="s">
        <v>26422</v>
      </c>
      <c r="DP15066" s="141" t="s">
        <v>6087</v>
      </c>
      <c r="DQ15066" s="15">
        <v>23</v>
      </c>
      <c r="DR15066" s="15" t="str">
        <f t="shared" si="248"/>
        <v>4970-23</v>
      </c>
    </row>
    <row r="15067" spans="119:122" x14ac:dyDescent="0.2">
      <c r="DO15067" s="141" t="s">
        <v>26423</v>
      </c>
      <c r="DP15067" s="141" t="s">
        <v>6088</v>
      </c>
      <c r="DQ15067" s="15">
        <v>23</v>
      </c>
      <c r="DR15067" s="15" t="str">
        <f t="shared" si="248"/>
        <v>4971-23</v>
      </c>
    </row>
    <row r="15068" spans="119:122" x14ac:dyDescent="0.2">
      <c r="DO15068" s="141" t="s">
        <v>26424</v>
      </c>
      <c r="DP15068" s="141" t="s">
        <v>6089</v>
      </c>
      <c r="DQ15068" s="15">
        <v>23</v>
      </c>
      <c r="DR15068" s="15" t="str">
        <f t="shared" si="248"/>
        <v>4972-23</v>
      </c>
    </row>
    <row r="15069" spans="119:122" x14ac:dyDescent="0.2">
      <c r="DO15069" s="141" t="s">
        <v>26425</v>
      </c>
      <c r="DP15069" s="141" t="s">
        <v>6090</v>
      </c>
      <c r="DQ15069" s="15">
        <v>23</v>
      </c>
      <c r="DR15069" s="15" t="str">
        <f t="shared" si="248"/>
        <v>4973-23</v>
      </c>
    </row>
    <row r="15070" spans="119:122" x14ac:dyDescent="0.2">
      <c r="DO15070" s="141" t="s">
        <v>26426</v>
      </c>
      <c r="DP15070" s="141" t="s">
        <v>6091</v>
      </c>
      <c r="DQ15070" s="15">
        <v>23</v>
      </c>
      <c r="DR15070" s="15" t="str">
        <f t="shared" si="248"/>
        <v>4974-23</v>
      </c>
    </row>
    <row r="15071" spans="119:122" x14ac:dyDescent="0.2">
      <c r="DO15071" s="141" t="s">
        <v>26427</v>
      </c>
      <c r="DP15071" s="141" t="s">
        <v>6092</v>
      </c>
      <c r="DQ15071" s="15">
        <v>23</v>
      </c>
      <c r="DR15071" s="15" t="str">
        <f t="shared" si="248"/>
        <v>4975-23</v>
      </c>
    </row>
    <row r="15072" spans="119:122" x14ac:dyDescent="0.2">
      <c r="DO15072" s="141" t="s">
        <v>26428</v>
      </c>
      <c r="DP15072" s="141" t="s">
        <v>6093</v>
      </c>
      <c r="DQ15072" s="15">
        <v>23</v>
      </c>
      <c r="DR15072" s="15" t="str">
        <f t="shared" si="248"/>
        <v>4976-23</v>
      </c>
    </row>
    <row r="15073" spans="119:122" x14ac:dyDescent="0.2">
      <c r="DO15073" s="141" t="s">
        <v>26429</v>
      </c>
      <c r="DP15073" s="141" t="s">
        <v>6094</v>
      </c>
      <c r="DQ15073" s="15">
        <v>23</v>
      </c>
      <c r="DR15073" s="15" t="str">
        <f t="shared" si="248"/>
        <v>4977-23</v>
      </c>
    </row>
    <row r="15074" spans="119:122" x14ac:dyDescent="0.2">
      <c r="DO15074" s="141" t="s">
        <v>26430</v>
      </c>
      <c r="DP15074" s="141" t="s">
        <v>6095</v>
      </c>
      <c r="DQ15074" s="15">
        <v>23</v>
      </c>
      <c r="DR15074" s="15" t="str">
        <f t="shared" si="248"/>
        <v>4978-23</v>
      </c>
    </row>
    <row r="15075" spans="119:122" x14ac:dyDescent="0.2">
      <c r="DO15075" s="141" t="s">
        <v>26431</v>
      </c>
      <c r="DP15075" s="141" t="s">
        <v>6096</v>
      </c>
      <c r="DQ15075" s="15">
        <v>23</v>
      </c>
      <c r="DR15075" s="15" t="str">
        <f t="shared" ref="DR15075:DR15138" si="249">CONCATENATE(DP15075,"-",DQ15075)</f>
        <v>4979-23</v>
      </c>
    </row>
    <row r="15076" spans="119:122" x14ac:dyDescent="0.2">
      <c r="DO15076" s="141" t="s">
        <v>26432</v>
      </c>
      <c r="DP15076" s="141" t="s">
        <v>6097</v>
      </c>
      <c r="DQ15076" s="15">
        <v>23</v>
      </c>
      <c r="DR15076" s="15" t="str">
        <f t="shared" si="249"/>
        <v>4980-23</v>
      </c>
    </row>
    <row r="15077" spans="119:122" x14ac:dyDescent="0.2">
      <c r="DO15077" s="141" t="s">
        <v>26433</v>
      </c>
      <c r="DP15077" s="141" t="s">
        <v>6098</v>
      </c>
      <c r="DQ15077" s="15">
        <v>23</v>
      </c>
      <c r="DR15077" s="15" t="str">
        <f t="shared" si="249"/>
        <v>4981-23</v>
      </c>
    </row>
    <row r="15078" spans="119:122" x14ac:dyDescent="0.2">
      <c r="DO15078" s="141" t="s">
        <v>26434</v>
      </c>
      <c r="DP15078" s="141" t="s">
        <v>6099</v>
      </c>
      <c r="DQ15078" s="15">
        <v>23</v>
      </c>
      <c r="DR15078" s="15" t="str">
        <f t="shared" si="249"/>
        <v>4982-23</v>
      </c>
    </row>
    <row r="15079" spans="119:122" x14ac:dyDescent="0.2">
      <c r="DO15079" s="141" t="s">
        <v>26435</v>
      </c>
      <c r="DP15079" s="141" t="s">
        <v>6100</v>
      </c>
      <c r="DQ15079" s="15">
        <v>23</v>
      </c>
      <c r="DR15079" s="15" t="str">
        <f t="shared" si="249"/>
        <v>4983-23</v>
      </c>
    </row>
    <row r="15080" spans="119:122" x14ac:dyDescent="0.2">
      <c r="DO15080" s="141" t="s">
        <v>26436</v>
      </c>
      <c r="DP15080" s="141" t="s">
        <v>6101</v>
      </c>
      <c r="DQ15080" s="15">
        <v>23</v>
      </c>
      <c r="DR15080" s="15" t="str">
        <f t="shared" si="249"/>
        <v>4984-23</v>
      </c>
    </row>
    <row r="15081" spans="119:122" x14ac:dyDescent="0.2">
      <c r="DO15081" s="141" t="s">
        <v>26437</v>
      </c>
      <c r="DP15081" s="141" t="s">
        <v>6102</v>
      </c>
      <c r="DQ15081" s="15">
        <v>23</v>
      </c>
      <c r="DR15081" s="15" t="str">
        <f t="shared" si="249"/>
        <v>4985-23</v>
      </c>
    </row>
    <row r="15082" spans="119:122" x14ac:dyDescent="0.2">
      <c r="DO15082" s="141" t="s">
        <v>26438</v>
      </c>
      <c r="DP15082" s="141" t="s">
        <v>6103</v>
      </c>
      <c r="DQ15082" s="15">
        <v>23</v>
      </c>
      <c r="DR15082" s="15" t="str">
        <f t="shared" si="249"/>
        <v>4986-23</v>
      </c>
    </row>
    <row r="15083" spans="119:122" x14ac:dyDescent="0.2">
      <c r="DO15083" s="141" t="s">
        <v>26439</v>
      </c>
      <c r="DP15083" s="141" t="s">
        <v>6104</v>
      </c>
      <c r="DQ15083" s="15">
        <v>23</v>
      </c>
      <c r="DR15083" s="15" t="str">
        <f t="shared" si="249"/>
        <v>4987-23</v>
      </c>
    </row>
    <row r="15084" spans="119:122" x14ac:dyDescent="0.2">
      <c r="DO15084" s="141" t="s">
        <v>26440</v>
      </c>
      <c r="DP15084" s="141" t="s">
        <v>6105</v>
      </c>
      <c r="DQ15084" s="15">
        <v>23</v>
      </c>
      <c r="DR15084" s="15" t="str">
        <f t="shared" si="249"/>
        <v>4988-23</v>
      </c>
    </row>
    <row r="15085" spans="119:122" x14ac:dyDescent="0.2">
      <c r="DO15085" s="141" t="s">
        <v>26441</v>
      </c>
      <c r="DP15085" s="141" t="s">
        <v>6106</v>
      </c>
      <c r="DQ15085" s="15">
        <v>23</v>
      </c>
      <c r="DR15085" s="15" t="str">
        <f t="shared" si="249"/>
        <v>4989-23</v>
      </c>
    </row>
    <row r="15086" spans="119:122" x14ac:dyDescent="0.2">
      <c r="DO15086" s="141" t="s">
        <v>26442</v>
      </c>
      <c r="DP15086" s="141" t="s">
        <v>6107</v>
      </c>
      <c r="DQ15086" s="15">
        <v>23</v>
      </c>
      <c r="DR15086" s="15" t="str">
        <f t="shared" si="249"/>
        <v>4990-23</v>
      </c>
    </row>
    <row r="15087" spans="119:122" x14ac:dyDescent="0.2">
      <c r="DO15087" s="141" t="s">
        <v>26443</v>
      </c>
      <c r="DP15087" s="141" t="s">
        <v>6108</v>
      </c>
      <c r="DQ15087" s="15">
        <v>23</v>
      </c>
      <c r="DR15087" s="15" t="str">
        <f t="shared" si="249"/>
        <v>4991-23</v>
      </c>
    </row>
    <row r="15088" spans="119:122" x14ac:dyDescent="0.2">
      <c r="DO15088" s="141" t="s">
        <v>26444</v>
      </c>
      <c r="DP15088" s="141" t="s">
        <v>6109</v>
      </c>
      <c r="DQ15088" s="15">
        <v>23</v>
      </c>
      <c r="DR15088" s="15" t="str">
        <f t="shared" si="249"/>
        <v>4992-23</v>
      </c>
    </row>
    <row r="15089" spans="119:122" x14ac:dyDescent="0.2">
      <c r="DO15089" s="141" t="s">
        <v>26445</v>
      </c>
      <c r="DP15089" s="141" t="s">
        <v>6110</v>
      </c>
      <c r="DQ15089" s="15">
        <v>23</v>
      </c>
      <c r="DR15089" s="15" t="str">
        <f t="shared" si="249"/>
        <v>4993-23</v>
      </c>
    </row>
    <row r="15090" spans="119:122" x14ac:dyDescent="0.2">
      <c r="DO15090" s="141" t="s">
        <v>26446</v>
      </c>
      <c r="DP15090" s="141" t="s">
        <v>6111</v>
      </c>
      <c r="DQ15090" s="15">
        <v>23</v>
      </c>
      <c r="DR15090" s="15" t="str">
        <f t="shared" si="249"/>
        <v>4994-23</v>
      </c>
    </row>
    <row r="15091" spans="119:122" x14ac:dyDescent="0.2">
      <c r="DO15091" s="141" t="s">
        <v>26447</v>
      </c>
      <c r="DP15091" s="141" t="s">
        <v>6112</v>
      </c>
      <c r="DQ15091" s="15">
        <v>23</v>
      </c>
      <c r="DR15091" s="15" t="str">
        <f t="shared" si="249"/>
        <v>4995-23</v>
      </c>
    </row>
    <row r="15092" spans="119:122" x14ac:dyDescent="0.2">
      <c r="DO15092" s="141" t="s">
        <v>26448</v>
      </c>
      <c r="DP15092" s="141" t="s">
        <v>6113</v>
      </c>
      <c r="DQ15092" s="15">
        <v>23</v>
      </c>
      <c r="DR15092" s="15" t="str">
        <f t="shared" si="249"/>
        <v>4996-23</v>
      </c>
    </row>
    <row r="15093" spans="119:122" x14ac:dyDescent="0.2">
      <c r="DO15093" s="141" t="s">
        <v>26449</v>
      </c>
      <c r="DP15093" s="141" t="s">
        <v>6114</v>
      </c>
      <c r="DQ15093" s="15">
        <v>23</v>
      </c>
      <c r="DR15093" s="15" t="str">
        <f t="shared" si="249"/>
        <v>4997-23</v>
      </c>
    </row>
    <row r="15094" spans="119:122" x14ac:dyDescent="0.2">
      <c r="DO15094" s="141" t="s">
        <v>26450</v>
      </c>
      <c r="DP15094" s="141" t="s">
        <v>6115</v>
      </c>
      <c r="DQ15094" s="15">
        <v>23</v>
      </c>
      <c r="DR15094" s="15" t="str">
        <f t="shared" si="249"/>
        <v>4998-23</v>
      </c>
    </row>
    <row r="15095" spans="119:122" x14ac:dyDescent="0.2">
      <c r="DO15095" s="141" t="s">
        <v>26451</v>
      </c>
      <c r="DP15095" s="141" t="s">
        <v>6116</v>
      </c>
      <c r="DQ15095" s="15">
        <v>23</v>
      </c>
      <c r="DR15095" s="15" t="str">
        <f t="shared" si="249"/>
        <v>4999-23</v>
      </c>
    </row>
    <row r="15096" spans="119:122" x14ac:dyDescent="0.2">
      <c r="DO15096" s="141" t="s">
        <v>26452</v>
      </c>
      <c r="DP15096" s="141" t="s">
        <v>6117</v>
      </c>
      <c r="DQ15096" s="15">
        <v>23</v>
      </c>
      <c r="DR15096" s="15" t="str">
        <f t="shared" si="249"/>
        <v>5000-23</v>
      </c>
    </row>
    <row r="15097" spans="119:122" x14ac:dyDescent="0.2">
      <c r="DO15097" s="141" t="s">
        <v>26453</v>
      </c>
      <c r="DP15097" s="141" t="s">
        <v>6118</v>
      </c>
      <c r="DQ15097" s="15">
        <v>23</v>
      </c>
      <c r="DR15097" s="15" t="str">
        <f t="shared" si="249"/>
        <v>5001-23</v>
      </c>
    </row>
    <row r="15098" spans="119:122" x14ac:dyDescent="0.2">
      <c r="DO15098" s="141" t="s">
        <v>26454</v>
      </c>
      <c r="DP15098" s="141" t="s">
        <v>6119</v>
      </c>
      <c r="DQ15098" s="15">
        <v>23</v>
      </c>
      <c r="DR15098" s="15" t="str">
        <f t="shared" si="249"/>
        <v>5002-23</v>
      </c>
    </row>
    <row r="15099" spans="119:122" x14ac:dyDescent="0.2">
      <c r="DO15099" s="141" t="s">
        <v>26455</v>
      </c>
      <c r="DP15099" s="141" t="s">
        <v>6120</v>
      </c>
      <c r="DQ15099" s="15">
        <v>23</v>
      </c>
      <c r="DR15099" s="15" t="str">
        <f t="shared" si="249"/>
        <v>5003-23</v>
      </c>
    </row>
    <row r="15100" spans="119:122" x14ac:dyDescent="0.2">
      <c r="DO15100" s="141" t="s">
        <v>26456</v>
      </c>
      <c r="DP15100" s="141" t="s">
        <v>6121</v>
      </c>
      <c r="DQ15100" s="15">
        <v>23</v>
      </c>
      <c r="DR15100" s="15" t="str">
        <f t="shared" si="249"/>
        <v>5004-23</v>
      </c>
    </row>
    <row r="15101" spans="119:122" x14ac:dyDescent="0.2">
      <c r="DO15101" s="141" t="s">
        <v>26457</v>
      </c>
      <c r="DP15101" s="141" t="s">
        <v>6122</v>
      </c>
      <c r="DQ15101" s="15">
        <v>23</v>
      </c>
      <c r="DR15101" s="15" t="str">
        <f t="shared" si="249"/>
        <v>5005-23</v>
      </c>
    </row>
    <row r="15102" spans="119:122" x14ac:dyDescent="0.2">
      <c r="DO15102" s="141" t="s">
        <v>26458</v>
      </c>
      <c r="DP15102" s="141" t="s">
        <v>6123</v>
      </c>
      <c r="DQ15102" s="15">
        <v>23</v>
      </c>
      <c r="DR15102" s="15" t="str">
        <f t="shared" si="249"/>
        <v>5006-23</v>
      </c>
    </row>
    <row r="15103" spans="119:122" x14ac:dyDescent="0.2">
      <c r="DO15103" s="141" t="s">
        <v>26459</v>
      </c>
      <c r="DP15103" s="141" t="s">
        <v>6124</v>
      </c>
      <c r="DQ15103" s="15">
        <v>23</v>
      </c>
      <c r="DR15103" s="15" t="str">
        <f t="shared" si="249"/>
        <v>5007-23</v>
      </c>
    </row>
    <row r="15104" spans="119:122" x14ac:dyDescent="0.2">
      <c r="DO15104" s="141" t="s">
        <v>26460</v>
      </c>
      <c r="DP15104" s="141" t="s">
        <v>6125</v>
      </c>
      <c r="DQ15104" s="15">
        <v>23</v>
      </c>
      <c r="DR15104" s="15" t="str">
        <f t="shared" si="249"/>
        <v>5008-23</v>
      </c>
    </row>
    <row r="15105" spans="119:122" x14ac:dyDescent="0.2">
      <c r="DO15105" s="141" t="s">
        <v>26461</v>
      </c>
      <c r="DP15105" s="141" t="s">
        <v>6126</v>
      </c>
      <c r="DQ15105" s="15">
        <v>23</v>
      </c>
      <c r="DR15105" s="15" t="str">
        <f t="shared" si="249"/>
        <v>5009-23</v>
      </c>
    </row>
    <row r="15106" spans="119:122" x14ac:dyDescent="0.2">
      <c r="DO15106" s="141" t="s">
        <v>26462</v>
      </c>
      <c r="DP15106" s="141" t="s">
        <v>6127</v>
      </c>
      <c r="DQ15106" s="15">
        <v>23</v>
      </c>
      <c r="DR15106" s="15" t="str">
        <f t="shared" si="249"/>
        <v>5010-23</v>
      </c>
    </row>
    <row r="15107" spans="119:122" x14ac:dyDescent="0.2">
      <c r="DO15107" s="141" t="s">
        <v>26463</v>
      </c>
      <c r="DP15107" s="141" t="s">
        <v>6128</v>
      </c>
      <c r="DQ15107" s="15">
        <v>23</v>
      </c>
      <c r="DR15107" s="15" t="str">
        <f t="shared" si="249"/>
        <v>5011-23</v>
      </c>
    </row>
    <row r="15108" spans="119:122" x14ac:dyDescent="0.2">
      <c r="DO15108" s="141" t="s">
        <v>26464</v>
      </c>
      <c r="DP15108" s="141" t="s">
        <v>6129</v>
      </c>
      <c r="DQ15108" s="15">
        <v>23</v>
      </c>
      <c r="DR15108" s="15" t="str">
        <f t="shared" si="249"/>
        <v>5012-23</v>
      </c>
    </row>
    <row r="15109" spans="119:122" x14ac:dyDescent="0.2">
      <c r="DO15109" s="141" t="s">
        <v>26465</v>
      </c>
      <c r="DP15109" s="141" t="s">
        <v>6130</v>
      </c>
      <c r="DQ15109" s="15">
        <v>23</v>
      </c>
      <c r="DR15109" s="15" t="str">
        <f t="shared" si="249"/>
        <v>5013-23</v>
      </c>
    </row>
    <row r="15110" spans="119:122" x14ac:dyDescent="0.2">
      <c r="DO15110" s="141" t="s">
        <v>26466</v>
      </c>
      <c r="DP15110" s="141" t="s">
        <v>6131</v>
      </c>
      <c r="DQ15110" s="15">
        <v>23</v>
      </c>
      <c r="DR15110" s="15" t="str">
        <f t="shared" si="249"/>
        <v>5014-23</v>
      </c>
    </row>
    <row r="15111" spans="119:122" x14ac:dyDescent="0.2">
      <c r="DO15111" s="141" t="s">
        <v>26467</v>
      </c>
      <c r="DP15111" s="141" t="s">
        <v>6132</v>
      </c>
      <c r="DQ15111" s="15">
        <v>23</v>
      </c>
      <c r="DR15111" s="15" t="str">
        <f t="shared" si="249"/>
        <v>5015-23</v>
      </c>
    </row>
    <row r="15112" spans="119:122" x14ac:dyDescent="0.2">
      <c r="DO15112" s="141" t="s">
        <v>26468</v>
      </c>
      <c r="DP15112" s="141" t="s">
        <v>6133</v>
      </c>
      <c r="DQ15112" s="15">
        <v>23</v>
      </c>
      <c r="DR15112" s="15" t="str">
        <f t="shared" si="249"/>
        <v>5016-23</v>
      </c>
    </row>
    <row r="15113" spans="119:122" x14ac:dyDescent="0.2">
      <c r="DO15113" s="141" t="s">
        <v>26469</v>
      </c>
      <c r="DP15113" s="141" t="s">
        <v>6134</v>
      </c>
      <c r="DQ15113" s="15">
        <v>23</v>
      </c>
      <c r="DR15113" s="15" t="str">
        <f t="shared" si="249"/>
        <v>5017-23</v>
      </c>
    </row>
    <row r="15114" spans="119:122" x14ac:dyDescent="0.2">
      <c r="DO15114" s="141" t="s">
        <v>26470</v>
      </c>
      <c r="DP15114" s="141" t="s">
        <v>6135</v>
      </c>
      <c r="DQ15114" s="15">
        <v>23</v>
      </c>
      <c r="DR15114" s="15" t="str">
        <f t="shared" si="249"/>
        <v>5018-23</v>
      </c>
    </row>
    <row r="15115" spans="119:122" x14ac:dyDescent="0.2">
      <c r="DO15115" s="141" t="s">
        <v>26471</v>
      </c>
      <c r="DP15115" s="141" t="s">
        <v>6136</v>
      </c>
      <c r="DQ15115" s="15">
        <v>23</v>
      </c>
      <c r="DR15115" s="15" t="str">
        <f t="shared" si="249"/>
        <v>5019-23</v>
      </c>
    </row>
    <row r="15116" spans="119:122" x14ac:dyDescent="0.2">
      <c r="DO15116" s="141" t="s">
        <v>26472</v>
      </c>
      <c r="DP15116" s="141" t="s">
        <v>6137</v>
      </c>
      <c r="DQ15116" s="15">
        <v>23</v>
      </c>
      <c r="DR15116" s="15" t="str">
        <f t="shared" si="249"/>
        <v>5020-23</v>
      </c>
    </row>
    <row r="15117" spans="119:122" x14ac:dyDescent="0.2">
      <c r="DO15117" s="141" t="s">
        <v>26473</v>
      </c>
      <c r="DP15117" s="141" t="s">
        <v>6138</v>
      </c>
      <c r="DQ15117" s="15">
        <v>23</v>
      </c>
      <c r="DR15117" s="15" t="str">
        <f t="shared" si="249"/>
        <v>5021-23</v>
      </c>
    </row>
    <row r="15118" spans="119:122" x14ac:dyDescent="0.2">
      <c r="DO15118" s="141" t="s">
        <v>26474</v>
      </c>
      <c r="DP15118" s="141" t="s">
        <v>6139</v>
      </c>
      <c r="DQ15118" s="15">
        <v>23</v>
      </c>
      <c r="DR15118" s="15" t="str">
        <f t="shared" si="249"/>
        <v>5022-23</v>
      </c>
    </row>
    <row r="15119" spans="119:122" x14ac:dyDescent="0.2">
      <c r="DO15119" s="141" t="s">
        <v>26475</v>
      </c>
      <c r="DP15119" s="141" t="s">
        <v>6140</v>
      </c>
      <c r="DQ15119" s="15">
        <v>23</v>
      </c>
      <c r="DR15119" s="15" t="str">
        <f t="shared" si="249"/>
        <v>5023-23</v>
      </c>
    </row>
    <row r="15120" spans="119:122" x14ac:dyDescent="0.2">
      <c r="DO15120" s="141" t="s">
        <v>26476</v>
      </c>
      <c r="DP15120" s="141" t="s">
        <v>6141</v>
      </c>
      <c r="DQ15120" s="15">
        <v>23</v>
      </c>
      <c r="DR15120" s="15" t="str">
        <f t="shared" si="249"/>
        <v>5024-23</v>
      </c>
    </row>
    <row r="15121" spans="119:122" x14ac:dyDescent="0.2">
      <c r="DO15121" s="141" t="s">
        <v>26477</v>
      </c>
      <c r="DP15121" s="141" t="s">
        <v>6142</v>
      </c>
      <c r="DQ15121" s="15">
        <v>23</v>
      </c>
      <c r="DR15121" s="15" t="str">
        <f t="shared" si="249"/>
        <v>5025-23</v>
      </c>
    </row>
    <row r="15122" spans="119:122" x14ac:dyDescent="0.2">
      <c r="DO15122" s="141" t="s">
        <v>26478</v>
      </c>
      <c r="DP15122" s="141" t="s">
        <v>6143</v>
      </c>
      <c r="DQ15122" s="15">
        <v>23</v>
      </c>
      <c r="DR15122" s="15" t="str">
        <f t="shared" si="249"/>
        <v>5026-23</v>
      </c>
    </row>
    <row r="15123" spans="119:122" x14ac:dyDescent="0.2">
      <c r="DO15123" s="141" t="s">
        <v>26479</v>
      </c>
      <c r="DP15123" s="141" t="s">
        <v>6144</v>
      </c>
      <c r="DQ15123" s="15">
        <v>23</v>
      </c>
      <c r="DR15123" s="15" t="str">
        <f t="shared" si="249"/>
        <v>5027-23</v>
      </c>
    </row>
    <row r="15124" spans="119:122" x14ac:dyDescent="0.2">
      <c r="DO15124" s="141" t="s">
        <v>26480</v>
      </c>
      <c r="DP15124" s="141" t="s">
        <v>6145</v>
      </c>
      <c r="DQ15124" s="15">
        <v>23</v>
      </c>
      <c r="DR15124" s="15" t="str">
        <f t="shared" si="249"/>
        <v>5028-23</v>
      </c>
    </row>
    <row r="15125" spans="119:122" x14ac:dyDescent="0.2">
      <c r="DO15125" s="141" t="s">
        <v>26481</v>
      </c>
      <c r="DP15125" s="141" t="s">
        <v>6146</v>
      </c>
      <c r="DQ15125" s="15">
        <v>23</v>
      </c>
      <c r="DR15125" s="15" t="str">
        <f t="shared" si="249"/>
        <v>5029-23</v>
      </c>
    </row>
    <row r="15126" spans="119:122" x14ac:dyDescent="0.2">
      <c r="DO15126" s="141" t="s">
        <v>26482</v>
      </c>
      <c r="DP15126" s="141" t="s">
        <v>6147</v>
      </c>
      <c r="DQ15126" s="15">
        <v>23</v>
      </c>
      <c r="DR15126" s="15" t="str">
        <f t="shared" si="249"/>
        <v>5030-23</v>
      </c>
    </row>
    <row r="15127" spans="119:122" x14ac:dyDescent="0.2">
      <c r="DO15127" s="141" t="s">
        <v>26483</v>
      </c>
      <c r="DP15127" s="141" t="s">
        <v>6148</v>
      </c>
      <c r="DQ15127" s="15">
        <v>23</v>
      </c>
      <c r="DR15127" s="15" t="str">
        <f t="shared" si="249"/>
        <v>5031-23</v>
      </c>
    </row>
    <row r="15128" spans="119:122" x14ac:dyDescent="0.2">
      <c r="DO15128" s="141" t="s">
        <v>26484</v>
      </c>
      <c r="DP15128" s="141" t="s">
        <v>6149</v>
      </c>
      <c r="DQ15128" s="15">
        <v>23</v>
      </c>
      <c r="DR15128" s="15" t="str">
        <f t="shared" si="249"/>
        <v>5032-23</v>
      </c>
    </row>
    <row r="15129" spans="119:122" x14ac:dyDescent="0.2">
      <c r="DO15129" s="141" t="s">
        <v>26485</v>
      </c>
      <c r="DP15129" s="141" t="s">
        <v>6150</v>
      </c>
      <c r="DQ15129" s="15">
        <v>23</v>
      </c>
      <c r="DR15129" s="15" t="str">
        <f t="shared" si="249"/>
        <v>5033-23</v>
      </c>
    </row>
    <row r="15130" spans="119:122" x14ac:dyDescent="0.2">
      <c r="DO15130" s="141" t="s">
        <v>26486</v>
      </c>
      <c r="DP15130" s="141" t="s">
        <v>6151</v>
      </c>
      <c r="DQ15130" s="15">
        <v>23</v>
      </c>
      <c r="DR15130" s="15" t="str">
        <f t="shared" si="249"/>
        <v>5034-23</v>
      </c>
    </row>
    <row r="15131" spans="119:122" x14ac:dyDescent="0.2">
      <c r="DO15131" s="141" t="s">
        <v>26487</v>
      </c>
      <c r="DP15131" s="141" t="s">
        <v>6152</v>
      </c>
      <c r="DQ15131" s="15">
        <v>23</v>
      </c>
      <c r="DR15131" s="15" t="str">
        <f t="shared" si="249"/>
        <v>5035-23</v>
      </c>
    </row>
    <row r="15132" spans="119:122" x14ac:dyDescent="0.2">
      <c r="DO15132" s="141" t="s">
        <v>26488</v>
      </c>
      <c r="DP15132" s="141" t="s">
        <v>6153</v>
      </c>
      <c r="DQ15132" s="15">
        <v>23</v>
      </c>
      <c r="DR15132" s="15" t="str">
        <f t="shared" si="249"/>
        <v>5036-23</v>
      </c>
    </row>
    <row r="15133" spans="119:122" x14ac:dyDescent="0.2">
      <c r="DO15133" s="141" t="s">
        <v>26489</v>
      </c>
      <c r="DP15133" s="141" t="s">
        <v>6154</v>
      </c>
      <c r="DQ15133" s="15">
        <v>23</v>
      </c>
      <c r="DR15133" s="15" t="str">
        <f t="shared" si="249"/>
        <v>5037-23</v>
      </c>
    </row>
    <row r="15134" spans="119:122" x14ac:dyDescent="0.2">
      <c r="DO15134" s="141" t="s">
        <v>26490</v>
      </c>
      <c r="DP15134" s="141" t="s">
        <v>6155</v>
      </c>
      <c r="DQ15134" s="15">
        <v>23</v>
      </c>
      <c r="DR15134" s="15" t="str">
        <f t="shared" si="249"/>
        <v>5038-23</v>
      </c>
    </row>
    <row r="15135" spans="119:122" x14ac:dyDescent="0.2">
      <c r="DO15135" s="141" t="s">
        <v>26491</v>
      </c>
      <c r="DP15135" s="141" t="s">
        <v>6156</v>
      </c>
      <c r="DQ15135" s="15">
        <v>23</v>
      </c>
      <c r="DR15135" s="15" t="str">
        <f t="shared" si="249"/>
        <v>5039-23</v>
      </c>
    </row>
    <row r="15136" spans="119:122" x14ac:dyDescent="0.2">
      <c r="DO15136" s="141" t="s">
        <v>26492</v>
      </c>
      <c r="DP15136" s="141" t="s">
        <v>6157</v>
      </c>
      <c r="DQ15136" s="15">
        <v>23</v>
      </c>
      <c r="DR15136" s="15" t="str">
        <f t="shared" si="249"/>
        <v>5040-23</v>
      </c>
    </row>
    <row r="15137" spans="119:122" x14ac:dyDescent="0.2">
      <c r="DO15137" s="141" t="s">
        <v>26493</v>
      </c>
      <c r="DP15137" s="141" t="s">
        <v>6158</v>
      </c>
      <c r="DQ15137" s="15">
        <v>23</v>
      </c>
      <c r="DR15137" s="15" t="str">
        <f t="shared" si="249"/>
        <v>5041-23</v>
      </c>
    </row>
    <row r="15138" spans="119:122" x14ac:dyDescent="0.2">
      <c r="DO15138" s="141" t="s">
        <v>26494</v>
      </c>
      <c r="DP15138" s="141" t="s">
        <v>6159</v>
      </c>
      <c r="DQ15138" s="15">
        <v>23</v>
      </c>
      <c r="DR15138" s="15" t="str">
        <f t="shared" si="249"/>
        <v>5042-23</v>
      </c>
    </row>
    <row r="15139" spans="119:122" x14ac:dyDescent="0.2">
      <c r="DO15139" s="141" t="s">
        <v>26495</v>
      </c>
      <c r="DP15139" s="141" t="s">
        <v>6160</v>
      </c>
      <c r="DQ15139" s="15">
        <v>23</v>
      </c>
      <c r="DR15139" s="15" t="str">
        <f t="shared" ref="DR15139:DR15202" si="250">CONCATENATE(DP15139,"-",DQ15139)</f>
        <v>5043-23</v>
      </c>
    </row>
    <row r="15140" spans="119:122" x14ac:dyDescent="0.2">
      <c r="DO15140" s="141" t="s">
        <v>26496</v>
      </c>
      <c r="DP15140" s="141" t="s">
        <v>6161</v>
      </c>
      <c r="DQ15140" s="15">
        <v>23</v>
      </c>
      <c r="DR15140" s="15" t="str">
        <f t="shared" si="250"/>
        <v>5044-23</v>
      </c>
    </row>
    <row r="15141" spans="119:122" x14ac:dyDescent="0.2">
      <c r="DO15141" s="141" t="s">
        <v>26497</v>
      </c>
      <c r="DP15141" s="141" t="s">
        <v>6162</v>
      </c>
      <c r="DQ15141" s="15">
        <v>23</v>
      </c>
      <c r="DR15141" s="15" t="str">
        <f t="shared" si="250"/>
        <v>5045-23</v>
      </c>
    </row>
    <row r="15142" spans="119:122" x14ac:dyDescent="0.2">
      <c r="DO15142" s="141" t="s">
        <v>26498</v>
      </c>
      <c r="DP15142" s="141" t="s">
        <v>6163</v>
      </c>
      <c r="DQ15142" s="15">
        <v>23</v>
      </c>
      <c r="DR15142" s="15" t="str">
        <f t="shared" si="250"/>
        <v>5046-23</v>
      </c>
    </row>
    <row r="15143" spans="119:122" x14ac:dyDescent="0.2">
      <c r="DO15143" s="141" t="s">
        <v>26499</v>
      </c>
      <c r="DP15143" s="141" t="s">
        <v>6164</v>
      </c>
      <c r="DQ15143" s="15">
        <v>23</v>
      </c>
      <c r="DR15143" s="15" t="str">
        <f t="shared" si="250"/>
        <v>5047-23</v>
      </c>
    </row>
    <row r="15144" spans="119:122" x14ac:dyDescent="0.2">
      <c r="DO15144" s="141" t="s">
        <v>26500</v>
      </c>
      <c r="DP15144" s="141" t="s">
        <v>6165</v>
      </c>
      <c r="DQ15144" s="15">
        <v>23</v>
      </c>
      <c r="DR15144" s="15" t="str">
        <f t="shared" si="250"/>
        <v>5048-23</v>
      </c>
    </row>
    <row r="15145" spans="119:122" x14ac:dyDescent="0.2">
      <c r="DO15145" s="141" t="s">
        <v>26501</v>
      </c>
      <c r="DP15145" s="141" t="s">
        <v>6166</v>
      </c>
      <c r="DQ15145" s="15">
        <v>23</v>
      </c>
      <c r="DR15145" s="15" t="str">
        <f t="shared" si="250"/>
        <v>5049-23</v>
      </c>
    </row>
    <row r="15146" spans="119:122" x14ac:dyDescent="0.2">
      <c r="DO15146" s="141" t="s">
        <v>26502</v>
      </c>
      <c r="DP15146" s="141" t="s">
        <v>6167</v>
      </c>
      <c r="DQ15146" s="15">
        <v>23</v>
      </c>
      <c r="DR15146" s="15" t="str">
        <f t="shared" si="250"/>
        <v>5050-23</v>
      </c>
    </row>
    <row r="15147" spans="119:122" x14ac:dyDescent="0.2">
      <c r="DO15147" s="141" t="s">
        <v>26503</v>
      </c>
      <c r="DP15147" s="141" t="s">
        <v>6168</v>
      </c>
      <c r="DQ15147" s="15">
        <v>23</v>
      </c>
      <c r="DR15147" s="15" t="str">
        <f t="shared" si="250"/>
        <v>5051-23</v>
      </c>
    </row>
    <row r="15148" spans="119:122" x14ac:dyDescent="0.2">
      <c r="DO15148" s="141" t="s">
        <v>26504</v>
      </c>
      <c r="DP15148" s="141" t="s">
        <v>6169</v>
      </c>
      <c r="DQ15148" s="15">
        <v>23</v>
      </c>
      <c r="DR15148" s="15" t="str">
        <f t="shared" si="250"/>
        <v>5052-23</v>
      </c>
    </row>
    <row r="15149" spans="119:122" x14ac:dyDescent="0.2">
      <c r="DO15149" s="141" t="s">
        <v>26505</v>
      </c>
      <c r="DP15149" s="141" t="s">
        <v>6170</v>
      </c>
      <c r="DQ15149" s="15">
        <v>23</v>
      </c>
      <c r="DR15149" s="15" t="str">
        <f t="shared" si="250"/>
        <v>5053-23</v>
      </c>
    </row>
    <row r="15150" spans="119:122" x14ac:dyDescent="0.2">
      <c r="DO15150" s="141" t="s">
        <v>26506</v>
      </c>
      <c r="DP15150" s="141" t="s">
        <v>6171</v>
      </c>
      <c r="DQ15150" s="15">
        <v>23</v>
      </c>
      <c r="DR15150" s="15" t="str">
        <f t="shared" si="250"/>
        <v>5054-23</v>
      </c>
    </row>
    <row r="15151" spans="119:122" x14ac:dyDescent="0.2">
      <c r="DO15151" s="141" t="s">
        <v>26507</v>
      </c>
      <c r="DP15151" s="141" t="s">
        <v>6172</v>
      </c>
      <c r="DQ15151" s="15">
        <v>23</v>
      </c>
      <c r="DR15151" s="15" t="str">
        <f t="shared" si="250"/>
        <v>5055-23</v>
      </c>
    </row>
    <row r="15152" spans="119:122" x14ac:dyDescent="0.2">
      <c r="DO15152" s="141" t="s">
        <v>26508</v>
      </c>
      <c r="DP15152" s="141" t="s">
        <v>6173</v>
      </c>
      <c r="DQ15152" s="15">
        <v>23</v>
      </c>
      <c r="DR15152" s="15" t="str">
        <f t="shared" si="250"/>
        <v>5056-23</v>
      </c>
    </row>
    <row r="15153" spans="119:122" x14ac:dyDescent="0.2">
      <c r="DO15153" s="141" t="s">
        <v>26509</v>
      </c>
      <c r="DP15153" s="141" t="s">
        <v>6174</v>
      </c>
      <c r="DQ15153" s="15">
        <v>23</v>
      </c>
      <c r="DR15153" s="15" t="str">
        <f t="shared" si="250"/>
        <v>5057-23</v>
      </c>
    </row>
    <row r="15154" spans="119:122" x14ac:dyDescent="0.2">
      <c r="DO15154" s="141" t="s">
        <v>26510</v>
      </c>
      <c r="DP15154" s="141" t="s">
        <v>6175</v>
      </c>
      <c r="DQ15154" s="15">
        <v>23</v>
      </c>
      <c r="DR15154" s="15" t="str">
        <f t="shared" si="250"/>
        <v>5058-23</v>
      </c>
    </row>
    <row r="15155" spans="119:122" x14ac:dyDescent="0.2">
      <c r="DO15155" s="141" t="s">
        <v>26511</v>
      </c>
      <c r="DP15155" s="141" t="s">
        <v>6176</v>
      </c>
      <c r="DQ15155" s="15">
        <v>23</v>
      </c>
      <c r="DR15155" s="15" t="str">
        <f t="shared" si="250"/>
        <v>5059-23</v>
      </c>
    </row>
    <row r="15156" spans="119:122" x14ac:dyDescent="0.2">
      <c r="DO15156" s="141" t="s">
        <v>26512</v>
      </c>
      <c r="DP15156" s="141" t="s">
        <v>6177</v>
      </c>
      <c r="DQ15156" s="15">
        <v>23</v>
      </c>
      <c r="DR15156" s="15" t="str">
        <f t="shared" si="250"/>
        <v>5060-23</v>
      </c>
    </row>
    <row r="15157" spans="119:122" x14ac:dyDescent="0.2">
      <c r="DO15157" s="141" t="s">
        <v>26513</v>
      </c>
      <c r="DP15157" s="141" t="s">
        <v>6178</v>
      </c>
      <c r="DQ15157" s="15">
        <v>23</v>
      </c>
      <c r="DR15157" s="15" t="str">
        <f t="shared" si="250"/>
        <v>5061-23</v>
      </c>
    </row>
    <row r="15158" spans="119:122" x14ac:dyDescent="0.2">
      <c r="DO15158" s="141" t="s">
        <v>26514</v>
      </c>
      <c r="DP15158" s="141" t="s">
        <v>6179</v>
      </c>
      <c r="DQ15158" s="15">
        <v>23</v>
      </c>
      <c r="DR15158" s="15" t="str">
        <f t="shared" si="250"/>
        <v>5062-23</v>
      </c>
    </row>
    <row r="15159" spans="119:122" x14ac:dyDescent="0.2">
      <c r="DO15159" s="141" t="s">
        <v>26515</v>
      </c>
      <c r="DP15159" s="141" t="s">
        <v>6180</v>
      </c>
      <c r="DQ15159" s="15">
        <v>23</v>
      </c>
      <c r="DR15159" s="15" t="str">
        <f t="shared" si="250"/>
        <v>5063-23</v>
      </c>
    </row>
    <row r="15160" spans="119:122" x14ac:dyDescent="0.2">
      <c r="DO15160" s="141" t="s">
        <v>26516</v>
      </c>
      <c r="DP15160" s="141" t="s">
        <v>6181</v>
      </c>
      <c r="DQ15160" s="15">
        <v>23</v>
      </c>
      <c r="DR15160" s="15" t="str">
        <f t="shared" si="250"/>
        <v>5064-23</v>
      </c>
    </row>
    <row r="15161" spans="119:122" x14ac:dyDescent="0.2">
      <c r="DO15161" s="141" t="s">
        <v>26517</v>
      </c>
      <c r="DP15161" s="141" t="s">
        <v>6182</v>
      </c>
      <c r="DQ15161" s="15">
        <v>23</v>
      </c>
      <c r="DR15161" s="15" t="str">
        <f t="shared" si="250"/>
        <v>5065-23</v>
      </c>
    </row>
    <row r="15162" spans="119:122" x14ac:dyDescent="0.2">
      <c r="DO15162" s="141" t="s">
        <v>26518</v>
      </c>
      <c r="DP15162" s="141" t="s">
        <v>6183</v>
      </c>
      <c r="DQ15162" s="15">
        <v>23</v>
      </c>
      <c r="DR15162" s="15" t="str">
        <f t="shared" si="250"/>
        <v>5066-23</v>
      </c>
    </row>
    <row r="15163" spans="119:122" x14ac:dyDescent="0.2">
      <c r="DO15163" s="141" t="s">
        <v>26519</v>
      </c>
      <c r="DP15163" s="141" t="s">
        <v>6184</v>
      </c>
      <c r="DQ15163" s="15">
        <v>23</v>
      </c>
      <c r="DR15163" s="15" t="str">
        <f t="shared" si="250"/>
        <v>5067-23</v>
      </c>
    </row>
    <row r="15164" spans="119:122" x14ac:dyDescent="0.2">
      <c r="DO15164" s="141" t="s">
        <v>26520</v>
      </c>
      <c r="DP15164" s="141" t="s">
        <v>6185</v>
      </c>
      <c r="DQ15164" s="15">
        <v>23</v>
      </c>
      <c r="DR15164" s="15" t="str">
        <f t="shared" si="250"/>
        <v>5068-23</v>
      </c>
    </row>
    <row r="15165" spans="119:122" x14ac:dyDescent="0.2">
      <c r="DO15165" s="141" t="s">
        <v>26521</v>
      </c>
      <c r="DP15165" s="141" t="s">
        <v>6186</v>
      </c>
      <c r="DQ15165" s="15">
        <v>23</v>
      </c>
      <c r="DR15165" s="15" t="str">
        <f t="shared" si="250"/>
        <v>5069-23</v>
      </c>
    </row>
    <row r="15166" spans="119:122" x14ac:dyDescent="0.2">
      <c r="DO15166" s="141" t="s">
        <v>26522</v>
      </c>
      <c r="DP15166" s="141" t="s">
        <v>6187</v>
      </c>
      <c r="DQ15166" s="15">
        <v>23</v>
      </c>
      <c r="DR15166" s="15" t="str">
        <f t="shared" si="250"/>
        <v>5070-23</v>
      </c>
    </row>
    <row r="15167" spans="119:122" x14ac:dyDescent="0.2">
      <c r="DO15167" s="141" t="s">
        <v>26523</v>
      </c>
      <c r="DP15167" s="141" t="s">
        <v>6188</v>
      </c>
      <c r="DQ15167" s="15">
        <v>23</v>
      </c>
      <c r="DR15167" s="15" t="str">
        <f t="shared" si="250"/>
        <v>5071-23</v>
      </c>
    </row>
    <row r="15168" spans="119:122" x14ac:dyDescent="0.2">
      <c r="DO15168" s="141" t="s">
        <v>26524</v>
      </c>
      <c r="DP15168" s="141" t="s">
        <v>6189</v>
      </c>
      <c r="DQ15168" s="15">
        <v>23</v>
      </c>
      <c r="DR15168" s="15" t="str">
        <f t="shared" si="250"/>
        <v>5072-23</v>
      </c>
    </row>
    <row r="15169" spans="119:122" x14ac:dyDescent="0.2">
      <c r="DO15169" s="141" t="s">
        <v>26525</v>
      </c>
      <c r="DP15169" s="141" t="s">
        <v>6190</v>
      </c>
      <c r="DQ15169" s="15">
        <v>23</v>
      </c>
      <c r="DR15169" s="15" t="str">
        <f t="shared" si="250"/>
        <v>5073-23</v>
      </c>
    </row>
    <row r="15170" spans="119:122" x14ac:dyDescent="0.2">
      <c r="DO15170" s="141" t="s">
        <v>26526</v>
      </c>
      <c r="DP15170" s="141" t="s">
        <v>6191</v>
      </c>
      <c r="DQ15170" s="15">
        <v>23</v>
      </c>
      <c r="DR15170" s="15" t="str">
        <f t="shared" si="250"/>
        <v>5074-23</v>
      </c>
    </row>
    <row r="15171" spans="119:122" x14ac:dyDescent="0.2">
      <c r="DO15171" s="141" t="s">
        <v>26527</v>
      </c>
      <c r="DP15171" s="141" t="s">
        <v>6192</v>
      </c>
      <c r="DQ15171" s="15">
        <v>23</v>
      </c>
      <c r="DR15171" s="15" t="str">
        <f t="shared" si="250"/>
        <v>5075-23</v>
      </c>
    </row>
    <row r="15172" spans="119:122" x14ac:dyDescent="0.2">
      <c r="DO15172" s="141" t="s">
        <v>26528</v>
      </c>
      <c r="DP15172" s="141" t="s">
        <v>6193</v>
      </c>
      <c r="DQ15172" s="15">
        <v>23</v>
      </c>
      <c r="DR15172" s="15" t="str">
        <f t="shared" si="250"/>
        <v>5076-23</v>
      </c>
    </row>
    <row r="15173" spans="119:122" x14ac:dyDescent="0.2">
      <c r="DO15173" s="141" t="s">
        <v>26529</v>
      </c>
      <c r="DP15173" s="141" t="s">
        <v>6194</v>
      </c>
      <c r="DQ15173" s="15">
        <v>23</v>
      </c>
      <c r="DR15173" s="15" t="str">
        <f t="shared" si="250"/>
        <v>5077-23</v>
      </c>
    </row>
    <row r="15174" spans="119:122" x14ac:dyDescent="0.2">
      <c r="DO15174" s="141" t="s">
        <v>26530</v>
      </c>
      <c r="DP15174" s="141" t="s">
        <v>6195</v>
      </c>
      <c r="DQ15174" s="15">
        <v>23</v>
      </c>
      <c r="DR15174" s="15" t="str">
        <f t="shared" si="250"/>
        <v>5078-23</v>
      </c>
    </row>
    <row r="15175" spans="119:122" x14ac:dyDescent="0.2">
      <c r="DO15175" s="141" t="s">
        <v>26531</v>
      </c>
      <c r="DP15175" s="141" t="s">
        <v>6196</v>
      </c>
      <c r="DQ15175" s="15">
        <v>23</v>
      </c>
      <c r="DR15175" s="15" t="str">
        <f t="shared" si="250"/>
        <v>5079-23</v>
      </c>
    </row>
    <row r="15176" spans="119:122" x14ac:dyDescent="0.2">
      <c r="DO15176" s="141" t="s">
        <v>26532</v>
      </c>
      <c r="DP15176" s="141" t="s">
        <v>6197</v>
      </c>
      <c r="DQ15176" s="15">
        <v>23</v>
      </c>
      <c r="DR15176" s="15" t="str">
        <f t="shared" si="250"/>
        <v>5080-23</v>
      </c>
    </row>
    <row r="15177" spans="119:122" x14ac:dyDescent="0.2">
      <c r="DO15177" s="141" t="s">
        <v>26533</v>
      </c>
      <c r="DP15177" s="141" t="s">
        <v>6198</v>
      </c>
      <c r="DQ15177" s="15">
        <v>23</v>
      </c>
      <c r="DR15177" s="15" t="str">
        <f t="shared" si="250"/>
        <v>5081-23</v>
      </c>
    </row>
    <row r="15178" spans="119:122" x14ac:dyDescent="0.2">
      <c r="DO15178" s="141" t="s">
        <v>26534</v>
      </c>
      <c r="DP15178" s="141" t="s">
        <v>6199</v>
      </c>
      <c r="DQ15178" s="15">
        <v>23</v>
      </c>
      <c r="DR15178" s="15" t="str">
        <f t="shared" si="250"/>
        <v>5082-23</v>
      </c>
    </row>
    <row r="15179" spans="119:122" x14ac:dyDescent="0.2">
      <c r="DO15179" s="141" t="s">
        <v>26535</v>
      </c>
      <c r="DP15179" s="141" t="s">
        <v>6200</v>
      </c>
      <c r="DQ15179" s="15">
        <v>23</v>
      </c>
      <c r="DR15179" s="15" t="str">
        <f t="shared" si="250"/>
        <v>5083-23</v>
      </c>
    </row>
    <row r="15180" spans="119:122" x14ac:dyDescent="0.2">
      <c r="DO15180" s="141" t="s">
        <v>26536</v>
      </c>
      <c r="DP15180" s="141" t="s">
        <v>6201</v>
      </c>
      <c r="DQ15180" s="15">
        <v>23</v>
      </c>
      <c r="DR15180" s="15" t="str">
        <f t="shared" si="250"/>
        <v>5084-23</v>
      </c>
    </row>
    <row r="15181" spans="119:122" x14ac:dyDescent="0.2">
      <c r="DO15181" s="141" t="s">
        <v>26537</v>
      </c>
      <c r="DP15181" s="141" t="s">
        <v>6202</v>
      </c>
      <c r="DQ15181" s="15">
        <v>23</v>
      </c>
      <c r="DR15181" s="15" t="str">
        <f t="shared" si="250"/>
        <v>5085-23</v>
      </c>
    </row>
    <row r="15182" spans="119:122" x14ac:dyDescent="0.2">
      <c r="DO15182" s="141" t="s">
        <v>26538</v>
      </c>
      <c r="DP15182" s="141" t="s">
        <v>6203</v>
      </c>
      <c r="DQ15182" s="15">
        <v>23</v>
      </c>
      <c r="DR15182" s="15" t="str">
        <f t="shared" si="250"/>
        <v>5086-23</v>
      </c>
    </row>
    <row r="15183" spans="119:122" x14ac:dyDescent="0.2">
      <c r="DO15183" s="141" t="s">
        <v>26539</v>
      </c>
      <c r="DP15183" s="141" t="s">
        <v>6204</v>
      </c>
      <c r="DQ15183" s="15">
        <v>23</v>
      </c>
      <c r="DR15183" s="15" t="str">
        <f t="shared" si="250"/>
        <v>5087-23</v>
      </c>
    </row>
    <row r="15184" spans="119:122" x14ac:dyDescent="0.2">
      <c r="DO15184" s="141" t="s">
        <v>26540</v>
      </c>
      <c r="DP15184" s="141" t="s">
        <v>6205</v>
      </c>
      <c r="DQ15184" s="15">
        <v>23</v>
      </c>
      <c r="DR15184" s="15" t="str">
        <f t="shared" si="250"/>
        <v>5088-23</v>
      </c>
    </row>
    <row r="15185" spans="119:122" x14ac:dyDescent="0.2">
      <c r="DO15185" s="141" t="s">
        <v>26541</v>
      </c>
      <c r="DP15185" s="141" t="s">
        <v>6206</v>
      </c>
      <c r="DQ15185" s="15">
        <v>23</v>
      </c>
      <c r="DR15185" s="15" t="str">
        <f t="shared" si="250"/>
        <v>5089-23</v>
      </c>
    </row>
    <row r="15186" spans="119:122" x14ac:dyDescent="0.2">
      <c r="DO15186" s="141" t="s">
        <v>26542</v>
      </c>
      <c r="DP15186" s="141" t="s">
        <v>6207</v>
      </c>
      <c r="DQ15186" s="15">
        <v>23</v>
      </c>
      <c r="DR15186" s="15" t="str">
        <f t="shared" si="250"/>
        <v>5090-23</v>
      </c>
    </row>
    <row r="15187" spans="119:122" x14ac:dyDescent="0.2">
      <c r="DO15187" s="141" t="s">
        <v>26543</v>
      </c>
      <c r="DP15187" s="141" t="s">
        <v>6208</v>
      </c>
      <c r="DQ15187" s="15">
        <v>23</v>
      </c>
      <c r="DR15187" s="15" t="str">
        <f t="shared" si="250"/>
        <v>5091-23</v>
      </c>
    </row>
    <row r="15188" spans="119:122" x14ac:dyDescent="0.2">
      <c r="DO15188" s="141" t="s">
        <v>26544</v>
      </c>
      <c r="DP15188" s="141" t="s">
        <v>6209</v>
      </c>
      <c r="DQ15188" s="15">
        <v>23</v>
      </c>
      <c r="DR15188" s="15" t="str">
        <f t="shared" si="250"/>
        <v>5092-23</v>
      </c>
    </row>
    <row r="15189" spans="119:122" x14ac:dyDescent="0.2">
      <c r="DO15189" s="141" t="s">
        <v>26545</v>
      </c>
      <c r="DP15189" s="141" t="s">
        <v>6210</v>
      </c>
      <c r="DQ15189" s="15">
        <v>23</v>
      </c>
      <c r="DR15189" s="15" t="str">
        <f t="shared" si="250"/>
        <v>5093-23</v>
      </c>
    </row>
    <row r="15190" spans="119:122" x14ac:dyDescent="0.2">
      <c r="DO15190" s="141" t="s">
        <v>26546</v>
      </c>
      <c r="DP15190" s="141" t="s">
        <v>6211</v>
      </c>
      <c r="DQ15190" s="15">
        <v>23</v>
      </c>
      <c r="DR15190" s="15" t="str">
        <f t="shared" si="250"/>
        <v>5094-23</v>
      </c>
    </row>
    <row r="15191" spans="119:122" x14ac:dyDescent="0.2">
      <c r="DO15191" s="141" t="s">
        <v>26547</v>
      </c>
      <c r="DP15191" s="141" t="s">
        <v>6212</v>
      </c>
      <c r="DQ15191" s="15">
        <v>23</v>
      </c>
      <c r="DR15191" s="15" t="str">
        <f t="shared" si="250"/>
        <v>5095-23</v>
      </c>
    </row>
    <row r="15192" spans="119:122" x14ac:dyDescent="0.2">
      <c r="DO15192" s="141" t="s">
        <v>26548</v>
      </c>
      <c r="DP15192" s="141" t="s">
        <v>6213</v>
      </c>
      <c r="DQ15192" s="15">
        <v>23</v>
      </c>
      <c r="DR15192" s="15" t="str">
        <f t="shared" si="250"/>
        <v>5096-23</v>
      </c>
    </row>
    <row r="15193" spans="119:122" x14ac:dyDescent="0.2">
      <c r="DO15193" s="141" t="s">
        <v>26549</v>
      </c>
      <c r="DP15193" s="141" t="s">
        <v>6214</v>
      </c>
      <c r="DQ15193" s="15">
        <v>23</v>
      </c>
      <c r="DR15193" s="15" t="str">
        <f t="shared" si="250"/>
        <v>5097-23</v>
      </c>
    </row>
    <row r="15194" spans="119:122" x14ac:dyDescent="0.2">
      <c r="DO15194" s="141" t="s">
        <v>26550</v>
      </c>
      <c r="DP15194" s="141" t="s">
        <v>6215</v>
      </c>
      <c r="DQ15194" s="15">
        <v>23</v>
      </c>
      <c r="DR15194" s="15" t="str">
        <f t="shared" si="250"/>
        <v>5098-23</v>
      </c>
    </row>
    <row r="15195" spans="119:122" x14ac:dyDescent="0.2">
      <c r="DO15195" s="141" t="s">
        <v>26551</v>
      </c>
      <c r="DP15195" s="141" t="s">
        <v>6216</v>
      </c>
      <c r="DQ15195" s="15">
        <v>23</v>
      </c>
      <c r="DR15195" s="15" t="str">
        <f t="shared" si="250"/>
        <v>5099-23</v>
      </c>
    </row>
    <row r="15196" spans="119:122" x14ac:dyDescent="0.2">
      <c r="DO15196" s="141" t="s">
        <v>26552</v>
      </c>
      <c r="DP15196" s="141" t="s">
        <v>6217</v>
      </c>
      <c r="DQ15196" s="15">
        <v>23</v>
      </c>
      <c r="DR15196" s="15" t="str">
        <f t="shared" si="250"/>
        <v>5100-23</v>
      </c>
    </row>
    <row r="15197" spans="119:122" x14ac:dyDescent="0.2">
      <c r="DO15197" s="141" t="s">
        <v>26553</v>
      </c>
      <c r="DP15197" s="141" t="s">
        <v>6218</v>
      </c>
      <c r="DQ15197" s="15">
        <v>23</v>
      </c>
      <c r="DR15197" s="15" t="str">
        <f t="shared" si="250"/>
        <v>5101-23</v>
      </c>
    </row>
    <row r="15198" spans="119:122" x14ac:dyDescent="0.2">
      <c r="DO15198" s="141" t="s">
        <v>26554</v>
      </c>
      <c r="DP15198" s="141" t="s">
        <v>6219</v>
      </c>
      <c r="DQ15198" s="15">
        <v>23</v>
      </c>
      <c r="DR15198" s="15" t="str">
        <f t="shared" si="250"/>
        <v>5102-23</v>
      </c>
    </row>
    <row r="15199" spans="119:122" x14ac:dyDescent="0.2">
      <c r="DO15199" s="141" t="s">
        <v>26555</v>
      </c>
      <c r="DP15199" s="141" t="s">
        <v>6220</v>
      </c>
      <c r="DQ15199" s="15">
        <v>23</v>
      </c>
      <c r="DR15199" s="15" t="str">
        <f t="shared" si="250"/>
        <v>5103-23</v>
      </c>
    </row>
    <row r="15200" spans="119:122" x14ac:dyDescent="0.2">
      <c r="DO15200" s="141" t="s">
        <v>26556</v>
      </c>
      <c r="DP15200" s="141" t="s">
        <v>6221</v>
      </c>
      <c r="DQ15200" s="15">
        <v>23</v>
      </c>
      <c r="DR15200" s="15" t="str">
        <f t="shared" si="250"/>
        <v>5104-23</v>
      </c>
    </row>
    <row r="15201" spans="119:122" x14ac:dyDescent="0.2">
      <c r="DO15201" s="141" t="s">
        <v>26557</v>
      </c>
      <c r="DP15201" s="141" t="s">
        <v>6222</v>
      </c>
      <c r="DQ15201" s="15">
        <v>23</v>
      </c>
      <c r="DR15201" s="15" t="str">
        <f t="shared" si="250"/>
        <v>5105-23</v>
      </c>
    </row>
    <row r="15202" spans="119:122" x14ac:dyDescent="0.2">
      <c r="DO15202" s="141" t="s">
        <v>26558</v>
      </c>
      <c r="DP15202" s="141" t="s">
        <v>6223</v>
      </c>
      <c r="DQ15202" s="15">
        <v>23</v>
      </c>
      <c r="DR15202" s="15" t="str">
        <f t="shared" si="250"/>
        <v>5106-23</v>
      </c>
    </row>
    <row r="15203" spans="119:122" x14ac:dyDescent="0.2">
      <c r="DO15203" s="141" t="s">
        <v>26559</v>
      </c>
      <c r="DP15203" s="141" t="s">
        <v>6224</v>
      </c>
      <c r="DQ15203" s="15">
        <v>23</v>
      </c>
      <c r="DR15203" s="15" t="str">
        <f t="shared" ref="DR15203:DR15266" si="251">CONCATENATE(DP15203,"-",DQ15203)</f>
        <v>5107-23</v>
      </c>
    </row>
    <row r="15204" spans="119:122" x14ac:dyDescent="0.2">
      <c r="DO15204" s="141" t="s">
        <v>26560</v>
      </c>
      <c r="DP15204" s="141" t="s">
        <v>6225</v>
      </c>
      <c r="DQ15204" s="15">
        <v>23</v>
      </c>
      <c r="DR15204" s="15" t="str">
        <f t="shared" si="251"/>
        <v>5108-23</v>
      </c>
    </row>
    <row r="15205" spans="119:122" x14ac:dyDescent="0.2">
      <c r="DO15205" s="141" t="s">
        <v>26561</v>
      </c>
      <c r="DP15205" s="141" t="s">
        <v>6226</v>
      </c>
      <c r="DQ15205" s="15">
        <v>23</v>
      </c>
      <c r="DR15205" s="15" t="str">
        <f t="shared" si="251"/>
        <v>5109-23</v>
      </c>
    </row>
    <row r="15206" spans="119:122" x14ac:dyDescent="0.2">
      <c r="DO15206" s="141" t="s">
        <v>26562</v>
      </c>
      <c r="DP15206" s="141" t="s">
        <v>6227</v>
      </c>
      <c r="DQ15206" s="15">
        <v>23</v>
      </c>
      <c r="DR15206" s="15" t="str">
        <f t="shared" si="251"/>
        <v>5110-23</v>
      </c>
    </row>
    <row r="15207" spans="119:122" x14ac:dyDescent="0.2">
      <c r="DO15207" s="141" t="s">
        <v>26563</v>
      </c>
      <c r="DP15207" s="141" t="s">
        <v>6228</v>
      </c>
      <c r="DQ15207" s="15">
        <v>23</v>
      </c>
      <c r="DR15207" s="15" t="str">
        <f t="shared" si="251"/>
        <v>5111-23</v>
      </c>
    </row>
    <row r="15208" spans="119:122" x14ac:dyDescent="0.2">
      <c r="DO15208" s="141" t="s">
        <v>26564</v>
      </c>
      <c r="DP15208" s="141" t="s">
        <v>6229</v>
      </c>
      <c r="DQ15208" s="15">
        <v>23</v>
      </c>
      <c r="DR15208" s="15" t="str">
        <f t="shared" si="251"/>
        <v>5112-23</v>
      </c>
    </row>
    <row r="15209" spans="119:122" x14ac:dyDescent="0.2">
      <c r="DO15209" s="141" t="s">
        <v>26565</v>
      </c>
      <c r="DP15209" s="141" t="s">
        <v>6230</v>
      </c>
      <c r="DQ15209" s="15">
        <v>23</v>
      </c>
      <c r="DR15209" s="15" t="str">
        <f t="shared" si="251"/>
        <v>5113-23</v>
      </c>
    </row>
    <row r="15210" spans="119:122" x14ac:dyDescent="0.2">
      <c r="DO15210" s="141" t="s">
        <v>26566</v>
      </c>
      <c r="DP15210" s="141" t="s">
        <v>6231</v>
      </c>
      <c r="DQ15210" s="15">
        <v>23</v>
      </c>
      <c r="DR15210" s="15" t="str">
        <f t="shared" si="251"/>
        <v>5114-23</v>
      </c>
    </row>
    <row r="15211" spans="119:122" x14ac:dyDescent="0.2">
      <c r="DO15211" s="141" t="s">
        <v>26567</v>
      </c>
      <c r="DP15211" s="141" t="s">
        <v>6232</v>
      </c>
      <c r="DQ15211" s="15">
        <v>23</v>
      </c>
      <c r="DR15211" s="15" t="str">
        <f t="shared" si="251"/>
        <v>5115-23</v>
      </c>
    </row>
    <row r="15212" spans="119:122" x14ac:dyDescent="0.2">
      <c r="DO15212" s="141" t="s">
        <v>26568</v>
      </c>
      <c r="DP15212" s="141" t="s">
        <v>6233</v>
      </c>
      <c r="DQ15212" s="15">
        <v>23</v>
      </c>
      <c r="DR15212" s="15" t="str">
        <f t="shared" si="251"/>
        <v>5116-23</v>
      </c>
    </row>
    <row r="15213" spans="119:122" x14ac:dyDescent="0.2">
      <c r="DO15213" s="141" t="s">
        <v>26569</v>
      </c>
      <c r="DP15213" s="141" t="s">
        <v>6234</v>
      </c>
      <c r="DQ15213" s="15">
        <v>23</v>
      </c>
      <c r="DR15213" s="15" t="str">
        <f t="shared" si="251"/>
        <v>5117-23</v>
      </c>
    </row>
    <row r="15214" spans="119:122" x14ac:dyDescent="0.2">
      <c r="DO15214" s="141" t="s">
        <v>26570</v>
      </c>
      <c r="DP15214" s="141" t="s">
        <v>6235</v>
      </c>
      <c r="DQ15214" s="15">
        <v>23</v>
      </c>
      <c r="DR15214" s="15" t="str">
        <f t="shared" si="251"/>
        <v>5118-23</v>
      </c>
    </row>
    <row r="15215" spans="119:122" x14ac:dyDescent="0.2">
      <c r="DO15215" s="141" t="s">
        <v>26571</v>
      </c>
      <c r="DP15215" s="141" t="s">
        <v>6236</v>
      </c>
      <c r="DQ15215" s="15">
        <v>23</v>
      </c>
      <c r="DR15215" s="15" t="str">
        <f t="shared" si="251"/>
        <v>5119-23</v>
      </c>
    </row>
    <row r="15216" spans="119:122" x14ac:dyDescent="0.2">
      <c r="DO15216" s="141" t="s">
        <v>26572</v>
      </c>
      <c r="DP15216" s="141" t="s">
        <v>6237</v>
      </c>
      <c r="DQ15216" s="15">
        <v>23</v>
      </c>
      <c r="DR15216" s="15" t="str">
        <f t="shared" si="251"/>
        <v>5120-23</v>
      </c>
    </row>
    <row r="15217" spans="119:122" x14ac:dyDescent="0.2">
      <c r="DO15217" s="141" t="s">
        <v>26573</v>
      </c>
      <c r="DP15217" s="141" t="s">
        <v>6238</v>
      </c>
      <c r="DQ15217" s="15">
        <v>23</v>
      </c>
      <c r="DR15217" s="15" t="str">
        <f t="shared" si="251"/>
        <v>5121-23</v>
      </c>
    </row>
    <row r="15218" spans="119:122" x14ac:dyDescent="0.2">
      <c r="DO15218" s="141" t="s">
        <v>26574</v>
      </c>
      <c r="DP15218" s="141" t="s">
        <v>6239</v>
      </c>
      <c r="DQ15218" s="15">
        <v>23</v>
      </c>
      <c r="DR15218" s="15" t="str">
        <f t="shared" si="251"/>
        <v>5122-23</v>
      </c>
    </row>
    <row r="15219" spans="119:122" x14ac:dyDescent="0.2">
      <c r="DO15219" s="141" t="s">
        <v>26575</v>
      </c>
      <c r="DP15219" s="141" t="s">
        <v>6240</v>
      </c>
      <c r="DQ15219" s="15">
        <v>23</v>
      </c>
      <c r="DR15219" s="15" t="str">
        <f t="shared" si="251"/>
        <v>5123-23</v>
      </c>
    </row>
    <row r="15220" spans="119:122" x14ac:dyDescent="0.2">
      <c r="DO15220" s="141" t="s">
        <v>26576</v>
      </c>
      <c r="DP15220" s="141" t="s">
        <v>6241</v>
      </c>
      <c r="DQ15220" s="15">
        <v>23</v>
      </c>
      <c r="DR15220" s="15" t="str">
        <f t="shared" si="251"/>
        <v>5124-23</v>
      </c>
    </row>
    <row r="15221" spans="119:122" x14ac:dyDescent="0.2">
      <c r="DO15221" s="141" t="s">
        <v>26577</v>
      </c>
      <c r="DP15221" s="141" t="s">
        <v>6242</v>
      </c>
      <c r="DQ15221" s="15">
        <v>23</v>
      </c>
      <c r="DR15221" s="15" t="str">
        <f t="shared" si="251"/>
        <v>5125-23</v>
      </c>
    </row>
    <row r="15222" spans="119:122" x14ac:dyDescent="0.2">
      <c r="DO15222" s="141" t="s">
        <v>26578</v>
      </c>
      <c r="DP15222" s="141" t="s">
        <v>6243</v>
      </c>
      <c r="DQ15222" s="15">
        <v>23</v>
      </c>
      <c r="DR15222" s="15" t="str">
        <f t="shared" si="251"/>
        <v>5126-23</v>
      </c>
    </row>
    <row r="15223" spans="119:122" x14ac:dyDescent="0.2">
      <c r="DO15223" s="141" t="s">
        <v>26579</v>
      </c>
      <c r="DP15223" s="141" t="s">
        <v>6244</v>
      </c>
      <c r="DQ15223" s="15">
        <v>23</v>
      </c>
      <c r="DR15223" s="15" t="str">
        <f t="shared" si="251"/>
        <v>5127-23</v>
      </c>
    </row>
    <row r="15224" spans="119:122" x14ac:dyDescent="0.2">
      <c r="DO15224" s="141" t="s">
        <v>26580</v>
      </c>
      <c r="DP15224" s="141" t="s">
        <v>6245</v>
      </c>
      <c r="DQ15224" s="15">
        <v>23</v>
      </c>
      <c r="DR15224" s="15" t="str">
        <f t="shared" si="251"/>
        <v>5128-23</v>
      </c>
    </row>
    <row r="15225" spans="119:122" x14ac:dyDescent="0.2">
      <c r="DO15225" s="141" t="s">
        <v>26581</v>
      </c>
      <c r="DP15225" s="141" t="s">
        <v>6246</v>
      </c>
      <c r="DQ15225" s="15">
        <v>23</v>
      </c>
      <c r="DR15225" s="15" t="str">
        <f t="shared" si="251"/>
        <v>5129-23</v>
      </c>
    </row>
    <row r="15226" spans="119:122" x14ac:dyDescent="0.2">
      <c r="DO15226" s="141" t="s">
        <v>26582</v>
      </c>
      <c r="DP15226" s="141" t="s">
        <v>6247</v>
      </c>
      <c r="DQ15226" s="15">
        <v>23</v>
      </c>
      <c r="DR15226" s="15" t="str">
        <f t="shared" si="251"/>
        <v>5130-23</v>
      </c>
    </row>
    <row r="15227" spans="119:122" x14ac:dyDescent="0.2">
      <c r="DO15227" s="141" t="s">
        <v>26583</v>
      </c>
      <c r="DP15227" s="141" t="s">
        <v>6248</v>
      </c>
      <c r="DQ15227" s="15">
        <v>23</v>
      </c>
      <c r="DR15227" s="15" t="str">
        <f t="shared" si="251"/>
        <v>5131-23</v>
      </c>
    </row>
    <row r="15228" spans="119:122" x14ac:dyDescent="0.2">
      <c r="DO15228" s="141" t="s">
        <v>26584</v>
      </c>
      <c r="DP15228" s="141" t="s">
        <v>6249</v>
      </c>
      <c r="DQ15228" s="15">
        <v>23</v>
      </c>
      <c r="DR15228" s="15" t="str">
        <f t="shared" si="251"/>
        <v>5132-23</v>
      </c>
    </row>
    <row r="15229" spans="119:122" x14ac:dyDescent="0.2">
      <c r="DO15229" s="141" t="s">
        <v>26585</v>
      </c>
      <c r="DP15229" s="141" t="s">
        <v>6250</v>
      </c>
      <c r="DQ15229" s="15">
        <v>23</v>
      </c>
      <c r="DR15229" s="15" t="str">
        <f t="shared" si="251"/>
        <v>5133-23</v>
      </c>
    </row>
    <row r="15230" spans="119:122" x14ac:dyDescent="0.2">
      <c r="DO15230" s="141" t="s">
        <v>26586</v>
      </c>
      <c r="DP15230" s="141" t="s">
        <v>6251</v>
      </c>
      <c r="DQ15230" s="15">
        <v>23</v>
      </c>
      <c r="DR15230" s="15" t="str">
        <f t="shared" si="251"/>
        <v>5134-23</v>
      </c>
    </row>
    <row r="15231" spans="119:122" x14ac:dyDescent="0.2">
      <c r="DO15231" s="141" t="s">
        <v>26587</v>
      </c>
      <c r="DP15231" s="141" t="s">
        <v>6252</v>
      </c>
      <c r="DQ15231" s="15">
        <v>23</v>
      </c>
      <c r="DR15231" s="15" t="str">
        <f t="shared" si="251"/>
        <v>5135-23</v>
      </c>
    </row>
    <row r="15232" spans="119:122" x14ac:dyDescent="0.2">
      <c r="DO15232" s="141" t="s">
        <v>26588</v>
      </c>
      <c r="DP15232" s="141" t="s">
        <v>6253</v>
      </c>
      <c r="DQ15232" s="15">
        <v>23</v>
      </c>
      <c r="DR15232" s="15" t="str">
        <f t="shared" si="251"/>
        <v>5136-23</v>
      </c>
    </row>
    <row r="15233" spans="119:122" x14ac:dyDescent="0.2">
      <c r="DO15233" s="141" t="s">
        <v>26589</v>
      </c>
      <c r="DP15233" s="141" t="s">
        <v>6254</v>
      </c>
      <c r="DQ15233" s="15">
        <v>23</v>
      </c>
      <c r="DR15233" s="15" t="str">
        <f t="shared" si="251"/>
        <v>5137-23</v>
      </c>
    </row>
    <row r="15234" spans="119:122" x14ac:dyDescent="0.2">
      <c r="DO15234" s="141" t="s">
        <v>26590</v>
      </c>
      <c r="DP15234" s="141" t="s">
        <v>6255</v>
      </c>
      <c r="DQ15234" s="15">
        <v>23</v>
      </c>
      <c r="DR15234" s="15" t="str">
        <f t="shared" si="251"/>
        <v>5138-23</v>
      </c>
    </row>
    <row r="15235" spans="119:122" x14ac:dyDescent="0.2">
      <c r="DO15235" s="141" t="s">
        <v>26591</v>
      </c>
      <c r="DP15235" s="141" t="s">
        <v>6256</v>
      </c>
      <c r="DQ15235" s="15">
        <v>23</v>
      </c>
      <c r="DR15235" s="15" t="str">
        <f t="shared" si="251"/>
        <v>5139-23</v>
      </c>
    </row>
    <row r="15236" spans="119:122" x14ac:dyDescent="0.2">
      <c r="DO15236" s="141" t="s">
        <v>26592</v>
      </c>
      <c r="DP15236" s="141" t="s">
        <v>6257</v>
      </c>
      <c r="DQ15236" s="15">
        <v>23</v>
      </c>
      <c r="DR15236" s="15" t="str">
        <f t="shared" si="251"/>
        <v>5140-23</v>
      </c>
    </row>
    <row r="15237" spans="119:122" x14ac:dyDescent="0.2">
      <c r="DO15237" s="141" t="s">
        <v>26593</v>
      </c>
      <c r="DP15237" s="141" t="s">
        <v>6258</v>
      </c>
      <c r="DQ15237" s="15">
        <v>23</v>
      </c>
      <c r="DR15237" s="15" t="str">
        <f t="shared" si="251"/>
        <v>5141-23</v>
      </c>
    </row>
    <row r="15238" spans="119:122" x14ac:dyDescent="0.2">
      <c r="DO15238" s="141" t="s">
        <v>26594</v>
      </c>
      <c r="DP15238" s="141" t="s">
        <v>6259</v>
      </c>
      <c r="DQ15238" s="15">
        <v>23</v>
      </c>
      <c r="DR15238" s="15" t="str">
        <f t="shared" si="251"/>
        <v>5142-23</v>
      </c>
    </row>
    <row r="15239" spans="119:122" x14ac:dyDescent="0.2">
      <c r="DO15239" s="141" t="s">
        <v>26595</v>
      </c>
      <c r="DP15239" s="141" t="s">
        <v>6260</v>
      </c>
      <c r="DQ15239" s="15">
        <v>23</v>
      </c>
      <c r="DR15239" s="15" t="str">
        <f t="shared" si="251"/>
        <v>5143-23</v>
      </c>
    </row>
    <row r="15240" spans="119:122" x14ac:dyDescent="0.2">
      <c r="DO15240" s="141" t="s">
        <v>26596</v>
      </c>
      <c r="DP15240" s="141" t="s">
        <v>6261</v>
      </c>
      <c r="DQ15240" s="15">
        <v>23</v>
      </c>
      <c r="DR15240" s="15" t="str">
        <f t="shared" si="251"/>
        <v>5144-23</v>
      </c>
    </row>
    <row r="15241" spans="119:122" x14ac:dyDescent="0.2">
      <c r="DO15241" s="141" t="s">
        <v>26597</v>
      </c>
      <c r="DP15241" s="141" t="s">
        <v>6262</v>
      </c>
      <c r="DQ15241" s="15">
        <v>23</v>
      </c>
      <c r="DR15241" s="15" t="str">
        <f t="shared" si="251"/>
        <v>5145-23</v>
      </c>
    </row>
    <row r="15242" spans="119:122" x14ac:dyDescent="0.2">
      <c r="DO15242" s="141" t="s">
        <v>26598</v>
      </c>
      <c r="DP15242" s="141" t="s">
        <v>6263</v>
      </c>
      <c r="DQ15242" s="15">
        <v>23</v>
      </c>
      <c r="DR15242" s="15" t="str">
        <f t="shared" si="251"/>
        <v>5146-23</v>
      </c>
    </row>
    <row r="15243" spans="119:122" x14ac:dyDescent="0.2">
      <c r="DO15243" s="141" t="s">
        <v>26599</v>
      </c>
      <c r="DP15243" s="141" t="s">
        <v>6264</v>
      </c>
      <c r="DQ15243" s="15">
        <v>23</v>
      </c>
      <c r="DR15243" s="15" t="str">
        <f t="shared" si="251"/>
        <v>5147-23</v>
      </c>
    </row>
    <row r="15244" spans="119:122" x14ac:dyDescent="0.2">
      <c r="DO15244" s="141" t="s">
        <v>26600</v>
      </c>
      <c r="DP15244" s="141" t="s">
        <v>6265</v>
      </c>
      <c r="DQ15244" s="15">
        <v>23</v>
      </c>
      <c r="DR15244" s="15" t="str">
        <f t="shared" si="251"/>
        <v>5148-23</v>
      </c>
    </row>
    <row r="15245" spans="119:122" x14ac:dyDescent="0.2">
      <c r="DO15245" s="141" t="s">
        <v>26601</v>
      </c>
      <c r="DP15245" s="141" t="s">
        <v>6266</v>
      </c>
      <c r="DQ15245" s="15">
        <v>23</v>
      </c>
      <c r="DR15245" s="15" t="str">
        <f t="shared" si="251"/>
        <v>5149-23</v>
      </c>
    </row>
    <row r="15246" spans="119:122" x14ac:dyDescent="0.2">
      <c r="DO15246" s="141" t="s">
        <v>26602</v>
      </c>
      <c r="DP15246" s="141" t="s">
        <v>6267</v>
      </c>
      <c r="DQ15246" s="15">
        <v>23</v>
      </c>
      <c r="DR15246" s="15" t="str">
        <f t="shared" si="251"/>
        <v>5150-23</v>
      </c>
    </row>
    <row r="15247" spans="119:122" x14ac:dyDescent="0.2">
      <c r="DO15247" s="141" t="s">
        <v>26603</v>
      </c>
      <c r="DP15247" s="141" t="s">
        <v>6268</v>
      </c>
      <c r="DQ15247" s="15">
        <v>23</v>
      </c>
      <c r="DR15247" s="15" t="str">
        <f t="shared" si="251"/>
        <v>5151-23</v>
      </c>
    </row>
    <row r="15248" spans="119:122" x14ac:dyDescent="0.2">
      <c r="DO15248" s="141" t="s">
        <v>26604</v>
      </c>
      <c r="DP15248" s="141" t="s">
        <v>6269</v>
      </c>
      <c r="DQ15248" s="15">
        <v>23</v>
      </c>
      <c r="DR15248" s="15" t="str">
        <f t="shared" si="251"/>
        <v>5152-23</v>
      </c>
    </row>
    <row r="15249" spans="119:122" x14ac:dyDescent="0.2">
      <c r="DO15249" s="141" t="s">
        <v>26605</v>
      </c>
      <c r="DP15249" s="141" t="s">
        <v>6270</v>
      </c>
      <c r="DQ15249" s="15">
        <v>23</v>
      </c>
      <c r="DR15249" s="15" t="str">
        <f t="shared" si="251"/>
        <v>5153-23</v>
      </c>
    </row>
    <row r="15250" spans="119:122" x14ac:dyDescent="0.2">
      <c r="DO15250" s="141" t="s">
        <v>26606</v>
      </c>
      <c r="DP15250" s="141" t="s">
        <v>6271</v>
      </c>
      <c r="DQ15250" s="15">
        <v>23</v>
      </c>
      <c r="DR15250" s="15" t="str">
        <f t="shared" si="251"/>
        <v>5154-23</v>
      </c>
    </row>
    <row r="15251" spans="119:122" x14ac:dyDescent="0.2">
      <c r="DO15251" s="141" t="s">
        <v>26607</v>
      </c>
      <c r="DP15251" s="141" t="s">
        <v>6272</v>
      </c>
      <c r="DQ15251" s="15">
        <v>23</v>
      </c>
      <c r="DR15251" s="15" t="str">
        <f t="shared" si="251"/>
        <v>5155-23</v>
      </c>
    </row>
    <row r="15252" spans="119:122" x14ac:dyDescent="0.2">
      <c r="DO15252" s="141" t="s">
        <v>26608</v>
      </c>
      <c r="DP15252" s="141" t="s">
        <v>6273</v>
      </c>
      <c r="DQ15252" s="15">
        <v>23</v>
      </c>
      <c r="DR15252" s="15" t="str">
        <f t="shared" si="251"/>
        <v>5156-23</v>
      </c>
    </row>
    <row r="15253" spans="119:122" x14ac:dyDescent="0.2">
      <c r="DO15253" s="141" t="s">
        <v>26609</v>
      </c>
      <c r="DP15253" s="141" t="s">
        <v>6274</v>
      </c>
      <c r="DQ15253" s="15">
        <v>23</v>
      </c>
      <c r="DR15253" s="15" t="str">
        <f t="shared" si="251"/>
        <v>5157-23</v>
      </c>
    </row>
    <row r="15254" spans="119:122" x14ac:dyDescent="0.2">
      <c r="DO15254" s="141" t="s">
        <v>26610</v>
      </c>
      <c r="DP15254" s="141" t="s">
        <v>6275</v>
      </c>
      <c r="DQ15254" s="15">
        <v>23</v>
      </c>
      <c r="DR15254" s="15" t="str">
        <f t="shared" si="251"/>
        <v>5158-23</v>
      </c>
    </row>
    <row r="15255" spans="119:122" x14ac:dyDescent="0.2">
      <c r="DO15255" s="141" t="s">
        <v>26611</v>
      </c>
      <c r="DP15255" s="141" t="s">
        <v>6276</v>
      </c>
      <c r="DQ15255" s="15">
        <v>23</v>
      </c>
      <c r="DR15255" s="15" t="str">
        <f t="shared" si="251"/>
        <v>5159-23</v>
      </c>
    </row>
    <row r="15256" spans="119:122" x14ac:dyDescent="0.2">
      <c r="DO15256" s="141" t="s">
        <v>26612</v>
      </c>
      <c r="DP15256" s="141" t="s">
        <v>6277</v>
      </c>
      <c r="DQ15256" s="15">
        <v>23</v>
      </c>
      <c r="DR15256" s="15" t="str">
        <f t="shared" si="251"/>
        <v>5160-23</v>
      </c>
    </row>
    <row r="15257" spans="119:122" x14ac:dyDescent="0.2">
      <c r="DO15257" s="141" t="s">
        <v>26613</v>
      </c>
      <c r="DP15257" s="141" t="s">
        <v>6278</v>
      </c>
      <c r="DQ15257" s="15">
        <v>23</v>
      </c>
      <c r="DR15257" s="15" t="str">
        <f t="shared" si="251"/>
        <v>5161-23</v>
      </c>
    </row>
    <row r="15258" spans="119:122" x14ac:dyDescent="0.2">
      <c r="DO15258" s="141" t="s">
        <v>26614</v>
      </c>
      <c r="DP15258" s="141" t="s">
        <v>6279</v>
      </c>
      <c r="DQ15258" s="15">
        <v>23</v>
      </c>
      <c r="DR15258" s="15" t="str">
        <f t="shared" si="251"/>
        <v>5162-23</v>
      </c>
    </row>
    <row r="15259" spans="119:122" x14ac:dyDescent="0.2">
      <c r="DO15259" s="141" t="s">
        <v>26615</v>
      </c>
      <c r="DP15259" s="141" t="s">
        <v>6280</v>
      </c>
      <c r="DQ15259" s="15">
        <v>23</v>
      </c>
      <c r="DR15259" s="15" t="str">
        <f t="shared" si="251"/>
        <v>5163-23</v>
      </c>
    </row>
    <row r="15260" spans="119:122" x14ac:dyDescent="0.2">
      <c r="DO15260" s="141" t="s">
        <v>26616</v>
      </c>
      <c r="DP15260" s="141" t="s">
        <v>6281</v>
      </c>
      <c r="DQ15260" s="15">
        <v>23</v>
      </c>
      <c r="DR15260" s="15" t="str">
        <f t="shared" si="251"/>
        <v>5164-23</v>
      </c>
    </row>
    <row r="15261" spans="119:122" x14ac:dyDescent="0.2">
      <c r="DO15261" s="141" t="s">
        <v>26617</v>
      </c>
      <c r="DP15261" s="141" t="s">
        <v>6282</v>
      </c>
      <c r="DQ15261" s="15">
        <v>23</v>
      </c>
      <c r="DR15261" s="15" t="str">
        <f t="shared" si="251"/>
        <v>5165-23</v>
      </c>
    </row>
    <row r="15262" spans="119:122" x14ac:dyDescent="0.2">
      <c r="DO15262" s="141" t="s">
        <v>26618</v>
      </c>
      <c r="DP15262" s="141" t="s">
        <v>6283</v>
      </c>
      <c r="DQ15262" s="15">
        <v>23</v>
      </c>
      <c r="DR15262" s="15" t="str">
        <f t="shared" si="251"/>
        <v>5166-23</v>
      </c>
    </row>
    <row r="15263" spans="119:122" x14ac:dyDescent="0.2">
      <c r="DO15263" s="141" t="s">
        <v>26619</v>
      </c>
      <c r="DP15263" s="141" t="s">
        <v>6284</v>
      </c>
      <c r="DQ15263" s="15">
        <v>23</v>
      </c>
      <c r="DR15263" s="15" t="str">
        <f t="shared" si="251"/>
        <v>5167-23</v>
      </c>
    </row>
    <row r="15264" spans="119:122" x14ac:dyDescent="0.2">
      <c r="DO15264" s="141" t="s">
        <v>26620</v>
      </c>
      <c r="DP15264" s="141" t="s">
        <v>6285</v>
      </c>
      <c r="DQ15264" s="15">
        <v>23</v>
      </c>
      <c r="DR15264" s="15" t="str">
        <f t="shared" si="251"/>
        <v>5168-23</v>
      </c>
    </row>
    <row r="15265" spans="119:122" x14ac:dyDescent="0.2">
      <c r="DO15265" s="141" t="s">
        <v>26621</v>
      </c>
      <c r="DP15265" s="141" t="s">
        <v>6286</v>
      </c>
      <c r="DQ15265" s="15">
        <v>23</v>
      </c>
      <c r="DR15265" s="15" t="str">
        <f t="shared" si="251"/>
        <v>5169-23</v>
      </c>
    </row>
    <row r="15266" spans="119:122" x14ac:dyDescent="0.2">
      <c r="DO15266" s="141" t="s">
        <v>26622</v>
      </c>
      <c r="DP15266" s="141" t="s">
        <v>6287</v>
      </c>
      <c r="DQ15266" s="15">
        <v>23</v>
      </c>
      <c r="DR15266" s="15" t="str">
        <f t="shared" si="251"/>
        <v>5170-23</v>
      </c>
    </row>
    <row r="15267" spans="119:122" x14ac:dyDescent="0.2">
      <c r="DO15267" s="141" t="s">
        <v>26623</v>
      </c>
      <c r="DP15267" s="141" t="s">
        <v>6288</v>
      </c>
      <c r="DQ15267" s="15">
        <v>23</v>
      </c>
      <c r="DR15267" s="15" t="str">
        <f t="shared" ref="DR15267:DR15330" si="252">CONCATENATE(DP15267,"-",DQ15267)</f>
        <v>5171-23</v>
      </c>
    </row>
    <row r="15268" spans="119:122" x14ac:dyDescent="0.2">
      <c r="DO15268" s="141" t="s">
        <v>26624</v>
      </c>
      <c r="DP15268" s="141" t="s">
        <v>6289</v>
      </c>
      <c r="DQ15268" s="15">
        <v>23</v>
      </c>
      <c r="DR15268" s="15" t="str">
        <f t="shared" si="252"/>
        <v>5172-23</v>
      </c>
    </row>
    <row r="15269" spans="119:122" x14ac:dyDescent="0.2">
      <c r="DO15269" s="141" t="s">
        <v>26625</v>
      </c>
      <c r="DP15269" s="141" t="s">
        <v>6290</v>
      </c>
      <c r="DQ15269" s="15">
        <v>23</v>
      </c>
      <c r="DR15269" s="15" t="str">
        <f t="shared" si="252"/>
        <v>5173-23</v>
      </c>
    </row>
    <row r="15270" spans="119:122" x14ac:dyDescent="0.2">
      <c r="DO15270" s="141" t="s">
        <v>26626</v>
      </c>
      <c r="DP15270" s="141" t="s">
        <v>6291</v>
      </c>
      <c r="DQ15270" s="15">
        <v>23</v>
      </c>
      <c r="DR15270" s="15" t="str">
        <f t="shared" si="252"/>
        <v>5174-23</v>
      </c>
    </row>
    <row r="15271" spans="119:122" x14ac:dyDescent="0.2">
      <c r="DO15271" s="141" t="s">
        <v>26627</v>
      </c>
      <c r="DP15271" s="141" t="s">
        <v>6292</v>
      </c>
      <c r="DQ15271" s="15">
        <v>23</v>
      </c>
      <c r="DR15271" s="15" t="str">
        <f t="shared" si="252"/>
        <v>5175-23</v>
      </c>
    </row>
    <row r="15272" spans="119:122" x14ac:dyDescent="0.2">
      <c r="DO15272" s="141" t="s">
        <v>26628</v>
      </c>
      <c r="DP15272" s="141" t="s">
        <v>6293</v>
      </c>
      <c r="DQ15272" s="15">
        <v>23</v>
      </c>
      <c r="DR15272" s="15" t="str">
        <f t="shared" si="252"/>
        <v>5176-23</v>
      </c>
    </row>
    <row r="15273" spans="119:122" x14ac:dyDescent="0.2">
      <c r="DO15273" s="141" t="s">
        <v>26629</v>
      </c>
      <c r="DP15273" s="141" t="s">
        <v>6294</v>
      </c>
      <c r="DQ15273" s="15">
        <v>23</v>
      </c>
      <c r="DR15273" s="15" t="str">
        <f t="shared" si="252"/>
        <v>5177-23</v>
      </c>
    </row>
    <row r="15274" spans="119:122" x14ac:dyDescent="0.2">
      <c r="DO15274" s="141" t="s">
        <v>26630</v>
      </c>
      <c r="DP15274" s="141" t="s">
        <v>6295</v>
      </c>
      <c r="DQ15274" s="15">
        <v>23</v>
      </c>
      <c r="DR15274" s="15" t="str">
        <f t="shared" si="252"/>
        <v>5178-23</v>
      </c>
    </row>
    <row r="15275" spans="119:122" x14ac:dyDescent="0.2">
      <c r="DO15275" s="141" t="s">
        <v>26631</v>
      </c>
      <c r="DP15275" s="141" t="s">
        <v>6296</v>
      </c>
      <c r="DQ15275" s="15">
        <v>23</v>
      </c>
      <c r="DR15275" s="15" t="str">
        <f t="shared" si="252"/>
        <v>5179-23</v>
      </c>
    </row>
    <row r="15276" spans="119:122" x14ac:dyDescent="0.2">
      <c r="DO15276" s="141" t="s">
        <v>26632</v>
      </c>
      <c r="DP15276" s="141" t="s">
        <v>6297</v>
      </c>
      <c r="DQ15276" s="15">
        <v>23</v>
      </c>
      <c r="DR15276" s="15" t="str">
        <f t="shared" si="252"/>
        <v>5180-23</v>
      </c>
    </row>
    <row r="15277" spans="119:122" x14ac:dyDescent="0.2">
      <c r="DO15277" s="141" t="s">
        <v>26633</v>
      </c>
      <c r="DP15277" s="141" t="s">
        <v>6298</v>
      </c>
      <c r="DQ15277" s="15">
        <v>23</v>
      </c>
      <c r="DR15277" s="15" t="str">
        <f t="shared" si="252"/>
        <v>5181-23</v>
      </c>
    </row>
    <row r="15278" spans="119:122" x14ac:dyDescent="0.2">
      <c r="DO15278" s="141" t="s">
        <v>26634</v>
      </c>
      <c r="DP15278" s="141" t="s">
        <v>6299</v>
      </c>
      <c r="DQ15278" s="15">
        <v>23</v>
      </c>
      <c r="DR15278" s="15" t="str">
        <f t="shared" si="252"/>
        <v>5182-23</v>
      </c>
    </row>
    <row r="15279" spans="119:122" x14ac:dyDescent="0.2">
      <c r="DO15279" s="141" t="s">
        <v>26635</v>
      </c>
      <c r="DP15279" s="141" t="s">
        <v>6300</v>
      </c>
      <c r="DQ15279" s="15">
        <v>23</v>
      </c>
      <c r="DR15279" s="15" t="str">
        <f t="shared" si="252"/>
        <v>5183-23</v>
      </c>
    </row>
    <row r="15280" spans="119:122" x14ac:dyDescent="0.2">
      <c r="DO15280" s="141" t="s">
        <v>26636</v>
      </c>
      <c r="DP15280" s="141" t="s">
        <v>6301</v>
      </c>
      <c r="DQ15280" s="15">
        <v>23</v>
      </c>
      <c r="DR15280" s="15" t="str">
        <f t="shared" si="252"/>
        <v>5184-23</v>
      </c>
    </row>
    <row r="15281" spans="119:122" x14ac:dyDescent="0.2">
      <c r="DO15281" s="141" t="s">
        <v>26637</v>
      </c>
      <c r="DP15281" s="141" t="s">
        <v>6302</v>
      </c>
      <c r="DQ15281" s="15">
        <v>23</v>
      </c>
      <c r="DR15281" s="15" t="str">
        <f t="shared" si="252"/>
        <v>5185-23</v>
      </c>
    </row>
    <row r="15282" spans="119:122" x14ac:dyDescent="0.2">
      <c r="DO15282" s="141" t="s">
        <v>26638</v>
      </c>
      <c r="DP15282" s="141" t="s">
        <v>6303</v>
      </c>
      <c r="DQ15282" s="15">
        <v>23</v>
      </c>
      <c r="DR15282" s="15" t="str">
        <f t="shared" si="252"/>
        <v>5186-23</v>
      </c>
    </row>
    <row r="15283" spans="119:122" x14ac:dyDescent="0.2">
      <c r="DO15283" s="141" t="s">
        <v>26639</v>
      </c>
      <c r="DP15283" s="141" t="s">
        <v>6304</v>
      </c>
      <c r="DQ15283" s="15">
        <v>23</v>
      </c>
      <c r="DR15283" s="15" t="str">
        <f t="shared" si="252"/>
        <v>5187-23</v>
      </c>
    </row>
    <row r="15284" spans="119:122" x14ac:dyDescent="0.2">
      <c r="DO15284" s="141" t="s">
        <v>26640</v>
      </c>
      <c r="DP15284" s="141" t="s">
        <v>6305</v>
      </c>
      <c r="DQ15284" s="15">
        <v>23</v>
      </c>
      <c r="DR15284" s="15" t="str">
        <f t="shared" si="252"/>
        <v>5188-23</v>
      </c>
    </row>
    <row r="15285" spans="119:122" x14ac:dyDescent="0.2">
      <c r="DO15285" s="141" t="s">
        <v>26641</v>
      </c>
      <c r="DP15285" s="141" t="s">
        <v>6306</v>
      </c>
      <c r="DQ15285" s="15">
        <v>23</v>
      </c>
      <c r="DR15285" s="15" t="str">
        <f t="shared" si="252"/>
        <v>5189-23</v>
      </c>
    </row>
    <row r="15286" spans="119:122" x14ac:dyDescent="0.2">
      <c r="DO15286" s="141" t="s">
        <v>26642</v>
      </c>
      <c r="DP15286" s="141" t="s">
        <v>6307</v>
      </c>
      <c r="DQ15286" s="15">
        <v>23</v>
      </c>
      <c r="DR15286" s="15" t="str">
        <f t="shared" si="252"/>
        <v>5190-23</v>
      </c>
    </row>
    <row r="15287" spans="119:122" x14ac:dyDescent="0.2">
      <c r="DO15287" s="141" t="s">
        <v>26643</v>
      </c>
      <c r="DP15287" s="141" t="s">
        <v>6308</v>
      </c>
      <c r="DQ15287" s="15">
        <v>23</v>
      </c>
      <c r="DR15287" s="15" t="str">
        <f t="shared" si="252"/>
        <v>5191-23</v>
      </c>
    </row>
    <row r="15288" spans="119:122" x14ac:dyDescent="0.2">
      <c r="DO15288" s="141" t="s">
        <v>26644</v>
      </c>
      <c r="DP15288" s="141" t="s">
        <v>6309</v>
      </c>
      <c r="DQ15288" s="15">
        <v>23</v>
      </c>
      <c r="DR15288" s="15" t="str">
        <f t="shared" si="252"/>
        <v>5192-23</v>
      </c>
    </row>
    <row r="15289" spans="119:122" x14ac:dyDescent="0.2">
      <c r="DO15289" s="141" t="s">
        <v>26645</v>
      </c>
      <c r="DP15289" s="141" t="s">
        <v>6310</v>
      </c>
      <c r="DQ15289" s="15">
        <v>23</v>
      </c>
      <c r="DR15289" s="15" t="str">
        <f t="shared" si="252"/>
        <v>5193-23</v>
      </c>
    </row>
    <row r="15290" spans="119:122" x14ac:dyDescent="0.2">
      <c r="DO15290" s="141" t="s">
        <v>26646</v>
      </c>
      <c r="DP15290" s="141" t="s">
        <v>6311</v>
      </c>
      <c r="DQ15290" s="15">
        <v>23</v>
      </c>
      <c r="DR15290" s="15" t="str">
        <f t="shared" si="252"/>
        <v>5194-23</v>
      </c>
    </row>
    <row r="15291" spans="119:122" x14ac:dyDescent="0.2">
      <c r="DO15291" s="141" t="s">
        <v>26647</v>
      </c>
      <c r="DP15291" s="141" t="s">
        <v>6312</v>
      </c>
      <c r="DQ15291" s="15">
        <v>23</v>
      </c>
      <c r="DR15291" s="15" t="str">
        <f t="shared" si="252"/>
        <v>5195-23</v>
      </c>
    </row>
    <row r="15292" spans="119:122" x14ac:dyDescent="0.2">
      <c r="DO15292" s="141" t="s">
        <v>26648</v>
      </c>
      <c r="DP15292" s="141" t="s">
        <v>6313</v>
      </c>
      <c r="DQ15292" s="15">
        <v>23</v>
      </c>
      <c r="DR15292" s="15" t="str">
        <f t="shared" si="252"/>
        <v>5196-23</v>
      </c>
    </row>
    <row r="15293" spans="119:122" x14ac:dyDescent="0.2">
      <c r="DO15293" s="141" t="s">
        <v>26649</v>
      </c>
      <c r="DP15293" s="141" t="s">
        <v>6314</v>
      </c>
      <c r="DQ15293" s="15">
        <v>23</v>
      </c>
      <c r="DR15293" s="15" t="str">
        <f t="shared" si="252"/>
        <v>5197-23</v>
      </c>
    </row>
    <row r="15294" spans="119:122" x14ac:dyDescent="0.2">
      <c r="DO15294" s="141" t="s">
        <v>26650</v>
      </c>
      <c r="DP15294" s="141" t="s">
        <v>6315</v>
      </c>
      <c r="DQ15294" s="15">
        <v>23</v>
      </c>
      <c r="DR15294" s="15" t="str">
        <f t="shared" si="252"/>
        <v>5198-23</v>
      </c>
    </row>
    <row r="15295" spans="119:122" x14ac:dyDescent="0.2">
      <c r="DO15295" s="141" t="s">
        <v>26651</v>
      </c>
      <c r="DP15295" s="141" t="s">
        <v>6316</v>
      </c>
      <c r="DQ15295" s="15">
        <v>23</v>
      </c>
      <c r="DR15295" s="15" t="str">
        <f t="shared" si="252"/>
        <v>5199-23</v>
      </c>
    </row>
    <row r="15296" spans="119:122" x14ac:dyDescent="0.2">
      <c r="DO15296" s="141" t="s">
        <v>26652</v>
      </c>
      <c r="DP15296" s="141" t="s">
        <v>6317</v>
      </c>
      <c r="DQ15296" s="15">
        <v>23</v>
      </c>
      <c r="DR15296" s="15" t="str">
        <f t="shared" si="252"/>
        <v>5200-23</v>
      </c>
    </row>
    <row r="15297" spans="119:122" x14ac:dyDescent="0.2">
      <c r="DO15297" s="141" t="s">
        <v>26653</v>
      </c>
      <c r="DP15297" s="141" t="s">
        <v>6318</v>
      </c>
      <c r="DQ15297" s="15">
        <v>23</v>
      </c>
      <c r="DR15297" s="15" t="str">
        <f t="shared" si="252"/>
        <v>5201-23</v>
      </c>
    </row>
    <row r="15298" spans="119:122" x14ac:dyDescent="0.2">
      <c r="DO15298" s="141" t="s">
        <v>26654</v>
      </c>
      <c r="DP15298" s="141" t="s">
        <v>6319</v>
      </c>
      <c r="DQ15298" s="15">
        <v>23</v>
      </c>
      <c r="DR15298" s="15" t="str">
        <f t="shared" si="252"/>
        <v>5202-23</v>
      </c>
    </row>
    <row r="15299" spans="119:122" x14ac:dyDescent="0.2">
      <c r="DO15299" s="141" t="s">
        <v>26655</v>
      </c>
      <c r="DP15299" s="141" t="s">
        <v>6320</v>
      </c>
      <c r="DQ15299" s="15">
        <v>23</v>
      </c>
      <c r="DR15299" s="15" t="str">
        <f t="shared" si="252"/>
        <v>5203-23</v>
      </c>
    </row>
    <row r="15300" spans="119:122" x14ac:dyDescent="0.2">
      <c r="DO15300" s="141" t="s">
        <v>26656</v>
      </c>
      <c r="DP15300" s="141" t="s">
        <v>6321</v>
      </c>
      <c r="DQ15300" s="15">
        <v>23</v>
      </c>
      <c r="DR15300" s="15" t="str">
        <f t="shared" si="252"/>
        <v>5204-23</v>
      </c>
    </row>
    <row r="15301" spans="119:122" x14ac:dyDescent="0.2">
      <c r="DO15301" s="141" t="s">
        <v>26657</v>
      </c>
      <c r="DP15301" s="141" t="s">
        <v>6322</v>
      </c>
      <c r="DQ15301" s="15">
        <v>23</v>
      </c>
      <c r="DR15301" s="15" t="str">
        <f t="shared" si="252"/>
        <v>5205-23</v>
      </c>
    </row>
    <row r="15302" spans="119:122" x14ac:dyDescent="0.2">
      <c r="DO15302" s="141" t="s">
        <v>26658</v>
      </c>
      <c r="DP15302" s="141" t="s">
        <v>6323</v>
      </c>
      <c r="DQ15302" s="15">
        <v>23</v>
      </c>
      <c r="DR15302" s="15" t="str">
        <f t="shared" si="252"/>
        <v>5206-23</v>
      </c>
    </row>
    <row r="15303" spans="119:122" x14ac:dyDescent="0.2">
      <c r="DO15303" s="141" t="s">
        <v>26659</v>
      </c>
      <c r="DP15303" s="141" t="s">
        <v>6324</v>
      </c>
      <c r="DQ15303" s="15">
        <v>23</v>
      </c>
      <c r="DR15303" s="15" t="str">
        <f t="shared" si="252"/>
        <v>5207-23</v>
      </c>
    </row>
    <row r="15304" spans="119:122" x14ac:dyDescent="0.2">
      <c r="DO15304" s="141" t="s">
        <v>26660</v>
      </c>
      <c r="DP15304" s="141" t="s">
        <v>6325</v>
      </c>
      <c r="DQ15304" s="15">
        <v>23</v>
      </c>
      <c r="DR15304" s="15" t="str">
        <f t="shared" si="252"/>
        <v>5208-23</v>
      </c>
    </row>
    <row r="15305" spans="119:122" x14ac:dyDescent="0.2">
      <c r="DO15305" s="141" t="s">
        <v>26661</v>
      </c>
      <c r="DP15305" s="141" t="s">
        <v>6326</v>
      </c>
      <c r="DQ15305" s="15">
        <v>23</v>
      </c>
      <c r="DR15305" s="15" t="str">
        <f t="shared" si="252"/>
        <v>5209-23</v>
      </c>
    </row>
    <row r="15306" spans="119:122" x14ac:dyDescent="0.2">
      <c r="DO15306" s="141" t="s">
        <v>26662</v>
      </c>
      <c r="DP15306" s="141" t="s">
        <v>6327</v>
      </c>
      <c r="DQ15306" s="15">
        <v>23</v>
      </c>
      <c r="DR15306" s="15" t="str">
        <f t="shared" si="252"/>
        <v>5210-23</v>
      </c>
    </row>
    <row r="15307" spans="119:122" x14ac:dyDescent="0.2">
      <c r="DO15307" s="141" t="s">
        <v>26663</v>
      </c>
      <c r="DP15307" s="141" t="s">
        <v>6328</v>
      </c>
      <c r="DQ15307" s="15">
        <v>23</v>
      </c>
      <c r="DR15307" s="15" t="str">
        <f t="shared" si="252"/>
        <v>5211-23</v>
      </c>
    </row>
    <row r="15308" spans="119:122" x14ac:dyDescent="0.2">
      <c r="DO15308" s="141" t="s">
        <v>26664</v>
      </c>
      <c r="DP15308" s="141" t="s">
        <v>6329</v>
      </c>
      <c r="DQ15308" s="15">
        <v>23</v>
      </c>
      <c r="DR15308" s="15" t="str">
        <f t="shared" si="252"/>
        <v>5212-23</v>
      </c>
    </row>
    <row r="15309" spans="119:122" x14ac:dyDescent="0.2">
      <c r="DO15309" s="141" t="s">
        <v>26665</v>
      </c>
      <c r="DP15309" s="141" t="s">
        <v>6330</v>
      </c>
      <c r="DQ15309" s="15">
        <v>23</v>
      </c>
      <c r="DR15309" s="15" t="str">
        <f t="shared" si="252"/>
        <v>5213-23</v>
      </c>
    </row>
    <row r="15310" spans="119:122" x14ac:dyDescent="0.2">
      <c r="DO15310" s="141" t="s">
        <v>26666</v>
      </c>
      <c r="DP15310" s="141" t="s">
        <v>6331</v>
      </c>
      <c r="DQ15310" s="15">
        <v>23</v>
      </c>
      <c r="DR15310" s="15" t="str">
        <f t="shared" si="252"/>
        <v>5214-23</v>
      </c>
    </row>
    <row r="15311" spans="119:122" x14ac:dyDescent="0.2">
      <c r="DO15311" s="141" t="s">
        <v>26667</v>
      </c>
      <c r="DP15311" s="141" t="s">
        <v>6332</v>
      </c>
      <c r="DQ15311" s="15">
        <v>23</v>
      </c>
      <c r="DR15311" s="15" t="str">
        <f t="shared" si="252"/>
        <v>5215-23</v>
      </c>
    </row>
    <row r="15312" spans="119:122" x14ac:dyDescent="0.2">
      <c r="DO15312" s="141" t="s">
        <v>26668</v>
      </c>
      <c r="DP15312" s="141" t="s">
        <v>6333</v>
      </c>
      <c r="DQ15312" s="15">
        <v>23</v>
      </c>
      <c r="DR15312" s="15" t="str">
        <f t="shared" si="252"/>
        <v>5216-23</v>
      </c>
    </row>
    <row r="15313" spans="119:122" x14ac:dyDescent="0.2">
      <c r="DO15313" s="141" t="s">
        <v>26669</v>
      </c>
      <c r="DP15313" s="141" t="s">
        <v>6334</v>
      </c>
      <c r="DQ15313" s="15">
        <v>23</v>
      </c>
      <c r="DR15313" s="15" t="str">
        <f t="shared" si="252"/>
        <v>5217-23</v>
      </c>
    </row>
    <row r="15314" spans="119:122" x14ac:dyDescent="0.2">
      <c r="DO15314" s="141" t="s">
        <v>26670</v>
      </c>
      <c r="DP15314" s="141" t="s">
        <v>6335</v>
      </c>
      <c r="DQ15314" s="15">
        <v>23</v>
      </c>
      <c r="DR15314" s="15" t="str">
        <f t="shared" si="252"/>
        <v>5218-23</v>
      </c>
    </row>
    <row r="15315" spans="119:122" x14ac:dyDescent="0.2">
      <c r="DO15315" s="141" t="s">
        <v>26671</v>
      </c>
      <c r="DP15315" s="141" t="s">
        <v>6336</v>
      </c>
      <c r="DQ15315" s="15">
        <v>23</v>
      </c>
      <c r="DR15315" s="15" t="str">
        <f t="shared" si="252"/>
        <v>5219-23</v>
      </c>
    </row>
    <row r="15316" spans="119:122" x14ac:dyDescent="0.2">
      <c r="DO15316" s="141" t="s">
        <v>26672</v>
      </c>
      <c r="DP15316" s="141" t="s">
        <v>6337</v>
      </c>
      <c r="DQ15316" s="15">
        <v>23</v>
      </c>
      <c r="DR15316" s="15" t="str">
        <f t="shared" si="252"/>
        <v>5220-23</v>
      </c>
    </row>
    <row r="15317" spans="119:122" x14ac:dyDescent="0.2">
      <c r="DO15317" s="141" t="s">
        <v>26673</v>
      </c>
      <c r="DP15317" s="141" t="s">
        <v>6338</v>
      </c>
      <c r="DQ15317" s="15">
        <v>23</v>
      </c>
      <c r="DR15317" s="15" t="str">
        <f t="shared" si="252"/>
        <v>5221-23</v>
      </c>
    </row>
    <row r="15318" spans="119:122" x14ac:dyDescent="0.2">
      <c r="DO15318" s="141" t="s">
        <v>26674</v>
      </c>
      <c r="DP15318" s="141" t="s">
        <v>6339</v>
      </c>
      <c r="DQ15318" s="15">
        <v>23</v>
      </c>
      <c r="DR15318" s="15" t="str">
        <f t="shared" si="252"/>
        <v>5222-23</v>
      </c>
    </row>
    <row r="15319" spans="119:122" x14ac:dyDescent="0.2">
      <c r="DO15319" s="141" t="s">
        <v>26675</v>
      </c>
      <c r="DP15319" s="141" t="s">
        <v>6340</v>
      </c>
      <c r="DQ15319" s="15">
        <v>23</v>
      </c>
      <c r="DR15319" s="15" t="str">
        <f t="shared" si="252"/>
        <v>5223-23</v>
      </c>
    </row>
    <row r="15320" spans="119:122" x14ac:dyDescent="0.2">
      <c r="DO15320" s="141" t="s">
        <v>26676</v>
      </c>
      <c r="DP15320" s="141" t="s">
        <v>6341</v>
      </c>
      <c r="DQ15320" s="15">
        <v>23</v>
      </c>
      <c r="DR15320" s="15" t="str">
        <f t="shared" si="252"/>
        <v>5224-23</v>
      </c>
    </row>
    <row r="15321" spans="119:122" x14ac:dyDescent="0.2">
      <c r="DO15321" s="141" t="s">
        <v>26677</v>
      </c>
      <c r="DP15321" s="141" t="s">
        <v>6342</v>
      </c>
      <c r="DQ15321" s="15">
        <v>23</v>
      </c>
      <c r="DR15321" s="15" t="str">
        <f t="shared" si="252"/>
        <v>5225-23</v>
      </c>
    </row>
    <row r="15322" spans="119:122" x14ac:dyDescent="0.2">
      <c r="DO15322" s="141" t="s">
        <v>26678</v>
      </c>
      <c r="DP15322" s="141" t="s">
        <v>6343</v>
      </c>
      <c r="DQ15322" s="15">
        <v>23</v>
      </c>
      <c r="DR15322" s="15" t="str">
        <f t="shared" si="252"/>
        <v>5226-23</v>
      </c>
    </row>
    <row r="15323" spans="119:122" x14ac:dyDescent="0.2">
      <c r="DO15323" s="141" t="s">
        <v>26679</v>
      </c>
      <c r="DP15323" s="141" t="s">
        <v>6344</v>
      </c>
      <c r="DQ15323" s="15">
        <v>23</v>
      </c>
      <c r="DR15323" s="15" t="str">
        <f t="shared" si="252"/>
        <v>5227-23</v>
      </c>
    </row>
    <row r="15324" spans="119:122" x14ac:dyDescent="0.2">
      <c r="DO15324" s="141" t="s">
        <v>26680</v>
      </c>
      <c r="DP15324" s="141" t="s">
        <v>6345</v>
      </c>
      <c r="DQ15324" s="15">
        <v>23</v>
      </c>
      <c r="DR15324" s="15" t="str">
        <f t="shared" si="252"/>
        <v>5228-23</v>
      </c>
    </row>
    <row r="15325" spans="119:122" x14ac:dyDescent="0.2">
      <c r="DO15325" s="141" t="s">
        <v>26681</v>
      </c>
      <c r="DP15325" s="141" t="s">
        <v>6346</v>
      </c>
      <c r="DQ15325" s="15">
        <v>23</v>
      </c>
      <c r="DR15325" s="15" t="str">
        <f t="shared" si="252"/>
        <v>5229-23</v>
      </c>
    </row>
    <row r="15326" spans="119:122" x14ac:dyDescent="0.2">
      <c r="DO15326" s="141" t="s">
        <v>26682</v>
      </c>
      <c r="DP15326" s="141" t="s">
        <v>6347</v>
      </c>
      <c r="DQ15326" s="15">
        <v>23</v>
      </c>
      <c r="DR15326" s="15" t="str">
        <f t="shared" si="252"/>
        <v>5230-23</v>
      </c>
    </row>
    <row r="15327" spans="119:122" x14ac:dyDescent="0.2">
      <c r="DO15327" s="141" t="s">
        <v>26683</v>
      </c>
      <c r="DP15327" s="141" t="s">
        <v>6348</v>
      </c>
      <c r="DQ15327" s="15">
        <v>23</v>
      </c>
      <c r="DR15327" s="15" t="str">
        <f t="shared" si="252"/>
        <v>5231-23</v>
      </c>
    </row>
    <row r="15328" spans="119:122" x14ac:dyDescent="0.2">
      <c r="DO15328" s="141" t="s">
        <v>26684</v>
      </c>
      <c r="DP15328" s="141" t="s">
        <v>6349</v>
      </c>
      <c r="DQ15328" s="15">
        <v>23</v>
      </c>
      <c r="DR15328" s="15" t="str">
        <f t="shared" si="252"/>
        <v>5232-23</v>
      </c>
    </row>
    <row r="15329" spans="119:122" x14ac:dyDescent="0.2">
      <c r="DO15329" s="141" t="s">
        <v>26685</v>
      </c>
      <c r="DP15329" s="141" t="s">
        <v>6350</v>
      </c>
      <c r="DQ15329" s="15">
        <v>23</v>
      </c>
      <c r="DR15329" s="15" t="str">
        <f t="shared" si="252"/>
        <v>5233-23</v>
      </c>
    </row>
    <row r="15330" spans="119:122" x14ac:dyDescent="0.2">
      <c r="DO15330" s="141" t="s">
        <v>26686</v>
      </c>
      <c r="DP15330" s="141" t="s">
        <v>6351</v>
      </c>
      <c r="DQ15330" s="15">
        <v>23</v>
      </c>
      <c r="DR15330" s="15" t="str">
        <f t="shared" si="252"/>
        <v>5234-23</v>
      </c>
    </row>
    <row r="15331" spans="119:122" x14ac:dyDescent="0.2">
      <c r="DO15331" s="141" t="s">
        <v>26687</v>
      </c>
      <c r="DP15331" s="141" t="s">
        <v>6352</v>
      </c>
      <c r="DQ15331" s="15">
        <v>23</v>
      </c>
      <c r="DR15331" s="15" t="str">
        <f t="shared" ref="DR15331:DR15394" si="253">CONCATENATE(DP15331,"-",DQ15331)</f>
        <v>5235-23</v>
      </c>
    </row>
    <row r="15332" spans="119:122" x14ac:dyDescent="0.2">
      <c r="DO15332" s="141" t="s">
        <v>26688</v>
      </c>
      <c r="DP15332" s="141" t="s">
        <v>6353</v>
      </c>
      <c r="DQ15332" s="15">
        <v>23</v>
      </c>
      <c r="DR15332" s="15" t="str">
        <f t="shared" si="253"/>
        <v>5236-23</v>
      </c>
    </row>
    <row r="15333" spans="119:122" x14ac:dyDescent="0.2">
      <c r="DO15333" s="141" t="s">
        <v>26689</v>
      </c>
      <c r="DP15333" s="141" t="s">
        <v>6354</v>
      </c>
      <c r="DQ15333" s="15">
        <v>23</v>
      </c>
      <c r="DR15333" s="15" t="str">
        <f t="shared" si="253"/>
        <v>5237-23</v>
      </c>
    </row>
    <row r="15334" spans="119:122" x14ac:dyDescent="0.2">
      <c r="DO15334" s="141" t="s">
        <v>26690</v>
      </c>
      <c r="DP15334" s="141" t="s">
        <v>6355</v>
      </c>
      <c r="DQ15334" s="15">
        <v>23</v>
      </c>
      <c r="DR15334" s="15" t="str">
        <f t="shared" si="253"/>
        <v>5238-23</v>
      </c>
    </row>
    <row r="15335" spans="119:122" x14ac:dyDescent="0.2">
      <c r="DO15335" s="141" t="s">
        <v>26691</v>
      </c>
      <c r="DP15335" s="141" t="s">
        <v>6356</v>
      </c>
      <c r="DQ15335" s="15">
        <v>23</v>
      </c>
      <c r="DR15335" s="15" t="str">
        <f t="shared" si="253"/>
        <v>5239-23</v>
      </c>
    </row>
    <row r="15336" spans="119:122" x14ac:dyDescent="0.2">
      <c r="DO15336" s="141" t="s">
        <v>26692</v>
      </c>
      <c r="DP15336" s="141" t="s">
        <v>6357</v>
      </c>
      <c r="DQ15336" s="15">
        <v>23</v>
      </c>
      <c r="DR15336" s="15" t="str">
        <f t="shared" si="253"/>
        <v>5240-23</v>
      </c>
    </row>
    <row r="15337" spans="119:122" x14ac:dyDescent="0.2">
      <c r="DO15337" s="141" t="s">
        <v>26693</v>
      </c>
      <c r="DP15337" s="141" t="s">
        <v>6358</v>
      </c>
      <c r="DQ15337" s="15">
        <v>23</v>
      </c>
      <c r="DR15337" s="15" t="str">
        <f t="shared" si="253"/>
        <v>5241-23</v>
      </c>
    </row>
    <row r="15338" spans="119:122" x14ac:dyDescent="0.2">
      <c r="DO15338" s="141" t="s">
        <v>26694</v>
      </c>
      <c r="DP15338" s="141" t="s">
        <v>6359</v>
      </c>
      <c r="DQ15338" s="15">
        <v>23</v>
      </c>
      <c r="DR15338" s="15" t="str">
        <f t="shared" si="253"/>
        <v>5242-23</v>
      </c>
    </row>
    <row r="15339" spans="119:122" x14ac:dyDescent="0.2">
      <c r="DO15339" s="141" t="s">
        <v>26695</v>
      </c>
      <c r="DP15339" s="141" t="s">
        <v>6360</v>
      </c>
      <c r="DQ15339" s="15">
        <v>23</v>
      </c>
      <c r="DR15339" s="15" t="str">
        <f t="shared" si="253"/>
        <v>5243-23</v>
      </c>
    </row>
    <row r="15340" spans="119:122" x14ac:dyDescent="0.2">
      <c r="DO15340" s="141" t="s">
        <v>26696</v>
      </c>
      <c r="DP15340" s="141" t="s">
        <v>6361</v>
      </c>
      <c r="DQ15340" s="15">
        <v>23</v>
      </c>
      <c r="DR15340" s="15" t="str">
        <f t="shared" si="253"/>
        <v>5244-23</v>
      </c>
    </row>
    <row r="15341" spans="119:122" x14ac:dyDescent="0.2">
      <c r="DO15341" s="141" t="s">
        <v>26697</v>
      </c>
      <c r="DP15341" s="141" t="s">
        <v>6362</v>
      </c>
      <c r="DQ15341" s="15">
        <v>23</v>
      </c>
      <c r="DR15341" s="15" t="str">
        <f t="shared" si="253"/>
        <v>5245-23</v>
      </c>
    </row>
    <row r="15342" spans="119:122" x14ac:dyDescent="0.2">
      <c r="DO15342" s="141" t="s">
        <v>26698</v>
      </c>
      <c r="DP15342" s="141" t="s">
        <v>6363</v>
      </c>
      <c r="DQ15342" s="15">
        <v>23</v>
      </c>
      <c r="DR15342" s="15" t="str">
        <f t="shared" si="253"/>
        <v>5246-23</v>
      </c>
    </row>
    <row r="15343" spans="119:122" x14ac:dyDescent="0.2">
      <c r="DO15343" s="141" t="s">
        <v>26699</v>
      </c>
      <c r="DP15343" s="141" t="s">
        <v>6364</v>
      </c>
      <c r="DQ15343" s="15">
        <v>23</v>
      </c>
      <c r="DR15343" s="15" t="str">
        <f t="shared" si="253"/>
        <v>5247-23</v>
      </c>
    </row>
    <row r="15344" spans="119:122" x14ac:dyDescent="0.2">
      <c r="DO15344" s="141" t="s">
        <v>26700</v>
      </c>
      <c r="DP15344" s="141" t="s">
        <v>6365</v>
      </c>
      <c r="DQ15344" s="15">
        <v>23</v>
      </c>
      <c r="DR15344" s="15" t="str">
        <f t="shared" si="253"/>
        <v>5248-23</v>
      </c>
    </row>
    <row r="15345" spans="119:122" x14ac:dyDescent="0.2">
      <c r="DO15345" s="141" t="s">
        <v>26701</v>
      </c>
      <c r="DP15345" s="141" t="s">
        <v>6366</v>
      </c>
      <c r="DQ15345" s="15">
        <v>23</v>
      </c>
      <c r="DR15345" s="15" t="str">
        <f t="shared" si="253"/>
        <v>5249-23</v>
      </c>
    </row>
    <row r="15346" spans="119:122" x14ac:dyDescent="0.2">
      <c r="DO15346" s="141" t="s">
        <v>26702</v>
      </c>
      <c r="DP15346" s="141" t="s">
        <v>6367</v>
      </c>
      <c r="DQ15346" s="15">
        <v>23</v>
      </c>
      <c r="DR15346" s="15" t="str">
        <f t="shared" si="253"/>
        <v>5250-23</v>
      </c>
    </row>
    <row r="15347" spans="119:122" x14ac:dyDescent="0.2">
      <c r="DO15347" s="141" t="s">
        <v>26703</v>
      </c>
      <c r="DP15347" s="141" t="s">
        <v>6368</v>
      </c>
      <c r="DQ15347" s="15">
        <v>23</v>
      </c>
      <c r="DR15347" s="15" t="str">
        <f t="shared" si="253"/>
        <v>5251-23</v>
      </c>
    </row>
    <row r="15348" spans="119:122" x14ac:dyDescent="0.2">
      <c r="DO15348" s="141" t="s">
        <v>26704</v>
      </c>
      <c r="DP15348" s="141" t="s">
        <v>6369</v>
      </c>
      <c r="DQ15348" s="15">
        <v>23</v>
      </c>
      <c r="DR15348" s="15" t="str">
        <f t="shared" si="253"/>
        <v>5252-23</v>
      </c>
    </row>
    <row r="15349" spans="119:122" x14ac:dyDescent="0.2">
      <c r="DO15349" s="141" t="s">
        <v>26705</v>
      </c>
      <c r="DP15349" s="141" t="s">
        <v>6370</v>
      </c>
      <c r="DQ15349" s="15">
        <v>23</v>
      </c>
      <c r="DR15349" s="15" t="str">
        <f t="shared" si="253"/>
        <v>5253-23</v>
      </c>
    </row>
    <row r="15350" spans="119:122" x14ac:dyDescent="0.2">
      <c r="DO15350" s="141" t="s">
        <v>26706</v>
      </c>
      <c r="DP15350" s="141" t="s">
        <v>6371</v>
      </c>
      <c r="DQ15350" s="15">
        <v>23</v>
      </c>
      <c r="DR15350" s="15" t="str">
        <f t="shared" si="253"/>
        <v>5254-23</v>
      </c>
    </row>
    <row r="15351" spans="119:122" x14ac:dyDescent="0.2">
      <c r="DO15351" s="141" t="s">
        <v>26707</v>
      </c>
      <c r="DP15351" s="141" t="s">
        <v>6372</v>
      </c>
      <c r="DQ15351" s="15">
        <v>23</v>
      </c>
      <c r="DR15351" s="15" t="str">
        <f t="shared" si="253"/>
        <v>5255-23</v>
      </c>
    </row>
    <row r="15352" spans="119:122" x14ac:dyDescent="0.2">
      <c r="DO15352" s="141" t="s">
        <v>26708</v>
      </c>
      <c r="DP15352" s="141" t="s">
        <v>6373</v>
      </c>
      <c r="DQ15352" s="15">
        <v>23</v>
      </c>
      <c r="DR15352" s="15" t="str">
        <f t="shared" si="253"/>
        <v>5256-23</v>
      </c>
    </row>
    <row r="15353" spans="119:122" x14ac:dyDescent="0.2">
      <c r="DO15353" s="141" t="s">
        <v>26709</v>
      </c>
      <c r="DP15353" s="141" t="s">
        <v>6374</v>
      </c>
      <c r="DQ15353" s="15">
        <v>23</v>
      </c>
      <c r="DR15353" s="15" t="str">
        <f t="shared" si="253"/>
        <v>5257-23</v>
      </c>
    </row>
    <row r="15354" spans="119:122" x14ac:dyDescent="0.2">
      <c r="DO15354" s="141" t="s">
        <v>26710</v>
      </c>
      <c r="DP15354" s="141" t="s">
        <v>6375</v>
      </c>
      <c r="DQ15354" s="15">
        <v>23</v>
      </c>
      <c r="DR15354" s="15" t="str">
        <f t="shared" si="253"/>
        <v>5258-23</v>
      </c>
    </row>
    <row r="15355" spans="119:122" x14ac:dyDescent="0.2">
      <c r="DO15355" s="141" t="s">
        <v>26711</v>
      </c>
      <c r="DP15355" s="141" t="s">
        <v>6376</v>
      </c>
      <c r="DQ15355" s="15">
        <v>23</v>
      </c>
      <c r="DR15355" s="15" t="str">
        <f t="shared" si="253"/>
        <v>5259-23</v>
      </c>
    </row>
    <row r="15356" spans="119:122" x14ac:dyDescent="0.2">
      <c r="DO15356" s="141" t="s">
        <v>26712</v>
      </c>
      <c r="DP15356" s="141" t="s">
        <v>6377</v>
      </c>
      <c r="DQ15356" s="15">
        <v>23</v>
      </c>
      <c r="DR15356" s="15" t="str">
        <f t="shared" si="253"/>
        <v>5260-23</v>
      </c>
    </row>
    <row r="15357" spans="119:122" x14ac:dyDescent="0.2">
      <c r="DO15357" s="141" t="s">
        <v>26713</v>
      </c>
      <c r="DP15357" s="141" t="s">
        <v>6378</v>
      </c>
      <c r="DQ15357" s="15">
        <v>23</v>
      </c>
      <c r="DR15357" s="15" t="str">
        <f t="shared" si="253"/>
        <v>5261-23</v>
      </c>
    </row>
    <row r="15358" spans="119:122" x14ac:dyDescent="0.2">
      <c r="DO15358" s="141" t="s">
        <v>26714</v>
      </c>
      <c r="DP15358" s="141" t="s">
        <v>6379</v>
      </c>
      <c r="DQ15358" s="15">
        <v>23</v>
      </c>
      <c r="DR15358" s="15" t="str">
        <f t="shared" si="253"/>
        <v>5262-23</v>
      </c>
    </row>
    <row r="15359" spans="119:122" x14ac:dyDescent="0.2">
      <c r="DO15359" s="141" t="s">
        <v>26715</v>
      </c>
      <c r="DP15359" s="141" t="s">
        <v>6380</v>
      </c>
      <c r="DQ15359" s="15">
        <v>23</v>
      </c>
      <c r="DR15359" s="15" t="str">
        <f t="shared" si="253"/>
        <v>5263-23</v>
      </c>
    </row>
    <row r="15360" spans="119:122" x14ac:dyDescent="0.2">
      <c r="DO15360" s="141" t="s">
        <v>26716</v>
      </c>
      <c r="DP15360" s="141" t="s">
        <v>6381</v>
      </c>
      <c r="DQ15360" s="15">
        <v>23</v>
      </c>
      <c r="DR15360" s="15" t="str">
        <f t="shared" si="253"/>
        <v>5264-23</v>
      </c>
    </row>
    <row r="15361" spans="119:122" x14ac:dyDescent="0.2">
      <c r="DO15361" s="141" t="s">
        <v>26717</v>
      </c>
      <c r="DP15361" s="141" t="s">
        <v>6382</v>
      </c>
      <c r="DQ15361" s="15">
        <v>23</v>
      </c>
      <c r="DR15361" s="15" t="str">
        <f t="shared" si="253"/>
        <v>5265-23</v>
      </c>
    </row>
    <row r="15362" spans="119:122" x14ac:dyDescent="0.2">
      <c r="DO15362" s="141" t="s">
        <v>26718</v>
      </c>
      <c r="DP15362" s="141" t="s">
        <v>6383</v>
      </c>
      <c r="DQ15362" s="15">
        <v>23</v>
      </c>
      <c r="DR15362" s="15" t="str">
        <f t="shared" si="253"/>
        <v>5266-23</v>
      </c>
    </row>
    <row r="15363" spans="119:122" x14ac:dyDescent="0.2">
      <c r="DO15363" s="141" t="s">
        <v>26719</v>
      </c>
      <c r="DP15363" s="141" t="s">
        <v>6384</v>
      </c>
      <c r="DQ15363" s="15">
        <v>23</v>
      </c>
      <c r="DR15363" s="15" t="str">
        <f t="shared" si="253"/>
        <v>5267-23</v>
      </c>
    </row>
    <row r="15364" spans="119:122" x14ac:dyDescent="0.2">
      <c r="DO15364" s="141" t="s">
        <v>26720</v>
      </c>
      <c r="DP15364" s="141" t="s">
        <v>6385</v>
      </c>
      <c r="DQ15364" s="15">
        <v>23</v>
      </c>
      <c r="DR15364" s="15" t="str">
        <f t="shared" si="253"/>
        <v>5268-23</v>
      </c>
    </row>
    <row r="15365" spans="119:122" x14ac:dyDescent="0.2">
      <c r="DO15365" s="141" t="s">
        <v>26721</v>
      </c>
      <c r="DP15365" s="141" t="s">
        <v>6386</v>
      </c>
      <c r="DQ15365" s="15">
        <v>23</v>
      </c>
      <c r="DR15365" s="15" t="str">
        <f t="shared" si="253"/>
        <v>5269-23</v>
      </c>
    </row>
    <row r="15366" spans="119:122" x14ac:dyDescent="0.2">
      <c r="DO15366" s="141" t="s">
        <v>26722</v>
      </c>
      <c r="DP15366" s="141" t="s">
        <v>6387</v>
      </c>
      <c r="DQ15366" s="15">
        <v>23</v>
      </c>
      <c r="DR15366" s="15" t="str">
        <f t="shared" si="253"/>
        <v>5270-23</v>
      </c>
    </row>
    <row r="15367" spans="119:122" x14ac:dyDescent="0.2">
      <c r="DO15367" s="141" t="s">
        <v>26723</v>
      </c>
      <c r="DP15367" s="141" t="s">
        <v>6388</v>
      </c>
      <c r="DQ15367" s="15">
        <v>23</v>
      </c>
      <c r="DR15367" s="15" t="str">
        <f t="shared" si="253"/>
        <v>5271-23</v>
      </c>
    </row>
    <row r="15368" spans="119:122" x14ac:dyDescent="0.2">
      <c r="DO15368" s="141" t="s">
        <v>26724</v>
      </c>
      <c r="DP15368" s="141" t="s">
        <v>6389</v>
      </c>
      <c r="DQ15368" s="15">
        <v>23</v>
      </c>
      <c r="DR15368" s="15" t="str">
        <f t="shared" si="253"/>
        <v>5272-23</v>
      </c>
    </row>
    <row r="15369" spans="119:122" x14ac:dyDescent="0.2">
      <c r="DO15369" s="141" t="s">
        <v>26725</v>
      </c>
      <c r="DP15369" s="141" t="s">
        <v>6390</v>
      </c>
      <c r="DQ15369" s="15">
        <v>23</v>
      </c>
      <c r="DR15369" s="15" t="str">
        <f t="shared" si="253"/>
        <v>5273-23</v>
      </c>
    </row>
    <row r="15370" spans="119:122" x14ac:dyDescent="0.2">
      <c r="DO15370" s="141" t="s">
        <v>26726</v>
      </c>
      <c r="DP15370" s="141" t="s">
        <v>6391</v>
      </c>
      <c r="DQ15370" s="15">
        <v>23</v>
      </c>
      <c r="DR15370" s="15" t="str">
        <f t="shared" si="253"/>
        <v>5274-23</v>
      </c>
    </row>
    <row r="15371" spans="119:122" x14ac:dyDescent="0.2">
      <c r="DO15371" s="141" t="s">
        <v>26727</v>
      </c>
      <c r="DP15371" s="141" t="s">
        <v>6392</v>
      </c>
      <c r="DQ15371" s="15">
        <v>23</v>
      </c>
      <c r="DR15371" s="15" t="str">
        <f t="shared" si="253"/>
        <v>5275-23</v>
      </c>
    </row>
    <row r="15372" spans="119:122" x14ac:dyDescent="0.2">
      <c r="DO15372" s="141" t="s">
        <v>26728</v>
      </c>
      <c r="DP15372" s="141" t="s">
        <v>6393</v>
      </c>
      <c r="DQ15372" s="15">
        <v>23</v>
      </c>
      <c r="DR15372" s="15" t="str">
        <f t="shared" si="253"/>
        <v>5276-23</v>
      </c>
    </row>
    <row r="15373" spans="119:122" x14ac:dyDescent="0.2">
      <c r="DO15373" s="141" t="s">
        <v>26729</v>
      </c>
      <c r="DP15373" s="141" t="s">
        <v>6394</v>
      </c>
      <c r="DQ15373" s="15">
        <v>23</v>
      </c>
      <c r="DR15373" s="15" t="str">
        <f t="shared" si="253"/>
        <v>5277-23</v>
      </c>
    </row>
    <row r="15374" spans="119:122" x14ac:dyDescent="0.2">
      <c r="DO15374" s="141" t="s">
        <v>26730</v>
      </c>
      <c r="DP15374" s="141" t="s">
        <v>6395</v>
      </c>
      <c r="DQ15374" s="15">
        <v>23</v>
      </c>
      <c r="DR15374" s="15" t="str">
        <f t="shared" si="253"/>
        <v>5278-23</v>
      </c>
    </row>
    <row r="15375" spans="119:122" x14ac:dyDescent="0.2">
      <c r="DO15375" s="141" t="s">
        <v>26731</v>
      </c>
      <c r="DP15375" s="141" t="s">
        <v>6396</v>
      </c>
      <c r="DQ15375" s="15">
        <v>23</v>
      </c>
      <c r="DR15375" s="15" t="str">
        <f t="shared" si="253"/>
        <v>5279-23</v>
      </c>
    </row>
    <row r="15376" spans="119:122" x14ac:dyDescent="0.2">
      <c r="DO15376" s="141" t="s">
        <v>26732</v>
      </c>
      <c r="DP15376" s="141" t="s">
        <v>6397</v>
      </c>
      <c r="DQ15376" s="15">
        <v>23</v>
      </c>
      <c r="DR15376" s="15" t="str">
        <f t="shared" si="253"/>
        <v>5280-23</v>
      </c>
    </row>
    <row r="15377" spans="119:122" x14ac:dyDescent="0.2">
      <c r="DO15377" s="141" t="s">
        <v>26733</v>
      </c>
      <c r="DP15377" s="141" t="s">
        <v>6398</v>
      </c>
      <c r="DQ15377" s="15">
        <v>23</v>
      </c>
      <c r="DR15377" s="15" t="str">
        <f t="shared" si="253"/>
        <v>5281-23</v>
      </c>
    </row>
    <row r="15378" spans="119:122" x14ac:dyDescent="0.2">
      <c r="DO15378" s="141" t="s">
        <v>26734</v>
      </c>
      <c r="DP15378" s="141" t="s">
        <v>6399</v>
      </c>
      <c r="DQ15378" s="15">
        <v>23</v>
      </c>
      <c r="DR15378" s="15" t="str">
        <f t="shared" si="253"/>
        <v>5282-23</v>
      </c>
    </row>
    <row r="15379" spans="119:122" x14ac:dyDescent="0.2">
      <c r="DO15379" s="141" t="s">
        <v>26735</v>
      </c>
      <c r="DP15379" s="141" t="s">
        <v>6400</v>
      </c>
      <c r="DQ15379" s="15">
        <v>23</v>
      </c>
      <c r="DR15379" s="15" t="str">
        <f t="shared" si="253"/>
        <v>5283-23</v>
      </c>
    </row>
    <row r="15380" spans="119:122" x14ac:dyDescent="0.2">
      <c r="DO15380" s="141" t="s">
        <v>26736</v>
      </c>
      <c r="DP15380" s="141" t="s">
        <v>6401</v>
      </c>
      <c r="DQ15380" s="15">
        <v>23</v>
      </c>
      <c r="DR15380" s="15" t="str">
        <f t="shared" si="253"/>
        <v>5284-23</v>
      </c>
    </row>
    <row r="15381" spans="119:122" x14ac:dyDescent="0.2">
      <c r="DO15381" s="141" t="s">
        <v>26737</v>
      </c>
      <c r="DP15381" s="141" t="s">
        <v>6402</v>
      </c>
      <c r="DQ15381" s="15">
        <v>23</v>
      </c>
      <c r="DR15381" s="15" t="str">
        <f t="shared" si="253"/>
        <v>5285-23</v>
      </c>
    </row>
    <row r="15382" spans="119:122" x14ac:dyDescent="0.2">
      <c r="DO15382" s="141" t="s">
        <v>26738</v>
      </c>
      <c r="DP15382" s="141" t="s">
        <v>6403</v>
      </c>
      <c r="DQ15382" s="15">
        <v>23</v>
      </c>
      <c r="DR15382" s="15" t="str">
        <f t="shared" si="253"/>
        <v>5286-23</v>
      </c>
    </row>
    <row r="15383" spans="119:122" x14ac:dyDescent="0.2">
      <c r="DO15383" s="141" t="s">
        <v>26739</v>
      </c>
      <c r="DP15383" s="141" t="s">
        <v>6404</v>
      </c>
      <c r="DQ15383" s="15">
        <v>23</v>
      </c>
      <c r="DR15383" s="15" t="str">
        <f t="shared" si="253"/>
        <v>5287-23</v>
      </c>
    </row>
    <row r="15384" spans="119:122" x14ac:dyDescent="0.2">
      <c r="DO15384" s="141" t="s">
        <v>26740</v>
      </c>
      <c r="DP15384" s="141" t="s">
        <v>6405</v>
      </c>
      <c r="DQ15384" s="15">
        <v>23</v>
      </c>
      <c r="DR15384" s="15" t="str">
        <f t="shared" si="253"/>
        <v>5288-23</v>
      </c>
    </row>
    <row r="15385" spans="119:122" x14ac:dyDescent="0.2">
      <c r="DO15385" s="141" t="s">
        <v>26741</v>
      </c>
      <c r="DP15385" s="141" t="s">
        <v>6406</v>
      </c>
      <c r="DQ15385" s="15">
        <v>23</v>
      </c>
      <c r="DR15385" s="15" t="str">
        <f t="shared" si="253"/>
        <v>5289-23</v>
      </c>
    </row>
    <row r="15386" spans="119:122" x14ac:dyDescent="0.2">
      <c r="DO15386" s="141" t="s">
        <v>26742</v>
      </c>
      <c r="DP15386" s="141" t="s">
        <v>6407</v>
      </c>
      <c r="DQ15386" s="15">
        <v>23</v>
      </c>
      <c r="DR15386" s="15" t="str">
        <f t="shared" si="253"/>
        <v>5290-23</v>
      </c>
    </row>
    <row r="15387" spans="119:122" x14ac:dyDescent="0.2">
      <c r="DO15387" s="141" t="s">
        <v>26743</v>
      </c>
      <c r="DP15387" s="141" t="s">
        <v>6408</v>
      </c>
      <c r="DQ15387" s="15">
        <v>23</v>
      </c>
      <c r="DR15387" s="15" t="str">
        <f t="shared" si="253"/>
        <v>5291-23</v>
      </c>
    </row>
    <row r="15388" spans="119:122" x14ac:dyDescent="0.2">
      <c r="DO15388" s="141" t="s">
        <v>26744</v>
      </c>
      <c r="DP15388" s="141" t="s">
        <v>6409</v>
      </c>
      <c r="DQ15388" s="15">
        <v>23</v>
      </c>
      <c r="DR15388" s="15" t="str">
        <f t="shared" si="253"/>
        <v>5292-23</v>
      </c>
    </row>
    <row r="15389" spans="119:122" x14ac:dyDescent="0.2">
      <c r="DO15389" s="141" t="s">
        <v>26745</v>
      </c>
      <c r="DP15389" s="141" t="s">
        <v>6410</v>
      </c>
      <c r="DQ15389" s="15">
        <v>23</v>
      </c>
      <c r="DR15389" s="15" t="str">
        <f t="shared" si="253"/>
        <v>5293-23</v>
      </c>
    </row>
    <row r="15390" spans="119:122" x14ac:dyDescent="0.2">
      <c r="DO15390" s="141" t="s">
        <v>26746</v>
      </c>
      <c r="DP15390" s="141" t="s">
        <v>6411</v>
      </c>
      <c r="DQ15390" s="15">
        <v>23</v>
      </c>
      <c r="DR15390" s="15" t="str">
        <f t="shared" si="253"/>
        <v>5294-23</v>
      </c>
    </row>
    <row r="15391" spans="119:122" x14ac:dyDescent="0.2">
      <c r="DO15391" s="141" t="s">
        <v>26747</v>
      </c>
      <c r="DP15391" s="141" t="s">
        <v>6412</v>
      </c>
      <c r="DQ15391" s="15">
        <v>23</v>
      </c>
      <c r="DR15391" s="15" t="str">
        <f t="shared" si="253"/>
        <v>5295-23</v>
      </c>
    </row>
    <row r="15392" spans="119:122" x14ac:dyDescent="0.2">
      <c r="DO15392" s="141" t="s">
        <v>26748</v>
      </c>
      <c r="DP15392" s="141" t="s">
        <v>6413</v>
      </c>
      <c r="DQ15392" s="15">
        <v>23</v>
      </c>
      <c r="DR15392" s="15" t="str">
        <f t="shared" si="253"/>
        <v>5296-23</v>
      </c>
    </row>
    <row r="15393" spans="119:122" x14ac:dyDescent="0.2">
      <c r="DO15393" s="141" t="s">
        <v>26749</v>
      </c>
      <c r="DP15393" s="141" t="s">
        <v>6414</v>
      </c>
      <c r="DQ15393" s="15">
        <v>23</v>
      </c>
      <c r="DR15393" s="15" t="str">
        <f t="shared" si="253"/>
        <v>5297-23</v>
      </c>
    </row>
    <row r="15394" spans="119:122" x14ac:dyDescent="0.2">
      <c r="DO15394" s="141" t="s">
        <v>26750</v>
      </c>
      <c r="DP15394" s="141" t="s">
        <v>6415</v>
      </c>
      <c r="DQ15394" s="15">
        <v>23</v>
      </c>
      <c r="DR15394" s="15" t="str">
        <f t="shared" si="253"/>
        <v>5298-23</v>
      </c>
    </row>
    <row r="15395" spans="119:122" x14ac:dyDescent="0.2">
      <c r="DO15395" s="141" t="s">
        <v>26751</v>
      </c>
      <c r="DP15395" s="141" t="s">
        <v>6416</v>
      </c>
      <c r="DQ15395" s="15">
        <v>23</v>
      </c>
      <c r="DR15395" s="15" t="str">
        <f t="shared" ref="DR15395:DR15458" si="254">CONCATENATE(DP15395,"-",DQ15395)</f>
        <v>5299-23</v>
      </c>
    </row>
    <row r="15396" spans="119:122" x14ac:dyDescent="0.2">
      <c r="DO15396" s="141" t="s">
        <v>26752</v>
      </c>
      <c r="DP15396" s="141" t="s">
        <v>6417</v>
      </c>
      <c r="DQ15396" s="15">
        <v>23</v>
      </c>
      <c r="DR15396" s="15" t="str">
        <f t="shared" si="254"/>
        <v>5300-23</v>
      </c>
    </row>
    <row r="15397" spans="119:122" x14ac:dyDescent="0.2">
      <c r="DO15397" s="141" t="s">
        <v>26753</v>
      </c>
      <c r="DP15397" s="141" t="s">
        <v>6418</v>
      </c>
      <c r="DQ15397" s="15">
        <v>23</v>
      </c>
      <c r="DR15397" s="15" t="str">
        <f t="shared" si="254"/>
        <v>5301-23</v>
      </c>
    </row>
    <row r="15398" spans="119:122" x14ac:dyDescent="0.2">
      <c r="DO15398" s="141" t="s">
        <v>26754</v>
      </c>
      <c r="DP15398" s="141" t="s">
        <v>6419</v>
      </c>
      <c r="DQ15398" s="15">
        <v>23</v>
      </c>
      <c r="DR15398" s="15" t="str">
        <f t="shared" si="254"/>
        <v>5302-23</v>
      </c>
    </row>
    <row r="15399" spans="119:122" x14ac:dyDescent="0.2">
      <c r="DO15399" s="141" t="s">
        <v>26755</v>
      </c>
      <c r="DP15399" s="141" t="s">
        <v>6420</v>
      </c>
      <c r="DQ15399" s="15">
        <v>23</v>
      </c>
      <c r="DR15399" s="15" t="str">
        <f t="shared" si="254"/>
        <v>5303-23</v>
      </c>
    </row>
    <row r="15400" spans="119:122" x14ac:dyDescent="0.2">
      <c r="DO15400" s="141" t="s">
        <v>26756</v>
      </c>
      <c r="DP15400" s="141" t="s">
        <v>6421</v>
      </c>
      <c r="DQ15400" s="15">
        <v>23</v>
      </c>
      <c r="DR15400" s="15" t="str">
        <f t="shared" si="254"/>
        <v>5304-23</v>
      </c>
    </row>
    <row r="15401" spans="119:122" x14ac:dyDescent="0.2">
      <c r="DO15401" s="141" t="s">
        <v>26757</v>
      </c>
      <c r="DP15401" s="141" t="s">
        <v>6422</v>
      </c>
      <c r="DQ15401" s="15">
        <v>23</v>
      </c>
      <c r="DR15401" s="15" t="str">
        <f t="shared" si="254"/>
        <v>5305-23</v>
      </c>
    </row>
    <row r="15402" spans="119:122" x14ac:dyDescent="0.2">
      <c r="DO15402" s="141" t="s">
        <v>26758</v>
      </c>
      <c r="DP15402" s="141" t="s">
        <v>6423</v>
      </c>
      <c r="DQ15402" s="15">
        <v>23</v>
      </c>
      <c r="DR15402" s="15" t="str">
        <f t="shared" si="254"/>
        <v>5306-23</v>
      </c>
    </row>
    <row r="15403" spans="119:122" x14ac:dyDescent="0.2">
      <c r="DO15403" s="141" t="s">
        <v>26759</v>
      </c>
      <c r="DP15403" s="141" t="s">
        <v>6424</v>
      </c>
      <c r="DQ15403" s="15">
        <v>23</v>
      </c>
      <c r="DR15403" s="15" t="str">
        <f t="shared" si="254"/>
        <v>5307-23</v>
      </c>
    </row>
    <row r="15404" spans="119:122" x14ac:dyDescent="0.2">
      <c r="DO15404" s="141" t="s">
        <v>26760</v>
      </c>
      <c r="DP15404" s="141" t="s">
        <v>6425</v>
      </c>
      <c r="DQ15404" s="15">
        <v>23</v>
      </c>
      <c r="DR15404" s="15" t="str">
        <f t="shared" si="254"/>
        <v>5308-23</v>
      </c>
    </row>
    <row r="15405" spans="119:122" x14ac:dyDescent="0.2">
      <c r="DO15405" s="141" t="s">
        <v>26761</v>
      </c>
      <c r="DP15405" s="141" t="s">
        <v>6426</v>
      </c>
      <c r="DQ15405" s="15">
        <v>23</v>
      </c>
      <c r="DR15405" s="15" t="str">
        <f t="shared" si="254"/>
        <v>5309-23</v>
      </c>
    </row>
    <row r="15406" spans="119:122" x14ac:dyDescent="0.2">
      <c r="DO15406" s="141" t="s">
        <v>26762</v>
      </c>
      <c r="DP15406" s="141" t="s">
        <v>6427</v>
      </c>
      <c r="DQ15406" s="15">
        <v>23</v>
      </c>
      <c r="DR15406" s="15" t="str">
        <f t="shared" si="254"/>
        <v>5310-23</v>
      </c>
    </row>
    <row r="15407" spans="119:122" x14ac:dyDescent="0.2">
      <c r="DO15407" s="141" t="s">
        <v>26763</v>
      </c>
      <c r="DP15407" s="141" t="s">
        <v>6428</v>
      </c>
      <c r="DQ15407" s="15">
        <v>23</v>
      </c>
      <c r="DR15407" s="15" t="str">
        <f t="shared" si="254"/>
        <v>5311-23</v>
      </c>
    </row>
    <row r="15408" spans="119:122" x14ac:dyDescent="0.2">
      <c r="DO15408" s="141" t="s">
        <v>26764</v>
      </c>
      <c r="DP15408" s="141" t="s">
        <v>6429</v>
      </c>
      <c r="DQ15408" s="15">
        <v>23</v>
      </c>
      <c r="DR15408" s="15" t="str">
        <f t="shared" si="254"/>
        <v>5312-23</v>
      </c>
    </row>
    <row r="15409" spans="119:122" x14ac:dyDescent="0.2">
      <c r="DO15409" s="141" t="s">
        <v>26765</v>
      </c>
      <c r="DP15409" s="141" t="s">
        <v>6430</v>
      </c>
      <c r="DQ15409" s="15">
        <v>23</v>
      </c>
      <c r="DR15409" s="15" t="str">
        <f t="shared" si="254"/>
        <v>5313-23</v>
      </c>
    </row>
    <row r="15410" spans="119:122" x14ac:dyDescent="0.2">
      <c r="DO15410" s="141" t="s">
        <v>26766</v>
      </c>
      <c r="DP15410" s="141" t="s">
        <v>6431</v>
      </c>
      <c r="DQ15410" s="15">
        <v>23</v>
      </c>
      <c r="DR15410" s="15" t="str">
        <f t="shared" si="254"/>
        <v>5314-23</v>
      </c>
    </row>
    <row r="15411" spans="119:122" x14ac:dyDescent="0.2">
      <c r="DO15411" s="141" t="s">
        <v>26767</v>
      </c>
      <c r="DP15411" s="141" t="s">
        <v>6432</v>
      </c>
      <c r="DQ15411" s="15">
        <v>23</v>
      </c>
      <c r="DR15411" s="15" t="str">
        <f t="shared" si="254"/>
        <v>5315-23</v>
      </c>
    </row>
    <row r="15412" spans="119:122" x14ac:dyDescent="0.2">
      <c r="DO15412" s="141" t="s">
        <v>26768</v>
      </c>
      <c r="DP15412" s="141" t="s">
        <v>6433</v>
      </c>
      <c r="DQ15412" s="15">
        <v>23</v>
      </c>
      <c r="DR15412" s="15" t="str">
        <f t="shared" si="254"/>
        <v>5316-23</v>
      </c>
    </row>
    <row r="15413" spans="119:122" x14ac:dyDescent="0.2">
      <c r="DO15413" s="141" t="s">
        <v>26769</v>
      </c>
      <c r="DP15413" s="141" t="s">
        <v>6434</v>
      </c>
      <c r="DQ15413" s="15">
        <v>23</v>
      </c>
      <c r="DR15413" s="15" t="str">
        <f t="shared" si="254"/>
        <v>5317-23</v>
      </c>
    </row>
    <row r="15414" spans="119:122" x14ac:dyDescent="0.2">
      <c r="DO15414" s="141" t="s">
        <v>26770</v>
      </c>
      <c r="DP15414" s="141" t="s">
        <v>6435</v>
      </c>
      <c r="DQ15414" s="15">
        <v>23</v>
      </c>
      <c r="DR15414" s="15" t="str">
        <f t="shared" si="254"/>
        <v>5318-23</v>
      </c>
    </row>
    <row r="15415" spans="119:122" x14ac:dyDescent="0.2">
      <c r="DO15415" s="141" t="s">
        <v>26771</v>
      </c>
      <c r="DP15415" s="141" t="s">
        <v>6436</v>
      </c>
      <c r="DQ15415" s="15">
        <v>23</v>
      </c>
      <c r="DR15415" s="15" t="str">
        <f t="shared" si="254"/>
        <v>5319-23</v>
      </c>
    </row>
    <row r="15416" spans="119:122" x14ac:dyDescent="0.2">
      <c r="DO15416" s="141" t="s">
        <v>26772</v>
      </c>
      <c r="DP15416" s="141" t="s">
        <v>6437</v>
      </c>
      <c r="DQ15416" s="15">
        <v>23</v>
      </c>
      <c r="DR15416" s="15" t="str">
        <f t="shared" si="254"/>
        <v>5320-23</v>
      </c>
    </row>
    <row r="15417" spans="119:122" x14ac:dyDescent="0.2">
      <c r="DO15417" s="141" t="s">
        <v>26773</v>
      </c>
      <c r="DP15417" s="141" t="s">
        <v>6438</v>
      </c>
      <c r="DQ15417" s="15">
        <v>23</v>
      </c>
      <c r="DR15417" s="15" t="str">
        <f t="shared" si="254"/>
        <v>5321-23</v>
      </c>
    </row>
    <row r="15418" spans="119:122" x14ac:dyDescent="0.2">
      <c r="DO15418" s="141" t="s">
        <v>26774</v>
      </c>
      <c r="DP15418" s="141" t="s">
        <v>6439</v>
      </c>
      <c r="DQ15418" s="15">
        <v>23</v>
      </c>
      <c r="DR15418" s="15" t="str">
        <f t="shared" si="254"/>
        <v>5322-23</v>
      </c>
    </row>
    <row r="15419" spans="119:122" x14ac:dyDescent="0.2">
      <c r="DO15419" s="141" t="s">
        <v>26775</v>
      </c>
      <c r="DP15419" s="141" t="s">
        <v>6440</v>
      </c>
      <c r="DQ15419" s="15">
        <v>23</v>
      </c>
      <c r="DR15419" s="15" t="str">
        <f t="shared" si="254"/>
        <v>5323-23</v>
      </c>
    </row>
    <row r="15420" spans="119:122" x14ac:dyDescent="0.2">
      <c r="DO15420" s="141" t="s">
        <v>26776</v>
      </c>
      <c r="DP15420" s="141" t="s">
        <v>6441</v>
      </c>
      <c r="DQ15420" s="15">
        <v>23</v>
      </c>
      <c r="DR15420" s="15" t="str">
        <f t="shared" si="254"/>
        <v>5324-23</v>
      </c>
    </row>
    <row r="15421" spans="119:122" x14ac:dyDescent="0.2">
      <c r="DO15421" s="141" t="s">
        <v>26777</v>
      </c>
      <c r="DP15421" s="141" t="s">
        <v>6442</v>
      </c>
      <c r="DQ15421" s="15">
        <v>23</v>
      </c>
      <c r="DR15421" s="15" t="str">
        <f t="shared" si="254"/>
        <v>5325-23</v>
      </c>
    </row>
    <row r="15422" spans="119:122" x14ac:dyDescent="0.2">
      <c r="DO15422" s="141" t="s">
        <v>26778</v>
      </c>
      <c r="DP15422" s="141" t="s">
        <v>6443</v>
      </c>
      <c r="DQ15422" s="15">
        <v>23</v>
      </c>
      <c r="DR15422" s="15" t="str">
        <f t="shared" si="254"/>
        <v>5326-23</v>
      </c>
    </row>
    <row r="15423" spans="119:122" x14ac:dyDescent="0.2">
      <c r="DO15423" s="141" t="s">
        <v>26779</v>
      </c>
      <c r="DP15423" s="141" t="s">
        <v>6444</v>
      </c>
      <c r="DQ15423" s="15">
        <v>23</v>
      </c>
      <c r="DR15423" s="15" t="str">
        <f t="shared" si="254"/>
        <v>5327-23</v>
      </c>
    </row>
    <row r="15424" spans="119:122" x14ac:dyDescent="0.2">
      <c r="DO15424" s="141" t="s">
        <v>26780</v>
      </c>
      <c r="DP15424" s="141" t="s">
        <v>6445</v>
      </c>
      <c r="DQ15424" s="15">
        <v>23</v>
      </c>
      <c r="DR15424" s="15" t="str">
        <f t="shared" si="254"/>
        <v>5328-23</v>
      </c>
    </row>
    <row r="15425" spans="119:122" x14ac:dyDescent="0.2">
      <c r="DO15425" s="141" t="s">
        <v>26781</v>
      </c>
      <c r="DP15425" s="141" t="s">
        <v>6446</v>
      </c>
      <c r="DQ15425" s="15">
        <v>23</v>
      </c>
      <c r="DR15425" s="15" t="str">
        <f t="shared" si="254"/>
        <v>5329-23</v>
      </c>
    </row>
    <row r="15426" spans="119:122" x14ac:dyDescent="0.2">
      <c r="DO15426" s="141" t="s">
        <v>26782</v>
      </c>
      <c r="DP15426" s="141" t="s">
        <v>6447</v>
      </c>
      <c r="DQ15426" s="15">
        <v>23</v>
      </c>
      <c r="DR15426" s="15" t="str">
        <f t="shared" si="254"/>
        <v>5330-23</v>
      </c>
    </row>
    <row r="15427" spans="119:122" x14ac:dyDescent="0.2">
      <c r="DO15427" s="141" t="s">
        <v>26783</v>
      </c>
      <c r="DP15427" s="141" t="s">
        <v>6448</v>
      </c>
      <c r="DQ15427" s="15">
        <v>23</v>
      </c>
      <c r="DR15427" s="15" t="str">
        <f t="shared" si="254"/>
        <v>5331-23</v>
      </c>
    </row>
    <row r="15428" spans="119:122" x14ac:dyDescent="0.2">
      <c r="DO15428" s="141" t="s">
        <v>26784</v>
      </c>
      <c r="DP15428" s="141" t="s">
        <v>6449</v>
      </c>
      <c r="DQ15428" s="15">
        <v>23</v>
      </c>
      <c r="DR15428" s="15" t="str">
        <f t="shared" si="254"/>
        <v>5332-23</v>
      </c>
    </row>
    <row r="15429" spans="119:122" x14ac:dyDescent="0.2">
      <c r="DO15429" s="141" t="s">
        <v>26785</v>
      </c>
      <c r="DP15429" s="141" t="s">
        <v>6450</v>
      </c>
      <c r="DQ15429" s="15">
        <v>23</v>
      </c>
      <c r="DR15429" s="15" t="str">
        <f t="shared" si="254"/>
        <v>5333-23</v>
      </c>
    </row>
    <row r="15430" spans="119:122" x14ac:dyDescent="0.2">
      <c r="DO15430" s="141" t="s">
        <v>26786</v>
      </c>
      <c r="DP15430" s="141" t="s">
        <v>6451</v>
      </c>
      <c r="DQ15430" s="15">
        <v>23</v>
      </c>
      <c r="DR15430" s="15" t="str">
        <f t="shared" si="254"/>
        <v>5334-23</v>
      </c>
    </row>
    <row r="15431" spans="119:122" x14ac:dyDescent="0.2">
      <c r="DO15431" s="141" t="s">
        <v>26787</v>
      </c>
      <c r="DP15431" s="141" t="s">
        <v>6452</v>
      </c>
      <c r="DQ15431" s="15">
        <v>23</v>
      </c>
      <c r="DR15431" s="15" t="str">
        <f t="shared" si="254"/>
        <v>5335-23</v>
      </c>
    </row>
    <row r="15432" spans="119:122" x14ac:dyDescent="0.2">
      <c r="DO15432" s="141" t="s">
        <v>26788</v>
      </c>
      <c r="DP15432" s="141" t="s">
        <v>6453</v>
      </c>
      <c r="DQ15432" s="15">
        <v>23</v>
      </c>
      <c r="DR15432" s="15" t="str">
        <f t="shared" si="254"/>
        <v>5336-23</v>
      </c>
    </row>
    <row r="15433" spans="119:122" x14ac:dyDescent="0.2">
      <c r="DO15433" s="141" t="s">
        <v>26789</v>
      </c>
      <c r="DP15433" s="141" t="s">
        <v>6454</v>
      </c>
      <c r="DQ15433" s="15">
        <v>23</v>
      </c>
      <c r="DR15433" s="15" t="str">
        <f t="shared" si="254"/>
        <v>5337-23</v>
      </c>
    </row>
    <row r="15434" spans="119:122" x14ac:dyDescent="0.2">
      <c r="DO15434" s="141" t="s">
        <v>26790</v>
      </c>
      <c r="DP15434" s="141" t="s">
        <v>6455</v>
      </c>
      <c r="DQ15434" s="15">
        <v>23</v>
      </c>
      <c r="DR15434" s="15" t="str">
        <f t="shared" si="254"/>
        <v>5338-23</v>
      </c>
    </row>
    <row r="15435" spans="119:122" x14ac:dyDescent="0.2">
      <c r="DO15435" s="141" t="s">
        <v>26791</v>
      </c>
      <c r="DP15435" s="141" t="s">
        <v>6456</v>
      </c>
      <c r="DQ15435" s="15">
        <v>23</v>
      </c>
      <c r="DR15435" s="15" t="str">
        <f t="shared" si="254"/>
        <v>5339-23</v>
      </c>
    </row>
    <row r="15436" spans="119:122" x14ac:dyDescent="0.2">
      <c r="DO15436" s="141" t="s">
        <v>26792</v>
      </c>
      <c r="DP15436" s="141" t="s">
        <v>6457</v>
      </c>
      <c r="DQ15436" s="15">
        <v>23</v>
      </c>
      <c r="DR15436" s="15" t="str">
        <f t="shared" si="254"/>
        <v>5340-23</v>
      </c>
    </row>
    <row r="15437" spans="119:122" x14ac:dyDescent="0.2">
      <c r="DO15437" s="141" t="s">
        <v>26793</v>
      </c>
      <c r="DP15437" s="141" t="s">
        <v>6458</v>
      </c>
      <c r="DQ15437" s="15">
        <v>23</v>
      </c>
      <c r="DR15437" s="15" t="str">
        <f t="shared" si="254"/>
        <v>5341-23</v>
      </c>
    </row>
    <row r="15438" spans="119:122" x14ac:dyDescent="0.2">
      <c r="DO15438" s="141" t="s">
        <v>26794</v>
      </c>
      <c r="DP15438" s="141" t="s">
        <v>6459</v>
      </c>
      <c r="DQ15438" s="15">
        <v>23</v>
      </c>
      <c r="DR15438" s="15" t="str">
        <f t="shared" si="254"/>
        <v>5342-23</v>
      </c>
    </row>
    <row r="15439" spans="119:122" x14ac:dyDescent="0.2">
      <c r="DO15439" s="141" t="s">
        <v>26795</v>
      </c>
      <c r="DP15439" s="141" t="s">
        <v>6460</v>
      </c>
      <c r="DQ15439" s="15">
        <v>23</v>
      </c>
      <c r="DR15439" s="15" t="str">
        <f t="shared" si="254"/>
        <v>5343-23</v>
      </c>
    </row>
    <row r="15440" spans="119:122" x14ac:dyDescent="0.2">
      <c r="DO15440" s="141" t="s">
        <v>26796</v>
      </c>
      <c r="DP15440" s="141" t="s">
        <v>6461</v>
      </c>
      <c r="DQ15440" s="15">
        <v>23</v>
      </c>
      <c r="DR15440" s="15" t="str">
        <f t="shared" si="254"/>
        <v>5344-23</v>
      </c>
    </row>
    <row r="15441" spans="119:122" x14ac:dyDescent="0.2">
      <c r="DO15441" s="141" t="s">
        <v>26797</v>
      </c>
      <c r="DP15441" s="141" t="s">
        <v>6462</v>
      </c>
      <c r="DQ15441" s="15">
        <v>23</v>
      </c>
      <c r="DR15441" s="15" t="str">
        <f t="shared" si="254"/>
        <v>5345-23</v>
      </c>
    </row>
    <row r="15442" spans="119:122" x14ac:dyDescent="0.2">
      <c r="DO15442" s="141" t="s">
        <v>26798</v>
      </c>
      <c r="DP15442" s="141" t="s">
        <v>6463</v>
      </c>
      <c r="DQ15442" s="15">
        <v>23</v>
      </c>
      <c r="DR15442" s="15" t="str">
        <f t="shared" si="254"/>
        <v>5346-23</v>
      </c>
    </row>
    <row r="15443" spans="119:122" x14ac:dyDescent="0.2">
      <c r="DO15443" s="141" t="s">
        <v>26799</v>
      </c>
      <c r="DP15443" s="141" t="s">
        <v>6464</v>
      </c>
      <c r="DQ15443" s="15">
        <v>23</v>
      </c>
      <c r="DR15443" s="15" t="str">
        <f t="shared" si="254"/>
        <v>5347-23</v>
      </c>
    </row>
    <row r="15444" spans="119:122" x14ac:dyDescent="0.2">
      <c r="DO15444" s="141" t="s">
        <v>26800</v>
      </c>
      <c r="DP15444" s="141" t="s">
        <v>6465</v>
      </c>
      <c r="DQ15444" s="15">
        <v>23</v>
      </c>
      <c r="DR15444" s="15" t="str">
        <f t="shared" si="254"/>
        <v>5348-23</v>
      </c>
    </row>
    <row r="15445" spans="119:122" x14ac:dyDescent="0.2">
      <c r="DO15445" s="141" t="s">
        <v>26801</v>
      </c>
      <c r="DP15445" s="141" t="s">
        <v>6466</v>
      </c>
      <c r="DQ15445" s="15">
        <v>23</v>
      </c>
      <c r="DR15445" s="15" t="str">
        <f t="shared" si="254"/>
        <v>5349-23</v>
      </c>
    </row>
    <row r="15446" spans="119:122" x14ac:dyDescent="0.2">
      <c r="DO15446" s="141" t="s">
        <v>26802</v>
      </c>
      <c r="DP15446" s="141" t="s">
        <v>6467</v>
      </c>
      <c r="DQ15446" s="15">
        <v>23</v>
      </c>
      <c r="DR15446" s="15" t="str">
        <f t="shared" si="254"/>
        <v>5350-23</v>
      </c>
    </row>
    <row r="15447" spans="119:122" x14ac:dyDescent="0.2">
      <c r="DO15447" s="141" t="s">
        <v>26803</v>
      </c>
      <c r="DP15447" s="141" t="s">
        <v>6468</v>
      </c>
      <c r="DQ15447" s="15">
        <v>23</v>
      </c>
      <c r="DR15447" s="15" t="str">
        <f t="shared" si="254"/>
        <v>5351-23</v>
      </c>
    </row>
    <row r="15448" spans="119:122" x14ac:dyDescent="0.2">
      <c r="DO15448" s="141" t="s">
        <v>26804</v>
      </c>
      <c r="DP15448" s="141" t="s">
        <v>6469</v>
      </c>
      <c r="DQ15448" s="15">
        <v>23</v>
      </c>
      <c r="DR15448" s="15" t="str">
        <f t="shared" si="254"/>
        <v>5352-23</v>
      </c>
    </row>
    <row r="15449" spans="119:122" x14ac:dyDescent="0.2">
      <c r="DO15449" s="141" t="s">
        <v>26805</v>
      </c>
      <c r="DP15449" s="141" t="s">
        <v>6470</v>
      </c>
      <c r="DQ15449" s="15">
        <v>23</v>
      </c>
      <c r="DR15449" s="15" t="str">
        <f t="shared" si="254"/>
        <v>5353-23</v>
      </c>
    </row>
    <row r="15450" spans="119:122" x14ac:dyDescent="0.2">
      <c r="DO15450" s="141" t="s">
        <v>26806</v>
      </c>
      <c r="DP15450" s="141" t="s">
        <v>6471</v>
      </c>
      <c r="DQ15450" s="15">
        <v>23</v>
      </c>
      <c r="DR15450" s="15" t="str">
        <f t="shared" si="254"/>
        <v>5354-23</v>
      </c>
    </row>
    <row r="15451" spans="119:122" x14ac:dyDescent="0.2">
      <c r="DO15451" s="141" t="s">
        <v>26807</v>
      </c>
      <c r="DP15451" s="141" t="s">
        <v>6472</v>
      </c>
      <c r="DQ15451" s="15">
        <v>23</v>
      </c>
      <c r="DR15451" s="15" t="str">
        <f t="shared" si="254"/>
        <v>5355-23</v>
      </c>
    </row>
    <row r="15452" spans="119:122" x14ac:dyDescent="0.2">
      <c r="DO15452" s="141" t="s">
        <v>26808</v>
      </c>
      <c r="DP15452" s="141" t="s">
        <v>6473</v>
      </c>
      <c r="DQ15452" s="15">
        <v>23</v>
      </c>
      <c r="DR15452" s="15" t="str">
        <f t="shared" si="254"/>
        <v>5356-23</v>
      </c>
    </row>
    <row r="15453" spans="119:122" x14ac:dyDescent="0.2">
      <c r="DO15453" s="141" t="s">
        <v>26809</v>
      </c>
      <c r="DP15453" s="141" t="s">
        <v>6474</v>
      </c>
      <c r="DQ15453" s="15">
        <v>23</v>
      </c>
      <c r="DR15453" s="15" t="str">
        <f t="shared" si="254"/>
        <v>5357-23</v>
      </c>
    </row>
    <row r="15454" spans="119:122" x14ac:dyDescent="0.2">
      <c r="DO15454" s="141" t="s">
        <v>26810</v>
      </c>
      <c r="DP15454" s="141" t="s">
        <v>6475</v>
      </c>
      <c r="DQ15454" s="15">
        <v>23</v>
      </c>
      <c r="DR15454" s="15" t="str">
        <f t="shared" si="254"/>
        <v>5358-23</v>
      </c>
    </row>
    <row r="15455" spans="119:122" x14ac:dyDescent="0.2">
      <c r="DO15455" s="141" t="s">
        <v>26811</v>
      </c>
      <c r="DP15455" s="141" t="s">
        <v>6476</v>
      </c>
      <c r="DQ15455" s="15">
        <v>23</v>
      </c>
      <c r="DR15455" s="15" t="str">
        <f t="shared" si="254"/>
        <v>5359-23</v>
      </c>
    </row>
    <row r="15456" spans="119:122" x14ac:dyDescent="0.2">
      <c r="DO15456" s="141" t="s">
        <v>26812</v>
      </c>
      <c r="DP15456" s="141" t="s">
        <v>6477</v>
      </c>
      <c r="DQ15456" s="15">
        <v>23</v>
      </c>
      <c r="DR15456" s="15" t="str">
        <f t="shared" si="254"/>
        <v>5360-23</v>
      </c>
    </row>
    <row r="15457" spans="119:122" x14ac:dyDescent="0.2">
      <c r="DO15457" s="141" t="s">
        <v>26813</v>
      </c>
      <c r="DP15457" s="141" t="s">
        <v>6478</v>
      </c>
      <c r="DQ15457" s="15">
        <v>23</v>
      </c>
      <c r="DR15457" s="15" t="str">
        <f t="shared" si="254"/>
        <v>5361-23</v>
      </c>
    </row>
    <row r="15458" spans="119:122" x14ac:dyDescent="0.2">
      <c r="DO15458" s="141" t="s">
        <v>26814</v>
      </c>
      <c r="DP15458" s="141" t="s">
        <v>6479</v>
      </c>
      <c r="DQ15458" s="15">
        <v>23</v>
      </c>
      <c r="DR15458" s="15" t="str">
        <f t="shared" si="254"/>
        <v>5362-23</v>
      </c>
    </row>
    <row r="15459" spans="119:122" x14ac:dyDescent="0.2">
      <c r="DO15459" s="141" t="s">
        <v>26815</v>
      </c>
      <c r="DP15459" s="141" t="s">
        <v>6480</v>
      </c>
      <c r="DQ15459" s="15">
        <v>23</v>
      </c>
      <c r="DR15459" s="15" t="str">
        <f t="shared" ref="DR15459:DR15522" si="255">CONCATENATE(DP15459,"-",DQ15459)</f>
        <v>5363-23</v>
      </c>
    </row>
    <row r="15460" spans="119:122" x14ac:dyDescent="0.2">
      <c r="DO15460" s="141" t="s">
        <v>26816</v>
      </c>
      <c r="DP15460" s="141" t="s">
        <v>6481</v>
      </c>
      <c r="DQ15460" s="15">
        <v>23</v>
      </c>
      <c r="DR15460" s="15" t="str">
        <f t="shared" si="255"/>
        <v>5364-23</v>
      </c>
    </row>
    <row r="15461" spans="119:122" x14ac:dyDescent="0.2">
      <c r="DO15461" s="141" t="s">
        <v>26817</v>
      </c>
      <c r="DP15461" s="141" t="s">
        <v>6482</v>
      </c>
      <c r="DQ15461" s="15">
        <v>23</v>
      </c>
      <c r="DR15461" s="15" t="str">
        <f t="shared" si="255"/>
        <v>5365-23</v>
      </c>
    </row>
    <row r="15462" spans="119:122" x14ac:dyDescent="0.2">
      <c r="DO15462" s="141" t="s">
        <v>26818</v>
      </c>
      <c r="DP15462" s="141" t="s">
        <v>6483</v>
      </c>
      <c r="DQ15462" s="15">
        <v>23</v>
      </c>
      <c r="DR15462" s="15" t="str">
        <f t="shared" si="255"/>
        <v>5366-23</v>
      </c>
    </row>
    <row r="15463" spans="119:122" x14ac:dyDescent="0.2">
      <c r="DO15463" s="141" t="s">
        <v>26819</v>
      </c>
      <c r="DP15463" s="141" t="s">
        <v>6484</v>
      </c>
      <c r="DQ15463" s="15">
        <v>23</v>
      </c>
      <c r="DR15463" s="15" t="str">
        <f t="shared" si="255"/>
        <v>5367-23</v>
      </c>
    </row>
    <row r="15464" spans="119:122" x14ac:dyDescent="0.2">
      <c r="DO15464" s="141" t="s">
        <v>26820</v>
      </c>
      <c r="DP15464" s="141" t="s">
        <v>6485</v>
      </c>
      <c r="DQ15464" s="15">
        <v>23</v>
      </c>
      <c r="DR15464" s="15" t="str">
        <f t="shared" si="255"/>
        <v>5368-23</v>
      </c>
    </row>
    <row r="15465" spans="119:122" x14ac:dyDescent="0.2">
      <c r="DO15465" s="141" t="s">
        <v>26821</v>
      </c>
      <c r="DP15465" s="141" t="s">
        <v>6486</v>
      </c>
      <c r="DQ15465" s="15">
        <v>23</v>
      </c>
      <c r="DR15465" s="15" t="str">
        <f t="shared" si="255"/>
        <v>5369-23</v>
      </c>
    </row>
    <row r="15466" spans="119:122" x14ac:dyDescent="0.2">
      <c r="DO15466" s="141" t="s">
        <v>26822</v>
      </c>
      <c r="DP15466" s="141" t="s">
        <v>6487</v>
      </c>
      <c r="DQ15466" s="15">
        <v>23</v>
      </c>
      <c r="DR15466" s="15" t="str">
        <f t="shared" si="255"/>
        <v>5370-23</v>
      </c>
    </row>
    <row r="15467" spans="119:122" x14ac:dyDescent="0.2">
      <c r="DO15467" s="141" t="s">
        <v>26823</v>
      </c>
      <c r="DP15467" s="141" t="s">
        <v>6488</v>
      </c>
      <c r="DQ15467" s="15">
        <v>23</v>
      </c>
      <c r="DR15467" s="15" t="str">
        <f t="shared" si="255"/>
        <v>5371-23</v>
      </c>
    </row>
    <row r="15468" spans="119:122" x14ac:dyDescent="0.2">
      <c r="DO15468" s="141" t="s">
        <v>26824</v>
      </c>
      <c r="DP15468" s="141" t="s">
        <v>6489</v>
      </c>
      <c r="DQ15468" s="15">
        <v>23</v>
      </c>
      <c r="DR15468" s="15" t="str">
        <f t="shared" si="255"/>
        <v>5372-23</v>
      </c>
    </row>
    <row r="15469" spans="119:122" x14ac:dyDescent="0.2">
      <c r="DO15469" s="141" t="s">
        <v>26825</v>
      </c>
      <c r="DP15469" s="141" t="s">
        <v>6490</v>
      </c>
      <c r="DQ15469" s="15">
        <v>23</v>
      </c>
      <c r="DR15469" s="15" t="str">
        <f t="shared" si="255"/>
        <v>5373-23</v>
      </c>
    </row>
    <row r="15470" spans="119:122" x14ac:dyDescent="0.2">
      <c r="DO15470" s="141" t="s">
        <v>26826</v>
      </c>
      <c r="DP15470" s="141" t="s">
        <v>6491</v>
      </c>
      <c r="DQ15470" s="15">
        <v>23</v>
      </c>
      <c r="DR15470" s="15" t="str">
        <f t="shared" si="255"/>
        <v>5374-23</v>
      </c>
    </row>
    <row r="15471" spans="119:122" x14ac:dyDescent="0.2">
      <c r="DO15471" s="141" t="s">
        <v>26827</v>
      </c>
      <c r="DP15471" s="141" t="s">
        <v>6492</v>
      </c>
      <c r="DQ15471" s="15">
        <v>23</v>
      </c>
      <c r="DR15471" s="15" t="str">
        <f t="shared" si="255"/>
        <v>5375-23</v>
      </c>
    </row>
    <row r="15472" spans="119:122" x14ac:dyDescent="0.2">
      <c r="DO15472" s="141" t="s">
        <v>26828</v>
      </c>
      <c r="DP15472" s="141" t="s">
        <v>6493</v>
      </c>
      <c r="DQ15472" s="15">
        <v>23</v>
      </c>
      <c r="DR15472" s="15" t="str">
        <f t="shared" si="255"/>
        <v>5376-23</v>
      </c>
    </row>
    <row r="15473" spans="119:122" x14ac:dyDescent="0.2">
      <c r="DO15473" s="141" t="s">
        <v>26829</v>
      </c>
      <c r="DP15473" s="141" t="s">
        <v>6494</v>
      </c>
      <c r="DQ15473" s="15">
        <v>23</v>
      </c>
      <c r="DR15473" s="15" t="str">
        <f t="shared" si="255"/>
        <v>5377-23</v>
      </c>
    </row>
    <row r="15474" spans="119:122" x14ac:dyDescent="0.2">
      <c r="DO15474" s="141" t="s">
        <v>26830</v>
      </c>
      <c r="DP15474" s="141" t="s">
        <v>6495</v>
      </c>
      <c r="DQ15474" s="15">
        <v>23</v>
      </c>
      <c r="DR15474" s="15" t="str">
        <f t="shared" si="255"/>
        <v>5378-23</v>
      </c>
    </row>
    <row r="15475" spans="119:122" x14ac:dyDescent="0.2">
      <c r="DO15475" s="141" t="s">
        <v>26831</v>
      </c>
      <c r="DP15475" s="141" t="s">
        <v>6496</v>
      </c>
      <c r="DQ15475" s="15">
        <v>23</v>
      </c>
      <c r="DR15475" s="15" t="str">
        <f t="shared" si="255"/>
        <v>5379-23</v>
      </c>
    </row>
    <row r="15476" spans="119:122" x14ac:dyDescent="0.2">
      <c r="DO15476" s="141" t="s">
        <v>26832</v>
      </c>
      <c r="DP15476" s="141" t="s">
        <v>6497</v>
      </c>
      <c r="DQ15476" s="15">
        <v>23</v>
      </c>
      <c r="DR15476" s="15" t="str">
        <f t="shared" si="255"/>
        <v>5380-23</v>
      </c>
    </row>
    <row r="15477" spans="119:122" x14ac:dyDescent="0.2">
      <c r="DO15477" s="141" t="s">
        <v>26833</v>
      </c>
      <c r="DP15477" s="141" t="s">
        <v>6498</v>
      </c>
      <c r="DQ15477" s="15">
        <v>23</v>
      </c>
      <c r="DR15477" s="15" t="str">
        <f t="shared" si="255"/>
        <v>5381-23</v>
      </c>
    </row>
    <row r="15478" spans="119:122" x14ac:dyDescent="0.2">
      <c r="DO15478" s="141" t="s">
        <v>26834</v>
      </c>
      <c r="DP15478" s="141" t="s">
        <v>6499</v>
      </c>
      <c r="DQ15478" s="15">
        <v>23</v>
      </c>
      <c r="DR15478" s="15" t="str">
        <f t="shared" si="255"/>
        <v>5382-23</v>
      </c>
    </row>
    <row r="15479" spans="119:122" x14ac:dyDescent="0.2">
      <c r="DO15479" s="141" t="s">
        <v>26835</v>
      </c>
      <c r="DP15479" s="141" t="s">
        <v>6500</v>
      </c>
      <c r="DQ15479" s="15">
        <v>23</v>
      </c>
      <c r="DR15479" s="15" t="str">
        <f t="shared" si="255"/>
        <v>5383-23</v>
      </c>
    </row>
    <row r="15480" spans="119:122" x14ac:dyDescent="0.2">
      <c r="DO15480" s="141" t="s">
        <v>26836</v>
      </c>
      <c r="DP15480" s="141" t="s">
        <v>6501</v>
      </c>
      <c r="DQ15480" s="15">
        <v>23</v>
      </c>
      <c r="DR15480" s="15" t="str">
        <f t="shared" si="255"/>
        <v>5384-23</v>
      </c>
    </row>
    <row r="15481" spans="119:122" x14ac:dyDescent="0.2">
      <c r="DO15481" s="141" t="s">
        <v>26837</v>
      </c>
      <c r="DP15481" s="141" t="s">
        <v>6502</v>
      </c>
      <c r="DQ15481" s="15">
        <v>23</v>
      </c>
      <c r="DR15481" s="15" t="str">
        <f t="shared" si="255"/>
        <v>5385-23</v>
      </c>
    </row>
    <row r="15482" spans="119:122" x14ac:dyDescent="0.2">
      <c r="DO15482" s="141" t="s">
        <v>26838</v>
      </c>
      <c r="DP15482" s="141" t="s">
        <v>6503</v>
      </c>
      <c r="DQ15482" s="15">
        <v>23</v>
      </c>
      <c r="DR15482" s="15" t="str">
        <f t="shared" si="255"/>
        <v>5386-23</v>
      </c>
    </row>
    <row r="15483" spans="119:122" x14ac:dyDescent="0.2">
      <c r="DO15483" s="141" t="s">
        <v>26839</v>
      </c>
      <c r="DP15483" s="141" t="s">
        <v>6504</v>
      </c>
      <c r="DQ15483" s="15">
        <v>23</v>
      </c>
      <c r="DR15483" s="15" t="str">
        <f t="shared" si="255"/>
        <v>5387-23</v>
      </c>
    </row>
    <row r="15484" spans="119:122" x14ac:dyDescent="0.2">
      <c r="DO15484" s="141" t="s">
        <v>26840</v>
      </c>
      <c r="DP15484" s="141" t="s">
        <v>6505</v>
      </c>
      <c r="DQ15484" s="15">
        <v>23</v>
      </c>
      <c r="DR15484" s="15" t="str">
        <f t="shared" si="255"/>
        <v>5388-23</v>
      </c>
    </row>
    <row r="15485" spans="119:122" x14ac:dyDescent="0.2">
      <c r="DO15485" s="141" t="s">
        <v>26841</v>
      </c>
      <c r="DP15485" s="141" t="s">
        <v>6506</v>
      </c>
      <c r="DQ15485" s="15">
        <v>23</v>
      </c>
      <c r="DR15485" s="15" t="str">
        <f t="shared" si="255"/>
        <v>5389-23</v>
      </c>
    </row>
    <row r="15486" spans="119:122" x14ac:dyDescent="0.2">
      <c r="DO15486" s="141" t="s">
        <v>26842</v>
      </c>
      <c r="DP15486" s="141" t="s">
        <v>6507</v>
      </c>
      <c r="DQ15486" s="15">
        <v>23</v>
      </c>
      <c r="DR15486" s="15" t="str">
        <f t="shared" si="255"/>
        <v>5390-23</v>
      </c>
    </row>
    <row r="15487" spans="119:122" x14ac:dyDescent="0.2">
      <c r="DO15487" s="141" t="s">
        <v>26843</v>
      </c>
      <c r="DP15487" s="141" t="s">
        <v>6508</v>
      </c>
      <c r="DQ15487" s="15">
        <v>23</v>
      </c>
      <c r="DR15487" s="15" t="str">
        <f t="shared" si="255"/>
        <v>5391-23</v>
      </c>
    </row>
    <row r="15488" spans="119:122" x14ac:dyDescent="0.2">
      <c r="DO15488" s="141" t="s">
        <v>26844</v>
      </c>
      <c r="DP15488" s="141" t="s">
        <v>6509</v>
      </c>
      <c r="DQ15488" s="15">
        <v>23</v>
      </c>
      <c r="DR15488" s="15" t="str">
        <f t="shared" si="255"/>
        <v>5392-23</v>
      </c>
    </row>
    <row r="15489" spans="119:122" x14ac:dyDescent="0.2">
      <c r="DO15489" s="141" t="s">
        <v>26845</v>
      </c>
      <c r="DP15489" s="141" t="s">
        <v>6510</v>
      </c>
      <c r="DQ15489" s="15">
        <v>23</v>
      </c>
      <c r="DR15489" s="15" t="str">
        <f t="shared" si="255"/>
        <v>5393-23</v>
      </c>
    </row>
    <row r="15490" spans="119:122" x14ac:dyDescent="0.2">
      <c r="DO15490" s="141" t="s">
        <v>26846</v>
      </c>
      <c r="DP15490" s="141" t="s">
        <v>6511</v>
      </c>
      <c r="DQ15490" s="15">
        <v>23</v>
      </c>
      <c r="DR15490" s="15" t="str">
        <f t="shared" si="255"/>
        <v>5394-23</v>
      </c>
    </row>
    <row r="15491" spans="119:122" x14ac:dyDescent="0.2">
      <c r="DO15491" s="141" t="s">
        <v>26847</v>
      </c>
      <c r="DP15491" s="141" t="s">
        <v>6512</v>
      </c>
      <c r="DQ15491" s="15">
        <v>23</v>
      </c>
      <c r="DR15491" s="15" t="str">
        <f t="shared" si="255"/>
        <v>5395-23</v>
      </c>
    </row>
    <row r="15492" spans="119:122" x14ac:dyDescent="0.2">
      <c r="DO15492" s="141" t="s">
        <v>26848</v>
      </c>
      <c r="DP15492" s="141" t="s">
        <v>6513</v>
      </c>
      <c r="DQ15492" s="15">
        <v>23</v>
      </c>
      <c r="DR15492" s="15" t="str">
        <f t="shared" si="255"/>
        <v>5396-23</v>
      </c>
    </row>
    <row r="15493" spans="119:122" x14ac:dyDescent="0.2">
      <c r="DO15493" s="141" t="s">
        <v>26849</v>
      </c>
      <c r="DP15493" s="141" t="s">
        <v>6514</v>
      </c>
      <c r="DQ15493" s="15">
        <v>23</v>
      </c>
      <c r="DR15493" s="15" t="str">
        <f t="shared" si="255"/>
        <v>5397-23</v>
      </c>
    </row>
    <row r="15494" spans="119:122" x14ac:dyDescent="0.2">
      <c r="DO15494" s="141" t="s">
        <v>26850</v>
      </c>
      <c r="DP15494" s="141" t="s">
        <v>6515</v>
      </c>
      <c r="DQ15494" s="15">
        <v>23</v>
      </c>
      <c r="DR15494" s="15" t="str">
        <f t="shared" si="255"/>
        <v>5398-23</v>
      </c>
    </row>
    <row r="15495" spans="119:122" x14ac:dyDescent="0.2">
      <c r="DO15495" s="141" t="s">
        <v>26851</v>
      </c>
      <c r="DP15495" s="141" t="s">
        <v>6516</v>
      </c>
      <c r="DQ15495" s="15">
        <v>23</v>
      </c>
      <c r="DR15495" s="15" t="str">
        <f t="shared" si="255"/>
        <v>5399-23</v>
      </c>
    </row>
    <row r="15496" spans="119:122" x14ac:dyDescent="0.2">
      <c r="DO15496" s="141" t="s">
        <v>26852</v>
      </c>
      <c r="DP15496" s="141" t="s">
        <v>6517</v>
      </c>
      <c r="DQ15496" s="15">
        <v>23</v>
      </c>
      <c r="DR15496" s="15" t="str">
        <f t="shared" si="255"/>
        <v>5400-23</v>
      </c>
    </row>
    <row r="15497" spans="119:122" x14ac:dyDescent="0.2">
      <c r="DO15497" s="141" t="s">
        <v>26853</v>
      </c>
      <c r="DP15497" s="141" t="s">
        <v>6518</v>
      </c>
      <c r="DQ15497" s="15">
        <v>23</v>
      </c>
      <c r="DR15497" s="15" t="str">
        <f t="shared" si="255"/>
        <v>5401-23</v>
      </c>
    </row>
    <row r="15498" spans="119:122" x14ac:dyDescent="0.2">
      <c r="DO15498" s="141" t="s">
        <v>26854</v>
      </c>
      <c r="DP15498" s="141" t="s">
        <v>6519</v>
      </c>
      <c r="DQ15498" s="15">
        <v>23</v>
      </c>
      <c r="DR15498" s="15" t="str">
        <f t="shared" si="255"/>
        <v>5402-23</v>
      </c>
    </row>
    <row r="15499" spans="119:122" x14ac:dyDescent="0.2">
      <c r="DO15499" s="141" t="s">
        <v>26855</v>
      </c>
      <c r="DP15499" s="141" t="s">
        <v>6520</v>
      </c>
      <c r="DQ15499" s="15">
        <v>23</v>
      </c>
      <c r="DR15499" s="15" t="str">
        <f t="shared" si="255"/>
        <v>5403-23</v>
      </c>
    </row>
    <row r="15500" spans="119:122" x14ac:dyDescent="0.2">
      <c r="DO15500" s="141" t="s">
        <v>26856</v>
      </c>
      <c r="DP15500" s="141" t="s">
        <v>6521</v>
      </c>
      <c r="DQ15500" s="15">
        <v>23</v>
      </c>
      <c r="DR15500" s="15" t="str">
        <f t="shared" si="255"/>
        <v>5404-23</v>
      </c>
    </row>
    <row r="15501" spans="119:122" x14ac:dyDescent="0.2">
      <c r="DO15501" s="141" t="s">
        <v>26857</v>
      </c>
      <c r="DP15501" s="141" t="s">
        <v>6522</v>
      </c>
      <c r="DQ15501" s="15">
        <v>23</v>
      </c>
      <c r="DR15501" s="15" t="str">
        <f t="shared" si="255"/>
        <v>5405-23</v>
      </c>
    </row>
    <row r="15502" spans="119:122" x14ac:dyDescent="0.2">
      <c r="DO15502" s="141" t="s">
        <v>26858</v>
      </c>
      <c r="DP15502" s="141" t="s">
        <v>6523</v>
      </c>
      <c r="DQ15502" s="15">
        <v>23</v>
      </c>
      <c r="DR15502" s="15" t="str">
        <f t="shared" si="255"/>
        <v>5406-23</v>
      </c>
    </row>
    <row r="15503" spans="119:122" x14ac:dyDescent="0.2">
      <c r="DO15503" s="141" t="s">
        <v>26859</v>
      </c>
      <c r="DP15503" s="141" t="s">
        <v>6524</v>
      </c>
      <c r="DQ15503" s="15">
        <v>23</v>
      </c>
      <c r="DR15503" s="15" t="str">
        <f t="shared" si="255"/>
        <v>5407-23</v>
      </c>
    </row>
    <row r="15504" spans="119:122" x14ac:dyDescent="0.2">
      <c r="DO15504" s="141" t="s">
        <v>26860</v>
      </c>
      <c r="DP15504" s="141" t="s">
        <v>6525</v>
      </c>
      <c r="DQ15504" s="15">
        <v>23</v>
      </c>
      <c r="DR15504" s="15" t="str">
        <f t="shared" si="255"/>
        <v>5408-23</v>
      </c>
    </row>
    <row r="15505" spans="119:122" x14ac:dyDescent="0.2">
      <c r="DO15505" s="141" t="s">
        <v>26861</v>
      </c>
      <c r="DP15505" s="141" t="s">
        <v>6526</v>
      </c>
      <c r="DQ15505" s="15">
        <v>23</v>
      </c>
      <c r="DR15505" s="15" t="str">
        <f t="shared" si="255"/>
        <v>5409-23</v>
      </c>
    </row>
    <row r="15506" spans="119:122" x14ac:dyDescent="0.2">
      <c r="DO15506" s="141" t="s">
        <v>26862</v>
      </c>
      <c r="DP15506" s="141" t="s">
        <v>6527</v>
      </c>
      <c r="DQ15506" s="15">
        <v>23</v>
      </c>
      <c r="DR15506" s="15" t="str">
        <f t="shared" si="255"/>
        <v>5410-23</v>
      </c>
    </row>
    <row r="15507" spans="119:122" x14ac:dyDescent="0.2">
      <c r="DO15507" s="141" t="s">
        <v>26863</v>
      </c>
      <c r="DP15507" s="141" t="s">
        <v>6528</v>
      </c>
      <c r="DQ15507" s="15">
        <v>23</v>
      </c>
      <c r="DR15507" s="15" t="str">
        <f t="shared" si="255"/>
        <v>5411-23</v>
      </c>
    </row>
    <row r="15508" spans="119:122" x14ac:dyDescent="0.2">
      <c r="DO15508" s="141" t="s">
        <v>26864</v>
      </c>
      <c r="DP15508" s="141" t="s">
        <v>6529</v>
      </c>
      <c r="DQ15508" s="15">
        <v>23</v>
      </c>
      <c r="DR15508" s="15" t="str">
        <f t="shared" si="255"/>
        <v>5412-23</v>
      </c>
    </row>
    <row r="15509" spans="119:122" x14ac:dyDescent="0.2">
      <c r="DO15509" s="141" t="s">
        <v>26865</v>
      </c>
      <c r="DP15509" s="141" t="s">
        <v>6530</v>
      </c>
      <c r="DQ15509" s="15">
        <v>23</v>
      </c>
      <c r="DR15509" s="15" t="str">
        <f t="shared" si="255"/>
        <v>5413-23</v>
      </c>
    </row>
    <row r="15510" spans="119:122" x14ac:dyDescent="0.2">
      <c r="DO15510" s="141" t="s">
        <v>26866</v>
      </c>
      <c r="DP15510" s="141" t="s">
        <v>6531</v>
      </c>
      <c r="DQ15510" s="15">
        <v>23</v>
      </c>
      <c r="DR15510" s="15" t="str">
        <f t="shared" si="255"/>
        <v>5414-23</v>
      </c>
    </row>
    <row r="15511" spans="119:122" x14ac:dyDescent="0.2">
      <c r="DO15511" s="141" t="s">
        <v>26867</v>
      </c>
      <c r="DP15511" s="141" t="s">
        <v>6532</v>
      </c>
      <c r="DQ15511" s="15">
        <v>23</v>
      </c>
      <c r="DR15511" s="15" t="str">
        <f t="shared" si="255"/>
        <v>5415-23</v>
      </c>
    </row>
    <row r="15512" spans="119:122" x14ac:dyDescent="0.2">
      <c r="DO15512" s="141" t="s">
        <v>26868</v>
      </c>
      <c r="DP15512" s="141" t="s">
        <v>6533</v>
      </c>
      <c r="DQ15512" s="15">
        <v>23</v>
      </c>
      <c r="DR15512" s="15" t="str">
        <f t="shared" si="255"/>
        <v>5416-23</v>
      </c>
    </row>
    <row r="15513" spans="119:122" x14ac:dyDescent="0.2">
      <c r="DO15513" s="141" t="s">
        <v>26869</v>
      </c>
      <c r="DP15513" s="141" t="s">
        <v>6534</v>
      </c>
      <c r="DQ15513" s="15">
        <v>23</v>
      </c>
      <c r="DR15513" s="15" t="str">
        <f t="shared" si="255"/>
        <v>5417-23</v>
      </c>
    </row>
    <row r="15514" spans="119:122" x14ac:dyDescent="0.2">
      <c r="DO15514" s="141" t="s">
        <v>26870</v>
      </c>
      <c r="DP15514" s="141" t="s">
        <v>6535</v>
      </c>
      <c r="DQ15514" s="15">
        <v>23</v>
      </c>
      <c r="DR15514" s="15" t="str">
        <f t="shared" si="255"/>
        <v>5418-23</v>
      </c>
    </row>
    <row r="15515" spans="119:122" x14ac:dyDescent="0.2">
      <c r="DO15515" s="141" t="s">
        <v>26871</v>
      </c>
      <c r="DP15515" s="141" t="s">
        <v>6536</v>
      </c>
      <c r="DQ15515" s="15">
        <v>23</v>
      </c>
      <c r="DR15515" s="15" t="str">
        <f t="shared" si="255"/>
        <v>5419-23</v>
      </c>
    </row>
    <row r="15516" spans="119:122" x14ac:dyDescent="0.2">
      <c r="DO15516" s="141" t="s">
        <v>26872</v>
      </c>
      <c r="DP15516" s="141" t="s">
        <v>6537</v>
      </c>
      <c r="DQ15516" s="15">
        <v>23</v>
      </c>
      <c r="DR15516" s="15" t="str">
        <f t="shared" si="255"/>
        <v>5420-23</v>
      </c>
    </row>
    <row r="15517" spans="119:122" x14ac:dyDescent="0.2">
      <c r="DO15517" s="141" t="s">
        <v>26873</v>
      </c>
      <c r="DP15517" s="141" t="s">
        <v>6538</v>
      </c>
      <c r="DQ15517" s="15">
        <v>23</v>
      </c>
      <c r="DR15517" s="15" t="str">
        <f t="shared" si="255"/>
        <v>5421-23</v>
      </c>
    </row>
    <row r="15518" spans="119:122" x14ac:dyDescent="0.2">
      <c r="DO15518" s="141" t="s">
        <v>26874</v>
      </c>
      <c r="DP15518" s="141" t="s">
        <v>6539</v>
      </c>
      <c r="DQ15518" s="15">
        <v>23</v>
      </c>
      <c r="DR15518" s="15" t="str">
        <f t="shared" si="255"/>
        <v>5422-23</v>
      </c>
    </row>
    <row r="15519" spans="119:122" x14ac:dyDescent="0.2">
      <c r="DO15519" s="141" t="s">
        <v>26875</v>
      </c>
      <c r="DP15519" s="141" t="s">
        <v>6540</v>
      </c>
      <c r="DQ15519" s="15">
        <v>23</v>
      </c>
      <c r="DR15519" s="15" t="str">
        <f t="shared" si="255"/>
        <v>5423-23</v>
      </c>
    </row>
    <row r="15520" spans="119:122" x14ac:dyDescent="0.2">
      <c r="DO15520" s="141" t="s">
        <v>26876</v>
      </c>
      <c r="DP15520" s="141" t="s">
        <v>6541</v>
      </c>
      <c r="DQ15520" s="15">
        <v>23</v>
      </c>
      <c r="DR15520" s="15" t="str">
        <f t="shared" si="255"/>
        <v>5424-23</v>
      </c>
    </row>
    <row r="15521" spans="119:122" x14ac:dyDescent="0.2">
      <c r="DO15521" s="141" t="s">
        <v>26877</v>
      </c>
      <c r="DP15521" s="141" t="s">
        <v>6542</v>
      </c>
      <c r="DQ15521" s="15">
        <v>23</v>
      </c>
      <c r="DR15521" s="15" t="str">
        <f t="shared" si="255"/>
        <v>5425-23</v>
      </c>
    </row>
    <row r="15522" spans="119:122" x14ac:dyDescent="0.2">
      <c r="DO15522" s="141" t="s">
        <v>26878</v>
      </c>
      <c r="DP15522" s="141" t="s">
        <v>6543</v>
      </c>
      <c r="DQ15522" s="15">
        <v>23</v>
      </c>
      <c r="DR15522" s="15" t="str">
        <f t="shared" si="255"/>
        <v>5426-23</v>
      </c>
    </row>
    <row r="15523" spans="119:122" x14ac:dyDescent="0.2">
      <c r="DO15523" s="141" t="s">
        <v>26879</v>
      </c>
      <c r="DP15523" s="141" t="s">
        <v>6544</v>
      </c>
      <c r="DQ15523" s="15">
        <v>23</v>
      </c>
      <c r="DR15523" s="15" t="str">
        <f t="shared" ref="DR15523:DR15586" si="256">CONCATENATE(DP15523,"-",DQ15523)</f>
        <v>5427-23</v>
      </c>
    </row>
    <row r="15524" spans="119:122" x14ac:dyDescent="0.2">
      <c r="DO15524" s="141" t="s">
        <v>26880</v>
      </c>
      <c r="DP15524" s="141" t="s">
        <v>6545</v>
      </c>
      <c r="DQ15524" s="15">
        <v>23</v>
      </c>
      <c r="DR15524" s="15" t="str">
        <f t="shared" si="256"/>
        <v>5428-23</v>
      </c>
    </row>
    <row r="15525" spans="119:122" x14ac:dyDescent="0.2">
      <c r="DO15525" s="141" t="s">
        <v>26881</v>
      </c>
      <c r="DP15525" s="141" t="s">
        <v>6546</v>
      </c>
      <c r="DQ15525" s="15">
        <v>23</v>
      </c>
      <c r="DR15525" s="15" t="str">
        <f t="shared" si="256"/>
        <v>5429-23</v>
      </c>
    </row>
    <row r="15526" spans="119:122" x14ac:dyDescent="0.2">
      <c r="DO15526" s="141" t="s">
        <v>26882</v>
      </c>
      <c r="DP15526" s="141" t="s">
        <v>6547</v>
      </c>
      <c r="DQ15526" s="15">
        <v>23</v>
      </c>
      <c r="DR15526" s="15" t="str">
        <f t="shared" si="256"/>
        <v>5430-23</v>
      </c>
    </row>
    <row r="15527" spans="119:122" x14ac:dyDescent="0.2">
      <c r="DO15527" s="141" t="s">
        <v>26883</v>
      </c>
      <c r="DP15527" s="141" t="s">
        <v>6548</v>
      </c>
      <c r="DQ15527" s="15">
        <v>23</v>
      </c>
      <c r="DR15527" s="15" t="str">
        <f t="shared" si="256"/>
        <v>5431-23</v>
      </c>
    </row>
    <row r="15528" spans="119:122" x14ac:dyDescent="0.2">
      <c r="DO15528" s="141" t="s">
        <v>26884</v>
      </c>
      <c r="DP15528" s="141" t="s">
        <v>6549</v>
      </c>
      <c r="DQ15528" s="15">
        <v>23</v>
      </c>
      <c r="DR15528" s="15" t="str">
        <f t="shared" si="256"/>
        <v>5432-23</v>
      </c>
    </row>
    <row r="15529" spans="119:122" x14ac:dyDescent="0.2">
      <c r="DO15529" s="141" t="s">
        <v>26885</v>
      </c>
      <c r="DP15529" s="141" t="s">
        <v>6550</v>
      </c>
      <c r="DQ15529" s="15">
        <v>23</v>
      </c>
      <c r="DR15529" s="15" t="str">
        <f t="shared" si="256"/>
        <v>5433-23</v>
      </c>
    </row>
    <row r="15530" spans="119:122" x14ac:dyDescent="0.2">
      <c r="DO15530" s="141" t="s">
        <v>26886</v>
      </c>
      <c r="DP15530" s="141" t="s">
        <v>6551</v>
      </c>
      <c r="DQ15530" s="15">
        <v>23</v>
      </c>
      <c r="DR15530" s="15" t="str">
        <f t="shared" si="256"/>
        <v>5434-23</v>
      </c>
    </row>
    <row r="15531" spans="119:122" x14ac:dyDescent="0.2">
      <c r="DO15531" s="141" t="s">
        <v>26887</v>
      </c>
      <c r="DP15531" s="141" t="s">
        <v>6552</v>
      </c>
      <c r="DQ15531" s="15">
        <v>23</v>
      </c>
      <c r="DR15531" s="15" t="str">
        <f t="shared" si="256"/>
        <v>5435-23</v>
      </c>
    </row>
    <row r="15532" spans="119:122" x14ac:dyDescent="0.2">
      <c r="DO15532" s="141" t="s">
        <v>26888</v>
      </c>
      <c r="DP15532" s="141" t="s">
        <v>6553</v>
      </c>
      <c r="DQ15532" s="15">
        <v>23</v>
      </c>
      <c r="DR15532" s="15" t="str">
        <f t="shared" si="256"/>
        <v>5436-23</v>
      </c>
    </row>
    <row r="15533" spans="119:122" x14ac:dyDescent="0.2">
      <c r="DO15533" s="141" t="s">
        <v>26889</v>
      </c>
      <c r="DP15533" s="141" t="s">
        <v>6554</v>
      </c>
      <c r="DQ15533" s="15">
        <v>23</v>
      </c>
      <c r="DR15533" s="15" t="str">
        <f t="shared" si="256"/>
        <v>5437-23</v>
      </c>
    </row>
    <row r="15534" spans="119:122" x14ac:dyDescent="0.2">
      <c r="DO15534" s="141" t="s">
        <v>26890</v>
      </c>
      <c r="DP15534" s="141" t="s">
        <v>6555</v>
      </c>
      <c r="DQ15534" s="15">
        <v>23</v>
      </c>
      <c r="DR15534" s="15" t="str">
        <f t="shared" si="256"/>
        <v>5438-23</v>
      </c>
    </row>
    <row r="15535" spans="119:122" x14ac:dyDescent="0.2">
      <c r="DO15535" s="141" t="s">
        <v>26891</v>
      </c>
      <c r="DP15535" s="141" t="s">
        <v>6556</v>
      </c>
      <c r="DQ15535" s="15">
        <v>23</v>
      </c>
      <c r="DR15535" s="15" t="str">
        <f t="shared" si="256"/>
        <v>5439-23</v>
      </c>
    </row>
    <row r="15536" spans="119:122" x14ac:dyDescent="0.2">
      <c r="DO15536" s="141" t="s">
        <v>26892</v>
      </c>
      <c r="DP15536" s="141" t="s">
        <v>6557</v>
      </c>
      <c r="DQ15536" s="15">
        <v>23</v>
      </c>
      <c r="DR15536" s="15" t="str">
        <f t="shared" si="256"/>
        <v>5440-23</v>
      </c>
    </row>
    <row r="15537" spans="119:122" x14ac:dyDescent="0.2">
      <c r="DO15537" s="141" t="s">
        <v>26893</v>
      </c>
      <c r="DP15537" s="141" t="s">
        <v>6558</v>
      </c>
      <c r="DQ15537" s="15">
        <v>23</v>
      </c>
      <c r="DR15537" s="15" t="str">
        <f t="shared" si="256"/>
        <v>5441-23</v>
      </c>
    </row>
    <row r="15538" spans="119:122" x14ac:dyDescent="0.2">
      <c r="DO15538" s="141" t="s">
        <v>26894</v>
      </c>
      <c r="DP15538" s="141" t="s">
        <v>6559</v>
      </c>
      <c r="DQ15538" s="15">
        <v>23</v>
      </c>
      <c r="DR15538" s="15" t="str">
        <f t="shared" si="256"/>
        <v>5442-23</v>
      </c>
    </row>
    <row r="15539" spans="119:122" x14ac:dyDescent="0.2">
      <c r="DO15539" s="141" t="s">
        <v>26895</v>
      </c>
      <c r="DP15539" s="141" t="s">
        <v>6560</v>
      </c>
      <c r="DQ15539" s="15">
        <v>23</v>
      </c>
      <c r="DR15539" s="15" t="str">
        <f t="shared" si="256"/>
        <v>5443-23</v>
      </c>
    </row>
    <row r="15540" spans="119:122" x14ac:dyDescent="0.2">
      <c r="DO15540" s="141" t="s">
        <v>26896</v>
      </c>
      <c r="DP15540" s="141" t="s">
        <v>6561</v>
      </c>
      <c r="DQ15540" s="15">
        <v>23</v>
      </c>
      <c r="DR15540" s="15" t="str">
        <f t="shared" si="256"/>
        <v>5444-23</v>
      </c>
    </row>
    <row r="15541" spans="119:122" x14ac:dyDescent="0.2">
      <c r="DO15541" s="141" t="s">
        <v>26897</v>
      </c>
      <c r="DP15541" s="141" t="s">
        <v>6562</v>
      </c>
      <c r="DQ15541" s="15">
        <v>23</v>
      </c>
      <c r="DR15541" s="15" t="str">
        <f t="shared" si="256"/>
        <v>5445-23</v>
      </c>
    </row>
    <row r="15542" spans="119:122" x14ac:dyDescent="0.2">
      <c r="DO15542" s="141" t="s">
        <v>26898</v>
      </c>
      <c r="DP15542" s="141" t="s">
        <v>6563</v>
      </c>
      <c r="DQ15542" s="15">
        <v>23</v>
      </c>
      <c r="DR15542" s="15" t="str">
        <f t="shared" si="256"/>
        <v>5446-23</v>
      </c>
    </row>
    <row r="15543" spans="119:122" x14ac:dyDescent="0.2">
      <c r="DO15543" s="141" t="s">
        <v>26899</v>
      </c>
      <c r="DP15543" s="141" t="s">
        <v>6564</v>
      </c>
      <c r="DQ15543" s="15">
        <v>23</v>
      </c>
      <c r="DR15543" s="15" t="str">
        <f t="shared" si="256"/>
        <v>5447-23</v>
      </c>
    </row>
    <row r="15544" spans="119:122" x14ac:dyDescent="0.2">
      <c r="DO15544" s="141" t="s">
        <v>26900</v>
      </c>
      <c r="DP15544" s="141" t="s">
        <v>6565</v>
      </c>
      <c r="DQ15544" s="15">
        <v>23</v>
      </c>
      <c r="DR15544" s="15" t="str">
        <f t="shared" si="256"/>
        <v>5448-23</v>
      </c>
    </row>
    <row r="15545" spans="119:122" x14ac:dyDescent="0.2">
      <c r="DO15545" s="141" t="s">
        <v>26901</v>
      </c>
      <c r="DP15545" s="141" t="s">
        <v>6566</v>
      </c>
      <c r="DQ15545" s="15">
        <v>23</v>
      </c>
      <c r="DR15545" s="15" t="str">
        <f t="shared" si="256"/>
        <v>5449-23</v>
      </c>
    </row>
    <row r="15546" spans="119:122" x14ac:dyDescent="0.2">
      <c r="DO15546" s="141" t="s">
        <v>26902</v>
      </c>
      <c r="DP15546" s="141" t="s">
        <v>6567</v>
      </c>
      <c r="DQ15546" s="15">
        <v>23</v>
      </c>
      <c r="DR15546" s="15" t="str">
        <f t="shared" si="256"/>
        <v>5450-23</v>
      </c>
    </row>
    <row r="15547" spans="119:122" x14ac:dyDescent="0.2">
      <c r="DO15547" s="141" t="s">
        <v>26903</v>
      </c>
      <c r="DP15547" s="141" t="s">
        <v>6568</v>
      </c>
      <c r="DQ15547" s="15">
        <v>23</v>
      </c>
      <c r="DR15547" s="15" t="str">
        <f t="shared" si="256"/>
        <v>5451-23</v>
      </c>
    </row>
    <row r="15548" spans="119:122" x14ac:dyDescent="0.2">
      <c r="DO15548" s="141" t="s">
        <v>26904</v>
      </c>
      <c r="DP15548" s="141" t="s">
        <v>6569</v>
      </c>
      <c r="DQ15548" s="15">
        <v>23</v>
      </c>
      <c r="DR15548" s="15" t="str">
        <f t="shared" si="256"/>
        <v>5452-23</v>
      </c>
    </row>
    <row r="15549" spans="119:122" x14ac:dyDescent="0.2">
      <c r="DO15549" s="141" t="s">
        <v>26905</v>
      </c>
      <c r="DP15549" s="141" t="s">
        <v>6570</v>
      </c>
      <c r="DQ15549" s="15">
        <v>23</v>
      </c>
      <c r="DR15549" s="15" t="str">
        <f t="shared" si="256"/>
        <v>5453-23</v>
      </c>
    </row>
    <row r="15550" spans="119:122" x14ac:dyDescent="0.2">
      <c r="DO15550" s="141" t="s">
        <v>26906</v>
      </c>
      <c r="DP15550" s="141" t="s">
        <v>6571</v>
      </c>
      <c r="DQ15550" s="15">
        <v>23</v>
      </c>
      <c r="DR15550" s="15" t="str">
        <f t="shared" si="256"/>
        <v>5454-23</v>
      </c>
    </row>
    <row r="15551" spans="119:122" x14ac:dyDescent="0.2">
      <c r="DO15551" s="141" t="s">
        <v>26907</v>
      </c>
      <c r="DP15551" s="141" t="s">
        <v>6572</v>
      </c>
      <c r="DQ15551" s="15">
        <v>23</v>
      </c>
      <c r="DR15551" s="15" t="str">
        <f t="shared" si="256"/>
        <v>5455-23</v>
      </c>
    </row>
    <row r="15552" spans="119:122" x14ac:dyDescent="0.2">
      <c r="DO15552" s="141" t="s">
        <v>26908</v>
      </c>
      <c r="DP15552" s="141" t="s">
        <v>6573</v>
      </c>
      <c r="DQ15552" s="15">
        <v>23</v>
      </c>
      <c r="DR15552" s="15" t="str">
        <f t="shared" si="256"/>
        <v>5456-23</v>
      </c>
    </row>
    <row r="15553" spans="119:122" x14ac:dyDescent="0.2">
      <c r="DO15553" s="141" t="s">
        <v>26909</v>
      </c>
      <c r="DP15553" s="141" t="s">
        <v>6574</v>
      </c>
      <c r="DQ15553" s="15">
        <v>23</v>
      </c>
      <c r="DR15553" s="15" t="str">
        <f t="shared" si="256"/>
        <v>5457-23</v>
      </c>
    </row>
    <row r="15554" spans="119:122" x14ac:dyDescent="0.2">
      <c r="DO15554" s="141" t="s">
        <v>26910</v>
      </c>
      <c r="DP15554" s="141" t="s">
        <v>6575</v>
      </c>
      <c r="DQ15554" s="15">
        <v>23</v>
      </c>
      <c r="DR15554" s="15" t="str">
        <f t="shared" si="256"/>
        <v>5458-23</v>
      </c>
    </row>
    <row r="15555" spans="119:122" x14ac:dyDescent="0.2">
      <c r="DO15555" s="141" t="s">
        <v>26911</v>
      </c>
      <c r="DP15555" s="141" t="s">
        <v>6576</v>
      </c>
      <c r="DQ15555" s="15">
        <v>23</v>
      </c>
      <c r="DR15555" s="15" t="str">
        <f t="shared" si="256"/>
        <v>5459-23</v>
      </c>
    </row>
    <row r="15556" spans="119:122" x14ac:dyDescent="0.2">
      <c r="DO15556" s="141" t="s">
        <v>26912</v>
      </c>
      <c r="DP15556" s="141" t="s">
        <v>6577</v>
      </c>
      <c r="DQ15556" s="15">
        <v>23</v>
      </c>
      <c r="DR15556" s="15" t="str">
        <f t="shared" si="256"/>
        <v>5460-23</v>
      </c>
    </row>
    <row r="15557" spans="119:122" x14ac:dyDescent="0.2">
      <c r="DO15557" s="141" t="s">
        <v>26913</v>
      </c>
      <c r="DP15557" s="141" t="s">
        <v>6578</v>
      </c>
      <c r="DQ15557" s="15">
        <v>23</v>
      </c>
      <c r="DR15557" s="15" t="str">
        <f t="shared" si="256"/>
        <v>5461-23</v>
      </c>
    </row>
    <row r="15558" spans="119:122" x14ac:dyDescent="0.2">
      <c r="DO15558" s="141" t="s">
        <v>26914</v>
      </c>
      <c r="DP15558" s="141" t="s">
        <v>6579</v>
      </c>
      <c r="DQ15558" s="15">
        <v>23</v>
      </c>
      <c r="DR15558" s="15" t="str">
        <f t="shared" si="256"/>
        <v>5462-23</v>
      </c>
    </row>
    <row r="15559" spans="119:122" x14ac:dyDescent="0.2">
      <c r="DO15559" s="141" t="s">
        <v>26915</v>
      </c>
      <c r="DP15559" s="141" t="s">
        <v>6580</v>
      </c>
      <c r="DQ15559" s="15">
        <v>23</v>
      </c>
      <c r="DR15559" s="15" t="str">
        <f t="shared" si="256"/>
        <v>5463-23</v>
      </c>
    </row>
    <row r="15560" spans="119:122" x14ac:dyDescent="0.2">
      <c r="DO15560" s="141" t="s">
        <v>26916</v>
      </c>
      <c r="DP15560" s="141" t="s">
        <v>6581</v>
      </c>
      <c r="DQ15560" s="15">
        <v>23</v>
      </c>
      <c r="DR15560" s="15" t="str">
        <f t="shared" si="256"/>
        <v>5464-23</v>
      </c>
    </row>
    <row r="15561" spans="119:122" x14ac:dyDescent="0.2">
      <c r="DO15561" s="141" t="s">
        <v>26917</v>
      </c>
      <c r="DP15561" s="141" t="s">
        <v>6582</v>
      </c>
      <c r="DQ15561" s="15">
        <v>23</v>
      </c>
      <c r="DR15561" s="15" t="str">
        <f t="shared" si="256"/>
        <v>5465-23</v>
      </c>
    </row>
    <row r="15562" spans="119:122" x14ac:dyDescent="0.2">
      <c r="DO15562" s="141" t="s">
        <v>26918</v>
      </c>
      <c r="DP15562" s="141" t="s">
        <v>6583</v>
      </c>
      <c r="DQ15562" s="15">
        <v>23</v>
      </c>
      <c r="DR15562" s="15" t="str">
        <f t="shared" si="256"/>
        <v>5466-23</v>
      </c>
    </row>
    <row r="15563" spans="119:122" x14ac:dyDescent="0.2">
      <c r="DO15563" s="141" t="s">
        <v>26919</v>
      </c>
      <c r="DP15563" s="141" t="s">
        <v>6584</v>
      </c>
      <c r="DQ15563" s="15">
        <v>23</v>
      </c>
      <c r="DR15563" s="15" t="str">
        <f t="shared" si="256"/>
        <v>5467-23</v>
      </c>
    </row>
    <row r="15564" spans="119:122" x14ac:dyDescent="0.2">
      <c r="DO15564" s="141" t="s">
        <v>26920</v>
      </c>
      <c r="DP15564" s="141" t="s">
        <v>6585</v>
      </c>
      <c r="DQ15564" s="15">
        <v>23</v>
      </c>
      <c r="DR15564" s="15" t="str">
        <f t="shared" si="256"/>
        <v>5468-23</v>
      </c>
    </row>
    <row r="15565" spans="119:122" x14ac:dyDescent="0.2">
      <c r="DO15565" s="141" t="s">
        <v>26921</v>
      </c>
      <c r="DP15565" s="141" t="s">
        <v>6586</v>
      </c>
      <c r="DQ15565" s="15">
        <v>23</v>
      </c>
      <c r="DR15565" s="15" t="str">
        <f t="shared" si="256"/>
        <v>5469-23</v>
      </c>
    </row>
    <row r="15566" spans="119:122" x14ac:dyDescent="0.2">
      <c r="DO15566" s="141" t="s">
        <v>26922</v>
      </c>
      <c r="DP15566" s="141" t="s">
        <v>6587</v>
      </c>
      <c r="DQ15566" s="15">
        <v>23</v>
      </c>
      <c r="DR15566" s="15" t="str">
        <f t="shared" si="256"/>
        <v>5470-23</v>
      </c>
    </row>
    <row r="15567" spans="119:122" x14ac:dyDescent="0.2">
      <c r="DO15567" s="141" t="s">
        <v>26923</v>
      </c>
      <c r="DP15567" s="141" t="s">
        <v>6588</v>
      </c>
      <c r="DQ15567" s="15">
        <v>23</v>
      </c>
      <c r="DR15567" s="15" t="str">
        <f t="shared" si="256"/>
        <v>5471-23</v>
      </c>
    </row>
    <row r="15568" spans="119:122" x14ac:dyDescent="0.2">
      <c r="DO15568" s="141" t="s">
        <v>26924</v>
      </c>
      <c r="DP15568" s="141" t="s">
        <v>6589</v>
      </c>
      <c r="DQ15568" s="15">
        <v>23</v>
      </c>
      <c r="DR15568" s="15" t="str">
        <f t="shared" si="256"/>
        <v>5472-23</v>
      </c>
    </row>
    <row r="15569" spans="119:122" x14ac:dyDescent="0.2">
      <c r="DO15569" s="141" t="s">
        <v>26925</v>
      </c>
      <c r="DP15569" s="141" t="s">
        <v>6590</v>
      </c>
      <c r="DQ15569" s="15">
        <v>23</v>
      </c>
      <c r="DR15569" s="15" t="str">
        <f t="shared" si="256"/>
        <v>5473-23</v>
      </c>
    </row>
    <row r="15570" spans="119:122" x14ac:dyDescent="0.2">
      <c r="DO15570" s="141" t="s">
        <v>26926</v>
      </c>
      <c r="DP15570" s="141" t="s">
        <v>6591</v>
      </c>
      <c r="DQ15570" s="15">
        <v>23</v>
      </c>
      <c r="DR15570" s="15" t="str">
        <f t="shared" si="256"/>
        <v>5474-23</v>
      </c>
    </row>
    <row r="15571" spans="119:122" x14ac:dyDescent="0.2">
      <c r="DO15571" s="141" t="s">
        <v>26927</v>
      </c>
      <c r="DP15571" s="141" t="s">
        <v>6592</v>
      </c>
      <c r="DQ15571" s="15">
        <v>23</v>
      </c>
      <c r="DR15571" s="15" t="str">
        <f t="shared" si="256"/>
        <v>5475-23</v>
      </c>
    </row>
    <row r="15572" spans="119:122" x14ac:dyDescent="0.2">
      <c r="DO15572" s="141" t="s">
        <v>26928</v>
      </c>
      <c r="DP15572" s="141" t="s">
        <v>6593</v>
      </c>
      <c r="DQ15572" s="15">
        <v>23</v>
      </c>
      <c r="DR15572" s="15" t="str">
        <f t="shared" si="256"/>
        <v>5476-23</v>
      </c>
    </row>
    <row r="15573" spans="119:122" x14ac:dyDescent="0.2">
      <c r="DO15573" s="141" t="s">
        <v>26929</v>
      </c>
      <c r="DP15573" s="141" t="s">
        <v>6594</v>
      </c>
      <c r="DQ15573" s="15">
        <v>23</v>
      </c>
      <c r="DR15573" s="15" t="str">
        <f t="shared" si="256"/>
        <v>5477-23</v>
      </c>
    </row>
    <row r="15574" spans="119:122" x14ac:dyDescent="0.2">
      <c r="DO15574" s="141" t="s">
        <v>26930</v>
      </c>
      <c r="DP15574" s="141" t="s">
        <v>6595</v>
      </c>
      <c r="DQ15574" s="15">
        <v>23</v>
      </c>
      <c r="DR15574" s="15" t="str">
        <f t="shared" si="256"/>
        <v>5478-23</v>
      </c>
    </row>
    <row r="15575" spans="119:122" x14ac:dyDescent="0.2">
      <c r="DO15575" s="141" t="s">
        <v>26931</v>
      </c>
      <c r="DP15575" s="141" t="s">
        <v>6596</v>
      </c>
      <c r="DQ15575" s="15">
        <v>23</v>
      </c>
      <c r="DR15575" s="15" t="str">
        <f t="shared" si="256"/>
        <v>5479-23</v>
      </c>
    </row>
    <row r="15576" spans="119:122" x14ac:dyDescent="0.2">
      <c r="DO15576" s="141" t="s">
        <v>26932</v>
      </c>
      <c r="DP15576" s="141" t="s">
        <v>6597</v>
      </c>
      <c r="DQ15576" s="15">
        <v>23</v>
      </c>
      <c r="DR15576" s="15" t="str">
        <f t="shared" si="256"/>
        <v>5480-23</v>
      </c>
    </row>
    <row r="15577" spans="119:122" x14ac:dyDescent="0.2">
      <c r="DO15577" s="141" t="s">
        <v>26933</v>
      </c>
      <c r="DP15577" s="141" t="s">
        <v>6598</v>
      </c>
      <c r="DQ15577" s="15">
        <v>23</v>
      </c>
      <c r="DR15577" s="15" t="str">
        <f t="shared" si="256"/>
        <v>5481-23</v>
      </c>
    </row>
    <row r="15578" spans="119:122" x14ac:dyDescent="0.2">
      <c r="DO15578" s="141" t="s">
        <v>26934</v>
      </c>
      <c r="DP15578" s="141" t="s">
        <v>6599</v>
      </c>
      <c r="DQ15578" s="15">
        <v>23</v>
      </c>
      <c r="DR15578" s="15" t="str">
        <f t="shared" si="256"/>
        <v>5482-23</v>
      </c>
    </row>
    <row r="15579" spans="119:122" x14ac:dyDescent="0.2">
      <c r="DO15579" s="141" t="s">
        <v>26935</v>
      </c>
      <c r="DP15579" s="141" t="s">
        <v>6600</v>
      </c>
      <c r="DQ15579" s="15">
        <v>23</v>
      </c>
      <c r="DR15579" s="15" t="str">
        <f t="shared" si="256"/>
        <v>5483-23</v>
      </c>
    </row>
    <row r="15580" spans="119:122" x14ac:dyDescent="0.2">
      <c r="DO15580" s="141" t="s">
        <v>26936</v>
      </c>
      <c r="DP15580" s="141" t="s">
        <v>6601</v>
      </c>
      <c r="DQ15580" s="15">
        <v>23</v>
      </c>
      <c r="DR15580" s="15" t="str">
        <f t="shared" si="256"/>
        <v>5484-23</v>
      </c>
    </row>
    <row r="15581" spans="119:122" x14ac:dyDescent="0.2">
      <c r="DO15581" s="141" t="s">
        <v>26937</v>
      </c>
      <c r="DP15581" s="141" t="s">
        <v>6602</v>
      </c>
      <c r="DQ15581" s="15">
        <v>23</v>
      </c>
      <c r="DR15581" s="15" t="str">
        <f t="shared" si="256"/>
        <v>5485-23</v>
      </c>
    </row>
    <row r="15582" spans="119:122" x14ac:dyDescent="0.2">
      <c r="DO15582" s="141" t="s">
        <v>26938</v>
      </c>
      <c r="DP15582" s="141" t="s">
        <v>6603</v>
      </c>
      <c r="DQ15582" s="15">
        <v>23</v>
      </c>
      <c r="DR15582" s="15" t="str">
        <f t="shared" si="256"/>
        <v>5486-23</v>
      </c>
    </row>
    <row r="15583" spans="119:122" x14ac:dyDescent="0.2">
      <c r="DO15583" s="141" t="s">
        <v>26939</v>
      </c>
      <c r="DP15583" s="141" t="s">
        <v>6604</v>
      </c>
      <c r="DQ15583" s="15">
        <v>23</v>
      </c>
      <c r="DR15583" s="15" t="str">
        <f t="shared" si="256"/>
        <v>5487-23</v>
      </c>
    </row>
    <row r="15584" spans="119:122" x14ac:dyDescent="0.2">
      <c r="DO15584" s="141" t="s">
        <v>26940</v>
      </c>
      <c r="DP15584" s="141" t="s">
        <v>6605</v>
      </c>
      <c r="DQ15584" s="15">
        <v>23</v>
      </c>
      <c r="DR15584" s="15" t="str">
        <f t="shared" si="256"/>
        <v>5488-23</v>
      </c>
    </row>
    <row r="15585" spans="119:122" x14ac:dyDescent="0.2">
      <c r="DO15585" s="141" t="s">
        <v>26941</v>
      </c>
      <c r="DP15585" s="141" t="s">
        <v>6606</v>
      </c>
      <c r="DQ15585" s="15">
        <v>23</v>
      </c>
      <c r="DR15585" s="15" t="str">
        <f t="shared" si="256"/>
        <v>5489-23</v>
      </c>
    </row>
    <row r="15586" spans="119:122" x14ac:dyDescent="0.2">
      <c r="DO15586" s="141" t="s">
        <v>26942</v>
      </c>
      <c r="DP15586" s="141" t="s">
        <v>6607</v>
      </c>
      <c r="DQ15586" s="15">
        <v>23</v>
      </c>
      <c r="DR15586" s="15" t="str">
        <f t="shared" si="256"/>
        <v>5490-23</v>
      </c>
    </row>
    <row r="15587" spans="119:122" x14ac:dyDescent="0.2">
      <c r="DO15587" s="141" t="s">
        <v>26943</v>
      </c>
      <c r="DP15587" s="141" t="s">
        <v>6608</v>
      </c>
      <c r="DQ15587" s="15">
        <v>23</v>
      </c>
      <c r="DR15587" s="15" t="str">
        <f t="shared" ref="DR15587:DR15650" si="257">CONCATENATE(DP15587,"-",DQ15587)</f>
        <v>5491-23</v>
      </c>
    </row>
    <row r="15588" spans="119:122" x14ac:dyDescent="0.2">
      <c r="DO15588" s="141" t="s">
        <v>26944</v>
      </c>
      <c r="DP15588" s="141" t="s">
        <v>6609</v>
      </c>
      <c r="DQ15588" s="15">
        <v>23</v>
      </c>
      <c r="DR15588" s="15" t="str">
        <f t="shared" si="257"/>
        <v>5492-23</v>
      </c>
    </row>
    <row r="15589" spans="119:122" x14ac:dyDescent="0.2">
      <c r="DO15589" s="141" t="s">
        <v>26945</v>
      </c>
      <c r="DP15589" s="141" t="s">
        <v>6610</v>
      </c>
      <c r="DQ15589" s="15">
        <v>23</v>
      </c>
      <c r="DR15589" s="15" t="str">
        <f t="shared" si="257"/>
        <v>5493-23</v>
      </c>
    </row>
    <row r="15590" spans="119:122" x14ac:dyDescent="0.2">
      <c r="DO15590" s="141" t="s">
        <v>26946</v>
      </c>
      <c r="DP15590" s="141" t="s">
        <v>6611</v>
      </c>
      <c r="DQ15590" s="15">
        <v>23</v>
      </c>
      <c r="DR15590" s="15" t="str">
        <f t="shared" si="257"/>
        <v>5494-23</v>
      </c>
    </row>
    <row r="15591" spans="119:122" x14ac:dyDescent="0.2">
      <c r="DO15591" s="141" t="s">
        <v>26947</v>
      </c>
      <c r="DP15591" s="141" t="s">
        <v>6612</v>
      </c>
      <c r="DQ15591" s="15">
        <v>23</v>
      </c>
      <c r="DR15591" s="15" t="str">
        <f t="shared" si="257"/>
        <v>5495-23</v>
      </c>
    </row>
    <row r="15592" spans="119:122" x14ac:dyDescent="0.2">
      <c r="DO15592" s="141" t="s">
        <v>26948</v>
      </c>
      <c r="DP15592" s="141" t="s">
        <v>6613</v>
      </c>
      <c r="DQ15592" s="15">
        <v>23</v>
      </c>
      <c r="DR15592" s="15" t="str">
        <f t="shared" si="257"/>
        <v>5496-23</v>
      </c>
    </row>
    <row r="15593" spans="119:122" x14ac:dyDescent="0.2">
      <c r="DO15593" s="141" t="s">
        <v>26949</v>
      </c>
      <c r="DP15593" s="141" t="s">
        <v>6614</v>
      </c>
      <c r="DQ15593" s="15">
        <v>23</v>
      </c>
      <c r="DR15593" s="15" t="str">
        <f t="shared" si="257"/>
        <v>5497-23</v>
      </c>
    </row>
    <row r="15594" spans="119:122" x14ac:dyDescent="0.2">
      <c r="DO15594" s="141" t="s">
        <v>26950</v>
      </c>
      <c r="DP15594" s="141" t="s">
        <v>6615</v>
      </c>
      <c r="DQ15594" s="15">
        <v>23</v>
      </c>
      <c r="DR15594" s="15" t="str">
        <f t="shared" si="257"/>
        <v>5498-23</v>
      </c>
    </row>
    <row r="15595" spans="119:122" x14ac:dyDescent="0.2">
      <c r="DO15595" s="141" t="s">
        <v>26951</v>
      </c>
      <c r="DP15595" s="141" t="s">
        <v>6616</v>
      </c>
      <c r="DQ15595" s="15">
        <v>23</v>
      </c>
      <c r="DR15595" s="15" t="str">
        <f t="shared" si="257"/>
        <v>5499-23</v>
      </c>
    </row>
    <row r="15596" spans="119:122" x14ac:dyDescent="0.2">
      <c r="DO15596" s="141" t="s">
        <v>26952</v>
      </c>
      <c r="DP15596" s="141" t="s">
        <v>6617</v>
      </c>
      <c r="DQ15596" s="15">
        <v>23</v>
      </c>
      <c r="DR15596" s="15" t="str">
        <f t="shared" si="257"/>
        <v>5500-23</v>
      </c>
    </row>
    <row r="15597" spans="119:122" x14ac:dyDescent="0.2">
      <c r="DO15597" s="141" t="s">
        <v>26953</v>
      </c>
      <c r="DP15597" s="141" t="s">
        <v>6618</v>
      </c>
      <c r="DQ15597" s="15">
        <v>23</v>
      </c>
      <c r="DR15597" s="15" t="str">
        <f t="shared" si="257"/>
        <v>5501-23</v>
      </c>
    </row>
    <row r="15598" spans="119:122" x14ac:dyDescent="0.2">
      <c r="DO15598" s="141" t="s">
        <v>26954</v>
      </c>
      <c r="DP15598" s="141" t="s">
        <v>6619</v>
      </c>
      <c r="DQ15598" s="15">
        <v>23</v>
      </c>
      <c r="DR15598" s="15" t="str">
        <f t="shared" si="257"/>
        <v>5502-23</v>
      </c>
    </row>
    <row r="15599" spans="119:122" x14ac:dyDescent="0.2">
      <c r="DO15599" s="141" t="s">
        <v>26955</v>
      </c>
      <c r="DP15599" s="141" t="s">
        <v>6620</v>
      </c>
      <c r="DQ15599" s="15">
        <v>23</v>
      </c>
      <c r="DR15599" s="15" t="str">
        <f t="shared" si="257"/>
        <v>5503-23</v>
      </c>
    </row>
    <row r="15600" spans="119:122" x14ac:dyDescent="0.2">
      <c r="DO15600" s="141" t="s">
        <v>26956</v>
      </c>
      <c r="DP15600" s="141" t="s">
        <v>6621</v>
      </c>
      <c r="DQ15600" s="15">
        <v>23</v>
      </c>
      <c r="DR15600" s="15" t="str">
        <f t="shared" si="257"/>
        <v>5504-23</v>
      </c>
    </row>
    <row r="15601" spans="119:122" x14ac:dyDescent="0.2">
      <c r="DO15601" s="141" t="s">
        <v>26957</v>
      </c>
      <c r="DP15601" s="141" t="s">
        <v>6622</v>
      </c>
      <c r="DQ15601" s="15">
        <v>23</v>
      </c>
      <c r="DR15601" s="15" t="str">
        <f t="shared" si="257"/>
        <v>5505-23</v>
      </c>
    </row>
    <row r="15602" spans="119:122" x14ac:dyDescent="0.2">
      <c r="DO15602" s="141" t="s">
        <v>26958</v>
      </c>
      <c r="DP15602" s="141" t="s">
        <v>6623</v>
      </c>
      <c r="DQ15602" s="15">
        <v>23</v>
      </c>
      <c r="DR15602" s="15" t="str">
        <f t="shared" si="257"/>
        <v>5506-23</v>
      </c>
    </row>
    <row r="15603" spans="119:122" x14ac:dyDescent="0.2">
      <c r="DO15603" s="141" t="s">
        <v>26959</v>
      </c>
      <c r="DP15603" s="141" t="s">
        <v>6624</v>
      </c>
      <c r="DQ15603" s="15">
        <v>23</v>
      </c>
      <c r="DR15603" s="15" t="str">
        <f t="shared" si="257"/>
        <v>5507-23</v>
      </c>
    </row>
    <row r="15604" spans="119:122" x14ac:dyDescent="0.2">
      <c r="DO15604" s="141" t="s">
        <v>26960</v>
      </c>
      <c r="DP15604" s="141" t="s">
        <v>6625</v>
      </c>
      <c r="DQ15604" s="15">
        <v>23</v>
      </c>
      <c r="DR15604" s="15" t="str">
        <f t="shared" si="257"/>
        <v>5508-23</v>
      </c>
    </row>
    <row r="15605" spans="119:122" x14ac:dyDescent="0.2">
      <c r="DO15605" s="141" t="s">
        <v>26961</v>
      </c>
      <c r="DP15605" s="141" t="s">
        <v>6626</v>
      </c>
      <c r="DQ15605" s="15">
        <v>23</v>
      </c>
      <c r="DR15605" s="15" t="str">
        <f t="shared" si="257"/>
        <v>5509-23</v>
      </c>
    </row>
    <row r="15606" spans="119:122" x14ac:dyDescent="0.2">
      <c r="DO15606" s="141" t="s">
        <v>26962</v>
      </c>
      <c r="DP15606" s="141" t="s">
        <v>6627</v>
      </c>
      <c r="DQ15606" s="15">
        <v>23</v>
      </c>
      <c r="DR15606" s="15" t="str">
        <f t="shared" si="257"/>
        <v>5510-23</v>
      </c>
    </row>
    <row r="15607" spans="119:122" x14ac:dyDescent="0.2">
      <c r="DO15607" s="141" t="s">
        <v>26963</v>
      </c>
      <c r="DP15607" s="141" t="s">
        <v>6628</v>
      </c>
      <c r="DQ15607" s="15">
        <v>23</v>
      </c>
      <c r="DR15607" s="15" t="str">
        <f t="shared" si="257"/>
        <v>5511-23</v>
      </c>
    </row>
    <row r="15608" spans="119:122" x14ac:dyDescent="0.2">
      <c r="DO15608" s="141" t="s">
        <v>26964</v>
      </c>
      <c r="DP15608" s="141" t="s">
        <v>6629</v>
      </c>
      <c r="DQ15608" s="15">
        <v>23</v>
      </c>
      <c r="DR15608" s="15" t="str">
        <f t="shared" si="257"/>
        <v>5512-23</v>
      </c>
    </row>
    <row r="15609" spans="119:122" x14ac:dyDescent="0.2">
      <c r="DO15609" s="141" t="s">
        <v>26965</v>
      </c>
      <c r="DP15609" s="141" t="s">
        <v>6630</v>
      </c>
      <c r="DQ15609" s="15">
        <v>23</v>
      </c>
      <c r="DR15609" s="15" t="str">
        <f t="shared" si="257"/>
        <v>5513-23</v>
      </c>
    </row>
    <row r="15610" spans="119:122" x14ac:dyDescent="0.2">
      <c r="DO15610" s="141" t="s">
        <v>26966</v>
      </c>
      <c r="DP15610" s="141" t="s">
        <v>6631</v>
      </c>
      <c r="DQ15610" s="15">
        <v>23</v>
      </c>
      <c r="DR15610" s="15" t="str">
        <f t="shared" si="257"/>
        <v>5514-23</v>
      </c>
    </row>
    <row r="15611" spans="119:122" x14ac:dyDescent="0.2">
      <c r="DO15611" s="141" t="s">
        <v>26967</v>
      </c>
      <c r="DP15611" s="141" t="s">
        <v>6632</v>
      </c>
      <c r="DQ15611" s="15">
        <v>23</v>
      </c>
      <c r="DR15611" s="15" t="str">
        <f t="shared" si="257"/>
        <v>5515-23</v>
      </c>
    </row>
    <row r="15612" spans="119:122" x14ac:dyDescent="0.2">
      <c r="DO15612" s="141" t="s">
        <v>26968</v>
      </c>
      <c r="DP15612" s="141" t="s">
        <v>6633</v>
      </c>
      <c r="DQ15612" s="15">
        <v>23</v>
      </c>
      <c r="DR15612" s="15" t="str">
        <f t="shared" si="257"/>
        <v>5516-23</v>
      </c>
    </row>
    <row r="15613" spans="119:122" x14ac:dyDescent="0.2">
      <c r="DO15613" s="141" t="s">
        <v>26969</v>
      </c>
      <c r="DP15613" s="141" t="s">
        <v>6634</v>
      </c>
      <c r="DQ15613" s="15">
        <v>23</v>
      </c>
      <c r="DR15613" s="15" t="str">
        <f t="shared" si="257"/>
        <v>5517-23</v>
      </c>
    </row>
    <row r="15614" spans="119:122" x14ac:dyDescent="0.2">
      <c r="DO15614" s="141" t="s">
        <v>26970</v>
      </c>
      <c r="DP15614" s="141" t="s">
        <v>6635</v>
      </c>
      <c r="DQ15614" s="15">
        <v>23</v>
      </c>
      <c r="DR15614" s="15" t="str">
        <f t="shared" si="257"/>
        <v>5518-23</v>
      </c>
    </row>
    <row r="15615" spans="119:122" x14ac:dyDescent="0.2">
      <c r="DO15615" s="141" t="s">
        <v>26971</v>
      </c>
      <c r="DP15615" s="141" t="s">
        <v>6636</v>
      </c>
      <c r="DQ15615" s="15">
        <v>23</v>
      </c>
      <c r="DR15615" s="15" t="str">
        <f t="shared" si="257"/>
        <v>5519-23</v>
      </c>
    </row>
    <row r="15616" spans="119:122" x14ac:dyDescent="0.2">
      <c r="DO15616" s="141" t="s">
        <v>26972</v>
      </c>
      <c r="DP15616" s="141" t="s">
        <v>6637</v>
      </c>
      <c r="DQ15616" s="15">
        <v>23</v>
      </c>
      <c r="DR15616" s="15" t="str">
        <f t="shared" si="257"/>
        <v>5520-23</v>
      </c>
    </row>
    <row r="15617" spans="119:122" x14ac:dyDescent="0.2">
      <c r="DO15617" s="141" t="s">
        <v>26973</v>
      </c>
      <c r="DP15617" s="141" t="s">
        <v>6638</v>
      </c>
      <c r="DQ15617" s="15">
        <v>23</v>
      </c>
      <c r="DR15617" s="15" t="str">
        <f t="shared" si="257"/>
        <v>5521-23</v>
      </c>
    </row>
    <row r="15618" spans="119:122" x14ac:dyDescent="0.2">
      <c r="DO15618" s="141" t="s">
        <v>26974</v>
      </c>
      <c r="DP15618" s="141" t="s">
        <v>6639</v>
      </c>
      <c r="DQ15618" s="15">
        <v>23</v>
      </c>
      <c r="DR15618" s="15" t="str">
        <f t="shared" si="257"/>
        <v>5522-23</v>
      </c>
    </row>
    <row r="15619" spans="119:122" x14ac:dyDescent="0.2">
      <c r="DO15619" s="141" t="s">
        <v>26975</v>
      </c>
      <c r="DP15619" s="141" t="s">
        <v>6640</v>
      </c>
      <c r="DQ15619" s="15">
        <v>23</v>
      </c>
      <c r="DR15619" s="15" t="str">
        <f t="shared" si="257"/>
        <v>5523-23</v>
      </c>
    </row>
    <row r="15620" spans="119:122" x14ac:dyDescent="0.2">
      <c r="DO15620" s="141" t="s">
        <v>26976</v>
      </c>
      <c r="DP15620" s="141" t="s">
        <v>6641</v>
      </c>
      <c r="DQ15620" s="15">
        <v>23</v>
      </c>
      <c r="DR15620" s="15" t="str">
        <f t="shared" si="257"/>
        <v>5524-23</v>
      </c>
    </row>
    <row r="15621" spans="119:122" x14ac:dyDescent="0.2">
      <c r="DO15621" s="141" t="s">
        <v>26977</v>
      </c>
      <c r="DP15621" s="141" t="s">
        <v>6642</v>
      </c>
      <c r="DQ15621" s="15">
        <v>23</v>
      </c>
      <c r="DR15621" s="15" t="str">
        <f t="shared" si="257"/>
        <v>5525-23</v>
      </c>
    </row>
    <row r="15622" spans="119:122" x14ac:dyDescent="0.2">
      <c r="DO15622" s="141" t="s">
        <v>26978</v>
      </c>
      <c r="DP15622" s="141" t="s">
        <v>6643</v>
      </c>
      <c r="DQ15622" s="15">
        <v>23</v>
      </c>
      <c r="DR15622" s="15" t="str">
        <f t="shared" si="257"/>
        <v>5526-23</v>
      </c>
    </row>
    <row r="15623" spans="119:122" x14ac:dyDescent="0.2">
      <c r="DO15623" s="141" t="s">
        <v>26979</v>
      </c>
      <c r="DP15623" s="141" t="s">
        <v>6644</v>
      </c>
      <c r="DQ15623" s="15">
        <v>23</v>
      </c>
      <c r="DR15623" s="15" t="str">
        <f t="shared" si="257"/>
        <v>5527-23</v>
      </c>
    </row>
    <row r="15624" spans="119:122" x14ac:dyDescent="0.2">
      <c r="DO15624" s="141" t="s">
        <v>26980</v>
      </c>
      <c r="DP15624" s="141" t="s">
        <v>6645</v>
      </c>
      <c r="DQ15624" s="15">
        <v>23</v>
      </c>
      <c r="DR15624" s="15" t="str">
        <f t="shared" si="257"/>
        <v>5528-23</v>
      </c>
    </row>
    <row r="15625" spans="119:122" x14ac:dyDescent="0.2">
      <c r="DO15625" s="141" t="s">
        <v>26981</v>
      </c>
      <c r="DP15625" s="141" t="s">
        <v>6646</v>
      </c>
      <c r="DQ15625" s="15">
        <v>23</v>
      </c>
      <c r="DR15625" s="15" t="str">
        <f t="shared" si="257"/>
        <v>5529-23</v>
      </c>
    </row>
    <row r="15626" spans="119:122" x14ac:dyDescent="0.2">
      <c r="DO15626" s="141" t="s">
        <v>26982</v>
      </c>
      <c r="DP15626" s="141" t="s">
        <v>6647</v>
      </c>
      <c r="DQ15626" s="15">
        <v>23</v>
      </c>
      <c r="DR15626" s="15" t="str">
        <f t="shared" si="257"/>
        <v>5530-23</v>
      </c>
    </row>
    <row r="15627" spans="119:122" x14ac:dyDescent="0.2">
      <c r="DO15627" s="141" t="s">
        <v>26983</v>
      </c>
      <c r="DP15627" s="141" t="s">
        <v>6648</v>
      </c>
      <c r="DQ15627" s="15">
        <v>23</v>
      </c>
      <c r="DR15627" s="15" t="str">
        <f t="shared" si="257"/>
        <v>5531-23</v>
      </c>
    </row>
    <row r="15628" spans="119:122" x14ac:dyDescent="0.2">
      <c r="DO15628" s="141" t="s">
        <v>26984</v>
      </c>
      <c r="DP15628" s="141" t="s">
        <v>6649</v>
      </c>
      <c r="DQ15628" s="15">
        <v>23</v>
      </c>
      <c r="DR15628" s="15" t="str">
        <f t="shared" si="257"/>
        <v>5532-23</v>
      </c>
    </row>
    <row r="15629" spans="119:122" x14ac:dyDescent="0.2">
      <c r="DO15629" s="141" t="s">
        <v>26985</v>
      </c>
      <c r="DP15629" s="141" t="s">
        <v>6650</v>
      </c>
      <c r="DQ15629" s="15">
        <v>23</v>
      </c>
      <c r="DR15629" s="15" t="str">
        <f t="shared" si="257"/>
        <v>5533-23</v>
      </c>
    </row>
    <row r="15630" spans="119:122" x14ac:dyDescent="0.2">
      <c r="DO15630" s="141" t="s">
        <v>26986</v>
      </c>
      <c r="DP15630" s="141" t="s">
        <v>6651</v>
      </c>
      <c r="DQ15630" s="15">
        <v>23</v>
      </c>
      <c r="DR15630" s="15" t="str">
        <f t="shared" si="257"/>
        <v>5534-23</v>
      </c>
    </row>
    <row r="15631" spans="119:122" x14ac:dyDescent="0.2">
      <c r="DO15631" s="141" t="s">
        <v>26987</v>
      </c>
      <c r="DP15631" s="141" t="s">
        <v>6652</v>
      </c>
      <c r="DQ15631" s="15">
        <v>23</v>
      </c>
      <c r="DR15631" s="15" t="str">
        <f t="shared" si="257"/>
        <v>5535-23</v>
      </c>
    </row>
    <row r="15632" spans="119:122" x14ac:dyDescent="0.2">
      <c r="DO15632" s="141" t="s">
        <v>26988</v>
      </c>
      <c r="DP15632" s="141" t="s">
        <v>6653</v>
      </c>
      <c r="DQ15632" s="15">
        <v>23</v>
      </c>
      <c r="DR15632" s="15" t="str">
        <f t="shared" si="257"/>
        <v>5536-23</v>
      </c>
    </row>
    <row r="15633" spans="119:122" x14ac:dyDescent="0.2">
      <c r="DO15633" s="141" t="s">
        <v>26989</v>
      </c>
      <c r="DP15633" s="141" t="s">
        <v>6654</v>
      </c>
      <c r="DQ15633" s="15">
        <v>23</v>
      </c>
      <c r="DR15633" s="15" t="str">
        <f t="shared" si="257"/>
        <v>5537-23</v>
      </c>
    </row>
    <row r="15634" spans="119:122" x14ac:dyDescent="0.2">
      <c r="DO15634" s="141" t="s">
        <v>26990</v>
      </c>
      <c r="DP15634" s="141" t="s">
        <v>6655</v>
      </c>
      <c r="DQ15634" s="15">
        <v>23</v>
      </c>
      <c r="DR15634" s="15" t="str">
        <f t="shared" si="257"/>
        <v>5538-23</v>
      </c>
    </row>
    <row r="15635" spans="119:122" x14ac:dyDescent="0.2">
      <c r="DO15635" s="141" t="s">
        <v>26991</v>
      </c>
      <c r="DP15635" s="141" t="s">
        <v>6656</v>
      </c>
      <c r="DQ15635" s="15">
        <v>23</v>
      </c>
      <c r="DR15635" s="15" t="str">
        <f t="shared" si="257"/>
        <v>5539-23</v>
      </c>
    </row>
    <row r="15636" spans="119:122" x14ac:dyDescent="0.2">
      <c r="DO15636" s="141" t="s">
        <v>26992</v>
      </c>
      <c r="DP15636" s="141" t="s">
        <v>6657</v>
      </c>
      <c r="DQ15636" s="15">
        <v>23</v>
      </c>
      <c r="DR15636" s="15" t="str">
        <f t="shared" si="257"/>
        <v>5540-23</v>
      </c>
    </row>
    <row r="15637" spans="119:122" x14ac:dyDescent="0.2">
      <c r="DO15637" s="141" t="s">
        <v>26993</v>
      </c>
      <c r="DP15637" s="141" t="s">
        <v>6658</v>
      </c>
      <c r="DQ15637" s="15">
        <v>23</v>
      </c>
      <c r="DR15637" s="15" t="str">
        <f t="shared" si="257"/>
        <v>5541-23</v>
      </c>
    </row>
    <row r="15638" spans="119:122" x14ac:dyDescent="0.2">
      <c r="DO15638" s="141" t="s">
        <v>26994</v>
      </c>
      <c r="DP15638" s="141" t="s">
        <v>6659</v>
      </c>
      <c r="DQ15638" s="15">
        <v>23</v>
      </c>
      <c r="DR15638" s="15" t="str">
        <f t="shared" si="257"/>
        <v>5542-23</v>
      </c>
    </row>
    <row r="15639" spans="119:122" x14ac:dyDescent="0.2">
      <c r="DO15639" s="141" t="s">
        <v>26995</v>
      </c>
      <c r="DP15639" s="141" t="s">
        <v>6660</v>
      </c>
      <c r="DQ15639" s="15">
        <v>23</v>
      </c>
      <c r="DR15639" s="15" t="str">
        <f t="shared" si="257"/>
        <v>5543-23</v>
      </c>
    </row>
    <row r="15640" spans="119:122" x14ac:dyDescent="0.2">
      <c r="DO15640" s="141" t="s">
        <v>26996</v>
      </c>
      <c r="DP15640" s="141" t="s">
        <v>6661</v>
      </c>
      <c r="DQ15640" s="15">
        <v>23</v>
      </c>
      <c r="DR15640" s="15" t="str">
        <f t="shared" si="257"/>
        <v>5544-23</v>
      </c>
    </row>
    <row r="15641" spans="119:122" x14ac:dyDescent="0.2">
      <c r="DO15641" s="141" t="s">
        <v>26997</v>
      </c>
      <c r="DP15641" s="141" t="s">
        <v>6662</v>
      </c>
      <c r="DQ15641" s="15">
        <v>23</v>
      </c>
      <c r="DR15641" s="15" t="str">
        <f t="shared" si="257"/>
        <v>5545-23</v>
      </c>
    </row>
    <row r="15642" spans="119:122" x14ac:dyDescent="0.2">
      <c r="DO15642" s="141" t="s">
        <v>26998</v>
      </c>
      <c r="DP15642" s="141" t="s">
        <v>6663</v>
      </c>
      <c r="DQ15642" s="15">
        <v>23</v>
      </c>
      <c r="DR15642" s="15" t="str">
        <f t="shared" si="257"/>
        <v>5546-23</v>
      </c>
    </row>
    <row r="15643" spans="119:122" x14ac:dyDescent="0.2">
      <c r="DO15643" s="141" t="s">
        <v>26999</v>
      </c>
      <c r="DP15643" s="141" t="s">
        <v>6664</v>
      </c>
      <c r="DQ15643" s="15">
        <v>23</v>
      </c>
      <c r="DR15643" s="15" t="str">
        <f t="shared" si="257"/>
        <v>5547-23</v>
      </c>
    </row>
    <row r="15644" spans="119:122" x14ac:dyDescent="0.2">
      <c r="DO15644" s="141" t="s">
        <v>27000</v>
      </c>
      <c r="DP15644" s="141" t="s">
        <v>6665</v>
      </c>
      <c r="DQ15644" s="15">
        <v>23</v>
      </c>
      <c r="DR15644" s="15" t="str">
        <f t="shared" si="257"/>
        <v>5548-23</v>
      </c>
    </row>
    <row r="15645" spans="119:122" x14ac:dyDescent="0.2">
      <c r="DO15645" s="141" t="s">
        <v>27001</v>
      </c>
      <c r="DP15645" s="141" t="s">
        <v>6666</v>
      </c>
      <c r="DQ15645" s="15">
        <v>23</v>
      </c>
      <c r="DR15645" s="15" t="str">
        <f t="shared" si="257"/>
        <v>5549-23</v>
      </c>
    </row>
    <row r="15646" spans="119:122" x14ac:dyDescent="0.2">
      <c r="DO15646" s="141" t="s">
        <v>27002</v>
      </c>
      <c r="DP15646" s="141" t="s">
        <v>6667</v>
      </c>
      <c r="DQ15646" s="15">
        <v>23</v>
      </c>
      <c r="DR15646" s="15" t="str">
        <f t="shared" si="257"/>
        <v>5550-23</v>
      </c>
    </row>
    <row r="15647" spans="119:122" x14ac:dyDescent="0.2">
      <c r="DO15647" s="141" t="s">
        <v>27003</v>
      </c>
      <c r="DP15647" s="141" t="s">
        <v>6668</v>
      </c>
      <c r="DQ15647" s="15">
        <v>23</v>
      </c>
      <c r="DR15647" s="15" t="str">
        <f t="shared" si="257"/>
        <v>5551-23</v>
      </c>
    </row>
    <row r="15648" spans="119:122" x14ac:dyDescent="0.2">
      <c r="DO15648" s="141" t="s">
        <v>27004</v>
      </c>
      <c r="DP15648" s="141" t="s">
        <v>6669</v>
      </c>
      <c r="DQ15648" s="15">
        <v>23</v>
      </c>
      <c r="DR15648" s="15" t="str">
        <f t="shared" si="257"/>
        <v>5552-23</v>
      </c>
    </row>
    <row r="15649" spans="119:122" x14ac:dyDescent="0.2">
      <c r="DO15649" s="141" t="s">
        <v>27005</v>
      </c>
      <c r="DP15649" s="141" t="s">
        <v>6670</v>
      </c>
      <c r="DQ15649" s="15">
        <v>23</v>
      </c>
      <c r="DR15649" s="15" t="str">
        <f t="shared" si="257"/>
        <v>5553-23</v>
      </c>
    </row>
    <row r="15650" spans="119:122" x14ac:dyDescent="0.2">
      <c r="DO15650" s="141" t="s">
        <v>27006</v>
      </c>
      <c r="DP15650" s="141" t="s">
        <v>6671</v>
      </c>
      <c r="DQ15650" s="15">
        <v>23</v>
      </c>
      <c r="DR15650" s="15" t="str">
        <f t="shared" si="257"/>
        <v>5554-23</v>
      </c>
    </row>
    <row r="15651" spans="119:122" x14ac:dyDescent="0.2">
      <c r="DO15651" s="141" t="s">
        <v>27007</v>
      </c>
      <c r="DP15651" s="141" t="s">
        <v>6672</v>
      </c>
      <c r="DQ15651" s="15">
        <v>23</v>
      </c>
      <c r="DR15651" s="15" t="str">
        <f t="shared" ref="DR15651:DR15714" si="258">CONCATENATE(DP15651,"-",DQ15651)</f>
        <v>5555-23</v>
      </c>
    </row>
    <row r="15652" spans="119:122" x14ac:dyDescent="0.2">
      <c r="DO15652" s="141" t="s">
        <v>27008</v>
      </c>
      <c r="DP15652" s="141" t="s">
        <v>6673</v>
      </c>
      <c r="DQ15652" s="15">
        <v>23</v>
      </c>
      <c r="DR15652" s="15" t="str">
        <f t="shared" si="258"/>
        <v>5556-23</v>
      </c>
    </row>
    <row r="15653" spans="119:122" x14ac:dyDescent="0.2">
      <c r="DO15653" s="141" t="s">
        <v>27009</v>
      </c>
      <c r="DP15653" s="141" t="s">
        <v>6674</v>
      </c>
      <c r="DQ15653" s="15">
        <v>23</v>
      </c>
      <c r="DR15653" s="15" t="str">
        <f t="shared" si="258"/>
        <v>5557-23</v>
      </c>
    </row>
    <row r="15654" spans="119:122" x14ac:dyDescent="0.2">
      <c r="DO15654" s="141" t="s">
        <v>27010</v>
      </c>
      <c r="DP15654" s="141" t="s">
        <v>6675</v>
      </c>
      <c r="DQ15654" s="15">
        <v>23</v>
      </c>
      <c r="DR15654" s="15" t="str">
        <f t="shared" si="258"/>
        <v>5558-23</v>
      </c>
    </row>
    <row r="15655" spans="119:122" x14ac:dyDescent="0.2">
      <c r="DO15655" s="141" t="s">
        <v>27011</v>
      </c>
      <c r="DP15655" s="141" t="s">
        <v>6676</v>
      </c>
      <c r="DQ15655" s="15">
        <v>23</v>
      </c>
      <c r="DR15655" s="15" t="str">
        <f t="shared" si="258"/>
        <v>5559-23</v>
      </c>
    </row>
    <row r="15656" spans="119:122" x14ac:dyDescent="0.2">
      <c r="DO15656" s="141" t="s">
        <v>27012</v>
      </c>
      <c r="DP15656" s="141" t="s">
        <v>6677</v>
      </c>
      <c r="DQ15656" s="15">
        <v>23</v>
      </c>
      <c r="DR15656" s="15" t="str">
        <f t="shared" si="258"/>
        <v>5560-23</v>
      </c>
    </row>
    <row r="15657" spans="119:122" x14ac:dyDescent="0.2">
      <c r="DO15657" s="141" t="s">
        <v>27013</v>
      </c>
      <c r="DP15657" s="141" t="s">
        <v>6678</v>
      </c>
      <c r="DQ15657" s="15">
        <v>23</v>
      </c>
      <c r="DR15657" s="15" t="str">
        <f t="shared" si="258"/>
        <v>5561-23</v>
      </c>
    </row>
    <row r="15658" spans="119:122" x14ac:dyDescent="0.2">
      <c r="DO15658" s="141" t="s">
        <v>27014</v>
      </c>
      <c r="DP15658" s="141" t="s">
        <v>6679</v>
      </c>
      <c r="DQ15658" s="15">
        <v>23</v>
      </c>
      <c r="DR15658" s="15" t="str">
        <f t="shared" si="258"/>
        <v>5562-23</v>
      </c>
    </row>
    <row r="15659" spans="119:122" x14ac:dyDescent="0.2">
      <c r="DO15659" s="141" t="s">
        <v>27015</v>
      </c>
      <c r="DP15659" s="141" t="s">
        <v>6680</v>
      </c>
      <c r="DQ15659" s="15">
        <v>23</v>
      </c>
      <c r="DR15659" s="15" t="str">
        <f t="shared" si="258"/>
        <v>5563-23</v>
      </c>
    </row>
    <row r="15660" spans="119:122" x14ac:dyDescent="0.2">
      <c r="DO15660" s="141" t="s">
        <v>27016</v>
      </c>
      <c r="DP15660" s="141" t="s">
        <v>6681</v>
      </c>
      <c r="DQ15660" s="15">
        <v>23</v>
      </c>
      <c r="DR15660" s="15" t="str">
        <f t="shared" si="258"/>
        <v>5564-23</v>
      </c>
    </row>
    <row r="15661" spans="119:122" x14ac:dyDescent="0.2">
      <c r="DO15661" s="141" t="s">
        <v>27017</v>
      </c>
      <c r="DP15661" s="141" t="s">
        <v>6682</v>
      </c>
      <c r="DQ15661" s="15">
        <v>23</v>
      </c>
      <c r="DR15661" s="15" t="str">
        <f t="shared" si="258"/>
        <v>5565-23</v>
      </c>
    </row>
    <row r="15662" spans="119:122" x14ac:dyDescent="0.2">
      <c r="DO15662" s="141" t="s">
        <v>27018</v>
      </c>
      <c r="DP15662" s="141" t="s">
        <v>6683</v>
      </c>
      <c r="DQ15662" s="15">
        <v>23</v>
      </c>
      <c r="DR15662" s="15" t="str">
        <f t="shared" si="258"/>
        <v>5566-23</v>
      </c>
    </row>
    <row r="15663" spans="119:122" x14ac:dyDescent="0.2">
      <c r="DO15663" s="141" t="s">
        <v>27019</v>
      </c>
      <c r="DP15663" s="141" t="s">
        <v>6684</v>
      </c>
      <c r="DQ15663" s="15">
        <v>23</v>
      </c>
      <c r="DR15663" s="15" t="str">
        <f t="shared" si="258"/>
        <v>5567-23</v>
      </c>
    </row>
    <row r="15664" spans="119:122" x14ac:dyDescent="0.2">
      <c r="DO15664" s="141" t="s">
        <v>27020</v>
      </c>
      <c r="DP15664" s="141" t="s">
        <v>6685</v>
      </c>
      <c r="DQ15664" s="15">
        <v>23</v>
      </c>
      <c r="DR15664" s="15" t="str">
        <f t="shared" si="258"/>
        <v>5568-23</v>
      </c>
    </row>
    <row r="15665" spans="119:122" x14ac:dyDescent="0.2">
      <c r="DO15665" s="141" t="s">
        <v>27021</v>
      </c>
      <c r="DP15665" s="141" t="s">
        <v>6686</v>
      </c>
      <c r="DQ15665" s="15">
        <v>23</v>
      </c>
      <c r="DR15665" s="15" t="str">
        <f t="shared" si="258"/>
        <v>5569-23</v>
      </c>
    </row>
    <row r="15666" spans="119:122" x14ac:dyDescent="0.2">
      <c r="DO15666" s="141" t="s">
        <v>27022</v>
      </c>
      <c r="DP15666" s="141" t="s">
        <v>6687</v>
      </c>
      <c r="DQ15666" s="15">
        <v>23</v>
      </c>
      <c r="DR15666" s="15" t="str">
        <f t="shared" si="258"/>
        <v>5570-23</v>
      </c>
    </row>
    <row r="15667" spans="119:122" x14ac:dyDescent="0.2">
      <c r="DO15667" s="141" t="s">
        <v>27023</v>
      </c>
      <c r="DP15667" s="141" t="s">
        <v>6688</v>
      </c>
      <c r="DQ15667" s="15">
        <v>23</v>
      </c>
      <c r="DR15667" s="15" t="str">
        <f t="shared" si="258"/>
        <v>5571-23</v>
      </c>
    </row>
    <row r="15668" spans="119:122" x14ac:dyDescent="0.2">
      <c r="DO15668" s="141" t="s">
        <v>27024</v>
      </c>
      <c r="DP15668" s="141" t="s">
        <v>6689</v>
      </c>
      <c r="DQ15668" s="15">
        <v>23</v>
      </c>
      <c r="DR15668" s="15" t="str">
        <f t="shared" si="258"/>
        <v>5572-23</v>
      </c>
    </row>
    <row r="15669" spans="119:122" x14ac:dyDescent="0.2">
      <c r="DO15669" s="141" t="s">
        <v>27025</v>
      </c>
      <c r="DP15669" s="141" t="s">
        <v>6690</v>
      </c>
      <c r="DQ15669" s="15">
        <v>23</v>
      </c>
      <c r="DR15669" s="15" t="str">
        <f t="shared" si="258"/>
        <v>5573-23</v>
      </c>
    </row>
    <row r="15670" spans="119:122" x14ac:dyDescent="0.2">
      <c r="DO15670" s="141" t="s">
        <v>27026</v>
      </c>
      <c r="DP15670" s="141" t="s">
        <v>6691</v>
      </c>
      <c r="DQ15670" s="15">
        <v>23</v>
      </c>
      <c r="DR15670" s="15" t="str">
        <f t="shared" si="258"/>
        <v>5574-23</v>
      </c>
    </row>
    <row r="15671" spans="119:122" x14ac:dyDescent="0.2">
      <c r="DO15671" s="141" t="s">
        <v>27027</v>
      </c>
      <c r="DP15671" s="141" t="s">
        <v>6692</v>
      </c>
      <c r="DQ15671" s="15">
        <v>23</v>
      </c>
      <c r="DR15671" s="15" t="str">
        <f t="shared" si="258"/>
        <v>5575-23</v>
      </c>
    </row>
    <row r="15672" spans="119:122" x14ac:dyDescent="0.2">
      <c r="DO15672" s="141" t="s">
        <v>27028</v>
      </c>
      <c r="DP15672" s="141" t="s">
        <v>6693</v>
      </c>
      <c r="DQ15672" s="15">
        <v>23</v>
      </c>
      <c r="DR15672" s="15" t="str">
        <f t="shared" si="258"/>
        <v>5576-23</v>
      </c>
    </row>
    <row r="15673" spans="119:122" x14ac:dyDescent="0.2">
      <c r="DO15673" s="141" t="s">
        <v>27029</v>
      </c>
      <c r="DP15673" s="141" t="s">
        <v>6694</v>
      </c>
      <c r="DQ15673" s="15">
        <v>23</v>
      </c>
      <c r="DR15673" s="15" t="str">
        <f t="shared" si="258"/>
        <v>5577-23</v>
      </c>
    </row>
    <row r="15674" spans="119:122" x14ac:dyDescent="0.2">
      <c r="DO15674" s="141" t="s">
        <v>27030</v>
      </c>
      <c r="DP15674" s="141" t="s">
        <v>6695</v>
      </c>
      <c r="DQ15674" s="15">
        <v>23</v>
      </c>
      <c r="DR15674" s="15" t="str">
        <f t="shared" si="258"/>
        <v>5578-23</v>
      </c>
    </row>
    <row r="15675" spans="119:122" x14ac:dyDescent="0.2">
      <c r="DO15675" s="141" t="s">
        <v>27031</v>
      </c>
      <c r="DP15675" s="141" t="s">
        <v>6696</v>
      </c>
      <c r="DQ15675" s="15">
        <v>23</v>
      </c>
      <c r="DR15675" s="15" t="str">
        <f t="shared" si="258"/>
        <v>5579-23</v>
      </c>
    </row>
    <row r="15676" spans="119:122" x14ac:dyDescent="0.2">
      <c r="DO15676" s="141" t="s">
        <v>27032</v>
      </c>
      <c r="DP15676" s="141" t="s">
        <v>6697</v>
      </c>
      <c r="DQ15676" s="15">
        <v>23</v>
      </c>
      <c r="DR15676" s="15" t="str">
        <f t="shared" si="258"/>
        <v>5580-23</v>
      </c>
    </row>
    <row r="15677" spans="119:122" x14ac:dyDescent="0.2">
      <c r="DO15677" s="141" t="s">
        <v>27033</v>
      </c>
      <c r="DP15677" s="141" t="s">
        <v>6698</v>
      </c>
      <c r="DQ15677" s="15">
        <v>23</v>
      </c>
      <c r="DR15677" s="15" t="str">
        <f t="shared" si="258"/>
        <v>5581-23</v>
      </c>
    </row>
    <row r="15678" spans="119:122" x14ac:dyDescent="0.2">
      <c r="DO15678" s="141" t="s">
        <v>27034</v>
      </c>
      <c r="DP15678" s="141" t="s">
        <v>6699</v>
      </c>
      <c r="DQ15678" s="15">
        <v>23</v>
      </c>
      <c r="DR15678" s="15" t="str">
        <f t="shared" si="258"/>
        <v>5582-23</v>
      </c>
    </row>
    <row r="15679" spans="119:122" x14ac:dyDescent="0.2">
      <c r="DO15679" s="141" t="s">
        <v>27035</v>
      </c>
      <c r="DP15679" s="141" t="s">
        <v>6700</v>
      </c>
      <c r="DQ15679" s="15">
        <v>23</v>
      </c>
      <c r="DR15679" s="15" t="str">
        <f t="shared" si="258"/>
        <v>5583-23</v>
      </c>
    </row>
    <row r="15680" spans="119:122" x14ac:dyDescent="0.2">
      <c r="DO15680" s="141" t="s">
        <v>27036</v>
      </c>
      <c r="DP15680" s="141" t="s">
        <v>6701</v>
      </c>
      <c r="DQ15680" s="15">
        <v>23</v>
      </c>
      <c r="DR15680" s="15" t="str">
        <f t="shared" si="258"/>
        <v>5584-23</v>
      </c>
    </row>
    <row r="15681" spans="119:122" x14ac:dyDescent="0.2">
      <c r="DO15681" s="141" t="s">
        <v>27037</v>
      </c>
      <c r="DP15681" s="141" t="s">
        <v>6702</v>
      </c>
      <c r="DQ15681" s="15">
        <v>23</v>
      </c>
      <c r="DR15681" s="15" t="str">
        <f t="shared" si="258"/>
        <v>5585-23</v>
      </c>
    </row>
    <row r="15682" spans="119:122" x14ac:dyDescent="0.2">
      <c r="DO15682" s="141" t="s">
        <v>27038</v>
      </c>
      <c r="DP15682" s="141" t="s">
        <v>6703</v>
      </c>
      <c r="DQ15682" s="15">
        <v>23</v>
      </c>
      <c r="DR15682" s="15" t="str">
        <f t="shared" si="258"/>
        <v>5586-23</v>
      </c>
    </row>
    <row r="15683" spans="119:122" x14ac:dyDescent="0.2">
      <c r="DO15683" s="141" t="s">
        <v>27039</v>
      </c>
      <c r="DP15683" s="141" t="s">
        <v>6704</v>
      </c>
      <c r="DQ15683" s="15">
        <v>23</v>
      </c>
      <c r="DR15683" s="15" t="str">
        <f t="shared" si="258"/>
        <v>5587-23</v>
      </c>
    </row>
    <row r="15684" spans="119:122" x14ac:dyDescent="0.2">
      <c r="DO15684" s="141" t="s">
        <v>27040</v>
      </c>
      <c r="DP15684" s="141" t="s">
        <v>6705</v>
      </c>
      <c r="DQ15684" s="15">
        <v>23</v>
      </c>
      <c r="DR15684" s="15" t="str">
        <f t="shared" si="258"/>
        <v>5588-23</v>
      </c>
    </row>
    <row r="15685" spans="119:122" x14ac:dyDescent="0.2">
      <c r="DO15685" s="141" t="s">
        <v>27041</v>
      </c>
      <c r="DP15685" s="141" t="s">
        <v>6706</v>
      </c>
      <c r="DQ15685" s="15">
        <v>23</v>
      </c>
      <c r="DR15685" s="15" t="str">
        <f t="shared" si="258"/>
        <v>5589-23</v>
      </c>
    </row>
    <row r="15686" spans="119:122" x14ac:dyDescent="0.2">
      <c r="DO15686" s="141" t="s">
        <v>27042</v>
      </c>
      <c r="DP15686" s="141" t="s">
        <v>6707</v>
      </c>
      <c r="DQ15686" s="15">
        <v>23</v>
      </c>
      <c r="DR15686" s="15" t="str">
        <f t="shared" si="258"/>
        <v>5590-23</v>
      </c>
    </row>
    <row r="15687" spans="119:122" x14ac:dyDescent="0.2">
      <c r="DO15687" s="141" t="s">
        <v>27043</v>
      </c>
      <c r="DP15687" s="141" t="s">
        <v>6708</v>
      </c>
      <c r="DQ15687" s="15">
        <v>23</v>
      </c>
      <c r="DR15687" s="15" t="str">
        <f t="shared" si="258"/>
        <v>5591-23</v>
      </c>
    </row>
    <row r="15688" spans="119:122" x14ac:dyDescent="0.2">
      <c r="DO15688" s="141" t="s">
        <v>27044</v>
      </c>
      <c r="DP15688" s="141" t="s">
        <v>6709</v>
      </c>
      <c r="DQ15688" s="15">
        <v>23</v>
      </c>
      <c r="DR15688" s="15" t="str">
        <f t="shared" si="258"/>
        <v>5592-23</v>
      </c>
    </row>
    <row r="15689" spans="119:122" x14ac:dyDescent="0.2">
      <c r="DO15689" s="141" t="s">
        <v>27045</v>
      </c>
      <c r="DP15689" s="141" t="s">
        <v>6710</v>
      </c>
      <c r="DQ15689" s="15">
        <v>23</v>
      </c>
      <c r="DR15689" s="15" t="str">
        <f t="shared" si="258"/>
        <v>5593-23</v>
      </c>
    </row>
    <row r="15690" spans="119:122" x14ac:dyDescent="0.2">
      <c r="DO15690" s="141" t="s">
        <v>27046</v>
      </c>
      <c r="DP15690" s="141" t="s">
        <v>6711</v>
      </c>
      <c r="DQ15690" s="15">
        <v>23</v>
      </c>
      <c r="DR15690" s="15" t="str">
        <f t="shared" si="258"/>
        <v>5594-23</v>
      </c>
    </row>
    <row r="15691" spans="119:122" x14ac:dyDescent="0.2">
      <c r="DO15691" s="141" t="s">
        <v>27047</v>
      </c>
      <c r="DP15691" s="141" t="s">
        <v>6712</v>
      </c>
      <c r="DQ15691" s="15">
        <v>23</v>
      </c>
      <c r="DR15691" s="15" t="str">
        <f t="shared" si="258"/>
        <v>5595-23</v>
      </c>
    </row>
    <row r="15692" spans="119:122" x14ac:dyDescent="0.2">
      <c r="DO15692" s="141" t="s">
        <v>27048</v>
      </c>
      <c r="DP15692" s="141" t="s">
        <v>6713</v>
      </c>
      <c r="DQ15692" s="15">
        <v>23</v>
      </c>
      <c r="DR15692" s="15" t="str">
        <f t="shared" si="258"/>
        <v>5596-23</v>
      </c>
    </row>
    <row r="15693" spans="119:122" x14ac:dyDescent="0.2">
      <c r="DO15693" s="141" t="s">
        <v>27049</v>
      </c>
      <c r="DP15693" s="141" t="s">
        <v>6714</v>
      </c>
      <c r="DQ15693" s="15">
        <v>23</v>
      </c>
      <c r="DR15693" s="15" t="str">
        <f t="shared" si="258"/>
        <v>5597-23</v>
      </c>
    </row>
    <row r="15694" spans="119:122" x14ac:dyDescent="0.2">
      <c r="DO15694" s="141" t="s">
        <v>27050</v>
      </c>
      <c r="DP15694" s="141" t="s">
        <v>6715</v>
      </c>
      <c r="DQ15694" s="15">
        <v>23</v>
      </c>
      <c r="DR15694" s="15" t="str">
        <f t="shared" si="258"/>
        <v>5598-23</v>
      </c>
    </row>
    <row r="15695" spans="119:122" x14ac:dyDescent="0.2">
      <c r="DO15695" s="141" t="s">
        <v>27051</v>
      </c>
      <c r="DP15695" s="141" t="s">
        <v>6716</v>
      </c>
      <c r="DQ15695" s="15">
        <v>23</v>
      </c>
      <c r="DR15695" s="15" t="str">
        <f t="shared" si="258"/>
        <v>5599-23</v>
      </c>
    </row>
    <row r="15696" spans="119:122" x14ac:dyDescent="0.2">
      <c r="DO15696" s="141" t="s">
        <v>27052</v>
      </c>
      <c r="DP15696" s="141" t="s">
        <v>6717</v>
      </c>
      <c r="DQ15696" s="15">
        <v>23</v>
      </c>
      <c r="DR15696" s="15" t="str">
        <f t="shared" si="258"/>
        <v>5600-23</v>
      </c>
    </row>
    <row r="15697" spans="119:122" x14ac:dyDescent="0.2">
      <c r="DO15697" s="141" t="s">
        <v>27053</v>
      </c>
      <c r="DP15697" s="141" t="s">
        <v>6718</v>
      </c>
      <c r="DQ15697" s="15">
        <v>23</v>
      </c>
      <c r="DR15697" s="15" t="str">
        <f t="shared" si="258"/>
        <v>5601-23</v>
      </c>
    </row>
    <row r="15698" spans="119:122" x14ac:dyDescent="0.2">
      <c r="DO15698" s="141" t="s">
        <v>27054</v>
      </c>
      <c r="DP15698" s="141" t="s">
        <v>6719</v>
      </c>
      <c r="DQ15698" s="15">
        <v>23</v>
      </c>
      <c r="DR15698" s="15" t="str">
        <f t="shared" si="258"/>
        <v>5602-23</v>
      </c>
    </row>
    <row r="15699" spans="119:122" x14ac:dyDescent="0.2">
      <c r="DO15699" s="141" t="s">
        <v>27055</v>
      </c>
      <c r="DP15699" s="141" t="s">
        <v>6720</v>
      </c>
      <c r="DQ15699" s="15">
        <v>23</v>
      </c>
      <c r="DR15699" s="15" t="str">
        <f t="shared" si="258"/>
        <v>5603-23</v>
      </c>
    </row>
    <row r="15700" spans="119:122" x14ac:dyDescent="0.2">
      <c r="DO15700" s="141" t="s">
        <v>27056</v>
      </c>
      <c r="DP15700" s="141" t="s">
        <v>6721</v>
      </c>
      <c r="DQ15700" s="15">
        <v>23</v>
      </c>
      <c r="DR15700" s="15" t="str">
        <f t="shared" si="258"/>
        <v>5604-23</v>
      </c>
    </row>
    <row r="15701" spans="119:122" x14ac:dyDescent="0.2">
      <c r="DO15701" s="141" t="s">
        <v>27057</v>
      </c>
      <c r="DP15701" s="141" t="s">
        <v>6722</v>
      </c>
      <c r="DQ15701" s="15">
        <v>23</v>
      </c>
      <c r="DR15701" s="15" t="str">
        <f t="shared" si="258"/>
        <v>5605-23</v>
      </c>
    </row>
    <row r="15702" spans="119:122" x14ac:dyDescent="0.2">
      <c r="DO15702" s="141" t="s">
        <v>27058</v>
      </c>
      <c r="DP15702" s="141" t="s">
        <v>6723</v>
      </c>
      <c r="DQ15702" s="15">
        <v>23</v>
      </c>
      <c r="DR15702" s="15" t="str">
        <f t="shared" si="258"/>
        <v>5606-23</v>
      </c>
    </row>
    <row r="15703" spans="119:122" x14ac:dyDescent="0.2">
      <c r="DO15703" s="141" t="s">
        <v>27059</v>
      </c>
      <c r="DP15703" s="141" t="s">
        <v>6724</v>
      </c>
      <c r="DQ15703" s="15">
        <v>23</v>
      </c>
      <c r="DR15703" s="15" t="str">
        <f t="shared" si="258"/>
        <v>5607-23</v>
      </c>
    </row>
    <row r="15704" spans="119:122" x14ac:dyDescent="0.2">
      <c r="DO15704" s="141" t="s">
        <v>27060</v>
      </c>
      <c r="DP15704" s="141" t="s">
        <v>6725</v>
      </c>
      <c r="DQ15704" s="15">
        <v>23</v>
      </c>
      <c r="DR15704" s="15" t="str">
        <f t="shared" si="258"/>
        <v>5608-23</v>
      </c>
    </row>
    <row r="15705" spans="119:122" x14ac:dyDescent="0.2">
      <c r="DO15705" s="141" t="s">
        <v>27061</v>
      </c>
      <c r="DP15705" s="141" t="s">
        <v>6726</v>
      </c>
      <c r="DQ15705" s="15">
        <v>23</v>
      </c>
      <c r="DR15705" s="15" t="str">
        <f t="shared" si="258"/>
        <v>5609-23</v>
      </c>
    </row>
    <row r="15706" spans="119:122" x14ac:dyDescent="0.2">
      <c r="DO15706" s="141" t="s">
        <v>27062</v>
      </c>
      <c r="DP15706" s="141" t="s">
        <v>6727</v>
      </c>
      <c r="DQ15706" s="15">
        <v>23</v>
      </c>
      <c r="DR15706" s="15" t="str">
        <f t="shared" si="258"/>
        <v>5610-23</v>
      </c>
    </row>
    <row r="15707" spans="119:122" x14ac:dyDescent="0.2">
      <c r="DO15707" s="141" t="s">
        <v>27063</v>
      </c>
      <c r="DP15707" s="141" t="s">
        <v>6728</v>
      </c>
      <c r="DQ15707" s="15">
        <v>23</v>
      </c>
      <c r="DR15707" s="15" t="str">
        <f t="shared" si="258"/>
        <v>5611-23</v>
      </c>
    </row>
    <row r="15708" spans="119:122" x14ac:dyDescent="0.2">
      <c r="DO15708" s="141" t="s">
        <v>27064</v>
      </c>
      <c r="DP15708" s="141" t="s">
        <v>6729</v>
      </c>
      <c r="DQ15708" s="15">
        <v>23</v>
      </c>
      <c r="DR15708" s="15" t="str">
        <f t="shared" si="258"/>
        <v>5612-23</v>
      </c>
    </row>
    <row r="15709" spans="119:122" x14ac:dyDescent="0.2">
      <c r="DO15709" s="141" t="s">
        <v>27065</v>
      </c>
      <c r="DP15709" s="141" t="s">
        <v>6730</v>
      </c>
      <c r="DQ15709" s="15">
        <v>23</v>
      </c>
      <c r="DR15709" s="15" t="str">
        <f t="shared" si="258"/>
        <v>5613-23</v>
      </c>
    </row>
    <row r="15710" spans="119:122" x14ac:dyDescent="0.2">
      <c r="DO15710" s="141" t="s">
        <v>27066</v>
      </c>
      <c r="DP15710" s="141" t="s">
        <v>6731</v>
      </c>
      <c r="DQ15710" s="15">
        <v>23</v>
      </c>
      <c r="DR15710" s="15" t="str">
        <f t="shared" si="258"/>
        <v>5614-23</v>
      </c>
    </row>
    <row r="15711" spans="119:122" x14ac:dyDescent="0.2">
      <c r="DO15711" s="141" t="s">
        <v>27067</v>
      </c>
      <c r="DP15711" s="141" t="s">
        <v>6732</v>
      </c>
      <c r="DQ15711" s="15">
        <v>23</v>
      </c>
      <c r="DR15711" s="15" t="str">
        <f t="shared" si="258"/>
        <v>5615-23</v>
      </c>
    </row>
    <row r="15712" spans="119:122" x14ac:dyDescent="0.2">
      <c r="DO15712" s="141" t="s">
        <v>27068</v>
      </c>
      <c r="DP15712" s="141" t="s">
        <v>6733</v>
      </c>
      <c r="DQ15712" s="15">
        <v>23</v>
      </c>
      <c r="DR15712" s="15" t="str">
        <f t="shared" si="258"/>
        <v>5616-23</v>
      </c>
    </row>
    <row r="15713" spans="119:122" x14ac:dyDescent="0.2">
      <c r="DO15713" s="141" t="s">
        <v>27069</v>
      </c>
      <c r="DP15713" s="141" t="s">
        <v>6734</v>
      </c>
      <c r="DQ15713" s="15">
        <v>23</v>
      </c>
      <c r="DR15713" s="15" t="str">
        <f t="shared" si="258"/>
        <v>5617-23</v>
      </c>
    </row>
    <row r="15714" spans="119:122" x14ac:dyDescent="0.2">
      <c r="DO15714" s="141" t="s">
        <v>27070</v>
      </c>
      <c r="DP15714" s="141" t="s">
        <v>6735</v>
      </c>
      <c r="DQ15714" s="15">
        <v>23</v>
      </c>
      <c r="DR15714" s="15" t="str">
        <f t="shared" si="258"/>
        <v>5618-23</v>
      </c>
    </row>
    <row r="15715" spans="119:122" x14ac:dyDescent="0.2">
      <c r="DO15715" s="141" t="s">
        <v>27071</v>
      </c>
      <c r="DP15715" s="141" t="s">
        <v>6736</v>
      </c>
      <c r="DQ15715" s="15">
        <v>23</v>
      </c>
      <c r="DR15715" s="15" t="str">
        <f t="shared" ref="DR15715:DR15778" si="259">CONCATENATE(DP15715,"-",DQ15715)</f>
        <v>5619-23</v>
      </c>
    </row>
    <row r="15716" spans="119:122" x14ac:dyDescent="0.2">
      <c r="DO15716" s="141" t="s">
        <v>27072</v>
      </c>
      <c r="DP15716" s="141" t="s">
        <v>6737</v>
      </c>
      <c r="DQ15716" s="15">
        <v>23</v>
      </c>
      <c r="DR15716" s="15" t="str">
        <f t="shared" si="259"/>
        <v>5620-23</v>
      </c>
    </row>
    <row r="15717" spans="119:122" x14ac:dyDescent="0.2">
      <c r="DO15717" s="141" t="s">
        <v>27073</v>
      </c>
      <c r="DP15717" s="141" t="s">
        <v>6738</v>
      </c>
      <c r="DQ15717" s="15">
        <v>23</v>
      </c>
      <c r="DR15717" s="15" t="str">
        <f t="shared" si="259"/>
        <v>5621-23</v>
      </c>
    </row>
    <row r="15718" spans="119:122" x14ac:dyDescent="0.2">
      <c r="DO15718" s="141" t="s">
        <v>27074</v>
      </c>
      <c r="DP15718" s="141" t="s">
        <v>6739</v>
      </c>
      <c r="DQ15718" s="15">
        <v>23</v>
      </c>
      <c r="DR15718" s="15" t="str">
        <f t="shared" si="259"/>
        <v>5622-23</v>
      </c>
    </row>
    <row r="15719" spans="119:122" x14ac:dyDescent="0.2">
      <c r="DO15719" s="141" t="s">
        <v>27075</v>
      </c>
      <c r="DP15719" s="141" t="s">
        <v>6740</v>
      </c>
      <c r="DQ15719" s="15">
        <v>23</v>
      </c>
      <c r="DR15719" s="15" t="str">
        <f t="shared" si="259"/>
        <v>5623-23</v>
      </c>
    </row>
    <row r="15720" spans="119:122" x14ac:dyDescent="0.2">
      <c r="DO15720" s="141" t="s">
        <v>27076</v>
      </c>
      <c r="DP15720" s="141" t="s">
        <v>6741</v>
      </c>
      <c r="DQ15720" s="15">
        <v>23</v>
      </c>
      <c r="DR15720" s="15" t="str">
        <f t="shared" si="259"/>
        <v>5624-23</v>
      </c>
    </row>
    <row r="15721" spans="119:122" x14ac:dyDescent="0.2">
      <c r="DO15721" s="141" t="s">
        <v>27077</v>
      </c>
      <c r="DP15721" s="141" t="s">
        <v>6742</v>
      </c>
      <c r="DQ15721" s="15">
        <v>23</v>
      </c>
      <c r="DR15721" s="15" t="str">
        <f t="shared" si="259"/>
        <v>5625-23</v>
      </c>
    </row>
    <row r="15722" spans="119:122" x14ac:dyDescent="0.2">
      <c r="DO15722" s="141" t="s">
        <v>27078</v>
      </c>
      <c r="DP15722" s="141" t="s">
        <v>6743</v>
      </c>
      <c r="DQ15722" s="15">
        <v>23</v>
      </c>
      <c r="DR15722" s="15" t="str">
        <f t="shared" si="259"/>
        <v>5626-23</v>
      </c>
    </row>
    <row r="15723" spans="119:122" x14ac:dyDescent="0.2">
      <c r="DO15723" s="141" t="s">
        <v>27079</v>
      </c>
      <c r="DP15723" s="141" t="s">
        <v>6744</v>
      </c>
      <c r="DQ15723" s="15">
        <v>23</v>
      </c>
      <c r="DR15723" s="15" t="str">
        <f t="shared" si="259"/>
        <v>5627-23</v>
      </c>
    </row>
    <row r="15724" spans="119:122" x14ac:dyDescent="0.2">
      <c r="DO15724" s="141" t="s">
        <v>27080</v>
      </c>
      <c r="DP15724" s="141" t="s">
        <v>6745</v>
      </c>
      <c r="DQ15724" s="15">
        <v>23</v>
      </c>
      <c r="DR15724" s="15" t="str">
        <f t="shared" si="259"/>
        <v>5628-23</v>
      </c>
    </row>
    <row r="15725" spans="119:122" x14ac:dyDescent="0.2">
      <c r="DO15725" s="141" t="s">
        <v>27081</v>
      </c>
      <c r="DP15725" s="141" t="s">
        <v>6746</v>
      </c>
      <c r="DQ15725" s="15">
        <v>23</v>
      </c>
      <c r="DR15725" s="15" t="str">
        <f t="shared" si="259"/>
        <v>5629-23</v>
      </c>
    </row>
    <row r="15726" spans="119:122" x14ac:dyDescent="0.2">
      <c r="DO15726" s="141" t="s">
        <v>27082</v>
      </c>
      <c r="DP15726" s="141" t="s">
        <v>6747</v>
      </c>
      <c r="DQ15726" s="15">
        <v>23</v>
      </c>
      <c r="DR15726" s="15" t="str">
        <f t="shared" si="259"/>
        <v>5630-23</v>
      </c>
    </row>
    <row r="15727" spans="119:122" x14ac:dyDescent="0.2">
      <c r="DO15727" s="141" t="s">
        <v>27083</v>
      </c>
      <c r="DP15727" s="141" t="s">
        <v>6748</v>
      </c>
      <c r="DQ15727" s="15">
        <v>23</v>
      </c>
      <c r="DR15727" s="15" t="str">
        <f t="shared" si="259"/>
        <v>5631-23</v>
      </c>
    </row>
    <row r="15728" spans="119:122" x14ac:dyDescent="0.2">
      <c r="DO15728" s="141" t="s">
        <v>27084</v>
      </c>
      <c r="DP15728" s="141" t="s">
        <v>6749</v>
      </c>
      <c r="DQ15728" s="15">
        <v>23</v>
      </c>
      <c r="DR15728" s="15" t="str">
        <f t="shared" si="259"/>
        <v>5632-23</v>
      </c>
    </row>
    <row r="15729" spans="119:122" x14ac:dyDescent="0.2">
      <c r="DO15729" s="141" t="s">
        <v>27085</v>
      </c>
      <c r="DP15729" s="141" t="s">
        <v>6750</v>
      </c>
      <c r="DQ15729" s="15">
        <v>23</v>
      </c>
      <c r="DR15729" s="15" t="str">
        <f t="shared" si="259"/>
        <v>5633-23</v>
      </c>
    </row>
    <row r="15730" spans="119:122" x14ac:dyDescent="0.2">
      <c r="DO15730" s="141" t="s">
        <v>27086</v>
      </c>
      <c r="DP15730" s="141" t="s">
        <v>6751</v>
      </c>
      <c r="DQ15730" s="15">
        <v>23</v>
      </c>
      <c r="DR15730" s="15" t="str">
        <f t="shared" si="259"/>
        <v>5634-23</v>
      </c>
    </row>
    <row r="15731" spans="119:122" x14ac:dyDescent="0.2">
      <c r="DO15731" s="141" t="s">
        <v>27087</v>
      </c>
      <c r="DP15731" s="141" t="s">
        <v>6752</v>
      </c>
      <c r="DQ15731" s="15">
        <v>23</v>
      </c>
      <c r="DR15731" s="15" t="str">
        <f t="shared" si="259"/>
        <v>5635-23</v>
      </c>
    </row>
    <row r="15732" spans="119:122" x14ac:dyDescent="0.2">
      <c r="DO15732" s="141" t="s">
        <v>27088</v>
      </c>
      <c r="DP15732" s="141" t="s">
        <v>6753</v>
      </c>
      <c r="DQ15732" s="15">
        <v>23</v>
      </c>
      <c r="DR15732" s="15" t="str">
        <f t="shared" si="259"/>
        <v>5636-23</v>
      </c>
    </row>
    <row r="15733" spans="119:122" x14ac:dyDescent="0.2">
      <c r="DO15733" s="141" t="s">
        <v>27089</v>
      </c>
      <c r="DP15733" s="141" t="s">
        <v>6754</v>
      </c>
      <c r="DQ15733" s="15">
        <v>23</v>
      </c>
      <c r="DR15733" s="15" t="str">
        <f t="shared" si="259"/>
        <v>5637-23</v>
      </c>
    </row>
    <row r="15734" spans="119:122" x14ac:dyDescent="0.2">
      <c r="DO15734" s="141" t="s">
        <v>27090</v>
      </c>
      <c r="DP15734" s="141" t="s">
        <v>6755</v>
      </c>
      <c r="DQ15734" s="15">
        <v>23</v>
      </c>
      <c r="DR15734" s="15" t="str">
        <f t="shared" si="259"/>
        <v>5638-23</v>
      </c>
    </row>
    <row r="15735" spans="119:122" x14ac:dyDescent="0.2">
      <c r="DO15735" s="141" t="s">
        <v>27091</v>
      </c>
      <c r="DP15735" s="141" t="s">
        <v>6756</v>
      </c>
      <c r="DQ15735" s="15">
        <v>23</v>
      </c>
      <c r="DR15735" s="15" t="str">
        <f t="shared" si="259"/>
        <v>5639-23</v>
      </c>
    </row>
    <row r="15736" spans="119:122" x14ac:dyDescent="0.2">
      <c r="DO15736" s="141" t="s">
        <v>27092</v>
      </c>
      <c r="DP15736" s="141" t="s">
        <v>6757</v>
      </c>
      <c r="DQ15736" s="15">
        <v>23</v>
      </c>
      <c r="DR15736" s="15" t="str">
        <f t="shared" si="259"/>
        <v>5640-23</v>
      </c>
    </row>
    <row r="15737" spans="119:122" x14ac:dyDescent="0.2">
      <c r="DO15737" s="141" t="s">
        <v>27093</v>
      </c>
      <c r="DP15737" s="141" t="s">
        <v>6758</v>
      </c>
      <c r="DQ15737" s="15">
        <v>23</v>
      </c>
      <c r="DR15737" s="15" t="str">
        <f t="shared" si="259"/>
        <v>5641-23</v>
      </c>
    </row>
    <row r="15738" spans="119:122" x14ac:dyDescent="0.2">
      <c r="DO15738" s="141" t="s">
        <v>27094</v>
      </c>
      <c r="DP15738" s="141" t="s">
        <v>6759</v>
      </c>
      <c r="DQ15738" s="15">
        <v>23</v>
      </c>
      <c r="DR15738" s="15" t="str">
        <f t="shared" si="259"/>
        <v>5642-23</v>
      </c>
    </row>
    <row r="15739" spans="119:122" x14ac:dyDescent="0.2">
      <c r="DO15739" s="141" t="s">
        <v>27095</v>
      </c>
      <c r="DP15739" s="141" t="s">
        <v>6760</v>
      </c>
      <c r="DQ15739" s="15">
        <v>23</v>
      </c>
      <c r="DR15739" s="15" t="str">
        <f t="shared" si="259"/>
        <v>5643-23</v>
      </c>
    </row>
    <row r="15740" spans="119:122" x14ac:dyDescent="0.2">
      <c r="DO15740" s="141" t="s">
        <v>27096</v>
      </c>
      <c r="DP15740" s="141" t="s">
        <v>6761</v>
      </c>
      <c r="DQ15740" s="15">
        <v>23</v>
      </c>
      <c r="DR15740" s="15" t="str">
        <f t="shared" si="259"/>
        <v>5644-23</v>
      </c>
    </row>
    <row r="15741" spans="119:122" x14ac:dyDescent="0.2">
      <c r="DO15741" s="141" t="s">
        <v>27097</v>
      </c>
      <c r="DP15741" s="141" t="s">
        <v>6762</v>
      </c>
      <c r="DQ15741" s="15">
        <v>23</v>
      </c>
      <c r="DR15741" s="15" t="str">
        <f t="shared" si="259"/>
        <v>5645-23</v>
      </c>
    </row>
    <row r="15742" spans="119:122" x14ac:dyDescent="0.2">
      <c r="DO15742" s="141" t="s">
        <v>27098</v>
      </c>
      <c r="DP15742" s="141" t="s">
        <v>6763</v>
      </c>
      <c r="DQ15742" s="15">
        <v>23</v>
      </c>
      <c r="DR15742" s="15" t="str">
        <f t="shared" si="259"/>
        <v>5646-23</v>
      </c>
    </row>
    <row r="15743" spans="119:122" x14ac:dyDescent="0.2">
      <c r="DO15743" s="141" t="s">
        <v>27099</v>
      </c>
      <c r="DP15743" s="141" t="s">
        <v>6764</v>
      </c>
      <c r="DQ15743" s="15">
        <v>23</v>
      </c>
      <c r="DR15743" s="15" t="str">
        <f t="shared" si="259"/>
        <v>5647-23</v>
      </c>
    </row>
    <row r="15744" spans="119:122" x14ac:dyDescent="0.2">
      <c r="DO15744" s="141" t="s">
        <v>27100</v>
      </c>
      <c r="DP15744" s="141" t="s">
        <v>6765</v>
      </c>
      <c r="DQ15744" s="15">
        <v>23</v>
      </c>
      <c r="DR15744" s="15" t="str">
        <f t="shared" si="259"/>
        <v>5648-23</v>
      </c>
    </row>
    <row r="15745" spans="119:122" x14ac:dyDescent="0.2">
      <c r="DO15745" s="141" t="s">
        <v>27101</v>
      </c>
      <c r="DP15745" s="141" t="s">
        <v>6766</v>
      </c>
      <c r="DQ15745" s="15">
        <v>23</v>
      </c>
      <c r="DR15745" s="15" t="str">
        <f t="shared" si="259"/>
        <v>5649-23</v>
      </c>
    </row>
    <row r="15746" spans="119:122" x14ac:dyDescent="0.2">
      <c r="DO15746" s="141" t="s">
        <v>27102</v>
      </c>
      <c r="DP15746" s="141" t="s">
        <v>6767</v>
      </c>
      <c r="DQ15746" s="15">
        <v>23</v>
      </c>
      <c r="DR15746" s="15" t="str">
        <f t="shared" si="259"/>
        <v>5650-23</v>
      </c>
    </row>
    <row r="15747" spans="119:122" x14ac:dyDescent="0.2">
      <c r="DO15747" s="141" t="s">
        <v>27103</v>
      </c>
      <c r="DP15747" s="141" t="s">
        <v>6768</v>
      </c>
      <c r="DQ15747" s="15">
        <v>23</v>
      </c>
      <c r="DR15747" s="15" t="str">
        <f t="shared" si="259"/>
        <v>5651-23</v>
      </c>
    </row>
    <row r="15748" spans="119:122" x14ac:dyDescent="0.2">
      <c r="DO15748" s="141" t="s">
        <v>27104</v>
      </c>
      <c r="DP15748" s="141" t="s">
        <v>6769</v>
      </c>
      <c r="DQ15748" s="15">
        <v>23</v>
      </c>
      <c r="DR15748" s="15" t="str">
        <f t="shared" si="259"/>
        <v>5652-23</v>
      </c>
    </row>
    <row r="15749" spans="119:122" x14ac:dyDescent="0.2">
      <c r="DO15749" s="141" t="s">
        <v>27105</v>
      </c>
      <c r="DP15749" s="141" t="s">
        <v>6770</v>
      </c>
      <c r="DQ15749" s="15">
        <v>23</v>
      </c>
      <c r="DR15749" s="15" t="str">
        <f t="shared" si="259"/>
        <v>5653-23</v>
      </c>
    </row>
    <row r="15750" spans="119:122" x14ac:dyDescent="0.2">
      <c r="DO15750" s="141" t="s">
        <v>27106</v>
      </c>
      <c r="DP15750" s="141" t="s">
        <v>6771</v>
      </c>
      <c r="DQ15750" s="15">
        <v>23</v>
      </c>
      <c r="DR15750" s="15" t="str">
        <f t="shared" si="259"/>
        <v>5654-23</v>
      </c>
    </row>
    <row r="15751" spans="119:122" x14ac:dyDescent="0.2">
      <c r="DO15751" s="141" t="s">
        <v>27107</v>
      </c>
      <c r="DP15751" s="141" t="s">
        <v>6772</v>
      </c>
      <c r="DQ15751" s="15">
        <v>23</v>
      </c>
      <c r="DR15751" s="15" t="str">
        <f t="shared" si="259"/>
        <v>5655-23</v>
      </c>
    </row>
    <row r="15752" spans="119:122" x14ac:dyDescent="0.2">
      <c r="DO15752" s="141" t="s">
        <v>27108</v>
      </c>
      <c r="DP15752" s="141" t="s">
        <v>6773</v>
      </c>
      <c r="DQ15752" s="15">
        <v>23</v>
      </c>
      <c r="DR15752" s="15" t="str">
        <f t="shared" si="259"/>
        <v>5656-23</v>
      </c>
    </row>
    <row r="15753" spans="119:122" x14ac:dyDescent="0.2">
      <c r="DO15753" s="141" t="s">
        <v>27109</v>
      </c>
      <c r="DP15753" s="141" t="s">
        <v>6774</v>
      </c>
      <c r="DQ15753" s="15">
        <v>23</v>
      </c>
      <c r="DR15753" s="15" t="str">
        <f t="shared" si="259"/>
        <v>5657-23</v>
      </c>
    </row>
    <row r="15754" spans="119:122" x14ac:dyDescent="0.2">
      <c r="DO15754" s="141" t="s">
        <v>27110</v>
      </c>
      <c r="DP15754" s="141" t="s">
        <v>6775</v>
      </c>
      <c r="DQ15754" s="15">
        <v>23</v>
      </c>
      <c r="DR15754" s="15" t="str">
        <f t="shared" si="259"/>
        <v>5658-23</v>
      </c>
    </row>
    <row r="15755" spans="119:122" x14ac:dyDescent="0.2">
      <c r="DO15755" s="141" t="s">
        <v>27111</v>
      </c>
      <c r="DP15755" s="141" t="s">
        <v>6776</v>
      </c>
      <c r="DQ15755" s="15">
        <v>23</v>
      </c>
      <c r="DR15755" s="15" t="str">
        <f t="shared" si="259"/>
        <v>5659-23</v>
      </c>
    </row>
    <row r="15756" spans="119:122" x14ac:dyDescent="0.2">
      <c r="DO15756" s="141" t="s">
        <v>27112</v>
      </c>
      <c r="DP15756" s="141" t="s">
        <v>6777</v>
      </c>
      <c r="DQ15756" s="15">
        <v>23</v>
      </c>
      <c r="DR15756" s="15" t="str">
        <f t="shared" si="259"/>
        <v>5660-23</v>
      </c>
    </row>
    <row r="15757" spans="119:122" x14ac:dyDescent="0.2">
      <c r="DO15757" s="141" t="s">
        <v>27113</v>
      </c>
      <c r="DP15757" s="141" t="s">
        <v>6778</v>
      </c>
      <c r="DQ15757" s="15">
        <v>23</v>
      </c>
      <c r="DR15757" s="15" t="str">
        <f t="shared" si="259"/>
        <v>5661-23</v>
      </c>
    </row>
    <row r="15758" spans="119:122" x14ac:dyDescent="0.2">
      <c r="DO15758" s="141" t="s">
        <v>27114</v>
      </c>
      <c r="DP15758" s="141" t="s">
        <v>6779</v>
      </c>
      <c r="DQ15758" s="15">
        <v>23</v>
      </c>
      <c r="DR15758" s="15" t="str">
        <f t="shared" si="259"/>
        <v>5662-23</v>
      </c>
    </row>
    <row r="15759" spans="119:122" x14ac:dyDescent="0.2">
      <c r="DO15759" s="141" t="s">
        <v>27115</v>
      </c>
      <c r="DP15759" s="141" t="s">
        <v>6780</v>
      </c>
      <c r="DQ15759" s="15">
        <v>23</v>
      </c>
      <c r="DR15759" s="15" t="str">
        <f t="shared" si="259"/>
        <v>5663-23</v>
      </c>
    </row>
    <row r="15760" spans="119:122" x14ac:dyDescent="0.2">
      <c r="DO15760" s="141" t="s">
        <v>27116</v>
      </c>
      <c r="DP15760" s="141" t="s">
        <v>6781</v>
      </c>
      <c r="DQ15760" s="15">
        <v>23</v>
      </c>
      <c r="DR15760" s="15" t="str">
        <f t="shared" si="259"/>
        <v>5664-23</v>
      </c>
    </row>
    <row r="15761" spans="119:122" x14ac:dyDescent="0.2">
      <c r="DO15761" s="141" t="s">
        <v>27117</v>
      </c>
      <c r="DP15761" s="141" t="s">
        <v>6782</v>
      </c>
      <c r="DQ15761" s="15">
        <v>23</v>
      </c>
      <c r="DR15761" s="15" t="str">
        <f t="shared" si="259"/>
        <v>5665-23</v>
      </c>
    </row>
    <row r="15762" spans="119:122" x14ac:dyDescent="0.2">
      <c r="DO15762" s="141" t="s">
        <v>27118</v>
      </c>
      <c r="DP15762" s="141" t="s">
        <v>6783</v>
      </c>
      <c r="DQ15762" s="15">
        <v>23</v>
      </c>
      <c r="DR15762" s="15" t="str">
        <f t="shared" si="259"/>
        <v>5666-23</v>
      </c>
    </row>
    <row r="15763" spans="119:122" x14ac:dyDescent="0.2">
      <c r="DO15763" s="141" t="s">
        <v>27119</v>
      </c>
      <c r="DP15763" s="141" t="s">
        <v>6784</v>
      </c>
      <c r="DQ15763" s="15">
        <v>23</v>
      </c>
      <c r="DR15763" s="15" t="str">
        <f t="shared" si="259"/>
        <v>5667-23</v>
      </c>
    </row>
    <row r="15764" spans="119:122" x14ac:dyDescent="0.2">
      <c r="DO15764" s="141" t="s">
        <v>27120</v>
      </c>
      <c r="DP15764" s="141" t="s">
        <v>6785</v>
      </c>
      <c r="DQ15764" s="15">
        <v>23</v>
      </c>
      <c r="DR15764" s="15" t="str">
        <f t="shared" si="259"/>
        <v>5668-23</v>
      </c>
    </row>
    <row r="15765" spans="119:122" x14ac:dyDescent="0.2">
      <c r="DO15765" s="141" t="s">
        <v>27121</v>
      </c>
      <c r="DP15765" s="141" t="s">
        <v>6786</v>
      </c>
      <c r="DQ15765" s="15">
        <v>23</v>
      </c>
      <c r="DR15765" s="15" t="str">
        <f t="shared" si="259"/>
        <v>5669-23</v>
      </c>
    </row>
    <row r="15766" spans="119:122" x14ac:dyDescent="0.2">
      <c r="DO15766" s="141" t="s">
        <v>27122</v>
      </c>
      <c r="DP15766" s="141" t="s">
        <v>6787</v>
      </c>
      <c r="DQ15766" s="15">
        <v>23</v>
      </c>
      <c r="DR15766" s="15" t="str">
        <f t="shared" si="259"/>
        <v>5670-23</v>
      </c>
    </row>
    <row r="15767" spans="119:122" x14ac:dyDescent="0.2">
      <c r="DO15767" s="141" t="s">
        <v>27123</v>
      </c>
      <c r="DP15767" s="141" t="s">
        <v>6788</v>
      </c>
      <c r="DQ15767" s="15">
        <v>23</v>
      </c>
      <c r="DR15767" s="15" t="str">
        <f t="shared" si="259"/>
        <v>5671-23</v>
      </c>
    </row>
    <row r="15768" spans="119:122" x14ac:dyDescent="0.2">
      <c r="DO15768" s="141" t="s">
        <v>27124</v>
      </c>
      <c r="DP15768" s="141" t="s">
        <v>6789</v>
      </c>
      <c r="DQ15768" s="15">
        <v>23</v>
      </c>
      <c r="DR15768" s="15" t="str">
        <f t="shared" si="259"/>
        <v>5672-23</v>
      </c>
    </row>
    <row r="15769" spans="119:122" x14ac:dyDescent="0.2">
      <c r="DO15769" s="141" t="s">
        <v>27125</v>
      </c>
      <c r="DP15769" s="141" t="s">
        <v>6790</v>
      </c>
      <c r="DQ15769" s="15">
        <v>23</v>
      </c>
      <c r="DR15769" s="15" t="str">
        <f t="shared" si="259"/>
        <v>5673-23</v>
      </c>
    </row>
    <row r="15770" spans="119:122" x14ac:dyDescent="0.2">
      <c r="DO15770" s="141" t="s">
        <v>27126</v>
      </c>
      <c r="DP15770" s="141" t="s">
        <v>6791</v>
      </c>
      <c r="DQ15770" s="15">
        <v>23</v>
      </c>
      <c r="DR15770" s="15" t="str">
        <f t="shared" si="259"/>
        <v>5674-23</v>
      </c>
    </row>
    <row r="15771" spans="119:122" x14ac:dyDescent="0.2">
      <c r="DO15771" s="141" t="s">
        <v>27127</v>
      </c>
      <c r="DP15771" s="141" t="s">
        <v>6792</v>
      </c>
      <c r="DQ15771" s="15">
        <v>23</v>
      </c>
      <c r="DR15771" s="15" t="str">
        <f t="shared" si="259"/>
        <v>5675-23</v>
      </c>
    </row>
    <row r="15772" spans="119:122" x14ac:dyDescent="0.2">
      <c r="DO15772" s="141" t="s">
        <v>27128</v>
      </c>
      <c r="DP15772" s="141" t="s">
        <v>6793</v>
      </c>
      <c r="DQ15772" s="15">
        <v>23</v>
      </c>
      <c r="DR15772" s="15" t="str">
        <f t="shared" si="259"/>
        <v>5676-23</v>
      </c>
    </row>
    <row r="15773" spans="119:122" x14ac:dyDescent="0.2">
      <c r="DO15773" s="141" t="s">
        <v>27129</v>
      </c>
      <c r="DP15773" s="141" t="s">
        <v>6794</v>
      </c>
      <c r="DQ15773" s="15">
        <v>23</v>
      </c>
      <c r="DR15773" s="15" t="str">
        <f t="shared" si="259"/>
        <v>5677-23</v>
      </c>
    </row>
    <row r="15774" spans="119:122" x14ac:dyDescent="0.2">
      <c r="DO15774" s="141" t="s">
        <v>27130</v>
      </c>
      <c r="DP15774" s="141" t="s">
        <v>6795</v>
      </c>
      <c r="DQ15774" s="15">
        <v>23</v>
      </c>
      <c r="DR15774" s="15" t="str">
        <f t="shared" si="259"/>
        <v>5678-23</v>
      </c>
    </row>
    <row r="15775" spans="119:122" x14ac:dyDescent="0.2">
      <c r="DO15775" s="141" t="s">
        <v>27131</v>
      </c>
      <c r="DP15775" s="141" t="s">
        <v>6796</v>
      </c>
      <c r="DQ15775" s="15">
        <v>23</v>
      </c>
      <c r="DR15775" s="15" t="str">
        <f t="shared" si="259"/>
        <v>5679-23</v>
      </c>
    </row>
    <row r="15776" spans="119:122" x14ac:dyDescent="0.2">
      <c r="DO15776" s="141" t="s">
        <v>27132</v>
      </c>
      <c r="DP15776" s="141" t="s">
        <v>6797</v>
      </c>
      <c r="DQ15776" s="15">
        <v>23</v>
      </c>
      <c r="DR15776" s="15" t="str">
        <f t="shared" si="259"/>
        <v>5680-23</v>
      </c>
    </row>
    <row r="15777" spans="119:122" x14ac:dyDescent="0.2">
      <c r="DO15777" s="141" t="s">
        <v>27133</v>
      </c>
      <c r="DP15777" s="141" t="s">
        <v>6798</v>
      </c>
      <c r="DQ15777" s="15">
        <v>23</v>
      </c>
      <c r="DR15777" s="15" t="str">
        <f t="shared" si="259"/>
        <v>5681-23</v>
      </c>
    </row>
    <row r="15778" spans="119:122" x14ac:dyDescent="0.2">
      <c r="DO15778" s="141" t="s">
        <v>27134</v>
      </c>
      <c r="DP15778" s="141" t="s">
        <v>6799</v>
      </c>
      <c r="DQ15778" s="15">
        <v>23</v>
      </c>
      <c r="DR15778" s="15" t="str">
        <f t="shared" si="259"/>
        <v>5682-23</v>
      </c>
    </row>
    <row r="15779" spans="119:122" x14ac:dyDescent="0.2">
      <c r="DO15779" s="141" t="s">
        <v>27135</v>
      </c>
      <c r="DP15779" s="141" t="s">
        <v>6800</v>
      </c>
      <c r="DQ15779" s="15">
        <v>23</v>
      </c>
      <c r="DR15779" s="15" t="str">
        <f t="shared" ref="DR15779:DR15842" si="260">CONCATENATE(DP15779,"-",DQ15779)</f>
        <v>5683-23</v>
      </c>
    </row>
    <row r="15780" spans="119:122" x14ac:dyDescent="0.2">
      <c r="DO15780" s="141" t="s">
        <v>27136</v>
      </c>
      <c r="DP15780" s="141" t="s">
        <v>6801</v>
      </c>
      <c r="DQ15780" s="15">
        <v>23</v>
      </c>
      <c r="DR15780" s="15" t="str">
        <f t="shared" si="260"/>
        <v>5684-23</v>
      </c>
    </row>
    <row r="15781" spans="119:122" x14ac:dyDescent="0.2">
      <c r="DO15781" s="141" t="s">
        <v>27137</v>
      </c>
      <c r="DP15781" s="141" t="s">
        <v>6802</v>
      </c>
      <c r="DQ15781" s="15">
        <v>23</v>
      </c>
      <c r="DR15781" s="15" t="str">
        <f t="shared" si="260"/>
        <v>5685-23</v>
      </c>
    </row>
    <row r="15782" spans="119:122" x14ac:dyDescent="0.2">
      <c r="DO15782" s="141" t="s">
        <v>27138</v>
      </c>
      <c r="DP15782" s="141" t="s">
        <v>6803</v>
      </c>
      <c r="DQ15782" s="15">
        <v>23</v>
      </c>
      <c r="DR15782" s="15" t="str">
        <f t="shared" si="260"/>
        <v>5686-23</v>
      </c>
    </row>
    <row r="15783" spans="119:122" x14ac:dyDescent="0.2">
      <c r="DO15783" s="141" t="s">
        <v>27139</v>
      </c>
      <c r="DP15783" s="141" t="s">
        <v>6804</v>
      </c>
      <c r="DQ15783" s="15">
        <v>23</v>
      </c>
      <c r="DR15783" s="15" t="str">
        <f t="shared" si="260"/>
        <v>5687-23</v>
      </c>
    </row>
    <row r="15784" spans="119:122" x14ac:dyDescent="0.2">
      <c r="DO15784" s="141" t="s">
        <v>27140</v>
      </c>
      <c r="DP15784" s="141" t="s">
        <v>6805</v>
      </c>
      <c r="DQ15784" s="15">
        <v>23</v>
      </c>
      <c r="DR15784" s="15" t="str">
        <f t="shared" si="260"/>
        <v>5688-23</v>
      </c>
    </row>
    <row r="15785" spans="119:122" x14ac:dyDescent="0.2">
      <c r="DO15785" s="141" t="s">
        <v>27141</v>
      </c>
      <c r="DP15785" s="141" t="s">
        <v>6806</v>
      </c>
      <c r="DQ15785" s="15">
        <v>23</v>
      </c>
      <c r="DR15785" s="15" t="str">
        <f t="shared" si="260"/>
        <v>5689-23</v>
      </c>
    </row>
    <row r="15786" spans="119:122" x14ac:dyDescent="0.2">
      <c r="DO15786" s="141" t="s">
        <v>27142</v>
      </c>
      <c r="DP15786" s="141" t="s">
        <v>6807</v>
      </c>
      <c r="DQ15786" s="15">
        <v>23</v>
      </c>
      <c r="DR15786" s="15" t="str">
        <f t="shared" si="260"/>
        <v>5690-23</v>
      </c>
    </row>
    <row r="15787" spans="119:122" x14ac:dyDescent="0.2">
      <c r="DO15787" s="141" t="s">
        <v>27143</v>
      </c>
      <c r="DP15787" s="141" t="s">
        <v>6808</v>
      </c>
      <c r="DQ15787" s="15">
        <v>23</v>
      </c>
      <c r="DR15787" s="15" t="str">
        <f t="shared" si="260"/>
        <v>5691-23</v>
      </c>
    </row>
    <row r="15788" spans="119:122" x14ac:dyDescent="0.2">
      <c r="DO15788" s="141" t="s">
        <v>27144</v>
      </c>
      <c r="DP15788" s="141" t="s">
        <v>6809</v>
      </c>
      <c r="DQ15788" s="15">
        <v>23</v>
      </c>
      <c r="DR15788" s="15" t="str">
        <f t="shared" si="260"/>
        <v>5692-23</v>
      </c>
    </row>
    <row r="15789" spans="119:122" x14ac:dyDescent="0.2">
      <c r="DO15789" s="141" t="s">
        <v>27145</v>
      </c>
      <c r="DP15789" s="141" t="s">
        <v>6810</v>
      </c>
      <c r="DQ15789" s="15">
        <v>23</v>
      </c>
      <c r="DR15789" s="15" t="str">
        <f t="shared" si="260"/>
        <v>5693-23</v>
      </c>
    </row>
    <row r="15790" spans="119:122" x14ac:dyDescent="0.2">
      <c r="DO15790" s="141" t="s">
        <v>27146</v>
      </c>
      <c r="DP15790" s="141" t="s">
        <v>6811</v>
      </c>
      <c r="DQ15790" s="15">
        <v>23</v>
      </c>
      <c r="DR15790" s="15" t="str">
        <f t="shared" si="260"/>
        <v>5694-23</v>
      </c>
    </row>
    <row r="15791" spans="119:122" x14ac:dyDescent="0.2">
      <c r="DO15791" s="141" t="s">
        <v>27147</v>
      </c>
      <c r="DP15791" s="141" t="s">
        <v>6812</v>
      </c>
      <c r="DQ15791" s="15">
        <v>23</v>
      </c>
      <c r="DR15791" s="15" t="str">
        <f t="shared" si="260"/>
        <v>5695-23</v>
      </c>
    </row>
    <row r="15792" spans="119:122" x14ac:dyDescent="0.2">
      <c r="DO15792" s="141" t="s">
        <v>27148</v>
      </c>
      <c r="DP15792" s="141" t="s">
        <v>6813</v>
      </c>
      <c r="DQ15792" s="15">
        <v>23</v>
      </c>
      <c r="DR15792" s="15" t="str">
        <f t="shared" si="260"/>
        <v>5696-23</v>
      </c>
    </row>
    <row r="15793" spans="119:122" x14ac:dyDescent="0.2">
      <c r="DO15793" s="141" t="s">
        <v>27149</v>
      </c>
      <c r="DP15793" s="141" t="s">
        <v>6814</v>
      </c>
      <c r="DQ15793" s="15">
        <v>23</v>
      </c>
      <c r="DR15793" s="15" t="str">
        <f t="shared" si="260"/>
        <v>5697-23</v>
      </c>
    </row>
    <row r="15794" spans="119:122" x14ac:dyDescent="0.2">
      <c r="DO15794" s="141" t="s">
        <v>27150</v>
      </c>
      <c r="DP15794" s="141" t="s">
        <v>6815</v>
      </c>
      <c r="DQ15794" s="15">
        <v>23</v>
      </c>
      <c r="DR15794" s="15" t="str">
        <f t="shared" si="260"/>
        <v>5698-23</v>
      </c>
    </row>
    <row r="15795" spans="119:122" x14ac:dyDescent="0.2">
      <c r="DO15795" s="141" t="s">
        <v>27151</v>
      </c>
      <c r="DP15795" s="141" t="s">
        <v>6816</v>
      </c>
      <c r="DQ15795" s="15">
        <v>23</v>
      </c>
      <c r="DR15795" s="15" t="str">
        <f t="shared" si="260"/>
        <v>5699-23</v>
      </c>
    </row>
    <row r="15796" spans="119:122" x14ac:dyDescent="0.2">
      <c r="DO15796" s="141" t="s">
        <v>27152</v>
      </c>
      <c r="DP15796" s="141" t="s">
        <v>6817</v>
      </c>
      <c r="DQ15796" s="15">
        <v>23</v>
      </c>
      <c r="DR15796" s="15" t="str">
        <f t="shared" si="260"/>
        <v>5700-23</v>
      </c>
    </row>
    <row r="15797" spans="119:122" x14ac:dyDescent="0.2">
      <c r="DO15797" s="141" t="s">
        <v>27153</v>
      </c>
      <c r="DP15797" s="141" t="s">
        <v>6818</v>
      </c>
      <c r="DQ15797" s="15">
        <v>23</v>
      </c>
      <c r="DR15797" s="15" t="str">
        <f t="shared" si="260"/>
        <v>5701-23</v>
      </c>
    </row>
    <row r="15798" spans="119:122" x14ac:dyDescent="0.2">
      <c r="DO15798" s="141" t="s">
        <v>27154</v>
      </c>
      <c r="DP15798" s="141" t="s">
        <v>6819</v>
      </c>
      <c r="DQ15798" s="15">
        <v>23</v>
      </c>
      <c r="DR15798" s="15" t="str">
        <f t="shared" si="260"/>
        <v>5702-23</v>
      </c>
    </row>
    <row r="15799" spans="119:122" x14ac:dyDescent="0.2">
      <c r="DO15799" s="141" t="s">
        <v>27155</v>
      </c>
      <c r="DP15799" s="141" t="s">
        <v>6820</v>
      </c>
      <c r="DQ15799" s="15">
        <v>23</v>
      </c>
      <c r="DR15799" s="15" t="str">
        <f t="shared" si="260"/>
        <v>5703-23</v>
      </c>
    </row>
    <row r="15800" spans="119:122" x14ac:dyDescent="0.2">
      <c r="DO15800" s="141" t="s">
        <v>27156</v>
      </c>
      <c r="DP15800" s="141" t="s">
        <v>6821</v>
      </c>
      <c r="DQ15800" s="15">
        <v>23</v>
      </c>
      <c r="DR15800" s="15" t="str">
        <f t="shared" si="260"/>
        <v>5704-23</v>
      </c>
    </row>
    <row r="15801" spans="119:122" x14ac:dyDescent="0.2">
      <c r="DO15801" s="141" t="s">
        <v>27157</v>
      </c>
      <c r="DP15801" s="141" t="s">
        <v>6822</v>
      </c>
      <c r="DQ15801" s="15">
        <v>23</v>
      </c>
      <c r="DR15801" s="15" t="str">
        <f t="shared" si="260"/>
        <v>5705-23</v>
      </c>
    </row>
    <row r="15802" spans="119:122" x14ac:dyDescent="0.2">
      <c r="DO15802" s="141" t="s">
        <v>27158</v>
      </c>
      <c r="DP15802" s="141" t="s">
        <v>6823</v>
      </c>
      <c r="DQ15802" s="15">
        <v>23</v>
      </c>
      <c r="DR15802" s="15" t="str">
        <f t="shared" si="260"/>
        <v>5706-23</v>
      </c>
    </row>
    <row r="15803" spans="119:122" x14ac:dyDescent="0.2">
      <c r="DO15803" s="141" t="s">
        <v>27159</v>
      </c>
      <c r="DP15803" s="141" t="s">
        <v>6824</v>
      </c>
      <c r="DQ15803" s="15">
        <v>23</v>
      </c>
      <c r="DR15803" s="15" t="str">
        <f t="shared" si="260"/>
        <v>5707-23</v>
      </c>
    </row>
    <row r="15804" spans="119:122" x14ac:dyDescent="0.2">
      <c r="DO15804" s="141" t="s">
        <v>27160</v>
      </c>
      <c r="DP15804" s="141" t="s">
        <v>6825</v>
      </c>
      <c r="DQ15804" s="15">
        <v>23</v>
      </c>
      <c r="DR15804" s="15" t="str">
        <f t="shared" si="260"/>
        <v>5708-23</v>
      </c>
    </row>
    <row r="15805" spans="119:122" x14ac:dyDescent="0.2">
      <c r="DO15805" s="141" t="s">
        <v>27161</v>
      </c>
      <c r="DP15805" s="141" t="s">
        <v>6826</v>
      </c>
      <c r="DQ15805" s="15">
        <v>23</v>
      </c>
      <c r="DR15805" s="15" t="str">
        <f t="shared" si="260"/>
        <v>5709-23</v>
      </c>
    </row>
    <row r="15806" spans="119:122" x14ac:dyDescent="0.2">
      <c r="DO15806" s="141" t="s">
        <v>27162</v>
      </c>
      <c r="DP15806" s="141" t="s">
        <v>6827</v>
      </c>
      <c r="DQ15806" s="15">
        <v>23</v>
      </c>
      <c r="DR15806" s="15" t="str">
        <f t="shared" si="260"/>
        <v>5710-23</v>
      </c>
    </row>
    <row r="15807" spans="119:122" x14ac:dyDescent="0.2">
      <c r="DO15807" s="141" t="s">
        <v>27163</v>
      </c>
      <c r="DP15807" s="141" t="s">
        <v>6828</v>
      </c>
      <c r="DQ15807" s="15">
        <v>23</v>
      </c>
      <c r="DR15807" s="15" t="str">
        <f t="shared" si="260"/>
        <v>5711-23</v>
      </c>
    </row>
    <row r="15808" spans="119:122" x14ac:dyDescent="0.2">
      <c r="DO15808" s="141" t="s">
        <v>27164</v>
      </c>
      <c r="DP15808" s="141" t="s">
        <v>6829</v>
      </c>
      <c r="DQ15808" s="15">
        <v>23</v>
      </c>
      <c r="DR15808" s="15" t="str">
        <f t="shared" si="260"/>
        <v>5712-23</v>
      </c>
    </row>
    <row r="15809" spans="119:122" x14ac:dyDescent="0.2">
      <c r="DO15809" s="141" t="s">
        <v>27165</v>
      </c>
      <c r="DP15809" s="141" t="s">
        <v>6830</v>
      </c>
      <c r="DQ15809" s="15">
        <v>23</v>
      </c>
      <c r="DR15809" s="15" t="str">
        <f t="shared" si="260"/>
        <v>5713-23</v>
      </c>
    </row>
    <row r="15810" spans="119:122" x14ac:dyDescent="0.2">
      <c r="DO15810" s="141" t="s">
        <v>27166</v>
      </c>
      <c r="DP15810" s="141" t="s">
        <v>6831</v>
      </c>
      <c r="DQ15810" s="15">
        <v>23</v>
      </c>
      <c r="DR15810" s="15" t="str">
        <f t="shared" si="260"/>
        <v>5714-23</v>
      </c>
    </row>
    <row r="15811" spans="119:122" x14ac:dyDescent="0.2">
      <c r="DO15811" s="141" t="s">
        <v>27167</v>
      </c>
      <c r="DP15811" s="141" t="s">
        <v>6832</v>
      </c>
      <c r="DQ15811" s="15">
        <v>23</v>
      </c>
      <c r="DR15811" s="15" t="str">
        <f t="shared" si="260"/>
        <v>5715-23</v>
      </c>
    </row>
    <row r="15812" spans="119:122" x14ac:dyDescent="0.2">
      <c r="DO15812" s="141" t="s">
        <v>27168</v>
      </c>
      <c r="DP15812" s="141" t="s">
        <v>6833</v>
      </c>
      <c r="DQ15812" s="15">
        <v>23</v>
      </c>
      <c r="DR15812" s="15" t="str">
        <f t="shared" si="260"/>
        <v>5716-23</v>
      </c>
    </row>
    <row r="15813" spans="119:122" x14ac:dyDescent="0.2">
      <c r="DO15813" s="141" t="s">
        <v>27169</v>
      </c>
      <c r="DP15813" s="141" t="s">
        <v>6834</v>
      </c>
      <c r="DQ15813" s="15">
        <v>23</v>
      </c>
      <c r="DR15813" s="15" t="str">
        <f t="shared" si="260"/>
        <v>5717-23</v>
      </c>
    </row>
    <row r="15814" spans="119:122" x14ac:dyDescent="0.2">
      <c r="DO15814" s="141" t="s">
        <v>27170</v>
      </c>
      <c r="DP15814" s="141" t="s">
        <v>6835</v>
      </c>
      <c r="DQ15814" s="15">
        <v>23</v>
      </c>
      <c r="DR15814" s="15" t="str">
        <f t="shared" si="260"/>
        <v>5718-23</v>
      </c>
    </row>
    <row r="15815" spans="119:122" x14ac:dyDescent="0.2">
      <c r="DO15815" s="141" t="s">
        <v>27171</v>
      </c>
      <c r="DP15815" s="141" t="s">
        <v>6836</v>
      </c>
      <c r="DQ15815" s="15">
        <v>23</v>
      </c>
      <c r="DR15815" s="15" t="str">
        <f t="shared" si="260"/>
        <v>5719-23</v>
      </c>
    </row>
    <row r="15816" spans="119:122" x14ac:dyDescent="0.2">
      <c r="DO15816" s="141" t="s">
        <v>27172</v>
      </c>
      <c r="DP15816" s="141" t="s">
        <v>6837</v>
      </c>
      <c r="DQ15816" s="15">
        <v>23</v>
      </c>
      <c r="DR15816" s="15" t="str">
        <f t="shared" si="260"/>
        <v>5720-23</v>
      </c>
    </row>
    <row r="15817" spans="119:122" x14ac:dyDescent="0.2">
      <c r="DO15817" s="141" t="s">
        <v>27173</v>
      </c>
      <c r="DP15817" s="141" t="s">
        <v>6838</v>
      </c>
      <c r="DQ15817" s="15">
        <v>23</v>
      </c>
      <c r="DR15817" s="15" t="str">
        <f t="shared" si="260"/>
        <v>5721-23</v>
      </c>
    </row>
    <row r="15818" spans="119:122" x14ac:dyDescent="0.2">
      <c r="DO15818" s="141" t="s">
        <v>27174</v>
      </c>
      <c r="DP15818" s="141" t="s">
        <v>6839</v>
      </c>
      <c r="DQ15818" s="15">
        <v>23</v>
      </c>
      <c r="DR15818" s="15" t="str">
        <f t="shared" si="260"/>
        <v>5722-23</v>
      </c>
    </row>
    <row r="15819" spans="119:122" x14ac:dyDescent="0.2">
      <c r="DO15819" s="141" t="s">
        <v>27175</v>
      </c>
      <c r="DP15819" s="141" t="s">
        <v>6840</v>
      </c>
      <c r="DQ15819" s="15">
        <v>23</v>
      </c>
      <c r="DR15819" s="15" t="str">
        <f t="shared" si="260"/>
        <v>5723-23</v>
      </c>
    </row>
    <row r="15820" spans="119:122" x14ac:dyDescent="0.2">
      <c r="DO15820" s="141" t="s">
        <v>27176</v>
      </c>
      <c r="DP15820" s="141" t="s">
        <v>6841</v>
      </c>
      <c r="DQ15820" s="15">
        <v>23</v>
      </c>
      <c r="DR15820" s="15" t="str">
        <f t="shared" si="260"/>
        <v>5724-23</v>
      </c>
    </row>
    <row r="15821" spans="119:122" x14ac:dyDescent="0.2">
      <c r="DO15821" s="141" t="s">
        <v>27177</v>
      </c>
      <c r="DP15821" s="141" t="s">
        <v>6842</v>
      </c>
      <c r="DQ15821" s="15">
        <v>23</v>
      </c>
      <c r="DR15821" s="15" t="str">
        <f t="shared" si="260"/>
        <v>5725-23</v>
      </c>
    </row>
    <row r="15822" spans="119:122" x14ac:dyDescent="0.2">
      <c r="DO15822" s="141" t="s">
        <v>27178</v>
      </c>
      <c r="DP15822" s="141" t="s">
        <v>6843</v>
      </c>
      <c r="DQ15822" s="15">
        <v>23</v>
      </c>
      <c r="DR15822" s="15" t="str">
        <f t="shared" si="260"/>
        <v>5726-23</v>
      </c>
    </row>
    <row r="15823" spans="119:122" x14ac:dyDescent="0.2">
      <c r="DO15823" s="141" t="s">
        <v>27179</v>
      </c>
      <c r="DP15823" s="141" t="s">
        <v>6844</v>
      </c>
      <c r="DQ15823" s="15">
        <v>23</v>
      </c>
      <c r="DR15823" s="15" t="str">
        <f t="shared" si="260"/>
        <v>5727-23</v>
      </c>
    </row>
    <row r="15824" spans="119:122" x14ac:dyDescent="0.2">
      <c r="DO15824" s="141" t="s">
        <v>27180</v>
      </c>
      <c r="DP15824" s="141" t="s">
        <v>6845</v>
      </c>
      <c r="DQ15824" s="15">
        <v>23</v>
      </c>
      <c r="DR15824" s="15" t="str">
        <f t="shared" si="260"/>
        <v>5728-23</v>
      </c>
    </row>
    <row r="15825" spans="119:122" x14ac:dyDescent="0.2">
      <c r="DO15825" s="141" t="s">
        <v>27181</v>
      </c>
      <c r="DP15825" s="141" t="s">
        <v>6846</v>
      </c>
      <c r="DQ15825" s="15">
        <v>23</v>
      </c>
      <c r="DR15825" s="15" t="str">
        <f t="shared" si="260"/>
        <v>5729-23</v>
      </c>
    </row>
    <row r="15826" spans="119:122" x14ac:dyDescent="0.2">
      <c r="DO15826" s="141" t="s">
        <v>27182</v>
      </c>
      <c r="DP15826" s="141" t="s">
        <v>6847</v>
      </c>
      <c r="DQ15826" s="15">
        <v>23</v>
      </c>
      <c r="DR15826" s="15" t="str">
        <f t="shared" si="260"/>
        <v>5730-23</v>
      </c>
    </row>
    <row r="15827" spans="119:122" x14ac:dyDescent="0.2">
      <c r="DO15827" s="141" t="s">
        <v>27183</v>
      </c>
      <c r="DP15827" s="141" t="s">
        <v>6848</v>
      </c>
      <c r="DQ15827" s="15">
        <v>23</v>
      </c>
      <c r="DR15827" s="15" t="str">
        <f t="shared" si="260"/>
        <v>5731-23</v>
      </c>
    </row>
    <row r="15828" spans="119:122" x14ac:dyDescent="0.2">
      <c r="DO15828" s="141" t="s">
        <v>27184</v>
      </c>
      <c r="DP15828" s="141" t="s">
        <v>6849</v>
      </c>
      <c r="DQ15828" s="15">
        <v>23</v>
      </c>
      <c r="DR15828" s="15" t="str">
        <f t="shared" si="260"/>
        <v>5732-23</v>
      </c>
    </row>
    <row r="15829" spans="119:122" x14ac:dyDescent="0.2">
      <c r="DO15829" s="141" t="s">
        <v>27185</v>
      </c>
      <c r="DP15829" s="141" t="s">
        <v>6850</v>
      </c>
      <c r="DQ15829" s="15">
        <v>23</v>
      </c>
      <c r="DR15829" s="15" t="str">
        <f t="shared" si="260"/>
        <v>5733-23</v>
      </c>
    </row>
    <row r="15830" spans="119:122" x14ac:dyDescent="0.2">
      <c r="DO15830" s="141" t="s">
        <v>27186</v>
      </c>
      <c r="DP15830" s="141" t="s">
        <v>6851</v>
      </c>
      <c r="DQ15830" s="15">
        <v>23</v>
      </c>
      <c r="DR15830" s="15" t="str">
        <f t="shared" si="260"/>
        <v>5734-23</v>
      </c>
    </row>
    <row r="15831" spans="119:122" x14ac:dyDescent="0.2">
      <c r="DO15831" s="141" t="s">
        <v>27187</v>
      </c>
      <c r="DP15831" s="141" t="s">
        <v>6852</v>
      </c>
      <c r="DQ15831" s="15">
        <v>23</v>
      </c>
      <c r="DR15831" s="15" t="str">
        <f t="shared" si="260"/>
        <v>5735-23</v>
      </c>
    </row>
    <row r="15832" spans="119:122" x14ac:dyDescent="0.2">
      <c r="DO15832" s="141" t="s">
        <v>27188</v>
      </c>
      <c r="DP15832" s="141" t="s">
        <v>6853</v>
      </c>
      <c r="DQ15832" s="15">
        <v>23</v>
      </c>
      <c r="DR15832" s="15" t="str">
        <f t="shared" si="260"/>
        <v>5736-23</v>
      </c>
    </row>
    <row r="15833" spans="119:122" x14ac:dyDescent="0.2">
      <c r="DO15833" s="141" t="s">
        <v>27189</v>
      </c>
      <c r="DP15833" s="141" t="s">
        <v>6854</v>
      </c>
      <c r="DQ15833" s="15">
        <v>23</v>
      </c>
      <c r="DR15833" s="15" t="str">
        <f t="shared" si="260"/>
        <v>5737-23</v>
      </c>
    </row>
    <row r="15834" spans="119:122" x14ac:dyDescent="0.2">
      <c r="DO15834" s="141" t="s">
        <v>27190</v>
      </c>
      <c r="DP15834" s="141" t="s">
        <v>6855</v>
      </c>
      <c r="DQ15834" s="15">
        <v>23</v>
      </c>
      <c r="DR15834" s="15" t="str">
        <f t="shared" si="260"/>
        <v>5738-23</v>
      </c>
    </row>
    <row r="15835" spans="119:122" x14ac:dyDescent="0.2">
      <c r="DO15835" s="141" t="s">
        <v>27191</v>
      </c>
      <c r="DP15835" s="141" t="s">
        <v>6856</v>
      </c>
      <c r="DQ15835" s="15">
        <v>23</v>
      </c>
      <c r="DR15835" s="15" t="str">
        <f t="shared" si="260"/>
        <v>5739-23</v>
      </c>
    </row>
    <row r="15836" spans="119:122" x14ac:dyDescent="0.2">
      <c r="DO15836" s="141" t="s">
        <v>27192</v>
      </c>
      <c r="DP15836" s="141" t="s">
        <v>6857</v>
      </c>
      <c r="DQ15836" s="15">
        <v>23</v>
      </c>
      <c r="DR15836" s="15" t="str">
        <f t="shared" si="260"/>
        <v>5740-23</v>
      </c>
    </row>
    <row r="15837" spans="119:122" x14ac:dyDescent="0.2">
      <c r="DO15837" s="141" t="s">
        <v>27193</v>
      </c>
      <c r="DP15837" s="141" t="s">
        <v>6858</v>
      </c>
      <c r="DQ15837" s="15">
        <v>23</v>
      </c>
      <c r="DR15837" s="15" t="str">
        <f t="shared" si="260"/>
        <v>5741-23</v>
      </c>
    </row>
    <row r="15838" spans="119:122" x14ac:dyDescent="0.2">
      <c r="DO15838" s="141" t="s">
        <v>27194</v>
      </c>
      <c r="DP15838" s="141" t="s">
        <v>6859</v>
      </c>
      <c r="DQ15838" s="15">
        <v>23</v>
      </c>
      <c r="DR15838" s="15" t="str">
        <f t="shared" si="260"/>
        <v>5742-23</v>
      </c>
    </row>
    <row r="15839" spans="119:122" x14ac:dyDescent="0.2">
      <c r="DO15839" s="141" t="s">
        <v>27195</v>
      </c>
      <c r="DP15839" s="141" t="s">
        <v>6860</v>
      </c>
      <c r="DQ15839" s="15">
        <v>23</v>
      </c>
      <c r="DR15839" s="15" t="str">
        <f t="shared" si="260"/>
        <v>5743-23</v>
      </c>
    </row>
    <row r="15840" spans="119:122" x14ac:dyDescent="0.2">
      <c r="DO15840" s="141" t="s">
        <v>27196</v>
      </c>
      <c r="DP15840" s="141" t="s">
        <v>6861</v>
      </c>
      <c r="DQ15840" s="15">
        <v>23</v>
      </c>
      <c r="DR15840" s="15" t="str">
        <f t="shared" si="260"/>
        <v>5744-23</v>
      </c>
    </row>
    <row r="15841" spans="119:122" x14ac:dyDescent="0.2">
      <c r="DO15841" s="141" t="s">
        <v>27197</v>
      </c>
      <c r="DP15841" s="141" t="s">
        <v>6862</v>
      </c>
      <c r="DQ15841" s="15">
        <v>23</v>
      </c>
      <c r="DR15841" s="15" t="str">
        <f t="shared" si="260"/>
        <v>5745-23</v>
      </c>
    </row>
    <row r="15842" spans="119:122" x14ac:dyDescent="0.2">
      <c r="DO15842" s="141" t="s">
        <v>27198</v>
      </c>
      <c r="DP15842" s="141" t="s">
        <v>6863</v>
      </c>
      <c r="DQ15842" s="15">
        <v>23</v>
      </c>
      <c r="DR15842" s="15" t="str">
        <f t="shared" si="260"/>
        <v>5746-23</v>
      </c>
    </row>
    <row r="15843" spans="119:122" x14ac:dyDescent="0.2">
      <c r="DO15843" s="141" t="s">
        <v>27199</v>
      </c>
      <c r="DP15843" s="141" t="s">
        <v>6864</v>
      </c>
      <c r="DQ15843" s="15">
        <v>23</v>
      </c>
      <c r="DR15843" s="15" t="str">
        <f t="shared" ref="DR15843:DR15906" si="261">CONCATENATE(DP15843,"-",DQ15843)</f>
        <v>5747-23</v>
      </c>
    </row>
    <row r="15844" spans="119:122" x14ac:dyDescent="0.2">
      <c r="DO15844" s="141" t="s">
        <v>27200</v>
      </c>
      <c r="DP15844" s="141" t="s">
        <v>6865</v>
      </c>
      <c r="DQ15844" s="15">
        <v>23</v>
      </c>
      <c r="DR15844" s="15" t="str">
        <f t="shared" si="261"/>
        <v>5748-23</v>
      </c>
    </row>
    <row r="15845" spans="119:122" x14ac:dyDescent="0.2">
      <c r="DO15845" s="141" t="s">
        <v>27201</v>
      </c>
      <c r="DP15845" s="141" t="s">
        <v>6866</v>
      </c>
      <c r="DQ15845" s="15">
        <v>23</v>
      </c>
      <c r="DR15845" s="15" t="str">
        <f t="shared" si="261"/>
        <v>5749-23</v>
      </c>
    </row>
    <row r="15846" spans="119:122" x14ac:dyDescent="0.2">
      <c r="DO15846" s="141" t="s">
        <v>27202</v>
      </c>
      <c r="DP15846" s="141" t="s">
        <v>6867</v>
      </c>
      <c r="DQ15846" s="15">
        <v>23</v>
      </c>
      <c r="DR15846" s="15" t="str">
        <f t="shared" si="261"/>
        <v>5750-23</v>
      </c>
    </row>
    <row r="15847" spans="119:122" x14ac:dyDescent="0.2">
      <c r="DO15847" s="141" t="s">
        <v>27203</v>
      </c>
      <c r="DP15847" s="141" t="s">
        <v>6868</v>
      </c>
      <c r="DQ15847" s="15">
        <v>23</v>
      </c>
      <c r="DR15847" s="15" t="str">
        <f t="shared" si="261"/>
        <v>5751-23</v>
      </c>
    </row>
    <row r="15848" spans="119:122" x14ac:dyDescent="0.2">
      <c r="DO15848" s="141" t="s">
        <v>27204</v>
      </c>
      <c r="DP15848" s="141" t="s">
        <v>6869</v>
      </c>
      <c r="DQ15848" s="15">
        <v>23</v>
      </c>
      <c r="DR15848" s="15" t="str">
        <f t="shared" si="261"/>
        <v>5752-23</v>
      </c>
    </row>
    <row r="15849" spans="119:122" x14ac:dyDescent="0.2">
      <c r="DO15849" s="141" t="s">
        <v>27205</v>
      </c>
      <c r="DP15849" s="141" t="s">
        <v>6870</v>
      </c>
      <c r="DQ15849" s="15">
        <v>23</v>
      </c>
      <c r="DR15849" s="15" t="str">
        <f t="shared" si="261"/>
        <v>5753-23</v>
      </c>
    </row>
    <row r="15850" spans="119:122" x14ac:dyDescent="0.2">
      <c r="DO15850" s="141" t="s">
        <v>27206</v>
      </c>
      <c r="DP15850" s="141" t="s">
        <v>6871</v>
      </c>
      <c r="DQ15850" s="15">
        <v>23</v>
      </c>
      <c r="DR15850" s="15" t="str">
        <f t="shared" si="261"/>
        <v>5754-23</v>
      </c>
    </row>
    <row r="15851" spans="119:122" x14ac:dyDescent="0.2">
      <c r="DO15851" s="141" t="s">
        <v>27207</v>
      </c>
      <c r="DP15851" s="141" t="s">
        <v>6872</v>
      </c>
      <c r="DQ15851" s="15">
        <v>23</v>
      </c>
      <c r="DR15851" s="15" t="str">
        <f t="shared" si="261"/>
        <v>5755-23</v>
      </c>
    </row>
    <row r="15852" spans="119:122" x14ac:dyDescent="0.2">
      <c r="DO15852" s="141" t="s">
        <v>27208</v>
      </c>
      <c r="DP15852" s="141" t="s">
        <v>6873</v>
      </c>
      <c r="DQ15852" s="15">
        <v>23</v>
      </c>
      <c r="DR15852" s="15" t="str">
        <f t="shared" si="261"/>
        <v>5756-23</v>
      </c>
    </row>
    <row r="15853" spans="119:122" x14ac:dyDescent="0.2">
      <c r="DO15853" s="141" t="s">
        <v>27209</v>
      </c>
      <c r="DP15853" s="141" t="s">
        <v>6874</v>
      </c>
      <c r="DQ15853" s="15">
        <v>23</v>
      </c>
      <c r="DR15853" s="15" t="str">
        <f t="shared" si="261"/>
        <v>5757-23</v>
      </c>
    </row>
    <row r="15854" spans="119:122" x14ac:dyDescent="0.2">
      <c r="DO15854" s="141" t="s">
        <v>27210</v>
      </c>
      <c r="DP15854" s="141" t="s">
        <v>6875</v>
      </c>
      <c r="DQ15854" s="15">
        <v>23</v>
      </c>
      <c r="DR15854" s="15" t="str">
        <f t="shared" si="261"/>
        <v>5758-23</v>
      </c>
    </row>
    <row r="15855" spans="119:122" x14ac:dyDescent="0.2">
      <c r="DO15855" s="141" t="s">
        <v>27211</v>
      </c>
      <c r="DP15855" s="141" t="s">
        <v>6876</v>
      </c>
      <c r="DQ15855" s="15">
        <v>23</v>
      </c>
      <c r="DR15855" s="15" t="str">
        <f t="shared" si="261"/>
        <v>5759-23</v>
      </c>
    </row>
    <row r="15856" spans="119:122" x14ac:dyDescent="0.2">
      <c r="DO15856" s="141" t="s">
        <v>27212</v>
      </c>
      <c r="DP15856" s="141" t="s">
        <v>6877</v>
      </c>
      <c r="DQ15856" s="15">
        <v>23</v>
      </c>
      <c r="DR15856" s="15" t="str">
        <f t="shared" si="261"/>
        <v>5760-23</v>
      </c>
    </row>
    <row r="15857" spans="119:122" x14ac:dyDescent="0.2">
      <c r="DO15857" s="141" t="s">
        <v>27213</v>
      </c>
      <c r="DP15857" s="141" t="s">
        <v>6878</v>
      </c>
      <c r="DQ15857" s="15">
        <v>23</v>
      </c>
      <c r="DR15857" s="15" t="str">
        <f t="shared" si="261"/>
        <v>5761-23</v>
      </c>
    </row>
    <row r="15858" spans="119:122" x14ac:dyDescent="0.2">
      <c r="DO15858" s="141" t="s">
        <v>27214</v>
      </c>
      <c r="DP15858" s="141" t="s">
        <v>6879</v>
      </c>
      <c r="DQ15858" s="15">
        <v>23</v>
      </c>
      <c r="DR15858" s="15" t="str">
        <f t="shared" si="261"/>
        <v>5762-23</v>
      </c>
    </row>
    <row r="15859" spans="119:122" x14ac:dyDescent="0.2">
      <c r="DO15859" s="141" t="s">
        <v>27215</v>
      </c>
      <c r="DP15859" s="141" t="s">
        <v>6880</v>
      </c>
      <c r="DQ15859" s="15">
        <v>23</v>
      </c>
      <c r="DR15859" s="15" t="str">
        <f t="shared" si="261"/>
        <v>5763-23</v>
      </c>
    </row>
    <row r="15860" spans="119:122" x14ac:dyDescent="0.2">
      <c r="DO15860" s="141" t="s">
        <v>27216</v>
      </c>
      <c r="DP15860" s="141" t="s">
        <v>6881</v>
      </c>
      <c r="DQ15860" s="15">
        <v>23</v>
      </c>
      <c r="DR15860" s="15" t="str">
        <f t="shared" si="261"/>
        <v>5764-23</v>
      </c>
    </row>
    <row r="15861" spans="119:122" x14ac:dyDescent="0.2">
      <c r="DO15861" s="141" t="s">
        <v>27217</v>
      </c>
      <c r="DP15861" s="141" t="s">
        <v>6882</v>
      </c>
      <c r="DQ15861" s="15">
        <v>23</v>
      </c>
      <c r="DR15861" s="15" t="str">
        <f t="shared" si="261"/>
        <v>5765-23</v>
      </c>
    </row>
    <row r="15862" spans="119:122" x14ac:dyDescent="0.2">
      <c r="DO15862" s="141" t="s">
        <v>27218</v>
      </c>
      <c r="DP15862" s="141" t="s">
        <v>6883</v>
      </c>
      <c r="DQ15862" s="15">
        <v>23</v>
      </c>
      <c r="DR15862" s="15" t="str">
        <f t="shared" si="261"/>
        <v>5766-23</v>
      </c>
    </row>
    <row r="15863" spans="119:122" x14ac:dyDescent="0.2">
      <c r="DO15863" s="141" t="s">
        <v>27219</v>
      </c>
      <c r="DP15863" s="141" t="s">
        <v>6884</v>
      </c>
      <c r="DQ15863" s="15">
        <v>23</v>
      </c>
      <c r="DR15863" s="15" t="str">
        <f t="shared" si="261"/>
        <v>5767-23</v>
      </c>
    </row>
    <row r="15864" spans="119:122" x14ac:dyDescent="0.2">
      <c r="DO15864" s="141" t="s">
        <v>27220</v>
      </c>
      <c r="DP15864" s="141" t="s">
        <v>6885</v>
      </c>
      <c r="DQ15864" s="15">
        <v>23</v>
      </c>
      <c r="DR15864" s="15" t="str">
        <f t="shared" si="261"/>
        <v>5768-23</v>
      </c>
    </row>
    <row r="15865" spans="119:122" x14ac:dyDescent="0.2">
      <c r="DO15865" s="141" t="s">
        <v>27221</v>
      </c>
      <c r="DP15865" s="141" t="s">
        <v>6886</v>
      </c>
      <c r="DQ15865" s="15">
        <v>23</v>
      </c>
      <c r="DR15865" s="15" t="str">
        <f t="shared" si="261"/>
        <v>5769-23</v>
      </c>
    </row>
    <row r="15866" spans="119:122" x14ac:dyDescent="0.2">
      <c r="DO15866" s="141" t="s">
        <v>27222</v>
      </c>
      <c r="DP15866" s="141" t="s">
        <v>6887</v>
      </c>
      <c r="DQ15866" s="15">
        <v>23</v>
      </c>
      <c r="DR15866" s="15" t="str">
        <f t="shared" si="261"/>
        <v>5770-23</v>
      </c>
    </row>
    <row r="15867" spans="119:122" x14ac:dyDescent="0.2">
      <c r="DO15867" s="141" t="s">
        <v>27223</v>
      </c>
      <c r="DP15867" s="141" t="s">
        <v>6888</v>
      </c>
      <c r="DQ15867" s="15">
        <v>23</v>
      </c>
      <c r="DR15867" s="15" t="str">
        <f t="shared" si="261"/>
        <v>5771-23</v>
      </c>
    </row>
    <row r="15868" spans="119:122" x14ac:dyDescent="0.2">
      <c r="DO15868" s="141" t="s">
        <v>27224</v>
      </c>
      <c r="DP15868" s="141" t="s">
        <v>6889</v>
      </c>
      <c r="DQ15868" s="15">
        <v>23</v>
      </c>
      <c r="DR15868" s="15" t="str">
        <f t="shared" si="261"/>
        <v>5772-23</v>
      </c>
    </row>
    <row r="15869" spans="119:122" x14ac:dyDescent="0.2">
      <c r="DO15869" s="141" t="s">
        <v>27225</v>
      </c>
      <c r="DP15869" s="141" t="s">
        <v>6890</v>
      </c>
      <c r="DQ15869" s="15">
        <v>23</v>
      </c>
      <c r="DR15869" s="15" t="str">
        <f t="shared" si="261"/>
        <v>5773-23</v>
      </c>
    </row>
    <row r="15870" spans="119:122" x14ac:dyDescent="0.2">
      <c r="DO15870" s="141" t="s">
        <v>27226</v>
      </c>
      <c r="DP15870" s="141" t="s">
        <v>6891</v>
      </c>
      <c r="DQ15870" s="15">
        <v>23</v>
      </c>
      <c r="DR15870" s="15" t="str">
        <f t="shared" si="261"/>
        <v>5774-23</v>
      </c>
    </row>
    <row r="15871" spans="119:122" x14ac:dyDescent="0.2">
      <c r="DO15871" s="141" t="s">
        <v>27227</v>
      </c>
      <c r="DP15871" s="141" t="s">
        <v>6892</v>
      </c>
      <c r="DQ15871" s="15">
        <v>23</v>
      </c>
      <c r="DR15871" s="15" t="str">
        <f t="shared" si="261"/>
        <v>5775-23</v>
      </c>
    </row>
    <row r="15872" spans="119:122" x14ac:dyDescent="0.2">
      <c r="DO15872" s="141" t="s">
        <v>27228</v>
      </c>
      <c r="DP15872" s="141" t="s">
        <v>6893</v>
      </c>
      <c r="DQ15872" s="15">
        <v>23</v>
      </c>
      <c r="DR15872" s="15" t="str">
        <f t="shared" si="261"/>
        <v>5776-23</v>
      </c>
    </row>
    <row r="15873" spans="119:122" x14ac:dyDescent="0.2">
      <c r="DO15873" s="141" t="s">
        <v>27229</v>
      </c>
      <c r="DP15873" s="141" t="s">
        <v>6894</v>
      </c>
      <c r="DQ15873" s="15">
        <v>23</v>
      </c>
      <c r="DR15873" s="15" t="str">
        <f t="shared" si="261"/>
        <v>5777-23</v>
      </c>
    </row>
    <row r="15874" spans="119:122" x14ac:dyDescent="0.2">
      <c r="DO15874" s="141" t="s">
        <v>27230</v>
      </c>
      <c r="DP15874" s="141" t="s">
        <v>6895</v>
      </c>
      <c r="DQ15874" s="15">
        <v>23</v>
      </c>
      <c r="DR15874" s="15" t="str">
        <f t="shared" si="261"/>
        <v>5778-23</v>
      </c>
    </row>
    <row r="15875" spans="119:122" x14ac:dyDescent="0.2">
      <c r="DO15875" s="141" t="s">
        <v>27231</v>
      </c>
      <c r="DP15875" s="141" t="s">
        <v>6896</v>
      </c>
      <c r="DQ15875" s="15">
        <v>23</v>
      </c>
      <c r="DR15875" s="15" t="str">
        <f t="shared" si="261"/>
        <v>5779-23</v>
      </c>
    </row>
    <row r="15876" spans="119:122" x14ac:dyDescent="0.2">
      <c r="DO15876" s="141" t="s">
        <v>27232</v>
      </c>
      <c r="DP15876" s="141" t="s">
        <v>6897</v>
      </c>
      <c r="DQ15876" s="15">
        <v>23</v>
      </c>
      <c r="DR15876" s="15" t="str">
        <f t="shared" si="261"/>
        <v>5780-23</v>
      </c>
    </row>
    <row r="15877" spans="119:122" x14ac:dyDescent="0.2">
      <c r="DO15877" s="141" t="s">
        <v>27233</v>
      </c>
      <c r="DP15877" s="141" t="s">
        <v>6898</v>
      </c>
      <c r="DQ15877" s="15">
        <v>23</v>
      </c>
      <c r="DR15877" s="15" t="str">
        <f t="shared" si="261"/>
        <v>5781-23</v>
      </c>
    </row>
    <row r="15878" spans="119:122" x14ac:dyDescent="0.2">
      <c r="DO15878" s="141" t="s">
        <v>27234</v>
      </c>
      <c r="DP15878" s="141" t="s">
        <v>6899</v>
      </c>
      <c r="DQ15878" s="15">
        <v>23</v>
      </c>
      <c r="DR15878" s="15" t="str">
        <f t="shared" si="261"/>
        <v>5782-23</v>
      </c>
    </row>
    <row r="15879" spans="119:122" x14ac:dyDescent="0.2">
      <c r="DO15879" s="141" t="s">
        <v>27235</v>
      </c>
      <c r="DP15879" s="141" t="s">
        <v>6900</v>
      </c>
      <c r="DQ15879" s="15">
        <v>23</v>
      </c>
      <c r="DR15879" s="15" t="str">
        <f t="shared" si="261"/>
        <v>5783-23</v>
      </c>
    </row>
    <row r="15880" spans="119:122" x14ac:dyDescent="0.2">
      <c r="DO15880" s="141" t="s">
        <v>27236</v>
      </c>
      <c r="DP15880" s="141" t="s">
        <v>6901</v>
      </c>
      <c r="DQ15880" s="15">
        <v>23</v>
      </c>
      <c r="DR15880" s="15" t="str">
        <f t="shared" si="261"/>
        <v>5784-23</v>
      </c>
    </row>
    <row r="15881" spans="119:122" x14ac:dyDescent="0.2">
      <c r="DO15881" s="141" t="s">
        <v>27237</v>
      </c>
      <c r="DP15881" s="141" t="s">
        <v>6902</v>
      </c>
      <c r="DQ15881" s="15">
        <v>23</v>
      </c>
      <c r="DR15881" s="15" t="str">
        <f t="shared" si="261"/>
        <v>5785-23</v>
      </c>
    </row>
    <row r="15882" spans="119:122" x14ac:dyDescent="0.2">
      <c r="DO15882" s="141" t="s">
        <v>27238</v>
      </c>
      <c r="DP15882" s="141" t="s">
        <v>6903</v>
      </c>
      <c r="DQ15882" s="15">
        <v>23</v>
      </c>
      <c r="DR15882" s="15" t="str">
        <f t="shared" si="261"/>
        <v>5786-23</v>
      </c>
    </row>
    <row r="15883" spans="119:122" x14ac:dyDescent="0.2">
      <c r="DO15883" s="141" t="s">
        <v>27239</v>
      </c>
      <c r="DP15883" s="141" t="s">
        <v>6904</v>
      </c>
      <c r="DQ15883" s="15">
        <v>23</v>
      </c>
      <c r="DR15883" s="15" t="str">
        <f t="shared" si="261"/>
        <v>5787-23</v>
      </c>
    </row>
    <row r="15884" spans="119:122" x14ac:dyDescent="0.2">
      <c r="DO15884" s="141" t="s">
        <v>27240</v>
      </c>
      <c r="DP15884" s="141" t="s">
        <v>6905</v>
      </c>
      <c r="DQ15884" s="15">
        <v>23</v>
      </c>
      <c r="DR15884" s="15" t="str">
        <f t="shared" si="261"/>
        <v>5788-23</v>
      </c>
    </row>
    <row r="15885" spans="119:122" x14ac:dyDescent="0.2">
      <c r="DO15885" s="141" t="s">
        <v>27241</v>
      </c>
      <c r="DP15885" s="141" t="s">
        <v>6906</v>
      </c>
      <c r="DQ15885" s="15">
        <v>23</v>
      </c>
      <c r="DR15885" s="15" t="str">
        <f t="shared" si="261"/>
        <v>5789-23</v>
      </c>
    </row>
    <row r="15886" spans="119:122" x14ac:dyDescent="0.2">
      <c r="DO15886" s="141" t="s">
        <v>27242</v>
      </c>
      <c r="DP15886" s="141" t="s">
        <v>6907</v>
      </c>
      <c r="DQ15886" s="15">
        <v>23</v>
      </c>
      <c r="DR15886" s="15" t="str">
        <f t="shared" si="261"/>
        <v>5790-23</v>
      </c>
    </row>
    <row r="15887" spans="119:122" x14ac:dyDescent="0.2">
      <c r="DO15887" s="141" t="s">
        <v>27243</v>
      </c>
      <c r="DP15887" s="141" t="s">
        <v>6908</v>
      </c>
      <c r="DQ15887" s="15">
        <v>23</v>
      </c>
      <c r="DR15887" s="15" t="str">
        <f t="shared" si="261"/>
        <v>5791-23</v>
      </c>
    </row>
    <row r="15888" spans="119:122" x14ac:dyDescent="0.2">
      <c r="DO15888" s="141" t="s">
        <v>27244</v>
      </c>
      <c r="DP15888" s="141" t="s">
        <v>6909</v>
      </c>
      <c r="DQ15888" s="15">
        <v>23</v>
      </c>
      <c r="DR15888" s="15" t="str">
        <f t="shared" si="261"/>
        <v>5792-23</v>
      </c>
    </row>
    <row r="15889" spans="119:122" x14ac:dyDescent="0.2">
      <c r="DO15889" s="141" t="s">
        <v>27245</v>
      </c>
      <c r="DP15889" s="141" t="s">
        <v>6910</v>
      </c>
      <c r="DQ15889" s="15">
        <v>23</v>
      </c>
      <c r="DR15889" s="15" t="str">
        <f t="shared" si="261"/>
        <v>5793-23</v>
      </c>
    </row>
    <row r="15890" spans="119:122" x14ac:dyDescent="0.2">
      <c r="DO15890" s="141" t="s">
        <v>27246</v>
      </c>
      <c r="DP15890" s="141" t="s">
        <v>6911</v>
      </c>
      <c r="DQ15890" s="15">
        <v>23</v>
      </c>
      <c r="DR15890" s="15" t="str">
        <f t="shared" si="261"/>
        <v>5794-23</v>
      </c>
    </row>
    <row r="15891" spans="119:122" x14ac:dyDescent="0.2">
      <c r="DO15891" s="141" t="s">
        <v>27247</v>
      </c>
      <c r="DP15891" s="141" t="s">
        <v>6912</v>
      </c>
      <c r="DQ15891" s="15">
        <v>23</v>
      </c>
      <c r="DR15891" s="15" t="str">
        <f t="shared" si="261"/>
        <v>5795-23</v>
      </c>
    </row>
    <row r="15892" spans="119:122" x14ac:dyDescent="0.2">
      <c r="DO15892" s="141" t="s">
        <v>27248</v>
      </c>
      <c r="DP15892" s="141" t="s">
        <v>6913</v>
      </c>
      <c r="DQ15892" s="15">
        <v>23</v>
      </c>
      <c r="DR15892" s="15" t="str">
        <f t="shared" si="261"/>
        <v>5796-23</v>
      </c>
    </row>
    <row r="15893" spans="119:122" x14ac:dyDescent="0.2">
      <c r="DO15893" s="141" t="s">
        <v>27249</v>
      </c>
      <c r="DP15893" s="141" t="s">
        <v>6914</v>
      </c>
      <c r="DQ15893" s="15">
        <v>23</v>
      </c>
      <c r="DR15893" s="15" t="str">
        <f t="shared" si="261"/>
        <v>5797-23</v>
      </c>
    </row>
    <row r="15894" spans="119:122" x14ac:dyDescent="0.2">
      <c r="DO15894" s="141" t="s">
        <v>27250</v>
      </c>
      <c r="DP15894" s="141" t="s">
        <v>6915</v>
      </c>
      <c r="DQ15894" s="15">
        <v>23</v>
      </c>
      <c r="DR15894" s="15" t="str">
        <f t="shared" si="261"/>
        <v>5798-23</v>
      </c>
    </row>
    <row r="15895" spans="119:122" x14ac:dyDescent="0.2">
      <c r="DO15895" s="141" t="s">
        <v>27251</v>
      </c>
      <c r="DP15895" s="141" t="s">
        <v>6916</v>
      </c>
      <c r="DQ15895" s="15">
        <v>23</v>
      </c>
      <c r="DR15895" s="15" t="str">
        <f t="shared" si="261"/>
        <v>5799-23</v>
      </c>
    </row>
    <row r="15896" spans="119:122" x14ac:dyDescent="0.2">
      <c r="DO15896" s="141" t="s">
        <v>27252</v>
      </c>
      <c r="DP15896" s="141" t="s">
        <v>6917</v>
      </c>
      <c r="DQ15896" s="15">
        <v>23</v>
      </c>
      <c r="DR15896" s="15" t="str">
        <f t="shared" si="261"/>
        <v>5800-23</v>
      </c>
    </row>
    <row r="15897" spans="119:122" x14ac:dyDescent="0.2">
      <c r="DO15897" s="141" t="s">
        <v>27253</v>
      </c>
      <c r="DP15897" s="141" t="s">
        <v>6918</v>
      </c>
      <c r="DQ15897" s="15">
        <v>23</v>
      </c>
      <c r="DR15897" s="15" t="str">
        <f t="shared" si="261"/>
        <v>5801-23</v>
      </c>
    </row>
    <row r="15898" spans="119:122" x14ac:dyDescent="0.2">
      <c r="DO15898" s="141" t="s">
        <v>27254</v>
      </c>
      <c r="DP15898" s="141" t="s">
        <v>6919</v>
      </c>
      <c r="DQ15898" s="15">
        <v>23</v>
      </c>
      <c r="DR15898" s="15" t="str">
        <f t="shared" si="261"/>
        <v>5802-23</v>
      </c>
    </row>
    <row r="15899" spans="119:122" x14ac:dyDescent="0.2">
      <c r="DO15899" s="141" t="s">
        <v>27255</v>
      </c>
      <c r="DP15899" s="141" t="s">
        <v>6920</v>
      </c>
      <c r="DQ15899" s="15">
        <v>23</v>
      </c>
      <c r="DR15899" s="15" t="str">
        <f t="shared" si="261"/>
        <v>5803-23</v>
      </c>
    </row>
    <row r="15900" spans="119:122" x14ac:dyDescent="0.2">
      <c r="DO15900" s="141" t="s">
        <v>27256</v>
      </c>
      <c r="DP15900" s="141" t="s">
        <v>6921</v>
      </c>
      <c r="DQ15900" s="15">
        <v>23</v>
      </c>
      <c r="DR15900" s="15" t="str">
        <f t="shared" si="261"/>
        <v>5804-23</v>
      </c>
    </row>
    <row r="15901" spans="119:122" x14ac:dyDescent="0.2">
      <c r="DO15901" s="141" t="s">
        <v>27257</v>
      </c>
      <c r="DP15901" s="141" t="s">
        <v>6922</v>
      </c>
      <c r="DQ15901" s="15">
        <v>23</v>
      </c>
      <c r="DR15901" s="15" t="str">
        <f t="shared" si="261"/>
        <v>5805-23</v>
      </c>
    </row>
    <row r="15902" spans="119:122" x14ac:dyDescent="0.2">
      <c r="DO15902" s="141" t="s">
        <v>27258</v>
      </c>
      <c r="DP15902" s="141" t="s">
        <v>6923</v>
      </c>
      <c r="DQ15902" s="15">
        <v>23</v>
      </c>
      <c r="DR15902" s="15" t="str">
        <f t="shared" si="261"/>
        <v>5806-23</v>
      </c>
    </row>
    <row r="15903" spans="119:122" x14ac:dyDescent="0.2">
      <c r="DO15903" s="141" t="s">
        <v>27259</v>
      </c>
      <c r="DP15903" s="141" t="s">
        <v>6924</v>
      </c>
      <c r="DQ15903" s="15">
        <v>23</v>
      </c>
      <c r="DR15903" s="15" t="str">
        <f t="shared" si="261"/>
        <v>5807-23</v>
      </c>
    </row>
    <row r="15904" spans="119:122" x14ac:dyDescent="0.2">
      <c r="DO15904" s="141" t="s">
        <v>27260</v>
      </c>
      <c r="DP15904" s="141" t="s">
        <v>6925</v>
      </c>
      <c r="DQ15904" s="15">
        <v>23</v>
      </c>
      <c r="DR15904" s="15" t="str">
        <f t="shared" si="261"/>
        <v>5808-23</v>
      </c>
    </row>
    <row r="15905" spans="119:122" x14ac:dyDescent="0.2">
      <c r="DO15905" s="141" t="s">
        <v>27261</v>
      </c>
      <c r="DP15905" s="141" t="s">
        <v>6926</v>
      </c>
      <c r="DQ15905" s="15">
        <v>23</v>
      </c>
      <c r="DR15905" s="15" t="str">
        <f t="shared" si="261"/>
        <v>5809-23</v>
      </c>
    </row>
    <row r="15906" spans="119:122" x14ac:dyDescent="0.2">
      <c r="DO15906" s="141" t="s">
        <v>27262</v>
      </c>
      <c r="DP15906" s="141" t="s">
        <v>6927</v>
      </c>
      <c r="DQ15906" s="15">
        <v>23</v>
      </c>
      <c r="DR15906" s="15" t="str">
        <f t="shared" si="261"/>
        <v>5810-23</v>
      </c>
    </row>
    <row r="15907" spans="119:122" x14ac:dyDescent="0.2">
      <c r="DO15907" s="141" t="s">
        <v>27263</v>
      </c>
      <c r="DP15907" s="141" t="s">
        <v>6928</v>
      </c>
      <c r="DQ15907" s="15">
        <v>23</v>
      </c>
      <c r="DR15907" s="15" t="str">
        <f t="shared" ref="DR15907:DR15970" si="262">CONCATENATE(DP15907,"-",DQ15907)</f>
        <v>5811-23</v>
      </c>
    </row>
    <row r="15908" spans="119:122" x14ac:dyDescent="0.2">
      <c r="DO15908" s="141" t="s">
        <v>27264</v>
      </c>
      <c r="DP15908" s="141" t="s">
        <v>6929</v>
      </c>
      <c r="DQ15908" s="15">
        <v>23</v>
      </c>
      <c r="DR15908" s="15" t="str">
        <f t="shared" si="262"/>
        <v>5812-23</v>
      </c>
    </row>
    <row r="15909" spans="119:122" x14ac:dyDescent="0.2">
      <c r="DO15909" s="141" t="s">
        <v>27265</v>
      </c>
      <c r="DP15909" s="141" t="s">
        <v>6930</v>
      </c>
      <c r="DQ15909" s="15">
        <v>23</v>
      </c>
      <c r="DR15909" s="15" t="str">
        <f t="shared" si="262"/>
        <v>5813-23</v>
      </c>
    </row>
    <row r="15910" spans="119:122" x14ac:dyDescent="0.2">
      <c r="DO15910" s="141" t="s">
        <v>27266</v>
      </c>
      <c r="DP15910" s="141" t="s">
        <v>6931</v>
      </c>
      <c r="DQ15910" s="15">
        <v>23</v>
      </c>
      <c r="DR15910" s="15" t="str">
        <f t="shared" si="262"/>
        <v>5814-23</v>
      </c>
    </row>
    <row r="15911" spans="119:122" x14ac:dyDescent="0.2">
      <c r="DO15911" s="141" t="s">
        <v>27267</v>
      </c>
      <c r="DP15911" s="141" t="s">
        <v>6932</v>
      </c>
      <c r="DQ15911" s="15">
        <v>23</v>
      </c>
      <c r="DR15911" s="15" t="str">
        <f t="shared" si="262"/>
        <v>5815-23</v>
      </c>
    </row>
    <row r="15912" spans="119:122" x14ac:dyDescent="0.2">
      <c r="DO15912" s="141" t="s">
        <v>27268</v>
      </c>
      <c r="DP15912" s="141" t="s">
        <v>6933</v>
      </c>
      <c r="DQ15912" s="15">
        <v>23</v>
      </c>
      <c r="DR15912" s="15" t="str">
        <f t="shared" si="262"/>
        <v>5816-23</v>
      </c>
    </row>
    <row r="15913" spans="119:122" x14ac:dyDescent="0.2">
      <c r="DO15913" s="141" t="s">
        <v>27269</v>
      </c>
      <c r="DP15913" s="141" t="s">
        <v>6934</v>
      </c>
      <c r="DQ15913" s="15">
        <v>23</v>
      </c>
      <c r="DR15913" s="15" t="str">
        <f t="shared" si="262"/>
        <v>5817-23</v>
      </c>
    </row>
    <row r="15914" spans="119:122" x14ac:dyDescent="0.2">
      <c r="DO15914" s="141" t="s">
        <v>27270</v>
      </c>
      <c r="DP15914" s="141" t="s">
        <v>6935</v>
      </c>
      <c r="DQ15914" s="15">
        <v>23</v>
      </c>
      <c r="DR15914" s="15" t="str">
        <f t="shared" si="262"/>
        <v>5818-23</v>
      </c>
    </row>
    <row r="15915" spans="119:122" x14ac:dyDescent="0.2">
      <c r="DO15915" s="141" t="s">
        <v>27271</v>
      </c>
      <c r="DP15915" s="141" t="s">
        <v>6936</v>
      </c>
      <c r="DQ15915" s="15">
        <v>23</v>
      </c>
      <c r="DR15915" s="15" t="str">
        <f t="shared" si="262"/>
        <v>5819-23</v>
      </c>
    </row>
    <row r="15916" spans="119:122" x14ac:dyDescent="0.2">
      <c r="DO15916" s="141" t="s">
        <v>27272</v>
      </c>
      <c r="DP15916" s="141" t="s">
        <v>6937</v>
      </c>
      <c r="DQ15916" s="15">
        <v>23</v>
      </c>
      <c r="DR15916" s="15" t="str">
        <f t="shared" si="262"/>
        <v>5820-23</v>
      </c>
    </row>
    <row r="15917" spans="119:122" x14ac:dyDescent="0.2">
      <c r="DO15917" s="141" t="s">
        <v>27273</v>
      </c>
      <c r="DP15917" s="141" t="s">
        <v>6938</v>
      </c>
      <c r="DQ15917" s="15">
        <v>23</v>
      </c>
      <c r="DR15917" s="15" t="str">
        <f t="shared" si="262"/>
        <v>5821-23</v>
      </c>
    </row>
    <row r="15918" spans="119:122" x14ac:dyDescent="0.2">
      <c r="DO15918" s="141" t="s">
        <v>27274</v>
      </c>
      <c r="DP15918" s="141" t="s">
        <v>6939</v>
      </c>
      <c r="DQ15918" s="15">
        <v>23</v>
      </c>
      <c r="DR15918" s="15" t="str">
        <f t="shared" si="262"/>
        <v>5822-23</v>
      </c>
    </row>
    <row r="15919" spans="119:122" x14ac:dyDescent="0.2">
      <c r="DO15919" s="141" t="s">
        <v>27275</v>
      </c>
      <c r="DP15919" s="141" t="s">
        <v>6940</v>
      </c>
      <c r="DQ15919" s="15">
        <v>23</v>
      </c>
      <c r="DR15919" s="15" t="str">
        <f t="shared" si="262"/>
        <v>5823-23</v>
      </c>
    </row>
    <row r="15920" spans="119:122" x14ac:dyDescent="0.2">
      <c r="DO15920" s="141" t="s">
        <v>27276</v>
      </c>
      <c r="DP15920" s="141" t="s">
        <v>6941</v>
      </c>
      <c r="DQ15920" s="15">
        <v>23</v>
      </c>
      <c r="DR15920" s="15" t="str">
        <f t="shared" si="262"/>
        <v>5824-23</v>
      </c>
    </row>
    <row r="15921" spans="119:122" x14ac:dyDescent="0.2">
      <c r="DO15921" s="141" t="s">
        <v>27277</v>
      </c>
      <c r="DP15921" s="141" t="s">
        <v>6942</v>
      </c>
      <c r="DQ15921" s="15">
        <v>23</v>
      </c>
      <c r="DR15921" s="15" t="str">
        <f t="shared" si="262"/>
        <v>5825-23</v>
      </c>
    </row>
    <row r="15922" spans="119:122" x14ac:dyDescent="0.2">
      <c r="DO15922" s="141" t="s">
        <v>27278</v>
      </c>
      <c r="DP15922" s="141" t="s">
        <v>6943</v>
      </c>
      <c r="DQ15922" s="15">
        <v>23</v>
      </c>
      <c r="DR15922" s="15" t="str">
        <f t="shared" si="262"/>
        <v>5826-23</v>
      </c>
    </row>
    <row r="15923" spans="119:122" x14ac:dyDescent="0.2">
      <c r="DO15923" s="141" t="s">
        <v>27279</v>
      </c>
      <c r="DP15923" s="141" t="s">
        <v>6944</v>
      </c>
      <c r="DQ15923" s="15">
        <v>23</v>
      </c>
      <c r="DR15923" s="15" t="str">
        <f t="shared" si="262"/>
        <v>5827-23</v>
      </c>
    </row>
    <row r="15924" spans="119:122" x14ac:dyDescent="0.2">
      <c r="DO15924" s="141" t="s">
        <v>27280</v>
      </c>
      <c r="DP15924" s="141" t="s">
        <v>6945</v>
      </c>
      <c r="DQ15924" s="15">
        <v>23</v>
      </c>
      <c r="DR15924" s="15" t="str">
        <f t="shared" si="262"/>
        <v>5828-23</v>
      </c>
    </row>
    <row r="15925" spans="119:122" x14ac:dyDescent="0.2">
      <c r="DO15925" s="141" t="s">
        <v>27281</v>
      </c>
      <c r="DP15925" s="141" t="s">
        <v>6946</v>
      </c>
      <c r="DQ15925" s="15">
        <v>23</v>
      </c>
      <c r="DR15925" s="15" t="str">
        <f t="shared" si="262"/>
        <v>5829-23</v>
      </c>
    </row>
    <row r="15926" spans="119:122" x14ac:dyDescent="0.2">
      <c r="DO15926" s="141" t="s">
        <v>27282</v>
      </c>
      <c r="DP15926" s="141" t="s">
        <v>6947</v>
      </c>
      <c r="DQ15926" s="15">
        <v>23</v>
      </c>
      <c r="DR15926" s="15" t="str">
        <f t="shared" si="262"/>
        <v>5830-23</v>
      </c>
    </row>
    <row r="15927" spans="119:122" x14ac:dyDescent="0.2">
      <c r="DO15927" s="141" t="s">
        <v>27283</v>
      </c>
      <c r="DP15927" s="141" t="s">
        <v>6948</v>
      </c>
      <c r="DQ15927" s="15">
        <v>23</v>
      </c>
      <c r="DR15927" s="15" t="str">
        <f t="shared" si="262"/>
        <v>5831-23</v>
      </c>
    </row>
    <row r="15928" spans="119:122" x14ac:dyDescent="0.2">
      <c r="DO15928" s="141" t="s">
        <v>27284</v>
      </c>
      <c r="DP15928" s="141" t="s">
        <v>6949</v>
      </c>
      <c r="DQ15928" s="15">
        <v>23</v>
      </c>
      <c r="DR15928" s="15" t="str">
        <f t="shared" si="262"/>
        <v>5832-23</v>
      </c>
    </row>
    <row r="15929" spans="119:122" x14ac:dyDescent="0.2">
      <c r="DO15929" s="141" t="s">
        <v>27285</v>
      </c>
      <c r="DP15929" s="141" t="s">
        <v>6950</v>
      </c>
      <c r="DQ15929" s="15">
        <v>23</v>
      </c>
      <c r="DR15929" s="15" t="str">
        <f t="shared" si="262"/>
        <v>5833-23</v>
      </c>
    </row>
    <row r="15930" spans="119:122" x14ac:dyDescent="0.2">
      <c r="DO15930" s="141" t="s">
        <v>27286</v>
      </c>
      <c r="DP15930" s="141" t="s">
        <v>6951</v>
      </c>
      <c r="DQ15930" s="15">
        <v>23</v>
      </c>
      <c r="DR15930" s="15" t="str">
        <f t="shared" si="262"/>
        <v>5834-23</v>
      </c>
    </row>
    <row r="15931" spans="119:122" x14ac:dyDescent="0.2">
      <c r="DO15931" s="141" t="s">
        <v>27287</v>
      </c>
      <c r="DP15931" s="141" t="s">
        <v>6952</v>
      </c>
      <c r="DQ15931" s="15">
        <v>23</v>
      </c>
      <c r="DR15931" s="15" t="str">
        <f t="shared" si="262"/>
        <v>5835-23</v>
      </c>
    </row>
    <row r="15932" spans="119:122" x14ac:dyDescent="0.2">
      <c r="DO15932" s="141" t="s">
        <v>27288</v>
      </c>
      <c r="DP15932" s="141" t="s">
        <v>6953</v>
      </c>
      <c r="DQ15932" s="15">
        <v>23</v>
      </c>
      <c r="DR15932" s="15" t="str">
        <f t="shared" si="262"/>
        <v>5836-23</v>
      </c>
    </row>
    <row r="15933" spans="119:122" x14ac:dyDescent="0.2">
      <c r="DO15933" s="141" t="s">
        <v>27289</v>
      </c>
      <c r="DP15933" s="141" t="s">
        <v>6954</v>
      </c>
      <c r="DQ15933" s="15">
        <v>23</v>
      </c>
      <c r="DR15933" s="15" t="str">
        <f t="shared" si="262"/>
        <v>5837-23</v>
      </c>
    </row>
    <row r="15934" spans="119:122" x14ac:dyDescent="0.2">
      <c r="DO15934" s="141" t="s">
        <v>27290</v>
      </c>
      <c r="DP15934" s="141" t="s">
        <v>6955</v>
      </c>
      <c r="DQ15934" s="15">
        <v>23</v>
      </c>
      <c r="DR15934" s="15" t="str">
        <f t="shared" si="262"/>
        <v>5838-23</v>
      </c>
    </row>
    <row r="15935" spans="119:122" x14ac:dyDescent="0.2">
      <c r="DO15935" s="141" t="s">
        <v>27291</v>
      </c>
      <c r="DP15935" s="141" t="s">
        <v>6956</v>
      </c>
      <c r="DQ15935" s="15">
        <v>23</v>
      </c>
      <c r="DR15935" s="15" t="str">
        <f t="shared" si="262"/>
        <v>5839-23</v>
      </c>
    </row>
    <row r="15936" spans="119:122" x14ac:dyDescent="0.2">
      <c r="DO15936" s="141" t="s">
        <v>27292</v>
      </c>
      <c r="DP15936" s="141" t="s">
        <v>6957</v>
      </c>
      <c r="DQ15936" s="15">
        <v>23</v>
      </c>
      <c r="DR15936" s="15" t="str">
        <f t="shared" si="262"/>
        <v>5840-23</v>
      </c>
    </row>
    <row r="15937" spans="119:122" x14ac:dyDescent="0.2">
      <c r="DO15937" s="141" t="s">
        <v>27293</v>
      </c>
      <c r="DP15937" s="141" t="s">
        <v>6958</v>
      </c>
      <c r="DQ15937" s="15">
        <v>23</v>
      </c>
      <c r="DR15937" s="15" t="str">
        <f t="shared" si="262"/>
        <v>5841-23</v>
      </c>
    </row>
    <row r="15938" spans="119:122" x14ac:dyDescent="0.2">
      <c r="DO15938" s="141" t="s">
        <v>27294</v>
      </c>
      <c r="DP15938" s="141" t="s">
        <v>6959</v>
      </c>
      <c r="DQ15938" s="15">
        <v>23</v>
      </c>
      <c r="DR15938" s="15" t="str">
        <f t="shared" si="262"/>
        <v>5842-23</v>
      </c>
    </row>
    <row r="15939" spans="119:122" x14ac:dyDescent="0.2">
      <c r="DO15939" s="141" t="s">
        <v>27295</v>
      </c>
      <c r="DP15939" s="141" t="s">
        <v>6960</v>
      </c>
      <c r="DQ15939" s="15">
        <v>23</v>
      </c>
      <c r="DR15939" s="15" t="str">
        <f t="shared" si="262"/>
        <v>5843-23</v>
      </c>
    </row>
    <row r="15940" spans="119:122" x14ac:dyDescent="0.2">
      <c r="DO15940" s="141" t="s">
        <v>27296</v>
      </c>
      <c r="DP15940" s="141" t="s">
        <v>6961</v>
      </c>
      <c r="DQ15940" s="15">
        <v>23</v>
      </c>
      <c r="DR15940" s="15" t="str">
        <f t="shared" si="262"/>
        <v>5844-23</v>
      </c>
    </row>
    <row r="15941" spans="119:122" x14ac:dyDescent="0.2">
      <c r="DO15941" s="141" t="s">
        <v>27297</v>
      </c>
      <c r="DP15941" s="141" t="s">
        <v>6962</v>
      </c>
      <c r="DQ15941" s="15">
        <v>23</v>
      </c>
      <c r="DR15941" s="15" t="str">
        <f t="shared" si="262"/>
        <v>5845-23</v>
      </c>
    </row>
    <row r="15942" spans="119:122" x14ac:dyDescent="0.2">
      <c r="DO15942" s="141" t="s">
        <v>27298</v>
      </c>
      <c r="DP15942" s="141" t="s">
        <v>6963</v>
      </c>
      <c r="DQ15942" s="15">
        <v>23</v>
      </c>
      <c r="DR15942" s="15" t="str">
        <f t="shared" si="262"/>
        <v>5846-23</v>
      </c>
    </row>
    <row r="15943" spans="119:122" x14ac:dyDescent="0.2">
      <c r="DO15943" s="141" t="s">
        <v>27299</v>
      </c>
      <c r="DP15943" s="141" t="s">
        <v>6964</v>
      </c>
      <c r="DQ15943" s="15">
        <v>23</v>
      </c>
      <c r="DR15943" s="15" t="str">
        <f t="shared" si="262"/>
        <v>5847-23</v>
      </c>
    </row>
    <row r="15944" spans="119:122" x14ac:dyDescent="0.2">
      <c r="DO15944" s="141" t="s">
        <v>27300</v>
      </c>
      <c r="DP15944" s="141" t="s">
        <v>6965</v>
      </c>
      <c r="DQ15944" s="15">
        <v>23</v>
      </c>
      <c r="DR15944" s="15" t="str">
        <f t="shared" si="262"/>
        <v>5848-23</v>
      </c>
    </row>
    <row r="15945" spans="119:122" x14ac:dyDescent="0.2">
      <c r="DO15945" s="141" t="s">
        <v>27301</v>
      </c>
      <c r="DP15945" s="141" t="s">
        <v>6966</v>
      </c>
      <c r="DQ15945" s="15">
        <v>23</v>
      </c>
      <c r="DR15945" s="15" t="str">
        <f t="shared" si="262"/>
        <v>5849-23</v>
      </c>
    </row>
    <row r="15946" spans="119:122" x14ac:dyDescent="0.2">
      <c r="DO15946" s="141" t="s">
        <v>27302</v>
      </c>
      <c r="DP15946" s="141" t="s">
        <v>6967</v>
      </c>
      <c r="DQ15946" s="15">
        <v>23</v>
      </c>
      <c r="DR15946" s="15" t="str">
        <f t="shared" si="262"/>
        <v>5850-23</v>
      </c>
    </row>
    <row r="15947" spans="119:122" x14ac:dyDescent="0.2">
      <c r="DO15947" s="141" t="s">
        <v>27303</v>
      </c>
      <c r="DP15947" s="141" t="s">
        <v>6968</v>
      </c>
      <c r="DQ15947" s="15">
        <v>23</v>
      </c>
      <c r="DR15947" s="15" t="str">
        <f t="shared" si="262"/>
        <v>5851-23</v>
      </c>
    </row>
    <row r="15948" spans="119:122" x14ac:dyDescent="0.2">
      <c r="DO15948" s="141" t="s">
        <v>27304</v>
      </c>
      <c r="DP15948" s="141" t="s">
        <v>6969</v>
      </c>
      <c r="DQ15948" s="15">
        <v>23</v>
      </c>
      <c r="DR15948" s="15" t="str">
        <f t="shared" si="262"/>
        <v>5852-23</v>
      </c>
    </row>
    <row r="15949" spans="119:122" x14ac:dyDescent="0.2">
      <c r="DO15949" s="141" t="s">
        <v>27305</v>
      </c>
      <c r="DP15949" s="141" t="s">
        <v>6970</v>
      </c>
      <c r="DQ15949" s="15">
        <v>23</v>
      </c>
      <c r="DR15949" s="15" t="str">
        <f t="shared" si="262"/>
        <v>5853-23</v>
      </c>
    </row>
    <row r="15950" spans="119:122" x14ac:dyDescent="0.2">
      <c r="DO15950" s="141" t="s">
        <v>27306</v>
      </c>
      <c r="DP15950" s="141" t="s">
        <v>6971</v>
      </c>
      <c r="DQ15950" s="15">
        <v>23</v>
      </c>
      <c r="DR15950" s="15" t="str">
        <f t="shared" si="262"/>
        <v>5854-23</v>
      </c>
    </row>
    <row r="15951" spans="119:122" x14ac:dyDescent="0.2">
      <c r="DO15951" s="141" t="s">
        <v>27307</v>
      </c>
      <c r="DP15951" s="141" t="s">
        <v>6972</v>
      </c>
      <c r="DQ15951" s="15">
        <v>23</v>
      </c>
      <c r="DR15951" s="15" t="str">
        <f t="shared" si="262"/>
        <v>5855-23</v>
      </c>
    </row>
    <row r="15952" spans="119:122" x14ac:dyDescent="0.2">
      <c r="DO15952" s="141" t="s">
        <v>27308</v>
      </c>
      <c r="DP15952" s="141" t="s">
        <v>6973</v>
      </c>
      <c r="DQ15952" s="15">
        <v>23</v>
      </c>
      <c r="DR15952" s="15" t="str">
        <f t="shared" si="262"/>
        <v>5856-23</v>
      </c>
    </row>
    <row r="15953" spans="119:122" x14ac:dyDescent="0.2">
      <c r="DO15953" s="141" t="s">
        <v>27309</v>
      </c>
      <c r="DP15953" s="141" t="s">
        <v>6974</v>
      </c>
      <c r="DQ15953" s="15">
        <v>23</v>
      </c>
      <c r="DR15953" s="15" t="str">
        <f t="shared" si="262"/>
        <v>5857-23</v>
      </c>
    </row>
    <row r="15954" spans="119:122" x14ac:dyDescent="0.2">
      <c r="DO15954" s="141" t="s">
        <v>27310</v>
      </c>
      <c r="DP15954" s="141" t="s">
        <v>6975</v>
      </c>
      <c r="DQ15954" s="15">
        <v>23</v>
      </c>
      <c r="DR15954" s="15" t="str">
        <f t="shared" si="262"/>
        <v>5858-23</v>
      </c>
    </row>
    <row r="15955" spans="119:122" x14ac:dyDescent="0.2">
      <c r="DO15955" s="141" t="s">
        <v>27311</v>
      </c>
      <c r="DP15955" s="141" t="s">
        <v>6976</v>
      </c>
      <c r="DQ15955" s="15">
        <v>23</v>
      </c>
      <c r="DR15955" s="15" t="str">
        <f t="shared" si="262"/>
        <v>5859-23</v>
      </c>
    </row>
    <row r="15956" spans="119:122" x14ac:dyDescent="0.2">
      <c r="DO15956" s="141" t="s">
        <v>27312</v>
      </c>
      <c r="DP15956" s="141" t="s">
        <v>6977</v>
      </c>
      <c r="DQ15956" s="15">
        <v>23</v>
      </c>
      <c r="DR15956" s="15" t="str">
        <f t="shared" si="262"/>
        <v>5860-23</v>
      </c>
    </row>
    <row r="15957" spans="119:122" x14ac:dyDescent="0.2">
      <c r="DO15957" s="141" t="s">
        <v>27313</v>
      </c>
      <c r="DP15957" s="141" t="s">
        <v>6978</v>
      </c>
      <c r="DQ15957" s="15">
        <v>23</v>
      </c>
      <c r="DR15957" s="15" t="str">
        <f t="shared" si="262"/>
        <v>5861-23</v>
      </c>
    </row>
    <row r="15958" spans="119:122" x14ac:dyDescent="0.2">
      <c r="DO15958" s="141" t="s">
        <v>27314</v>
      </c>
      <c r="DP15958" s="141" t="s">
        <v>6979</v>
      </c>
      <c r="DQ15958" s="15">
        <v>23</v>
      </c>
      <c r="DR15958" s="15" t="str">
        <f t="shared" si="262"/>
        <v>5862-23</v>
      </c>
    </row>
    <row r="15959" spans="119:122" x14ac:dyDescent="0.2">
      <c r="DO15959" s="141" t="s">
        <v>27315</v>
      </c>
      <c r="DP15959" s="141" t="s">
        <v>6980</v>
      </c>
      <c r="DQ15959" s="15">
        <v>23</v>
      </c>
      <c r="DR15959" s="15" t="str">
        <f t="shared" si="262"/>
        <v>5863-23</v>
      </c>
    </row>
    <row r="15960" spans="119:122" x14ac:dyDescent="0.2">
      <c r="DO15960" s="141" t="s">
        <v>27316</v>
      </c>
      <c r="DP15960" s="141" t="s">
        <v>6981</v>
      </c>
      <c r="DQ15960" s="15">
        <v>23</v>
      </c>
      <c r="DR15960" s="15" t="str">
        <f t="shared" si="262"/>
        <v>5864-23</v>
      </c>
    </row>
    <row r="15961" spans="119:122" x14ac:dyDescent="0.2">
      <c r="DO15961" s="141" t="s">
        <v>27317</v>
      </c>
      <c r="DP15961" s="141" t="s">
        <v>6982</v>
      </c>
      <c r="DQ15961" s="15">
        <v>23</v>
      </c>
      <c r="DR15961" s="15" t="str">
        <f t="shared" si="262"/>
        <v>5865-23</v>
      </c>
    </row>
    <row r="15962" spans="119:122" x14ac:dyDescent="0.2">
      <c r="DO15962" s="141" t="s">
        <v>27318</v>
      </c>
      <c r="DP15962" s="141" t="s">
        <v>6983</v>
      </c>
      <c r="DQ15962" s="15">
        <v>23</v>
      </c>
      <c r="DR15962" s="15" t="str">
        <f t="shared" si="262"/>
        <v>5866-23</v>
      </c>
    </row>
    <row r="15963" spans="119:122" x14ac:dyDescent="0.2">
      <c r="DO15963" s="141" t="s">
        <v>27319</v>
      </c>
      <c r="DP15963" s="141" t="s">
        <v>6984</v>
      </c>
      <c r="DQ15963" s="15">
        <v>23</v>
      </c>
      <c r="DR15963" s="15" t="str">
        <f t="shared" si="262"/>
        <v>5867-23</v>
      </c>
    </row>
    <row r="15964" spans="119:122" x14ac:dyDescent="0.2">
      <c r="DO15964" s="141" t="s">
        <v>27320</v>
      </c>
      <c r="DP15964" s="141" t="s">
        <v>6985</v>
      </c>
      <c r="DQ15964" s="15">
        <v>23</v>
      </c>
      <c r="DR15964" s="15" t="str">
        <f t="shared" si="262"/>
        <v>5868-23</v>
      </c>
    </row>
    <row r="15965" spans="119:122" x14ac:dyDescent="0.2">
      <c r="DO15965" s="141" t="s">
        <v>27321</v>
      </c>
      <c r="DP15965" s="141" t="s">
        <v>6986</v>
      </c>
      <c r="DQ15965" s="15">
        <v>23</v>
      </c>
      <c r="DR15965" s="15" t="str">
        <f t="shared" si="262"/>
        <v>5869-23</v>
      </c>
    </row>
    <row r="15966" spans="119:122" x14ac:dyDescent="0.2">
      <c r="DO15966" s="141" t="s">
        <v>27322</v>
      </c>
      <c r="DP15966" s="141" t="s">
        <v>6987</v>
      </c>
      <c r="DQ15966" s="15">
        <v>23</v>
      </c>
      <c r="DR15966" s="15" t="str">
        <f t="shared" si="262"/>
        <v>5870-23</v>
      </c>
    </row>
    <row r="15967" spans="119:122" x14ac:dyDescent="0.2">
      <c r="DO15967" s="141" t="s">
        <v>27323</v>
      </c>
      <c r="DP15967" s="141" t="s">
        <v>6988</v>
      </c>
      <c r="DQ15967" s="15">
        <v>23</v>
      </c>
      <c r="DR15967" s="15" t="str">
        <f t="shared" si="262"/>
        <v>5871-23</v>
      </c>
    </row>
    <row r="15968" spans="119:122" x14ac:dyDescent="0.2">
      <c r="DO15968" s="141" t="s">
        <v>27324</v>
      </c>
      <c r="DP15968" s="141" t="s">
        <v>6989</v>
      </c>
      <c r="DQ15968" s="15">
        <v>23</v>
      </c>
      <c r="DR15968" s="15" t="str">
        <f t="shared" si="262"/>
        <v>5872-23</v>
      </c>
    </row>
    <row r="15969" spans="119:122" x14ac:dyDescent="0.2">
      <c r="DO15969" s="141" t="s">
        <v>27325</v>
      </c>
      <c r="DP15969" s="141" t="s">
        <v>6990</v>
      </c>
      <c r="DQ15969" s="15">
        <v>23</v>
      </c>
      <c r="DR15969" s="15" t="str">
        <f t="shared" si="262"/>
        <v>5873-23</v>
      </c>
    </row>
    <row r="15970" spans="119:122" x14ac:dyDescent="0.2">
      <c r="DO15970" s="141" t="s">
        <v>27326</v>
      </c>
      <c r="DP15970" s="141" t="s">
        <v>6991</v>
      </c>
      <c r="DQ15970" s="15">
        <v>23</v>
      </c>
      <c r="DR15970" s="15" t="str">
        <f t="shared" si="262"/>
        <v>5874-23</v>
      </c>
    </row>
    <row r="15971" spans="119:122" x14ac:dyDescent="0.2">
      <c r="DO15971" s="141" t="s">
        <v>27327</v>
      </c>
      <c r="DP15971" s="141" t="s">
        <v>6992</v>
      </c>
      <c r="DQ15971" s="15">
        <v>23</v>
      </c>
      <c r="DR15971" s="15" t="str">
        <f t="shared" ref="DR15971:DR16034" si="263">CONCATENATE(DP15971,"-",DQ15971)</f>
        <v>5875-23</v>
      </c>
    </row>
    <row r="15972" spans="119:122" x14ac:dyDescent="0.2">
      <c r="DO15972" s="141" t="s">
        <v>27328</v>
      </c>
      <c r="DP15972" s="141" t="s">
        <v>6993</v>
      </c>
      <c r="DQ15972" s="15">
        <v>23</v>
      </c>
      <c r="DR15972" s="15" t="str">
        <f t="shared" si="263"/>
        <v>5876-23</v>
      </c>
    </row>
    <row r="15973" spans="119:122" x14ac:dyDescent="0.2">
      <c r="DO15973" s="141" t="s">
        <v>27329</v>
      </c>
      <c r="DP15973" s="141" t="s">
        <v>6994</v>
      </c>
      <c r="DQ15973" s="15">
        <v>23</v>
      </c>
      <c r="DR15973" s="15" t="str">
        <f t="shared" si="263"/>
        <v>5877-23</v>
      </c>
    </row>
    <row r="15974" spans="119:122" x14ac:dyDescent="0.2">
      <c r="DO15974" s="141" t="s">
        <v>27330</v>
      </c>
      <c r="DP15974" s="141" t="s">
        <v>6995</v>
      </c>
      <c r="DQ15974" s="15">
        <v>23</v>
      </c>
      <c r="DR15974" s="15" t="str">
        <f t="shared" si="263"/>
        <v>5878-23</v>
      </c>
    </row>
    <row r="15975" spans="119:122" x14ac:dyDescent="0.2">
      <c r="DO15975" s="141" t="s">
        <v>27331</v>
      </c>
      <c r="DP15975" s="141" t="s">
        <v>6996</v>
      </c>
      <c r="DQ15975" s="15">
        <v>23</v>
      </c>
      <c r="DR15975" s="15" t="str">
        <f t="shared" si="263"/>
        <v>5879-23</v>
      </c>
    </row>
    <row r="15976" spans="119:122" x14ac:dyDescent="0.2">
      <c r="DO15976" s="141" t="s">
        <v>27332</v>
      </c>
      <c r="DP15976" s="141" t="s">
        <v>6997</v>
      </c>
      <c r="DQ15976" s="15">
        <v>23</v>
      </c>
      <c r="DR15976" s="15" t="str">
        <f t="shared" si="263"/>
        <v>5880-23</v>
      </c>
    </row>
    <row r="15977" spans="119:122" x14ac:dyDescent="0.2">
      <c r="DO15977" s="141" t="s">
        <v>27333</v>
      </c>
      <c r="DP15977" s="141" t="s">
        <v>6998</v>
      </c>
      <c r="DQ15977" s="15">
        <v>23</v>
      </c>
      <c r="DR15977" s="15" t="str">
        <f t="shared" si="263"/>
        <v>5881-23</v>
      </c>
    </row>
    <row r="15978" spans="119:122" x14ac:dyDescent="0.2">
      <c r="DO15978" s="141" t="s">
        <v>27334</v>
      </c>
      <c r="DP15978" s="141" t="s">
        <v>6999</v>
      </c>
      <c r="DQ15978" s="15">
        <v>23</v>
      </c>
      <c r="DR15978" s="15" t="str">
        <f t="shared" si="263"/>
        <v>5882-23</v>
      </c>
    </row>
    <row r="15979" spans="119:122" x14ac:dyDescent="0.2">
      <c r="DO15979" s="141" t="s">
        <v>27335</v>
      </c>
      <c r="DP15979" s="141" t="s">
        <v>7000</v>
      </c>
      <c r="DQ15979" s="15">
        <v>23</v>
      </c>
      <c r="DR15979" s="15" t="str">
        <f t="shared" si="263"/>
        <v>5883-23</v>
      </c>
    </row>
    <row r="15980" spans="119:122" x14ac:dyDescent="0.2">
      <c r="DO15980" s="141" t="s">
        <v>27336</v>
      </c>
      <c r="DP15980" s="141" t="s">
        <v>7001</v>
      </c>
      <c r="DQ15980" s="15">
        <v>23</v>
      </c>
      <c r="DR15980" s="15" t="str">
        <f t="shared" si="263"/>
        <v>5884-23</v>
      </c>
    </row>
    <row r="15981" spans="119:122" x14ac:dyDescent="0.2">
      <c r="DO15981" s="141" t="s">
        <v>27337</v>
      </c>
      <c r="DP15981" s="141" t="s">
        <v>7002</v>
      </c>
      <c r="DQ15981" s="15">
        <v>23</v>
      </c>
      <c r="DR15981" s="15" t="str">
        <f t="shared" si="263"/>
        <v>5885-23</v>
      </c>
    </row>
    <row r="15982" spans="119:122" x14ac:dyDescent="0.2">
      <c r="DO15982" s="141" t="s">
        <v>27338</v>
      </c>
      <c r="DP15982" s="141" t="s">
        <v>7003</v>
      </c>
      <c r="DQ15982" s="15">
        <v>23</v>
      </c>
      <c r="DR15982" s="15" t="str">
        <f t="shared" si="263"/>
        <v>5886-23</v>
      </c>
    </row>
    <row r="15983" spans="119:122" x14ac:dyDescent="0.2">
      <c r="DO15983" s="141" t="s">
        <v>27339</v>
      </c>
      <c r="DP15983" s="141" t="s">
        <v>7004</v>
      </c>
      <c r="DQ15983" s="15">
        <v>23</v>
      </c>
      <c r="DR15983" s="15" t="str">
        <f t="shared" si="263"/>
        <v>5887-23</v>
      </c>
    </row>
    <row r="15984" spans="119:122" x14ac:dyDescent="0.2">
      <c r="DO15984" s="141" t="s">
        <v>27340</v>
      </c>
      <c r="DP15984" s="141" t="s">
        <v>7005</v>
      </c>
      <c r="DQ15984" s="15">
        <v>23</v>
      </c>
      <c r="DR15984" s="15" t="str">
        <f t="shared" si="263"/>
        <v>5888-23</v>
      </c>
    </row>
    <row r="15985" spans="119:122" x14ac:dyDescent="0.2">
      <c r="DO15985" s="141" t="s">
        <v>27341</v>
      </c>
      <c r="DP15985" s="141" t="s">
        <v>7006</v>
      </c>
      <c r="DQ15985" s="15">
        <v>23</v>
      </c>
      <c r="DR15985" s="15" t="str">
        <f t="shared" si="263"/>
        <v>5889-23</v>
      </c>
    </row>
    <row r="15986" spans="119:122" x14ac:dyDescent="0.2">
      <c r="DO15986" s="141" t="s">
        <v>27342</v>
      </c>
      <c r="DP15986" s="141" t="s">
        <v>7007</v>
      </c>
      <c r="DQ15986" s="15">
        <v>23</v>
      </c>
      <c r="DR15986" s="15" t="str">
        <f t="shared" si="263"/>
        <v>5890-23</v>
      </c>
    </row>
    <row r="15987" spans="119:122" x14ac:dyDescent="0.2">
      <c r="DO15987" s="141" t="s">
        <v>27343</v>
      </c>
      <c r="DP15987" s="141" t="s">
        <v>7008</v>
      </c>
      <c r="DQ15987" s="15">
        <v>23</v>
      </c>
      <c r="DR15987" s="15" t="str">
        <f t="shared" si="263"/>
        <v>5891-23</v>
      </c>
    </row>
    <row r="15988" spans="119:122" x14ac:dyDescent="0.2">
      <c r="DO15988" s="141" t="s">
        <v>27344</v>
      </c>
      <c r="DP15988" s="141" t="s">
        <v>7009</v>
      </c>
      <c r="DQ15988" s="15">
        <v>23</v>
      </c>
      <c r="DR15988" s="15" t="str">
        <f t="shared" si="263"/>
        <v>5892-23</v>
      </c>
    </row>
    <row r="15989" spans="119:122" x14ac:dyDescent="0.2">
      <c r="DO15989" s="141" t="s">
        <v>27345</v>
      </c>
      <c r="DP15989" s="141" t="s">
        <v>7010</v>
      </c>
      <c r="DQ15989" s="15">
        <v>23</v>
      </c>
      <c r="DR15989" s="15" t="str">
        <f t="shared" si="263"/>
        <v>5893-23</v>
      </c>
    </row>
    <row r="15990" spans="119:122" x14ac:dyDescent="0.2">
      <c r="DO15990" s="141" t="s">
        <v>27346</v>
      </c>
      <c r="DP15990" s="141" t="s">
        <v>7011</v>
      </c>
      <c r="DQ15990" s="15">
        <v>23</v>
      </c>
      <c r="DR15990" s="15" t="str">
        <f t="shared" si="263"/>
        <v>5894-23</v>
      </c>
    </row>
    <row r="15991" spans="119:122" x14ac:dyDescent="0.2">
      <c r="DO15991" s="141" t="s">
        <v>27347</v>
      </c>
      <c r="DP15991" s="141" t="s">
        <v>7012</v>
      </c>
      <c r="DQ15991" s="15">
        <v>23</v>
      </c>
      <c r="DR15991" s="15" t="str">
        <f t="shared" si="263"/>
        <v>5895-23</v>
      </c>
    </row>
    <row r="15992" spans="119:122" x14ac:dyDescent="0.2">
      <c r="DO15992" s="141" t="s">
        <v>27348</v>
      </c>
      <c r="DP15992" s="141" t="s">
        <v>7013</v>
      </c>
      <c r="DQ15992" s="15">
        <v>23</v>
      </c>
      <c r="DR15992" s="15" t="str">
        <f t="shared" si="263"/>
        <v>5896-23</v>
      </c>
    </row>
    <row r="15993" spans="119:122" x14ac:dyDescent="0.2">
      <c r="DO15993" s="141" t="s">
        <v>27349</v>
      </c>
      <c r="DP15993" s="141" t="s">
        <v>7014</v>
      </c>
      <c r="DQ15993" s="15">
        <v>23</v>
      </c>
      <c r="DR15993" s="15" t="str">
        <f t="shared" si="263"/>
        <v>5897-23</v>
      </c>
    </row>
    <row r="15994" spans="119:122" x14ac:dyDescent="0.2">
      <c r="DO15994" s="141" t="s">
        <v>27350</v>
      </c>
      <c r="DP15994" s="141" t="s">
        <v>7015</v>
      </c>
      <c r="DQ15994" s="15">
        <v>23</v>
      </c>
      <c r="DR15994" s="15" t="str">
        <f t="shared" si="263"/>
        <v>5898-23</v>
      </c>
    </row>
    <row r="15995" spans="119:122" x14ac:dyDescent="0.2">
      <c r="DO15995" s="141" t="s">
        <v>27351</v>
      </c>
      <c r="DP15995" s="141" t="s">
        <v>7016</v>
      </c>
      <c r="DQ15995" s="15">
        <v>23</v>
      </c>
      <c r="DR15995" s="15" t="str">
        <f t="shared" si="263"/>
        <v>5899-23</v>
      </c>
    </row>
    <row r="15996" spans="119:122" x14ac:dyDescent="0.2">
      <c r="DO15996" s="141" t="s">
        <v>27352</v>
      </c>
      <c r="DP15996" s="141" t="s">
        <v>7017</v>
      </c>
      <c r="DQ15996" s="15">
        <v>23</v>
      </c>
      <c r="DR15996" s="15" t="str">
        <f t="shared" si="263"/>
        <v>5900-23</v>
      </c>
    </row>
    <row r="15997" spans="119:122" x14ac:dyDescent="0.2">
      <c r="DO15997" s="141" t="s">
        <v>27353</v>
      </c>
      <c r="DP15997" s="141" t="s">
        <v>7018</v>
      </c>
      <c r="DQ15997" s="15">
        <v>23</v>
      </c>
      <c r="DR15997" s="15" t="str">
        <f t="shared" si="263"/>
        <v>5901-23</v>
      </c>
    </row>
    <row r="15998" spans="119:122" x14ac:dyDescent="0.2">
      <c r="DO15998" s="141" t="s">
        <v>27354</v>
      </c>
      <c r="DP15998" s="141" t="s">
        <v>7019</v>
      </c>
      <c r="DQ15998" s="15">
        <v>23</v>
      </c>
      <c r="DR15998" s="15" t="str">
        <f t="shared" si="263"/>
        <v>5902-23</v>
      </c>
    </row>
    <row r="15999" spans="119:122" x14ac:dyDescent="0.2">
      <c r="DO15999" s="141" t="s">
        <v>27355</v>
      </c>
      <c r="DP15999" s="141" t="s">
        <v>7020</v>
      </c>
      <c r="DQ15999" s="15">
        <v>23</v>
      </c>
      <c r="DR15999" s="15" t="str">
        <f t="shared" si="263"/>
        <v>5903-23</v>
      </c>
    </row>
    <row r="16000" spans="119:122" x14ac:dyDescent="0.2">
      <c r="DO16000" s="141" t="s">
        <v>27356</v>
      </c>
      <c r="DP16000" s="141" t="s">
        <v>7021</v>
      </c>
      <c r="DQ16000" s="15">
        <v>23</v>
      </c>
      <c r="DR16000" s="15" t="str">
        <f t="shared" si="263"/>
        <v>5904-23</v>
      </c>
    </row>
    <row r="16001" spans="119:122" x14ac:dyDescent="0.2">
      <c r="DO16001" s="141" t="s">
        <v>27357</v>
      </c>
      <c r="DP16001" s="141" t="s">
        <v>7022</v>
      </c>
      <c r="DQ16001" s="15">
        <v>23</v>
      </c>
      <c r="DR16001" s="15" t="str">
        <f t="shared" si="263"/>
        <v>5905-23</v>
      </c>
    </row>
    <row r="16002" spans="119:122" x14ac:dyDescent="0.2">
      <c r="DO16002" s="141" t="s">
        <v>27358</v>
      </c>
      <c r="DP16002" s="141" t="s">
        <v>7023</v>
      </c>
      <c r="DQ16002" s="15">
        <v>23</v>
      </c>
      <c r="DR16002" s="15" t="str">
        <f t="shared" si="263"/>
        <v>5906-23</v>
      </c>
    </row>
    <row r="16003" spans="119:122" x14ac:dyDescent="0.2">
      <c r="DO16003" s="141" t="s">
        <v>27359</v>
      </c>
      <c r="DP16003" s="141" t="s">
        <v>7024</v>
      </c>
      <c r="DQ16003" s="15">
        <v>23</v>
      </c>
      <c r="DR16003" s="15" t="str">
        <f t="shared" si="263"/>
        <v>5907-23</v>
      </c>
    </row>
    <row r="16004" spans="119:122" x14ac:dyDescent="0.2">
      <c r="DO16004" s="141" t="s">
        <v>27360</v>
      </c>
      <c r="DP16004" s="141" t="s">
        <v>7025</v>
      </c>
      <c r="DQ16004" s="15">
        <v>23</v>
      </c>
      <c r="DR16004" s="15" t="str">
        <f t="shared" si="263"/>
        <v>5908-23</v>
      </c>
    </row>
    <row r="16005" spans="119:122" x14ac:dyDescent="0.2">
      <c r="DO16005" s="141" t="s">
        <v>27361</v>
      </c>
      <c r="DP16005" s="141" t="s">
        <v>7026</v>
      </c>
      <c r="DQ16005" s="15">
        <v>23</v>
      </c>
      <c r="DR16005" s="15" t="str">
        <f t="shared" si="263"/>
        <v>5909-23</v>
      </c>
    </row>
    <row r="16006" spans="119:122" x14ac:dyDescent="0.2">
      <c r="DO16006" s="141" t="s">
        <v>27362</v>
      </c>
      <c r="DP16006" s="141" t="s">
        <v>7027</v>
      </c>
      <c r="DQ16006" s="15">
        <v>23</v>
      </c>
      <c r="DR16006" s="15" t="str">
        <f t="shared" si="263"/>
        <v>5910-23</v>
      </c>
    </row>
    <row r="16007" spans="119:122" x14ac:dyDescent="0.2">
      <c r="DO16007" s="141" t="s">
        <v>27363</v>
      </c>
      <c r="DP16007" s="141" t="s">
        <v>7028</v>
      </c>
      <c r="DQ16007" s="15">
        <v>23</v>
      </c>
      <c r="DR16007" s="15" t="str">
        <f t="shared" si="263"/>
        <v>5911-23</v>
      </c>
    </row>
    <row r="16008" spans="119:122" x14ac:dyDescent="0.2">
      <c r="DO16008" s="141" t="s">
        <v>27364</v>
      </c>
      <c r="DP16008" s="141" t="s">
        <v>7029</v>
      </c>
      <c r="DQ16008" s="15">
        <v>23</v>
      </c>
      <c r="DR16008" s="15" t="str">
        <f t="shared" si="263"/>
        <v>5912-23</v>
      </c>
    </row>
    <row r="16009" spans="119:122" x14ac:dyDescent="0.2">
      <c r="DO16009" s="141" t="s">
        <v>27365</v>
      </c>
      <c r="DP16009" s="141" t="s">
        <v>7030</v>
      </c>
      <c r="DQ16009" s="15">
        <v>23</v>
      </c>
      <c r="DR16009" s="15" t="str">
        <f t="shared" si="263"/>
        <v>5913-23</v>
      </c>
    </row>
    <row r="16010" spans="119:122" x14ac:dyDescent="0.2">
      <c r="DO16010" s="141" t="s">
        <v>27366</v>
      </c>
      <c r="DP16010" s="141" t="s">
        <v>7031</v>
      </c>
      <c r="DQ16010" s="15">
        <v>23</v>
      </c>
      <c r="DR16010" s="15" t="str">
        <f t="shared" si="263"/>
        <v>5914-23</v>
      </c>
    </row>
    <row r="16011" spans="119:122" x14ac:dyDescent="0.2">
      <c r="DO16011" s="141" t="s">
        <v>27367</v>
      </c>
      <c r="DP16011" s="141" t="s">
        <v>7032</v>
      </c>
      <c r="DQ16011" s="15">
        <v>23</v>
      </c>
      <c r="DR16011" s="15" t="str">
        <f t="shared" si="263"/>
        <v>5915-23</v>
      </c>
    </row>
    <row r="16012" spans="119:122" x14ac:dyDescent="0.2">
      <c r="DO16012" s="141" t="s">
        <v>27368</v>
      </c>
      <c r="DP16012" s="141" t="s">
        <v>7033</v>
      </c>
      <c r="DQ16012" s="15">
        <v>23</v>
      </c>
      <c r="DR16012" s="15" t="str">
        <f t="shared" si="263"/>
        <v>5916-23</v>
      </c>
    </row>
    <row r="16013" spans="119:122" x14ac:dyDescent="0.2">
      <c r="DO16013" s="141" t="s">
        <v>27369</v>
      </c>
      <c r="DP16013" s="141" t="s">
        <v>7034</v>
      </c>
      <c r="DQ16013" s="15">
        <v>23</v>
      </c>
      <c r="DR16013" s="15" t="str">
        <f t="shared" si="263"/>
        <v>5917-23</v>
      </c>
    </row>
    <row r="16014" spans="119:122" x14ac:dyDescent="0.2">
      <c r="DO16014" s="141" t="s">
        <v>27370</v>
      </c>
      <c r="DP16014" s="141" t="s">
        <v>7035</v>
      </c>
      <c r="DQ16014" s="15">
        <v>23</v>
      </c>
      <c r="DR16014" s="15" t="str">
        <f t="shared" si="263"/>
        <v>5918-23</v>
      </c>
    </row>
    <row r="16015" spans="119:122" x14ac:dyDescent="0.2">
      <c r="DO16015" s="141" t="s">
        <v>27371</v>
      </c>
      <c r="DP16015" s="141" t="s">
        <v>7036</v>
      </c>
      <c r="DQ16015" s="15">
        <v>23</v>
      </c>
      <c r="DR16015" s="15" t="str">
        <f t="shared" si="263"/>
        <v>5919-23</v>
      </c>
    </row>
    <row r="16016" spans="119:122" x14ac:dyDescent="0.2">
      <c r="DO16016" s="141" t="s">
        <v>27372</v>
      </c>
      <c r="DP16016" s="141" t="s">
        <v>7037</v>
      </c>
      <c r="DQ16016" s="15">
        <v>23</v>
      </c>
      <c r="DR16016" s="15" t="str">
        <f t="shared" si="263"/>
        <v>5920-23</v>
      </c>
    </row>
    <row r="16017" spans="119:122" x14ac:dyDescent="0.2">
      <c r="DO16017" s="141" t="s">
        <v>27373</v>
      </c>
      <c r="DP16017" s="141" t="s">
        <v>7038</v>
      </c>
      <c r="DQ16017" s="15">
        <v>23</v>
      </c>
      <c r="DR16017" s="15" t="str">
        <f t="shared" si="263"/>
        <v>5921-23</v>
      </c>
    </row>
    <row r="16018" spans="119:122" x14ac:dyDescent="0.2">
      <c r="DO16018" s="141" t="s">
        <v>27374</v>
      </c>
      <c r="DP16018" s="141" t="s">
        <v>7039</v>
      </c>
      <c r="DQ16018" s="15">
        <v>23</v>
      </c>
      <c r="DR16018" s="15" t="str">
        <f t="shared" si="263"/>
        <v>5922-23</v>
      </c>
    </row>
    <row r="16019" spans="119:122" x14ac:dyDescent="0.2">
      <c r="DO16019" s="141" t="s">
        <v>27375</v>
      </c>
      <c r="DP16019" s="141" t="s">
        <v>7040</v>
      </c>
      <c r="DQ16019" s="15">
        <v>23</v>
      </c>
      <c r="DR16019" s="15" t="str">
        <f t="shared" si="263"/>
        <v>5923-23</v>
      </c>
    </row>
    <row r="16020" spans="119:122" x14ac:dyDescent="0.2">
      <c r="DO16020" s="141" t="s">
        <v>27376</v>
      </c>
      <c r="DP16020" s="141" t="s">
        <v>7041</v>
      </c>
      <c r="DQ16020" s="15">
        <v>23</v>
      </c>
      <c r="DR16020" s="15" t="str">
        <f t="shared" si="263"/>
        <v>5924-23</v>
      </c>
    </row>
    <row r="16021" spans="119:122" x14ac:dyDescent="0.2">
      <c r="DO16021" s="141" t="s">
        <v>27377</v>
      </c>
      <c r="DP16021" s="141" t="s">
        <v>7042</v>
      </c>
      <c r="DQ16021" s="15">
        <v>23</v>
      </c>
      <c r="DR16021" s="15" t="str">
        <f t="shared" si="263"/>
        <v>5925-23</v>
      </c>
    </row>
    <row r="16022" spans="119:122" x14ac:dyDescent="0.2">
      <c r="DO16022" s="141" t="s">
        <v>27378</v>
      </c>
      <c r="DP16022" s="141" t="s">
        <v>7043</v>
      </c>
      <c r="DQ16022" s="15">
        <v>23</v>
      </c>
      <c r="DR16022" s="15" t="str">
        <f t="shared" si="263"/>
        <v>5926-23</v>
      </c>
    </row>
    <row r="16023" spans="119:122" x14ac:dyDescent="0.2">
      <c r="DO16023" s="141" t="s">
        <v>27379</v>
      </c>
      <c r="DP16023" s="141" t="s">
        <v>7044</v>
      </c>
      <c r="DQ16023" s="15">
        <v>23</v>
      </c>
      <c r="DR16023" s="15" t="str">
        <f t="shared" si="263"/>
        <v>5927-23</v>
      </c>
    </row>
    <row r="16024" spans="119:122" x14ac:dyDescent="0.2">
      <c r="DO16024" s="141" t="s">
        <v>27380</v>
      </c>
      <c r="DP16024" s="141" t="s">
        <v>7045</v>
      </c>
      <c r="DQ16024" s="15">
        <v>23</v>
      </c>
      <c r="DR16024" s="15" t="str">
        <f t="shared" si="263"/>
        <v>5928-23</v>
      </c>
    </row>
    <row r="16025" spans="119:122" x14ac:dyDescent="0.2">
      <c r="DO16025" s="141" t="s">
        <v>27381</v>
      </c>
      <c r="DP16025" s="141" t="s">
        <v>7046</v>
      </c>
      <c r="DQ16025" s="15">
        <v>23</v>
      </c>
      <c r="DR16025" s="15" t="str">
        <f t="shared" si="263"/>
        <v>5929-23</v>
      </c>
    </row>
    <row r="16026" spans="119:122" x14ac:dyDescent="0.2">
      <c r="DO16026" s="141" t="s">
        <v>27382</v>
      </c>
      <c r="DP16026" s="141" t="s">
        <v>7047</v>
      </c>
      <c r="DQ16026" s="15">
        <v>23</v>
      </c>
      <c r="DR16026" s="15" t="str">
        <f t="shared" si="263"/>
        <v>5930-23</v>
      </c>
    </row>
    <row r="16027" spans="119:122" x14ac:dyDescent="0.2">
      <c r="DO16027" s="141" t="s">
        <v>27383</v>
      </c>
      <c r="DP16027" s="141" t="s">
        <v>7048</v>
      </c>
      <c r="DQ16027" s="15">
        <v>23</v>
      </c>
      <c r="DR16027" s="15" t="str">
        <f t="shared" si="263"/>
        <v>5931-23</v>
      </c>
    </row>
    <row r="16028" spans="119:122" x14ac:dyDescent="0.2">
      <c r="DO16028" s="141" t="s">
        <v>27384</v>
      </c>
      <c r="DP16028" s="141" t="s">
        <v>7049</v>
      </c>
      <c r="DQ16028" s="15">
        <v>23</v>
      </c>
      <c r="DR16028" s="15" t="str">
        <f t="shared" si="263"/>
        <v>5932-23</v>
      </c>
    </row>
    <row r="16029" spans="119:122" x14ac:dyDescent="0.2">
      <c r="DO16029" s="141" t="s">
        <v>27385</v>
      </c>
      <c r="DP16029" s="141" t="s">
        <v>7050</v>
      </c>
      <c r="DQ16029" s="15">
        <v>23</v>
      </c>
      <c r="DR16029" s="15" t="str">
        <f t="shared" si="263"/>
        <v>5933-23</v>
      </c>
    </row>
    <row r="16030" spans="119:122" x14ac:dyDescent="0.2">
      <c r="DO16030" s="141" t="s">
        <v>27386</v>
      </c>
      <c r="DP16030" s="141" t="s">
        <v>7051</v>
      </c>
      <c r="DQ16030" s="15">
        <v>23</v>
      </c>
      <c r="DR16030" s="15" t="str">
        <f t="shared" si="263"/>
        <v>5934-23</v>
      </c>
    </row>
    <row r="16031" spans="119:122" x14ac:dyDescent="0.2">
      <c r="DO16031" s="141" t="s">
        <v>27387</v>
      </c>
      <c r="DP16031" s="141" t="s">
        <v>7052</v>
      </c>
      <c r="DQ16031" s="15">
        <v>23</v>
      </c>
      <c r="DR16031" s="15" t="str">
        <f t="shared" si="263"/>
        <v>5935-23</v>
      </c>
    </row>
    <row r="16032" spans="119:122" x14ac:dyDescent="0.2">
      <c r="DO16032" s="141" t="s">
        <v>27388</v>
      </c>
      <c r="DP16032" s="141" t="s">
        <v>7053</v>
      </c>
      <c r="DQ16032" s="15">
        <v>23</v>
      </c>
      <c r="DR16032" s="15" t="str">
        <f t="shared" si="263"/>
        <v>5936-23</v>
      </c>
    </row>
    <row r="16033" spans="119:122" x14ac:dyDescent="0.2">
      <c r="DO16033" s="141" t="s">
        <v>27389</v>
      </c>
      <c r="DP16033" s="141" t="s">
        <v>7054</v>
      </c>
      <c r="DQ16033" s="15">
        <v>23</v>
      </c>
      <c r="DR16033" s="15" t="str">
        <f t="shared" si="263"/>
        <v>5937-23</v>
      </c>
    </row>
    <row r="16034" spans="119:122" x14ac:dyDescent="0.2">
      <c r="DO16034" s="141" t="s">
        <v>27390</v>
      </c>
      <c r="DP16034" s="141" t="s">
        <v>7055</v>
      </c>
      <c r="DQ16034" s="15">
        <v>23</v>
      </c>
      <c r="DR16034" s="15" t="str">
        <f t="shared" si="263"/>
        <v>5938-23</v>
      </c>
    </row>
    <row r="16035" spans="119:122" x14ac:dyDescent="0.2">
      <c r="DO16035" s="141" t="s">
        <v>27391</v>
      </c>
      <c r="DP16035" s="141" t="s">
        <v>7056</v>
      </c>
      <c r="DQ16035" s="15">
        <v>23</v>
      </c>
      <c r="DR16035" s="15" t="str">
        <f t="shared" ref="DR16035:DR16098" si="264">CONCATENATE(DP16035,"-",DQ16035)</f>
        <v>5939-23</v>
      </c>
    </row>
    <row r="16036" spans="119:122" x14ac:dyDescent="0.2">
      <c r="DO16036" s="141" t="s">
        <v>27392</v>
      </c>
      <c r="DP16036" s="141" t="s">
        <v>7057</v>
      </c>
      <c r="DQ16036" s="15">
        <v>23</v>
      </c>
      <c r="DR16036" s="15" t="str">
        <f t="shared" si="264"/>
        <v>5940-23</v>
      </c>
    </row>
    <row r="16037" spans="119:122" x14ac:dyDescent="0.2">
      <c r="DO16037" s="141" t="s">
        <v>27393</v>
      </c>
      <c r="DP16037" s="141" t="s">
        <v>7058</v>
      </c>
      <c r="DQ16037" s="15">
        <v>23</v>
      </c>
      <c r="DR16037" s="15" t="str">
        <f t="shared" si="264"/>
        <v>5941-23</v>
      </c>
    </row>
    <row r="16038" spans="119:122" x14ac:dyDescent="0.2">
      <c r="DO16038" s="141" t="s">
        <v>27394</v>
      </c>
      <c r="DP16038" s="141" t="s">
        <v>7059</v>
      </c>
      <c r="DQ16038" s="15">
        <v>23</v>
      </c>
      <c r="DR16038" s="15" t="str">
        <f t="shared" si="264"/>
        <v>5942-23</v>
      </c>
    </row>
    <row r="16039" spans="119:122" x14ac:dyDescent="0.2">
      <c r="DO16039" s="141" t="s">
        <v>27395</v>
      </c>
      <c r="DP16039" s="141" t="s">
        <v>7060</v>
      </c>
      <c r="DQ16039" s="15">
        <v>23</v>
      </c>
      <c r="DR16039" s="15" t="str">
        <f t="shared" si="264"/>
        <v>5943-23</v>
      </c>
    </row>
    <row r="16040" spans="119:122" x14ac:dyDescent="0.2">
      <c r="DO16040" s="141" t="s">
        <v>27396</v>
      </c>
      <c r="DP16040" s="141" t="s">
        <v>7061</v>
      </c>
      <c r="DQ16040" s="15">
        <v>23</v>
      </c>
      <c r="DR16040" s="15" t="str">
        <f t="shared" si="264"/>
        <v>5944-23</v>
      </c>
    </row>
    <row r="16041" spans="119:122" x14ac:dyDescent="0.2">
      <c r="DO16041" s="141" t="s">
        <v>27397</v>
      </c>
      <c r="DP16041" s="141" t="s">
        <v>7062</v>
      </c>
      <c r="DQ16041" s="15">
        <v>23</v>
      </c>
      <c r="DR16041" s="15" t="str">
        <f t="shared" si="264"/>
        <v>5945-23</v>
      </c>
    </row>
    <row r="16042" spans="119:122" x14ac:dyDescent="0.2">
      <c r="DO16042" s="141" t="s">
        <v>27398</v>
      </c>
      <c r="DP16042" s="141" t="s">
        <v>7063</v>
      </c>
      <c r="DQ16042" s="15">
        <v>23</v>
      </c>
      <c r="DR16042" s="15" t="str">
        <f t="shared" si="264"/>
        <v>5946-23</v>
      </c>
    </row>
    <row r="16043" spans="119:122" x14ac:dyDescent="0.2">
      <c r="DO16043" s="141" t="s">
        <v>27399</v>
      </c>
      <c r="DP16043" s="141" t="s">
        <v>7064</v>
      </c>
      <c r="DQ16043" s="15">
        <v>23</v>
      </c>
      <c r="DR16043" s="15" t="str">
        <f t="shared" si="264"/>
        <v>5947-23</v>
      </c>
    </row>
    <row r="16044" spans="119:122" x14ac:dyDescent="0.2">
      <c r="DO16044" s="141" t="s">
        <v>27400</v>
      </c>
      <c r="DP16044" s="141" t="s">
        <v>7065</v>
      </c>
      <c r="DQ16044" s="15">
        <v>23</v>
      </c>
      <c r="DR16044" s="15" t="str">
        <f t="shared" si="264"/>
        <v>5948-23</v>
      </c>
    </row>
    <row r="16045" spans="119:122" x14ac:dyDescent="0.2">
      <c r="DO16045" s="141" t="s">
        <v>27401</v>
      </c>
      <c r="DP16045" s="141" t="s">
        <v>7066</v>
      </c>
      <c r="DQ16045" s="15">
        <v>23</v>
      </c>
      <c r="DR16045" s="15" t="str">
        <f t="shared" si="264"/>
        <v>5949-23</v>
      </c>
    </row>
    <row r="16046" spans="119:122" x14ac:dyDescent="0.2">
      <c r="DO16046" s="141" t="s">
        <v>27402</v>
      </c>
      <c r="DP16046" s="141" t="s">
        <v>7067</v>
      </c>
      <c r="DQ16046" s="15">
        <v>23</v>
      </c>
      <c r="DR16046" s="15" t="str">
        <f t="shared" si="264"/>
        <v>5950-23</v>
      </c>
    </row>
    <row r="16047" spans="119:122" x14ac:dyDescent="0.2">
      <c r="DO16047" s="141" t="s">
        <v>27403</v>
      </c>
      <c r="DP16047" s="141" t="s">
        <v>7068</v>
      </c>
      <c r="DQ16047" s="15">
        <v>23</v>
      </c>
      <c r="DR16047" s="15" t="str">
        <f t="shared" si="264"/>
        <v>5951-23</v>
      </c>
    </row>
    <row r="16048" spans="119:122" x14ac:dyDescent="0.2">
      <c r="DO16048" s="141" t="s">
        <v>27404</v>
      </c>
      <c r="DP16048" s="141" t="s">
        <v>7069</v>
      </c>
      <c r="DQ16048" s="15">
        <v>23</v>
      </c>
      <c r="DR16048" s="15" t="str">
        <f t="shared" si="264"/>
        <v>5952-23</v>
      </c>
    </row>
    <row r="16049" spans="119:122" x14ac:dyDescent="0.2">
      <c r="DO16049" s="141" t="s">
        <v>27405</v>
      </c>
      <c r="DP16049" s="141" t="s">
        <v>7070</v>
      </c>
      <c r="DQ16049" s="15">
        <v>23</v>
      </c>
      <c r="DR16049" s="15" t="str">
        <f t="shared" si="264"/>
        <v>5953-23</v>
      </c>
    </row>
    <row r="16050" spans="119:122" x14ac:dyDescent="0.2">
      <c r="DO16050" s="141" t="s">
        <v>27406</v>
      </c>
      <c r="DP16050" s="141" t="s">
        <v>7071</v>
      </c>
      <c r="DQ16050" s="15">
        <v>23</v>
      </c>
      <c r="DR16050" s="15" t="str">
        <f t="shared" si="264"/>
        <v>5954-23</v>
      </c>
    </row>
    <row r="16051" spans="119:122" x14ac:dyDescent="0.2">
      <c r="DO16051" s="141" t="s">
        <v>27407</v>
      </c>
      <c r="DP16051" s="141" t="s">
        <v>7072</v>
      </c>
      <c r="DQ16051" s="15">
        <v>23</v>
      </c>
      <c r="DR16051" s="15" t="str">
        <f t="shared" si="264"/>
        <v>5955-23</v>
      </c>
    </row>
    <row r="16052" spans="119:122" x14ac:dyDescent="0.2">
      <c r="DO16052" s="141" t="s">
        <v>27408</v>
      </c>
      <c r="DP16052" s="141" t="s">
        <v>7073</v>
      </c>
      <c r="DQ16052" s="15">
        <v>23</v>
      </c>
      <c r="DR16052" s="15" t="str">
        <f t="shared" si="264"/>
        <v>5956-23</v>
      </c>
    </row>
    <row r="16053" spans="119:122" x14ac:dyDescent="0.2">
      <c r="DO16053" s="141" t="s">
        <v>27409</v>
      </c>
      <c r="DP16053" s="141" t="s">
        <v>7074</v>
      </c>
      <c r="DQ16053" s="15">
        <v>23</v>
      </c>
      <c r="DR16053" s="15" t="str">
        <f t="shared" si="264"/>
        <v>5957-23</v>
      </c>
    </row>
    <row r="16054" spans="119:122" x14ac:dyDescent="0.2">
      <c r="DO16054" s="141" t="s">
        <v>27410</v>
      </c>
      <c r="DP16054" s="141" t="s">
        <v>7075</v>
      </c>
      <c r="DQ16054" s="15">
        <v>23</v>
      </c>
      <c r="DR16054" s="15" t="str">
        <f t="shared" si="264"/>
        <v>5958-23</v>
      </c>
    </row>
    <row r="16055" spans="119:122" x14ac:dyDescent="0.2">
      <c r="DO16055" s="141" t="s">
        <v>27411</v>
      </c>
      <c r="DP16055" s="141" t="s">
        <v>7076</v>
      </c>
      <c r="DQ16055" s="15">
        <v>23</v>
      </c>
      <c r="DR16055" s="15" t="str">
        <f t="shared" si="264"/>
        <v>5959-23</v>
      </c>
    </row>
    <row r="16056" spans="119:122" x14ac:dyDescent="0.2">
      <c r="DO16056" s="141" t="s">
        <v>27412</v>
      </c>
      <c r="DP16056" s="141" t="s">
        <v>7077</v>
      </c>
      <c r="DQ16056" s="15">
        <v>23</v>
      </c>
      <c r="DR16056" s="15" t="str">
        <f t="shared" si="264"/>
        <v>5960-23</v>
      </c>
    </row>
    <row r="16057" spans="119:122" x14ac:dyDescent="0.2">
      <c r="DO16057" s="141" t="s">
        <v>27413</v>
      </c>
      <c r="DP16057" s="141" t="s">
        <v>7078</v>
      </c>
      <c r="DQ16057" s="15">
        <v>23</v>
      </c>
      <c r="DR16057" s="15" t="str">
        <f t="shared" si="264"/>
        <v>5961-23</v>
      </c>
    </row>
    <row r="16058" spans="119:122" x14ac:dyDescent="0.2">
      <c r="DO16058" s="141" t="s">
        <v>27414</v>
      </c>
      <c r="DP16058" s="141" t="s">
        <v>7079</v>
      </c>
      <c r="DQ16058" s="15">
        <v>23</v>
      </c>
      <c r="DR16058" s="15" t="str">
        <f t="shared" si="264"/>
        <v>5962-23</v>
      </c>
    </row>
    <row r="16059" spans="119:122" x14ac:dyDescent="0.2">
      <c r="DO16059" s="141" t="s">
        <v>27415</v>
      </c>
      <c r="DP16059" s="141" t="s">
        <v>7080</v>
      </c>
      <c r="DQ16059" s="15">
        <v>23</v>
      </c>
      <c r="DR16059" s="15" t="str">
        <f t="shared" si="264"/>
        <v>5963-23</v>
      </c>
    </row>
    <row r="16060" spans="119:122" x14ac:dyDescent="0.2">
      <c r="DO16060" s="141" t="s">
        <v>27416</v>
      </c>
      <c r="DP16060" s="141" t="s">
        <v>7081</v>
      </c>
      <c r="DQ16060" s="15">
        <v>23</v>
      </c>
      <c r="DR16060" s="15" t="str">
        <f t="shared" si="264"/>
        <v>5964-23</v>
      </c>
    </row>
    <row r="16061" spans="119:122" x14ac:dyDescent="0.2">
      <c r="DO16061" s="141" t="s">
        <v>27417</v>
      </c>
      <c r="DP16061" s="141" t="s">
        <v>7082</v>
      </c>
      <c r="DQ16061" s="15">
        <v>23</v>
      </c>
      <c r="DR16061" s="15" t="str">
        <f t="shared" si="264"/>
        <v>5965-23</v>
      </c>
    </row>
    <row r="16062" spans="119:122" x14ac:dyDescent="0.2">
      <c r="DO16062" s="141" t="s">
        <v>27418</v>
      </c>
      <c r="DP16062" s="141" t="s">
        <v>7083</v>
      </c>
      <c r="DQ16062" s="15">
        <v>23</v>
      </c>
      <c r="DR16062" s="15" t="str">
        <f t="shared" si="264"/>
        <v>5966-23</v>
      </c>
    </row>
    <row r="16063" spans="119:122" x14ac:dyDescent="0.2">
      <c r="DO16063" s="141" t="s">
        <v>27419</v>
      </c>
      <c r="DP16063" s="141" t="s">
        <v>7084</v>
      </c>
      <c r="DQ16063" s="15">
        <v>23</v>
      </c>
      <c r="DR16063" s="15" t="str">
        <f t="shared" si="264"/>
        <v>5967-23</v>
      </c>
    </row>
    <row r="16064" spans="119:122" x14ac:dyDescent="0.2">
      <c r="DO16064" s="141" t="s">
        <v>27420</v>
      </c>
      <c r="DP16064" s="141" t="s">
        <v>7085</v>
      </c>
      <c r="DQ16064" s="15">
        <v>23</v>
      </c>
      <c r="DR16064" s="15" t="str">
        <f t="shared" si="264"/>
        <v>5968-23</v>
      </c>
    </row>
    <row r="16065" spans="119:122" x14ac:dyDescent="0.2">
      <c r="DO16065" s="141" t="s">
        <v>27421</v>
      </c>
      <c r="DP16065" s="141" t="s">
        <v>7086</v>
      </c>
      <c r="DQ16065" s="15">
        <v>23</v>
      </c>
      <c r="DR16065" s="15" t="str">
        <f t="shared" si="264"/>
        <v>5969-23</v>
      </c>
    </row>
    <row r="16066" spans="119:122" x14ac:dyDescent="0.2">
      <c r="DO16066" s="141" t="s">
        <v>27422</v>
      </c>
      <c r="DP16066" s="141" t="s">
        <v>7087</v>
      </c>
      <c r="DQ16066" s="15">
        <v>23</v>
      </c>
      <c r="DR16066" s="15" t="str">
        <f t="shared" si="264"/>
        <v>5970-23</v>
      </c>
    </row>
    <row r="16067" spans="119:122" x14ac:dyDescent="0.2">
      <c r="DO16067" s="141" t="s">
        <v>27423</v>
      </c>
      <c r="DP16067" s="141" t="s">
        <v>7088</v>
      </c>
      <c r="DQ16067" s="15">
        <v>23</v>
      </c>
      <c r="DR16067" s="15" t="str">
        <f t="shared" si="264"/>
        <v>5971-23</v>
      </c>
    </row>
    <row r="16068" spans="119:122" x14ac:dyDescent="0.2">
      <c r="DO16068" s="141" t="s">
        <v>27424</v>
      </c>
      <c r="DP16068" s="141" t="s">
        <v>7089</v>
      </c>
      <c r="DQ16068" s="15">
        <v>23</v>
      </c>
      <c r="DR16068" s="15" t="str">
        <f t="shared" si="264"/>
        <v>5972-23</v>
      </c>
    </row>
    <row r="16069" spans="119:122" x14ac:dyDescent="0.2">
      <c r="DO16069" s="141" t="s">
        <v>27425</v>
      </c>
      <c r="DP16069" s="141" t="s">
        <v>7090</v>
      </c>
      <c r="DQ16069" s="15">
        <v>23</v>
      </c>
      <c r="DR16069" s="15" t="str">
        <f t="shared" si="264"/>
        <v>5973-23</v>
      </c>
    </row>
    <row r="16070" spans="119:122" x14ac:dyDescent="0.2">
      <c r="DO16070" s="141" t="s">
        <v>27426</v>
      </c>
      <c r="DP16070" s="141" t="s">
        <v>7091</v>
      </c>
      <c r="DQ16070" s="15">
        <v>23</v>
      </c>
      <c r="DR16070" s="15" t="str">
        <f t="shared" si="264"/>
        <v>5974-23</v>
      </c>
    </row>
    <row r="16071" spans="119:122" x14ac:dyDescent="0.2">
      <c r="DO16071" s="141" t="s">
        <v>27427</v>
      </c>
      <c r="DP16071" s="141" t="s">
        <v>7092</v>
      </c>
      <c r="DQ16071" s="15">
        <v>23</v>
      </c>
      <c r="DR16071" s="15" t="str">
        <f t="shared" si="264"/>
        <v>5975-23</v>
      </c>
    </row>
    <row r="16072" spans="119:122" x14ac:dyDescent="0.2">
      <c r="DO16072" s="141" t="s">
        <v>27428</v>
      </c>
      <c r="DP16072" s="141" t="s">
        <v>7093</v>
      </c>
      <c r="DQ16072" s="15">
        <v>23</v>
      </c>
      <c r="DR16072" s="15" t="str">
        <f t="shared" si="264"/>
        <v>5976-23</v>
      </c>
    </row>
    <row r="16073" spans="119:122" x14ac:dyDescent="0.2">
      <c r="DO16073" s="141" t="s">
        <v>27429</v>
      </c>
      <c r="DP16073" s="141" t="s">
        <v>7094</v>
      </c>
      <c r="DQ16073" s="15">
        <v>23</v>
      </c>
      <c r="DR16073" s="15" t="str">
        <f t="shared" si="264"/>
        <v>5977-23</v>
      </c>
    </row>
    <row r="16074" spans="119:122" x14ac:dyDescent="0.2">
      <c r="DO16074" s="141" t="s">
        <v>27430</v>
      </c>
      <c r="DP16074" s="141" t="s">
        <v>7095</v>
      </c>
      <c r="DQ16074" s="15">
        <v>23</v>
      </c>
      <c r="DR16074" s="15" t="str">
        <f t="shared" si="264"/>
        <v>5978-23</v>
      </c>
    </row>
    <row r="16075" spans="119:122" x14ac:dyDescent="0.2">
      <c r="DO16075" s="141" t="s">
        <v>27431</v>
      </c>
      <c r="DP16075" s="141" t="s">
        <v>7096</v>
      </c>
      <c r="DQ16075" s="15">
        <v>23</v>
      </c>
      <c r="DR16075" s="15" t="str">
        <f t="shared" si="264"/>
        <v>5979-23</v>
      </c>
    </row>
    <row r="16076" spans="119:122" x14ac:dyDescent="0.2">
      <c r="DO16076" s="141" t="s">
        <v>27432</v>
      </c>
      <c r="DP16076" s="141" t="s">
        <v>7097</v>
      </c>
      <c r="DQ16076" s="15">
        <v>23</v>
      </c>
      <c r="DR16076" s="15" t="str">
        <f t="shared" si="264"/>
        <v>5980-23</v>
      </c>
    </row>
    <row r="16077" spans="119:122" x14ac:dyDescent="0.2">
      <c r="DO16077" s="141" t="s">
        <v>27433</v>
      </c>
      <c r="DP16077" s="141" t="s">
        <v>7098</v>
      </c>
      <c r="DQ16077" s="15">
        <v>23</v>
      </c>
      <c r="DR16077" s="15" t="str">
        <f t="shared" si="264"/>
        <v>5981-23</v>
      </c>
    </row>
    <row r="16078" spans="119:122" x14ac:dyDescent="0.2">
      <c r="DO16078" s="141" t="s">
        <v>27434</v>
      </c>
      <c r="DP16078" s="141" t="s">
        <v>7099</v>
      </c>
      <c r="DQ16078" s="15">
        <v>23</v>
      </c>
      <c r="DR16078" s="15" t="str">
        <f t="shared" si="264"/>
        <v>5982-23</v>
      </c>
    </row>
    <row r="16079" spans="119:122" x14ac:dyDescent="0.2">
      <c r="DO16079" s="141" t="s">
        <v>27435</v>
      </c>
      <c r="DP16079" s="141" t="s">
        <v>7100</v>
      </c>
      <c r="DQ16079" s="15">
        <v>23</v>
      </c>
      <c r="DR16079" s="15" t="str">
        <f t="shared" si="264"/>
        <v>5983-23</v>
      </c>
    </row>
    <row r="16080" spans="119:122" x14ac:dyDescent="0.2">
      <c r="DO16080" s="141" t="s">
        <v>27436</v>
      </c>
      <c r="DP16080" s="141" t="s">
        <v>7101</v>
      </c>
      <c r="DQ16080" s="15">
        <v>23</v>
      </c>
      <c r="DR16080" s="15" t="str">
        <f t="shared" si="264"/>
        <v>5984-23</v>
      </c>
    </row>
    <row r="16081" spans="119:122" x14ac:dyDescent="0.2">
      <c r="DO16081" s="141" t="s">
        <v>27437</v>
      </c>
      <c r="DP16081" s="141" t="s">
        <v>7102</v>
      </c>
      <c r="DQ16081" s="15">
        <v>23</v>
      </c>
      <c r="DR16081" s="15" t="str">
        <f t="shared" si="264"/>
        <v>5985-23</v>
      </c>
    </row>
    <row r="16082" spans="119:122" x14ac:dyDescent="0.2">
      <c r="DO16082" s="141" t="s">
        <v>27438</v>
      </c>
      <c r="DP16082" s="141" t="s">
        <v>7103</v>
      </c>
      <c r="DQ16082" s="15">
        <v>23</v>
      </c>
      <c r="DR16082" s="15" t="str">
        <f t="shared" si="264"/>
        <v>5986-23</v>
      </c>
    </row>
    <row r="16083" spans="119:122" x14ac:dyDescent="0.2">
      <c r="DO16083" s="141" t="s">
        <v>27439</v>
      </c>
      <c r="DP16083" s="141" t="s">
        <v>7104</v>
      </c>
      <c r="DQ16083" s="15">
        <v>23</v>
      </c>
      <c r="DR16083" s="15" t="str">
        <f t="shared" si="264"/>
        <v>5987-23</v>
      </c>
    </row>
    <row r="16084" spans="119:122" x14ac:dyDescent="0.2">
      <c r="DO16084" s="141" t="s">
        <v>27440</v>
      </c>
      <c r="DP16084" s="141" t="s">
        <v>7105</v>
      </c>
      <c r="DQ16084" s="15">
        <v>23</v>
      </c>
      <c r="DR16084" s="15" t="str">
        <f t="shared" si="264"/>
        <v>5988-23</v>
      </c>
    </row>
    <row r="16085" spans="119:122" x14ac:dyDescent="0.2">
      <c r="DO16085" s="141" t="s">
        <v>27441</v>
      </c>
      <c r="DP16085" s="141" t="s">
        <v>7106</v>
      </c>
      <c r="DQ16085" s="15">
        <v>23</v>
      </c>
      <c r="DR16085" s="15" t="str">
        <f t="shared" si="264"/>
        <v>5989-23</v>
      </c>
    </row>
    <row r="16086" spans="119:122" x14ac:dyDescent="0.2">
      <c r="DO16086" s="141" t="s">
        <v>27442</v>
      </c>
      <c r="DP16086" s="141" t="s">
        <v>7107</v>
      </c>
      <c r="DQ16086" s="15">
        <v>23</v>
      </c>
      <c r="DR16086" s="15" t="str">
        <f t="shared" si="264"/>
        <v>5990-23</v>
      </c>
    </row>
    <row r="16087" spans="119:122" x14ac:dyDescent="0.2">
      <c r="DO16087" s="141" t="s">
        <v>27443</v>
      </c>
      <c r="DP16087" s="141" t="s">
        <v>7108</v>
      </c>
      <c r="DQ16087" s="15">
        <v>23</v>
      </c>
      <c r="DR16087" s="15" t="str">
        <f t="shared" si="264"/>
        <v>5991-23</v>
      </c>
    </row>
    <row r="16088" spans="119:122" x14ac:dyDescent="0.2">
      <c r="DO16088" s="141" t="s">
        <v>27444</v>
      </c>
      <c r="DP16088" s="141" t="s">
        <v>7109</v>
      </c>
      <c r="DQ16088" s="15">
        <v>23</v>
      </c>
      <c r="DR16088" s="15" t="str">
        <f t="shared" si="264"/>
        <v>5992-23</v>
      </c>
    </row>
    <row r="16089" spans="119:122" x14ac:dyDescent="0.2">
      <c r="DO16089" s="141" t="s">
        <v>27445</v>
      </c>
      <c r="DP16089" s="141" t="s">
        <v>7110</v>
      </c>
      <c r="DQ16089" s="15">
        <v>23</v>
      </c>
      <c r="DR16089" s="15" t="str">
        <f t="shared" si="264"/>
        <v>5993-23</v>
      </c>
    </row>
    <row r="16090" spans="119:122" x14ac:dyDescent="0.2">
      <c r="DO16090" s="141" t="s">
        <v>27446</v>
      </c>
      <c r="DP16090" s="141" t="s">
        <v>7111</v>
      </c>
      <c r="DQ16090" s="15">
        <v>23</v>
      </c>
      <c r="DR16090" s="15" t="str">
        <f t="shared" si="264"/>
        <v>5994-23</v>
      </c>
    </row>
    <row r="16091" spans="119:122" x14ac:dyDescent="0.2">
      <c r="DO16091" s="141" t="s">
        <v>27447</v>
      </c>
      <c r="DP16091" s="141" t="s">
        <v>7112</v>
      </c>
      <c r="DQ16091" s="15">
        <v>23</v>
      </c>
      <c r="DR16091" s="15" t="str">
        <f t="shared" si="264"/>
        <v>5995-23</v>
      </c>
    </row>
    <row r="16092" spans="119:122" x14ac:dyDescent="0.2">
      <c r="DO16092" s="141" t="s">
        <v>27448</v>
      </c>
      <c r="DP16092" s="141" t="s">
        <v>7113</v>
      </c>
      <c r="DQ16092" s="15">
        <v>23</v>
      </c>
      <c r="DR16092" s="15" t="str">
        <f t="shared" si="264"/>
        <v>5996-23</v>
      </c>
    </row>
    <row r="16093" spans="119:122" x14ac:dyDescent="0.2">
      <c r="DO16093" s="141" t="s">
        <v>27449</v>
      </c>
      <c r="DP16093" s="141" t="s">
        <v>7114</v>
      </c>
      <c r="DQ16093" s="15">
        <v>23</v>
      </c>
      <c r="DR16093" s="15" t="str">
        <f t="shared" si="264"/>
        <v>5997-23</v>
      </c>
    </row>
    <row r="16094" spans="119:122" x14ac:dyDescent="0.2">
      <c r="DO16094" s="141" t="s">
        <v>27450</v>
      </c>
      <c r="DP16094" s="141" t="s">
        <v>7115</v>
      </c>
      <c r="DQ16094" s="15">
        <v>23</v>
      </c>
      <c r="DR16094" s="15" t="str">
        <f t="shared" si="264"/>
        <v>5998-23</v>
      </c>
    </row>
    <row r="16095" spans="119:122" x14ac:dyDescent="0.2">
      <c r="DO16095" s="141" t="s">
        <v>27451</v>
      </c>
      <c r="DP16095" s="141" t="s">
        <v>7116</v>
      </c>
      <c r="DQ16095" s="15">
        <v>23</v>
      </c>
      <c r="DR16095" s="15" t="str">
        <f t="shared" si="264"/>
        <v>5999-23</v>
      </c>
    </row>
    <row r="16096" spans="119:122" x14ac:dyDescent="0.2">
      <c r="DO16096" s="141" t="s">
        <v>27452</v>
      </c>
      <c r="DP16096" s="141" t="s">
        <v>7117</v>
      </c>
      <c r="DQ16096" s="15">
        <v>23</v>
      </c>
      <c r="DR16096" s="15" t="str">
        <f t="shared" si="264"/>
        <v>6000-23</v>
      </c>
    </row>
    <row r="16097" spans="119:122" x14ac:dyDescent="0.2">
      <c r="DO16097" s="141" t="s">
        <v>27453</v>
      </c>
      <c r="DP16097" s="141" t="s">
        <v>7118</v>
      </c>
      <c r="DQ16097" s="15">
        <v>23</v>
      </c>
      <c r="DR16097" s="15" t="str">
        <f t="shared" si="264"/>
        <v>6001-23</v>
      </c>
    </row>
    <row r="16098" spans="119:122" x14ac:dyDescent="0.2">
      <c r="DO16098" s="141" t="s">
        <v>27454</v>
      </c>
      <c r="DP16098" s="141" t="s">
        <v>7119</v>
      </c>
      <c r="DQ16098" s="15">
        <v>23</v>
      </c>
      <c r="DR16098" s="15" t="str">
        <f t="shared" si="264"/>
        <v>6002-23</v>
      </c>
    </row>
    <row r="16099" spans="119:122" x14ac:dyDescent="0.2">
      <c r="DO16099" s="141" t="s">
        <v>27455</v>
      </c>
      <c r="DP16099" s="141" t="s">
        <v>7120</v>
      </c>
      <c r="DQ16099" s="15">
        <v>23</v>
      </c>
      <c r="DR16099" s="15" t="str">
        <f t="shared" ref="DR16099:DR16162" si="265">CONCATENATE(DP16099,"-",DQ16099)</f>
        <v>6003-23</v>
      </c>
    </row>
    <row r="16100" spans="119:122" x14ac:dyDescent="0.2">
      <c r="DO16100" s="141" t="s">
        <v>27456</v>
      </c>
      <c r="DP16100" s="141" t="s">
        <v>7121</v>
      </c>
      <c r="DQ16100" s="15">
        <v>23</v>
      </c>
      <c r="DR16100" s="15" t="str">
        <f t="shared" si="265"/>
        <v>6004-23</v>
      </c>
    </row>
    <row r="16101" spans="119:122" x14ac:dyDescent="0.2">
      <c r="DO16101" s="141" t="s">
        <v>27457</v>
      </c>
      <c r="DP16101" s="141" t="s">
        <v>7122</v>
      </c>
      <c r="DQ16101" s="15">
        <v>23</v>
      </c>
      <c r="DR16101" s="15" t="str">
        <f t="shared" si="265"/>
        <v>6005-23</v>
      </c>
    </row>
    <row r="16102" spans="119:122" x14ac:dyDescent="0.2">
      <c r="DO16102" s="141" t="s">
        <v>27458</v>
      </c>
      <c r="DP16102" s="141" t="s">
        <v>7123</v>
      </c>
      <c r="DQ16102" s="15">
        <v>23</v>
      </c>
      <c r="DR16102" s="15" t="str">
        <f t="shared" si="265"/>
        <v>6006-23</v>
      </c>
    </row>
    <row r="16103" spans="119:122" x14ac:dyDescent="0.2">
      <c r="DO16103" s="141" t="s">
        <v>27459</v>
      </c>
      <c r="DP16103" s="141" t="s">
        <v>7124</v>
      </c>
      <c r="DQ16103" s="15">
        <v>23</v>
      </c>
      <c r="DR16103" s="15" t="str">
        <f t="shared" si="265"/>
        <v>6007-23</v>
      </c>
    </row>
    <row r="16104" spans="119:122" x14ac:dyDescent="0.2">
      <c r="DO16104" s="141" t="s">
        <v>27460</v>
      </c>
      <c r="DP16104" s="141" t="s">
        <v>7125</v>
      </c>
      <c r="DQ16104" s="15">
        <v>23</v>
      </c>
      <c r="DR16104" s="15" t="str">
        <f t="shared" si="265"/>
        <v>6008-23</v>
      </c>
    </row>
    <row r="16105" spans="119:122" x14ac:dyDescent="0.2">
      <c r="DO16105" s="141" t="s">
        <v>27461</v>
      </c>
      <c r="DP16105" s="141" t="s">
        <v>7126</v>
      </c>
      <c r="DQ16105" s="15">
        <v>23</v>
      </c>
      <c r="DR16105" s="15" t="str">
        <f t="shared" si="265"/>
        <v>6009-23</v>
      </c>
    </row>
    <row r="16106" spans="119:122" x14ac:dyDescent="0.2">
      <c r="DO16106" s="141" t="s">
        <v>27462</v>
      </c>
      <c r="DP16106" s="141" t="s">
        <v>7127</v>
      </c>
      <c r="DQ16106" s="15">
        <v>23</v>
      </c>
      <c r="DR16106" s="15" t="str">
        <f t="shared" si="265"/>
        <v>6010-23</v>
      </c>
    </row>
    <row r="16107" spans="119:122" x14ac:dyDescent="0.2">
      <c r="DO16107" s="141" t="s">
        <v>27463</v>
      </c>
      <c r="DP16107" s="141" t="s">
        <v>7128</v>
      </c>
      <c r="DQ16107" s="15">
        <v>23</v>
      </c>
      <c r="DR16107" s="15" t="str">
        <f t="shared" si="265"/>
        <v>6011-23</v>
      </c>
    </row>
    <row r="16108" spans="119:122" x14ac:dyDescent="0.2">
      <c r="DO16108" s="141" t="s">
        <v>27464</v>
      </c>
      <c r="DP16108" s="141" t="s">
        <v>7129</v>
      </c>
      <c r="DQ16108" s="15">
        <v>23</v>
      </c>
      <c r="DR16108" s="15" t="str">
        <f t="shared" si="265"/>
        <v>6012-23</v>
      </c>
    </row>
    <row r="16109" spans="119:122" x14ac:dyDescent="0.2">
      <c r="DO16109" s="141" t="s">
        <v>27465</v>
      </c>
      <c r="DP16109" s="141" t="s">
        <v>7130</v>
      </c>
      <c r="DQ16109" s="15">
        <v>23</v>
      </c>
      <c r="DR16109" s="15" t="str">
        <f t="shared" si="265"/>
        <v>6013-23</v>
      </c>
    </row>
    <row r="16110" spans="119:122" x14ac:dyDescent="0.2">
      <c r="DO16110" s="141" t="s">
        <v>27466</v>
      </c>
      <c r="DP16110" s="141" t="s">
        <v>7131</v>
      </c>
      <c r="DQ16110" s="15">
        <v>23</v>
      </c>
      <c r="DR16110" s="15" t="str">
        <f t="shared" si="265"/>
        <v>6014-23</v>
      </c>
    </row>
    <row r="16111" spans="119:122" x14ac:dyDescent="0.2">
      <c r="DO16111" s="141" t="s">
        <v>27467</v>
      </c>
      <c r="DP16111" s="141" t="s">
        <v>7132</v>
      </c>
      <c r="DQ16111" s="15">
        <v>23</v>
      </c>
      <c r="DR16111" s="15" t="str">
        <f t="shared" si="265"/>
        <v>6015-23</v>
      </c>
    </row>
    <row r="16112" spans="119:122" x14ac:dyDescent="0.2">
      <c r="DO16112" s="141" t="s">
        <v>27468</v>
      </c>
      <c r="DP16112" s="141" t="s">
        <v>7133</v>
      </c>
      <c r="DQ16112" s="15">
        <v>23</v>
      </c>
      <c r="DR16112" s="15" t="str">
        <f t="shared" si="265"/>
        <v>6016-23</v>
      </c>
    </row>
    <row r="16113" spans="119:122" x14ac:dyDescent="0.2">
      <c r="DO16113" s="141" t="s">
        <v>27469</v>
      </c>
      <c r="DP16113" s="141" t="s">
        <v>7134</v>
      </c>
      <c r="DQ16113" s="15">
        <v>23</v>
      </c>
      <c r="DR16113" s="15" t="str">
        <f t="shared" si="265"/>
        <v>6017-23</v>
      </c>
    </row>
    <row r="16114" spans="119:122" x14ac:dyDescent="0.2">
      <c r="DO16114" s="141" t="s">
        <v>27470</v>
      </c>
      <c r="DP16114" s="141" t="s">
        <v>7135</v>
      </c>
      <c r="DQ16114" s="15">
        <v>23</v>
      </c>
      <c r="DR16114" s="15" t="str">
        <f t="shared" si="265"/>
        <v>6018-23</v>
      </c>
    </row>
    <row r="16115" spans="119:122" x14ac:dyDescent="0.2">
      <c r="DO16115" s="141" t="s">
        <v>27471</v>
      </c>
      <c r="DP16115" s="141" t="s">
        <v>7136</v>
      </c>
      <c r="DQ16115" s="15">
        <v>23</v>
      </c>
      <c r="DR16115" s="15" t="str">
        <f t="shared" si="265"/>
        <v>6019-23</v>
      </c>
    </row>
    <row r="16116" spans="119:122" x14ac:dyDescent="0.2">
      <c r="DO16116" s="141" t="s">
        <v>27472</v>
      </c>
      <c r="DP16116" s="141" t="s">
        <v>7137</v>
      </c>
      <c r="DQ16116" s="15">
        <v>23</v>
      </c>
      <c r="DR16116" s="15" t="str">
        <f t="shared" si="265"/>
        <v>6020-23</v>
      </c>
    </row>
    <row r="16117" spans="119:122" x14ac:dyDescent="0.2">
      <c r="DO16117" s="141" t="s">
        <v>27473</v>
      </c>
      <c r="DP16117" s="141" t="s">
        <v>7138</v>
      </c>
      <c r="DQ16117" s="15">
        <v>23</v>
      </c>
      <c r="DR16117" s="15" t="str">
        <f t="shared" si="265"/>
        <v>6021-23</v>
      </c>
    </row>
    <row r="16118" spans="119:122" x14ac:dyDescent="0.2">
      <c r="DO16118" s="141" t="s">
        <v>27474</v>
      </c>
      <c r="DP16118" s="141" t="s">
        <v>7139</v>
      </c>
      <c r="DQ16118" s="15">
        <v>23</v>
      </c>
      <c r="DR16118" s="15" t="str">
        <f t="shared" si="265"/>
        <v>6022-23</v>
      </c>
    </row>
    <row r="16119" spans="119:122" x14ac:dyDescent="0.2">
      <c r="DO16119" s="141" t="s">
        <v>27475</v>
      </c>
      <c r="DP16119" s="141" t="s">
        <v>7140</v>
      </c>
      <c r="DQ16119" s="15">
        <v>23</v>
      </c>
      <c r="DR16119" s="15" t="str">
        <f t="shared" si="265"/>
        <v>6023-23</v>
      </c>
    </row>
    <row r="16120" spans="119:122" x14ac:dyDescent="0.2">
      <c r="DO16120" s="141" t="s">
        <v>27476</v>
      </c>
      <c r="DP16120" s="141" t="s">
        <v>7141</v>
      </c>
      <c r="DQ16120" s="15">
        <v>23</v>
      </c>
      <c r="DR16120" s="15" t="str">
        <f t="shared" si="265"/>
        <v>6024-23</v>
      </c>
    </row>
    <row r="16121" spans="119:122" x14ac:dyDescent="0.2">
      <c r="DO16121" s="141" t="s">
        <v>27477</v>
      </c>
      <c r="DP16121" s="141" t="s">
        <v>7142</v>
      </c>
      <c r="DQ16121" s="15">
        <v>23</v>
      </c>
      <c r="DR16121" s="15" t="str">
        <f t="shared" si="265"/>
        <v>6025-23</v>
      </c>
    </row>
    <row r="16122" spans="119:122" x14ac:dyDescent="0.2">
      <c r="DO16122" s="141" t="s">
        <v>27478</v>
      </c>
      <c r="DP16122" s="141" t="s">
        <v>7143</v>
      </c>
      <c r="DQ16122" s="15">
        <v>23</v>
      </c>
      <c r="DR16122" s="15" t="str">
        <f t="shared" si="265"/>
        <v>6026-23</v>
      </c>
    </row>
    <row r="16123" spans="119:122" x14ac:dyDescent="0.2">
      <c r="DO16123" s="141" t="s">
        <v>27479</v>
      </c>
      <c r="DP16123" s="141" t="s">
        <v>7144</v>
      </c>
      <c r="DQ16123" s="15">
        <v>23</v>
      </c>
      <c r="DR16123" s="15" t="str">
        <f t="shared" si="265"/>
        <v>6027-23</v>
      </c>
    </row>
    <row r="16124" spans="119:122" x14ac:dyDescent="0.2">
      <c r="DO16124" s="141" t="s">
        <v>27480</v>
      </c>
      <c r="DP16124" s="141" t="s">
        <v>7145</v>
      </c>
      <c r="DQ16124" s="15">
        <v>23</v>
      </c>
      <c r="DR16124" s="15" t="str">
        <f t="shared" si="265"/>
        <v>6028-23</v>
      </c>
    </row>
    <row r="16125" spans="119:122" x14ac:dyDescent="0.2">
      <c r="DO16125" s="141" t="s">
        <v>27481</v>
      </c>
      <c r="DP16125" s="141" t="s">
        <v>7146</v>
      </c>
      <c r="DQ16125" s="15">
        <v>23</v>
      </c>
      <c r="DR16125" s="15" t="str">
        <f t="shared" si="265"/>
        <v>6029-23</v>
      </c>
    </row>
    <row r="16126" spans="119:122" x14ac:dyDescent="0.2">
      <c r="DO16126" s="141" t="s">
        <v>27482</v>
      </c>
      <c r="DP16126" s="141" t="s">
        <v>7147</v>
      </c>
      <c r="DQ16126" s="15">
        <v>23</v>
      </c>
      <c r="DR16126" s="15" t="str">
        <f t="shared" si="265"/>
        <v>6030-23</v>
      </c>
    </row>
    <row r="16127" spans="119:122" x14ac:dyDescent="0.2">
      <c r="DO16127" s="141" t="s">
        <v>27483</v>
      </c>
      <c r="DP16127" s="141" t="s">
        <v>7148</v>
      </c>
      <c r="DQ16127" s="15">
        <v>23</v>
      </c>
      <c r="DR16127" s="15" t="str">
        <f t="shared" si="265"/>
        <v>6031-23</v>
      </c>
    </row>
    <row r="16128" spans="119:122" x14ac:dyDescent="0.2">
      <c r="DO16128" s="141" t="s">
        <v>27484</v>
      </c>
      <c r="DP16128" s="141" t="s">
        <v>7149</v>
      </c>
      <c r="DQ16128" s="15">
        <v>23</v>
      </c>
      <c r="DR16128" s="15" t="str">
        <f t="shared" si="265"/>
        <v>6032-23</v>
      </c>
    </row>
    <row r="16129" spans="119:122" x14ac:dyDescent="0.2">
      <c r="DO16129" s="141" t="s">
        <v>27485</v>
      </c>
      <c r="DP16129" s="141" t="s">
        <v>7150</v>
      </c>
      <c r="DQ16129" s="15">
        <v>23</v>
      </c>
      <c r="DR16129" s="15" t="str">
        <f t="shared" si="265"/>
        <v>6033-23</v>
      </c>
    </row>
    <row r="16130" spans="119:122" x14ac:dyDescent="0.2">
      <c r="DO16130" s="141" t="s">
        <v>27486</v>
      </c>
      <c r="DP16130" s="141" t="s">
        <v>7151</v>
      </c>
      <c r="DQ16130" s="15">
        <v>23</v>
      </c>
      <c r="DR16130" s="15" t="str">
        <f t="shared" si="265"/>
        <v>6034-23</v>
      </c>
    </row>
    <row r="16131" spans="119:122" x14ac:dyDescent="0.2">
      <c r="DO16131" s="141" t="s">
        <v>27487</v>
      </c>
      <c r="DP16131" s="141" t="s">
        <v>7152</v>
      </c>
      <c r="DQ16131" s="15">
        <v>23</v>
      </c>
      <c r="DR16131" s="15" t="str">
        <f t="shared" si="265"/>
        <v>6035-23</v>
      </c>
    </row>
    <row r="16132" spans="119:122" x14ac:dyDescent="0.2">
      <c r="DO16132" s="141" t="s">
        <v>27488</v>
      </c>
      <c r="DP16132" s="141" t="s">
        <v>7153</v>
      </c>
      <c r="DQ16132" s="15">
        <v>23</v>
      </c>
      <c r="DR16132" s="15" t="str">
        <f t="shared" si="265"/>
        <v>6036-23</v>
      </c>
    </row>
    <row r="16133" spans="119:122" x14ac:dyDescent="0.2">
      <c r="DO16133" s="141" t="s">
        <v>27489</v>
      </c>
      <c r="DP16133" s="141" t="s">
        <v>7154</v>
      </c>
      <c r="DQ16133" s="15">
        <v>23</v>
      </c>
      <c r="DR16133" s="15" t="str">
        <f t="shared" si="265"/>
        <v>6037-23</v>
      </c>
    </row>
    <row r="16134" spans="119:122" x14ac:dyDescent="0.2">
      <c r="DO16134" s="141" t="s">
        <v>27490</v>
      </c>
      <c r="DP16134" s="141" t="s">
        <v>7155</v>
      </c>
      <c r="DQ16134" s="15">
        <v>23</v>
      </c>
      <c r="DR16134" s="15" t="str">
        <f t="shared" si="265"/>
        <v>6038-23</v>
      </c>
    </row>
    <row r="16135" spans="119:122" x14ac:dyDescent="0.2">
      <c r="DO16135" s="141" t="s">
        <v>27491</v>
      </c>
      <c r="DP16135" s="141" t="s">
        <v>7156</v>
      </c>
      <c r="DQ16135" s="15">
        <v>23</v>
      </c>
      <c r="DR16135" s="15" t="str">
        <f t="shared" si="265"/>
        <v>6039-23</v>
      </c>
    </row>
    <row r="16136" spans="119:122" x14ac:dyDescent="0.2">
      <c r="DO16136" s="141" t="s">
        <v>27492</v>
      </c>
      <c r="DP16136" s="141" t="s">
        <v>7157</v>
      </c>
      <c r="DQ16136" s="15">
        <v>23</v>
      </c>
      <c r="DR16136" s="15" t="str">
        <f t="shared" si="265"/>
        <v>6040-23</v>
      </c>
    </row>
    <row r="16137" spans="119:122" x14ac:dyDescent="0.2">
      <c r="DO16137" s="141" t="s">
        <v>27493</v>
      </c>
      <c r="DP16137" s="141" t="s">
        <v>7158</v>
      </c>
      <c r="DQ16137" s="15">
        <v>23</v>
      </c>
      <c r="DR16137" s="15" t="str">
        <f t="shared" si="265"/>
        <v>6041-23</v>
      </c>
    </row>
    <row r="16138" spans="119:122" x14ac:dyDescent="0.2">
      <c r="DO16138" s="141" t="s">
        <v>27494</v>
      </c>
      <c r="DP16138" s="141" t="s">
        <v>7159</v>
      </c>
      <c r="DQ16138" s="15">
        <v>23</v>
      </c>
      <c r="DR16138" s="15" t="str">
        <f t="shared" si="265"/>
        <v>6042-23</v>
      </c>
    </row>
    <row r="16139" spans="119:122" x14ac:dyDescent="0.2">
      <c r="DO16139" s="141" t="s">
        <v>27495</v>
      </c>
      <c r="DP16139" s="141" t="s">
        <v>7160</v>
      </c>
      <c r="DQ16139" s="15">
        <v>23</v>
      </c>
      <c r="DR16139" s="15" t="str">
        <f t="shared" si="265"/>
        <v>6043-23</v>
      </c>
    </row>
    <row r="16140" spans="119:122" x14ac:dyDescent="0.2">
      <c r="DO16140" s="141" t="s">
        <v>27496</v>
      </c>
      <c r="DP16140" s="141" t="s">
        <v>7161</v>
      </c>
      <c r="DQ16140" s="15">
        <v>23</v>
      </c>
      <c r="DR16140" s="15" t="str">
        <f t="shared" si="265"/>
        <v>6044-23</v>
      </c>
    </row>
    <row r="16141" spans="119:122" x14ac:dyDescent="0.2">
      <c r="DO16141" s="141" t="s">
        <v>27497</v>
      </c>
      <c r="DP16141" s="141" t="s">
        <v>7162</v>
      </c>
      <c r="DQ16141" s="15">
        <v>23</v>
      </c>
      <c r="DR16141" s="15" t="str">
        <f t="shared" si="265"/>
        <v>6045-23</v>
      </c>
    </row>
    <row r="16142" spans="119:122" x14ac:dyDescent="0.2">
      <c r="DO16142" s="141" t="s">
        <v>27498</v>
      </c>
      <c r="DP16142" s="141" t="s">
        <v>7163</v>
      </c>
      <c r="DQ16142" s="15">
        <v>23</v>
      </c>
      <c r="DR16142" s="15" t="str">
        <f t="shared" si="265"/>
        <v>6046-23</v>
      </c>
    </row>
    <row r="16143" spans="119:122" x14ac:dyDescent="0.2">
      <c r="DO16143" s="141" t="s">
        <v>27499</v>
      </c>
      <c r="DP16143" s="141" t="s">
        <v>7164</v>
      </c>
      <c r="DQ16143" s="15">
        <v>23</v>
      </c>
      <c r="DR16143" s="15" t="str">
        <f t="shared" si="265"/>
        <v>6047-23</v>
      </c>
    </row>
    <row r="16144" spans="119:122" x14ac:dyDescent="0.2">
      <c r="DO16144" s="141" t="s">
        <v>27500</v>
      </c>
      <c r="DP16144" s="141" t="s">
        <v>7165</v>
      </c>
      <c r="DQ16144" s="15">
        <v>23</v>
      </c>
      <c r="DR16144" s="15" t="str">
        <f t="shared" si="265"/>
        <v>6048-23</v>
      </c>
    </row>
    <row r="16145" spans="119:122" x14ac:dyDescent="0.2">
      <c r="DO16145" s="141" t="s">
        <v>27501</v>
      </c>
      <c r="DP16145" s="141" t="s">
        <v>7166</v>
      </c>
      <c r="DQ16145" s="15">
        <v>23</v>
      </c>
      <c r="DR16145" s="15" t="str">
        <f t="shared" si="265"/>
        <v>6049-23</v>
      </c>
    </row>
    <row r="16146" spans="119:122" x14ac:dyDescent="0.2">
      <c r="DO16146" s="141" t="s">
        <v>27502</v>
      </c>
      <c r="DP16146" s="141" t="s">
        <v>7167</v>
      </c>
      <c r="DQ16146" s="15">
        <v>23</v>
      </c>
      <c r="DR16146" s="15" t="str">
        <f t="shared" si="265"/>
        <v>6050-23</v>
      </c>
    </row>
    <row r="16147" spans="119:122" x14ac:dyDescent="0.2">
      <c r="DO16147" s="141" t="s">
        <v>27503</v>
      </c>
      <c r="DP16147" s="141" t="s">
        <v>7168</v>
      </c>
      <c r="DQ16147" s="15">
        <v>23</v>
      </c>
      <c r="DR16147" s="15" t="str">
        <f t="shared" si="265"/>
        <v>6051-23</v>
      </c>
    </row>
    <row r="16148" spans="119:122" x14ac:dyDescent="0.2">
      <c r="DO16148" s="141" t="s">
        <v>27504</v>
      </c>
      <c r="DP16148" s="141" t="s">
        <v>7169</v>
      </c>
      <c r="DQ16148" s="15">
        <v>23</v>
      </c>
      <c r="DR16148" s="15" t="str">
        <f t="shared" si="265"/>
        <v>6052-23</v>
      </c>
    </row>
    <row r="16149" spans="119:122" x14ac:dyDescent="0.2">
      <c r="DO16149" s="141" t="s">
        <v>27505</v>
      </c>
      <c r="DP16149" s="141" t="s">
        <v>7170</v>
      </c>
      <c r="DQ16149" s="15">
        <v>23</v>
      </c>
      <c r="DR16149" s="15" t="str">
        <f t="shared" si="265"/>
        <v>6053-23</v>
      </c>
    </row>
    <row r="16150" spans="119:122" x14ac:dyDescent="0.2">
      <c r="DO16150" s="141" t="s">
        <v>27506</v>
      </c>
      <c r="DP16150" s="141" t="s">
        <v>7171</v>
      </c>
      <c r="DQ16150" s="15">
        <v>23</v>
      </c>
      <c r="DR16150" s="15" t="str">
        <f t="shared" si="265"/>
        <v>6054-23</v>
      </c>
    </row>
    <row r="16151" spans="119:122" x14ac:dyDescent="0.2">
      <c r="DO16151" s="141" t="s">
        <v>27507</v>
      </c>
      <c r="DP16151" s="141" t="s">
        <v>7172</v>
      </c>
      <c r="DQ16151" s="15">
        <v>23</v>
      </c>
      <c r="DR16151" s="15" t="str">
        <f t="shared" si="265"/>
        <v>6055-23</v>
      </c>
    </row>
    <row r="16152" spans="119:122" x14ac:dyDescent="0.2">
      <c r="DO16152" s="141" t="s">
        <v>27508</v>
      </c>
      <c r="DP16152" s="141" t="s">
        <v>7173</v>
      </c>
      <c r="DQ16152" s="15">
        <v>23</v>
      </c>
      <c r="DR16152" s="15" t="str">
        <f t="shared" si="265"/>
        <v>6056-23</v>
      </c>
    </row>
    <row r="16153" spans="119:122" x14ac:dyDescent="0.2">
      <c r="DO16153" s="141" t="s">
        <v>27509</v>
      </c>
      <c r="DP16153" s="141" t="s">
        <v>7174</v>
      </c>
      <c r="DQ16153" s="15">
        <v>23</v>
      </c>
      <c r="DR16153" s="15" t="str">
        <f t="shared" si="265"/>
        <v>6057-23</v>
      </c>
    </row>
    <row r="16154" spans="119:122" x14ac:dyDescent="0.2">
      <c r="DO16154" s="141" t="s">
        <v>27510</v>
      </c>
      <c r="DP16154" s="141" t="s">
        <v>7175</v>
      </c>
      <c r="DQ16154" s="15">
        <v>23</v>
      </c>
      <c r="DR16154" s="15" t="str">
        <f t="shared" si="265"/>
        <v>6058-23</v>
      </c>
    </row>
    <row r="16155" spans="119:122" x14ac:dyDescent="0.2">
      <c r="DO16155" s="141" t="s">
        <v>27511</v>
      </c>
      <c r="DP16155" s="141" t="s">
        <v>7176</v>
      </c>
      <c r="DQ16155" s="15">
        <v>23</v>
      </c>
      <c r="DR16155" s="15" t="str">
        <f t="shared" si="265"/>
        <v>6059-23</v>
      </c>
    </row>
    <row r="16156" spans="119:122" x14ac:dyDescent="0.2">
      <c r="DO16156" s="141" t="s">
        <v>27512</v>
      </c>
      <c r="DP16156" s="141" t="s">
        <v>7177</v>
      </c>
      <c r="DQ16156" s="15">
        <v>23</v>
      </c>
      <c r="DR16156" s="15" t="str">
        <f t="shared" si="265"/>
        <v>6060-23</v>
      </c>
    </row>
    <row r="16157" spans="119:122" x14ac:dyDescent="0.2">
      <c r="DO16157" s="141" t="s">
        <v>27513</v>
      </c>
      <c r="DP16157" s="141" t="s">
        <v>7178</v>
      </c>
      <c r="DQ16157" s="15">
        <v>23</v>
      </c>
      <c r="DR16157" s="15" t="str">
        <f t="shared" si="265"/>
        <v>6061-23</v>
      </c>
    </row>
    <row r="16158" spans="119:122" x14ac:dyDescent="0.2">
      <c r="DO16158" s="141" t="s">
        <v>27514</v>
      </c>
      <c r="DP16158" s="141" t="s">
        <v>7179</v>
      </c>
      <c r="DQ16158" s="15">
        <v>23</v>
      </c>
      <c r="DR16158" s="15" t="str">
        <f t="shared" si="265"/>
        <v>6062-23</v>
      </c>
    </row>
    <row r="16159" spans="119:122" x14ac:dyDescent="0.2">
      <c r="DO16159" s="141" t="s">
        <v>27515</v>
      </c>
      <c r="DP16159" s="141" t="s">
        <v>7180</v>
      </c>
      <c r="DQ16159" s="15">
        <v>23</v>
      </c>
      <c r="DR16159" s="15" t="str">
        <f t="shared" si="265"/>
        <v>6063-23</v>
      </c>
    </row>
    <row r="16160" spans="119:122" x14ac:dyDescent="0.2">
      <c r="DO16160" s="141" t="s">
        <v>27516</v>
      </c>
      <c r="DP16160" s="141" t="s">
        <v>7181</v>
      </c>
      <c r="DQ16160" s="15">
        <v>23</v>
      </c>
      <c r="DR16160" s="15" t="str">
        <f t="shared" si="265"/>
        <v>6064-23</v>
      </c>
    </row>
    <row r="16161" spans="119:122" x14ac:dyDescent="0.2">
      <c r="DO16161" s="141" t="s">
        <v>27517</v>
      </c>
      <c r="DP16161" s="141" t="s">
        <v>7182</v>
      </c>
      <c r="DQ16161" s="15">
        <v>23</v>
      </c>
      <c r="DR16161" s="15" t="str">
        <f t="shared" si="265"/>
        <v>6065-23</v>
      </c>
    </row>
    <row r="16162" spans="119:122" x14ac:dyDescent="0.2">
      <c r="DO16162" s="141" t="s">
        <v>27518</v>
      </c>
      <c r="DP16162" s="141" t="s">
        <v>7183</v>
      </c>
      <c r="DQ16162" s="15">
        <v>23</v>
      </c>
      <c r="DR16162" s="15" t="str">
        <f t="shared" si="265"/>
        <v>6066-23</v>
      </c>
    </row>
    <row r="16163" spans="119:122" x14ac:dyDescent="0.2">
      <c r="DO16163" s="141" t="s">
        <v>27519</v>
      </c>
      <c r="DP16163" s="141" t="s">
        <v>7184</v>
      </c>
      <c r="DQ16163" s="15">
        <v>23</v>
      </c>
      <c r="DR16163" s="15" t="str">
        <f t="shared" ref="DR16163:DR16226" si="266">CONCATENATE(DP16163,"-",DQ16163)</f>
        <v>6067-23</v>
      </c>
    </row>
    <row r="16164" spans="119:122" x14ac:dyDescent="0.2">
      <c r="DO16164" s="141" t="s">
        <v>27520</v>
      </c>
      <c r="DP16164" s="141" t="s">
        <v>7185</v>
      </c>
      <c r="DQ16164" s="15">
        <v>23</v>
      </c>
      <c r="DR16164" s="15" t="str">
        <f t="shared" si="266"/>
        <v>6068-23</v>
      </c>
    </row>
    <row r="16165" spans="119:122" x14ac:dyDescent="0.2">
      <c r="DO16165" s="141" t="s">
        <v>27521</v>
      </c>
      <c r="DP16165" s="141" t="s">
        <v>7186</v>
      </c>
      <c r="DQ16165" s="15">
        <v>23</v>
      </c>
      <c r="DR16165" s="15" t="str">
        <f t="shared" si="266"/>
        <v>6069-23</v>
      </c>
    </row>
    <row r="16166" spans="119:122" x14ac:dyDescent="0.2">
      <c r="DO16166" s="141" t="s">
        <v>27522</v>
      </c>
      <c r="DP16166" s="141" t="s">
        <v>7187</v>
      </c>
      <c r="DQ16166" s="15">
        <v>23</v>
      </c>
      <c r="DR16166" s="15" t="str">
        <f t="shared" si="266"/>
        <v>6070-23</v>
      </c>
    </row>
    <row r="16167" spans="119:122" x14ac:dyDescent="0.2">
      <c r="DO16167" s="141" t="s">
        <v>27523</v>
      </c>
      <c r="DP16167" s="141" t="s">
        <v>7188</v>
      </c>
      <c r="DQ16167" s="15">
        <v>23</v>
      </c>
      <c r="DR16167" s="15" t="str">
        <f t="shared" si="266"/>
        <v>6071-23</v>
      </c>
    </row>
    <row r="16168" spans="119:122" x14ac:dyDescent="0.2">
      <c r="DO16168" s="141" t="s">
        <v>27524</v>
      </c>
      <c r="DP16168" s="141" t="s">
        <v>7189</v>
      </c>
      <c r="DQ16168" s="15">
        <v>23</v>
      </c>
      <c r="DR16168" s="15" t="str">
        <f t="shared" si="266"/>
        <v>6072-23</v>
      </c>
    </row>
    <row r="16169" spans="119:122" x14ac:dyDescent="0.2">
      <c r="DO16169" s="141" t="s">
        <v>27525</v>
      </c>
      <c r="DP16169" s="141" t="s">
        <v>7190</v>
      </c>
      <c r="DQ16169" s="15">
        <v>23</v>
      </c>
      <c r="DR16169" s="15" t="str">
        <f t="shared" si="266"/>
        <v>6073-23</v>
      </c>
    </row>
    <row r="16170" spans="119:122" x14ac:dyDescent="0.2">
      <c r="DO16170" s="141" t="s">
        <v>27526</v>
      </c>
      <c r="DP16170" s="141" t="s">
        <v>7191</v>
      </c>
      <c r="DQ16170" s="15">
        <v>23</v>
      </c>
      <c r="DR16170" s="15" t="str">
        <f t="shared" si="266"/>
        <v>6074-23</v>
      </c>
    </row>
    <row r="16171" spans="119:122" x14ac:dyDescent="0.2">
      <c r="DO16171" s="141" t="s">
        <v>27527</v>
      </c>
      <c r="DP16171" s="141" t="s">
        <v>7192</v>
      </c>
      <c r="DQ16171" s="15">
        <v>23</v>
      </c>
      <c r="DR16171" s="15" t="str">
        <f t="shared" si="266"/>
        <v>6075-23</v>
      </c>
    </row>
    <row r="16172" spans="119:122" x14ac:dyDescent="0.2">
      <c r="DO16172" s="141" t="s">
        <v>27528</v>
      </c>
      <c r="DP16172" s="141" t="s">
        <v>7193</v>
      </c>
      <c r="DQ16172" s="15">
        <v>23</v>
      </c>
      <c r="DR16172" s="15" t="str">
        <f t="shared" si="266"/>
        <v>6076-23</v>
      </c>
    </row>
    <row r="16173" spans="119:122" x14ac:dyDescent="0.2">
      <c r="DO16173" s="141" t="s">
        <v>27529</v>
      </c>
      <c r="DP16173" s="141" t="s">
        <v>7194</v>
      </c>
      <c r="DQ16173" s="15">
        <v>23</v>
      </c>
      <c r="DR16173" s="15" t="str">
        <f t="shared" si="266"/>
        <v>6077-23</v>
      </c>
    </row>
    <row r="16174" spans="119:122" x14ac:dyDescent="0.2">
      <c r="DO16174" s="141" t="s">
        <v>27530</v>
      </c>
      <c r="DP16174" s="141" t="s">
        <v>7195</v>
      </c>
      <c r="DQ16174" s="15">
        <v>23</v>
      </c>
      <c r="DR16174" s="15" t="str">
        <f t="shared" si="266"/>
        <v>6078-23</v>
      </c>
    </row>
    <row r="16175" spans="119:122" x14ac:dyDescent="0.2">
      <c r="DO16175" s="141" t="s">
        <v>27531</v>
      </c>
      <c r="DP16175" s="141" t="s">
        <v>7196</v>
      </c>
      <c r="DQ16175" s="15">
        <v>23</v>
      </c>
      <c r="DR16175" s="15" t="str">
        <f t="shared" si="266"/>
        <v>6079-23</v>
      </c>
    </row>
    <row r="16176" spans="119:122" x14ac:dyDescent="0.2">
      <c r="DO16176" s="141" t="s">
        <v>27532</v>
      </c>
      <c r="DP16176" s="141" t="s">
        <v>7197</v>
      </c>
      <c r="DQ16176" s="15">
        <v>23</v>
      </c>
      <c r="DR16176" s="15" t="str">
        <f t="shared" si="266"/>
        <v>6080-23</v>
      </c>
    </row>
    <row r="16177" spans="119:122" x14ac:dyDescent="0.2">
      <c r="DO16177" s="141" t="s">
        <v>27533</v>
      </c>
      <c r="DP16177" s="141" t="s">
        <v>7198</v>
      </c>
      <c r="DQ16177" s="15">
        <v>23</v>
      </c>
      <c r="DR16177" s="15" t="str">
        <f t="shared" si="266"/>
        <v>6081-23</v>
      </c>
    </row>
    <row r="16178" spans="119:122" x14ac:dyDescent="0.2">
      <c r="DO16178" s="141" t="s">
        <v>27534</v>
      </c>
      <c r="DP16178" s="141" t="s">
        <v>7199</v>
      </c>
      <c r="DQ16178" s="15">
        <v>23</v>
      </c>
      <c r="DR16178" s="15" t="str">
        <f t="shared" si="266"/>
        <v>6082-23</v>
      </c>
    </row>
    <row r="16179" spans="119:122" x14ac:dyDescent="0.2">
      <c r="DO16179" s="141" t="s">
        <v>27535</v>
      </c>
      <c r="DP16179" s="141" t="s">
        <v>7200</v>
      </c>
      <c r="DQ16179" s="15">
        <v>23</v>
      </c>
      <c r="DR16179" s="15" t="str">
        <f t="shared" si="266"/>
        <v>6083-23</v>
      </c>
    </row>
    <row r="16180" spans="119:122" x14ac:dyDescent="0.2">
      <c r="DO16180" s="141" t="s">
        <v>27536</v>
      </c>
      <c r="DP16180" s="141" t="s">
        <v>7201</v>
      </c>
      <c r="DQ16180" s="15">
        <v>23</v>
      </c>
      <c r="DR16180" s="15" t="str">
        <f t="shared" si="266"/>
        <v>6084-23</v>
      </c>
    </row>
    <row r="16181" spans="119:122" x14ac:dyDescent="0.2">
      <c r="DO16181" s="141" t="s">
        <v>27537</v>
      </c>
      <c r="DP16181" s="141" t="s">
        <v>7202</v>
      </c>
      <c r="DQ16181" s="15">
        <v>23</v>
      </c>
      <c r="DR16181" s="15" t="str">
        <f t="shared" si="266"/>
        <v>6085-23</v>
      </c>
    </row>
    <row r="16182" spans="119:122" x14ac:dyDescent="0.2">
      <c r="DO16182" s="141" t="s">
        <v>27538</v>
      </c>
      <c r="DP16182" s="141" t="s">
        <v>7203</v>
      </c>
      <c r="DQ16182" s="15">
        <v>23</v>
      </c>
      <c r="DR16182" s="15" t="str">
        <f t="shared" si="266"/>
        <v>6086-23</v>
      </c>
    </row>
    <row r="16183" spans="119:122" x14ac:dyDescent="0.2">
      <c r="DO16183" s="141" t="s">
        <v>27539</v>
      </c>
      <c r="DP16183" s="141" t="s">
        <v>7204</v>
      </c>
      <c r="DQ16183" s="15">
        <v>23</v>
      </c>
      <c r="DR16183" s="15" t="str">
        <f t="shared" si="266"/>
        <v>6087-23</v>
      </c>
    </row>
    <row r="16184" spans="119:122" x14ac:dyDescent="0.2">
      <c r="DO16184" s="141" t="s">
        <v>27540</v>
      </c>
      <c r="DP16184" s="141" t="s">
        <v>7205</v>
      </c>
      <c r="DQ16184" s="15">
        <v>23</v>
      </c>
      <c r="DR16184" s="15" t="str">
        <f t="shared" si="266"/>
        <v>6088-23</v>
      </c>
    </row>
    <row r="16185" spans="119:122" x14ac:dyDescent="0.2">
      <c r="DO16185" s="141" t="s">
        <v>27541</v>
      </c>
      <c r="DP16185" s="141" t="s">
        <v>7206</v>
      </c>
      <c r="DQ16185" s="15">
        <v>23</v>
      </c>
      <c r="DR16185" s="15" t="str">
        <f t="shared" si="266"/>
        <v>6089-23</v>
      </c>
    </row>
    <row r="16186" spans="119:122" x14ac:dyDescent="0.2">
      <c r="DO16186" s="141" t="s">
        <v>27542</v>
      </c>
      <c r="DP16186" s="141" t="s">
        <v>7207</v>
      </c>
      <c r="DQ16186" s="15">
        <v>23</v>
      </c>
      <c r="DR16186" s="15" t="str">
        <f t="shared" si="266"/>
        <v>6090-23</v>
      </c>
    </row>
    <row r="16187" spans="119:122" x14ac:dyDescent="0.2">
      <c r="DO16187" s="141" t="s">
        <v>27543</v>
      </c>
      <c r="DP16187" s="141" t="s">
        <v>7208</v>
      </c>
      <c r="DQ16187" s="15">
        <v>23</v>
      </c>
      <c r="DR16187" s="15" t="str">
        <f t="shared" si="266"/>
        <v>6091-23</v>
      </c>
    </row>
    <row r="16188" spans="119:122" x14ac:dyDescent="0.2">
      <c r="DO16188" s="141" t="s">
        <v>27544</v>
      </c>
      <c r="DP16188" s="141" t="s">
        <v>7209</v>
      </c>
      <c r="DQ16188" s="15">
        <v>23</v>
      </c>
      <c r="DR16188" s="15" t="str">
        <f t="shared" si="266"/>
        <v>6092-23</v>
      </c>
    </row>
    <row r="16189" spans="119:122" x14ac:dyDescent="0.2">
      <c r="DO16189" s="141" t="s">
        <v>27545</v>
      </c>
      <c r="DP16189" s="141" t="s">
        <v>7210</v>
      </c>
      <c r="DQ16189" s="15">
        <v>23</v>
      </c>
      <c r="DR16189" s="15" t="str">
        <f t="shared" si="266"/>
        <v>6093-23</v>
      </c>
    </row>
    <row r="16190" spans="119:122" x14ac:dyDescent="0.2">
      <c r="DO16190" s="141" t="s">
        <v>27546</v>
      </c>
      <c r="DP16190" s="141" t="s">
        <v>7211</v>
      </c>
      <c r="DQ16190" s="15">
        <v>23</v>
      </c>
      <c r="DR16190" s="15" t="str">
        <f t="shared" si="266"/>
        <v>6094-23</v>
      </c>
    </row>
    <row r="16191" spans="119:122" x14ac:dyDescent="0.2">
      <c r="DO16191" s="141" t="s">
        <v>27547</v>
      </c>
      <c r="DP16191" s="141" t="s">
        <v>7212</v>
      </c>
      <c r="DQ16191" s="15">
        <v>23</v>
      </c>
      <c r="DR16191" s="15" t="str">
        <f t="shared" si="266"/>
        <v>6095-23</v>
      </c>
    </row>
    <row r="16192" spans="119:122" x14ac:dyDescent="0.2">
      <c r="DO16192" s="141" t="s">
        <v>27548</v>
      </c>
      <c r="DP16192" s="141" t="s">
        <v>7213</v>
      </c>
      <c r="DQ16192" s="15">
        <v>23</v>
      </c>
      <c r="DR16192" s="15" t="str">
        <f t="shared" si="266"/>
        <v>6096-23</v>
      </c>
    </row>
    <row r="16193" spans="119:122" x14ac:dyDescent="0.2">
      <c r="DO16193" s="141" t="s">
        <v>27549</v>
      </c>
      <c r="DP16193" s="141" t="s">
        <v>7214</v>
      </c>
      <c r="DQ16193" s="15">
        <v>23</v>
      </c>
      <c r="DR16193" s="15" t="str">
        <f t="shared" si="266"/>
        <v>6097-23</v>
      </c>
    </row>
    <row r="16194" spans="119:122" x14ac:dyDescent="0.2">
      <c r="DO16194" s="141" t="s">
        <v>27550</v>
      </c>
      <c r="DP16194" s="141" t="s">
        <v>7215</v>
      </c>
      <c r="DQ16194" s="15">
        <v>23</v>
      </c>
      <c r="DR16194" s="15" t="str">
        <f t="shared" si="266"/>
        <v>6098-23</v>
      </c>
    </row>
    <row r="16195" spans="119:122" x14ac:dyDescent="0.2">
      <c r="DO16195" s="141" t="s">
        <v>27551</v>
      </c>
      <c r="DP16195" s="141" t="s">
        <v>7216</v>
      </c>
      <c r="DQ16195" s="15">
        <v>23</v>
      </c>
      <c r="DR16195" s="15" t="str">
        <f t="shared" si="266"/>
        <v>6099-23</v>
      </c>
    </row>
    <row r="16196" spans="119:122" x14ac:dyDescent="0.2">
      <c r="DO16196" s="141" t="s">
        <v>27552</v>
      </c>
      <c r="DP16196" s="141" t="s">
        <v>7217</v>
      </c>
      <c r="DQ16196" s="15">
        <v>23</v>
      </c>
      <c r="DR16196" s="15" t="str">
        <f t="shared" si="266"/>
        <v>6100-23</v>
      </c>
    </row>
    <row r="16197" spans="119:122" x14ac:dyDescent="0.2">
      <c r="DO16197" s="141" t="s">
        <v>27553</v>
      </c>
      <c r="DP16197" s="141" t="s">
        <v>7218</v>
      </c>
      <c r="DQ16197" s="15">
        <v>23</v>
      </c>
      <c r="DR16197" s="15" t="str">
        <f t="shared" si="266"/>
        <v>6101-23</v>
      </c>
    </row>
    <row r="16198" spans="119:122" x14ac:dyDescent="0.2">
      <c r="DO16198" s="141" t="s">
        <v>27554</v>
      </c>
      <c r="DP16198" s="141" t="s">
        <v>7219</v>
      </c>
      <c r="DQ16198" s="15">
        <v>23</v>
      </c>
      <c r="DR16198" s="15" t="str">
        <f t="shared" si="266"/>
        <v>6102-23</v>
      </c>
    </row>
    <row r="16199" spans="119:122" x14ac:dyDescent="0.2">
      <c r="DO16199" s="141" t="s">
        <v>27555</v>
      </c>
      <c r="DP16199" s="141" t="s">
        <v>7220</v>
      </c>
      <c r="DQ16199" s="15">
        <v>23</v>
      </c>
      <c r="DR16199" s="15" t="str">
        <f t="shared" si="266"/>
        <v>6103-23</v>
      </c>
    </row>
    <row r="16200" spans="119:122" x14ac:dyDescent="0.2">
      <c r="DO16200" s="141" t="s">
        <v>27556</v>
      </c>
      <c r="DP16200" s="141" t="s">
        <v>7221</v>
      </c>
      <c r="DQ16200" s="15">
        <v>23</v>
      </c>
      <c r="DR16200" s="15" t="str">
        <f t="shared" si="266"/>
        <v>6104-23</v>
      </c>
    </row>
    <row r="16201" spans="119:122" x14ac:dyDescent="0.2">
      <c r="DO16201" s="141" t="s">
        <v>27557</v>
      </c>
      <c r="DP16201" s="141" t="s">
        <v>7222</v>
      </c>
      <c r="DQ16201" s="15">
        <v>23</v>
      </c>
      <c r="DR16201" s="15" t="str">
        <f t="shared" si="266"/>
        <v>6105-23</v>
      </c>
    </row>
    <row r="16202" spans="119:122" x14ac:dyDescent="0.2">
      <c r="DO16202" s="141" t="s">
        <v>27558</v>
      </c>
      <c r="DP16202" s="141" t="s">
        <v>7223</v>
      </c>
      <c r="DQ16202" s="15">
        <v>23</v>
      </c>
      <c r="DR16202" s="15" t="str">
        <f t="shared" si="266"/>
        <v>6106-23</v>
      </c>
    </row>
    <row r="16203" spans="119:122" x14ac:dyDescent="0.2">
      <c r="DO16203" s="141" t="s">
        <v>27559</v>
      </c>
      <c r="DP16203" s="141" t="s">
        <v>7224</v>
      </c>
      <c r="DQ16203" s="15">
        <v>23</v>
      </c>
      <c r="DR16203" s="15" t="str">
        <f t="shared" si="266"/>
        <v>6107-23</v>
      </c>
    </row>
    <row r="16204" spans="119:122" x14ac:dyDescent="0.2">
      <c r="DO16204" s="141" t="s">
        <v>27560</v>
      </c>
      <c r="DP16204" s="141" t="s">
        <v>7225</v>
      </c>
      <c r="DQ16204" s="15">
        <v>23</v>
      </c>
      <c r="DR16204" s="15" t="str">
        <f t="shared" si="266"/>
        <v>6108-23</v>
      </c>
    </row>
    <row r="16205" spans="119:122" x14ac:dyDescent="0.2">
      <c r="DO16205" s="141" t="s">
        <v>27561</v>
      </c>
      <c r="DP16205" s="141" t="s">
        <v>7226</v>
      </c>
      <c r="DQ16205" s="15">
        <v>23</v>
      </c>
      <c r="DR16205" s="15" t="str">
        <f t="shared" si="266"/>
        <v>6109-23</v>
      </c>
    </row>
    <row r="16206" spans="119:122" x14ac:dyDescent="0.2">
      <c r="DO16206" s="141" t="s">
        <v>27562</v>
      </c>
      <c r="DP16206" s="141" t="s">
        <v>7227</v>
      </c>
      <c r="DQ16206" s="15">
        <v>23</v>
      </c>
      <c r="DR16206" s="15" t="str">
        <f t="shared" si="266"/>
        <v>6110-23</v>
      </c>
    </row>
    <row r="16207" spans="119:122" x14ac:dyDescent="0.2">
      <c r="DO16207" s="141" t="s">
        <v>27563</v>
      </c>
      <c r="DP16207" s="141" t="s">
        <v>7228</v>
      </c>
      <c r="DQ16207" s="15">
        <v>23</v>
      </c>
      <c r="DR16207" s="15" t="str">
        <f t="shared" si="266"/>
        <v>6111-23</v>
      </c>
    </row>
    <row r="16208" spans="119:122" x14ac:dyDescent="0.2">
      <c r="DO16208" s="141" t="s">
        <v>27564</v>
      </c>
      <c r="DP16208" s="141" t="s">
        <v>7229</v>
      </c>
      <c r="DQ16208" s="15">
        <v>23</v>
      </c>
      <c r="DR16208" s="15" t="str">
        <f t="shared" si="266"/>
        <v>6112-23</v>
      </c>
    </row>
    <row r="16209" spans="119:122" x14ac:dyDescent="0.2">
      <c r="DO16209" s="141" t="s">
        <v>27565</v>
      </c>
      <c r="DP16209" s="141" t="s">
        <v>7230</v>
      </c>
      <c r="DQ16209" s="15">
        <v>23</v>
      </c>
      <c r="DR16209" s="15" t="str">
        <f t="shared" si="266"/>
        <v>6113-23</v>
      </c>
    </row>
    <row r="16210" spans="119:122" x14ac:dyDescent="0.2">
      <c r="DO16210" s="141" t="s">
        <v>27566</v>
      </c>
      <c r="DP16210" s="141" t="s">
        <v>7231</v>
      </c>
      <c r="DQ16210" s="15">
        <v>23</v>
      </c>
      <c r="DR16210" s="15" t="str">
        <f t="shared" si="266"/>
        <v>6114-23</v>
      </c>
    </row>
    <row r="16211" spans="119:122" x14ac:dyDescent="0.2">
      <c r="DO16211" s="141" t="s">
        <v>27567</v>
      </c>
      <c r="DP16211" s="141" t="s">
        <v>7232</v>
      </c>
      <c r="DQ16211" s="15">
        <v>23</v>
      </c>
      <c r="DR16211" s="15" t="str">
        <f t="shared" si="266"/>
        <v>6115-23</v>
      </c>
    </row>
    <row r="16212" spans="119:122" x14ac:dyDescent="0.2">
      <c r="DO16212" s="141" t="s">
        <v>27568</v>
      </c>
      <c r="DP16212" s="141" t="s">
        <v>7233</v>
      </c>
      <c r="DQ16212" s="15">
        <v>23</v>
      </c>
      <c r="DR16212" s="15" t="str">
        <f t="shared" si="266"/>
        <v>6116-23</v>
      </c>
    </row>
    <row r="16213" spans="119:122" x14ac:dyDescent="0.2">
      <c r="DO16213" s="141" t="s">
        <v>27569</v>
      </c>
      <c r="DP16213" s="141" t="s">
        <v>7234</v>
      </c>
      <c r="DQ16213" s="15">
        <v>23</v>
      </c>
      <c r="DR16213" s="15" t="str">
        <f t="shared" si="266"/>
        <v>6117-23</v>
      </c>
    </row>
    <row r="16214" spans="119:122" x14ac:dyDescent="0.2">
      <c r="DO16214" s="141" t="s">
        <v>27570</v>
      </c>
      <c r="DP16214" s="141" t="s">
        <v>7235</v>
      </c>
      <c r="DQ16214" s="15">
        <v>23</v>
      </c>
      <c r="DR16214" s="15" t="str">
        <f t="shared" si="266"/>
        <v>6118-23</v>
      </c>
    </row>
    <row r="16215" spans="119:122" x14ac:dyDescent="0.2">
      <c r="DO16215" s="141" t="s">
        <v>27571</v>
      </c>
      <c r="DP16215" s="141" t="s">
        <v>7236</v>
      </c>
      <c r="DQ16215" s="15">
        <v>23</v>
      </c>
      <c r="DR16215" s="15" t="str">
        <f t="shared" si="266"/>
        <v>6119-23</v>
      </c>
    </row>
    <row r="16216" spans="119:122" x14ac:dyDescent="0.2">
      <c r="DO16216" s="141" t="s">
        <v>27572</v>
      </c>
      <c r="DP16216" s="141" t="s">
        <v>7237</v>
      </c>
      <c r="DQ16216" s="15">
        <v>23</v>
      </c>
      <c r="DR16216" s="15" t="str">
        <f t="shared" si="266"/>
        <v>6120-23</v>
      </c>
    </row>
    <row r="16217" spans="119:122" x14ac:dyDescent="0.2">
      <c r="DO16217" s="141" t="s">
        <v>27573</v>
      </c>
      <c r="DP16217" s="141" t="s">
        <v>7238</v>
      </c>
      <c r="DQ16217" s="15">
        <v>23</v>
      </c>
      <c r="DR16217" s="15" t="str">
        <f t="shared" si="266"/>
        <v>6121-23</v>
      </c>
    </row>
    <row r="16218" spans="119:122" x14ac:dyDescent="0.2">
      <c r="DO16218" s="141" t="s">
        <v>27574</v>
      </c>
      <c r="DP16218" s="141" t="s">
        <v>7239</v>
      </c>
      <c r="DQ16218" s="15">
        <v>23</v>
      </c>
      <c r="DR16218" s="15" t="str">
        <f t="shared" si="266"/>
        <v>6122-23</v>
      </c>
    </row>
    <row r="16219" spans="119:122" x14ac:dyDescent="0.2">
      <c r="DO16219" s="141" t="s">
        <v>27575</v>
      </c>
      <c r="DP16219" s="141" t="s">
        <v>7240</v>
      </c>
      <c r="DQ16219" s="15">
        <v>23</v>
      </c>
      <c r="DR16219" s="15" t="str">
        <f t="shared" si="266"/>
        <v>6123-23</v>
      </c>
    </row>
    <row r="16220" spans="119:122" x14ac:dyDescent="0.2">
      <c r="DO16220" s="141" t="s">
        <v>27576</v>
      </c>
      <c r="DP16220" s="141" t="s">
        <v>7241</v>
      </c>
      <c r="DQ16220" s="15">
        <v>23</v>
      </c>
      <c r="DR16220" s="15" t="str">
        <f t="shared" si="266"/>
        <v>6124-23</v>
      </c>
    </row>
    <row r="16221" spans="119:122" x14ac:dyDescent="0.2">
      <c r="DO16221" s="141" t="s">
        <v>27577</v>
      </c>
      <c r="DP16221" s="141" t="s">
        <v>7242</v>
      </c>
      <c r="DQ16221" s="15">
        <v>23</v>
      </c>
      <c r="DR16221" s="15" t="str">
        <f t="shared" si="266"/>
        <v>6125-23</v>
      </c>
    </row>
    <row r="16222" spans="119:122" x14ac:dyDescent="0.2">
      <c r="DO16222" s="141" t="s">
        <v>27578</v>
      </c>
      <c r="DP16222" s="141" t="s">
        <v>7243</v>
      </c>
      <c r="DQ16222" s="15">
        <v>23</v>
      </c>
      <c r="DR16222" s="15" t="str">
        <f t="shared" si="266"/>
        <v>6126-23</v>
      </c>
    </row>
    <row r="16223" spans="119:122" x14ac:dyDescent="0.2">
      <c r="DO16223" s="141" t="s">
        <v>27579</v>
      </c>
      <c r="DP16223" s="141" t="s">
        <v>7244</v>
      </c>
      <c r="DQ16223" s="15">
        <v>23</v>
      </c>
      <c r="DR16223" s="15" t="str">
        <f t="shared" si="266"/>
        <v>6127-23</v>
      </c>
    </row>
    <row r="16224" spans="119:122" x14ac:dyDescent="0.2">
      <c r="DO16224" s="141" t="s">
        <v>27580</v>
      </c>
      <c r="DP16224" s="141" t="s">
        <v>7245</v>
      </c>
      <c r="DQ16224" s="15">
        <v>23</v>
      </c>
      <c r="DR16224" s="15" t="str">
        <f t="shared" si="266"/>
        <v>6128-23</v>
      </c>
    </row>
    <row r="16225" spans="119:122" x14ac:dyDescent="0.2">
      <c r="DO16225" s="141" t="s">
        <v>27581</v>
      </c>
      <c r="DP16225" s="141" t="s">
        <v>7246</v>
      </c>
      <c r="DQ16225" s="15">
        <v>23</v>
      </c>
      <c r="DR16225" s="15" t="str">
        <f t="shared" si="266"/>
        <v>6129-23</v>
      </c>
    </row>
    <row r="16226" spans="119:122" x14ac:dyDescent="0.2">
      <c r="DO16226" s="141" t="s">
        <v>27582</v>
      </c>
      <c r="DP16226" s="141" t="s">
        <v>7247</v>
      </c>
      <c r="DQ16226" s="15">
        <v>23</v>
      </c>
      <c r="DR16226" s="15" t="str">
        <f t="shared" si="266"/>
        <v>6130-23</v>
      </c>
    </row>
    <row r="16227" spans="119:122" x14ac:dyDescent="0.2">
      <c r="DO16227" s="141" t="s">
        <v>27583</v>
      </c>
      <c r="DP16227" s="141" t="s">
        <v>7248</v>
      </c>
      <c r="DQ16227" s="15">
        <v>23</v>
      </c>
      <c r="DR16227" s="15" t="str">
        <f t="shared" ref="DR16227:DR16290" si="267">CONCATENATE(DP16227,"-",DQ16227)</f>
        <v>6131-23</v>
      </c>
    </row>
    <row r="16228" spans="119:122" x14ac:dyDescent="0.2">
      <c r="DO16228" s="141" t="s">
        <v>27584</v>
      </c>
      <c r="DP16228" s="141" t="s">
        <v>7249</v>
      </c>
      <c r="DQ16228" s="15">
        <v>23</v>
      </c>
      <c r="DR16228" s="15" t="str">
        <f t="shared" si="267"/>
        <v>6132-23</v>
      </c>
    </row>
    <row r="16229" spans="119:122" x14ac:dyDescent="0.2">
      <c r="DO16229" s="141" t="s">
        <v>27585</v>
      </c>
      <c r="DP16229" s="141" t="s">
        <v>7250</v>
      </c>
      <c r="DQ16229" s="15">
        <v>23</v>
      </c>
      <c r="DR16229" s="15" t="str">
        <f t="shared" si="267"/>
        <v>6133-23</v>
      </c>
    </row>
    <row r="16230" spans="119:122" x14ac:dyDescent="0.2">
      <c r="DO16230" s="141" t="s">
        <v>27586</v>
      </c>
      <c r="DP16230" s="141" t="s">
        <v>7251</v>
      </c>
      <c r="DQ16230" s="15">
        <v>23</v>
      </c>
      <c r="DR16230" s="15" t="str">
        <f t="shared" si="267"/>
        <v>6134-23</v>
      </c>
    </row>
    <row r="16231" spans="119:122" x14ac:dyDescent="0.2">
      <c r="DO16231" s="141" t="s">
        <v>27587</v>
      </c>
      <c r="DP16231" s="141" t="s">
        <v>7252</v>
      </c>
      <c r="DQ16231" s="15">
        <v>23</v>
      </c>
      <c r="DR16231" s="15" t="str">
        <f t="shared" si="267"/>
        <v>6135-23</v>
      </c>
    </row>
    <row r="16232" spans="119:122" x14ac:dyDescent="0.2">
      <c r="DO16232" s="141" t="s">
        <v>27588</v>
      </c>
      <c r="DP16232" s="141" t="s">
        <v>7253</v>
      </c>
      <c r="DQ16232" s="15">
        <v>23</v>
      </c>
      <c r="DR16232" s="15" t="str">
        <f t="shared" si="267"/>
        <v>6136-23</v>
      </c>
    </row>
    <row r="16233" spans="119:122" x14ac:dyDescent="0.2">
      <c r="DO16233" s="141" t="s">
        <v>27589</v>
      </c>
      <c r="DP16233" s="141" t="s">
        <v>7254</v>
      </c>
      <c r="DQ16233" s="15">
        <v>23</v>
      </c>
      <c r="DR16233" s="15" t="str">
        <f t="shared" si="267"/>
        <v>6137-23</v>
      </c>
    </row>
    <row r="16234" spans="119:122" x14ac:dyDescent="0.2">
      <c r="DO16234" s="141" t="s">
        <v>27590</v>
      </c>
      <c r="DP16234" s="141" t="s">
        <v>7255</v>
      </c>
      <c r="DQ16234" s="15">
        <v>23</v>
      </c>
      <c r="DR16234" s="15" t="str">
        <f t="shared" si="267"/>
        <v>6138-23</v>
      </c>
    </row>
    <row r="16235" spans="119:122" x14ac:dyDescent="0.2">
      <c r="DO16235" s="141" t="s">
        <v>27591</v>
      </c>
      <c r="DP16235" s="141" t="s">
        <v>7256</v>
      </c>
      <c r="DQ16235" s="15">
        <v>23</v>
      </c>
      <c r="DR16235" s="15" t="str">
        <f t="shared" si="267"/>
        <v>6139-23</v>
      </c>
    </row>
    <row r="16236" spans="119:122" x14ac:dyDescent="0.2">
      <c r="DO16236" s="141" t="s">
        <v>27592</v>
      </c>
      <c r="DP16236" s="141" t="s">
        <v>7257</v>
      </c>
      <c r="DQ16236" s="15">
        <v>23</v>
      </c>
      <c r="DR16236" s="15" t="str">
        <f t="shared" si="267"/>
        <v>6140-23</v>
      </c>
    </row>
    <row r="16237" spans="119:122" x14ac:dyDescent="0.2">
      <c r="DO16237" s="141" t="s">
        <v>27593</v>
      </c>
      <c r="DP16237" s="141" t="s">
        <v>7258</v>
      </c>
      <c r="DQ16237" s="15">
        <v>23</v>
      </c>
      <c r="DR16237" s="15" t="str">
        <f t="shared" si="267"/>
        <v>6141-23</v>
      </c>
    </row>
    <row r="16238" spans="119:122" x14ac:dyDescent="0.2">
      <c r="DO16238" s="141" t="s">
        <v>27594</v>
      </c>
      <c r="DP16238" s="141" t="s">
        <v>7259</v>
      </c>
      <c r="DQ16238" s="15">
        <v>23</v>
      </c>
      <c r="DR16238" s="15" t="str">
        <f t="shared" si="267"/>
        <v>6142-23</v>
      </c>
    </row>
    <row r="16239" spans="119:122" x14ac:dyDescent="0.2">
      <c r="DO16239" s="141" t="s">
        <v>27595</v>
      </c>
      <c r="DP16239" s="141" t="s">
        <v>7260</v>
      </c>
      <c r="DQ16239" s="15">
        <v>23</v>
      </c>
      <c r="DR16239" s="15" t="str">
        <f t="shared" si="267"/>
        <v>6143-23</v>
      </c>
    </row>
    <row r="16240" spans="119:122" x14ac:dyDescent="0.2">
      <c r="DO16240" s="141" t="s">
        <v>27596</v>
      </c>
      <c r="DP16240" s="141" t="s">
        <v>7261</v>
      </c>
      <c r="DQ16240" s="15">
        <v>23</v>
      </c>
      <c r="DR16240" s="15" t="str">
        <f t="shared" si="267"/>
        <v>6144-23</v>
      </c>
    </row>
    <row r="16241" spans="119:122" x14ac:dyDescent="0.2">
      <c r="DO16241" s="141" t="s">
        <v>27597</v>
      </c>
      <c r="DP16241" s="141" t="s">
        <v>7262</v>
      </c>
      <c r="DQ16241" s="15">
        <v>23</v>
      </c>
      <c r="DR16241" s="15" t="str">
        <f t="shared" si="267"/>
        <v>6145-23</v>
      </c>
    </row>
    <row r="16242" spans="119:122" x14ac:dyDescent="0.2">
      <c r="DO16242" s="141" t="s">
        <v>27598</v>
      </c>
      <c r="DP16242" s="141" t="s">
        <v>7263</v>
      </c>
      <c r="DQ16242" s="15">
        <v>23</v>
      </c>
      <c r="DR16242" s="15" t="str">
        <f t="shared" si="267"/>
        <v>6146-23</v>
      </c>
    </row>
    <row r="16243" spans="119:122" x14ac:dyDescent="0.2">
      <c r="DO16243" s="141" t="s">
        <v>27599</v>
      </c>
      <c r="DP16243" s="141" t="s">
        <v>7264</v>
      </c>
      <c r="DQ16243" s="15">
        <v>23</v>
      </c>
      <c r="DR16243" s="15" t="str">
        <f t="shared" si="267"/>
        <v>6147-23</v>
      </c>
    </row>
    <row r="16244" spans="119:122" x14ac:dyDescent="0.2">
      <c r="DO16244" s="141" t="s">
        <v>27600</v>
      </c>
      <c r="DP16244" s="141" t="s">
        <v>7265</v>
      </c>
      <c r="DQ16244" s="15">
        <v>23</v>
      </c>
      <c r="DR16244" s="15" t="str">
        <f t="shared" si="267"/>
        <v>6148-23</v>
      </c>
    </row>
    <row r="16245" spans="119:122" x14ac:dyDescent="0.2">
      <c r="DO16245" s="141" t="s">
        <v>27601</v>
      </c>
      <c r="DP16245" s="141" t="s">
        <v>7266</v>
      </c>
      <c r="DQ16245" s="15">
        <v>23</v>
      </c>
      <c r="DR16245" s="15" t="str">
        <f t="shared" si="267"/>
        <v>6149-23</v>
      </c>
    </row>
    <row r="16246" spans="119:122" x14ac:dyDescent="0.2">
      <c r="DO16246" s="141" t="s">
        <v>27602</v>
      </c>
      <c r="DP16246" s="141" t="s">
        <v>7267</v>
      </c>
      <c r="DQ16246" s="15">
        <v>23</v>
      </c>
      <c r="DR16246" s="15" t="str">
        <f t="shared" si="267"/>
        <v>6150-23</v>
      </c>
    </row>
    <row r="16247" spans="119:122" x14ac:dyDescent="0.2">
      <c r="DO16247" s="141" t="s">
        <v>27603</v>
      </c>
      <c r="DP16247" s="141" t="s">
        <v>7268</v>
      </c>
      <c r="DQ16247" s="15">
        <v>23</v>
      </c>
      <c r="DR16247" s="15" t="str">
        <f t="shared" si="267"/>
        <v>6151-23</v>
      </c>
    </row>
    <row r="16248" spans="119:122" x14ac:dyDescent="0.2">
      <c r="DO16248" s="141" t="s">
        <v>27604</v>
      </c>
      <c r="DP16248" s="141" t="s">
        <v>7269</v>
      </c>
      <c r="DQ16248" s="15">
        <v>23</v>
      </c>
      <c r="DR16248" s="15" t="str">
        <f t="shared" si="267"/>
        <v>6152-23</v>
      </c>
    </row>
    <row r="16249" spans="119:122" x14ac:dyDescent="0.2">
      <c r="DO16249" s="141" t="s">
        <v>27605</v>
      </c>
      <c r="DP16249" s="141" t="s">
        <v>7270</v>
      </c>
      <c r="DQ16249" s="15">
        <v>23</v>
      </c>
      <c r="DR16249" s="15" t="str">
        <f t="shared" si="267"/>
        <v>6153-23</v>
      </c>
    </row>
    <row r="16250" spans="119:122" x14ac:dyDescent="0.2">
      <c r="DO16250" s="141" t="s">
        <v>27606</v>
      </c>
      <c r="DP16250" s="141" t="s">
        <v>7271</v>
      </c>
      <c r="DQ16250" s="15">
        <v>23</v>
      </c>
      <c r="DR16250" s="15" t="str">
        <f t="shared" si="267"/>
        <v>6154-23</v>
      </c>
    </row>
    <row r="16251" spans="119:122" x14ac:dyDescent="0.2">
      <c r="DO16251" s="141" t="s">
        <v>27607</v>
      </c>
      <c r="DP16251" s="141" t="s">
        <v>7272</v>
      </c>
      <c r="DQ16251" s="15">
        <v>23</v>
      </c>
      <c r="DR16251" s="15" t="str">
        <f t="shared" si="267"/>
        <v>6155-23</v>
      </c>
    </row>
    <row r="16252" spans="119:122" x14ac:dyDescent="0.2">
      <c r="DO16252" s="141" t="s">
        <v>27608</v>
      </c>
      <c r="DP16252" s="141" t="s">
        <v>7273</v>
      </c>
      <c r="DQ16252" s="15">
        <v>23</v>
      </c>
      <c r="DR16252" s="15" t="str">
        <f t="shared" si="267"/>
        <v>6156-23</v>
      </c>
    </row>
    <row r="16253" spans="119:122" x14ac:dyDescent="0.2">
      <c r="DO16253" s="141" t="s">
        <v>27609</v>
      </c>
      <c r="DP16253" s="141" t="s">
        <v>7274</v>
      </c>
      <c r="DQ16253" s="15">
        <v>23</v>
      </c>
      <c r="DR16253" s="15" t="str">
        <f t="shared" si="267"/>
        <v>6157-23</v>
      </c>
    </row>
    <row r="16254" spans="119:122" x14ac:dyDescent="0.2">
      <c r="DO16254" s="141" t="s">
        <v>27610</v>
      </c>
      <c r="DP16254" s="141" t="s">
        <v>7275</v>
      </c>
      <c r="DQ16254" s="15">
        <v>23</v>
      </c>
      <c r="DR16254" s="15" t="str">
        <f t="shared" si="267"/>
        <v>6158-23</v>
      </c>
    </row>
    <row r="16255" spans="119:122" x14ac:dyDescent="0.2">
      <c r="DO16255" s="141" t="s">
        <v>27611</v>
      </c>
      <c r="DP16255" s="141" t="s">
        <v>7276</v>
      </c>
      <c r="DQ16255" s="15">
        <v>23</v>
      </c>
      <c r="DR16255" s="15" t="str">
        <f t="shared" si="267"/>
        <v>6159-23</v>
      </c>
    </row>
    <row r="16256" spans="119:122" x14ac:dyDescent="0.2">
      <c r="DO16256" s="141" t="s">
        <v>27612</v>
      </c>
      <c r="DP16256" s="141" t="s">
        <v>7277</v>
      </c>
      <c r="DQ16256" s="15">
        <v>23</v>
      </c>
      <c r="DR16256" s="15" t="str">
        <f t="shared" si="267"/>
        <v>6160-23</v>
      </c>
    </row>
    <row r="16257" spans="119:122" x14ac:dyDescent="0.2">
      <c r="DO16257" s="141" t="s">
        <v>27613</v>
      </c>
      <c r="DP16257" s="141" t="s">
        <v>7278</v>
      </c>
      <c r="DQ16257" s="15">
        <v>23</v>
      </c>
      <c r="DR16257" s="15" t="str">
        <f t="shared" si="267"/>
        <v>6161-23</v>
      </c>
    </row>
    <row r="16258" spans="119:122" x14ac:dyDescent="0.2">
      <c r="DO16258" s="141" t="s">
        <v>27614</v>
      </c>
      <c r="DP16258" s="141" t="s">
        <v>7279</v>
      </c>
      <c r="DQ16258" s="15">
        <v>23</v>
      </c>
      <c r="DR16258" s="15" t="str">
        <f t="shared" si="267"/>
        <v>6162-23</v>
      </c>
    </row>
    <row r="16259" spans="119:122" x14ac:dyDescent="0.2">
      <c r="DO16259" s="141" t="s">
        <v>27615</v>
      </c>
      <c r="DP16259" s="141" t="s">
        <v>7280</v>
      </c>
      <c r="DQ16259" s="15">
        <v>23</v>
      </c>
      <c r="DR16259" s="15" t="str">
        <f t="shared" si="267"/>
        <v>6163-23</v>
      </c>
    </row>
    <row r="16260" spans="119:122" x14ac:dyDescent="0.2">
      <c r="DO16260" s="141" t="s">
        <v>27616</v>
      </c>
      <c r="DP16260" s="141" t="s">
        <v>7281</v>
      </c>
      <c r="DQ16260" s="15">
        <v>23</v>
      </c>
      <c r="DR16260" s="15" t="str">
        <f t="shared" si="267"/>
        <v>6164-23</v>
      </c>
    </row>
    <row r="16261" spans="119:122" x14ac:dyDescent="0.2">
      <c r="DO16261" s="141" t="s">
        <v>27617</v>
      </c>
      <c r="DP16261" s="141" t="s">
        <v>7282</v>
      </c>
      <c r="DQ16261" s="15">
        <v>23</v>
      </c>
      <c r="DR16261" s="15" t="str">
        <f t="shared" si="267"/>
        <v>6165-23</v>
      </c>
    </row>
    <row r="16262" spans="119:122" x14ac:dyDescent="0.2">
      <c r="DO16262" s="141" t="s">
        <v>27618</v>
      </c>
      <c r="DP16262" s="141" t="s">
        <v>7283</v>
      </c>
      <c r="DQ16262" s="15">
        <v>23</v>
      </c>
      <c r="DR16262" s="15" t="str">
        <f t="shared" si="267"/>
        <v>6166-23</v>
      </c>
    </row>
    <row r="16263" spans="119:122" x14ac:dyDescent="0.2">
      <c r="DO16263" s="141" t="s">
        <v>27619</v>
      </c>
      <c r="DP16263" s="141" t="s">
        <v>7284</v>
      </c>
      <c r="DQ16263" s="15">
        <v>23</v>
      </c>
      <c r="DR16263" s="15" t="str">
        <f t="shared" si="267"/>
        <v>6167-23</v>
      </c>
    </row>
    <row r="16264" spans="119:122" x14ac:dyDescent="0.2">
      <c r="DO16264" s="141" t="s">
        <v>27620</v>
      </c>
      <c r="DP16264" s="141" t="s">
        <v>7285</v>
      </c>
      <c r="DQ16264" s="15">
        <v>23</v>
      </c>
      <c r="DR16264" s="15" t="str">
        <f t="shared" si="267"/>
        <v>6168-23</v>
      </c>
    </row>
    <row r="16265" spans="119:122" x14ac:dyDescent="0.2">
      <c r="DO16265" s="141" t="s">
        <v>27621</v>
      </c>
      <c r="DP16265" s="141" t="s">
        <v>7286</v>
      </c>
      <c r="DQ16265" s="15">
        <v>23</v>
      </c>
      <c r="DR16265" s="15" t="str">
        <f t="shared" si="267"/>
        <v>6169-23</v>
      </c>
    </row>
    <row r="16266" spans="119:122" x14ac:dyDescent="0.2">
      <c r="DO16266" s="141" t="s">
        <v>27622</v>
      </c>
      <c r="DP16266" s="141" t="s">
        <v>7287</v>
      </c>
      <c r="DQ16266" s="15">
        <v>23</v>
      </c>
      <c r="DR16266" s="15" t="str">
        <f t="shared" si="267"/>
        <v>6170-23</v>
      </c>
    </row>
    <row r="16267" spans="119:122" x14ac:dyDescent="0.2">
      <c r="DO16267" s="141" t="s">
        <v>27623</v>
      </c>
      <c r="DP16267" s="141" t="s">
        <v>7288</v>
      </c>
      <c r="DQ16267" s="15">
        <v>23</v>
      </c>
      <c r="DR16267" s="15" t="str">
        <f t="shared" si="267"/>
        <v>6171-23</v>
      </c>
    </row>
    <row r="16268" spans="119:122" x14ac:dyDescent="0.2">
      <c r="DO16268" s="141" t="s">
        <v>27624</v>
      </c>
      <c r="DP16268" s="141" t="s">
        <v>7289</v>
      </c>
      <c r="DQ16268" s="15">
        <v>23</v>
      </c>
      <c r="DR16268" s="15" t="str">
        <f t="shared" si="267"/>
        <v>6172-23</v>
      </c>
    </row>
    <row r="16269" spans="119:122" x14ac:dyDescent="0.2">
      <c r="DO16269" s="141" t="s">
        <v>27625</v>
      </c>
      <c r="DP16269" s="141" t="s">
        <v>7290</v>
      </c>
      <c r="DQ16269" s="15">
        <v>23</v>
      </c>
      <c r="DR16269" s="15" t="str">
        <f t="shared" si="267"/>
        <v>6173-23</v>
      </c>
    </row>
    <row r="16270" spans="119:122" x14ac:dyDescent="0.2">
      <c r="DO16270" s="141" t="s">
        <v>27626</v>
      </c>
      <c r="DP16270" s="141" t="s">
        <v>7291</v>
      </c>
      <c r="DQ16270" s="15">
        <v>23</v>
      </c>
      <c r="DR16270" s="15" t="str">
        <f t="shared" si="267"/>
        <v>6174-23</v>
      </c>
    </row>
    <row r="16271" spans="119:122" x14ac:dyDescent="0.2">
      <c r="DO16271" s="141" t="s">
        <v>27627</v>
      </c>
      <c r="DP16271" s="141" t="s">
        <v>7292</v>
      </c>
      <c r="DQ16271" s="15">
        <v>23</v>
      </c>
      <c r="DR16271" s="15" t="str">
        <f t="shared" si="267"/>
        <v>6175-23</v>
      </c>
    </row>
    <row r="16272" spans="119:122" x14ac:dyDescent="0.2">
      <c r="DO16272" s="141" t="s">
        <v>27628</v>
      </c>
      <c r="DP16272" s="141" t="s">
        <v>7293</v>
      </c>
      <c r="DQ16272" s="15">
        <v>23</v>
      </c>
      <c r="DR16272" s="15" t="str">
        <f t="shared" si="267"/>
        <v>6176-23</v>
      </c>
    </row>
    <row r="16273" spans="119:122" x14ac:dyDescent="0.2">
      <c r="DO16273" s="141" t="s">
        <v>27629</v>
      </c>
      <c r="DP16273" s="141" t="s">
        <v>7294</v>
      </c>
      <c r="DQ16273" s="15">
        <v>23</v>
      </c>
      <c r="DR16273" s="15" t="str">
        <f t="shared" si="267"/>
        <v>6177-23</v>
      </c>
    </row>
    <row r="16274" spans="119:122" x14ac:dyDescent="0.2">
      <c r="DO16274" s="141" t="s">
        <v>27630</v>
      </c>
      <c r="DP16274" s="141" t="s">
        <v>7295</v>
      </c>
      <c r="DQ16274" s="15">
        <v>23</v>
      </c>
      <c r="DR16274" s="15" t="str">
        <f t="shared" si="267"/>
        <v>6178-23</v>
      </c>
    </row>
    <row r="16275" spans="119:122" x14ac:dyDescent="0.2">
      <c r="DO16275" s="141" t="s">
        <v>27631</v>
      </c>
      <c r="DP16275" s="141" t="s">
        <v>7296</v>
      </c>
      <c r="DQ16275" s="15">
        <v>23</v>
      </c>
      <c r="DR16275" s="15" t="str">
        <f t="shared" si="267"/>
        <v>6179-23</v>
      </c>
    </row>
    <row r="16276" spans="119:122" x14ac:dyDescent="0.2">
      <c r="DO16276" s="141" t="s">
        <v>27632</v>
      </c>
      <c r="DP16276" s="141" t="s">
        <v>7297</v>
      </c>
      <c r="DQ16276" s="15">
        <v>23</v>
      </c>
      <c r="DR16276" s="15" t="str">
        <f t="shared" si="267"/>
        <v>6180-23</v>
      </c>
    </row>
    <row r="16277" spans="119:122" x14ac:dyDescent="0.2">
      <c r="DO16277" s="141" t="s">
        <v>27633</v>
      </c>
      <c r="DP16277" s="141" t="s">
        <v>7298</v>
      </c>
      <c r="DQ16277" s="15">
        <v>23</v>
      </c>
      <c r="DR16277" s="15" t="str">
        <f t="shared" si="267"/>
        <v>6181-23</v>
      </c>
    </row>
    <row r="16278" spans="119:122" x14ac:dyDescent="0.2">
      <c r="DO16278" s="141" t="s">
        <v>27634</v>
      </c>
      <c r="DP16278" s="141" t="s">
        <v>7299</v>
      </c>
      <c r="DQ16278" s="15">
        <v>23</v>
      </c>
      <c r="DR16278" s="15" t="str">
        <f t="shared" si="267"/>
        <v>6182-23</v>
      </c>
    </row>
    <row r="16279" spans="119:122" x14ac:dyDescent="0.2">
      <c r="DO16279" s="141" t="s">
        <v>27635</v>
      </c>
      <c r="DP16279" s="141" t="s">
        <v>7300</v>
      </c>
      <c r="DQ16279" s="15">
        <v>23</v>
      </c>
      <c r="DR16279" s="15" t="str">
        <f t="shared" si="267"/>
        <v>6183-23</v>
      </c>
    </row>
    <row r="16280" spans="119:122" x14ac:dyDescent="0.2">
      <c r="DO16280" s="141" t="s">
        <v>27636</v>
      </c>
      <c r="DP16280" s="141" t="s">
        <v>7301</v>
      </c>
      <c r="DQ16280" s="15">
        <v>23</v>
      </c>
      <c r="DR16280" s="15" t="str">
        <f t="shared" si="267"/>
        <v>6184-23</v>
      </c>
    </row>
    <row r="16281" spans="119:122" x14ac:dyDescent="0.2">
      <c r="DO16281" s="141" t="s">
        <v>27637</v>
      </c>
      <c r="DP16281" s="141" t="s">
        <v>7302</v>
      </c>
      <c r="DQ16281" s="15">
        <v>23</v>
      </c>
      <c r="DR16281" s="15" t="str">
        <f t="shared" si="267"/>
        <v>6185-23</v>
      </c>
    </row>
    <row r="16282" spans="119:122" x14ac:dyDescent="0.2">
      <c r="DO16282" s="141" t="s">
        <v>27638</v>
      </c>
      <c r="DP16282" s="141" t="s">
        <v>7303</v>
      </c>
      <c r="DQ16282" s="15">
        <v>23</v>
      </c>
      <c r="DR16282" s="15" t="str">
        <f t="shared" si="267"/>
        <v>6186-23</v>
      </c>
    </row>
    <row r="16283" spans="119:122" x14ac:dyDescent="0.2">
      <c r="DO16283" s="141" t="s">
        <v>27639</v>
      </c>
      <c r="DP16283" s="141" t="s">
        <v>7304</v>
      </c>
      <c r="DQ16283" s="15">
        <v>23</v>
      </c>
      <c r="DR16283" s="15" t="str">
        <f t="shared" si="267"/>
        <v>6187-23</v>
      </c>
    </row>
    <row r="16284" spans="119:122" x14ac:dyDescent="0.2">
      <c r="DO16284" s="141" t="s">
        <v>27640</v>
      </c>
      <c r="DP16284" s="141" t="s">
        <v>7305</v>
      </c>
      <c r="DQ16284" s="15">
        <v>23</v>
      </c>
      <c r="DR16284" s="15" t="str">
        <f t="shared" si="267"/>
        <v>6188-23</v>
      </c>
    </row>
    <row r="16285" spans="119:122" x14ac:dyDescent="0.2">
      <c r="DO16285" s="141" t="s">
        <v>27641</v>
      </c>
      <c r="DP16285" s="141" t="s">
        <v>7306</v>
      </c>
      <c r="DQ16285" s="15">
        <v>23</v>
      </c>
      <c r="DR16285" s="15" t="str">
        <f t="shared" si="267"/>
        <v>6189-23</v>
      </c>
    </row>
    <row r="16286" spans="119:122" x14ac:dyDescent="0.2">
      <c r="DO16286" s="141" t="s">
        <v>27642</v>
      </c>
      <c r="DP16286" s="141" t="s">
        <v>7307</v>
      </c>
      <c r="DQ16286" s="15">
        <v>23</v>
      </c>
      <c r="DR16286" s="15" t="str">
        <f t="shared" si="267"/>
        <v>6190-23</v>
      </c>
    </row>
    <row r="16287" spans="119:122" x14ac:dyDescent="0.2">
      <c r="DO16287" s="141" t="s">
        <v>27643</v>
      </c>
      <c r="DP16287" s="141" t="s">
        <v>7308</v>
      </c>
      <c r="DQ16287" s="15">
        <v>23</v>
      </c>
      <c r="DR16287" s="15" t="str">
        <f t="shared" si="267"/>
        <v>6191-23</v>
      </c>
    </row>
    <row r="16288" spans="119:122" x14ac:dyDescent="0.2">
      <c r="DO16288" s="141" t="s">
        <v>27644</v>
      </c>
      <c r="DP16288" s="141" t="s">
        <v>7309</v>
      </c>
      <c r="DQ16288" s="15">
        <v>23</v>
      </c>
      <c r="DR16288" s="15" t="str">
        <f t="shared" si="267"/>
        <v>6192-23</v>
      </c>
    </row>
    <row r="16289" spans="119:122" x14ac:dyDescent="0.2">
      <c r="DO16289" s="141" t="s">
        <v>27645</v>
      </c>
      <c r="DP16289" s="141" t="s">
        <v>7310</v>
      </c>
      <c r="DQ16289" s="15">
        <v>23</v>
      </c>
      <c r="DR16289" s="15" t="str">
        <f t="shared" si="267"/>
        <v>6193-23</v>
      </c>
    </row>
    <row r="16290" spans="119:122" x14ac:dyDescent="0.2">
      <c r="DO16290" s="141" t="s">
        <v>27646</v>
      </c>
      <c r="DP16290" s="141" t="s">
        <v>7311</v>
      </c>
      <c r="DQ16290" s="15">
        <v>23</v>
      </c>
      <c r="DR16290" s="15" t="str">
        <f t="shared" si="267"/>
        <v>6194-23</v>
      </c>
    </row>
    <row r="16291" spans="119:122" x14ac:dyDescent="0.2">
      <c r="DO16291" s="141" t="s">
        <v>27647</v>
      </c>
      <c r="DP16291" s="141" t="s">
        <v>7312</v>
      </c>
      <c r="DQ16291" s="15">
        <v>23</v>
      </c>
      <c r="DR16291" s="15" t="str">
        <f t="shared" ref="DR16291:DR16354" si="268">CONCATENATE(DP16291,"-",DQ16291)</f>
        <v>6195-23</v>
      </c>
    </row>
    <row r="16292" spans="119:122" x14ac:dyDescent="0.2">
      <c r="DO16292" s="141" t="s">
        <v>27648</v>
      </c>
      <c r="DP16292" s="141" t="s">
        <v>7313</v>
      </c>
      <c r="DQ16292" s="15">
        <v>23</v>
      </c>
      <c r="DR16292" s="15" t="str">
        <f t="shared" si="268"/>
        <v>6196-23</v>
      </c>
    </row>
    <row r="16293" spans="119:122" x14ac:dyDescent="0.2">
      <c r="DO16293" s="141" t="s">
        <v>27649</v>
      </c>
      <c r="DP16293" s="141" t="s">
        <v>7314</v>
      </c>
      <c r="DQ16293" s="15">
        <v>23</v>
      </c>
      <c r="DR16293" s="15" t="str">
        <f t="shared" si="268"/>
        <v>6197-23</v>
      </c>
    </row>
    <row r="16294" spans="119:122" x14ac:dyDescent="0.2">
      <c r="DO16294" s="141" t="s">
        <v>27650</v>
      </c>
      <c r="DP16294" s="141" t="s">
        <v>7315</v>
      </c>
      <c r="DQ16294" s="15">
        <v>23</v>
      </c>
      <c r="DR16294" s="15" t="str">
        <f t="shared" si="268"/>
        <v>6198-23</v>
      </c>
    </row>
    <row r="16295" spans="119:122" x14ac:dyDescent="0.2">
      <c r="DO16295" s="141" t="s">
        <v>27651</v>
      </c>
      <c r="DP16295" s="141" t="s">
        <v>7316</v>
      </c>
      <c r="DQ16295" s="15">
        <v>23</v>
      </c>
      <c r="DR16295" s="15" t="str">
        <f t="shared" si="268"/>
        <v>6199-23</v>
      </c>
    </row>
    <row r="16296" spans="119:122" x14ac:dyDescent="0.2">
      <c r="DO16296" s="141" t="s">
        <v>27652</v>
      </c>
      <c r="DP16296" s="141" t="s">
        <v>7317</v>
      </c>
      <c r="DQ16296" s="15">
        <v>23</v>
      </c>
      <c r="DR16296" s="15" t="str">
        <f t="shared" si="268"/>
        <v>6200-23</v>
      </c>
    </row>
    <row r="16297" spans="119:122" x14ac:dyDescent="0.2">
      <c r="DO16297" s="141" t="s">
        <v>27653</v>
      </c>
      <c r="DP16297" s="141" t="s">
        <v>7318</v>
      </c>
      <c r="DQ16297" s="15">
        <v>23</v>
      </c>
      <c r="DR16297" s="15" t="str">
        <f t="shared" si="268"/>
        <v>6201-23</v>
      </c>
    </row>
    <row r="16298" spans="119:122" x14ac:dyDescent="0.2">
      <c r="DO16298" s="141" t="s">
        <v>27654</v>
      </c>
      <c r="DP16298" s="141" t="s">
        <v>7319</v>
      </c>
      <c r="DQ16298" s="15">
        <v>23</v>
      </c>
      <c r="DR16298" s="15" t="str">
        <f t="shared" si="268"/>
        <v>6202-23</v>
      </c>
    </row>
    <row r="16299" spans="119:122" x14ac:dyDescent="0.2">
      <c r="DO16299" s="141" t="s">
        <v>27655</v>
      </c>
      <c r="DP16299" s="141" t="s">
        <v>7320</v>
      </c>
      <c r="DQ16299" s="15">
        <v>23</v>
      </c>
      <c r="DR16299" s="15" t="str">
        <f t="shared" si="268"/>
        <v>6203-23</v>
      </c>
    </row>
    <row r="16300" spans="119:122" x14ac:dyDescent="0.2">
      <c r="DO16300" s="141" t="s">
        <v>27656</v>
      </c>
      <c r="DP16300" s="141" t="s">
        <v>7321</v>
      </c>
      <c r="DQ16300" s="15">
        <v>23</v>
      </c>
      <c r="DR16300" s="15" t="str">
        <f t="shared" si="268"/>
        <v>6204-23</v>
      </c>
    </row>
    <row r="16301" spans="119:122" x14ac:dyDescent="0.2">
      <c r="DO16301" s="141" t="s">
        <v>27657</v>
      </c>
      <c r="DP16301" s="141" t="s">
        <v>7322</v>
      </c>
      <c r="DQ16301" s="15">
        <v>23</v>
      </c>
      <c r="DR16301" s="15" t="str">
        <f t="shared" si="268"/>
        <v>6205-23</v>
      </c>
    </row>
    <row r="16302" spans="119:122" x14ac:dyDescent="0.2">
      <c r="DO16302" s="141" t="s">
        <v>27658</v>
      </c>
      <c r="DP16302" s="141" t="s">
        <v>7323</v>
      </c>
      <c r="DQ16302" s="15">
        <v>23</v>
      </c>
      <c r="DR16302" s="15" t="str">
        <f t="shared" si="268"/>
        <v>6206-23</v>
      </c>
    </row>
    <row r="16303" spans="119:122" x14ac:dyDescent="0.2">
      <c r="DO16303" s="141" t="s">
        <v>27659</v>
      </c>
      <c r="DP16303" s="141" t="s">
        <v>7324</v>
      </c>
      <c r="DQ16303" s="15">
        <v>23</v>
      </c>
      <c r="DR16303" s="15" t="str">
        <f t="shared" si="268"/>
        <v>6207-23</v>
      </c>
    </row>
    <row r="16304" spans="119:122" x14ac:dyDescent="0.2">
      <c r="DO16304" s="141" t="s">
        <v>27660</v>
      </c>
      <c r="DP16304" s="141" t="s">
        <v>7325</v>
      </c>
      <c r="DQ16304" s="15">
        <v>23</v>
      </c>
      <c r="DR16304" s="15" t="str">
        <f t="shared" si="268"/>
        <v>6208-23</v>
      </c>
    </row>
    <row r="16305" spans="119:122" x14ac:dyDescent="0.2">
      <c r="DO16305" s="141" t="s">
        <v>27661</v>
      </c>
      <c r="DP16305" s="141" t="s">
        <v>7326</v>
      </c>
      <c r="DQ16305" s="15">
        <v>23</v>
      </c>
      <c r="DR16305" s="15" t="str">
        <f t="shared" si="268"/>
        <v>6209-23</v>
      </c>
    </row>
    <row r="16306" spans="119:122" x14ac:dyDescent="0.2">
      <c r="DO16306" s="141" t="s">
        <v>27662</v>
      </c>
      <c r="DP16306" s="141" t="s">
        <v>7327</v>
      </c>
      <c r="DQ16306" s="15">
        <v>23</v>
      </c>
      <c r="DR16306" s="15" t="str">
        <f t="shared" si="268"/>
        <v>6210-23</v>
      </c>
    </row>
    <row r="16307" spans="119:122" x14ac:dyDescent="0.2">
      <c r="DO16307" s="141" t="s">
        <v>27663</v>
      </c>
      <c r="DP16307" s="141" t="s">
        <v>7328</v>
      </c>
      <c r="DQ16307" s="15">
        <v>23</v>
      </c>
      <c r="DR16307" s="15" t="str">
        <f t="shared" si="268"/>
        <v>6211-23</v>
      </c>
    </row>
    <row r="16308" spans="119:122" x14ac:dyDescent="0.2">
      <c r="DO16308" s="141" t="s">
        <v>27664</v>
      </c>
      <c r="DP16308" s="141" t="s">
        <v>7329</v>
      </c>
      <c r="DQ16308" s="15">
        <v>23</v>
      </c>
      <c r="DR16308" s="15" t="str">
        <f t="shared" si="268"/>
        <v>6212-23</v>
      </c>
    </row>
    <row r="16309" spans="119:122" x14ac:dyDescent="0.2">
      <c r="DO16309" s="141" t="s">
        <v>27665</v>
      </c>
      <c r="DP16309" s="141" t="s">
        <v>7330</v>
      </c>
      <c r="DQ16309" s="15">
        <v>23</v>
      </c>
      <c r="DR16309" s="15" t="str">
        <f t="shared" si="268"/>
        <v>6213-23</v>
      </c>
    </row>
    <row r="16310" spans="119:122" x14ac:dyDescent="0.2">
      <c r="DO16310" s="141" t="s">
        <v>27666</v>
      </c>
      <c r="DP16310" s="141" t="s">
        <v>7331</v>
      </c>
      <c r="DQ16310" s="15">
        <v>23</v>
      </c>
      <c r="DR16310" s="15" t="str">
        <f t="shared" si="268"/>
        <v>6214-23</v>
      </c>
    </row>
    <row r="16311" spans="119:122" x14ac:dyDescent="0.2">
      <c r="DO16311" s="141" t="s">
        <v>27667</v>
      </c>
      <c r="DP16311" s="141" t="s">
        <v>7332</v>
      </c>
      <c r="DQ16311" s="15">
        <v>23</v>
      </c>
      <c r="DR16311" s="15" t="str">
        <f t="shared" si="268"/>
        <v>6215-23</v>
      </c>
    </row>
    <row r="16312" spans="119:122" x14ac:dyDescent="0.2">
      <c r="DO16312" s="141" t="s">
        <v>27668</v>
      </c>
      <c r="DP16312" s="141" t="s">
        <v>7333</v>
      </c>
      <c r="DQ16312" s="15">
        <v>23</v>
      </c>
      <c r="DR16312" s="15" t="str">
        <f t="shared" si="268"/>
        <v>6216-23</v>
      </c>
    </row>
    <row r="16313" spans="119:122" x14ac:dyDescent="0.2">
      <c r="DO16313" s="141" t="s">
        <v>27669</v>
      </c>
      <c r="DP16313" s="141" t="s">
        <v>7334</v>
      </c>
      <c r="DQ16313" s="15">
        <v>23</v>
      </c>
      <c r="DR16313" s="15" t="str">
        <f t="shared" si="268"/>
        <v>6217-23</v>
      </c>
    </row>
    <row r="16314" spans="119:122" x14ac:dyDescent="0.2">
      <c r="DO16314" s="141" t="s">
        <v>27670</v>
      </c>
      <c r="DP16314" s="141" t="s">
        <v>7335</v>
      </c>
      <c r="DQ16314" s="15">
        <v>23</v>
      </c>
      <c r="DR16314" s="15" t="str">
        <f t="shared" si="268"/>
        <v>6218-23</v>
      </c>
    </row>
    <row r="16315" spans="119:122" x14ac:dyDescent="0.2">
      <c r="DO16315" s="141" t="s">
        <v>27671</v>
      </c>
      <c r="DP16315" s="141" t="s">
        <v>7336</v>
      </c>
      <c r="DQ16315" s="15">
        <v>23</v>
      </c>
      <c r="DR16315" s="15" t="str">
        <f t="shared" si="268"/>
        <v>6219-23</v>
      </c>
    </row>
    <row r="16316" spans="119:122" x14ac:dyDescent="0.2">
      <c r="DO16316" s="141" t="s">
        <v>27672</v>
      </c>
      <c r="DP16316" s="141" t="s">
        <v>7337</v>
      </c>
      <c r="DQ16316" s="15">
        <v>23</v>
      </c>
      <c r="DR16316" s="15" t="str">
        <f t="shared" si="268"/>
        <v>6220-23</v>
      </c>
    </row>
    <row r="16317" spans="119:122" x14ac:dyDescent="0.2">
      <c r="DO16317" s="141" t="s">
        <v>27673</v>
      </c>
      <c r="DP16317" s="141" t="s">
        <v>7338</v>
      </c>
      <c r="DQ16317" s="15">
        <v>23</v>
      </c>
      <c r="DR16317" s="15" t="str">
        <f t="shared" si="268"/>
        <v>6221-23</v>
      </c>
    </row>
    <row r="16318" spans="119:122" x14ac:dyDescent="0.2">
      <c r="DO16318" s="141" t="s">
        <v>27674</v>
      </c>
      <c r="DP16318" s="141" t="s">
        <v>7339</v>
      </c>
      <c r="DQ16318" s="15">
        <v>23</v>
      </c>
      <c r="DR16318" s="15" t="str">
        <f t="shared" si="268"/>
        <v>6222-23</v>
      </c>
    </row>
    <row r="16319" spans="119:122" x14ac:dyDescent="0.2">
      <c r="DO16319" s="141" t="s">
        <v>27675</v>
      </c>
      <c r="DP16319" s="141" t="s">
        <v>7340</v>
      </c>
      <c r="DQ16319" s="15">
        <v>23</v>
      </c>
      <c r="DR16319" s="15" t="str">
        <f t="shared" si="268"/>
        <v>6223-23</v>
      </c>
    </row>
    <row r="16320" spans="119:122" x14ac:dyDescent="0.2">
      <c r="DO16320" s="141" t="s">
        <v>27676</v>
      </c>
      <c r="DP16320" s="141" t="s">
        <v>7341</v>
      </c>
      <c r="DQ16320" s="15">
        <v>23</v>
      </c>
      <c r="DR16320" s="15" t="str">
        <f t="shared" si="268"/>
        <v>6224-23</v>
      </c>
    </row>
    <row r="16321" spans="119:122" x14ac:dyDescent="0.2">
      <c r="DO16321" s="141" t="s">
        <v>27677</v>
      </c>
      <c r="DP16321" s="141" t="s">
        <v>7342</v>
      </c>
      <c r="DQ16321" s="15">
        <v>23</v>
      </c>
      <c r="DR16321" s="15" t="str">
        <f t="shared" si="268"/>
        <v>6225-23</v>
      </c>
    </row>
    <row r="16322" spans="119:122" x14ac:dyDescent="0.2">
      <c r="DO16322" s="141" t="s">
        <v>27678</v>
      </c>
      <c r="DP16322" s="141" t="s">
        <v>7343</v>
      </c>
      <c r="DQ16322" s="15">
        <v>23</v>
      </c>
      <c r="DR16322" s="15" t="str">
        <f t="shared" si="268"/>
        <v>6226-23</v>
      </c>
    </row>
    <row r="16323" spans="119:122" x14ac:dyDescent="0.2">
      <c r="DO16323" s="141" t="s">
        <v>27679</v>
      </c>
      <c r="DP16323" s="141" t="s">
        <v>7344</v>
      </c>
      <c r="DQ16323" s="15">
        <v>23</v>
      </c>
      <c r="DR16323" s="15" t="str">
        <f t="shared" si="268"/>
        <v>6227-23</v>
      </c>
    </row>
    <row r="16324" spans="119:122" x14ac:dyDescent="0.2">
      <c r="DO16324" s="141" t="s">
        <v>27680</v>
      </c>
      <c r="DP16324" s="141" t="s">
        <v>7345</v>
      </c>
      <c r="DQ16324" s="15">
        <v>23</v>
      </c>
      <c r="DR16324" s="15" t="str">
        <f t="shared" si="268"/>
        <v>6228-23</v>
      </c>
    </row>
    <row r="16325" spans="119:122" x14ac:dyDescent="0.2">
      <c r="DO16325" s="141" t="s">
        <v>27681</v>
      </c>
      <c r="DP16325" s="141" t="s">
        <v>7346</v>
      </c>
      <c r="DQ16325" s="15">
        <v>23</v>
      </c>
      <c r="DR16325" s="15" t="str">
        <f t="shared" si="268"/>
        <v>6229-23</v>
      </c>
    </row>
    <row r="16326" spans="119:122" x14ac:dyDescent="0.2">
      <c r="DO16326" s="141" t="s">
        <v>27682</v>
      </c>
      <c r="DP16326" s="141" t="s">
        <v>7347</v>
      </c>
      <c r="DQ16326" s="15">
        <v>23</v>
      </c>
      <c r="DR16326" s="15" t="str">
        <f t="shared" si="268"/>
        <v>6230-23</v>
      </c>
    </row>
    <row r="16327" spans="119:122" x14ac:dyDescent="0.2">
      <c r="DO16327" s="141" t="s">
        <v>27683</v>
      </c>
      <c r="DP16327" s="141" t="s">
        <v>7348</v>
      </c>
      <c r="DQ16327" s="15">
        <v>23</v>
      </c>
      <c r="DR16327" s="15" t="str">
        <f t="shared" si="268"/>
        <v>6231-23</v>
      </c>
    </row>
    <row r="16328" spans="119:122" x14ac:dyDescent="0.2">
      <c r="DO16328" s="141" t="s">
        <v>27684</v>
      </c>
      <c r="DP16328" s="141" t="s">
        <v>7349</v>
      </c>
      <c r="DQ16328" s="15">
        <v>23</v>
      </c>
      <c r="DR16328" s="15" t="str">
        <f t="shared" si="268"/>
        <v>6232-23</v>
      </c>
    </row>
    <row r="16329" spans="119:122" x14ac:dyDescent="0.2">
      <c r="DO16329" s="141" t="s">
        <v>27685</v>
      </c>
      <c r="DP16329" s="141" t="s">
        <v>7350</v>
      </c>
      <c r="DQ16329" s="15">
        <v>23</v>
      </c>
      <c r="DR16329" s="15" t="str">
        <f t="shared" si="268"/>
        <v>6233-23</v>
      </c>
    </row>
    <row r="16330" spans="119:122" x14ac:dyDescent="0.2">
      <c r="DO16330" s="141" t="s">
        <v>27686</v>
      </c>
      <c r="DP16330" s="141" t="s">
        <v>7351</v>
      </c>
      <c r="DQ16330" s="15">
        <v>23</v>
      </c>
      <c r="DR16330" s="15" t="str">
        <f t="shared" si="268"/>
        <v>6234-23</v>
      </c>
    </row>
    <row r="16331" spans="119:122" x14ac:dyDescent="0.2">
      <c r="DO16331" s="141" t="s">
        <v>27687</v>
      </c>
      <c r="DP16331" s="141" t="s">
        <v>7352</v>
      </c>
      <c r="DQ16331" s="15">
        <v>23</v>
      </c>
      <c r="DR16331" s="15" t="str">
        <f t="shared" si="268"/>
        <v>6235-23</v>
      </c>
    </row>
    <row r="16332" spans="119:122" x14ac:dyDescent="0.2">
      <c r="DO16332" s="141" t="s">
        <v>27688</v>
      </c>
      <c r="DP16332" s="141" t="s">
        <v>7353</v>
      </c>
      <c r="DQ16332" s="15">
        <v>23</v>
      </c>
      <c r="DR16332" s="15" t="str">
        <f t="shared" si="268"/>
        <v>6236-23</v>
      </c>
    </row>
    <row r="16333" spans="119:122" x14ac:dyDescent="0.2">
      <c r="DO16333" s="141" t="s">
        <v>27689</v>
      </c>
      <c r="DP16333" s="141" t="s">
        <v>7354</v>
      </c>
      <c r="DQ16333" s="15">
        <v>23</v>
      </c>
      <c r="DR16333" s="15" t="str">
        <f t="shared" si="268"/>
        <v>6237-23</v>
      </c>
    </row>
    <row r="16334" spans="119:122" x14ac:dyDescent="0.2">
      <c r="DO16334" s="141" t="s">
        <v>27690</v>
      </c>
      <c r="DP16334" s="141" t="s">
        <v>7355</v>
      </c>
      <c r="DQ16334" s="15">
        <v>23</v>
      </c>
      <c r="DR16334" s="15" t="str">
        <f t="shared" si="268"/>
        <v>6238-23</v>
      </c>
    </row>
    <row r="16335" spans="119:122" x14ac:dyDescent="0.2">
      <c r="DO16335" s="141" t="s">
        <v>27691</v>
      </c>
      <c r="DP16335" s="141" t="s">
        <v>7356</v>
      </c>
      <c r="DQ16335" s="15">
        <v>23</v>
      </c>
      <c r="DR16335" s="15" t="str">
        <f t="shared" si="268"/>
        <v>6239-23</v>
      </c>
    </row>
    <row r="16336" spans="119:122" x14ac:dyDescent="0.2">
      <c r="DO16336" s="141" t="s">
        <v>27692</v>
      </c>
      <c r="DP16336" s="141" t="s">
        <v>7357</v>
      </c>
      <c r="DQ16336" s="15">
        <v>23</v>
      </c>
      <c r="DR16336" s="15" t="str">
        <f t="shared" si="268"/>
        <v>6240-23</v>
      </c>
    </row>
    <row r="16337" spans="119:122" x14ac:dyDescent="0.2">
      <c r="DO16337" s="141" t="s">
        <v>27693</v>
      </c>
      <c r="DP16337" s="141" t="s">
        <v>7358</v>
      </c>
      <c r="DQ16337" s="15">
        <v>23</v>
      </c>
      <c r="DR16337" s="15" t="str">
        <f t="shared" si="268"/>
        <v>6241-23</v>
      </c>
    </row>
    <row r="16338" spans="119:122" x14ac:dyDescent="0.2">
      <c r="DO16338" s="141" t="s">
        <v>27694</v>
      </c>
      <c r="DP16338" s="141" t="s">
        <v>7359</v>
      </c>
      <c r="DQ16338" s="15">
        <v>23</v>
      </c>
      <c r="DR16338" s="15" t="str">
        <f t="shared" si="268"/>
        <v>6242-23</v>
      </c>
    </row>
    <row r="16339" spans="119:122" x14ac:dyDescent="0.2">
      <c r="DO16339" s="141" t="s">
        <v>27695</v>
      </c>
      <c r="DP16339" s="141" t="s">
        <v>7360</v>
      </c>
      <c r="DQ16339" s="15">
        <v>23</v>
      </c>
      <c r="DR16339" s="15" t="str">
        <f t="shared" si="268"/>
        <v>6243-23</v>
      </c>
    </row>
    <row r="16340" spans="119:122" x14ac:dyDescent="0.2">
      <c r="DO16340" s="141" t="s">
        <v>27696</v>
      </c>
      <c r="DP16340" s="141" t="s">
        <v>7361</v>
      </c>
      <c r="DQ16340" s="15">
        <v>23</v>
      </c>
      <c r="DR16340" s="15" t="str">
        <f t="shared" si="268"/>
        <v>6244-23</v>
      </c>
    </row>
    <row r="16341" spans="119:122" x14ac:dyDescent="0.2">
      <c r="DO16341" s="141" t="s">
        <v>27697</v>
      </c>
      <c r="DP16341" s="141" t="s">
        <v>7362</v>
      </c>
      <c r="DQ16341" s="15">
        <v>23</v>
      </c>
      <c r="DR16341" s="15" t="str">
        <f t="shared" si="268"/>
        <v>6245-23</v>
      </c>
    </row>
    <row r="16342" spans="119:122" x14ac:dyDescent="0.2">
      <c r="DO16342" s="141" t="s">
        <v>27698</v>
      </c>
      <c r="DP16342" s="141" t="s">
        <v>7363</v>
      </c>
      <c r="DQ16342" s="15">
        <v>23</v>
      </c>
      <c r="DR16342" s="15" t="str">
        <f t="shared" si="268"/>
        <v>6246-23</v>
      </c>
    </row>
    <row r="16343" spans="119:122" x14ac:dyDescent="0.2">
      <c r="DO16343" s="141" t="s">
        <v>27699</v>
      </c>
      <c r="DP16343" s="141" t="s">
        <v>7364</v>
      </c>
      <c r="DQ16343" s="15">
        <v>23</v>
      </c>
      <c r="DR16343" s="15" t="str">
        <f t="shared" si="268"/>
        <v>6247-23</v>
      </c>
    </row>
    <row r="16344" spans="119:122" x14ac:dyDescent="0.2">
      <c r="DO16344" s="141" t="s">
        <v>27700</v>
      </c>
      <c r="DP16344" s="141" t="s">
        <v>7365</v>
      </c>
      <c r="DQ16344" s="15">
        <v>23</v>
      </c>
      <c r="DR16344" s="15" t="str">
        <f t="shared" si="268"/>
        <v>6248-23</v>
      </c>
    </row>
    <row r="16345" spans="119:122" x14ac:dyDescent="0.2">
      <c r="DO16345" s="141" t="s">
        <v>27701</v>
      </c>
      <c r="DP16345" s="141" t="s">
        <v>7366</v>
      </c>
      <c r="DQ16345" s="15">
        <v>23</v>
      </c>
      <c r="DR16345" s="15" t="str">
        <f t="shared" si="268"/>
        <v>6249-23</v>
      </c>
    </row>
    <row r="16346" spans="119:122" x14ac:dyDescent="0.2">
      <c r="DO16346" s="141" t="s">
        <v>27702</v>
      </c>
      <c r="DP16346" s="141" t="s">
        <v>7367</v>
      </c>
      <c r="DQ16346" s="15">
        <v>23</v>
      </c>
      <c r="DR16346" s="15" t="str">
        <f t="shared" si="268"/>
        <v>6250-23</v>
      </c>
    </row>
    <row r="16347" spans="119:122" x14ac:dyDescent="0.2">
      <c r="DO16347" s="141" t="s">
        <v>27703</v>
      </c>
      <c r="DP16347" s="141" t="s">
        <v>7368</v>
      </c>
      <c r="DQ16347" s="15">
        <v>23</v>
      </c>
      <c r="DR16347" s="15" t="str">
        <f t="shared" si="268"/>
        <v>6251-23</v>
      </c>
    </row>
    <row r="16348" spans="119:122" x14ac:dyDescent="0.2">
      <c r="DO16348" s="141" t="s">
        <v>27704</v>
      </c>
      <c r="DP16348" s="141" t="s">
        <v>7369</v>
      </c>
      <c r="DQ16348" s="15">
        <v>23</v>
      </c>
      <c r="DR16348" s="15" t="str">
        <f t="shared" si="268"/>
        <v>6252-23</v>
      </c>
    </row>
    <row r="16349" spans="119:122" x14ac:dyDescent="0.2">
      <c r="DO16349" s="141" t="s">
        <v>27705</v>
      </c>
      <c r="DP16349" s="141" t="s">
        <v>7370</v>
      </c>
      <c r="DQ16349" s="15">
        <v>23</v>
      </c>
      <c r="DR16349" s="15" t="str">
        <f t="shared" si="268"/>
        <v>6253-23</v>
      </c>
    </row>
    <row r="16350" spans="119:122" x14ac:dyDescent="0.2">
      <c r="DO16350" s="141" t="s">
        <v>27706</v>
      </c>
      <c r="DP16350" s="141" t="s">
        <v>7371</v>
      </c>
      <c r="DQ16350" s="15">
        <v>23</v>
      </c>
      <c r="DR16350" s="15" t="str">
        <f t="shared" si="268"/>
        <v>6254-23</v>
      </c>
    </row>
    <row r="16351" spans="119:122" x14ac:dyDescent="0.2">
      <c r="DO16351" s="141" t="s">
        <v>27707</v>
      </c>
      <c r="DP16351" s="141" t="s">
        <v>7372</v>
      </c>
      <c r="DQ16351" s="15">
        <v>23</v>
      </c>
      <c r="DR16351" s="15" t="str">
        <f t="shared" si="268"/>
        <v>6255-23</v>
      </c>
    </row>
    <row r="16352" spans="119:122" x14ac:dyDescent="0.2">
      <c r="DO16352" s="141" t="s">
        <v>27708</v>
      </c>
      <c r="DP16352" s="141" t="s">
        <v>7373</v>
      </c>
      <c r="DQ16352" s="15">
        <v>23</v>
      </c>
      <c r="DR16352" s="15" t="str">
        <f t="shared" si="268"/>
        <v>6256-23</v>
      </c>
    </row>
    <row r="16353" spans="119:122" x14ac:dyDescent="0.2">
      <c r="DO16353" s="141" t="s">
        <v>27709</v>
      </c>
      <c r="DP16353" s="141" t="s">
        <v>7374</v>
      </c>
      <c r="DQ16353" s="15">
        <v>23</v>
      </c>
      <c r="DR16353" s="15" t="str">
        <f t="shared" si="268"/>
        <v>6257-23</v>
      </c>
    </row>
    <row r="16354" spans="119:122" x14ac:dyDescent="0.2">
      <c r="DO16354" s="141" t="s">
        <v>27710</v>
      </c>
      <c r="DP16354" s="141" t="s">
        <v>7375</v>
      </c>
      <c r="DQ16354" s="15">
        <v>23</v>
      </c>
      <c r="DR16354" s="15" t="str">
        <f t="shared" si="268"/>
        <v>6258-23</v>
      </c>
    </row>
    <row r="16355" spans="119:122" x14ac:dyDescent="0.2">
      <c r="DO16355" s="141" t="s">
        <v>27711</v>
      </c>
      <c r="DP16355" s="141" t="s">
        <v>7376</v>
      </c>
      <c r="DQ16355" s="15">
        <v>23</v>
      </c>
      <c r="DR16355" s="15" t="str">
        <f t="shared" ref="DR16355:DR16418" si="269">CONCATENATE(DP16355,"-",DQ16355)</f>
        <v>6259-23</v>
      </c>
    </row>
    <row r="16356" spans="119:122" x14ac:dyDescent="0.2">
      <c r="DO16356" s="141" t="s">
        <v>27712</v>
      </c>
      <c r="DP16356" s="141" t="s">
        <v>7377</v>
      </c>
      <c r="DQ16356" s="15">
        <v>23</v>
      </c>
      <c r="DR16356" s="15" t="str">
        <f t="shared" si="269"/>
        <v>6260-23</v>
      </c>
    </row>
    <row r="16357" spans="119:122" x14ac:dyDescent="0.2">
      <c r="DO16357" s="141" t="s">
        <v>27713</v>
      </c>
      <c r="DP16357" s="141" t="s">
        <v>7378</v>
      </c>
      <c r="DQ16357" s="15">
        <v>23</v>
      </c>
      <c r="DR16357" s="15" t="str">
        <f t="shared" si="269"/>
        <v>6261-23</v>
      </c>
    </row>
    <row r="16358" spans="119:122" x14ac:dyDescent="0.2">
      <c r="DO16358" s="141" t="s">
        <v>27714</v>
      </c>
      <c r="DP16358" s="141" t="s">
        <v>7379</v>
      </c>
      <c r="DQ16358" s="15">
        <v>23</v>
      </c>
      <c r="DR16358" s="15" t="str">
        <f t="shared" si="269"/>
        <v>6262-23</v>
      </c>
    </row>
    <row r="16359" spans="119:122" x14ac:dyDescent="0.2">
      <c r="DO16359" s="141" t="s">
        <v>27715</v>
      </c>
      <c r="DP16359" s="141" t="s">
        <v>7380</v>
      </c>
      <c r="DQ16359" s="15">
        <v>23</v>
      </c>
      <c r="DR16359" s="15" t="str">
        <f t="shared" si="269"/>
        <v>6263-23</v>
      </c>
    </row>
    <row r="16360" spans="119:122" x14ac:dyDescent="0.2">
      <c r="DO16360" s="141" t="s">
        <v>27716</v>
      </c>
      <c r="DP16360" s="141" t="s">
        <v>7381</v>
      </c>
      <c r="DQ16360" s="15">
        <v>23</v>
      </c>
      <c r="DR16360" s="15" t="str">
        <f t="shared" si="269"/>
        <v>6264-23</v>
      </c>
    </row>
    <row r="16361" spans="119:122" x14ac:dyDescent="0.2">
      <c r="DO16361" s="141" t="s">
        <v>27717</v>
      </c>
      <c r="DP16361" s="141" t="s">
        <v>7382</v>
      </c>
      <c r="DQ16361" s="15">
        <v>23</v>
      </c>
      <c r="DR16361" s="15" t="str">
        <f t="shared" si="269"/>
        <v>6265-23</v>
      </c>
    </row>
    <row r="16362" spans="119:122" x14ac:dyDescent="0.2">
      <c r="DO16362" s="141" t="s">
        <v>27718</v>
      </c>
      <c r="DP16362" s="141" t="s">
        <v>7383</v>
      </c>
      <c r="DQ16362" s="15">
        <v>23</v>
      </c>
      <c r="DR16362" s="15" t="str">
        <f t="shared" si="269"/>
        <v>6266-23</v>
      </c>
    </row>
    <row r="16363" spans="119:122" x14ac:dyDescent="0.2">
      <c r="DO16363" s="141" t="s">
        <v>27719</v>
      </c>
      <c r="DP16363" s="141" t="s">
        <v>7384</v>
      </c>
      <c r="DQ16363" s="15">
        <v>23</v>
      </c>
      <c r="DR16363" s="15" t="str">
        <f t="shared" si="269"/>
        <v>6267-23</v>
      </c>
    </row>
    <row r="16364" spans="119:122" x14ac:dyDescent="0.2">
      <c r="DO16364" s="141" t="s">
        <v>27720</v>
      </c>
      <c r="DP16364" s="141" t="s">
        <v>7385</v>
      </c>
      <c r="DQ16364" s="15">
        <v>23</v>
      </c>
      <c r="DR16364" s="15" t="str">
        <f t="shared" si="269"/>
        <v>6268-23</v>
      </c>
    </row>
    <row r="16365" spans="119:122" x14ac:dyDescent="0.2">
      <c r="DO16365" s="141" t="s">
        <v>27721</v>
      </c>
      <c r="DP16365" s="141" t="s">
        <v>7386</v>
      </c>
      <c r="DQ16365" s="15">
        <v>23</v>
      </c>
      <c r="DR16365" s="15" t="str">
        <f t="shared" si="269"/>
        <v>6269-23</v>
      </c>
    </row>
    <row r="16366" spans="119:122" x14ac:dyDescent="0.2">
      <c r="DO16366" s="141" t="s">
        <v>27722</v>
      </c>
      <c r="DP16366" s="141" t="s">
        <v>7387</v>
      </c>
      <c r="DQ16366" s="15">
        <v>23</v>
      </c>
      <c r="DR16366" s="15" t="str">
        <f t="shared" si="269"/>
        <v>6270-23</v>
      </c>
    </row>
    <row r="16367" spans="119:122" x14ac:dyDescent="0.2">
      <c r="DO16367" s="141" t="s">
        <v>27723</v>
      </c>
      <c r="DP16367" s="141" t="s">
        <v>7388</v>
      </c>
      <c r="DQ16367" s="15">
        <v>23</v>
      </c>
      <c r="DR16367" s="15" t="str">
        <f t="shared" si="269"/>
        <v>6271-23</v>
      </c>
    </row>
    <row r="16368" spans="119:122" x14ac:dyDescent="0.2">
      <c r="DO16368" s="141" t="s">
        <v>27724</v>
      </c>
      <c r="DP16368" s="141" t="s">
        <v>7389</v>
      </c>
      <c r="DQ16368" s="15">
        <v>23</v>
      </c>
      <c r="DR16368" s="15" t="str">
        <f t="shared" si="269"/>
        <v>6272-23</v>
      </c>
    </row>
    <row r="16369" spans="119:122" x14ac:dyDescent="0.2">
      <c r="DO16369" s="141" t="s">
        <v>27725</v>
      </c>
      <c r="DP16369" s="141" t="s">
        <v>7390</v>
      </c>
      <c r="DQ16369" s="15">
        <v>23</v>
      </c>
      <c r="DR16369" s="15" t="str">
        <f t="shared" si="269"/>
        <v>6273-23</v>
      </c>
    </row>
    <row r="16370" spans="119:122" x14ac:dyDescent="0.2">
      <c r="DO16370" s="141" t="s">
        <v>27726</v>
      </c>
      <c r="DP16370" s="141" t="s">
        <v>7391</v>
      </c>
      <c r="DQ16370" s="15">
        <v>23</v>
      </c>
      <c r="DR16370" s="15" t="str">
        <f t="shared" si="269"/>
        <v>6274-23</v>
      </c>
    </row>
    <row r="16371" spans="119:122" x14ac:dyDescent="0.2">
      <c r="DO16371" s="141" t="s">
        <v>27727</v>
      </c>
      <c r="DP16371" s="141" t="s">
        <v>7392</v>
      </c>
      <c r="DQ16371" s="15">
        <v>23</v>
      </c>
      <c r="DR16371" s="15" t="str">
        <f t="shared" si="269"/>
        <v>6275-23</v>
      </c>
    </row>
    <row r="16372" spans="119:122" x14ac:dyDescent="0.2">
      <c r="DO16372" s="141" t="s">
        <v>27728</v>
      </c>
      <c r="DP16372" s="141" t="s">
        <v>7393</v>
      </c>
      <c r="DQ16372" s="15">
        <v>23</v>
      </c>
      <c r="DR16372" s="15" t="str">
        <f t="shared" si="269"/>
        <v>6276-23</v>
      </c>
    </row>
    <row r="16373" spans="119:122" x14ac:dyDescent="0.2">
      <c r="DO16373" s="141" t="s">
        <v>27729</v>
      </c>
      <c r="DP16373" s="141" t="s">
        <v>7394</v>
      </c>
      <c r="DQ16373" s="15">
        <v>23</v>
      </c>
      <c r="DR16373" s="15" t="str">
        <f t="shared" si="269"/>
        <v>6277-23</v>
      </c>
    </row>
    <row r="16374" spans="119:122" x14ac:dyDescent="0.2">
      <c r="DO16374" s="141" t="s">
        <v>27730</v>
      </c>
      <c r="DP16374" s="141" t="s">
        <v>7395</v>
      </c>
      <c r="DQ16374" s="15">
        <v>23</v>
      </c>
      <c r="DR16374" s="15" t="str">
        <f t="shared" si="269"/>
        <v>6278-23</v>
      </c>
    </row>
    <row r="16375" spans="119:122" x14ac:dyDescent="0.2">
      <c r="DO16375" s="141" t="s">
        <v>27731</v>
      </c>
      <c r="DP16375" s="141" t="s">
        <v>7396</v>
      </c>
      <c r="DQ16375" s="15">
        <v>23</v>
      </c>
      <c r="DR16375" s="15" t="str">
        <f t="shared" si="269"/>
        <v>6279-23</v>
      </c>
    </row>
    <row r="16376" spans="119:122" x14ac:dyDescent="0.2">
      <c r="DO16376" s="141" t="s">
        <v>27732</v>
      </c>
      <c r="DP16376" s="141" t="s">
        <v>7397</v>
      </c>
      <c r="DQ16376" s="15">
        <v>23</v>
      </c>
      <c r="DR16376" s="15" t="str">
        <f t="shared" si="269"/>
        <v>6280-23</v>
      </c>
    </row>
    <row r="16377" spans="119:122" x14ac:dyDescent="0.2">
      <c r="DO16377" s="141" t="s">
        <v>27733</v>
      </c>
      <c r="DP16377" s="141" t="s">
        <v>7398</v>
      </c>
      <c r="DQ16377" s="15">
        <v>23</v>
      </c>
      <c r="DR16377" s="15" t="str">
        <f t="shared" si="269"/>
        <v>6281-23</v>
      </c>
    </row>
    <row r="16378" spans="119:122" x14ac:dyDescent="0.2">
      <c r="DO16378" s="141" t="s">
        <v>27734</v>
      </c>
      <c r="DP16378" s="141" t="s">
        <v>7399</v>
      </c>
      <c r="DQ16378" s="15">
        <v>23</v>
      </c>
      <c r="DR16378" s="15" t="str">
        <f t="shared" si="269"/>
        <v>6282-23</v>
      </c>
    </row>
    <row r="16379" spans="119:122" x14ac:dyDescent="0.2">
      <c r="DO16379" s="141" t="s">
        <v>27735</v>
      </c>
      <c r="DP16379" s="141" t="s">
        <v>7400</v>
      </c>
      <c r="DQ16379" s="15">
        <v>23</v>
      </c>
      <c r="DR16379" s="15" t="str">
        <f t="shared" si="269"/>
        <v>6283-23</v>
      </c>
    </row>
    <row r="16380" spans="119:122" x14ac:dyDescent="0.2">
      <c r="DO16380" s="141" t="s">
        <v>27736</v>
      </c>
      <c r="DP16380" s="141" t="s">
        <v>7401</v>
      </c>
      <c r="DQ16380" s="15">
        <v>23</v>
      </c>
      <c r="DR16380" s="15" t="str">
        <f t="shared" si="269"/>
        <v>6284-23</v>
      </c>
    </row>
    <row r="16381" spans="119:122" x14ac:dyDescent="0.2">
      <c r="DO16381" s="141" t="s">
        <v>27737</v>
      </c>
      <c r="DP16381" s="141" t="s">
        <v>7402</v>
      </c>
      <c r="DQ16381" s="15">
        <v>23</v>
      </c>
      <c r="DR16381" s="15" t="str">
        <f t="shared" si="269"/>
        <v>6285-23</v>
      </c>
    </row>
    <row r="16382" spans="119:122" x14ac:dyDescent="0.2">
      <c r="DO16382" s="141" t="s">
        <v>27738</v>
      </c>
      <c r="DP16382" s="141" t="s">
        <v>7403</v>
      </c>
      <c r="DQ16382" s="15">
        <v>23</v>
      </c>
      <c r="DR16382" s="15" t="str">
        <f t="shared" si="269"/>
        <v>6286-23</v>
      </c>
    </row>
    <row r="16383" spans="119:122" x14ac:dyDescent="0.2">
      <c r="DO16383" s="141" t="s">
        <v>27739</v>
      </c>
      <c r="DP16383" s="141" t="s">
        <v>7404</v>
      </c>
      <c r="DQ16383" s="15">
        <v>23</v>
      </c>
      <c r="DR16383" s="15" t="str">
        <f t="shared" si="269"/>
        <v>6287-23</v>
      </c>
    </row>
    <row r="16384" spans="119:122" x14ac:dyDescent="0.2">
      <c r="DO16384" s="141" t="s">
        <v>27740</v>
      </c>
      <c r="DP16384" s="141" t="s">
        <v>7405</v>
      </c>
      <c r="DQ16384" s="15">
        <v>23</v>
      </c>
      <c r="DR16384" s="15" t="str">
        <f t="shared" si="269"/>
        <v>6288-23</v>
      </c>
    </row>
    <row r="16385" spans="119:122" x14ac:dyDescent="0.2">
      <c r="DO16385" s="141" t="s">
        <v>27741</v>
      </c>
      <c r="DP16385" s="141" t="s">
        <v>7406</v>
      </c>
      <c r="DQ16385" s="15">
        <v>23</v>
      </c>
      <c r="DR16385" s="15" t="str">
        <f t="shared" si="269"/>
        <v>6289-23</v>
      </c>
    </row>
    <row r="16386" spans="119:122" x14ac:dyDescent="0.2">
      <c r="DO16386" s="141" t="s">
        <v>27742</v>
      </c>
      <c r="DP16386" s="141" t="s">
        <v>7407</v>
      </c>
      <c r="DQ16386" s="15">
        <v>23</v>
      </c>
      <c r="DR16386" s="15" t="str">
        <f t="shared" si="269"/>
        <v>6290-23</v>
      </c>
    </row>
    <row r="16387" spans="119:122" x14ac:dyDescent="0.2">
      <c r="DO16387" s="141" t="s">
        <v>27743</v>
      </c>
      <c r="DP16387" s="141" t="s">
        <v>7408</v>
      </c>
      <c r="DQ16387" s="15">
        <v>23</v>
      </c>
      <c r="DR16387" s="15" t="str">
        <f t="shared" si="269"/>
        <v>6291-23</v>
      </c>
    </row>
    <row r="16388" spans="119:122" x14ac:dyDescent="0.2">
      <c r="DO16388" s="141" t="s">
        <v>27744</v>
      </c>
      <c r="DP16388" s="141" t="s">
        <v>7409</v>
      </c>
      <c r="DQ16388" s="15">
        <v>23</v>
      </c>
      <c r="DR16388" s="15" t="str">
        <f t="shared" si="269"/>
        <v>6292-23</v>
      </c>
    </row>
    <row r="16389" spans="119:122" x14ac:dyDescent="0.2">
      <c r="DO16389" s="141" t="s">
        <v>27745</v>
      </c>
      <c r="DP16389" s="141" t="s">
        <v>7410</v>
      </c>
      <c r="DQ16389" s="15">
        <v>23</v>
      </c>
      <c r="DR16389" s="15" t="str">
        <f t="shared" si="269"/>
        <v>6293-23</v>
      </c>
    </row>
    <row r="16390" spans="119:122" x14ac:dyDescent="0.2">
      <c r="DO16390" s="141" t="s">
        <v>27746</v>
      </c>
      <c r="DP16390" s="141" t="s">
        <v>7411</v>
      </c>
      <c r="DQ16390" s="15">
        <v>23</v>
      </c>
      <c r="DR16390" s="15" t="str">
        <f t="shared" si="269"/>
        <v>6294-23</v>
      </c>
    </row>
    <row r="16391" spans="119:122" x14ac:dyDescent="0.2">
      <c r="DO16391" s="141" t="s">
        <v>27747</v>
      </c>
      <c r="DP16391" s="141" t="s">
        <v>7412</v>
      </c>
      <c r="DQ16391" s="15">
        <v>23</v>
      </c>
      <c r="DR16391" s="15" t="str">
        <f t="shared" si="269"/>
        <v>6295-23</v>
      </c>
    </row>
    <row r="16392" spans="119:122" x14ac:dyDescent="0.2">
      <c r="DO16392" s="141" t="s">
        <v>27748</v>
      </c>
      <c r="DP16392" s="141" t="s">
        <v>7413</v>
      </c>
      <c r="DQ16392" s="15">
        <v>23</v>
      </c>
      <c r="DR16392" s="15" t="str">
        <f t="shared" si="269"/>
        <v>6296-23</v>
      </c>
    </row>
    <row r="16393" spans="119:122" x14ac:dyDescent="0.2">
      <c r="DO16393" s="141" t="s">
        <v>27749</v>
      </c>
      <c r="DP16393" s="141" t="s">
        <v>7414</v>
      </c>
      <c r="DQ16393" s="15">
        <v>23</v>
      </c>
      <c r="DR16393" s="15" t="str">
        <f t="shared" si="269"/>
        <v>6297-23</v>
      </c>
    </row>
    <row r="16394" spans="119:122" x14ac:dyDescent="0.2">
      <c r="DO16394" s="141" t="s">
        <v>27750</v>
      </c>
      <c r="DP16394" s="141" t="s">
        <v>7415</v>
      </c>
      <c r="DQ16394" s="15">
        <v>23</v>
      </c>
      <c r="DR16394" s="15" t="str">
        <f t="shared" si="269"/>
        <v>6298-23</v>
      </c>
    </row>
    <row r="16395" spans="119:122" x14ac:dyDescent="0.2">
      <c r="DO16395" s="141" t="s">
        <v>27751</v>
      </c>
      <c r="DP16395" s="141" t="s">
        <v>7416</v>
      </c>
      <c r="DQ16395" s="15">
        <v>23</v>
      </c>
      <c r="DR16395" s="15" t="str">
        <f t="shared" si="269"/>
        <v>6299-23</v>
      </c>
    </row>
    <row r="16396" spans="119:122" x14ac:dyDescent="0.2">
      <c r="DO16396" s="141" t="s">
        <v>27752</v>
      </c>
      <c r="DP16396" s="141" t="s">
        <v>7417</v>
      </c>
      <c r="DQ16396" s="15">
        <v>23</v>
      </c>
      <c r="DR16396" s="15" t="str">
        <f t="shared" si="269"/>
        <v>6300-23</v>
      </c>
    </row>
    <row r="16397" spans="119:122" x14ac:dyDescent="0.2">
      <c r="DO16397" s="141" t="s">
        <v>27753</v>
      </c>
      <c r="DP16397" s="141" t="s">
        <v>7418</v>
      </c>
      <c r="DQ16397" s="15">
        <v>23</v>
      </c>
      <c r="DR16397" s="15" t="str">
        <f t="shared" si="269"/>
        <v>6301-23</v>
      </c>
    </row>
    <row r="16398" spans="119:122" x14ac:dyDescent="0.2">
      <c r="DO16398" s="141" t="s">
        <v>27754</v>
      </c>
      <c r="DP16398" s="141" t="s">
        <v>7419</v>
      </c>
      <c r="DQ16398" s="15">
        <v>23</v>
      </c>
      <c r="DR16398" s="15" t="str">
        <f t="shared" si="269"/>
        <v>6302-23</v>
      </c>
    </row>
    <row r="16399" spans="119:122" x14ac:dyDescent="0.2">
      <c r="DO16399" s="141" t="s">
        <v>27755</v>
      </c>
      <c r="DP16399" s="141" t="s">
        <v>7420</v>
      </c>
      <c r="DQ16399" s="15">
        <v>23</v>
      </c>
      <c r="DR16399" s="15" t="str">
        <f t="shared" si="269"/>
        <v>6303-23</v>
      </c>
    </row>
    <row r="16400" spans="119:122" x14ac:dyDescent="0.2">
      <c r="DO16400" s="141" t="s">
        <v>27756</v>
      </c>
      <c r="DP16400" s="141" t="s">
        <v>7421</v>
      </c>
      <c r="DQ16400" s="15">
        <v>23</v>
      </c>
      <c r="DR16400" s="15" t="str">
        <f t="shared" si="269"/>
        <v>6304-23</v>
      </c>
    </row>
    <row r="16401" spans="119:122" x14ac:dyDescent="0.2">
      <c r="DO16401" s="141" t="s">
        <v>27757</v>
      </c>
      <c r="DP16401" s="141" t="s">
        <v>7422</v>
      </c>
      <c r="DQ16401" s="15">
        <v>23</v>
      </c>
      <c r="DR16401" s="15" t="str">
        <f t="shared" si="269"/>
        <v>6305-23</v>
      </c>
    </row>
    <row r="16402" spans="119:122" x14ac:dyDescent="0.2">
      <c r="DO16402" s="141" t="s">
        <v>27758</v>
      </c>
      <c r="DP16402" s="141" t="s">
        <v>7423</v>
      </c>
      <c r="DQ16402" s="15">
        <v>23</v>
      </c>
      <c r="DR16402" s="15" t="str">
        <f t="shared" si="269"/>
        <v>6306-23</v>
      </c>
    </row>
    <row r="16403" spans="119:122" x14ac:dyDescent="0.2">
      <c r="DO16403" s="141" t="s">
        <v>27759</v>
      </c>
      <c r="DP16403" s="141" t="s">
        <v>7424</v>
      </c>
      <c r="DQ16403" s="15">
        <v>23</v>
      </c>
      <c r="DR16403" s="15" t="str">
        <f t="shared" si="269"/>
        <v>6307-23</v>
      </c>
    </row>
    <row r="16404" spans="119:122" x14ac:dyDescent="0.2">
      <c r="DO16404" s="141" t="s">
        <v>27760</v>
      </c>
      <c r="DP16404" s="141" t="s">
        <v>7425</v>
      </c>
      <c r="DQ16404" s="15">
        <v>23</v>
      </c>
      <c r="DR16404" s="15" t="str">
        <f t="shared" si="269"/>
        <v>6308-23</v>
      </c>
    </row>
    <row r="16405" spans="119:122" x14ac:dyDescent="0.2">
      <c r="DO16405" s="141" t="s">
        <v>27761</v>
      </c>
      <c r="DP16405" s="141" t="s">
        <v>7426</v>
      </c>
      <c r="DQ16405" s="15">
        <v>23</v>
      </c>
      <c r="DR16405" s="15" t="str">
        <f t="shared" si="269"/>
        <v>6309-23</v>
      </c>
    </row>
    <row r="16406" spans="119:122" x14ac:dyDescent="0.2">
      <c r="DO16406" s="141" t="s">
        <v>27762</v>
      </c>
      <c r="DP16406" s="141" t="s">
        <v>7427</v>
      </c>
      <c r="DQ16406" s="15">
        <v>23</v>
      </c>
      <c r="DR16406" s="15" t="str">
        <f t="shared" si="269"/>
        <v>6310-23</v>
      </c>
    </row>
    <row r="16407" spans="119:122" x14ac:dyDescent="0.2">
      <c r="DO16407" s="141" t="s">
        <v>27763</v>
      </c>
      <c r="DP16407" s="141" t="s">
        <v>7428</v>
      </c>
      <c r="DQ16407" s="15">
        <v>23</v>
      </c>
      <c r="DR16407" s="15" t="str">
        <f t="shared" si="269"/>
        <v>6311-23</v>
      </c>
    </row>
    <row r="16408" spans="119:122" x14ac:dyDescent="0.2">
      <c r="DO16408" s="141" t="s">
        <v>27764</v>
      </c>
      <c r="DP16408" s="141" t="s">
        <v>7429</v>
      </c>
      <c r="DQ16408" s="15">
        <v>23</v>
      </c>
      <c r="DR16408" s="15" t="str">
        <f t="shared" si="269"/>
        <v>6312-23</v>
      </c>
    </row>
    <row r="16409" spans="119:122" x14ac:dyDescent="0.2">
      <c r="DO16409" s="141" t="s">
        <v>27765</v>
      </c>
      <c r="DP16409" s="141" t="s">
        <v>7430</v>
      </c>
      <c r="DQ16409" s="15">
        <v>23</v>
      </c>
      <c r="DR16409" s="15" t="str">
        <f t="shared" si="269"/>
        <v>6313-23</v>
      </c>
    </row>
    <row r="16410" spans="119:122" x14ac:dyDescent="0.2">
      <c r="DO16410" s="141" t="s">
        <v>27766</v>
      </c>
      <c r="DP16410" s="141" t="s">
        <v>7431</v>
      </c>
      <c r="DQ16410" s="15">
        <v>23</v>
      </c>
      <c r="DR16410" s="15" t="str">
        <f t="shared" si="269"/>
        <v>6314-23</v>
      </c>
    </row>
    <row r="16411" spans="119:122" x14ac:dyDescent="0.2">
      <c r="DO16411" s="141" t="s">
        <v>27767</v>
      </c>
      <c r="DP16411" s="141" t="s">
        <v>7432</v>
      </c>
      <c r="DQ16411" s="15">
        <v>23</v>
      </c>
      <c r="DR16411" s="15" t="str">
        <f t="shared" si="269"/>
        <v>6315-23</v>
      </c>
    </row>
    <row r="16412" spans="119:122" x14ac:dyDescent="0.2">
      <c r="DO16412" s="141" t="s">
        <v>27768</v>
      </c>
      <c r="DP16412" s="141" t="s">
        <v>7433</v>
      </c>
      <c r="DQ16412" s="15">
        <v>23</v>
      </c>
      <c r="DR16412" s="15" t="str">
        <f t="shared" si="269"/>
        <v>6316-23</v>
      </c>
    </row>
    <row r="16413" spans="119:122" x14ac:dyDescent="0.2">
      <c r="DO16413" s="141" t="s">
        <v>27769</v>
      </c>
      <c r="DP16413" s="141" t="s">
        <v>7434</v>
      </c>
      <c r="DQ16413" s="15">
        <v>23</v>
      </c>
      <c r="DR16413" s="15" t="str">
        <f t="shared" si="269"/>
        <v>6317-23</v>
      </c>
    </row>
    <row r="16414" spans="119:122" x14ac:dyDescent="0.2">
      <c r="DO16414" s="141" t="s">
        <v>27770</v>
      </c>
      <c r="DP16414" s="141" t="s">
        <v>7435</v>
      </c>
      <c r="DQ16414" s="15">
        <v>23</v>
      </c>
      <c r="DR16414" s="15" t="str">
        <f t="shared" si="269"/>
        <v>6318-23</v>
      </c>
    </row>
    <row r="16415" spans="119:122" x14ac:dyDescent="0.2">
      <c r="DO16415" s="141" t="s">
        <v>27771</v>
      </c>
      <c r="DP16415" s="141" t="s">
        <v>7436</v>
      </c>
      <c r="DQ16415" s="15">
        <v>23</v>
      </c>
      <c r="DR16415" s="15" t="str">
        <f t="shared" si="269"/>
        <v>6319-23</v>
      </c>
    </row>
    <row r="16416" spans="119:122" x14ac:dyDescent="0.2">
      <c r="DO16416" s="141" t="s">
        <v>27772</v>
      </c>
      <c r="DP16416" s="141" t="s">
        <v>7437</v>
      </c>
      <c r="DQ16416" s="15">
        <v>23</v>
      </c>
      <c r="DR16416" s="15" t="str">
        <f t="shared" si="269"/>
        <v>6320-23</v>
      </c>
    </row>
    <row r="16417" spans="119:122" x14ac:dyDescent="0.2">
      <c r="DO16417" s="141" t="s">
        <v>27773</v>
      </c>
      <c r="DP16417" s="141" t="s">
        <v>7438</v>
      </c>
      <c r="DQ16417" s="15">
        <v>23</v>
      </c>
      <c r="DR16417" s="15" t="str">
        <f t="shared" si="269"/>
        <v>6321-23</v>
      </c>
    </row>
    <row r="16418" spans="119:122" x14ac:dyDescent="0.2">
      <c r="DO16418" s="141" t="s">
        <v>27774</v>
      </c>
      <c r="DP16418" s="141" t="s">
        <v>7439</v>
      </c>
      <c r="DQ16418" s="15">
        <v>23</v>
      </c>
      <c r="DR16418" s="15" t="str">
        <f t="shared" si="269"/>
        <v>6322-23</v>
      </c>
    </row>
    <row r="16419" spans="119:122" x14ac:dyDescent="0.2">
      <c r="DO16419" s="141" t="s">
        <v>27775</v>
      </c>
      <c r="DP16419" s="141" t="s">
        <v>7440</v>
      </c>
      <c r="DQ16419" s="15">
        <v>23</v>
      </c>
      <c r="DR16419" s="15" t="str">
        <f t="shared" ref="DR16419:DR16482" si="270">CONCATENATE(DP16419,"-",DQ16419)</f>
        <v>6323-23</v>
      </c>
    </row>
    <row r="16420" spans="119:122" x14ac:dyDescent="0.2">
      <c r="DO16420" s="141" t="s">
        <v>27776</v>
      </c>
      <c r="DP16420" s="141" t="s">
        <v>7441</v>
      </c>
      <c r="DQ16420" s="15">
        <v>23</v>
      </c>
      <c r="DR16420" s="15" t="str">
        <f t="shared" si="270"/>
        <v>6324-23</v>
      </c>
    </row>
    <row r="16421" spans="119:122" x14ac:dyDescent="0.2">
      <c r="DO16421" s="141" t="s">
        <v>27777</v>
      </c>
      <c r="DP16421" s="141" t="s">
        <v>7442</v>
      </c>
      <c r="DQ16421" s="15">
        <v>23</v>
      </c>
      <c r="DR16421" s="15" t="str">
        <f t="shared" si="270"/>
        <v>6325-23</v>
      </c>
    </row>
    <row r="16422" spans="119:122" x14ac:dyDescent="0.2">
      <c r="DO16422" s="141" t="s">
        <v>27778</v>
      </c>
      <c r="DP16422" s="141" t="s">
        <v>7443</v>
      </c>
      <c r="DQ16422" s="15">
        <v>23</v>
      </c>
      <c r="DR16422" s="15" t="str">
        <f t="shared" si="270"/>
        <v>6326-23</v>
      </c>
    </row>
    <row r="16423" spans="119:122" x14ac:dyDescent="0.2">
      <c r="DO16423" s="141" t="s">
        <v>27779</v>
      </c>
      <c r="DP16423" s="141" t="s">
        <v>7444</v>
      </c>
      <c r="DQ16423" s="15">
        <v>23</v>
      </c>
      <c r="DR16423" s="15" t="str">
        <f t="shared" si="270"/>
        <v>6327-23</v>
      </c>
    </row>
    <row r="16424" spans="119:122" x14ac:dyDescent="0.2">
      <c r="DO16424" s="141" t="s">
        <v>27780</v>
      </c>
      <c r="DP16424" s="141" t="s">
        <v>7445</v>
      </c>
      <c r="DQ16424" s="15">
        <v>23</v>
      </c>
      <c r="DR16424" s="15" t="str">
        <f t="shared" si="270"/>
        <v>6328-23</v>
      </c>
    </row>
    <row r="16425" spans="119:122" x14ac:dyDescent="0.2">
      <c r="DO16425" s="141" t="s">
        <v>27781</v>
      </c>
      <c r="DP16425" s="141" t="s">
        <v>7446</v>
      </c>
      <c r="DQ16425" s="15">
        <v>23</v>
      </c>
      <c r="DR16425" s="15" t="str">
        <f t="shared" si="270"/>
        <v>6329-23</v>
      </c>
    </row>
    <row r="16426" spans="119:122" x14ac:dyDescent="0.2">
      <c r="DO16426" s="141" t="s">
        <v>27782</v>
      </c>
      <c r="DP16426" s="141" t="s">
        <v>7447</v>
      </c>
      <c r="DQ16426" s="15">
        <v>23</v>
      </c>
      <c r="DR16426" s="15" t="str">
        <f t="shared" si="270"/>
        <v>6330-23</v>
      </c>
    </row>
    <row r="16427" spans="119:122" x14ac:dyDescent="0.2">
      <c r="DO16427" s="141" t="s">
        <v>27783</v>
      </c>
      <c r="DP16427" s="141" t="s">
        <v>7448</v>
      </c>
      <c r="DQ16427" s="15">
        <v>23</v>
      </c>
      <c r="DR16427" s="15" t="str">
        <f t="shared" si="270"/>
        <v>6331-23</v>
      </c>
    </row>
    <row r="16428" spans="119:122" x14ac:dyDescent="0.2">
      <c r="DO16428" s="141" t="s">
        <v>27784</v>
      </c>
      <c r="DP16428" s="141" t="s">
        <v>7449</v>
      </c>
      <c r="DQ16428" s="15">
        <v>23</v>
      </c>
      <c r="DR16428" s="15" t="str">
        <f t="shared" si="270"/>
        <v>6332-23</v>
      </c>
    </row>
    <row r="16429" spans="119:122" x14ac:dyDescent="0.2">
      <c r="DO16429" s="141" t="s">
        <v>27785</v>
      </c>
      <c r="DP16429" s="141" t="s">
        <v>7450</v>
      </c>
      <c r="DQ16429" s="15">
        <v>23</v>
      </c>
      <c r="DR16429" s="15" t="str">
        <f t="shared" si="270"/>
        <v>6333-23</v>
      </c>
    </row>
    <row r="16430" spans="119:122" x14ac:dyDescent="0.2">
      <c r="DO16430" s="141" t="s">
        <v>27786</v>
      </c>
      <c r="DP16430" s="141" t="s">
        <v>7451</v>
      </c>
      <c r="DQ16430" s="15">
        <v>23</v>
      </c>
      <c r="DR16430" s="15" t="str">
        <f t="shared" si="270"/>
        <v>6334-23</v>
      </c>
    </row>
    <row r="16431" spans="119:122" x14ac:dyDescent="0.2">
      <c r="DO16431" s="141" t="s">
        <v>27787</v>
      </c>
      <c r="DP16431" s="141" t="s">
        <v>7452</v>
      </c>
      <c r="DQ16431" s="15">
        <v>23</v>
      </c>
      <c r="DR16431" s="15" t="str">
        <f t="shared" si="270"/>
        <v>6335-23</v>
      </c>
    </row>
    <row r="16432" spans="119:122" x14ac:dyDescent="0.2">
      <c r="DO16432" s="141" t="s">
        <v>27788</v>
      </c>
      <c r="DP16432" s="141" t="s">
        <v>7453</v>
      </c>
      <c r="DQ16432" s="15">
        <v>23</v>
      </c>
      <c r="DR16432" s="15" t="str">
        <f t="shared" si="270"/>
        <v>6336-23</v>
      </c>
    </row>
    <row r="16433" spans="119:122" x14ac:dyDescent="0.2">
      <c r="DO16433" s="141" t="s">
        <v>27789</v>
      </c>
      <c r="DP16433" s="141" t="s">
        <v>7454</v>
      </c>
      <c r="DQ16433" s="15">
        <v>23</v>
      </c>
      <c r="DR16433" s="15" t="str">
        <f t="shared" si="270"/>
        <v>6337-23</v>
      </c>
    </row>
    <row r="16434" spans="119:122" x14ac:dyDescent="0.2">
      <c r="DO16434" s="141" t="s">
        <v>27790</v>
      </c>
      <c r="DP16434" s="141" t="s">
        <v>7455</v>
      </c>
      <c r="DQ16434" s="15">
        <v>23</v>
      </c>
      <c r="DR16434" s="15" t="str">
        <f t="shared" si="270"/>
        <v>6338-23</v>
      </c>
    </row>
    <row r="16435" spans="119:122" x14ac:dyDescent="0.2">
      <c r="DO16435" s="141" t="s">
        <v>27791</v>
      </c>
      <c r="DP16435" s="141" t="s">
        <v>7456</v>
      </c>
      <c r="DQ16435" s="15">
        <v>23</v>
      </c>
      <c r="DR16435" s="15" t="str">
        <f t="shared" si="270"/>
        <v>6339-23</v>
      </c>
    </row>
    <row r="16436" spans="119:122" x14ac:dyDescent="0.2">
      <c r="DO16436" s="141" t="s">
        <v>27792</v>
      </c>
      <c r="DP16436" s="141" t="s">
        <v>7457</v>
      </c>
      <c r="DQ16436" s="15">
        <v>23</v>
      </c>
      <c r="DR16436" s="15" t="str">
        <f t="shared" si="270"/>
        <v>6340-23</v>
      </c>
    </row>
    <row r="16437" spans="119:122" x14ac:dyDescent="0.2">
      <c r="DO16437" s="141" t="s">
        <v>27793</v>
      </c>
      <c r="DP16437" s="141" t="s">
        <v>7458</v>
      </c>
      <c r="DQ16437" s="15">
        <v>23</v>
      </c>
      <c r="DR16437" s="15" t="str">
        <f t="shared" si="270"/>
        <v>6341-23</v>
      </c>
    </row>
    <row r="16438" spans="119:122" x14ac:dyDescent="0.2">
      <c r="DO16438" s="141" t="s">
        <v>27794</v>
      </c>
      <c r="DP16438" s="141" t="s">
        <v>7459</v>
      </c>
      <c r="DQ16438" s="15">
        <v>23</v>
      </c>
      <c r="DR16438" s="15" t="str">
        <f t="shared" si="270"/>
        <v>6342-23</v>
      </c>
    </row>
    <row r="16439" spans="119:122" x14ac:dyDescent="0.2">
      <c r="DO16439" s="141" t="s">
        <v>27795</v>
      </c>
      <c r="DP16439" s="141" t="s">
        <v>7460</v>
      </c>
      <c r="DQ16439" s="15">
        <v>23</v>
      </c>
      <c r="DR16439" s="15" t="str">
        <f t="shared" si="270"/>
        <v>6343-23</v>
      </c>
    </row>
    <row r="16440" spans="119:122" x14ac:dyDescent="0.2">
      <c r="DO16440" s="141" t="s">
        <v>27796</v>
      </c>
      <c r="DP16440" s="141" t="s">
        <v>7461</v>
      </c>
      <c r="DQ16440" s="15">
        <v>23</v>
      </c>
      <c r="DR16440" s="15" t="str">
        <f t="shared" si="270"/>
        <v>6344-23</v>
      </c>
    </row>
    <row r="16441" spans="119:122" x14ac:dyDescent="0.2">
      <c r="DO16441" s="141" t="s">
        <v>27797</v>
      </c>
      <c r="DP16441" s="141" t="s">
        <v>7462</v>
      </c>
      <c r="DQ16441" s="15">
        <v>23</v>
      </c>
      <c r="DR16441" s="15" t="str">
        <f t="shared" si="270"/>
        <v>6345-23</v>
      </c>
    </row>
    <row r="16442" spans="119:122" x14ac:dyDescent="0.2">
      <c r="DO16442" s="141" t="s">
        <v>27798</v>
      </c>
      <c r="DP16442" s="141" t="s">
        <v>7463</v>
      </c>
      <c r="DQ16442" s="15">
        <v>23</v>
      </c>
      <c r="DR16442" s="15" t="str">
        <f t="shared" si="270"/>
        <v>6346-23</v>
      </c>
    </row>
    <row r="16443" spans="119:122" x14ac:dyDescent="0.2">
      <c r="DO16443" s="141" t="s">
        <v>27799</v>
      </c>
      <c r="DP16443" s="141" t="s">
        <v>7464</v>
      </c>
      <c r="DQ16443" s="15">
        <v>23</v>
      </c>
      <c r="DR16443" s="15" t="str">
        <f t="shared" si="270"/>
        <v>6347-23</v>
      </c>
    </row>
    <row r="16444" spans="119:122" x14ac:dyDescent="0.2">
      <c r="DO16444" s="141" t="s">
        <v>27800</v>
      </c>
      <c r="DP16444" s="141" t="s">
        <v>7465</v>
      </c>
      <c r="DQ16444" s="15">
        <v>23</v>
      </c>
      <c r="DR16444" s="15" t="str">
        <f t="shared" si="270"/>
        <v>6348-23</v>
      </c>
    </row>
    <row r="16445" spans="119:122" x14ac:dyDescent="0.2">
      <c r="DO16445" s="141" t="s">
        <v>27801</v>
      </c>
      <c r="DP16445" s="141" t="s">
        <v>7466</v>
      </c>
      <c r="DQ16445" s="15">
        <v>23</v>
      </c>
      <c r="DR16445" s="15" t="str">
        <f t="shared" si="270"/>
        <v>6349-23</v>
      </c>
    </row>
    <row r="16446" spans="119:122" x14ac:dyDescent="0.2">
      <c r="DO16446" s="141" t="s">
        <v>27802</v>
      </c>
      <c r="DP16446" s="141" t="s">
        <v>7467</v>
      </c>
      <c r="DQ16446" s="15">
        <v>23</v>
      </c>
      <c r="DR16446" s="15" t="str">
        <f t="shared" si="270"/>
        <v>6350-23</v>
      </c>
    </row>
    <row r="16447" spans="119:122" x14ac:dyDescent="0.2">
      <c r="DO16447" s="141" t="s">
        <v>27803</v>
      </c>
      <c r="DP16447" s="141" t="s">
        <v>7468</v>
      </c>
      <c r="DQ16447" s="15">
        <v>23</v>
      </c>
      <c r="DR16447" s="15" t="str">
        <f t="shared" si="270"/>
        <v>6351-23</v>
      </c>
    </row>
    <row r="16448" spans="119:122" x14ac:dyDescent="0.2">
      <c r="DO16448" s="141" t="s">
        <v>27804</v>
      </c>
      <c r="DP16448" s="141" t="s">
        <v>7469</v>
      </c>
      <c r="DQ16448" s="15">
        <v>23</v>
      </c>
      <c r="DR16448" s="15" t="str">
        <f t="shared" si="270"/>
        <v>6352-23</v>
      </c>
    </row>
    <row r="16449" spans="119:122" x14ac:dyDescent="0.2">
      <c r="DO16449" s="141" t="s">
        <v>27805</v>
      </c>
      <c r="DP16449" s="141" t="s">
        <v>7470</v>
      </c>
      <c r="DQ16449" s="15">
        <v>23</v>
      </c>
      <c r="DR16449" s="15" t="str">
        <f t="shared" si="270"/>
        <v>6353-23</v>
      </c>
    </row>
    <row r="16450" spans="119:122" x14ac:dyDescent="0.2">
      <c r="DO16450" s="141" t="s">
        <v>27806</v>
      </c>
      <c r="DP16450" s="141" t="s">
        <v>7471</v>
      </c>
      <c r="DQ16450" s="15">
        <v>23</v>
      </c>
      <c r="DR16450" s="15" t="str">
        <f t="shared" si="270"/>
        <v>6354-23</v>
      </c>
    </row>
    <row r="16451" spans="119:122" x14ac:dyDescent="0.2">
      <c r="DO16451" s="141" t="s">
        <v>27807</v>
      </c>
      <c r="DP16451" s="141" t="s">
        <v>7472</v>
      </c>
      <c r="DQ16451" s="15">
        <v>23</v>
      </c>
      <c r="DR16451" s="15" t="str">
        <f t="shared" si="270"/>
        <v>6355-23</v>
      </c>
    </row>
    <row r="16452" spans="119:122" x14ac:dyDescent="0.2">
      <c r="DO16452" s="141" t="s">
        <v>27808</v>
      </c>
      <c r="DP16452" s="141" t="s">
        <v>7473</v>
      </c>
      <c r="DQ16452" s="15">
        <v>23</v>
      </c>
      <c r="DR16452" s="15" t="str">
        <f t="shared" si="270"/>
        <v>6356-23</v>
      </c>
    </row>
    <row r="16453" spans="119:122" x14ac:dyDescent="0.2">
      <c r="DO16453" s="141" t="s">
        <v>27809</v>
      </c>
      <c r="DP16453" s="141" t="s">
        <v>7474</v>
      </c>
      <c r="DQ16453" s="15">
        <v>23</v>
      </c>
      <c r="DR16453" s="15" t="str">
        <f t="shared" si="270"/>
        <v>6357-23</v>
      </c>
    </row>
    <row r="16454" spans="119:122" x14ac:dyDescent="0.2">
      <c r="DO16454" s="141" t="s">
        <v>27810</v>
      </c>
      <c r="DP16454" s="141" t="s">
        <v>7475</v>
      </c>
      <c r="DQ16454" s="15">
        <v>23</v>
      </c>
      <c r="DR16454" s="15" t="str">
        <f t="shared" si="270"/>
        <v>6358-23</v>
      </c>
    </row>
    <row r="16455" spans="119:122" x14ac:dyDescent="0.2">
      <c r="DO16455" s="141" t="s">
        <v>27811</v>
      </c>
      <c r="DP16455" s="141" t="s">
        <v>7476</v>
      </c>
      <c r="DQ16455" s="15">
        <v>23</v>
      </c>
      <c r="DR16455" s="15" t="str">
        <f t="shared" si="270"/>
        <v>6359-23</v>
      </c>
    </row>
    <row r="16456" spans="119:122" x14ac:dyDescent="0.2">
      <c r="DO16456" s="141" t="s">
        <v>27812</v>
      </c>
      <c r="DP16456" s="141" t="s">
        <v>7477</v>
      </c>
      <c r="DQ16456" s="15">
        <v>23</v>
      </c>
      <c r="DR16456" s="15" t="str">
        <f t="shared" si="270"/>
        <v>6360-23</v>
      </c>
    </row>
    <row r="16457" spans="119:122" x14ac:dyDescent="0.2">
      <c r="DO16457" s="141" t="s">
        <v>27813</v>
      </c>
      <c r="DP16457" s="141" t="s">
        <v>7478</v>
      </c>
      <c r="DQ16457" s="15">
        <v>23</v>
      </c>
      <c r="DR16457" s="15" t="str">
        <f t="shared" si="270"/>
        <v>6361-23</v>
      </c>
    </row>
    <row r="16458" spans="119:122" x14ac:dyDescent="0.2">
      <c r="DO16458" s="141" t="s">
        <v>27814</v>
      </c>
      <c r="DP16458" s="141" t="s">
        <v>7479</v>
      </c>
      <c r="DQ16458" s="15">
        <v>23</v>
      </c>
      <c r="DR16458" s="15" t="str">
        <f t="shared" si="270"/>
        <v>6362-23</v>
      </c>
    </row>
    <row r="16459" spans="119:122" x14ac:dyDescent="0.2">
      <c r="DO16459" s="141" t="s">
        <v>27815</v>
      </c>
      <c r="DP16459" s="141" t="s">
        <v>7480</v>
      </c>
      <c r="DQ16459" s="15">
        <v>23</v>
      </c>
      <c r="DR16459" s="15" t="str">
        <f t="shared" si="270"/>
        <v>6363-23</v>
      </c>
    </row>
    <row r="16460" spans="119:122" x14ac:dyDescent="0.2">
      <c r="DO16460" s="141" t="s">
        <v>27816</v>
      </c>
      <c r="DP16460" s="141" t="s">
        <v>7481</v>
      </c>
      <c r="DQ16460" s="15">
        <v>23</v>
      </c>
      <c r="DR16460" s="15" t="str">
        <f t="shared" si="270"/>
        <v>6364-23</v>
      </c>
    </row>
    <row r="16461" spans="119:122" x14ac:dyDescent="0.2">
      <c r="DO16461" s="141" t="s">
        <v>27817</v>
      </c>
      <c r="DP16461" s="141" t="s">
        <v>7482</v>
      </c>
      <c r="DQ16461" s="15">
        <v>23</v>
      </c>
      <c r="DR16461" s="15" t="str">
        <f t="shared" si="270"/>
        <v>6365-23</v>
      </c>
    </row>
    <row r="16462" spans="119:122" x14ac:dyDescent="0.2">
      <c r="DO16462" s="141" t="s">
        <v>27818</v>
      </c>
      <c r="DP16462" s="141" t="s">
        <v>7483</v>
      </c>
      <c r="DQ16462" s="15">
        <v>23</v>
      </c>
      <c r="DR16462" s="15" t="str">
        <f t="shared" si="270"/>
        <v>6366-23</v>
      </c>
    </row>
    <row r="16463" spans="119:122" x14ac:dyDescent="0.2">
      <c r="DO16463" s="141" t="s">
        <v>27819</v>
      </c>
      <c r="DP16463" s="141" t="s">
        <v>7484</v>
      </c>
      <c r="DQ16463" s="15">
        <v>23</v>
      </c>
      <c r="DR16463" s="15" t="str">
        <f t="shared" si="270"/>
        <v>6367-23</v>
      </c>
    </row>
    <row r="16464" spans="119:122" x14ac:dyDescent="0.2">
      <c r="DO16464" s="141" t="s">
        <v>27820</v>
      </c>
      <c r="DP16464" s="141" t="s">
        <v>7485</v>
      </c>
      <c r="DQ16464" s="15">
        <v>23</v>
      </c>
      <c r="DR16464" s="15" t="str">
        <f t="shared" si="270"/>
        <v>6368-23</v>
      </c>
    </row>
    <row r="16465" spans="119:122" x14ac:dyDescent="0.2">
      <c r="DO16465" s="141" t="s">
        <v>27821</v>
      </c>
      <c r="DP16465" s="141" t="s">
        <v>7486</v>
      </c>
      <c r="DQ16465" s="15">
        <v>23</v>
      </c>
      <c r="DR16465" s="15" t="str">
        <f t="shared" si="270"/>
        <v>6369-23</v>
      </c>
    </row>
    <row r="16466" spans="119:122" x14ac:dyDescent="0.2">
      <c r="DO16466" s="141" t="s">
        <v>27822</v>
      </c>
      <c r="DP16466" s="141" t="s">
        <v>7487</v>
      </c>
      <c r="DQ16466" s="15">
        <v>23</v>
      </c>
      <c r="DR16466" s="15" t="str">
        <f t="shared" si="270"/>
        <v>6370-23</v>
      </c>
    </row>
    <row r="16467" spans="119:122" x14ac:dyDescent="0.2">
      <c r="DO16467" s="141" t="s">
        <v>27823</v>
      </c>
      <c r="DP16467" s="141" t="s">
        <v>7488</v>
      </c>
      <c r="DQ16467" s="15">
        <v>23</v>
      </c>
      <c r="DR16467" s="15" t="str">
        <f t="shared" si="270"/>
        <v>6371-23</v>
      </c>
    </row>
    <row r="16468" spans="119:122" x14ac:dyDescent="0.2">
      <c r="DO16468" s="141" t="s">
        <v>27824</v>
      </c>
      <c r="DP16468" s="141" t="s">
        <v>7489</v>
      </c>
      <c r="DQ16468" s="15">
        <v>23</v>
      </c>
      <c r="DR16468" s="15" t="str">
        <f t="shared" si="270"/>
        <v>6372-23</v>
      </c>
    </row>
    <row r="16469" spans="119:122" x14ac:dyDescent="0.2">
      <c r="DO16469" s="141" t="s">
        <v>27825</v>
      </c>
      <c r="DP16469" s="141" t="s">
        <v>7490</v>
      </c>
      <c r="DQ16469" s="15">
        <v>23</v>
      </c>
      <c r="DR16469" s="15" t="str">
        <f t="shared" si="270"/>
        <v>6373-23</v>
      </c>
    </row>
    <row r="16470" spans="119:122" x14ac:dyDescent="0.2">
      <c r="DO16470" s="141" t="s">
        <v>27826</v>
      </c>
      <c r="DP16470" s="141" t="s">
        <v>7491</v>
      </c>
      <c r="DQ16470" s="15">
        <v>23</v>
      </c>
      <c r="DR16470" s="15" t="str">
        <f t="shared" si="270"/>
        <v>6374-23</v>
      </c>
    </row>
    <row r="16471" spans="119:122" x14ac:dyDescent="0.2">
      <c r="DO16471" s="141" t="s">
        <v>27827</v>
      </c>
      <c r="DP16471" s="141" t="s">
        <v>7492</v>
      </c>
      <c r="DQ16471" s="15">
        <v>23</v>
      </c>
      <c r="DR16471" s="15" t="str">
        <f t="shared" si="270"/>
        <v>6375-23</v>
      </c>
    </row>
    <row r="16472" spans="119:122" x14ac:dyDescent="0.2">
      <c r="DO16472" s="141" t="s">
        <v>27828</v>
      </c>
      <c r="DP16472" s="141" t="s">
        <v>7493</v>
      </c>
      <c r="DQ16472" s="15">
        <v>23</v>
      </c>
      <c r="DR16472" s="15" t="str">
        <f t="shared" si="270"/>
        <v>6376-23</v>
      </c>
    </row>
    <row r="16473" spans="119:122" x14ac:dyDescent="0.2">
      <c r="DO16473" s="141" t="s">
        <v>27829</v>
      </c>
      <c r="DP16473" s="141" t="s">
        <v>7494</v>
      </c>
      <c r="DQ16473" s="15">
        <v>23</v>
      </c>
      <c r="DR16473" s="15" t="str">
        <f t="shared" si="270"/>
        <v>6377-23</v>
      </c>
    </row>
    <row r="16474" spans="119:122" x14ac:dyDescent="0.2">
      <c r="DO16474" s="141" t="s">
        <v>27830</v>
      </c>
      <c r="DP16474" s="141" t="s">
        <v>7495</v>
      </c>
      <c r="DQ16474" s="15">
        <v>23</v>
      </c>
      <c r="DR16474" s="15" t="str">
        <f t="shared" si="270"/>
        <v>6378-23</v>
      </c>
    </row>
    <row r="16475" spans="119:122" x14ac:dyDescent="0.2">
      <c r="DO16475" s="141" t="s">
        <v>27831</v>
      </c>
      <c r="DP16475" s="141" t="s">
        <v>7496</v>
      </c>
      <c r="DQ16475" s="15">
        <v>23</v>
      </c>
      <c r="DR16475" s="15" t="str">
        <f t="shared" si="270"/>
        <v>6379-23</v>
      </c>
    </row>
    <row r="16476" spans="119:122" x14ac:dyDescent="0.2">
      <c r="DO16476" s="141" t="s">
        <v>27832</v>
      </c>
      <c r="DP16476" s="141" t="s">
        <v>7497</v>
      </c>
      <c r="DQ16476" s="15">
        <v>23</v>
      </c>
      <c r="DR16476" s="15" t="str">
        <f t="shared" si="270"/>
        <v>6380-23</v>
      </c>
    </row>
    <row r="16477" spans="119:122" x14ac:dyDescent="0.2">
      <c r="DO16477" s="141" t="s">
        <v>27833</v>
      </c>
      <c r="DP16477" s="141" t="s">
        <v>7498</v>
      </c>
      <c r="DQ16477" s="15">
        <v>23</v>
      </c>
      <c r="DR16477" s="15" t="str">
        <f t="shared" si="270"/>
        <v>6381-23</v>
      </c>
    </row>
    <row r="16478" spans="119:122" x14ac:dyDescent="0.2">
      <c r="DO16478" s="141" t="s">
        <v>27834</v>
      </c>
      <c r="DP16478" s="141" t="s">
        <v>7499</v>
      </c>
      <c r="DQ16478" s="15">
        <v>23</v>
      </c>
      <c r="DR16478" s="15" t="str">
        <f t="shared" si="270"/>
        <v>6382-23</v>
      </c>
    </row>
    <row r="16479" spans="119:122" x14ac:dyDescent="0.2">
      <c r="DO16479" s="141" t="s">
        <v>27835</v>
      </c>
      <c r="DP16479" s="141" t="s">
        <v>7500</v>
      </c>
      <c r="DQ16479" s="15">
        <v>23</v>
      </c>
      <c r="DR16479" s="15" t="str">
        <f t="shared" si="270"/>
        <v>6383-23</v>
      </c>
    </row>
    <row r="16480" spans="119:122" x14ac:dyDescent="0.2">
      <c r="DO16480" s="141" t="s">
        <v>27836</v>
      </c>
      <c r="DP16480" s="141" t="s">
        <v>7501</v>
      </c>
      <c r="DQ16480" s="15">
        <v>23</v>
      </c>
      <c r="DR16480" s="15" t="str">
        <f t="shared" si="270"/>
        <v>6384-23</v>
      </c>
    </row>
    <row r="16481" spans="119:122" x14ac:dyDescent="0.2">
      <c r="DO16481" s="141" t="s">
        <v>27837</v>
      </c>
      <c r="DP16481" s="141" t="s">
        <v>7502</v>
      </c>
      <c r="DQ16481" s="15">
        <v>23</v>
      </c>
      <c r="DR16481" s="15" t="str">
        <f t="shared" si="270"/>
        <v>6385-23</v>
      </c>
    </row>
    <row r="16482" spans="119:122" x14ac:dyDescent="0.2">
      <c r="DO16482" s="141" t="s">
        <v>27838</v>
      </c>
      <c r="DP16482" s="141" t="s">
        <v>7503</v>
      </c>
      <c r="DQ16482" s="15">
        <v>23</v>
      </c>
      <c r="DR16482" s="15" t="str">
        <f t="shared" si="270"/>
        <v>6386-23</v>
      </c>
    </row>
    <row r="16483" spans="119:122" x14ac:dyDescent="0.2">
      <c r="DO16483" s="141" t="s">
        <v>27839</v>
      </c>
      <c r="DP16483" s="141" t="s">
        <v>7504</v>
      </c>
      <c r="DQ16483" s="15">
        <v>23</v>
      </c>
      <c r="DR16483" s="15" t="str">
        <f t="shared" ref="DR16483:DR16546" si="271">CONCATENATE(DP16483,"-",DQ16483)</f>
        <v>6387-23</v>
      </c>
    </row>
    <row r="16484" spans="119:122" x14ac:dyDescent="0.2">
      <c r="DO16484" s="141" t="s">
        <v>27840</v>
      </c>
      <c r="DP16484" s="141" t="s">
        <v>7505</v>
      </c>
      <c r="DQ16484" s="15">
        <v>23</v>
      </c>
      <c r="DR16484" s="15" t="str">
        <f t="shared" si="271"/>
        <v>6388-23</v>
      </c>
    </row>
    <row r="16485" spans="119:122" x14ac:dyDescent="0.2">
      <c r="DO16485" s="141" t="s">
        <v>27841</v>
      </c>
      <c r="DP16485" s="141" t="s">
        <v>7506</v>
      </c>
      <c r="DQ16485" s="15">
        <v>23</v>
      </c>
      <c r="DR16485" s="15" t="str">
        <f t="shared" si="271"/>
        <v>6389-23</v>
      </c>
    </row>
    <row r="16486" spans="119:122" x14ac:dyDescent="0.2">
      <c r="DO16486" s="141" t="s">
        <v>27842</v>
      </c>
      <c r="DP16486" s="141" t="s">
        <v>7507</v>
      </c>
      <c r="DQ16486" s="15">
        <v>23</v>
      </c>
      <c r="DR16486" s="15" t="str">
        <f t="shared" si="271"/>
        <v>6390-23</v>
      </c>
    </row>
    <row r="16487" spans="119:122" x14ac:dyDescent="0.2">
      <c r="DO16487" s="141" t="s">
        <v>27843</v>
      </c>
      <c r="DP16487" s="141" t="s">
        <v>7508</v>
      </c>
      <c r="DQ16487" s="15">
        <v>23</v>
      </c>
      <c r="DR16487" s="15" t="str">
        <f t="shared" si="271"/>
        <v>6391-23</v>
      </c>
    </row>
    <row r="16488" spans="119:122" x14ac:dyDescent="0.2">
      <c r="DO16488" s="141" t="s">
        <v>27844</v>
      </c>
      <c r="DP16488" s="141" t="s">
        <v>7509</v>
      </c>
      <c r="DQ16488" s="15">
        <v>23</v>
      </c>
      <c r="DR16488" s="15" t="str">
        <f t="shared" si="271"/>
        <v>6392-23</v>
      </c>
    </row>
    <row r="16489" spans="119:122" x14ac:dyDescent="0.2">
      <c r="DO16489" s="141" t="s">
        <v>27845</v>
      </c>
      <c r="DP16489" s="141" t="s">
        <v>7510</v>
      </c>
      <c r="DQ16489" s="15">
        <v>23</v>
      </c>
      <c r="DR16489" s="15" t="str">
        <f t="shared" si="271"/>
        <v>6393-23</v>
      </c>
    </row>
    <row r="16490" spans="119:122" x14ac:dyDescent="0.2">
      <c r="DO16490" s="141" t="s">
        <v>27846</v>
      </c>
      <c r="DP16490" s="141" t="s">
        <v>7511</v>
      </c>
      <c r="DQ16490" s="15">
        <v>23</v>
      </c>
      <c r="DR16490" s="15" t="str">
        <f t="shared" si="271"/>
        <v>6394-23</v>
      </c>
    </row>
    <row r="16491" spans="119:122" x14ac:dyDescent="0.2">
      <c r="DO16491" s="141" t="s">
        <v>27847</v>
      </c>
      <c r="DP16491" s="141" t="s">
        <v>7512</v>
      </c>
      <c r="DQ16491" s="15">
        <v>23</v>
      </c>
      <c r="DR16491" s="15" t="str">
        <f t="shared" si="271"/>
        <v>6395-23</v>
      </c>
    </row>
    <row r="16492" spans="119:122" x14ac:dyDescent="0.2">
      <c r="DO16492" s="141" t="s">
        <v>27848</v>
      </c>
      <c r="DP16492" s="141" t="s">
        <v>7513</v>
      </c>
      <c r="DQ16492" s="15">
        <v>23</v>
      </c>
      <c r="DR16492" s="15" t="str">
        <f t="shared" si="271"/>
        <v>6396-23</v>
      </c>
    </row>
    <row r="16493" spans="119:122" x14ac:dyDescent="0.2">
      <c r="DO16493" s="141" t="s">
        <v>27849</v>
      </c>
      <c r="DP16493" s="141" t="s">
        <v>7514</v>
      </c>
      <c r="DQ16493" s="15">
        <v>23</v>
      </c>
      <c r="DR16493" s="15" t="str">
        <f t="shared" si="271"/>
        <v>6397-23</v>
      </c>
    </row>
    <row r="16494" spans="119:122" x14ac:dyDescent="0.2">
      <c r="DO16494" s="141" t="s">
        <v>27850</v>
      </c>
      <c r="DP16494" s="141" t="s">
        <v>7515</v>
      </c>
      <c r="DQ16494" s="15">
        <v>23</v>
      </c>
      <c r="DR16494" s="15" t="str">
        <f t="shared" si="271"/>
        <v>6398-23</v>
      </c>
    </row>
    <row r="16495" spans="119:122" x14ac:dyDescent="0.2">
      <c r="DO16495" s="141" t="s">
        <v>27851</v>
      </c>
      <c r="DP16495" s="141" t="s">
        <v>7516</v>
      </c>
      <c r="DQ16495" s="15">
        <v>23</v>
      </c>
      <c r="DR16495" s="15" t="str">
        <f t="shared" si="271"/>
        <v>6399-23</v>
      </c>
    </row>
    <row r="16496" spans="119:122" x14ac:dyDescent="0.2">
      <c r="DO16496" s="141" t="s">
        <v>27852</v>
      </c>
      <c r="DP16496" s="141" t="s">
        <v>7517</v>
      </c>
      <c r="DQ16496" s="15">
        <v>23</v>
      </c>
      <c r="DR16496" s="15" t="str">
        <f t="shared" si="271"/>
        <v>6400-23</v>
      </c>
    </row>
    <row r="16497" spans="119:122" x14ac:dyDescent="0.2">
      <c r="DO16497" s="141" t="s">
        <v>27853</v>
      </c>
      <c r="DP16497" s="141" t="s">
        <v>7518</v>
      </c>
      <c r="DQ16497" s="15">
        <v>23</v>
      </c>
      <c r="DR16497" s="15" t="str">
        <f t="shared" si="271"/>
        <v>6401-23</v>
      </c>
    </row>
    <row r="16498" spans="119:122" x14ac:dyDescent="0.2">
      <c r="DO16498" s="141" t="s">
        <v>27854</v>
      </c>
      <c r="DP16498" s="141" t="s">
        <v>7519</v>
      </c>
      <c r="DQ16498" s="15">
        <v>23</v>
      </c>
      <c r="DR16498" s="15" t="str">
        <f t="shared" si="271"/>
        <v>6402-23</v>
      </c>
    </row>
    <row r="16499" spans="119:122" x14ac:dyDescent="0.2">
      <c r="DO16499" s="141" t="s">
        <v>27855</v>
      </c>
      <c r="DP16499" s="141" t="s">
        <v>7520</v>
      </c>
      <c r="DQ16499" s="15">
        <v>23</v>
      </c>
      <c r="DR16499" s="15" t="str">
        <f t="shared" si="271"/>
        <v>6403-23</v>
      </c>
    </row>
    <row r="16500" spans="119:122" x14ac:dyDescent="0.2">
      <c r="DO16500" s="141" t="s">
        <v>27856</v>
      </c>
      <c r="DP16500" s="141" t="s">
        <v>7521</v>
      </c>
      <c r="DQ16500" s="15">
        <v>23</v>
      </c>
      <c r="DR16500" s="15" t="str">
        <f t="shared" si="271"/>
        <v>6404-23</v>
      </c>
    </row>
    <row r="16501" spans="119:122" x14ac:dyDescent="0.2">
      <c r="DO16501" s="141" t="s">
        <v>27857</v>
      </c>
      <c r="DP16501" s="141" t="s">
        <v>7522</v>
      </c>
      <c r="DQ16501" s="15">
        <v>23</v>
      </c>
      <c r="DR16501" s="15" t="str">
        <f t="shared" si="271"/>
        <v>6405-23</v>
      </c>
    </row>
    <row r="16502" spans="119:122" x14ac:dyDescent="0.2">
      <c r="DO16502" s="141" t="s">
        <v>27858</v>
      </c>
      <c r="DP16502" s="141" t="s">
        <v>7523</v>
      </c>
      <c r="DQ16502" s="15">
        <v>23</v>
      </c>
      <c r="DR16502" s="15" t="str">
        <f t="shared" si="271"/>
        <v>6406-23</v>
      </c>
    </row>
    <row r="16503" spans="119:122" x14ac:dyDescent="0.2">
      <c r="DO16503" s="141" t="s">
        <v>27859</v>
      </c>
      <c r="DP16503" s="141" t="s">
        <v>7524</v>
      </c>
      <c r="DQ16503" s="15">
        <v>23</v>
      </c>
      <c r="DR16503" s="15" t="str">
        <f t="shared" si="271"/>
        <v>6407-23</v>
      </c>
    </row>
    <row r="16504" spans="119:122" x14ac:dyDescent="0.2">
      <c r="DO16504" s="141" t="s">
        <v>27860</v>
      </c>
      <c r="DP16504" s="141" t="s">
        <v>7525</v>
      </c>
      <c r="DQ16504" s="15">
        <v>23</v>
      </c>
      <c r="DR16504" s="15" t="str">
        <f t="shared" si="271"/>
        <v>6408-23</v>
      </c>
    </row>
    <row r="16505" spans="119:122" x14ac:dyDescent="0.2">
      <c r="DO16505" s="141" t="s">
        <v>27861</v>
      </c>
      <c r="DP16505" s="141" t="s">
        <v>7526</v>
      </c>
      <c r="DQ16505" s="15">
        <v>23</v>
      </c>
      <c r="DR16505" s="15" t="str">
        <f t="shared" si="271"/>
        <v>6409-23</v>
      </c>
    </row>
    <row r="16506" spans="119:122" x14ac:dyDescent="0.2">
      <c r="DO16506" s="141" t="s">
        <v>27862</v>
      </c>
      <c r="DP16506" s="141" t="s">
        <v>7527</v>
      </c>
      <c r="DQ16506" s="15">
        <v>23</v>
      </c>
      <c r="DR16506" s="15" t="str">
        <f t="shared" si="271"/>
        <v>6410-23</v>
      </c>
    </row>
    <row r="16507" spans="119:122" x14ac:dyDescent="0.2">
      <c r="DO16507" s="141" t="s">
        <v>27863</v>
      </c>
      <c r="DP16507" s="141" t="s">
        <v>7528</v>
      </c>
      <c r="DQ16507" s="15">
        <v>23</v>
      </c>
      <c r="DR16507" s="15" t="str">
        <f t="shared" si="271"/>
        <v>6411-23</v>
      </c>
    </row>
    <row r="16508" spans="119:122" x14ac:dyDescent="0.2">
      <c r="DO16508" s="141" t="s">
        <v>27864</v>
      </c>
      <c r="DP16508" s="141" t="s">
        <v>7529</v>
      </c>
      <c r="DQ16508" s="15">
        <v>23</v>
      </c>
      <c r="DR16508" s="15" t="str">
        <f t="shared" si="271"/>
        <v>6412-23</v>
      </c>
    </row>
    <row r="16509" spans="119:122" x14ac:dyDescent="0.2">
      <c r="DO16509" s="141" t="s">
        <v>27865</v>
      </c>
      <c r="DP16509" s="141" t="s">
        <v>7530</v>
      </c>
      <c r="DQ16509" s="15">
        <v>23</v>
      </c>
      <c r="DR16509" s="15" t="str">
        <f t="shared" si="271"/>
        <v>6413-23</v>
      </c>
    </row>
    <row r="16510" spans="119:122" x14ac:dyDescent="0.2">
      <c r="DO16510" s="141" t="s">
        <v>27866</v>
      </c>
      <c r="DP16510" s="141" t="s">
        <v>7531</v>
      </c>
      <c r="DQ16510" s="15">
        <v>23</v>
      </c>
      <c r="DR16510" s="15" t="str">
        <f t="shared" si="271"/>
        <v>6414-23</v>
      </c>
    </row>
    <row r="16511" spans="119:122" x14ac:dyDescent="0.2">
      <c r="DO16511" s="141" t="s">
        <v>27867</v>
      </c>
      <c r="DP16511" s="141" t="s">
        <v>7532</v>
      </c>
      <c r="DQ16511" s="15">
        <v>23</v>
      </c>
      <c r="DR16511" s="15" t="str">
        <f t="shared" si="271"/>
        <v>6415-23</v>
      </c>
    </row>
    <row r="16512" spans="119:122" x14ac:dyDescent="0.2">
      <c r="DO16512" s="141" t="s">
        <v>27868</v>
      </c>
      <c r="DP16512" s="141" t="s">
        <v>7533</v>
      </c>
      <c r="DQ16512" s="15">
        <v>23</v>
      </c>
      <c r="DR16512" s="15" t="str">
        <f t="shared" si="271"/>
        <v>6416-23</v>
      </c>
    </row>
    <row r="16513" spans="119:122" x14ac:dyDescent="0.2">
      <c r="DO16513" s="141" t="s">
        <v>27869</v>
      </c>
      <c r="DP16513" s="141" t="s">
        <v>7534</v>
      </c>
      <c r="DQ16513" s="15">
        <v>23</v>
      </c>
      <c r="DR16513" s="15" t="str">
        <f t="shared" si="271"/>
        <v>6417-23</v>
      </c>
    </row>
    <row r="16514" spans="119:122" x14ac:dyDescent="0.2">
      <c r="DO16514" s="141" t="s">
        <v>27870</v>
      </c>
      <c r="DP16514" s="141" t="s">
        <v>7535</v>
      </c>
      <c r="DQ16514" s="15">
        <v>23</v>
      </c>
      <c r="DR16514" s="15" t="str">
        <f t="shared" si="271"/>
        <v>6418-23</v>
      </c>
    </row>
    <row r="16515" spans="119:122" x14ac:dyDescent="0.2">
      <c r="DO16515" s="141" t="s">
        <v>27871</v>
      </c>
      <c r="DP16515" s="141" t="s">
        <v>7536</v>
      </c>
      <c r="DQ16515" s="15">
        <v>23</v>
      </c>
      <c r="DR16515" s="15" t="str">
        <f t="shared" si="271"/>
        <v>6419-23</v>
      </c>
    </row>
    <row r="16516" spans="119:122" x14ac:dyDescent="0.2">
      <c r="DO16516" s="141" t="s">
        <v>27872</v>
      </c>
      <c r="DP16516" s="141" t="s">
        <v>7537</v>
      </c>
      <c r="DQ16516" s="15">
        <v>23</v>
      </c>
      <c r="DR16516" s="15" t="str">
        <f t="shared" si="271"/>
        <v>6420-23</v>
      </c>
    </row>
    <row r="16517" spans="119:122" x14ac:dyDescent="0.2">
      <c r="DO16517" s="141" t="s">
        <v>27873</v>
      </c>
      <c r="DP16517" s="141" t="s">
        <v>7538</v>
      </c>
      <c r="DQ16517" s="15">
        <v>23</v>
      </c>
      <c r="DR16517" s="15" t="str">
        <f t="shared" si="271"/>
        <v>6421-23</v>
      </c>
    </row>
    <row r="16518" spans="119:122" x14ac:dyDescent="0.2">
      <c r="DO16518" s="141" t="s">
        <v>27874</v>
      </c>
      <c r="DP16518" s="141" t="s">
        <v>7539</v>
      </c>
      <c r="DQ16518" s="15">
        <v>23</v>
      </c>
      <c r="DR16518" s="15" t="str">
        <f t="shared" si="271"/>
        <v>6422-23</v>
      </c>
    </row>
    <row r="16519" spans="119:122" x14ac:dyDescent="0.2">
      <c r="DO16519" s="141" t="s">
        <v>27875</v>
      </c>
      <c r="DP16519" s="141" t="s">
        <v>7540</v>
      </c>
      <c r="DQ16519" s="15">
        <v>23</v>
      </c>
      <c r="DR16519" s="15" t="str">
        <f t="shared" si="271"/>
        <v>6423-23</v>
      </c>
    </row>
    <row r="16520" spans="119:122" x14ac:dyDescent="0.2">
      <c r="DO16520" s="141" t="s">
        <v>27876</v>
      </c>
      <c r="DP16520" s="141" t="s">
        <v>7541</v>
      </c>
      <c r="DQ16520" s="15">
        <v>23</v>
      </c>
      <c r="DR16520" s="15" t="str">
        <f t="shared" si="271"/>
        <v>6424-23</v>
      </c>
    </row>
    <row r="16521" spans="119:122" x14ac:dyDescent="0.2">
      <c r="DO16521" s="141" t="s">
        <v>27877</v>
      </c>
      <c r="DP16521" s="141" t="s">
        <v>7542</v>
      </c>
      <c r="DQ16521" s="15">
        <v>23</v>
      </c>
      <c r="DR16521" s="15" t="str">
        <f t="shared" si="271"/>
        <v>6425-23</v>
      </c>
    </row>
    <row r="16522" spans="119:122" x14ac:dyDescent="0.2">
      <c r="DO16522" s="141" t="s">
        <v>27878</v>
      </c>
      <c r="DP16522" s="141" t="s">
        <v>7543</v>
      </c>
      <c r="DQ16522" s="15">
        <v>23</v>
      </c>
      <c r="DR16522" s="15" t="str">
        <f t="shared" si="271"/>
        <v>6426-23</v>
      </c>
    </row>
    <row r="16523" spans="119:122" x14ac:dyDescent="0.2">
      <c r="DO16523" s="141" t="s">
        <v>27879</v>
      </c>
      <c r="DP16523" s="141" t="s">
        <v>7544</v>
      </c>
      <c r="DQ16523" s="15">
        <v>23</v>
      </c>
      <c r="DR16523" s="15" t="str">
        <f t="shared" si="271"/>
        <v>6427-23</v>
      </c>
    </row>
    <row r="16524" spans="119:122" x14ac:dyDescent="0.2">
      <c r="DO16524" s="141" t="s">
        <v>27880</v>
      </c>
      <c r="DP16524" s="141" t="s">
        <v>7545</v>
      </c>
      <c r="DQ16524" s="15">
        <v>23</v>
      </c>
      <c r="DR16524" s="15" t="str">
        <f t="shared" si="271"/>
        <v>6428-23</v>
      </c>
    </row>
    <row r="16525" spans="119:122" x14ac:dyDescent="0.2">
      <c r="DO16525" s="141" t="s">
        <v>27881</v>
      </c>
      <c r="DP16525" s="141" t="s">
        <v>7546</v>
      </c>
      <c r="DQ16525" s="15">
        <v>23</v>
      </c>
      <c r="DR16525" s="15" t="str">
        <f t="shared" si="271"/>
        <v>6429-23</v>
      </c>
    </row>
    <row r="16526" spans="119:122" x14ac:dyDescent="0.2">
      <c r="DO16526" s="141" t="s">
        <v>27882</v>
      </c>
      <c r="DP16526" s="141" t="s">
        <v>7547</v>
      </c>
      <c r="DQ16526" s="15">
        <v>23</v>
      </c>
      <c r="DR16526" s="15" t="str">
        <f t="shared" si="271"/>
        <v>6430-23</v>
      </c>
    </row>
    <row r="16527" spans="119:122" x14ac:dyDescent="0.2">
      <c r="DO16527" s="141" t="s">
        <v>27883</v>
      </c>
      <c r="DP16527" s="141" t="s">
        <v>7548</v>
      </c>
      <c r="DQ16527" s="15">
        <v>23</v>
      </c>
      <c r="DR16527" s="15" t="str">
        <f t="shared" si="271"/>
        <v>6431-23</v>
      </c>
    </row>
    <row r="16528" spans="119:122" x14ac:dyDescent="0.2">
      <c r="DO16528" s="141" t="s">
        <v>27884</v>
      </c>
      <c r="DP16528" s="141" t="s">
        <v>7549</v>
      </c>
      <c r="DQ16528" s="15">
        <v>23</v>
      </c>
      <c r="DR16528" s="15" t="str">
        <f t="shared" si="271"/>
        <v>6432-23</v>
      </c>
    </row>
    <row r="16529" spans="119:122" x14ac:dyDescent="0.2">
      <c r="DO16529" s="141" t="s">
        <v>27885</v>
      </c>
      <c r="DP16529" s="141" t="s">
        <v>7550</v>
      </c>
      <c r="DQ16529" s="15">
        <v>23</v>
      </c>
      <c r="DR16529" s="15" t="str">
        <f t="shared" si="271"/>
        <v>6433-23</v>
      </c>
    </row>
    <row r="16530" spans="119:122" x14ac:dyDescent="0.2">
      <c r="DO16530" s="141" t="s">
        <v>27886</v>
      </c>
      <c r="DP16530" s="141" t="s">
        <v>7551</v>
      </c>
      <c r="DQ16530" s="15">
        <v>23</v>
      </c>
      <c r="DR16530" s="15" t="str">
        <f t="shared" si="271"/>
        <v>6434-23</v>
      </c>
    </row>
    <row r="16531" spans="119:122" x14ac:dyDescent="0.2">
      <c r="DO16531" s="141" t="s">
        <v>27887</v>
      </c>
      <c r="DP16531" s="141" t="s">
        <v>7552</v>
      </c>
      <c r="DQ16531" s="15">
        <v>23</v>
      </c>
      <c r="DR16531" s="15" t="str">
        <f t="shared" si="271"/>
        <v>6435-23</v>
      </c>
    </row>
    <row r="16532" spans="119:122" x14ac:dyDescent="0.2">
      <c r="DO16532" s="141" t="s">
        <v>27888</v>
      </c>
      <c r="DP16532" s="141" t="s">
        <v>7553</v>
      </c>
      <c r="DQ16532" s="15">
        <v>23</v>
      </c>
      <c r="DR16532" s="15" t="str">
        <f t="shared" si="271"/>
        <v>6436-23</v>
      </c>
    </row>
    <row r="16533" spans="119:122" x14ac:dyDescent="0.2">
      <c r="DO16533" s="141" t="s">
        <v>27889</v>
      </c>
      <c r="DP16533" s="141" t="s">
        <v>7554</v>
      </c>
      <c r="DQ16533" s="15">
        <v>23</v>
      </c>
      <c r="DR16533" s="15" t="str">
        <f t="shared" si="271"/>
        <v>6437-23</v>
      </c>
    </row>
    <row r="16534" spans="119:122" x14ac:dyDescent="0.2">
      <c r="DO16534" s="141" t="s">
        <v>27890</v>
      </c>
      <c r="DP16534" s="141" t="s">
        <v>7555</v>
      </c>
      <c r="DQ16534" s="15">
        <v>23</v>
      </c>
      <c r="DR16534" s="15" t="str">
        <f t="shared" si="271"/>
        <v>6438-23</v>
      </c>
    </row>
    <row r="16535" spans="119:122" x14ac:dyDescent="0.2">
      <c r="DO16535" s="141" t="s">
        <v>27891</v>
      </c>
      <c r="DP16535" s="141" t="s">
        <v>7556</v>
      </c>
      <c r="DQ16535" s="15">
        <v>23</v>
      </c>
      <c r="DR16535" s="15" t="str">
        <f t="shared" si="271"/>
        <v>6439-23</v>
      </c>
    </row>
    <row r="16536" spans="119:122" x14ac:dyDescent="0.2">
      <c r="DO16536" s="141" t="s">
        <v>27892</v>
      </c>
      <c r="DP16536" s="141" t="s">
        <v>7557</v>
      </c>
      <c r="DQ16536" s="15">
        <v>23</v>
      </c>
      <c r="DR16536" s="15" t="str">
        <f t="shared" si="271"/>
        <v>6440-23</v>
      </c>
    </row>
    <row r="16537" spans="119:122" x14ac:dyDescent="0.2">
      <c r="DO16537" s="141" t="s">
        <v>27893</v>
      </c>
      <c r="DP16537" s="141" t="s">
        <v>7558</v>
      </c>
      <c r="DQ16537" s="15">
        <v>23</v>
      </c>
      <c r="DR16537" s="15" t="str">
        <f t="shared" si="271"/>
        <v>6441-23</v>
      </c>
    </row>
    <row r="16538" spans="119:122" x14ac:dyDescent="0.2">
      <c r="DO16538" s="141" t="s">
        <v>27894</v>
      </c>
      <c r="DP16538" s="141" t="s">
        <v>7559</v>
      </c>
      <c r="DQ16538" s="15">
        <v>23</v>
      </c>
      <c r="DR16538" s="15" t="str">
        <f t="shared" si="271"/>
        <v>6442-23</v>
      </c>
    </row>
    <row r="16539" spans="119:122" x14ac:dyDescent="0.2">
      <c r="DO16539" s="141" t="s">
        <v>27895</v>
      </c>
      <c r="DP16539" s="141" t="s">
        <v>7560</v>
      </c>
      <c r="DQ16539" s="15">
        <v>23</v>
      </c>
      <c r="DR16539" s="15" t="str">
        <f t="shared" si="271"/>
        <v>6443-23</v>
      </c>
    </row>
    <row r="16540" spans="119:122" x14ac:dyDescent="0.2">
      <c r="DO16540" s="141" t="s">
        <v>27896</v>
      </c>
      <c r="DP16540" s="141" t="s">
        <v>7561</v>
      </c>
      <c r="DQ16540" s="15">
        <v>23</v>
      </c>
      <c r="DR16540" s="15" t="str">
        <f t="shared" si="271"/>
        <v>6444-23</v>
      </c>
    </row>
    <row r="16541" spans="119:122" x14ac:dyDescent="0.2">
      <c r="DO16541" s="141" t="s">
        <v>27897</v>
      </c>
      <c r="DP16541" s="141" t="s">
        <v>7562</v>
      </c>
      <c r="DQ16541" s="15">
        <v>23</v>
      </c>
      <c r="DR16541" s="15" t="str">
        <f t="shared" si="271"/>
        <v>6445-23</v>
      </c>
    </row>
    <row r="16542" spans="119:122" x14ac:dyDescent="0.2">
      <c r="DO16542" s="141" t="s">
        <v>27898</v>
      </c>
      <c r="DP16542" s="141" t="s">
        <v>7563</v>
      </c>
      <c r="DQ16542" s="15">
        <v>23</v>
      </c>
      <c r="DR16542" s="15" t="str">
        <f t="shared" si="271"/>
        <v>6446-23</v>
      </c>
    </row>
    <row r="16543" spans="119:122" x14ac:dyDescent="0.2">
      <c r="DO16543" s="141" t="s">
        <v>27899</v>
      </c>
      <c r="DP16543" s="141" t="s">
        <v>7564</v>
      </c>
      <c r="DQ16543" s="15">
        <v>23</v>
      </c>
      <c r="DR16543" s="15" t="str">
        <f t="shared" si="271"/>
        <v>6447-23</v>
      </c>
    </row>
    <row r="16544" spans="119:122" x14ac:dyDescent="0.2">
      <c r="DO16544" s="141" t="s">
        <v>27900</v>
      </c>
      <c r="DP16544" s="141" t="s">
        <v>7565</v>
      </c>
      <c r="DQ16544" s="15">
        <v>23</v>
      </c>
      <c r="DR16544" s="15" t="str">
        <f t="shared" si="271"/>
        <v>6448-23</v>
      </c>
    </row>
    <row r="16545" spans="119:122" x14ac:dyDescent="0.2">
      <c r="DO16545" s="141" t="s">
        <v>27901</v>
      </c>
      <c r="DP16545" s="141" t="s">
        <v>7566</v>
      </c>
      <c r="DQ16545" s="15">
        <v>23</v>
      </c>
      <c r="DR16545" s="15" t="str">
        <f t="shared" si="271"/>
        <v>6449-23</v>
      </c>
    </row>
    <row r="16546" spans="119:122" x14ac:dyDescent="0.2">
      <c r="DO16546" s="141" t="s">
        <v>27902</v>
      </c>
      <c r="DP16546" s="141" t="s">
        <v>7567</v>
      </c>
      <c r="DQ16546" s="15">
        <v>23</v>
      </c>
      <c r="DR16546" s="15" t="str">
        <f t="shared" si="271"/>
        <v>6450-23</v>
      </c>
    </row>
    <row r="16547" spans="119:122" x14ac:dyDescent="0.2">
      <c r="DO16547" s="141" t="s">
        <v>27903</v>
      </c>
      <c r="DP16547" s="141" t="s">
        <v>7568</v>
      </c>
      <c r="DQ16547" s="15">
        <v>23</v>
      </c>
      <c r="DR16547" s="15" t="str">
        <f t="shared" ref="DR16547:DR16610" si="272">CONCATENATE(DP16547,"-",DQ16547)</f>
        <v>6451-23</v>
      </c>
    </row>
    <row r="16548" spans="119:122" x14ac:dyDescent="0.2">
      <c r="DO16548" s="141" t="s">
        <v>27904</v>
      </c>
      <c r="DP16548" s="141" t="s">
        <v>7569</v>
      </c>
      <c r="DQ16548" s="15">
        <v>23</v>
      </c>
      <c r="DR16548" s="15" t="str">
        <f t="shared" si="272"/>
        <v>6452-23</v>
      </c>
    </row>
    <row r="16549" spans="119:122" x14ac:dyDescent="0.2">
      <c r="DO16549" s="141" t="s">
        <v>27905</v>
      </c>
      <c r="DP16549" s="141" t="s">
        <v>7570</v>
      </c>
      <c r="DQ16549" s="15">
        <v>23</v>
      </c>
      <c r="DR16549" s="15" t="str">
        <f t="shared" si="272"/>
        <v>6453-23</v>
      </c>
    </row>
    <row r="16550" spans="119:122" x14ac:dyDescent="0.2">
      <c r="DO16550" s="141" t="s">
        <v>27906</v>
      </c>
      <c r="DP16550" s="141" t="s">
        <v>7571</v>
      </c>
      <c r="DQ16550" s="15">
        <v>23</v>
      </c>
      <c r="DR16550" s="15" t="str">
        <f t="shared" si="272"/>
        <v>6454-23</v>
      </c>
    </row>
    <row r="16551" spans="119:122" x14ac:dyDescent="0.2">
      <c r="DO16551" s="141" t="s">
        <v>27907</v>
      </c>
      <c r="DP16551" s="141" t="s">
        <v>7572</v>
      </c>
      <c r="DQ16551" s="15">
        <v>23</v>
      </c>
      <c r="DR16551" s="15" t="str">
        <f t="shared" si="272"/>
        <v>6455-23</v>
      </c>
    </row>
    <row r="16552" spans="119:122" x14ac:dyDescent="0.2">
      <c r="DO16552" s="141" t="s">
        <v>27908</v>
      </c>
      <c r="DP16552" s="141" t="s">
        <v>7573</v>
      </c>
      <c r="DQ16552" s="15">
        <v>23</v>
      </c>
      <c r="DR16552" s="15" t="str">
        <f t="shared" si="272"/>
        <v>6456-23</v>
      </c>
    </row>
    <row r="16553" spans="119:122" x14ac:dyDescent="0.2">
      <c r="DO16553" s="141" t="s">
        <v>27909</v>
      </c>
      <c r="DP16553" s="141" t="s">
        <v>7574</v>
      </c>
      <c r="DQ16553" s="15">
        <v>23</v>
      </c>
      <c r="DR16553" s="15" t="str">
        <f t="shared" si="272"/>
        <v>6457-23</v>
      </c>
    </row>
    <row r="16554" spans="119:122" x14ac:dyDescent="0.2">
      <c r="DO16554" s="141" t="s">
        <v>27910</v>
      </c>
      <c r="DP16554" s="141" t="s">
        <v>7575</v>
      </c>
      <c r="DQ16554" s="15">
        <v>23</v>
      </c>
      <c r="DR16554" s="15" t="str">
        <f t="shared" si="272"/>
        <v>6458-23</v>
      </c>
    </row>
    <row r="16555" spans="119:122" x14ac:dyDescent="0.2">
      <c r="DO16555" s="141" t="s">
        <v>27911</v>
      </c>
      <c r="DP16555" s="141" t="s">
        <v>7576</v>
      </c>
      <c r="DQ16555" s="15">
        <v>23</v>
      </c>
      <c r="DR16555" s="15" t="str">
        <f t="shared" si="272"/>
        <v>6459-23</v>
      </c>
    </row>
    <row r="16556" spans="119:122" x14ac:dyDescent="0.2">
      <c r="DO16556" s="141" t="s">
        <v>27912</v>
      </c>
      <c r="DP16556" s="141" t="s">
        <v>7577</v>
      </c>
      <c r="DQ16556" s="15">
        <v>23</v>
      </c>
      <c r="DR16556" s="15" t="str">
        <f t="shared" si="272"/>
        <v>6460-23</v>
      </c>
    </row>
    <row r="16557" spans="119:122" x14ac:dyDescent="0.2">
      <c r="DO16557" s="141" t="s">
        <v>27913</v>
      </c>
      <c r="DP16557" s="141" t="s">
        <v>7578</v>
      </c>
      <c r="DQ16557" s="15">
        <v>23</v>
      </c>
      <c r="DR16557" s="15" t="str">
        <f t="shared" si="272"/>
        <v>6461-23</v>
      </c>
    </row>
    <row r="16558" spans="119:122" x14ac:dyDescent="0.2">
      <c r="DO16558" s="141" t="s">
        <v>27914</v>
      </c>
      <c r="DP16558" s="141" t="s">
        <v>7579</v>
      </c>
      <c r="DQ16558" s="15">
        <v>23</v>
      </c>
      <c r="DR16558" s="15" t="str">
        <f t="shared" si="272"/>
        <v>6462-23</v>
      </c>
    </row>
    <row r="16559" spans="119:122" x14ac:dyDescent="0.2">
      <c r="DO16559" s="141" t="s">
        <v>27915</v>
      </c>
      <c r="DP16559" s="141" t="s">
        <v>7580</v>
      </c>
      <c r="DQ16559" s="15">
        <v>23</v>
      </c>
      <c r="DR16559" s="15" t="str">
        <f t="shared" si="272"/>
        <v>6463-23</v>
      </c>
    </row>
    <row r="16560" spans="119:122" x14ac:dyDescent="0.2">
      <c r="DO16560" s="141" t="s">
        <v>27916</v>
      </c>
      <c r="DP16560" s="141" t="s">
        <v>7581</v>
      </c>
      <c r="DQ16560" s="15">
        <v>23</v>
      </c>
      <c r="DR16560" s="15" t="str">
        <f t="shared" si="272"/>
        <v>6464-23</v>
      </c>
    </row>
    <row r="16561" spans="119:122" x14ac:dyDescent="0.2">
      <c r="DO16561" s="141" t="s">
        <v>27917</v>
      </c>
      <c r="DP16561" s="141" t="s">
        <v>7582</v>
      </c>
      <c r="DQ16561" s="15">
        <v>23</v>
      </c>
      <c r="DR16561" s="15" t="str">
        <f t="shared" si="272"/>
        <v>6465-23</v>
      </c>
    </row>
    <row r="16562" spans="119:122" x14ac:dyDescent="0.2">
      <c r="DO16562" s="141" t="s">
        <v>27918</v>
      </c>
      <c r="DP16562" s="141" t="s">
        <v>7583</v>
      </c>
      <c r="DQ16562" s="15">
        <v>23</v>
      </c>
      <c r="DR16562" s="15" t="str">
        <f t="shared" si="272"/>
        <v>6466-23</v>
      </c>
    </row>
    <row r="16563" spans="119:122" x14ac:dyDescent="0.2">
      <c r="DO16563" s="141" t="s">
        <v>27919</v>
      </c>
      <c r="DP16563" s="141" t="s">
        <v>7584</v>
      </c>
      <c r="DQ16563" s="15">
        <v>23</v>
      </c>
      <c r="DR16563" s="15" t="str">
        <f t="shared" si="272"/>
        <v>6467-23</v>
      </c>
    </row>
    <row r="16564" spans="119:122" x14ac:dyDescent="0.2">
      <c r="DO16564" s="141" t="s">
        <v>27920</v>
      </c>
      <c r="DP16564" s="141" t="s">
        <v>7585</v>
      </c>
      <c r="DQ16564" s="15">
        <v>23</v>
      </c>
      <c r="DR16564" s="15" t="str">
        <f t="shared" si="272"/>
        <v>6468-23</v>
      </c>
    </row>
    <row r="16565" spans="119:122" x14ac:dyDescent="0.2">
      <c r="DO16565" s="141" t="s">
        <v>27921</v>
      </c>
      <c r="DP16565" s="141" t="s">
        <v>7586</v>
      </c>
      <c r="DQ16565" s="15">
        <v>23</v>
      </c>
      <c r="DR16565" s="15" t="str">
        <f t="shared" si="272"/>
        <v>6469-23</v>
      </c>
    </row>
    <row r="16566" spans="119:122" x14ac:dyDescent="0.2">
      <c r="DO16566" s="141" t="s">
        <v>27922</v>
      </c>
      <c r="DP16566" s="141" t="s">
        <v>7587</v>
      </c>
      <c r="DQ16566" s="15">
        <v>23</v>
      </c>
      <c r="DR16566" s="15" t="str">
        <f t="shared" si="272"/>
        <v>6470-23</v>
      </c>
    </row>
    <row r="16567" spans="119:122" x14ac:dyDescent="0.2">
      <c r="DO16567" s="141" t="s">
        <v>27923</v>
      </c>
      <c r="DP16567" s="141" t="s">
        <v>7588</v>
      </c>
      <c r="DQ16567" s="15">
        <v>23</v>
      </c>
      <c r="DR16567" s="15" t="str">
        <f t="shared" si="272"/>
        <v>6471-23</v>
      </c>
    </row>
    <row r="16568" spans="119:122" x14ac:dyDescent="0.2">
      <c r="DO16568" s="141" t="s">
        <v>27924</v>
      </c>
      <c r="DP16568" s="141" t="s">
        <v>7589</v>
      </c>
      <c r="DQ16568" s="15">
        <v>23</v>
      </c>
      <c r="DR16568" s="15" t="str">
        <f t="shared" si="272"/>
        <v>6472-23</v>
      </c>
    </row>
    <row r="16569" spans="119:122" x14ac:dyDescent="0.2">
      <c r="DO16569" s="141" t="s">
        <v>27925</v>
      </c>
      <c r="DP16569" s="141" t="s">
        <v>7590</v>
      </c>
      <c r="DQ16569" s="15">
        <v>23</v>
      </c>
      <c r="DR16569" s="15" t="str">
        <f t="shared" si="272"/>
        <v>6473-23</v>
      </c>
    </row>
    <row r="16570" spans="119:122" x14ac:dyDescent="0.2">
      <c r="DO16570" s="141" t="s">
        <v>27926</v>
      </c>
      <c r="DP16570" s="141" t="s">
        <v>7591</v>
      </c>
      <c r="DQ16570" s="15">
        <v>23</v>
      </c>
      <c r="DR16570" s="15" t="str">
        <f t="shared" si="272"/>
        <v>6474-23</v>
      </c>
    </row>
    <row r="16571" spans="119:122" x14ac:dyDescent="0.2">
      <c r="DO16571" s="141" t="s">
        <v>27927</v>
      </c>
      <c r="DP16571" s="141" t="s">
        <v>7592</v>
      </c>
      <c r="DQ16571" s="15">
        <v>23</v>
      </c>
      <c r="DR16571" s="15" t="str">
        <f t="shared" si="272"/>
        <v>6475-23</v>
      </c>
    </row>
    <row r="16572" spans="119:122" x14ac:dyDescent="0.2">
      <c r="DO16572" s="141" t="s">
        <v>27928</v>
      </c>
      <c r="DP16572" s="141" t="s">
        <v>7593</v>
      </c>
      <c r="DQ16572" s="15">
        <v>23</v>
      </c>
      <c r="DR16572" s="15" t="str">
        <f t="shared" si="272"/>
        <v>6476-23</v>
      </c>
    </row>
    <row r="16573" spans="119:122" x14ac:dyDescent="0.2">
      <c r="DO16573" s="141" t="s">
        <v>27929</v>
      </c>
      <c r="DP16573" s="141" t="s">
        <v>7594</v>
      </c>
      <c r="DQ16573" s="15">
        <v>23</v>
      </c>
      <c r="DR16573" s="15" t="str">
        <f t="shared" si="272"/>
        <v>6477-23</v>
      </c>
    </row>
    <row r="16574" spans="119:122" x14ac:dyDescent="0.2">
      <c r="DO16574" s="141" t="s">
        <v>27930</v>
      </c>
      <c r="DP16574" s="141" t="s">
        <v>7595</v>
      </c>
      <c r="DQ16574" s="15">
        <v>23</v>
      </c>
      <c r="DR16574" s="15" t="str">
        <f t="shared" si="272"/>
        <v>6478-23</v>
      </c>
    </row>
    <row r="16575" spans="119:122" x14ac:dyDescent="0.2">
      <c r="DO16575" s="141" t="s">
        <v>27931</v>
      </c>
      <c r="DP16575" s="141" t="s">
        <v>7596</v>
      </c>
      <c r="DQ16575" s="15">
        <v>23</v>
      </c>
      <c r="DR16575" s="15" t="str">
        <f t="shared" si="272"/>
        <v>6479-23</v>
      </c>
    </row>
    <row r="16576" spans="119:122" x14ac:dyDescent="0.2">
      <c r="DO16576" s="141" t="s">
        <v>27932</v>
      </c>
      <c r="DP16576" s="141" t="s">
        <v>7597</v>
      </c>
      <c r="DQ16576" s="15">
        <v>23</v>
      </c>
      <c r="DR16576" s="15" t="str">
        <f t="shared" si="272"/>
        <v>6480-23</v>
      </c>
    </row>
    <row r="16577" spans="119:122" x14ac:dyDescent="0.2">
      <c r="DO16577" s="141" t="s">
        <v>27933</v>
      </c>
      <c r="DP16577" s="141" t="s">
        <v>7598</v>
      </c>
      <c r="DQ16577" s="15">
        <v>23</v>
      </c>
      <c r="DR16577" s="15" t="str">
        <f t="shared" si="272"/>
        <v>6481-23</v>
      </c>
    </row>
    <row r="16578" spans="119:122" x14ac:dyDescent="0.2">
      <c r="DO16578" s="141" t="s">
        <v>27934</v>
      </c>
      <c r="DP16578" s="141" t="s">
        <v>7599</v>
      </c>
      <c r="DQ16578" s="15">
        <v>23</v>
      </c>
      <c r="DR16578" s="15" t="str">
        <f t="shared" si="272"/>
        <v>6482-23</v>
      </c>
    </row>
    <row r="16579" spans="119:122" x14ac:dyDescent="0.2">
      <c r="DO16579" s="141" t="s">
        <v>27935</v>
      </c>
      <c r="DP16579" s="141" t="s">
        <v>7600</v>
      </c>
      <c r="DQ16579" s="15">
        <v>23</v>
      </c>
      <c r="DR16579" s="15" t="str">
        <f t="shared" si="272"/>
        <v>6483-23</v>
      </c>
    </row>
    <row r="16580" spans="119:122" x14ac:dyDescent="0.2">
      <c r="DO16580" s="141" t="s">
        <v>27936</v>
      </c>
      <c r="DP16580" s="141" t="s">
        <v>7601</v>
      </c>
      <c r="DQ16580" s="15">
        <v>23</v>
      </c>
      <c r="DR16580" s="15" t="str">
        <f t="shared" si="272"/>
        <v>6484-23</v>
      </c>
    </row>
    <row r="16581" spans="119:122" x14ac:dyDescent="0.2">
      <c r="DO16581" s="141" t="s">
        <v>27937</v>
      </c>
      <c r="DP16581" s="141" t="s">
        <v>7602</v>
      </c>
      <c r="DQ16581" s="15">
        <v>23</v>
      </c>
      <c r="DR16581" s="15" t="str">
        <f t="shared" si="272"/>
        <v>6485-23</v>
      </c>
    </row>
    <row r="16582" spans="119:122" x14ac:dyDescent="0.2">
      <c r="DO16582" s="141" t="s">
        <v>27938</v>
      </c>
      <c r="DP16582" s="141" t="s">
        <v>7603</v>
      </c>
      <c r="DQ16582" s="15">
        <v>23</v>
      </c>
      <c r="DR16582" s="15" t="str">
        <f t="shared" si="272"/>
        <v>6486-23</v>
      </c>
    </row>
    <row r="16583" spans="119:122" x14ac:dyDescent="0.2">
      <c r="DO16583" s="141" t="s">
        <v>27939</v>
      </c>
      <c r="DP16583" s="141" t="s">
        <v>7604</v>
      </c>
      <c r="DQ16583" s="15">
        <v>23</v>
      </c>
      <c r="DR16583" s="15" t="str">
        <f t="shared" si="272"/>
        <v>6487-23</v>
      </c>
    </row>
    <row r="16584" spans="119:122" x14ac:dyDescent="0.2">
      <c r="DO16584" s="141" t="s">
        <v>27940</v>
      </c>
      <c r="DP16584" s="141" t="s">
        <v>7605</v>
      </c>
      <c r="DQ16584" s="15">
        <v>23</v>
      </c>
      <c r="DR16584" s="15" t="str">
        <f t="shared" si="272"/>
        <v>6488-23</v>
      </c>
    </row>
    <row r="16585" spans="119:122" x14ac:dyDescent="0.2">
      <c r="DO16585" s="141" t="s">
        <v>27941</v>
      </c>
      <c r="DP16585" s="141" t="s">
        <v>7606</v>
      </c>
      <c r="DQ16585" s="15">
        <v>23</v>
      </c>
      <c r="DR16585" s="15" t="str">
        <f t="shared" si="272"/>
        <v>6489-23</v>
      </c>
    </row>
    <row r="16586" spans="119:122" x14ac:dyDescent="0.2">
      <c r="DO16586" s="141" t="s">
        <v>27942</v>
      </c>
      <c r="DP16586" s="141" t="s">
        <v>7607</v>
      </c>
      <c r="DQ16586" s="15">
        <v>23</v>
      </c>
      <c r="DR16586" s="15" t="str">
        <f t="shared" si="272"/>
        <v>6490-23</v>
      </c>
    </row>
    <row r="16587" spans="119:122" x14ac:dyDescent="0.2">
      <c r="DO16587" s="141" t="s">
        <v>27943</v>
      </c>
      <c r="DP16587" s="141" t="s">
        <v>7608</v>
      </c>
      <c r="DQ16587" s="15">
        <v>23</v>
      </c>
      <c r="DR16587" s="15" t="str">
        <f t="shared" si="272"/>
        <v>6491-23</v>
      </c>
    </row>
    <row r="16588" spans="119:122" x14ac:dyDescent="0.2">
      <c r="DO16588" s="141" t="s">
        <v>27944</v>
      </c>
      <c r="DP16588" s="141" t="s">
        <v>7609</v>
      </c>
      <c r="DQ16588" s="15">
        <v>23</v>
      </c>
      <c r="DR16588" s="15" t="str">
        <f t="shared" si="272"/>
        <v>6492-23</v>
      </c>
    </row>
    <row r="16589" spans="119:122" x14ac:dyDescent="0.2">
      <c r="DO16589" s="141" t="s">
        <v>27945</v>
      </c>
      <c r="DP16589" s="141" t="s">
        <v>7610</v>
      </c>
      <c r="DQ16589" s="15">
        <v>23</v>
      </c>
      <c r="DR16589" s="15" t="str">
        <f t="shared" si="272"/>
        <v>6493-23</v>
      </c>
    </row>
    <row r="16590" spans="119:122" x14ac:dyDescent="0.2">
      <c r="DO16590" s="141" t="s">
        <v>27946</v>
      </c>
      <c r="DP16590" s="141" t="s">
        <v>7611</v>
      </c>
      <c r="DQ16590" s="15">
        <v>23</v>
      </c>
      <c r="DR16590" s="15" t="str">
        <f t="shared" si="272"/>
        <v>6494-23</v>
      </c>
    </row>
    <row r="16591" spans="119:122" x14ac:dyDescent="0.2">
      <c r="DO16591" s="141" t="s">
        <v>27947</v>
      </c>
      <c r="DP16591" s="141" t="s">
        <v>7612</v>
      </c>
      <c r="DQ16591" s="15">
        <v>23</v>
      </c>
      <c r="DR16591" s="15" t="str">
        <f t="shared" si="272"/>
        <v>6495-23</v>
      </c>
    </row>
    <row r="16592" spans="119:122" x14ac:dyDescent="0.2">
      <c r="DO16592" s="141" t="s">
        <v>27948</v>
      </c>
      <c r="DP16592" s="141" t="s">
        <v>7613</v>
      </c>
      <c r="DQ16592" s="15">
        <v>23</v>
      </c>
      <c r="DR16592" s="15" t="str">
        <f t="shared" si="272"/>
        <v>6496-23</v>
      </c>
    </row>
    <row r="16593" spans="119:122" x14ac:dyDescent="0.2">
      <c r="DO16593" s="141" t="s">
        <v>27949</v>
      </c>
      <c r="DP16593" s="141" t="s">
        <v>7614</v>
      </c>
      <c r="DQ16593" s="15">
        <v>23</v>
      </c>
      <c r="DR16593" s="15" t="str">
        <f t="shared" si="272"/>
        <v>6497-23</v>
      </c>
    </row>
    <row r="16594" spans="119:122" x14ac:dyDescent="0.2">
      <c r="DO16594" s="141" t="s">
        <v>27950</v>
      </c>
      <c r="DP16594" s="141" t="s">
        <v>7615</v>
      </c>
      <c r="DQ16594" s="15">
        <v>23</v>
      </c>
      <c r="DR16594" s="15" t="str">
        <f t="shared" si="272"/>
        <v>6498-23</v>
      </c>
    </row>
    <row r="16595" spans="119:122" x14ac:dyDescent="0.2">
      <c r="DO16595" s="141" t="s">
        <v>27951</v>
      </c>
      <c r="DP16595" s="141" t="s">
        <v>7616</v>
      </c>
      <c r="DQ16595" s="15">
        <v>23</v>
      </c>
      <c r="DR16595" s="15" t="str">
        <f t="shared" si="272"/>
        <v>6499-23</v>
      </c>
    </row>
    <row r="16596" spans="119:122" x14ac:dyDescent="0.2">
      <c r="DO16596" s="141" t="s">
        <v>27952</v>
      </c>
      <c r="DP16596" s="141" t="s">
        <v>7617</v>
      </c>
      <c r="DQ16596" s="15">
        <v>23</v>
      </c>
      <c r="DR16596" s="15" t="str">
        <f t="shared" si="272"/>
        <v>6500-23</v>
      </c>
    </row>
    <row r="16597" spans="119:122" x14ac:dyDescent="0.2">
      <c r="DO16597" s="141" t="s">
        <v>27953</v>
      </c>
      <c r="DP16597" s="141" t="s">
        <v>7618</v>
      </c>
      <c r="DQ16597" s="15">
        <v>23</v>
      </c>
      <c r="DR16597" s="15" t="str">
        <f t="shared" si="272"/>
        <v>6501-23</v>
      </c>
    </row>
    <row r="16598" spans="119:122" x14ac:dyDescent="0.2">
      <c r="DO16598" s="141" t="s">
        <v>27954</v>
      </c>
      <c r="DP16598" s="141" t="s">
        <v>7619</v>
      </c>
      <c r="DQ16598" s="15">
        <v>23</v>
      </c>
      <c r="DR16598" s="15" t="str">
        <f t="shared" si="272"/>
        <v>6502-23</v>
      </c>
    </row>
    <row r="16599" spans="119:122" x14ac:dyDescent="0.2">
      <c r="DO16599" s="141" t="s">
        <v>27955</v>
      </c>
      <c r="DP16599" s="141" t="s">
        <v>7620</v>
      </c>
      <c r="DQ16599" s="15">
        <v>23</v>
      </c>
      <c r="DR16599" s="15" t="str">
        <f t="shared" si="272"/>
        <v>6503-23</v>
      </c>
    </row>
    <row r="16600" spans="119:122" x14ac:dyDescent="0.2">
      <c r="DO16600" s="141" t="s">
        <v>27956</v>
      </c>
      <c r="DP16600" s="141" t="s">
        <v>7621</v>
      </c>
      <c r="DQ16600" s="15">
        <v>23</v>
      </c>
      <c r="DR16600" s="15" t="str">
        <f t="shared" si="272"/>
        <v>6504-23</v>
      </c>
    </row>
    <row r="16601" spans="119:122" x14ac:dyDescent="0.2">
      <c r="DO16601" s="141" t="s">
        <v>27957</v>
      </c>
      <c r="DP16601" s="141" t="s">
        <v>7622</v>
      </c>
      <c r="DQ16601" s="15">
        <v>23</v>
      </c>
      <c r="DR16601" s="15" t="str">
        <f t="shared" si="272"/>
        <v>6505-23</v>
      </c>
    </row>
    <row r="16602" spans="119:122" x14ac:dyDescent="0.2">
      <c r="DO16602" s="141" t="s">
        <v>27958</v>
      </c>
      <c r="DP16602" s="141" t="s">
        <v>7623</v>
      </c>
      <c r="DQ16602" s="15">
        <v>23</v>
      </c>
      <c r="DR16602" s="15" t="str">
        <f t="shared" si="272"/>
        <v>6506-23</v>
      </c>
    </row>
    <row r="16603" spans="119:122" x14ac:dyDescent="0.2">
      <c r="DO16603" s="141" t="s">
        <v>27959</v>
      </c>
      <c r="DP16603" s="141" t="s">
        <v>7624</v>
      </c>
      <c r="DQ16603" s="15">
        <v>23</v>
      </c>
      <c r="DR16603" s="15" t="str">
        <f t="shared" si="272"/>
        <v>6507-23</v>
      </c>
    </row>
    <row r="16604" spans="119:122" x14ac:dyDescent="0.2">
      <c r="DO16604" s="141" t="s">
        <v>27960</v>
      </c>
      <c r="DP16604" s="141" t="s">
        <v>7625</v>
      </c>
      <c r="DQ16604" s="15">
        <v>23</v>
      </c>
      <c r="DR16604" s="15" t="str">
        <f t="shared" si="272"/>
        <v>6508-23</v>
      </c>
    </row>
    <row r="16605" spans="119:122" x14ac:dyDescent="0.2">
      <c r="DO16605" s="141" t="s">
        <v>27961</v>
      </c>
      <c r="DP16605" s="141" t="s">
        <v>7626</v>
      </c>
      <c r="DQ16605" s="15">
        <v>23</v>
      </c>
      <c r="DR16605" s="15" t="str">
        <f t="shared" si="272"/>
        <v>6509-23</v>
      </c>
    </row>
    <row r="16606" spans="119:122" x14ac:dyDescent="0.2">
      <c r="DO16606" s="141" t="s">
        <v>27962</v>
      </c>
      <c r="DP16606" s="141" t="s">
        <v>7627</v>
      </c>
      <c r="DQ16606" s="15">
        <v>23</v>
      </c>
      <c r="DR16606" s="15" t="str">
        <f t="shared" si="272"/>
        <v>6510-23</v>
      </c>
    </row>
    <row r="16607" spans="119:122" x14ac:dyDescent="0.2">
      <c r="DO16607" s="141" t="s">
        <v>27963</v>
      </c>
      <c r="DP16607" s="141" t="s">
        <v>7628</v>
      </c>
      <c r="DQ16607" s="15">
        <v>23</v>
      </c>
      <c r="DR16607" s="15" t="str">
        <f t="shared" si="272"/>
        <v>6511-23</v>
      </c>
    </row>
    <row r="16608" spans="119:122" x14ac:dyDescent="0.2">
      <c r="DO16608" s="141" t="s">
        <v>27964</v>
      </c>
      <c r="DP16608" s="141" t="s">
        <v>7629</v>
      </c>
      <c r="DQ16608" s="15">
        <v>23</v>
      </c>
      <c r="DR16608" s="15" t="str">
        <f t="shared" si="272"/>
        <v>6512-23</v>
      </c>
    </row>
    <row r="16609" spans="119:122" x14ac:dyDescent="0.2">
      <c r="DO16609" s="141" t="s">
        <v>27965</v>
      </c>
      <c r="DP16609" s="141" t="s">
        <v>7630</v>
      </c>
      <c r="DQ16609" s="15">
        <v>23</v>
      </c>
      <c r="DR16609" s="15" t="str">
        <f t="shared" si="272"/>
        <v>6513-23</v>
      </c>
    </row>
    <row r="16610" spans="119:122" x14ac:dyDescent="0.2">
      <c r="DO16610" s="141" t="s">
        <v>27966</v>
      </c>
      <c r="DP16610" s="141" t="s">
        <v>7631</v>
      </c>
      <c r="DQ16610" s="15">
        <v>23</v>
      </c>
      <c r="DR16610" s="15" t="str">
        <f t="shared" si="272"/>
        <v>6514-23</v>
      </c>
    </row>
    <row r="16611" spans="119:122" x14ac:dyDescent="0.2">
      <c r="DO16611" s="141" t="s">
        <v>27967</v>
      </c>
      <c r="DP16611" s="141" t="s">
        <v>7632</v>
      </c>
      <c r="DQ16611" s="15">
        <v>23</v>
      </c>
      <c r="DR16611" s="15" t="str">
        <f t="shared" ref="DR16611:DR16674" si="273">CONCATENATE(DP16611,"-",DQ16611)</f>
        <v>6515-23</v>
      </c>
    </row>
    <row r="16612" spans="119:122" x14ac:dyDescent="0.2">
      <c r="DO16612" s="141" t="s">
        <v>27968</v>
      </c>
      <c r="DP16612" s="141" t="s">
        <v>7633</v>
      </c>
      <c r="DQ16612" s="15">
        <v>23</v>
      </c>
      <c r="DR16612" s="15" t="str">
        <f t="shared" si="273"/>
        <v>6516-23</v>
      </c>
    </row>
    <row r="16613" spans="119:122" x14ac:dyDescent="0.2">
      <c r="DO16613" s="141" t="s">
        <v>27969</v>
      </c>
      <c r="DP16613" s="141" t="s">
        <v>7634</v>
      </c>
      <c r="DQ16613" s="15">
        <v>23</v>
      </c>
      <c r="DR16613" s="15" t="str">
        <f t="shared" si="273"/>
        <v>6517-23</v>
      </c>
    </row>
    <row r="16614" spans="119:122" x14ac:dyDescent="0.2">
      <c r="DO16614" s="141" t="s">
        <v>27970</v>
      </c>
      <c r="DP16614" s="141" t="s">
        <v>7635</v>
      </c>
      <c r="DQ16614" s="15">
        <v>23</v>
      </c>
      <c r="DR16614" s="15" t="str">
        <f t="shared" si="273"/>
        <v>6518-23</v>
      </c>
    </row>
    <row r="16615" spans="119:122" x14ac:dyDescent="0.2">
      <c r="DO16615" s="141" t="s">
        <v>27971</v>
      </c>
      <c r="DP16615" s="141" t="s">
        <v>7636</v>
      </c>
      <c r="DQ16615" s="15">
        <v>23</v>
      </c>
      <c r="DR16615" s="15" t="str">
        <f t="shared" si="273"/>
        <v>6519-23</v>
      </c>
    </row>
    <row r="16616" spans="119:122" x14ac:dyDescent="0.2">
      <c r="DO16616" s="141" t="s">
        <v>27972</v>
      </c>
      <c r="DP16616" s="141" t="s">
        <v>7637</v>
      </c>
      <c r="DQ16616" s="15">
        <v>23</v>
      </c>
      <c r="DR16616" s="15" t="str">
        <f t="shared" si="273"/>
        <v>6520-23</v>
      </c>
    </row>
    <row r="16617" spans="119:122" x14ac:dyDescent="0.2">
      <c r="DO16617" s="141" t="s">
        <v>27973</v>
      </c>
      <c r="DP16617" s="141" t="s">
        <v>7638</v>
      </c>
      <c r="DQ16617" s="15">
        <v>23</v>
      </c>
      <c r="DR16617" s="15" t="str">
        <f t="shared" si="273"/>
        <v>6521-23</v>
      </c>
    </row>
    <row r="16618" spans="119:122" x14ac:dyDescent="0.2">
      <c r="DO16618" s="141" t="s">
        <v>27974</v>
      </c>
      <c r="DP16618" s="141" t="s">
        <v>7639</v>
      </c>
      <c r="DQ16618" s="15">
        <v>23</v>
      </c>
      <c r="DR16618" s="15" t="str">
        <f t="shared" si="273"/>
        <v>6522-23</v>
      </c>
    </row>
    <row r="16619" spans="119:122" x14ac:dyDescent="0.2">
      <c r="DO16619" s="141" t="s">
        <v>27975</v>
      </c>
      <c r="DP16619" s="141" t="s">
        <v>7640</v>
      </c>
      <c r="DQ16619" s="15">
        <v>23</v>
      </c>
      <c r="DR16619" s="15" t="str">
        <f t="shared" si="273"/>
        <v>6523-23</v>
      </c>
    </row>
    <row r="16620" spans="119:122" x14ac:dyDescent="0.2">
      <c r="DO16620" s="141" t="s">
        <v>27976</v>
      </c>
      <c r="DP16620" s="141" t="s">
        <v>7641</v>
      </c>
      <c r="DQ16620" s="15">
        <v>23</v>
      </c>
      <c r="DR16620" s="15" t="str">
        <f t="shared" si="273"/>
        <v>6524-23</v>
      </c>
    </row>
    <row r="16621" spans="119:122" x14ac:dyDescent="0.2">
      <c r="DO16621" s="141" t="s">
        <v>27977</v>
      </c>
      <c r="DP16621" s="141" t="s">
        <v>7642</v>
      </c>
      <c r="DQ16621" s="15">
        <v>23</v>
      </c>
      <c r="DR16621" s="15" t="str">
        <f t="shared" si="273"/>
        <v>6525-23</v>
      </c>
    </row>
    <row r="16622" spans="119:122" x14ac:dyDescent="0.2">
      <c r="DO16622" s="141" t="s">
        <v>27978</v>
      </c>
      <c r="DP16622" s="141" t="s">
        <v>7643</v>
      </c>
      <c r="DQ16622" s="15">
        <v>23</v>
      </c>
      <c r="DR16622" s="15" t="str">
        <f t="shared" si="273"/>
        <v>6526-23</v>
      </c>
    </row>
    <row r="16623" spans="119:122" x14ac:dyDescent="0.2">
      <c r="DO16623" s="141" t="s">
        <v>27979</v>
      </c>
      <c r="DP16623" s="141" t="s">
        <v>7644</v>
      </c>
      <c r="DQ16623" s="15">
        <v>23</v>
      </c>
      <c r="DR16623" s="15" t="str">
        <f t="shared" si="273"/>
        <v>6527-23</v>
      </c>
    </row>
    <row r="16624" spans="119:122" x14ac:dyDescent="0.2">
      <c r="DO16624" s="141" t="s">
        <v>27980</v>
      </c>
      <c r="DP16624" s="141" t="s">
        <v>7645</v>
      </c>
      <c r="DQ16624" s="15">
        <v>23</v>
      </c>
      <c r="DR16624" s="15" t="str">
        <f t="shared" si="273"/>
        <v>6528-23</v>
      </c>
    </row>
    <row r="16625" spans="119:122" x14ac:dyDescent="0.2">
      <c r="DO16625" s="141" t="s">
        <v>27981</v>
      </c>
      <c r="DP16625" s="141" t="s">
        <v>7646</v>
      </c>
      <c r="DQ16625" s="15">
        <v>23</v>
      </c>
      <c r="DR16625" s="15" t="str">
        <f t="shared" si="273"/>
        <v>6529-23</v>
      </c>
    </row>
    <row r="16626" spans="119:122" x14ac:dyDescent="0.2">
      <c r="DO16626" s="141" t="s">
        <v>27982</v>
      </c>
      <c r="DP16626" s="141" t="s">
        <v>7647</v>
      </c>
      <c r="DQ16626" s="15">
        <v>23</v>
      </c>
      <c r="DR16626" s="15" t="str">
        <f t="shared" si="273"/>
        <v>6530-23</v>
      </c>
    </row>
    <row r="16627" spans="119:122" x14ac:dyDescent="0.2">
      <c r="DO16627" s="141" t="s">
        <v>27983</v>
      </c>
      <c r="DP16627" s="141" t="s">
        <v>7648</v>
      </c>
      <c r="DQ16627" s="15">
        <v>23</v>
      </c>
      <c r="DR16627" s="15" t="str">
        <f t="shared" si="273"/>
        <v>6531-23</v>
      </c>
    </row>
    <row r="16628" spans="119:122" x14ac:dyDescent="0.2">
      <c r="DO16628" s="141" t="s">
        <v>27984</v>
      </c>
      <c r="DP16628" s="141" t="s">
        <v>7649</v>
      </c>
      <c r="DQ16628" s="15">
        <v>23</v>
      </c>
      <c r="DR16628" s="15" t="str">
        <f t="shared" si="273"/>
        <v>6532-23</v>
      </c>
    </row>
    <row r="16629" spans="119:122" x14ac:dyDescent="0.2">
      <c r="DO16629" s="141" t="s">
        <v>27985</v>
      </c>
      <c r="DP16629" s="141" t="s">
        <v>7650</v>
      </c>
      <c r="DQ16629" s="15">
        <v>23</v>
      </c>
      <c r="DR16629" s="15" t="str">
        <f t="shared" si="273"/>
        <v>6533-23</v>
      </c>
    </row>
    <row r="16630" spans="119:122" x14ac:dyDescent="0.2">
      <c r="DO16630" s="141" t="s">
        <v>27986</v>
      </c>
      <c r="DP16630" s="141" t="s">
        <v>7651</v>
      </c>
      <c r="DQ16630" s="15">
        <v>23</v>
      </c>
      <c r="DR16630" s="15" t="str">
        <f t="shared" si="273"/>
        <v>6534-23</v>
      </c>
    </row>
    <row r="16631" spans="119:122" x14ac:dyDescent="0.2">
      <c r="DO16631" s="141" t="s">
        <v>27987</v>
      </c>
      <c r="DP16631" s="141" t="s">
        <v>7652</v>
      </c>
      <c r="DQ16631" s="15">
        <v>23</v>
      </c>
      <c r="DR16631" s="15" t="str">
        <f t="shared" si="273"/>
        <v>6535-23</v>
      </c>
    </row>
    <row r="16632" spans="119:122" x14ac:dyDescent="0.2">
      <c r="DO16632" s="141" t="s">
        <v>27988</v>
      </c>
      <c r="DP16632" s="141" t="s">
        <v>7653</v>
      </c>
      <c r="DQ16632" s="15">
        <v>23</v>
      </c>
      <c r="DR16632" s="15" t="str">
        <f t="shared" si="273"/>
        <v>6536-23</v>
      </c>
    </row>
    <row r="16633" spans="119:122" x14ac:dyDescent="0.2">
      <c r="DO16633" s="141" t="s">
        <v>27989</v>
      </c>
      <c r="DP16633" s="141" t="s">
        <v>7654</v>
      </c>
      <c r="DQ16633" s="15">
        <v>23</v>
      </c>
      <c r="DR16633" s="15" t="str">
        <f t="shared" si="273"/>
        <v>6537-23</v>
      </c>
    </row>
    <row r="16634" spans="119:122" x14ac:dyDescent="0.2">
      <c r="DO16634" s="141" t="s">
        <v>27990</v>
      </c>
      <c r="DP16634" s="141" t="s">
        <v>7655</v>
      </c>
      <c r="DQ16634" s="15">
        <v>23</v>
      </c>
      <c r="DR16634" s="15" t="str">
        <f t="shared" si="273"/>
        <v>6538-23</v>
      </c>
    </row>
    <row r="16635" spans="119:122" x14ac:dyDescent="0.2">
      <c r="DO16635" s="141" t="s">
        <v>27991</v>
      </c>
      <c r="DP16635" s="141" t="s">
        <v>7656</v>
      </c>
      <c r="DQ16635" s="15">
        <v>23</v>
      </c>
      <c r="DR16635" s="15" t="str">
        <f t="shared" si="273"/>
        <v>6539-23</v>
      </c>
    </row>
    <row r="16636" spans="119:122" x14ac:dyDescent="0.2">
      <c r="DO16636" s="141" t="s">
        <v>27992</v>
      </c>
      <c r="DP16636" s="141" t="s">
        <v>7657</v>
      </c>
      <c r="DQ16636" s="15">
        <v>23</v>
      </c>
      <c r="DR16636" s="15" t="str">
        <f t="shared" si="273"/>
        <v>6540-23</v>
      </c>
    </row>
    <row r="16637" spans="119:122" x14ac:dyDescent="0.2">
      <c r="DO16637" s="141" t="s">
        <v>27993</v>
      </c>
      <c r="DP16637" s="141" t="s">
        <v>7658</v>
      </c>
      <c r="DQ16637" s="15">
        <v>23</v>
      </c>
      <c r="DR16637" s="15" t="str">
        <f t="shared" si="273"/>
        <v>6541-23</v>
      </c>
    </row>
    <row r="16638" spans="119:122" x14ac:dyDescent="0.2">
      <c r="DO16638" s="141" t="s">
        <v>27994</v>
      </c>
      <c r="DP16638" s="141" t="s">
        <v>7659</v>
      </c>
      <c r="DQ16638" s="15">
        <v>23</v>
      </c>
      <c r="DR16638" s="15" t="str">
        <f t="shared" si="273"/>
        <v>6542-23</v>
      </c>
    </row>
    <row r="16639" spans="119:122" x14ac:dyDescent="0.2">
      <c r="DO16639" s="141" t="s">
        <v>27995</v>
      </c>
      <c r="DP16639" s="141" t="s">
        <v>7660</v>
      </c>
      <c r="DQ16639" s="15">
        <v>23</v>
      </c>
      <c r="DR16639" s="15" t="str">
        <f t="shared" si="273"/>
        <v>6543-23</v>
      </c>
    </row>
    <row r="16640" spans="119:122" x14ac:dyDescent="0.2">
      <c r="DO16640" s="141" t="s">
        <v>27996</v>
      </c>
      <c r="DP16640" s="141" t="s">
        <v>7661</v>
      </c>
      <c r="DQ16640" s="15">
        <v>23</v>
      </c>
      <c r="DR16640" s="15" t="str">
        <f t="shared" si="273"/>
        <v>6544-23</v>
      </c>
    </row>
    <row r="16641" spans="119:122" x14ac:dyDescent="0.2">
      <c r="DO16641" s="141" t="s">
        <v>27997</v>
      </c>
      <c r="DP16641" s="141" t="s">
        <v>7662</v>
      </c>
      <c r="DQ16641" s="15">
        <v>23</v>
      </c>
      <c r="DR16641" s="15" t="str">
        <f t="shared" si="273"/>
        <v>6545-23</v>
      </c>
    </row>
    <row r="16642" spans="119:122" x14ac:dyDescent="0.2">
      <c r="DO16642" s="141" t="s">
        <v>27998</v>
      </c>
      <c r="DP16642" s="141" t="s">
        <v>7663</v>
      </c>
      <c r="DQ16642" s="15">
        <v>23</v>
      </c>
      <c r="DR16642" s="15" t="str">
        <f t="shared" si="273"/>
        <v>6546-23</v>
      </c>
    </row>
    <row r="16643" spans="119:122" x14ac:dyDescent="0.2">
      <c r="DO16643" s="141" t="s">
        <v>27999</v>
      </c>
      <c r="DP16643" s="141" t="s">
        <v>7664</v>
      </c>
      <c r="DQ16643" s="15">
        <v>23</v>
      </c>
      <c r="DR16643" s="15" t="str">
        <f t="shared" si="273"/>
        <v>6547-23</v>
      </c>
    </row>
    <row r="16644" spans="119:122" x14ac:dyDescent="0.2">
      <c r="DO16644" s="141" t="s">
        <v>28000</v>
      </c>
      <c r="DP16644" s="141" t="s">
        <v>7665</v>
      </c>
      <c r="DQ16644" s="15">
        <v>23</v>
      </c>
      <c r="DR16644" s="15" t="str">
        <f t="shared" si="273"/>
        <v>6548-23</v>
      </c>
    </row>
    <row r="16645" spans="119:122" x14ac:dyDescent="0.2">
      <c r="DO16645" s="141" t="s">
        <v>28001</v>
      </c>
      <c r="DP16645" s="141" t="s">
        <v>7666</v>
      </c>
      <c r="DQ16645" s="15">
        <v>23</v>
      </c>
      <c r="DR16645" s="15" t="str">
        <f t="shared" si="273"/>
        <v>6549-23</v>
      </c>
    </row>
    <row r="16646" spans="119:122" x14ac:dyDescent="0.2">
      <c r="DO16646" s="141" t="s">
        <v>28002</v>
      </c>
      <c r="DP16646" s="141" t="s">
        <v>7667</v>
      </c>
      <c r="DQ16646" s="15">
        <v>23</v>
      </c>
      <c r="DR16646" s="15" t="str">
        <f t="shared" si="273"/>
        <v>6550-23</v>
      </c>
    </row>
    <row r="16647" spans="119:122" x14ac:dyDescent="0.2">
      <c r="DO16647" s="141" t="s">
        <v>28003</v>
      </c>
      <c r="DP16647" s="141" t="s">
        <v>7668</v>
      </c>
      <c r="DQ16647" s="15">
        <v>23</v>
      </c>
      <c r="DR16647" s="15" t="str">
        <f t="shared" si="273"/>
        <v>6551-23</v>
      </c>
    </row>
    <row r="16648" spans="119:122" x14ac:dyDescent="0.2">
      <c r="DO16648" s="141" t="s">
        <v>28004</v>
      </c>
      <c r="DP16648" s="141" t="s">
        <v>7669</v>
      </c>
      <c r="DQ16648" s="15">
        <v>23</v>
      </c>
      <c r="DR16648" s="15" t="str">
        <f t="shared" si="273"/>
        <v>6552-23</v>
      </c>
    </row>
    <row r="16649" spans="119:122" x14ac:dyDescent="0.2">
      <c r="DO16649" s="141" t="s">
        <v>28005</v>
      </c>
      <c r="DP16649" s="141" t="s">
        <v>7670</v>
      </c>
      <c r="DQ16649" s="15">
        <v>23</v>
      </c>
      <c r="DR16649" s="15" t="str">
        <f t="shared" si="273"/>
        <v>6553-23</v>
      </c>
    </row>
    <row r="16650" spans="119:122" x14ac:dyDescent="0.2">
      <c r="DO16650" s="141" t="s">
        <v>28006</v>
      </c>
      <c r="DP16650" s="141" t="s">
        <v>7671</v>
      </c>
      <c r="DQ16650" s="15">
        <v>23</v>
      </c>
      <c r="DR16650" s="15" t="str">
        <f t="shared" si="273"/>
        <v>6554-23</v>
      </c>
    </row>
    <row r="16651" spans="119:122" x14ac:dyDescent="0.2">
      <c r="DO16651" s="141" t="s">
        <v>28007</v>
      </c>
      <c r="DP16651" s="141" t="s">
        <v>7672</v>
      </c>
      <c r="DQ16651" s="15">
        <v>23</v>
      </c>
      <c r="DR16651" s="15" t="str">
        <f t="shared" si="273"/>
        <v>6555-23</v>
      </c>
    </row>
    <row r="16652" spans="119:122" x14ac:dyDescent="0.2">
      <c r="DO16652" s="141" t="s">
        <v>28008</v>
      </c>
      <c r="DP16652" s="141" t="s">
        <v>7673</v>
      </c>
      <c r="DQ16652" s="15">
        <v>23</v>
      </c>
      <c r="DR16652" s="15" t="str">
        <f t="shared" si="273"/>
        <v>6556-23</v>
      </c>
    </row>
    <row r="16653" spans="119:122" x14ac:dyDescent="0.2">
      <c r="DO16653" s="141" t="s">
        <v>28009</v>
      </c>
      <c r="DP16653" s="141" t="s">
        <v>7674</v>
      </c>
      <c r="DQ16653" s="15">
        <v>23</v>
      </c>
      <c r="DR16653" s="15" t="str">
        <f t="shared" si="273"/>
        <v>6557-23</v>
      </c>
    </row>
    <row r="16654" spans="119:122" x14ac:dyDescent="0.2">
      <c r="DO16654" s="141" t="s">
        <v>28010</v>
      </c>
      <c r="DP16654" s="141" t="s">
        <v>7675</v>
      </c>
      <c r="DQ16654" s="15">
        <v>23</v>
      </c>
      <c r="DR16654" s="15" t="str">
        <f t="shared" si="273"/>
        <v>6558-23</v>
      </c>
    </row>
    <row r="16655" spans="119:122" x14ac:dyDescent="0.2">
      <c r="DO16655" s="141" t="s">
        <v>28011</v>
      </c>
      <c r="DP16655" s="141" t="s">
        <v>7676</v>
      </c>
      <c r="DQ16655" s="15">
        <v>23</v>
      </c>
      <c r="DR16655" s="15" t="str">
        <f t="shared" si="273"/>
        <v>6559-23</v>
      </c>
    </row>
    <row r="16656" spans="119:122" x14ac:dyDescent="0.2">
      <c r="DO16656" s="141" t="s">
        <v>28012</v>
      </c>
      <c r="DP16656" s="141" t="s">
        <v>7677</v>
      </c>
      <c r="DQ16656" s="15">
        <v>23</v>
      </c>
      <c r="DR16656" s="15" t="str">
        <f t="shared" si="273"/>
        <v>6560-23</v>
      </c>
    </row>
    <row r="16657" spans="119:122" x14ac:dyDescent="0.2">
      <c r="DO16657" s="141" t="s">
        <v>28013</v>
      </c>
      <c r="DP16657" s="141" t="s">
        <v>7678</v>
      </c>
      <c r="DQ16657" s="15">
        <v>23</v>
      </c>
      <c r="DR16657" s="15" t="str">
        <f t="shared" si="273"/>
        <v>6561-23</v>
      </c>
    </row>
    <row r="16658" spans="119:122" x14ac:dyDescent="0.2">
      <c r="DO16658" s="141" t="s">
        <v>28014</v>
      </c>
      <c r="DP16658" s="141" t="s">
        <v>7679</v>
      </c>
      <c r="DQ16658" s="15">
        <v>23</v>
      </c>
      <c r="DR16658" s="15" t="str">
        <f t="shared" si="273"/>
        <v>6562-23</v>
      </c>
    </row>
    <row r="16659" spans="119:122" x14ac:dyDescent="0.2">
      <c r="DO16659" s="141" t="s">
        <v>28015</v>
      </c>
      <c r="DP16659" s="141" t="s">
        <v>7680</v>
      </c>
      <c r="DQ16659" s="15">
        <v>23</v>
      </c>
      <c r="DR16659" s="15" t="str">
        <f t="shared" si="273"/>
        <v>6563-23</v>
      </c>
    </row>
    <row r="16660" spans="119:122" x14ac:dyDescent="0.2">
      <c r="DO16660" s="141" t="s">
        <v>28016</v>
      </c>
      <c r="DP16660" s="141" t="s">
        <v>7681</v>
      </c>
      <c r="DQ16660" s="15">
        <v>23</v>
      </c>
      <c r="DR16660" s="15" t="str">
        <f t="shared" si="273"/>
        <v>6564-23</v>
      </c>
    </row>
    <row r="16661" spans="119:122" x14ac:dyDescent="0.2">
      <c r="DO16661" s="141" t="s">
        <v>28017</v>
      </c>
      <c r="DP16661" s="141" t="s">
        <v>7682</v>
      </c>
      <c r="DQ16661" s="15">
        <v>23</v>
      </c>
      <c r="DR16661" s="15" t="str">
        <f t="shared" si="273"/>
        <v>6565-23</v>
      </c>
    </row>
    <row r="16662" spans="119:122" x14ac:dyDescent="0.2">
      <c r="DO16662" s="141" t="s">
        <v>28018</v>
      </c>
      <c r="DP16662" s="141" t="s">
        <v>7683</v>
      </c>
      <c r="DQ16662" s="15">
        <v>23</v>
      </c>
      <c r="DR16662" s="15" t="str">
        <f t="shared" si="273"/>
        <v>6566-23</v>
      </c>
    </row>
    <row r="16663" spans="119:122" x14ac:dyDescent="0.2">
      <c r="DO16663" s="141" t="s">
        <v>28019</v>
      </c>
      <c r="DP16663" s="141" t="s">
        <v>7684</v>
      </c>
      <c r="DQ16663" s="15">
        <v>23</v>
      </c>
      <c r="DR16663" s="15" t="str">
        <f t="shared" si="273"/>
        <v>6567-23</v>
      </c>
    </row>
    <row r="16664" spans="119:122" x14ac:dyDescent="0.2">
      <c r="DO16664" s="141" t="s">
        <v>28020</v>
      </c>
      <c r="DP16664" s="141" t="s">
        <v>7685</v>
      </c>
      <c r="DQ16664" s="15">
        <v>23</v>
      </c>
      <c r="DR16664" s="15" t="str">
        <f t="shared" si="273"/>
        <v>6568-23</v>
      </c>
    </row>
    <row r="16665" spans="119:122" x14ac:dyDescent="0.2">
      <c r="DO16665" s="141" t="s">
        <v>28021</v>
      </c>
      <c r="DP16665" s="141" t="s">
        <v>7686</v>
      </c>
      <c r="DQ16665" s="15">
        <v>23</v>
      </c>
      <c r="DR16665" s="15" t="str">
        <f t="shared" si="273"/>
        <v>6569-23</v>
      </c>
    </row>
    <row r="16666" spans="119:122" x14ac:dyDescent="0.2">
      <c r="DO16666" s="141" t="s">
        <v>28022</v>
      </c>
      <c r="DP16666" s="141" t="s">
        <v>7687</v>
      </c>
      <c r="DQ16666" s="15">
        <v>23</v>
      </c>
      <c r="DR16666" s="15" t="str">
        <f t="shared" si="273"/>
        <v>6570-23</v>
      </c>
    </row>
    <row r="16667" spans="119:122" x14ac:dyDescent="0.2">
      <c r="DO16667" s="141" t="s">
        <v>28023</v>
      </c>
      <c r="DP16667" s="141" t="s">
        <v>7688</v>
      </c>
      <c r="DQ16667" s="15">
        <v>23</v>
      </c>
      <c r="DR16667" s="15" t="str">
        <f t="shared" si="273"/>
        <v>6571-23</v>
      </c>
    </row>
    <row r="16668" spans="119:122" x14ac:dyDescent="0.2">
      <c r="DO16668" s="141" t="s">
        <v>28024</v>
      </c>
      <c r="DP16668" s="141" t="s">
        <v>7689</v>
      </c>
      <c r="DQ16668" s="15">
        <v>23</v>
      </c>
      <c r="DR16668" s="15" t="str">
        <f t="shared" si="273"/>
        <v>6572-23</v>
      </c>
    </row>
    <row r="16669" spans="119:122" x14ac:dyDescent="0.2">
      <c r="DO16669" s="141" t="s">
        <v>28025</v>
      </c>
      <c r="DP16669" s="141" t="s">
        <v>7690</v>
      </c>
      <c r="DQ16669" s="15">
        <v>23</v>
      </c>
      <c r="DR16669" s="15" t="str">
        <f t="shared" si="273"/>
        <v>6573-23</v>
      </c>
    </row>
    <row r="16670" spans="119:122" x14ac:dyDescent="0.2">
      <c r="DO16670" s="141" t="s">
        <v>28026</v>
      </c>
      <c r="DP16670" s="141" t="s">
        <v>7691</v>
      </c>
      <c r="DQ16670" s="15">
        <v>23</v>
      </c>
      <c r="DR16670" s="15" t="str">
        <f t="shared" si="273"/>
        <v>6574-23</v>
      </c>
    </row>
    <row r="16671" spans="119:122" x14ac:dyDescent="0.2">
      <c r="DO16671" s="141" t="s">
        <v>28027</v>
      </c>
      <c r="DP16671" s="141" t="s">
        <v>7692</v>
      </c>
      <c r="DQ16671" s="15">
        <v>23</v>
      </c>
      <c r="DR16671" s="15" t="str">
        <f t="shared" si="273"/>
        <v>6575-23</v>
      </c>
    </row>
    <row r="16672" spans="119:122" x14ac:dyDescent="0.2">
      <c r="DO16672" s="141" t="s">
        <v>28028</v>
      </c>
      <c r="DP16672" s="141" t="s">
        <v>7693</v>
      </c>
      <c r="DQ16672" s="15">
        <v>23</v>
      </c>
      <c r="DR16672" s="15" t="str">
        <f t="shared" si="273"/>
        <v>6576-23</v>
      </c>
    </row>
    <row r="16673" spans="119:122" x14ac:dyDescent="0.2">
      <c r="DO16673" s="141" t="s">
        <v>28029</v>
      </c>
      <c r="DP16673" s="141" t="s">
        <v>7694</v>
      </c>
      <c r="DQ16673" s="15">
        <v>23</v>
      </c>
      <c r="DR16673" s="15" t="str">
        <f t="shared" si="273"/>
        <v>6577-23</v>
      </c>
    </row>
    <row r="16674" spans="119:122" x14ac:dyDescent="0.2">
      <c r="DO16674" s="141" t="s">
        <v>28030</v>
      </c>
      <c r="DP16674" s="141" t="s">
        <v>7695</v>
      </c>
      <c r="DQ16674" s="15">
        <v>23</v>
      </c>
      <c r="DR16674" s="15" t="str">
        <f t="shared" si="273"/>
        <v>6578-23</v>
      </c>
    </row>
    <row r="16675" spans="119:122" x14ac:dyDescent="0.2">
      <c r="DO16675" s="141" t="s">
        <v>28031</v>
      </c>
      <c r="DP16675" s="141" t="s">
        <v>7696</v>
      </c>
      <c r="DQ16675" s="15">
        <v>23</v>
      </c>
      <c r="DR16675" s="15" t="str">
        <f t="shared" ref="DR16675:DR16738" si="274">CONCATENATE(DP16675,"-",DQ16675)</f>
        <v>6579-23</v>
      </c>
    </row>
    <row r="16676" spans="119:122" x14ac:dyDescent="0.2">
      <c r="DO16676" s="141" t="s">
        <v>28032</v>
      </c>
      <c r="DP16676" s="141" t="s">
        <v>7697</v>
      </c>
      <c r="DQ16676" s="15">
        <v>23</v>
      </c>
      <c r="DR16676" s="15" t="str">
        <f t="shared" si="274"/>
        <v>6580-23</v>
      </c>
    </row>
    <row r="16677" spans="119:122" x14ac:dyDescent="0.2">
      <c r="DO16677" s="141" t="s">
        <v>28033</v>
      </c>
      <c r="DP16677" s="141" t="s">
        <v>7698</v>
      </c>
      <c r="DQ16677" s="15">
        <v>23</v>
      </c>
      <c r="DR16677" s="15" t="str">
        <f t="shared" si="274"/>
        <v>6581-23</v>
      </c>
    </row>
    <row r="16678" spans="119:122" x14ac:dyDescent="0.2">
      <c r="DO16678" s="141" t="s">
        <v>28034</v>
      </c>
      <c r="DP16678" s="141" t="s">
        <v>7699</v>
      </c>
      <c r="DQ16678" s="15">
        <v>23</v>
      </c>
      <c r="DR16678" s="15" t="str">
        <f t="shared" si="274"/>
        <v>6582-23</v>
      </c>
    </row>
    <row r="16679" spans="119:122" x14ac:dyDescent="0.2">
      <c r="DO16679" s="141" t="s">
        <v>28035</v>
      </c>
      <c r="DP16679" s="141" t="s">
        <v>7700</v>
      </c>
      <c r="DQ16679" s="15">
        <v>23</v>
      </c>
      <c r="DR16679" s="15" t="str">
        <f t="shared" si="274"/>
        <v>6583-23</v>
      </c>
    </row>
    <row r="16680" spans="119:122" x14ac:dyDescent="0.2">
      <c r="DO16680" s="141" t="s">
        <v>28036</v>
      </c>
      <c r="DP16680" s="141" t="s">
        <v>7701</v>
      </c>
      <c r="DQ16680" s="15">
        <v>23</v>
      </c>
      <c r="DR16680" s="15" t="str">
        <f t="shared" si="274"/>
        <v>6584-23</v>
      </c>
    </row>
    <row r="16681" spans="119:122" x14ac:dyDescent="0.2">
      <c r="DO16681" s="141" t="s">
        <v>28037</v>
      </c>
      <c r="DP16681" s="141" t="s">
        <v>7702</v>
      </c>
      <c r="DQ16681" s="15">
        <v>23</v>
      </c>
      <c r="DR16681" s="15" t="str">
        <f t="shared" si="274"/>
        <v>6585-23</v>
      </c>
    </row>
    <row r="16682" spans="119:122" x14ac:dyDescent="0.2">
      <c r="DO16682" s="141" t="s">
        <v>28038</v>
      </c>
      <c r="DP16682" s="141" t="s">
        <v>7703</v>
      </c>
      <c r="DQ16682" s="15">
        <v>23</v>
      </c>
      <c r="DR16682" s="15" t="str">
        <f t="shared" si="274"/>
        <v>6586-23</v>
      </c>
    </row>
    <row r="16683" spans="119:122" x14ac:dyDescent="0.2">
      <c r="DO16683" s="141" t="s">
        <v>28039</v>
      </c>
      <c r="DP16683" s="141" t="s">
        <v>7704</v>
      </c>
      <c r="DQ16683" s="15">
        <v>23</v>
      </c>
      <c r="DR16683" s="15" t="str">
        <f t="shared" si="274"/>
        <v>6587-23</v>
      </c>
    </row>
    <row r="16684" spans="119:122" x14ac:dyDescent="0.2">
      <c r="DO16684" s="141" t="s">
        <v>28040</v>
      </c>
      <c r="DP16684" s="141" t="s">
        <v>7705</v>
      </c>
      <c r="DQ16684" s="15">
        <v>23</v>
      </c>
      <c r="DR16684" s="15" t="str">
        <f t="shared" si="274"/>
        <v>6588-23</v>
      </c>
    </row>
    <row r="16685" spans="119:122" x14ac:dyDescent="0.2">
      <c r="DO16685" s="141" t="s">
        <v>28041</v>
      </c>
      <c r="DP16685" s="141" t="s">
        <v>7706</v>
      </c>
      <c r="DQ16685" s="15">
        <v>23</v>
      </c>
      <c r="DR16685" s="15" t="str">
        <f t="shared" si="274"/>
        <v>6589-23</v>
      </c>
    </row>
    <row r="16686" spans="119:122" x14ac:dyDescent="0.2">
      <c r="DO16686" s="141" t="s">
        <v>28042</v>
      </c>
      <c r="DP16686" s="141" t="s">
        <v>7707</v>
      </c>
      <c r="DQ16686" s="15">
        <v>23</v>
      </c>
      <c r="DR16686" s="15" t="str">
        <f t="shared" si="274"/>
        <v>6590-23</v>
      </c>
    </row>
    <row r="16687" spans="119:122" x14ac:dyDescent="0.2">
      <c r="DO16687" s="141" t="s">
        <v>28043</v>
      </c>
      <c r="DP16687" s="141" t="s">
        <v>7708</v>
      </c>
      <c r="DQ16687" s="15">
        <v>23</v>
      </c>
      <c r="DR16687" s="15" t="str">
        <f t="shared" si="274"/>
        <v>6591-23</v>
      </c>
    </row>
    <row r="16688" spans="119:122" x14ac:dyDescent="0.2">
      <c r="DO16688" s="141" t="s">
        <v>28044</v>
      </c>
      <c r="DP16688" s="141" t="s">
        <v>7709</v>
      </c>
      <c r="DQ16688" s="15">
        <v>23</v>
      </c>
      <c r="DR16688" s="15" t="str">
        <f t="shared" si="274"/>
        <v>6592-23</v>
      </c>
    </row>
    <row r="16689" spans="119:122" x14ac:dyDescent="0.2">
      <c r="DO16689" s="141" t="s">
        <v>28045</v>
      </c>
      <c r="DP16689" s="141" t="s">
        <v>7710</v>
      </c>
      <c r="DQ16689" s="15">
        <v>23</v>
      </c>
      <c r="DR16689" s="15" t="str">
        <f t="shared" si="274"/>
        <v>6593-23</v>
      </c>
    </row>
    <row r="16690" spans="119:122" x14ac:dyDescent="0.2">
      <c r="DO16690" s="141" t="s">
        <v>28046</v>
      </c>
      <c r="DP16690" s="141" t="s">
        <v>7711</v>
      </c>
      <c r="DQ16690" s="15">
        <v>23</v>
      </c>
      <c r="DR16690" s="15" t="str">
        <f t="shared" si="274"/>
        <v>6594-23</v>
      </c>
    </row>
    <row r="16691" spans="119:122" x14ac:dyDescent="0.2">
      <c r="DO16691" s="141" t="s">
        <v>28047</v>
      </c>
      <c r="DP16691" s="141" t="s">
        <v>7712</v>
      </c>
      <c r="DQ16691" s="15">
        <v>23</v>
      </c>
      <c r="DR16691" s="15" t="str">
        <f t="shared" si="274"/>
        <v>6595-23</v>
      </c>
    </row>
    <row r="16692" spans="119:122" x14ac:dyDescent="0.2">
      <c r="DO16692" s="141" t="s">
        <v>28048</v>
      </c>
      <c r="DP16692" s="141" t="s">
        <v>7713</v>
      </c>
      <c r="DQ16692" s="15">
        <v>23</v>
      </c>
      <c r="DR16692" s="15" t="str">
        <f t="shared" si="274"/>
        <v>6596-23</v>
      </c>
    </row>
    <row r="16693" spans="119:122" x14ac:dyDescent="0.2">
      <c r="DO16693" s="141" t="s">
        <v>28049</v>
      </c>
      <c r="DP16693" s="141" t="s">
        <v>7714</v>
      </c>
      <c r="DQ16693" s="15">
        <v>23</v>
      </c>
      <c r="DR16693" s="15" t="str">
        <f t="shared" si="274"/>
        <v>6597-23</v>
      </c>
    </row>
    <row r="16694" spans="119:122" x14ac:dyDescent="0.2">
      <c r="DO16694" s="141" t="s">
        <v>28050</v>
      </c>
      <c r="DP16694" s="141" t="s">
        <v>7715</v>
      </c>
      <c r="DQ16694" s="15">
        <v>23</v>
      </c>
      <c r="DR16694" s="15" t="str">
        <f t="shared" si="274"/>
        <v>6598-23</v>
      </c>
    </row>
    <row r="16695" spans="119:122" x14ac:dyDescent="0.2">
      <c r="DO16695" s="141" t="s">
        <v>28051</v>
      </c>
      <c r="DP16695" s="141" t="s">
        <v>7716</v>
      </c>
      <c r="DQ16695" s="15">
        <v>23</v>
      </c>
      <c r="DR16695" s="15" t="str">
        <f t="shared" si="274"/>
        <v>6599-23</v>
      </c>
    </row>
    <row r="16696" spans="119:122" x14ac:dyDescent="0.2">
      <c r="DO16696" s="141" t="s">
        <v>28052</v>
      </c>
      <c r="DP16696" s="141" t="s">
        <v>7717</v>
      </c>
      <c r="DQ16696" s="15">
        <v>23</v>
      </c>
      <c r="DR16696" s="15" t="str">
        <f t="shared" si="274"/>
        <v>6600-23</v>
      </c>
    </row>
    <row r="16697" spans="119:122" x14ac:dyDescent="0.2">
      <c r="DO16697" s="141" t="s">
        <v>28053</v>
      </c>
      <c r="DP16697" s="141" t="s">
        <v>7718</v>
      </c>
      <c r="DQ16697" s="15">
        <v>23</v>
      </c>
      <c r="DR16697" s="15" t="str">
        <f t="shared" si="274"/>
        <v>6601-23</v>
      </c>
    </row>
    <row r="16698" spans="119:122" x14ac:dyDescent="0.2">
      <c r="DO16698" s="141" t="s">
        <v>28054</v>
      </c>
      <c r="DP16698" s="141" t="s">
        <v>7719</v>
      </c>
      <c r="DQ16698" s="15">
        <v>23</v>
      </c>
      <c r="DR16698" s="15" t="str">
        <f t="shared" si="274"/>
        <v>6602-23</v>
      </c>
    </row>
    <row r="16699" spans="119:122" x14ac:dyDescent="0.2">
      <c r="DO16699" s="141" t="s">
        <v>28055</v>
      </c>
      <c r="DP16699" s="141" t="s">
        <v>7720</v>
      </c>
      <c r="DQ16699" s="15">
        <v>23</v>
      </c>
      <c r="DR16699" s="15" t="str">
        <f t="shared" si="274"/>
        <v>6603-23</v>
      </c>
    </row>
    <row r="16700" spans="119:122" x14ac:dyDescent="0.2">
      <c r="DO16700" s="141" t="s">
        <v>28056</v>
      </c>
      <c r="DP16700" s="141" t="s">
        <v>7721</v>
      </c>
      <c r="DQ16700" s="15">
        <v>23</v>
      </c>
      <c r="DR16700" s="15" t="str">
        <f t="shared" si="274"/>
        <v>6604-23</v>
      </c>
    </row>
    <row r="16701" spans="119:122" x14ac:dyDescent="0.2">
      <c r="DO16701" s="141" t="s">
        <v>28057</v>
      </c>
      <c r="DP16701" s="141" t="s">
        <v>7722</v>
      </c>
      <c r="DQ16701" s="15">
        <v>23</v>
      </c>
      <c r="DR16701" s="15" t="str">
        <f t="shared" si="274"/>
        <v>6605-23</v>
      </c>
    </row>
    <row r="16702" spans="119:122" x14ac:dyDescent="0.2">
      <c r="DO16702" s="141" t="s">
        <v>28058</v>
      </c>
      <c r="DP16702" s="141" t="s">
        <v>7723</v>
      </c>
      <c r="DQ16702" s="15">
        <v>23</v>
      </c>
      <c r="DR16702" s="15" t="str">
        <f t="shared" si="274"/>
        <v>6606-23</v>
      </c>
    </row>
    <row r="16703" spans="119:122" x14ac:dyDescent="0.2">
      <c r="DO16703" s="141" t="s">
        <v>28059</v>
      </c>
      <c r="DP16703" s="141" t="s">
        <v>7724</v>
      </c>
      <c r="DQ16703" s="15">
        <v>23</v>
      </c>
      <c r="DR16703" s="15" t="str">
        <f t="shared" si="274"/>
        <v>6607-23</v>
      </c>
    </row>
    <row r="16704" spans="119:122" x14ac:dyDescent="0.2">
      <c r="DO16704" s="141" t="s">
        <v>28060</v>
      </c>
      <c r="DP16704" s="141" t="s">
        <v>7725</v>
      </c>
      <c r="DQ16704" s="15">
        <v>23</v>
      </c>
      <c r="DR16704" s="15" t="str">
        <f t="shared" si="274"/>
        <v>6608-23</v>
      </c>
    </row>
    <row r="16705" spans="119:122" x14ac:dyDescent="0.2">
      <c r="DO16705" s="141" t="s">
        <v>28061</v>
      </c>
      <c r="DP16705" s="141" t="s">
        <v>7726</v>
      </c>
      <c r="DQ16705" s="15">
        <v>23</v>
      </c>
      <c r="DR16705" s="15" t="str">
        <f t="shared" si="274"/>
        <v>6609-23</v>
      </c>
    </row>
    <row r="16706" spans="119:122" x14ac:dyDescent="0.2">
      <c r="DO16706" s="141" t="s">
        <v>28062</v>
      </c>
      <c r="DP16706" s="141" t="s">
        <v>7727</v>
      </c>
      <c r="DQ16706" s="15">
        <v>23</v>
      </c>
      <c r="DR16706" s="15" t="str">
        <f t="shared" si="274"/>
        <v>6610-23</v>
      </c>
    </row>
    <row r="16707" spans="119:122" x14ac:dyDescent="0.2">
      <c r="DO16707" s="141" t="s">
        <v>28063</v>
      </c>
      <c r="DP16707" s="141" t="s">
        <v>7728</v>
      </c>
      <c r="DQ16707" s="15">
        <v>23</v>
      </c>
      <c r="DR16707" s="15" t="str">
        <f t="shared" si="274"/>
        <v>6611-23</v>
      </c>
    </row>
    <row r="16708" spans="119:122" x14ac:dyDescent="0.2">
      <c r="DO16708" s="141" t="s">
        <v>28064</v>
      </c>
      <c r="DP16708" s="141" t="s">
        <v>7729</v>
      </c>
      <c r="DQ16708" s="15">
        <v>23</v>
      </c>
      <c r="DR16708" s="15" t="str">
        <f t="shared" si="274"/>
        <v>6612-23</v>
      </c>
    </row>
    <row r="16709" spans="119:122" x14ac:dyDescent="0.2">
      <c r="DO16709" s="141" t="s">
        <v>28065</v>
      </c>
      <c r="DP16709" s="141" t="s">
        <v>7730</v>
      </c>
      <c r="DQ16709" s="15">
        <v>23</v>
      </c>
      <c r="DR16709" s="15" t="str">
        <f t="shared" si="274"/>
        <v>6613-23</v>
      </c>
    </row>
    <row r="16710" spans="119:122" x14ac:dyDescent="0.2">
      <c r="DO16710" s="141" t="s">
        <v>28066</v>
      </c>
      <c r="DP16710" s="141" t="s">
        <v>7731</v>
      </c>
      <c r="DQ16710" s="15">
        <v>23</v>
      </c>
      <c r="DR16710" s="15" t="str">
        <f t="shared" si="274"/>
        <v>6614-23</v>
      </c>
    </row>
    <row r="16711" spans="119:122" x14ac:dyDescent="0.2">
      <c r="DO16711" s="141" t="s">
        <v>28067</v>
      </c>
      <c r="DP16711" s="141" t="s">
        <v>7732</v>
      </c>
      <c r="DQ16711" s="15">
        <v>23</v>
      </c>
      <c r="DR16711" s="15" t="str">
        <f t="shared" si="274"/>
        <v>6615-23</v>
      </c>
    </row>
    <row r="16712" spans="119:122" x14ac:dyDescent="0.2">
      <c r="DO16712" s="141" t="s">
        <v>28068</v>
      </c>
      <c r="DP16712" s="141" t="s">
        <v>7733</v>
      </c>
      <c r="DQ16712" s="15">
        <v>23</v>
      </c>
      <c r="DR16712" s="15" t="str">
        <f t="shared" si="274"/>
        <v>6616-23</v>
      </c>
    </row>
    <row r="16713" spans="119:122" x14ac:dyDescent="0.2">
      <c r="DO16713" s="141" t="s">
        <v>28069</v>
      </c>
      <c r="DP16713" s="141" t="s">
        <v>7734</v>
      </c>
      <c r="DQ16713" s="15">
        <v>23</v>
      </c>
      <c r="DR16713" s="15" t="str">
        <f t="shared" si="274"/>
        <v>6617-23</v>
      </c>
    </row>
    <row r="16714" spans="119:122" x14ac:dyDescent="0.2">
      <c r="DO16714" s="141" t="s">
        <v>28070</v>
      </c>
      <c r="DP16714" s="141" t="s">
        <v>7735</v>
      </c>
      <c r="DQ16714" s="15">
        <v>23</v>
      </c>
      <c r="DR16714" s="15" t="str">
        <f t="shared" si="274"/>
        <v>6618-23</v>
      </c>
    </row>
    <row r="16715" spans="119:122" x14ac:dyDescent="0.2">
      <c r="DO16715" s="141" t="s">
        <v>28071</v>
      </c>
      <c r="DP16715" s="141" t="s">
        <v>7736</v>
      </c>
      <c r="DQ16715" s="15">
        <v>23</v>
      </c>
      <c r="DR16715" s="15" t="str">
        <f t="shared" si="274"/>
        <v>6619-23</v>
      </c>
    </row>
    <row r="16716" spans="119:122" x14ac:dyDescent="0.2">
      <c r="DO16716" s="141" t="s">
        <v>28072</v>
      </c>
      <c r="DP16716" s="141" t="s">
        <v>7737</v>
      </c>
      <c r="DQ16716" s="15">
        <v>23</v>
      </c>
      <c r="DR16716" s="15" t="str">
        <f t="shared" si="274"/>
        <v>6620-23</v>
      </c>
    </row>
    <row r="16717" spans="119:122" x14ac:dyDescent="0.2">
      <c r="DO16717" s="141" t="s">
        <v>28073</v>
      </c>
      <c r="DP16717" s="141" t="s">
        <v>7738</v>
      </c>
      <c r="DQ16717" s="15">
        <v>23</v>
      </c>
      <c r="DR16717" s="15" t="str">
        <f t="shared" si="274"/>
        <v>6621-23</v>
      </c>
    </row>
    <row r="16718" spans="119:122" x14ac:dyDescent="0.2">
      <c r="DO16718" s="141" t="s">
        <v>28074</v>
      </c>
      <c r="DP16718" s="141" t="s">
        <v>7739</v>
      </c>
      <c r="DQ16718" s="15">
        <v>23</v>
      </c>
      <c r="DR16718" s="15" t="str">
        <f t="shared" si="274"/>
        <v>6622-23</v>
      </c>
    </row>
    <row r="16719" spans="119:122" x14ac:dyDescent="0.2">
      <c r="DO16719" s="141" t="s">
        <v>28075</v>
      </c>
      <c r="DP16719" s="141" t="s">
        <v>7740</v>
      </c>
      <c r="DQ16719" s="15">
        <v>23</v>
      </c>
      <c r="DR16719" s="15" t="str">
        <f t="shared" si="274"/>
        <v>6623-23</v>
      </c>
    </row>
    <row r="16720" spans="119:122" x14ac:dyDescent="0.2">
      <c r="DO16720" s="141" t="s">
        <v>28076</v>
      </c>
      <c r="DP16720" s="141" t="s">
        <v>7741</v>
      </c>
      <c r="DQ16720" s="15">
        <v>23</v>
      </c>
      <c r="DR16720" s="15" t="str">
        <f t="shared" si="274"/>
        <v>6624-23</v>
      </c>
    </row>
    <row r="16721" spans="119:122" x14ac:dyDescent="0.2">
      <c r="DO16721" s="141" t="s">
        <v>28077</v>
      </c>
      <c r="DP16721" s="141" t="s">
        <v>7742</v>
      </c>
      <c r="DQ16721" s="15">
        <v>23</v>
      </c>
      <c r="DR16721" s="15" t="str">
        <f t="shared" si="274"/>
        <v>6625-23</v>
      </c>
    </row>
    <row r="16722" spans="119:122" x14ac:dyDescent="0.2">
      <c r="DO16722" s="141" t="s">
        <v>28078</v>
      </c>
      <c r="DP16722" s="141" t="s">
        <v>7743</v>
      </c>
      <c r="DQ16722" s="15">
        <v>23</v>
      </c>
      <c r="DR16722" s="15" t="str">
        <f t="shared" si="274"/>
        <v>6626-23</v>
      </c>
    </row>
    <row r="16723" spans="119:122" x14ac:dyDescent="0.2">
      <c r="DO16723" s="141" t="s">
        <v>28079</v>
      </c>
      <c r="DP16723" s="141" t="s">
        <v>7744</v>
      </c>
      <c r="DQ16723" s="15">
        <v>23</v>
      </c>
      <c r="DR16723" s="15" t="str">
        <f t="shared" si="274"/>
        <v>6627-23</v>
      </c>
    </row>
    <row r="16724" spans="119:122" x14ac:dyDescent="0.2">
      <c r="DO16724" s="141" t="s">
        <v>28080</v>
      </c>
      <c r="DP16724" s="141" t="s">
        <v>7745</v>
      </c>
      <c r="DQ16724" s="15">
        <v>23</v>
      </c>
      <c r="DR16724" s="15" t="str">
        <f t="shared" si="274"/>
        <v>6628-23</v>
      </c>
    </row>
    <row r="16725" spans="119:122" x14ac:dyDescent="0.2">
      <c r="DO16725" s="141" t="s">
        <v>28081</v>
      </c>
      <c r="DP16725" s="141" t="s">
        <v>7746</v>
      </c>
      <c r="DQ16725" s="15">
        <v>23</v>
      </c>
      <c r="DR16725" s="15" t="str">
        <f t="shared" si="274"/>
        <v>6629-23</v>
      </c>
    </row>
    <row r="16726" spans="119:122" x14ac:dyDescent="0.2">
      <c r="DO16726" s="141" t="s">
        <v>28082</v>
      </c>
      <c r="DP16726" s="141" t="s">
        <v>7747</v>
      </c>
      <c r="DQ16726" s="15">
        <v>23</v>
      </c>
      <c r="DR16726" s="15" t="str">
        <f t="shared" si="274"/>
        <v>6630-23</v>
      </c>
    </row>
    <row r="16727" spans="119:122" x14ac:dyDescent="0.2">
      <c r="DO16727" s="141" t="s">
        <v>28083</v>
      </c>
      <c r="DP16727" s="141" t="s">
        <v>7748</v>
      </c>
      <c r="DQ16727" s="15">
        <v>23</v>
      </c>
      <c r="DR16727" s="15" t="str">
        <f t="shared" si="274"/>
        <v>6631-23</v>
      </c>
    </row>
    <row r="16728" spans="119:122" x14ac:dyDescent="0.2">
      <c r="DO16728" s="141" t="s">
        <v>28084</v>
      </c>
      <c r="DP16728" s="141" t="s">
        <v>7749</v>
      </c>
      <c r="DQ16728" s="15">
        <v>23</v>
      </c>
      <c r="DR16728" s="15" t="str">
        <f t="shared" si="274"/>
        <v>6632-23</v>
      </c>
    </row>
    <row r="16729" spans="119:122" x14ac:dyDescent="0.2">
      <c r="DO16729" s="141" t="s">
        <v>28085</v>
      </c>
      <c r="DP16729" s="141" t="s">
        <v>7750</v>
      </c>
      <c r="DQ16729" s="15">
        <v>23</v>
      </c>
      <c r="DR16729" s="15" t="str">
        <f t="shared" si="274"/>
        <v>6633-23</v>
      </c>
    </row>
    <row r="16730" spans="119:122" x14ac:dyDescent="0.2">
      <c r="DO16730" s="141" t="s">
        <v>28086</v>
      </c>
      <c r="DP16730" s="141" t="s">
        <v>7751</v>
      </c>
      <c r="DQ16730" s="15">
        <v>23</v>
      </c>
      <c r="DR16730" s="15" t="str">
        <f t="shared" si="274"/>
        <v>6634-23</v>
      </c>
    </row>
    <row r="16731" spans="119:122" x14ac:dyDescent="0.2">
      <c r="DO16731" s="141" t="s">
        <v>28087</v>
      </c>
      <c r="DP16731" s="141" t="s">
        <v>7752</v>
      </c>
      <c r="DQ16731" s="15">
        <v>23</v>
      </c>
      <c r="DR16731" s="15" t="str">
        <f t="shared" si="274"/>
        <v>6635-23</v>
      </c>
    </row>
    <row r="16732" spans="119:122" x14ac:dyDescent="0.2">
      <c r="DO16732" s="141" t="s">
        <v>28088</v>
      </c>
      <c r="DP16732" s="141" t="s">
        <v>7753</v>
      </c>
      <c r="DQ16732" s="15">
        <v>23</v>
      </c>
      <c r="DR16732" s="15" t="str">
        <f t="shared" si="274"/>
        <v>6636-23</v>
      </c>
    </row>
    <row r="16733" spans="119:122" x14ac:dyDescent="0.2">
      <c r="DO16733" s="141" t="s">
        <v>28089</v>
      </c>
      <c r="DP16733" s="141" t="s">
        <v>7754</v>
      </c>
      <c r="DQ16733" s="15">
        <v>23</v>
      </c>
      <c r="DR16733" s="15" t="str">
        <f t="shared" si="274"/>
        <v>6637-23</v>
      </c>
    </row>
    <row r="16734" spans="119:122" x14ac:dyDescent="0.2">
      <c r="DO16734" s="141" t="s">
        <v>28090</v>
      </c>
      <c r="DP16734" s="141" t="s">
        <v>7755</v>
      </c>
      <c r="DQ16734" s="15">
        <v>23</v>
      </c>
      <c r="DR16734" s="15" t="str">
        <f t="shared" si="274"/>
        <v>6638-23</v>
      </c>
    </row>
    <row r="16735" spans="119:122" x14ac:dyDescent="0.2">
      <c r="DO16735" s="141" t="s">
        <v>28091</v>
      </c>
      <c r="DP16735" s="141" t="s">
        <v>7756</v>
      </c>
      <c r="DQ16735" s="15">
        <v>23</v>
      </c>
      <c r="DR16735" s="15" t="str">
        <f t="shared" si="274"/>
        <v>6639-23</v>
      </c>
    </row>
    <row r="16736" spans="119:122" x14ac:dyDescent="0.2">
      <c r="DO16736" s="141" t="s">
        <v>28092</v>
      </c>
      <c r="DP16736" s="141" t="s">
        <v>7757</v>
      </c>
      <c r="DQ16736" s="15">
        <v>23</v>
      </c>
      <c r="DR16736" s="15" t="str">
        <f t="shared" si="274"/>
        <v>6640-23</v>
      </c>
    </row>
    <row r="16737" spans="119:122" x14ac:dyDescent="0.2">
      <c r="DO16737" s="141" t="s">
        <v>28093</v>
      </c>
      <c r="DP16737" s="141" t="s">
        <v>7758</v>
      </c>
      <c r="DQ16737" s="15">
        <v>23</v>
      </c>
      <c r="DR16737" s="15" t="str">
        <f t="shared" si="274"/>
        <v>6641-23</v>
      </c>
    </row>
    <row r="16738" spans="119:122" x14ac:dyDescent="0.2">
      <c r="DO16738" s="141" t="s">
        <v>28094</v>
      </c>
      <c r="DP16738" s="141" t="s">
        <v>7759</v>
      </c>
      <c r="DQ16738" s="15">
        <v>23</v>
      </c>
      <c r="DR16738" s="15" t="str">
        <f t="shared" si="274"/>
        <v>6642-23</v>
      </c>
    </row>
    <row r="16739" spans="119:122" x14ac:dyDescent="0.2">
      <c r="DO16739" s="141" t="s">
        <v>28095</v>
      </c>
      <c r="DP16739" s="141" t="s">
        <v>7760</v>
      </c>
      <c r="DQ16739" s="15">
        <v>23</v>
      </c>
      <c r="DR16739" s="15" t="str">
        <f t="shared" ref="DR16739:DR16802" si="275">CONCATENATE(DP16739,"-",DQ16739)</f>
        <v>6643-23</v>
      </c>
    </row>
    <row r="16740" spans="119:122" x14ac:dyDescent="0.2">
      <c r="DO16740" s="141" t="s">
        <v>28096</v>
      </c>
      <c r="DP16740" s="141" t="s">
        <v>7761</v>
      </c>
      <c r="DQ16740" s="15">
        <v>23</v>
      </c>
      <c r="DR16740" s="15" t="str">
        <f t="shared" si="275"/>
        <v>6644-23</v>
      </c>
    </row>
    <row r="16741" spans="119:122" x14ac:dyDescent="0.2">
      <c r="DO16741" s="141" t="s">
        <v>28097</v>
      </c>
      <c r="DP16741" s="141" t="s">
        <v>7762</v>
      </c>
      <c r="DQ16741" s="15">
        <v>23</v>
      </c>
      <c r="DR16741" s="15" t="str">
        <f t="shared" si="275"/>
        <v>6645-23</v>
      </c>
    </row>
    <row r="16742" spans="119:122" x14ac:dyDescent="0.2">
      <c r="DO16742" s="141" t="s">
        <v>28098</v>
      </c>
      <c r="DP16742" s="141" t="s">
        <v>7763</v>
      </c>
      <c r="DQ16742" s="15">
        <v>23</v>
      </c>
      <c r="DR16742" s="15" t="str">
        <f t="shared" si="275"/>
        <v>6646-23</v>
      </c>
    </row>
    <row r="16743" spans="119:122" x14ac:dyDescent="0.2">
      <c r="DO16743" s="141" t="s">
        <v>28099</v>
      </c>
      <c r="DP16743" s="141" t="s">
        <v>7764</v>
      </c>
      <c r="DQ16743" s="15">
        <v>23</v>
      </c>
      <c r="DR16743" s="15" t="str">
        <f t="shared" si="275"/>
        <v>6647-23</v>
      </c>
    </row>
    <row r="16744" spans="119:122" x14ac:dyDescent="0.2">
      <c r="DO16744" s="141" t="s">
        <v>28100</v>
      </c>
      <c r="DP16744" s="141" t="s">
        <v>7765</v>
      </c>
      <c r="DQ16744" s="15">
        <v>23</v>
      </c>
      <c r="DR16744" s="15" t="str">
        <f t="shared" si="275"/>
        <v>6648-23</v>
      </c>
    </row>
    <row r="16745" spans="119:122" x14ac:dyDescent="0.2">
      <c r="DO16745" s="141" t="s">
        <v>28101</v>
      </c>
      <c r="DP16745" s="141" t="s">
        <v>7766</v>
      </c>
      <c r="DQ16745" s="15">
        <v>23</v>
      </c>
      <c r="DR16745" s="15" t="str">
        <f t="shared" si="275"/>
        <v>6649-23</v>
      </c>
    </row>
    <row r="16746" spans="119:122" x14ac:dyDescent="0.2">
      <c r="DO16746" s="141" t="s">
        <v>28102</v>
      </c>
      <c r="DP16746" s="141" t="s">
        <v>7767</v>
      </c>
      <c r="DQ16746" s="15">
        <v>23</v>
      </c>
      <c r="DR16746" s="15" t="str">
        <f t="shared" si="275"/>
        <v>6650-23</v>
      </c>
    </row>
    <row r="16747" spans="119:122" x14ac:dyDescent="0.2">
      <c r="DO16747" s="141" t="s">
        <v>28103</v>
      </c>
      <c r="DP16747" s="141" t="s">
        <v>7768</v>
      </c>
      <c r="DQ16747" s="15">
        <v>23</v>
      </c>
      <c r="DR16747" s="15" t="str">
        <f t="shared" si="275"/>
        <v>6651-23</v>
      </c>
    </row>
    <row r="16748" spans="119:122" x14ac:dyDescent="0.2">
      <c r="DO16748" s="141" t="s">
        <v>28104</v>
      </c>
      <c r="DP16748" s="141" t="s">
        <v>7769</v>
      </c>
      <c r="DQ16748" s="15">
        <v>23</v>
      </c>
      <c r="DR16748" s="15" t="str">
        <f t="shared" si="275"/>
        <v>6652-23</v>
      </c>
    </row>
    <row r="16749" spans="119:122" x14ac:dyDescent="0.2">
      <c r="DO16749" s="141" t="s">
        <v>28105</v>
      </c>
      <c r="DP16749" s="141" t="s">
        <v>7770</v>
      </c>
      <c r="DQ16749" s="15">
        <v>23</v>
      </c>
      <c r="DR16749" s="15" t="str">
        <f t="shared" si="275"/>
        <v>6653-23</v>
      </c>
    </row>
    <row r="16750" spans="119:122" x14ac:dyDescent="0.2">
      <c r="DO16750" s="141" t="s">
        <v>28106</v>
      </c>
      <c r="DP16750" s="141" t="s">
        <v>7771</v>
      </c>
      <c r="DQ16750" s="15">
        <v>23</v>
      </c>
      <c r="DR16750" s="15" t="str">
        <f t="shared" si="275"/>
        <v>6654-23</v>
      </c>
    </row>
    <row r="16751" spans="119:122" x14ac:dyDescent="0.2">
      <c r="DO16751" s="141" t="s">
        <v>28107</v>
      </c>
      <c r="DP16751" s="141" t="s">
        <v>7772</v>
      </c>
      <c r="DQ16751" s="15">
        <v>23</v>
      </c>
      <c r="DR16751" s="15" t="str">
        <f t="shared" si="275"/>
        <v>6655-23</v>
      </c>
    </row>
    <row r="16752" spans="119:122" x14ac:dyDescent="0.2">
      <c r="DO16752" s="141" t="s">
        <v>28108</v>
      </c>
      <c r="DP16752" s="141" t="s">
        <v>7773</v>
      </c>
      <c r="DQ16752" s="15">
        <v>23</v>
      </c>
      <c r="DR16752" s="15" t="str">
        <f t="shared" si="275"/>
        <v>6656-23</v>
      </c>
    </row>
    <row r="16753" spans="119:122" x14ac:dyDescent="0.2">
      <c r="DO16753" s="141" t="s">
        <v>28109</v>
      </c>
      <c r="DP16753" s="141" t="s">
        <v>7774</v>
      </c>
      <c r="DQ16753" s="15">
        <v>23</v>
      </c>
      <c r="DR16753" s="15" t="str">
        <f t="shared" si="275"/>
        <v>6657-23</v>
      </c>
    </row>
    <row r="16754" spans="119:122" x14ac:dyDescent="0.2">
      <c r="DO16754" s="141" t="s">
        <v>28110</v>
      </c>
      <c r="DP16754" s="141" t="s">
        <v>7775</v>
      </c>
      <c r="DQ16754" s="15">
        <v>23</v>
      </c>
      <c r="DR16754" s="15" t="str">
        <f t="shared" si="275"/>
        <v>6658-23</v>
      </c>
    </row>
    <row r="16755" spans="119:122" x14ac:dyDescent="0.2">
      <c r="DO16755" s="141" t="s">
        <v>28111</v>
      </c>
      <c r="DP16755" s="141" t="s">
        <v>7776</v>
      </c>
      <c r="DQ16755" s="15">
        <v>23</v>
      </c>
      <c r="DR16755" s="15" t="str">
        <f t="shared" si="275"/>
        <v>6659-23</v>
      </c>
    </row>
    <row r="16756" spans="119:122" x14ac:dyDescent="0.2">
      <c r="DO16756" s="141" t="s">
        <v>28112</v>
      </c>
      <c r="DP16756" s="141" t="s">
        <v>7777</v>
      </c>
      <c r="DQ16756" s="15">
        <v>23</v>
      </c>
      <c r="DR16756" s="15" t="str">
        <f t="shared" si="275"/>
        <v>6660-23</v>
      </c>
    </row>
    <row r="16757" spans="119:122" x14ac:dyDescent="0.2">
      <c r="DO16757" s="141" t="s">
        <v>28113</v>
      </c>
      <c r="DP16757" s="141" t="s">
        <v>7778</v>
      </c>
      <c r="DQ16757" s="15">
        <v>23</v>
      </c>
      <c r="DR16757" s="15" t="str">
        <f t="shared" si="275"/>
        <v>6661-23</v>
      </c>
    </row>
    <row r="16758" spans="119:122" x14ac:dyDescent="0.2">
      <c r="DO16758" s="141" t="s">
        <v>28114</v>
      </c>
      <c r="DP16758" s="141" t="s">
        <v>7779</v>
      </c>
      <c r="DQ16758" s="15">
        <v>23</v>
      </c>
      <c r="DR16758" s="15" t="str">
        <f t="shared" si="275"/>
        <v>6662-23</v>
      </c>
    </row>
    <row r="16759" spans="119:122" x14ac:dyDescent="0.2">
      <c r="DO16759" s="141" t="s">
        <v>28115</v>
      </c>
      <c r="DP16759" s="141" t="s">
        <v>7780</v>
      </c>
      <c r="DQ16759" s="15">
        <v>23</v>
      </c>
      <c r="DR16759" s="15" t="str">
        <f t="shared" si="275"/>
        <v>6663-23</v>
      </c>
    </row>
    <row r="16760" spans="119:122" x14ac:dyDescent="0.2">
      <c r="DO16760" s="141" t="s">
        <v>28116</v>
      </c>
      <c r="DP16760" s="141" t="s">
        <v>7781</v>
      </c>
      <c r="DQ16760" s="15">
        <v>23</v>
      </c>
      <c r="DR16760" s="15" t="str">
        <f t="shared" si="275"/>
        <v>6664-23</v>
      </c>
    </row>
    <row r="16761" spans="119:122" x14ac:dyDescent="0.2">
      <c r="DO16761" s="141" t="s">
        <v>28117</v>
      </c>
      <c r="DP16761" s="141" t="s">
        <v>7782</v>
      </c>
      <c r="DQ16761" s="15">
        <v>23</v>
      </c>
      <c r="DR16761" s="15" t="str">
        <f t="shared" si="275"/>
        <v>6665-23</v>
      </c>
    </row>
    <row r="16762" spans="119:122" x14ac:dyDescent="0.2">
      <c r="DO16762" s="141" t="s">
        <v>28118</v>
      </c>
      <c r="DP16762" s="141" t="s">
        <v>7783</v>
      </c>
      <c r="DQ16762" s="15">
        <v>23</v>
      </c>
      <c r="DR16762" s="15" t="str">
        <f t="shared" si="275"/>
        <v>6666-23</v>
      </c>
    </row>
    <row r="16763" spans="119:122" x14ac:dyDescent="0.2">
      <c r="DO16763" s="141" t="s">
        <v>28119</v>
      </c>
      <c r="DP16763" s="141" t="s">
        <v>7784</v>
      </c>
      <c r="DQ16763" s="15">
        <v>23</v>
      </c>
      <c r="DR16763" s="15" t="str">
        <f t="shared" si="275"/>
        <v>6667-23</v>
      </c>
    </row>
    <row r="16764" spans="119:122" x14ac:dyDescent="0.2">
      <c r="DO16764" s="141" t="s">
        <v>28120</v>
      </c>
      <c r="DP16764" s="141" t="s">
        <v>7785</v>
      </c>
      <c r="DQ16764" s="15">
        <v>23</v>
      </c>
      <c r="DR16764" s="15" t="str">
        <f t="shared" si="275"/>
        <v>6668-23</v>
      </c>
    </row>
    <row r="16765" spans="119:122" x14ac:dyDescent="0.2">
      <c r="DO16765" s="141" t="s">
        <v>28121</v>
      </c>
      <c r="DP16765" s="141" t="s">
        <v>7786</v>
      </c>
      <c r="DQ16765" s="15">
        <v>23</v>
      </c>
      <c r="DR16765" s="15" t="str">
        <f t="shared" si="275"/>
        <v>6669-23</v>
      </c>
    </row>
    <row r="16766" spans="119:122" x14ac:dyDescent="0.2">
      <c r="DO16766" s="141" t="s">
        <v>28122</v>
      </c>
      <c r="DP16766" s="141" t="s">
        <v>7787</v>
      </c>
      <c r="DQ16766" s="15">
        <v>23</v>
      </c>
      <c r="DR16766" s="15" t="str">
        <f t="shared" si="275"/>
        <v>6670-23</v>
      </c>
    </row>
    <row r="16767" spans="119:122" x14ac:dyDescent="0.2">
      <c r="DO16767" s="141" t="s">
        <v>28123</v>
      </c>
      <c r="DP16767" s="141" t="s">
        <v>7788</v>
      </c>
      <c r="DQ16767" s="15">
        <v>23</v>
      </c>
      <c r="DR16767" s="15" t="str">
        <f t="shared" si="275"/>
        <v>6671-23</v>
      </c>
    </row>
    <row r="16768" spans="119:122" x14ac:dyDescent="0.2">
      <c r="DO16768" s="141" t="s">
        <v>28124</v>
      </c>
      <c r="DP16768" s="141" t="s">
        <v>7789</v>
      </c>
      <c r="DQ16768" s="15">
        <v>23</v>
      </c>
      <c r="DR16768" s="15" t="str">
        <f t="shared" si="275"/>
        <v>6672-23</v>
      </c>
    </row>
    <row r="16769" spans="119:122" x14ac:dyDescent="0.2">
      <c r="DO16769" s="141" t="s">
        <v>28125</v>
      </c>
      <c r="DP16769" s="141" t="s">
        <v>7790</v>
      </c>
      <c r="DQ16769" s="15">
        <v>23</v>
      </c>
      <c r="DR16769" s="15" t="str">
        <f t="shared" si="275"/>
        <v>6673-23</v>
      </c>
    </row>
    <row r="16770" spans="119:122" x14ac:dyDescent="0.2">
      <c r="DO16770" s="141" t="s">
        <v>28126</v>
      </c>
      <c r="DP16770" s="141" t="s">
        <v>7791</v>
      </c>
      <c r="DQ16770" s="15">
        <v>23</v>
      </c>
      <c r="DR16770" s="15" t="str">
        <f t="shared" si="275"/>
        <v>6674-23</v>
      </c>
    </row>
    <row r="16771" spans="119:122" x14ac:dyDescent="0.2">
      <c r="DO16771" s="141" t="s">
        <v>28127</v>
      </c>
      <c r="DP16771" s="141" t="s">
        <v>7792</v>
      </c>
      <c r="DQ16771" s="15">
        <v>23</v>
      </c>
      <c r="DR16771" s="15" t="str">
        <f t="shared" si="275"/>
        <v>6675-23</v>
      </c>
    </row>
    <row r="16772" spans="119:122" x14ac:dyDescent="0.2">
      <c r="DO16772" s="141" t="s">
        <v>28128</v>
      </c>
      <c r="DP16772" s="141" t="s">
        <v>7793</v>
      </c>
      <c r="DQ16772" s="15">
        <v>23</v>
      </c>
      <c r="DR16772" s="15" t="str">
        <f t="shared" si="275"/>
        <v>6676-23</v>
      </c>
    </row>
    <row r="16773" spans="119:122" x14ac:dyDescent="0.2">
      <c r="DO16773" s="141" t="s">
        <v>28129</v>
      </c>
      <c r="DP16773" s="141" t="s">
        <v>7794</v>
      </c>
      <c r="DQ16773" s="15">
        <v>23</v>
      </c>
      <c r="DR16773" s="15" t="str">
        <f t="shared" si="275"/>
        <v>6677-23</v>
      </c>
    </row>
    <row r="16774" spans="119:122" x14ac:dyDescent="0.2">
      <c r="DO16774" s="141" t="s">
        <v>28130</v>
      </c>
      <c r="DP16774" s="141" t="s">
        <v>7795</v>
      </c>
      <c r="DQ16774" s="15">
        <v>23</v>
      </c>
      <c r="DR16774" s="15" t="str">
        <f t="shared" si="275"/>
        <v>6678-23</v>
      </c>
    </row>
    <row r="16775" spans="119:122" x14ac:dyDescent="0.2">
      <c r="DO16775" s="141" t="s">
        <v>28131</v>
      </c>
      <c r="DP16775" s="141" t="s">
        <v>7796</v>
      </c>
      <c r="DQ16775" s="15">
        <v>23</v>
      </c>
      <c r="DR16775" s="15" t="str">
        <f t="shared" si="275"/>
        <v>6679-23</v>
      </c>
    </row>
    <row r="16776" spans="119:122" x14ac:dyDescent="0.2">
      <c r="DO16776" s="141" t="s">
        <v>28132</v>
      </c>
      <c r="DP16776" s="141" t="s">
        <v>7797</v>
      </c>
      <c r="DQ16776" s="15">
        <v>23</v>
      </c>
      <c r="DR16776" s="15" t="str">
        <f t="shared" si="275"/>
        <v>6680-23</v>
      </c>
    </row>
    <row r="16777" spans="119:122" x14ac:dyDescent="0.2">
      <c r="DO16777" s="141" t="s">
        <v>28133</v>
      </c>
      <c r="DP16777" s="141" t="s">
        <v>7798</v>
      </c>
      <c r="DQ16777" s="15">
        <v>23</v>
      </c>
      <c r="DR16777" s="15" t="str">
        <f t="shared" si="275"/>
        <v>6681-23</v>
      </c>
    </row>
    <row r="16778" spans="119:122" x14ac:dyDescent="0.2">
      <c r="DO16778" s="141" t="s">
        <v>28134</v>
      </c>
      <c r="DP16778" s="141" t="s">
        <v>7799</v>
      </c>
      <c r="DQ16778" s="15">
        <v>23</v>
      </c>
      <c r="DR16778" s="15" t="str">
        <f t="shared" si="275"/>
        <v>6682-23</v>
      </c>
    </row>
    <row r="16779" spans="119:122" x14ac:dyDescent="0.2">
      <c r="DO16779" s="141" t="s">
        <v>28135</v>
      </c>
      <c r="DP16779" s="141" t="s">
        <v>7800</v>
      </c>
      <c r="DQ16779" s="15">
        <v>23</v>
      </c>
      <c r="DR16779" s="15" t="str">
        <f t="shared" si="275"/>
        <v>6683-23</v>
      </c>
    </row>
    <row r="16780" spans="119:122" x14ac:dyDescent="0.2">
      <c r="DO16780" s="141" t="s">
        <v>28136</v>
      </c>
      <c r="DP16780" s="141" t="s">
        <v>7801</v>
      </c>
      <c r="DQ16780" s="15">
        <v>23</v>
      </c>
      <c r="DR16780" s="15" t="str">
        <f t="shared" si="275"/>
        <v>6684-23</v>
      </c>
    </row>
    <row r="16781" spans="119:122" x14ac:dyDescent="0.2">
      <c r="DO16781" s="141" t="s">
        <v>28137</v>
      </c>
      <c r="DP16781" s="141" t="s">
        <v>7802</v>
      </c>
      <c r="DQ16781" s="15">
        <v>23</v>
      </c>
      <c r="DR16781" s="15" t="str">
        <f t="shared" si="275"/>
        <v>6685-23</v>
      </c>
    </row>
    <row r="16782" spans="119:122" x14ac:dyDescent="0.2">
      <c r="DO16782" s="141" t="s">
        <v>28138</v>
      </c>
      <c r="DP16782" s="141" t="s">
        <v>7803</v>
      </c>
      <c r="DQ16782" s="15">
        <v>23</v>
      </c>
      <c r="DR16782" s="15" t="str">
        <f t="shared" si="275"/>
        <v>6686-23</v>
      </c>
    </row>
    <row r="16783" spans="119:122" x14ac:dyDescent="0.2">
      <c r="DO16783" s="141" t="s">
        <v>28139</v>
      </c>
      <c r="DP16783" s="141" t="s">
        <v>7804</v>
      </c>
      <c r="DQ16783" s="15">
        <v>23</v>
      </c>
      <c r="DR16783" s="15" t="str">
        <f t="shared" si="275"/>
        <v>6687-23</v>
      </c>
    </row>
    <row r="16784" spans="119:122" x14ac:dyDescent="0.2">
      <c r="DO16784" s="141" t="s">
        <v>28140</v>
      </c>
      <c r="DP16784" s="141" t="s">
        <v>7805</v>
      </c>
      <c r="DQ16784" s="15">
        <v>23</v>
      </c>
      <c r="DR16784" s="15" t="str">
        <f t="shared" si="275"/>
        <v>6688-23</v>
      </c>
    </row>
    <row r="16785" spans="119:122" x14ac:dyDescent="0.2">
      <c r="DO16785" s="141" t="s">
        <v>28141</v>
      </c>
      <c r="DP16785" s="141" t="s">
        <v>7806</v>
      </c>
      <c r="DQ16785" s="15">
        <v>23</v>
      </c>
      <c r="DR16785" s="15" t="str">
        <f t="shared" si="275"/>
        <v>6689-23</v>
      </c>
    </row>
    <row r="16786" spans="119:122" x14ac:dyDescent="0.2">
      <c r="DO16786" s="141" t="s">
        <v>28142</v>
      </c>
      <c r="DP16786" s="141" t="s">
        <v>7807</v>
      </c>
      <c r="DQ16786" s="15">
        <v>23</v>
      </c>
      <c r="DR16786" s="15" t="str">
        <f t="shared" si="275"/>
        <v>6690-23</v>
      </c>
    </row>
    <row r="16787" spans="119:122" x14ac:dyDescent="0.2">
      <c r="DO16787" s="141" t="s">
        <v>28143</v>
      </c>
      <c r="DP16787" s="141" t="s">
        <v>7808</v>
      </c>
      <c r="DQ16787" s="15">
        <v>23</v>
      </c>
      <c r="DR16787" s="15" t="str">
        <f t="shared" si="275"/>
        <v>6691-23</v>
      </c>
    </row>
    <row r="16788" spans="119:122" x14ac:dyDescent="0.2">
      <c r="DO16788" s="141" t="s">
        <v>28144</v>
      </c>
      <c r="DP16788" s="141" t="s">
        <v>7809</v>
      </c>
      <c r="DQ16788" s="15">
        <v>23</v>
      </c>
      <c r="DR16788" s="15" t="str">
        <f t="shared" si="275"/>
        <v>6692-23</v>
      </c>
    </row>
    <row r="16789" spans="119:122" x14ac:dyDescent="0.2">
      <c r="DO16789" s="141" t="s">
        <v>28145</v>
      </c>
      <c r="DP16789" s="141" t="s">
        <v>7810</v>
      </c>
      <c r="DQ16789" s="15">
        <v>23</v>
      </c>
      <c r="DR16789" s="15" t="str">
        <f t="shared" si="275"/>
        <v>6693-23</v>
      </c>
    </row>
    <row r="16790" spans="119:122" x14ac:dyDescent="0.2">
      <c r="DO16790" s="141" t="s">
        <v>28146</v>
      </c>
      <c r="DP16790" s="141" t="s">
        <v>7811</v>
      </c>
      <c r="DQ16790" s="15">
        <v>23</v>
      </c>
      <c r="DR16790" s="15" t="str">
        <f t="shared" si="275"/>
        <v>6694-23</v>
      </c>
    </row>
    <row r="16791" spans="119:122" x14ac:dyDescent="0.2">
      <c r="DO16791" s="141" t="s">
        <v>28147</v>
      </c>
      <c r="DP16791" s="141" t="s">
        <v>7812</v>
      </c>
      <c r="DQ16791" s="15">
        <v>23</v>
      </c>
      <c r="DR16791" s="15" t="str">
        <f t="shared" si="275"/>
        <v>6695-23</v>
      </c>
    </row>
    <row r="16792" spans="119:122" x14ac:dyDescent="0.2">
      <c r="DO16792" s="141" t="s">
        <v>28148</v>
      </c>
      <c r="DP16792" s="141" t="s">
        <v>7813</v>
      </c>
      <c r="DQ16792" s="15">
        <v>23</v>
      </c>
      <c r="DR16792" s="15" t="str">
        <f t="shared" si="275"/>
        <v>6696-23</v>
      </c>
    </row>
    <row r="16793" spans="119:122" x14ac:dyDescent="0.2">
      <c r="DO16793" s="141" t="s">
        <v>28149</v>
      </c>
      <c r="DP16793" s="141" t="s">
        <v>7814</v>
      </c>
      <c r="DQ16793" s="15">
        <v>23</v>
      </c>
      <c r="DR16793" s="15" t="str">
        <f t="shared" si="275"/>
        <v>6697-23</v>
      </c>
    </row>
    <row r="16794" spans="119:122" x14ac:dyDescent="0.2">
      <c r="DO16794" s="141" t="s">
        <v>28150</v>
      </c>
      <c r="DP16794" s="141" t="s">
        <v>7815</v>
      </c>
      <c r="DQ16794" s="15">
        <v>23</v>
      </c>
      <c r="DR16794" s="15" t="str">
        <f t="shared" si="275"/>
        <v>6698-23</v>
      </c>
    </row>
    <row r="16795" spans="119:122" x14ac:dyDescent="0.2">
      <c r="DO16795" s="141" t="s">
        <v>28151</v>
      </c>
      <c r="DP16795" s="141" t="s">
        <v>7816</v>
      </c>
      <c r="DQ16795" s="15">
        <v>23</v>
      </c>
      <c r="DR16795" s="15" t="str">
        <f t="shared" si="275"/>
        <v>6699-23</v>
      </c>
    </row>
    <row r="16796" spans="119:122" x14ac:dyDescent="0.2">
      <c r="DO16796" s="141" t="s">
        <v>28152</v>
      </c>
      <c r="DP16796" s="141" t="s">
        <v>7817</v>
      </c>
      <c r="DQ16796" s="15">
        <v>23</v>
      </c>
      <c r="DR16796" s="15" t="str">
        <f t="shared" si="275"/>
        <v>6700-23</v>
      </c>
    </row>
    <row r="16797" spans="119:122" x14ac:dyDescent="0.2">
      <c r="DO16797" s="141" t="s">
        <v>28153</v>
      </c>
      <c r="DP16797" s="141" t="s">
        <v>7818</v>
      </c>
      <c r="DQ16797" s="15">
        <v>23</v>
      </c>
      <c r="DR16797" s="15" t="str">
        <f t="shared" si="275"/>
        <v>6701-23</v>
      </c>
    </row>
    <row r="16798" spans="119:122" x14ac:dyDescent="0.2">
      <c r="DO16798" s="141" t="s">
        <v>28154</v>
      </c>
      <c r="DP16798" s="141" t="s">
        <v>7819</v>
      </c>
      <c r="DQ16798" s="15">
        <v>23</v>
      </c>
      <c r="DR16798" s="15" t="str">
        <f t="shared" si="275"/>
        <v>6702-23</v>
      </c>
    </row>
    <row r="16799" spans="119:122" x14ac:dyDescent="0.2">
      <c r="DO16799" s="141" t="s">
        <v>28155</v>
      </c>
      <c r="DP16799" s="141" t="s">
        <v>7820</v>
      </c>
      <c r="DQ16799" s="15">
        <v>23</v>
      </c>
      <c r="DR16799" s="15" t="str">
        <f t="shared" si="275"/>
        <v>6703-23</v>
      </c>
    </row>
    <row r="16800" spans="119:122" x14ac:dyDescent="0.2">
      <c r="DO16800" s="141" t="s">
        <v>28156</v>
      </c>
      <c r="DP16800" s="141" t="s">
        <v>7821</v>
      </c>
      <c r="DQ16800" s="15">
        <v>23</v>
      </c>
      <c r="DR16800" s="15" t="str">
        <f t="shared" si="275"/>
        <v>6704-23</v>
      </c>
    </row>
    <row r="16801" spans="119:122" x14ac:dyDescent="0.2">
      <c r="DO16801" s="141" t="s">
        <v>28157</v>
      </c>
      <c r="DP16801" s="141" t="s">
        <v>7822</v>
      </c>
      <c r="DQ16801" s="15">
        <v>23</v>
      </c>
      <c r="DR16801" s="15" t="str">
        <f t="shared" si="275"/>
        <v>6705-23</v>
      </c>
    </row>
    <row r="16802" spans="119:122" x14ac:dyDescent="0.2">
      <c r="DO16802" s="141" t="s">
        <v>28158</v>
      </c>
      <c r="DP16802" s="141" t="s">
        <v>7823</v>
      </c>
      <c r="DQ16802" s="15">
        <v>23</v>
      </c>
      <c r="DR16802" s="15" t="str">
        <f t="shared" si="275"/>
        <v>6706-23</v>
      </c>
    </row>
    <row r="16803" spans="119:122" x14ac:dyDescent="0.2">
      <c r="DO16803" s="141" t="s">
        <v>28159</v>
      </c>
      <c r="DP16803" s="141" t="s">
        <v>7824</v>
      </c>
      <c r="DQ16803" s="15">
        <v>23</v>
      </c>
      <c r="DR16803" s="15" t="str">
        <f t="shared" ref="DR16803:DR16866" si="276">CONCATENATE(DP16803,"-",DQ16803)</f>
        <v>6707-23</v>
      </c>
    </row>
    <row r="16804" spans="119:122" x14ac:dyDescent="0.2">
      <c r="DO16804" s="141" t="s">
        <v>28160</v>
      </c>
      <c r="DP16804" s="141" t="s">
        <v>7825</v>
      </c>
      <c r="DQ16804" s="15">
        <v>23</v>
      </c>
      <c r="DR16804" s="15" t="str">
        <f t="shared" si="276"/>
        <v>6708-23</v>
      </c>
    </row>
    <row r="16805" spans="119:122" x14ac:dyDescent="0.2">
      <c r="DO16805" s="141" t="s">
        <v>28161</v>
      </c>
      <c r="DP16805" s="141" t="s">
        <v>7826</v>
      </c>
      <c r="DQ16805" s="15">
        <v>23</v>
      </c>
      <c r="DR16805" s="15" t="str">
        <f t="shared" si="276"/>
        <v>6709-23</v>
      </c>
    </row>
    <row r="16806" spans="119:122" x14ac:dyDescent="0.2">
      <c r="DO16806" s="141" t="s">
        <v>28162</v>
      </c>
      <c r="DP16806" s="141" t="s">
        <v>7827</v>
      </c>
      <c r="DQ16806" s="15">
        <v>23</v>
      </c>
      <c r="DR16806" s="15" t="str">
        <f t="shared" si="276"/>
        <v>6710-23</v>
      </c>
    </row>
    <row r="16807" spans="119:122" x14ac:dyDescent="0.2">
      <c r="DO16807" s="141" t="s">
        <v>28163</v>
      </c>
      <c r="DP16807" s="141" t="s">
        <v>7828</v>
      </c>
      <c r="DQ16807" s="15">
        <v>23</v>
      </c>
      <c r="DR16807" s="15" t="str">
        <f t="shared" si="276"/>
        <v>6711-23</v>
      </c>
    </row>
    <row r="16808" spans="119:122" x14ac:dyDescent="0.2">
      <c r="DO16808" s="141" t="s">
        <v>28164</v>
      </c>
      <c r="DP16808" s="141" t="s">
        <v>7829</v>
      </c>
      <c r="DQ16808" s="15">
        <v>23</v>
      </c>
      <c r="DR16808" s="15" t="str">
        <f t="shared" si="276"/>
        <v>6712-23</v>
      </c>
    </row>
    <row r="16809" spans="119:122" x14ac:dyDescent="0.2">
      <c r="DO16809" s="141" t="s">
        <v>28165</v>
      </c>
      <c r="DP16809" s="141" t="s">
        <v>7830</v>
      </c>
      <c r="DQ16809" s="15">
        <v>23</v>
      </c>
      <c r="DR16809" s="15" t="str">
        <f t="shared" si="276"/>
        <v>6713-23</v>
      </c>
    </row>
    <row r="16810" spans="119:122" x14ac:dyDescent="0.2">
      <c r="DO16810" s="141" t="s">
        <v>28166</v>
      </c>
      <c r="DP16810" s="141" t="s">
        <v>7831</v>
      </c>
      <c r="DQ16810" s="15">
        <v>23</v>
      </c>
      <c r="DR16810" s="15" t="str">
        <f t="shared" si="276"/>
        <v>6714-23</v>
      </c>
    </row>
    <row r="16811" spans="119:122" x14ac:dyDescent="0.2">
      <c r="DO16811" s="141" t="s">
        <v>28167</v>
      </c>
      <c r="DP16811" s="141" t="s">
        <v>7832</v>
      </c>
      <c r="DQ16811" s="15">
        <v>23</v>
      </c>
      <c r="DR16811" s="15" t="str">
        <f t="shared" si="276"/>
        <v>6715-23</v>
      </c>
    </row>
    <row r="16812" spans="119:122" x14ac:dyDescent="0.2">
      <c r="DO16812" s="141" t="s">
        <v>28168</v>
      </c>
      <c r="DP16812" s="141" t="s">
        <v>7833</v>
      </c>
      <c r="DQ16812" s="15">
        <v>23</v>
      </c>
      <c r="DR16812" s="15" t="str">
        <f t="shared" si="276"/>
        <v>6716-23</v>
      </c>
    </row>
    <row r="16813" spans="119:122" x14ac:dyDescent="0.2">
      <c r="DO16813" s="141" t="s">
        <v>28169</v>
      </c>
      <c r="DP16813" s="141" t="s">
        <v>7834</v>
      </c>
      <c r="DQ16813" s="15">
        <v>23</v>
      </c>
      <c r="DR16813" s="15" t="str">
        <f t="shared" si="276"/>
        <v>6717-23</v>
      </c>
    </row>
    <row r="16814" spans="119:122" x14ac:dyDescent="0.2">
      <c r="DO16814" s="141" t="s">
        <v>28170</v>
      </c>
      <c r="DP16814" s="141" t="s">
        <v>7835</v>
      </c>
      <c r="DQ16814" s="15">
        <v>23</v>
      </c>
      <c r="DR16814" s="15" t="str">
        <f t="shared" si="276"/>
        <v>6718-23</v>
      </c>
    </row>
    <row r="16815" spans="119:122" x14ac:dyDescent="0.2">
      <c r="DO16815" s="141" t="s">
        <v>28171</v>
      </c>
      <c r="DP16815" s="141" t="s">
        <v>7836</v>
      </c>
      <c r="DQ16815" s="15">
        <v>23</v>
      </c>
      <c r="DR16815" s="15" t="str">
        <f t="shared" si="276"/>
        <v>6719-23</v>
      </c>
    </row>
    <row r="16816" spans="119:122" x14ac:dyDescent="0.2">
      <c r="DO16816" s="141" t="s">
        <v>28172</v>
      </c>
      <c r="DP16816" s="141" t="s">
        <v>7837</v>
      </c>
      <c r="DQ16816" s="15">
        <v>23</v>
      </c>
      <c r="DR16816" s="15" t="str">
        <f t="shared" si="276"/>
        <v>6720-23</v>
      </c>
    </row>
    <row r="16817" spans="119:122" x14ac:dyDescent="0.2">
      <c r="DO16817" s="141" t="s">
        <v>28173</v>
      </c>
      <c r="DP16817" s="141" t="s">
        <v>7838</v>
      </c>
      <c r="DQ16817" s="15">
        <v>23</v>
      </c>
      <c r="DR16817" s="15" t="str">
        <f t="shared" si="276"/>
        <v>6721-23</v>
      </c>
    </row>
    <row r="16818" spans="119:122" x14ac:dyDescent="0.2">
      <c r="DO16818" s="141" t="s">
        <v>28174</v>
      </c>
      <c r="DP16818" s="141" t="s">
        <v>7839</v>
      </c>
      <c r="DQ16818" s="15">
        <v>23</v>
      </c>
      <c r="DR16818" s="15" t="str">
        <f t="shared" si="276"/>
        <v>6722-23</v>
      </c>
    </row>
    <row r="16819" spans="119:122" x14ac:dyDescent="0.2">
      <c r="DO16819" s="141" t="s">
        <v>28175</v>
      </c>
      <c r="DP16819" s="141" t="s">
        <v>7840</v>
      </c>
      <c r="DQ16819" s="15">
        <v>23</v>
      </c>
      <c r="DR16819" s="15" t="str">
        <f t="shared" si="276"/>
        <v>6723-23</v>
      </c>
    </row>
    <row r="16820" spans="119:122" x14ac:dyDescent="0.2">
      <c r="DO16820" s="141" t="s">
        <v>28176</v>
      </c>
      <c r="DP16820" s="141" t="s">
        <v>7841</v>
      </c>
      <c r="DQ16820" s="15">
        <v>23</v>
      </c>
      <c r="DR16820" s="15" t="str">
        <f t="shared" si="276"/>
        <v>6724-23</v>
      </c>
    </row>
    <row r="16821" spans="119:122" x14ac:dyDescent="0.2">
      <c r="DO16821" s="141" t="s">
        <v>28177</v>
      </c>
      <c r="DP16821" s="141" t="s">
        <v>7842</v>
      </c>
      <c r="DQ16821" s="15">
        <v>23</v>
      </c>
      <c r="DR16821" s="15" t="str">
        <f t="shared" si="276"/>
        <v>6725-23</v>
      </c>
    </row>
    <row r="16822" spans="119:122" x14ac:dyDescent="0.2">
      <c r="DO16822" s="141" t="s">
        <v>28178</v>
      </c>
      <c r="DP16822" s="141" t="s">
        <v>7843</v>
      </c>
      <c r="DQ16822" s="15">
        <v>23</v>
      </c>
      <c r="DR16822" s="15" t="str">
        <f t="shared" si="276"/>
        <v>6726-23</v>
      </c>
    </row>
    <row r="16823" spans="119:122" x14ac:dyDescent="0.2">
      <c r="DO16823" s="141" t="s">
        <v>28179</v>
      </c>
      <c r="DP16823" s="141" t="s">
        <v>7844</v>
      </c>
      <c r="DQ16823" s="15">
        <v>23</v>
      </c>
      <c r="DR16823" s="15" t="str">
        <f t="shared" si="276"/>
        <v>6727-23</v>
      </c>
    </row>
    <row r="16824" spans="119:122" x14ac:dyDescent="0.2">
      <c r="DO16824" s="141" t="s">
        <v>28180</v>
      </c>
      <c r="DP16824" s="141" t="s">
        <v>7845</v>
      </c>
      <c r="DQ16824" s="15">
        <v>23</v>
      </c>
      <c r="DR16824" s="15" t="str">
        <f t="shared" si="276"/>
        <v>6728-23</v>
      </c>
    </row>
    <row r="16825" spans="119:122" x14ac:dyDescent="0.2">
      <c r="DO16825" s="141" t="s">
        <v>28181</v>
      </c>
      <c r="DP16825" s="141" t="s">
        <v>7846</v>
      </c>
      <c r="DQ16825" s="15">
        <v>23</v>
      </c>
      <c r="DR16825" s="15" t="str">
        <f t="shared" si="276"/>
        <v>6729-23</v>
      </c>
    </row>
    <row r="16826" spans="119:122" x14ac:dyDescent="0.2">
      <c r="DO16826" s="141" t="s">
        <v>28182</v>
      </c>
      <c r="DP16826" s="141" t="s">
        <v>7847</v>
      </c>
      <c r="DQ16826" s="15">
        <v>23</v>
      </c>
      <c r="DR16826" s="15" t="str">
        <f t="shared" si="276"/>
        <v>6730-23</v>
      </c>
    </row>
    <row r="16827" spans="119:122" x14ac:dyDescent="0.2">
      <c r="DO16827" s="141" t="s">
        <v>28183</v>
      </c>
      <c r="DP16827" s="141" t="s">
        <v>7848</v>
      </c>
      <c r="DQ16827" s="15">
        <v>23</v>
      </c>
      <c r="DR16827" s="15" t="str">
        <f t="shared" si="276"/>
        <v>6731-23</v>
      </c>
    </row>
    <row r="16828" spans="119:122" x14ac:dyDescent="0.2">
      <c r="DO16828" s="141" t="s">
        <v>28184</v>
      </c>
      <c r="DP16828" s="141" t="s">
        <v>7849</v>
      </c>
      <c r="DQ16828" s="15">
        <v>23</v>
      </c>
      <c r="DR16828" s="15" t="str">
        <f t="shared" si="276"/>
        <v>6732-23</v>
      </c>
    </row>
    <row r="16829" spans="119:122" x14ac:dyDescent="0.2">
      <c r="DO16829" s="141" t="s">
        <v>28185</v>
      </c>
      <c r="DP16829" s="141" t="s">
        <v>7850</v>
      </c>
      <c r="DQ16829" s="15">
        <v>23</v>
      </c>
      <c r="DR16829" s="15" t="str">
        <f t="shared" si="276"/>
        <v>6733-23</v>
      </c>
    </row>
    <row r="16830" spans="119:122" x14ac:dyDescent="0.2">
      <c r="DO16830" s="141" t="s">
        <v>28186</v>
      </c>
      <c r="DP16830" s="141" t="s">
        <v>7851</v>
      </c>
      <c r="DQ16830" s="15">
        <v>23</v>
      </c>
      <c r="DR16830" s="15" t="str">
        <f t="shared" si="276"/>
        <v>6734-23</v>
      </c>
    </row>
    <row r="16831" spans="119:122" x14ac:dyDescent="0.2">
      <c r="DO16831" s="141" t="s">
        <v>28187</v>
      </c>
      <c r="DP16831" s="141" t="s">
        <v>7852</v>
      </c>
      <c r="DQ16831" s="15">
        <v>23</v>
      </c>
      <c r="DR16831" s="15" t="str">
        <f t="shared" si="276"/>
        <v>6735-23</v>
      </c>
    </row>
    <row r="16832" spans="119:122" x14ac:dyDescent="0.2">
      <c r="DO16832" s="141" t="s">
        <v>28188</v>
      </c>
      <c r="DP16832" s="141" t="s">
        <v>7853</v>
      </c>
      <c r="DQ16832" s="15">
        <v>23</v>
      </c>
      <c r="DR16832" s="15" t="str">
        <f t="shared" si="276"/>
        <v>6736-23</v>
      </c>
    </row>
    <row r="16833" spans="119:122" x14ac:dyDescent="0.2">
      <c r="DO16833" s="141" t="s">
        <v>28189</v>
      </c>
      <c r="DP16833" s="141" t="s">
        <v>7854</v>
      </c>
      <c r="DQ16833" s="15">
        <v>23</v>
      </c>
      <c r="DR16833" s="15" t="str">
        <f t="shared" si="276"/>
        <v>6737-23</v>
      </c>
    </row>
    <row r="16834" spans="119:122" x14ac:dyDescent="0.2">
      <c r="DO16834" s="141" t="s">
        <v>28190</v>
      </c>
      <c r="DP16834" s="141" t="s">
        <v>7855</v>
      </c>
      <c r="DQ16834" s="15">
        <v>23</v>
      </c>
      <c r="DR16834" s="15" t="str">
        <f t="shared" si="276"/>
        <v>6738-23</v>
      </c>
    </row>
    <row r="16835" spans="119:122" x14ac:dyDescent="0.2">
      <c r="DO16835" s="141" t="s">
        <v>28191</v>
      </c>
      <c r="DP16835" s="141" t="s">
        <v>7856</v>
      </c>
      <c r="DQ16835" s="15">
        <v>23</v>
      </c>
      <c r="DR16835" s="15" t="str">
        <f t="shared" si="276"/>
        <v>6739-23</v>
      </c>
    </row>
    <row r="16836" spans="119:122" x14ac:dyDescent="0.2">
      <c r="DO16836" s="141" t="s">
        <v>28192</v>
      </c>
      <c r="DP16836" s="141" t="s">
        <v>7857</v>
      </c>
      <c r="DQ16836" s="15">
        <v>23</v>
      </c>
      <c r="DR16836" s="15" t="str">
        <f t="shared" si="276"/>
        <v>6740-23</v>
      </c>
    </row>
    <row r="16837" spans="119:122" x14ac:dyDescent="0.2">
      <c r="DO16837" s="141" t="s">
        <v>28193</v>
      </c>
      <c r="DP16837" s="141" t="s">
        <v>7858</v>
      </c>
      <c r="DQ16837" s="15">
        <v>23</v>
      </c>
      <c r="DR16837" s="15" t="str">
        <f t="shared" si="276"/>
        <v>6741-23</v>
      </c>
    </row>
    <row r="16838" spans="119:122" x14ac:dyDescent="0.2">
      <c r="DO16838" s="141" t="s">
        <v>28194</v>
      </c>
      <c r="DP16838" s="141" t="s">
        <v>7859</v>
      </c>
      <c r="DQ16838" s="15">
        <v>23</v>
      </c>
      <c r="DR16838" s="15" t="str">
        <f t="shared" si="276"/>
        <v>6742-23</v>
      </c>
    </row>
    <row r="16839" spans="119:122" x14ac:dyDescent="0.2">
      <c r="DO16839" s="141" t="s">
        <v>28195</v>
      </c>
      <c r="DP16839" s="141" t="s">
        <v>7860</v>
      </c>
      <c r="DQ16839" s="15">
        <v>23</v>
      </c>
      <c r="DR16839" s="15" t="str">
        <f t="shared" si="276"/>
        <v>6743-23</v>
      </c>
    </row>
    <row r="16840" spans="119:122" x14ac:dyDescent="0.2">
      <c r="DO16840" s="141" t="s">
        <v>28196</v>
      </c>
      <c r="DP16840" s="141" t="s">
        <v>7861</v>
      </c>
      <c r="DQ16840" s="15">
        <v>23</v>
      </c>
      <c r="DR16840" s="15" t="str">
        <f t="shared" si="276"/>
        <v>6744-23</v>
      </c>
    </row>
    <row r="16841" spans="119:122" x14ac:dyDescent="0.2">
      <c r="DO16841" s="141" t="s">
        <v>28197</v>
      </c>
      <c r="DP16841" s="141" t="s">
        <v>7862</v>
      </c>
      <c r="DQ16841" s="15">
        <v>23</v>
      </c>
      <c r="DR16841" s="15" t="str">
        <f t="shared" si="276"/>
        <v>6745-23</v>
      </c>
    </row>
    <row r="16842" spans="119:122" x14ac:dyDescent="0.2">
      <c r="DO16842" s="141" t="s">
        <v>28198</v>
      </c>
      <c r="DP16842" s="141" t="s">
        <v>7863</v>
      </c>
      <c r="DQ16842" s="15">
        <v>23</v>
      </c>
      <c r="DR16842" s="15" t="str">
        <f t="shared" si="276"/>
        <v>6746-23</v>
      </c>
    </row>
    <row r="16843" spans="119:122" x14ac:dyDescent="0.2">
      <c r="DO16843" s="141" t="s">
        <v>28199</v>
      </c>
      <c r="DP16843" s="141" t="s">
        <v>7864</v>
      </c>
      <c r="DQ16843" s="15">
        <v>23</v>
      </c>
      <c r="DR16843" s="15" t="str">
        <f t="shared" si="276"/>
        <v>6747-23</v>
      </c>
    </row>
    <row r="16844" spans="119:122" x14ac:dyDescent="0.2">
      <c r="DO16844" s="141" t="s">
        <v>28200</v>
      </c>
      <c r="DP16844" s="141" t="s">
        <v>7865</v>
      </c>
      <c r="DQ16844" s="15">
        <v>23</v>
      </c>
      <c r="DR16844" s="15" t="str">
        <f t="shared" si="276"/>
        <v>6748-23</v>
      </c>
    </row>
    <row r="16845" spans="119:122" x14ac:dyDescent="0.2">
      <c r="DO16845" s="141" t="s">
        <v>28201</v>
      </c>
      <c r="DP16845" s="141" t="s">
        <v>7866</v>
      </c>
      <c r="DQ16845" s="15">
        <v>23</v>
      </c>
      <c r="DR16845" s="15" t="str">
        <f t="shared" si="276"/>
        <v>6749-23</v>
      </c>
    </row>
    <row r="16846" spans="119:122" x14ac:dyDescent="0.2">
      <c r="DO16846" s="141" t="s">
        <v>28202</v>
      </c>
      <c r="DP16846" s="141" t="s">
        <v>7867</v>
      </c>
      <c r="DQ16846" s="15">
        <v>23</v>
      </c>
      <c r="DR16846" s="15" t="str">
        <f t="shared" si="276"/>
        <v>6750-23</v>
      </c>
    </row>
    <row r="16847" spans="119:122" x14ac:dyDescent="0.2">
      <c r="DO16847" s="141" t="s">
        <v>28203</v>
      </c>
      <c r="DP16847" s="141" t="s">
        <v>7868</v>
      </c>
      <c r="DQ16847" s="15">
        <v>23</v>
      </c>
      <c r="DR16847" s="15" t="str">
        <f t="shared" si="276"/>
        <v>6751-23</v>
      </c>
    </row>
    <row r="16848" spans="119:122" x14ac:dyDescent="0.2">
      <c r="DO16848" s="141" t="s">
        <v>28204</v>
      </c>
      <c r="DP16848" s="141" t="s">
        <v>7869</v>
      </c>
      <c r="DQ16848" s="15">
        <v>23</v>
      </c>
      <c r="DR16848" s="15" t="str">
        <f t="shared" si="276"/>
        <v>6752-23</v>
      </c>
    </row>
    <row r="16849" spans="119:122" x14ac:dyDescent="0.2">
      <c r="DO16849" s="141" t="s">
        <v>28205</v>
      </c>
      <c r="DP16849" s="141" t="s">
        <v>7870</v>
      </c>
      <c r="DQ16849" s="15">
        <v>23</v>
      </c>
      <c r="DR16849" s="15" t="str">
        <f t="shared" si="276"/>
        <v>6753-23</v>
      </c>
    </row>
    <row r="16850" spans="119:122" x14ac:dyDescent="0.2">
      <c r="DO16850" s="141" t="s">
        <v>28206</v>
      </c>
      <c r="DP16850" s="141" t="s">
        <v>7871</v>
      </c>
      <c r="DQ16850" s="15">
        <v>23</v>
      </c>
      <c r="DR16850" s="15" t="str">
        <f t="shared" si="276"/>
        <v>6754-23</v>
      </c>
    </row>
    <row r="16851" spans="119:122" x14ac:dyDescent="0.2">
      <c r="DO16851" s="141" t="s">
        <v>28207</v>
      </c>
      <c r="DP16851" s="141" t="s">
        <v>7872</v>
      </c>
      <c r="DQ16851" s="15">
        <v>23</v>
      </c>
      <c r="DR16851" s="15" t="str">
        <f t="shared" si="276"/>
        <v>6755-23</v>
      </c>
    </row>
    <row r="16852" spans="119:122" x14ac:dyDescent="0.2">
      <c r="DO16852" s="141" t="s">
        <v>28208</v>
      </c>
      <c r="DP16852" s="141" t="s">
        <v>7873</v>
      </c>
      <c r="DQ16852" s="15">
        <v>23</v>
      </c>
      <c r="DR16852" s="15" t="str">
        <f t="shared" si="276"/>
        <v>6756-23</v>
      </c>
    </row>
    <row r="16853" spans="119:122" x14ac:dyDescent="0.2">
      <c r="DO16853" s="141" t="s">
        <v>28209</v>
      </c>
      <c r="DP16853" s="141" t="s">
        <v>7874</v>
      </c>
      <c r="DQ16853" s="15">
        <v>23</v>
      </c>
      <c r="DR16853" s="15" t="str">
        <f t="shared" si="276"/>
        <v>6757-23</v>
      </c>
    </row>
    <row r="16854" spans="119:122" x14ac:dyDescent="0.2">
      <c r="DO16854" s="141" t="s">
        <v>28210</v>
      </c>
      <c r="DP16854" s="141" t="s">
        <v>7875</v>
      </c>
      <c r="DQ16854" s="15">
        <v>23</v>
      </c>
      <c r="DR16854" s="15" t="str">
        <f t="shared" si="276"/>
        <v>6758-23</v>
      </c>
    </row>
    <row r="16855" spans="119:122" x14ac:dyDescent="0.2">
      <c r="DO16855" s="141" t="s">
        <v>28211</v>
      </c>
      <c r="DP16855" s="141" t="s">
        <v>7876</v>
      </c>
      <c r="DQ16855" s="15">
        <v>23</v>
      </c>
      <c r="DR16855" s="15" t="str">
        <f t="shared" si="276"/>
        <v>6759-23</v>
      </c>
    </row>
    <row r="16856" spans="119:122" x14ac:dyDescent="0.2">
      <c r="DO16856" s="141" t="s">
        <v>28212</v>
      </c>
      <c r="DP16856" s="141" t="s">
        <v>7877</v>
      </c>
      <c r="DQ16856" s="15">
        <v>23</v>
      </c>
      <c r="DR16856" s="15" t="str">
        <f t="shared" si="276"/>
        <v>6760-23</v>
      </c>
    </row>
    <row r="16857" spans="119:122" x14ac:dyDescent="0.2">
      <c r="DO16857" s="141" t="s">
        <v>28213</v>
      </c>
      <c r="DP16857" s="141" t="s">
        <v>7878</v>
      </c>
      <c r="DQ16857" s="15">
        <v>23</v>
      </c>
      <c r="DR16857" s="15" t="str">
        <f t="shared" si="276"/>
        <v>6761-23</v>
      </c>
    </row>
    <row r="16858" spans="119:122" x14ac:dyDescent="0.2">
      <c r="DO16858" s="141" t="s">
        <v>28214</v>
      </c>
      <c r="DP16858" s="141" t="s">
        <v>7879</v>
      </c>
      <c r="DQ16858" s="15">
        <v>23</v>
      </c>
      <c r="DR16858" s="15" t="str">
        <f t="shared" si="276"/>
        <v>6762-23</v>
      </c>
    </row>
    <row r="16859" spans="119:122" x14ac:dyDescent="0.2">
      <c r="DO16859" s="141" t="s">
        <v>28215</v>
      </c>
      <c r="DP16859" s="141" t="s">
        <v>7880</v>
      </c>
      <c r="DQ16859" s="15">
        <v>23</v>
      </c>
      <c r="DR16859" s="15" t="str">
        <f t="shared" si="276"/>
        <v>6763-23</v>
      </c>
    </row>
    <row r="16860" spans="119:122" x14ac:dyDescent="0.2">
      <c r="DO16860" s="141" t="s">
        <v>28216</v>
      </c>
      <c r="DP16860" s="141" t="s">
        <v>7881</v>
      </c>
      <c r="DQ16860" s="15">
        <v>23</v>
      </c>
      <c r="DR16860" s="15" t="str">
        <f t="shared" si="276"/>
        <v>6764-23</v>
      </c>
    </row>
    <row r="16861" spans="119:122" x14ac:dyDescent="0.2">
      <c r="DO16861" s="141" t="s">
        <v>28217</v>
      </c>
      <c r="DP16861" s="141" t="s">
        <v>7882</v>
      </c>
      <c r="DQ16861" s="15">
        <v>23</v>
      </c>
      <c r="DR16861" s="15" t="str">
        <f t="shared" si="276"/>
        <v>6765-23</v>
      </c>
    </row>
    <row r="16862" spans="119:122" x14ac:dyDescent="0.2">
      <c r="DO16862" s="141" t="s">
        <v>28218</v>
      </c>
      <c r="DP16862" s="141" t="s">
        <v>7883</v>
      </c>
      <c r="DQ16862" s="15">
        <v>23</v>
      </c>
      <c r="DR16862" s="15" t="str">
        <f t="shared" si="276"/>
        <v>6766-23</v>
      </c>
    </row>
    <row r="16863" spans="119:122" x14ac:dyDescent="0.2">
      <c r="DO16863" s="141" t="s">
        <v>28219</v>
      </c>
      <c r="DP16863" s="141" t="s">
        <v>7884</v>
      </c>
      <c r="DQ16863" s="15">
        <v>23</v>
      </c>
      <c r="DR16863" s="15" t="str">
        <f t="shared" si="276"/>
        <v>6767-23</v>
      </c>
    </row>
    <row r="16864" spans="119:122" x14ac:dyDescent="0.2">
      <c r="DO16864" s="141" t="s">
        <v>28220</v>
      </c>
      <c r="DP16864" s="141" t="s">
        <v>7885</v>
      </c>
      <c r="DQ16864" s="15">
        <v>23</v>
      </c>
      <c r="DR16864" s="15" t="str">
        <f t="shared" si="276"/>
        <v>6768-23</v>
      </c>
    </row>
    <row r="16865" spans="119:122" x14ac:dyDescent="0.2">
      <c r="DO16865" s="141" t="s">
        <v>28221</v>
      </c>
      <c r="DP16865" s="141" t="s">
        <v>7886</v>
      </c>
      <c r="DQ16865" s="15">
        <v>23</v>
      </c>
      <c r="DR16865" s="15" t="str">
        <f t="shared" si="276"/>
        <v>6769-23</v>
      </c>
    </row>
    <row r="16866" spans="119:122" x14ac:dyDescent="0.2">
      <c r="DO16866" s="141" t="s">
        <v>28222</v>
      </c>
      <c r="DP16866" s="141" t="s">
        <v>7887</v>
      </c>
      <c r="DQ16866" s="15">
        <v>23</v>
      </c>
      <c r="DR16866" s="15" t="str">
        <f t="shared" si="276"/>
        <v>6770-23</v>
      </c>
    </row>
    <row r="16867" spans="119:122" x14ac:dyDescent="0.2">
      <c r="DO16867" s="141" t="s">
        <v>28223</v>
      </c>
      <c r="DP16867" s="141" t="s">
        <v>7888</v>
      </c>
      <c r="DQ16867" s="15">
        <v>23</v>
      </c>
      <c r="DR16867" s="15" t="str">
        <f t="shared" ref="DR16867:DR16930" si="277">CONCATENATE(DP16867,"-",DQ16867)</f>
        <v>6771-23</v>
      </c>
    </row>
    <row r="16868" spans="119:122" x14ac:dyDescent="0.2">
      <c r="DO16868" s="141" t="s">
        <v>28224</v>
      </c>
      <c r="DP16868" s="141" t="s">
        <v>7889</v>
      </c>
      <c r="DQ16868" s="15">
        <v>23</v>
      </c>
      <c r="DR16868" s="15" t="str">
        <f t="shared" si="277"/>
        <v>6772-23</v>
      </c>
    </row>
    <row r="16869" spans="119:122" x14ac:dyDescent="0.2">
      <c r="DO16869" s="141" t="s">
        <v>28225</v>
      </c>
      <c r="DP16869" s="141" t="s">
        <v>7890</v>
      </c>
      <c r="DQ16869" s="15">
        <v>23</v>
      </c>
      <c r="DR16869" s="15" t="str">
        <f t="shared" si="277"/>
        <v>6773-23</v>
      </c>
    </row>
    <row r="16870" spans="119:122" x14ac:dyDescent="0.2">
      <c r="DO16870" s="141" t="s">
        <v>28226</v>
      </c>
      <c r="DP16870" s="141" t="s">
        <v>7891</v>
      </c>
      <c r="DQ16870" s="15">
        <v>23</v>
      </c>
      <c r="DR16870" s="15" t="str">
        <f t="shared" si="277"/>
        <v>6774-23</v>
      </c>
    </row>
    <row r="16871" spans="119:122" x14ac:dyDescent="0.2">
      <c r="DO16871" s="141" t="s">
        <v>28227</v>
      </c>
      <c r="DP16871" s="141" t="s">
        <v>7892</v>
      </c>
      <c r="DQ16871" s="15">
        <v>23</v>
      </c>
      <c r="DR16871" s="15" t="str">
        <f t="shared" si="277"/>
        <v>6775-23</v>
      </c>
    </row>
    <row r="16872" spans="119:122" x14ac:dyDescent="0.2">
      <c r="DO16872" s="141" t="s">
        <v>28228</v>
      </c>
      <c r="DP16872" s="141" t="s">
        <v>7893</v>
      </c>
      <c r="DQ16872" s="15">
        <v>23</v>
      </c>
      <c r="DR16872" s="15" t="str">
        <f t="shared" si="277"/>
        <v>6776-23</v>
      </c>
    </row>
    <row r="16873" spans="119:122" x14ac:dyDescent="0.2">
      <c r="DO16873" s="141" t="s">
        <v>28229</v>
      </c>
      <c r="DP16873" s="141" t="s">
        <v>7894</v>
      </c>
      <c r="DQ16873" s="15">
        <v>23</v>
      </c>
      <c r="DR16873" s="15" t="str">
        <f t="shared" si="277"/>
        <v>6777-23</v>
      </c>
    </row>
    <row r="16874" spans="119:122" x14ac:dyDescent="0.2">
      <c r="DO16874" s="141" t="s">
        <v>28230</v>
      </c>
      <c r="DP16874" s="141" t="s">
        <v>7895</v>
      </c>
      <c r="DQ16874" s="15">
        <v>23</v>
      </c>
      <c r="DR16874" s="15" t="str">
        <f t="shared" si="277"/>
        <v>6778-23</v>
      </c>
    </row>
    <row r="16875" spans="119:122" x14ac:dyDescent="0.2">
      <c r="DO16875" s="141" t="s">
        <v>28231</v>
      </c>
      <c r="DP16875" s="141" t="s">
        <v>7896</v>
      </c>
      <c r="DQ16875" s="15">
        <v>23</v>
      </c>
      <c r="DR16875" s="15" t="str">
        <f t="shared" si="277"/>
        <v>6779-23</v>
      </c>
    </row>
    <row r="16876" spans="119:122" x14ac:dyDescent="0.2">
      <c r="DO16876" s="141" t="s">
        <v>28232</v>
      </c>
      <c r="DP16876" s="141" t="s">
        <v>7897</v>
      </c>
      <c r="DQ16876" s="15">
        <v>23</v>
      </c>
      <c r="DR16876" s="15" t="str">
        <f t="shared" si="277"/>
        <v>6780-23</v>
      </c>
    </row>
    <row r="16877" spans="119:122" x14ac:dyDescent="0.2">
      <c r="DO16877" s="141" t="s">
        <v>28233</v>
      </c>
      <c r="DP16877" s="141" t="s">
        <v>7898</v>
      </c>
      <c r="DQ16877" s="15">
        <v>23</v>
      </c>
      <c r="DR16877" s="15" t="str">
        <f t="shared" si="277"/>
        <v>6781-23</v>
      </c>
    </row>
    <row r="16878" spans="119:122" x14ac:dyDescent="0.2">
      <c r="DO16878" s="141" t="s">
        <v>28234</v>
      </c>
      <c r="DP16878" s="141" t="s">
        <v>7899</v>
      </c>
      <c r="DQ16878" s="15">
        <v>23</v>
      </c>
      <c r="DR16878" s="15" t="str">
        <f t="shared" si="277"/>
        <v>6782-23</v>
      </c>
    </row>
    <row r="16879" spans="119:122" x14ac:dyDescent="0.2">
      <c r="DO16879" s="141" t="s">
        <v>28235</v>
      </c>
      <c r="DP16879" s="141" t="s">
        <v>7900</v>
      </c>
      <c r="DQ16879" s="15">
        <v>23</v>
      </c>
      <c r="DR16879" s="15" t="str">
        <f t="shared" si="277"/>
        <v>6783-23</v>
      </c>
    </row>
    <row r="16880" spans="119:122" x14ac:dyDescent="0.2">
      <c r="DO16880" s="141" t="s">
        <v>28236</v>
      </c>
      <c r="DP16880" s="141" t="s">
        <v>7901</v>
      </c>
      <c r="DQ16880" s="15">
        <v>23</v>
      </c>
      <c r="DR16880" s="15" t="str">
        <f t="shared" si="277"/>
        <v>6784-23</v>
      </c>
    </row>
    <row r="16881" spans="119:122" x14ac:dyDescent="0.2">
      <c r="DO16881" s="141" t="s">
        <v>28237</v>
      </c>
      <c r="DP16881" s="141" t="s">
        <v>7902</v>
      </c>
      <c r="DQ16881" s="15">
        <v>23</v>
      </c>
      <c r="DR16881" s="15" t="str">
        <f t="shared" si="277"/>
        <v>6785-23</v>
      </c>
    </row>
    <row r="16882" spans="119:122" x14ac:dyDescent="0.2">
      <c r="DO16882" s="141" t="s">
        <v>28238</v>
      </c>
      <c r="DP16882" s="141" t="s">
        <v>7903</v>
      </c>
      <c r="DQ16882" s="15">
        <v>23</v>
      </c>
      <c r="DR16882" s="15" t="str">
        <f t="shared" si="277"/>
        <v>6786-23</v>
      </c>
    </row>
    <row r="16883" spans="119:122" x14ac:dyDescent="0.2">
      <c r="DO16883" s="141" t="s">
        <v>28239</v>
      </c>
      <c r="DP16883" s="141" t="s">
        <v>7904</v>
      </c>
      <c r="DQ16883" s="15">
        <v>23</v>
      </c>
      <c r="DR16883" s="15" t="str">
        <f t="shared" si="277"/>
        <v>6787-23</v>
      </c>
    </row>
    <row r="16884" spans="119:122" x14ac:dyDescent="0.2">
      <c r="DO16884" s="141" t="s">
        <v>28240</v>
      </c>
      <c r="DP16884" s="141" t="s">
        <v>7905</v>
      </c>
      <c r="DQ16884" s="15">
        <v>23</v>
      </c>
      <c r="DR16884" s="15" t="str">
        <f t="shared" si="277"/>
        <v>6788-23</v>
      </c>
    </row>
    <row r="16885" spans="119:122" x14ac:dyDescent="0.2">
      <c r="DO16885" s="141" t="s">
        <v>28241</v>
      </c>
      <c r="DP16885" s="141" t="s">
        <v>7906</v>
      </c>
      <c r="DQ16885" s="15">
        <v>23</v>
      </c>
      <c r="DR16885" s="15" t="str">
        <f t="shared" si="277"/>
        <v>6789-23</v>
      </c>
    </row>
    <row r="16886" spans="119:122" x14ac:dyDescent="0.2">
      <c r="DO16886" s="141" t="s">
        <v>28242</v>
      </c>
      <c r="DP16886" s="141" t="s">
        <v>7907</v>
      </c>
      <c r="DQ16886" s="15">
        <v>23</v>
      </c>
      <c r="DR16886" s="15" t="str">
        <f t="shared" si="277"/>
        <v>6790-23</v>
      </c>
    </row>
    <row r="16887" spans="119:122" x14ac:dyDescent="0.2">
      <c r="DO16887" s="141" t="s">
        <v>28243</v>
      </c>
      <c r="DP16887" s="141" t="s">
        <v>7908</v>
      </c>
      <c r="DQ16887" s="15">
        <v>23</v>
      </c>
      <c r="DR16887" s="15" t="str">
        <f t="shared" si="277"/>
        <v>6791-23</v>
      </c>
    </row>
    <row r="16888" spans="119:122" x14ac:dyDescent="0.2">
      <c r="DO16888" s="141" t="s">
        <v>28244</v>
      </c>
      <c r="DP16888" s="141" t="s">
        <v>7909</v>
      </c>
      <c r="DQ16888" s="15">
        <v>23</v>
      </c>
      <c r="DR16888" s="15" t="str">
        <f t="shared" si="277"/>
        <v>6792-23</v>
      </c>
    </row>
    <row r="16889" spans="119:122" x14ac:dyDescent="0.2">
      <c r="DO16889" s="141" t="s">
        <v>28245</v>
      </c>
      <c r="DP16889" s="141" t="s">
        <v>7910</v>
      </c>
      <c r="DQ16889" s="15">
        <v>23</v>
      </c>
      <c r="DR16889" s="15" t="str">
        <f t="shared" si="277"/>
        <v>6793-23</v>
      </c>
    </row>
    <row r="16890" spans="119:122" x14ac:dyDescent="0.2">
      <c r="DO16890" s="141" t="s">
        <v>28246</v>
      </c>
      <c r="DP16890" s="141" t="s">
        <v>7911</v>
      </c>
      <c r="DQ16890" s="15">
        <v>23</v>
      </c>
      <c r="DR16890" s="15" t="str">
        <f t="shared" si="277"/>
        <v>6794-23</v>
      </c>
    </row>
    <row r="16891" spans="119:122" x14ac:dyDescent="0.2">
      <c r="DO16891" s="141" t="s">
        <v>28247</v>
      </c>
      <c r="DP16891" s="141" t="s">
        <v>7912</v>
      </c>
      <c r="DQ16891" s="15">
        <v>23</v>
      </c>
      <c r="DR16891" s="15" t="str">
        <f t="shared" si="277"/>
        <v>6795-23</v>
      </c>
    </row>
    <row r="16892" spans="119:122" x14ac:dyDescent="0.2">
      <c r="DO16892" s="141" t="s">
        <v>28248</v>
      </c>
      <c r="DP16892" s="141" t="s">
        <v>7913</v>
      </c>
      <c r="DQ16892" s="15">
        <v>23</v>
      </c>
      <c r="DR16892" s="15" t="str">
        <f t="shared" si="277"/>
        <v>6796-23</v>
      </c>
    </row>
    <row r="16893" spans="119:122" x14ac:dyDescent="0.2">
      <c r="DO16893" s="141" t="s">
        <v>28249</v>
      </c>
      <c r="DP16893" s="141" t="s">
        <v>7914</v>
      </c>
      <c r="DQ16893" s="15">
        <v>23</v>
      </c>
      <c r="DR16893" s="15" t="str">
        <f t="shared" si="277"/>
        <v>6797-23</v>
      </c>
    </row>
    <row r="16894" spans="119:122" x14ac:dyDescent="0.2">
      <c r="DO16894" s="141" t="s">
        <v>28250</v>
      </c>
      <c r="DP16894" s="141" t="s">
        <v>7915</v>
      </c>
      <c r="DQ16894" s="15">
        <v>23</v>
      </c>
      <c r="DR16894" s="15" t="str">
        <f t="shared" si="277"/>
        <v>6798-23</v>
      </c>
    </row>
    <row r="16895" spans="119:122" x14ac:dyDescent="0.2">
      <c r="DO16895" s="141" t="s">
        <v>28251</v>
      </c>
      <c r="DP16895" s="141" t="s">
        <v>7916</v>
      </c>
      <c r="DQ16895" s="15">
        <v>23</v>
      </c>
      <c r="DR16895" s="15" t="str">
        <f t="shared" si="277"/>
        <v>6799-23</v>
      </c>
    </row>
    <row r="16896" spans="119:122" x14ac:dyDescent="0.2">
      <c r="DO16896" s="141" t="s">
        <v>28252</v>
      </c>
      <c r="DP16896" s="141" t="s">
        <v>7917</v>
      </c>
      <c r="DQ16896" s="15">
        <v>23</v>
      </c>
      <c r="DR16896" s="15" t="str">
        <f t="shared" si="277"/>
        <v>6800-23</v>
      </c>
    </row>
    <row r="16897" spans="119:122" x14ac:dyDescent="0.2">
      <c r="DO16897" s="141" t="s">
        <v>28253</v>
      </c>
      <c r="DP16897" s="141" t="s">
        <v>7918</v>
      </c>
      <c r="DQ16897" s="15">
        <v>23</v>
      </c>
      <c r="DR16897" s="15" t="str">
        <f t="shared" si="277"/>
        <v>6801-23</v>
      </c>
    </row>
    <row r="16898" spans="119:122" x14ac:dyDescent="0.2">
      <c r="DO16898" s="141" t="s">
        <v>28254</v>
      </c>
      <c r="DP16898" s="141" t="s">
        <v>7919</v>
      </c>
      <c r="DQ16898" s="15">
        <v>23</v>
      </c>
      <c r="DR16898" s="15" t="str">
        <f t="shared" si="277"/>
        <v>6802-23</v>
      </c>
    </row>
    <row r="16899" spans="119:122" x14ac:dyDescent="0.2">
      <c r="DO16899" s="141" t="s">
        <v>28255</v>
      </c>
      <c r="DP16899" s="141" t="s">
        <v>7920</v>
      </c>
      <c r="DQ16899" s="15">
        <v>23</v>
      </c>
      <c r="DR16899" s="15" t="str">
        <f t="shared" si="277"/>
        <v>6803-23</v>
      </c>
    </row>
    <row r="16900" spans="119:122" x14ac:dyDescent="0.2">
      <c r="DO16900" s="141" t="s">
        <v>28256</v>
      </c>
      <c r="DP16900" s="141" t="s">
        <v>7921</v>
      </c>
      <c r="DQ16900" s="15">
        <v>23</v>
      </c>
      <c r="DR16900" s="15" t="str">
        <f t="shared" si="277"/>
        <v>6804-23</v>
      </c>
    </row>
    <row r="16901" spans="119:122" x14ac:dyDescent="0.2">
      <c r="DO16901" s="141" t="s">
        <v>28257</v>
      </c>
      <c r="DP16901" s="141" t="s">
        <v>7922</v>
      </c>
      <c r="DQ16901" s="15">
        <v>23</v>
      </c>
      <c r="DR16901" s="15" t="str">
        <f t="shared" si="277"/>
        <v>6805-23</v>
      </c>
    </row>
    <row r="16902" spans="119:122" x14ac:dyDescent="0.2">
      <c r="DO16902" s="141" t="s">
        <v>28258</v>
      </c>
      <c r="DP16902" s="141" t="s">
        <v>7923</v>
      </c>
      <c r="DQ16902" s="15">
        <v>23</v>
      </c>
      <c r="DR16902" s="15" t="str">
        <f t="shared" si="277"/>
        <v>6806-23</v>
      </c>
    </row>
    <row r="16903" spans="119:122" x14ac:dyDescent="0.2">
      <c r="DO16903" s="141" t="s">
        <v>28259</v>
      </c>
      <c r="DP16903" s="141" t="s">
        <v>7924</v>
      </c>
      <c r="DQ16903" s="15">
        <v>23</v>
      </c>
      <c r="DR16903" s="15" t="str">
        <f t="shared" si="277"/>
        <v>6807-23</v>
      </c>
    </row>
    <row r="16904" spans="119:122" x14ac:dyDescent="0.2">
      <c r="DO16904" s="141" t="s">
        <v>28260</v>
      </c>
      <c r="DP16904" s="141" t="s">
        <v>7925</v>
      </c>
      <c r="DQ16904" s="15">
        <v>23</v>
      </c>
      <c r="DR16904" s="15" t="str">
        <f t="shared" si="277"/>
        <v>6808-23</v>
      </c>
    </row>
    <row r="16905" spans="119:122" x14ac:dyDescent="0.2">
      <c r="DO16905" s="141" t="s">
        <v>28261</v>
      </c>
      <c r="DP16905" s="141" t="s">
        <v>7926</v>
      </c>
      <c r="DQ16905" s="15">
        <v>23</v>
      </c>
      <c r="DR16905" s="15" t="str">
        <f t="shared" si="277"/>
        <v>6809-23</v>
      </c>
    </row>
    <row r="16906" spans="119:122" x14ac:dyDescent="0.2">
      <c r="DO16906" s="141" t="s">
        <v>28262</v>
      </c>
      <c r="DP16906" s="141" t="s">
        <v>7927</v>
      </c>
      <c r="DQ16906" s="15">
        <v>23</v>
      </c>
      <c r="DR16906" s="15" t="str">
        <f t="shared" si="277"/>
        <v>6810-23</v>
      </c>
    </row>
    <row r="16907" spans="119:122" x14ac:dyDescent="0.2">
      <c r="DO16907" s="141" t="s">
        <v>28263</v>
      </c>
      <c r="DP16907" s="141" t="s">
        <v>7928</v>
      </c>
      <c r="DQ16907" s="15">
        <v>23</v>
      </c>
      <c r="DR16907" s="15" t="str">
        <f t="shared" si="277"/>
        <v>6811-23</v>
      </c>
    </row>
    <row r="16908" spans="119:122" x14ac:dyDescent="0.2">
      <c r="DO16908" s="141" t="s">
        <v>28264</v>
      </c>
      <c r="DP16908" s="141" t="s">
        <v>7929</v>
      </c>
      <c r="DQ16908" s="15">
        <v>23</v>
      </c>
      <c r="DR16908" s="15" t="str">
        <f t="shared" si="277"/>
        <v>6812-23</v>
      </c>
    </row>
    <row r="16909" spans="119:122" x14ac:dyDescent="0.2">
      <c r="DO16909" s="141" t="s">
        <v>28265</v>
      </c>
      <c r="DP16909" s="141" t="s">
        <v>7930</v>
      </c>
      <c r="DQ16909" s="15">
        <v>23</v>
      </c>
      <c r="DR16909" s="15" t="str">
        <f t="shared" si="277"/>
        <v>6813-23</v>
      </c>
    </row>
    <row r="16910" spans="119:122" x14ac:dyDescent="0.2">
      <c r="DO16910" s="141" t="s">
        <v>28266</v>
      </c>
      <c r="DP16910" s="141" t="s">
        <v>7931</v>
      </c>
      <c r="DQ16910" s="15">
        <v>23</v>
      </c>
      <c r="DR16910" s="15" t="str">
        <f t="shared" si="277"/>
        <v>6814-23</v>
      </c>
    </row>
    <row r="16911" spans="119:122" x14ac:dyDescent="0.2">
      <c r="DO16911" s="141" t="s">
        <v>28267</v>
      </c>
      <c r="DP16911" s="141" t="s">
        <v>7932</v>
      </c>
      <c r="DQ16911" s="15">
        <v>23</v>
      </c>
      <c r="DR16911" s="15" t="str">
        <f t="shared" si="277"/>
        <v>6815-23</v>
      </c>
    </row>
    <row r="16912" spans="119:122" x14ac:dyDescent="0.2">
      <c r="DO16912" s="141" t="s">
        <v>28268</v>
      </c>
      <c r="DP16912" s="141" t="s">
        <v>7933</v>
      </c>
      <c r="DQ16912" s="15">
        <v>23</v>
      </c>
      <c r="DR16912" s="15" t="str">
        <f t="shared" si="277"/>
        <v>6816-23</v>
      </c>
    </row>
    <row r="16913" spans="119:122" x14ac:dyDescent="0.2">
      <c r="DO16913" s="141" t="s">
        <v>28269</v>
      </c>
      <c r="DP16913" s="141" t="s">
        <v>7934</v>
      </c>
      <c r="DQ16913" s="15">
        <v>23</v>
      </c>
      <c r="DR16913" s="15" t="str">
        <f t="shared" si="277"/>
        <v>6817-23</v>
      </c>
    </row>
    <row r="16914" spans="119:122" x14ac:dyDescent="0.2">
      <c r="DO16914" s="141" t="s">
        <v>28270</v>
      </c>
      <c r="DP16914" s="141" t="s">
        <v>7935</v>
      </c>
      <c r="DQ16914" s="15">
        <v>23</v>
      </c>
      <c r="DR16914" s="15" t="str">
        <f t="shared" si="277"/>
        <v>6818-23</v>
      </c>
    </row>
    <row r="16915" spans="119:122" x14ac:dyDescent="0.2">
      <c r="DO16915" s="141" t="s">
        <v>28271</v>
      </c>
      <c r="DP16915" s="141" t="s">
        <v>7936</v>
      </c>
      <c r="DQ16915" s="15">
        <v>23</v>
      </c>
      <c r="DR16915" s="15" t="str">
        <f t="shared" si="277"/>
        <v>6819-23</v>
      </c>
    </row>
    <row r="16916" spans="119:122" x14ac:dyDescent="0.2">
      <c r="DO16916" s="141" t="s">
        <v>28272</v>
      </c>
      <c r="DP16916" s="141" t="s">
        <v>7937</v>
      </c>
      <c r="DQ16916" s="15">
        <v>23</v>
      </c>
      <c r="DR16916" s="15" t="str">
        <f t="shared" si="277"/>
        <v>6820-23</v>
      </c>
    </row>
    <row r="16917" spans="119:122" x14ac:dyDescent="0.2">
      <c r="DO16917" s="141" t="s">
        <v>28273</v>
      </c>
      <c r="DP16917" s="141" t="s">
        <v>7938</v>
      </c>
      <c r="DQ16917" s="15">
        <v>23</v>
      </c>
      <c r="DR16917" s="15" t="str">
        <f t="shared" si="277"/>
        <v>6821-23</v>
      </c>
    </row>
    <row r="16918" spans="119:122" x14ac:dyDescent="0.2">
      <c r="DO16918" s="141" t="s">
        <v>28274</v>
      </c>
      <c r="DP16918" s="141" t="s">
        <v>7939</v>
      </c>
      <c r="DQ16918" s="15">
        <v>23</v>
      </c>
      <c r="DR16918" s="15" t="str">
        <f t="shared" si="277"/>
        <v>6822-23</v>
      </c>
    </row>
    <row r="16919" spans="119:122" x14ac:dyDescent="0.2">
      <c r="DO16919" s="141" t="s">
        <v>28275</v>
      </c>
      <c r="DP16919" s="141" t="s">
        <v>7940</v>
      </c>
      <c r="DQ16919" s="15">
        <v>23</v>
      </c>
      <c r="DR16919" s="15" t="str">
        <f t="shared" si="277"/>
        <v>6823-23</v>
      </c>
    </row>
    <row r="16920" spans="119:122" x14ac:dyDescent="0.2">
      <c r="DO16920" s="141" t="s">
        <v>28276</v>
      </c>
      <c r="DP16920" s="141" t="s">
        <v>7941</v>
      </c>
      <c r="DQ16920" s="15">
        <v>23</v>
      </c>
      <c r="DR16920" s="15" t="str">
        <f t="shared" si="277"/>
        <v>6824-23</v>
      </c>
    </row>
    <row r="16921" spans="119:122" x14ac:dyDescent="0.2">
      <c r="DO16921" s="141" t="s">
        <v>28277</v>
      </c>
      <c r="DP16921" s="141" t="s">
        <v>7942</v>
      </c>
      <c r="DQ16921" s="15">
        <v>23</v>
      </c>
      <c r="DR16921" s="15" t="str">
        <f t="shared" si="277"/>
        <v>6825-23</v>
      </c>
    </row>
    <row r="16922" spans="119:122" x14ac:dyDescent="0.2">
      <c r="DO16922" s="141" t="s">
        <v>28278</v>
      </c>
      <c r="DP16922" s="141" t="s">
        <v>7943</v>
      </c>
      <c r="DQ16922" s="15">
        <v>23</v>
      </c>
      <c r="DR16922" s="15" t="str">
        <f t="shared" si="277"/>
        <v>6826-23</v>
      </c>
    </row>
    <row r="16923" spans="119:122" x14ac:dyDescent="0.2">
      <c r="DO16923" s="141" t="s">
        <v>28279</v>
      </c>
      <c r="DP16923" s="141" t="s">
        <v>7944</v>
      </c>
      <c r="DQ16923" s="15">
        <v>23</v>
      </c>
      <c r="DR16923" s="15" t="str">
        <f t="shared" si="277"/>
        <v>6827-23</v>
      </c>
    </row>
    <row r="16924" spans="119:122" x14ac:dyDescent="0.2">
      <c r="DO16924" s="141" t="s">
        <v>28280</v>
      </c>
      <c r="DP16924" s="141" t="s">
        <v>7945</v>
      </c>
      <c r="DQ16924" s="15">
        <v>23</v>
      </c>
      <c r="DR16924" s="15" t="str">
        <f t="shared" si="277"/>
        <v>6828-23</v>
      </c>
    </row>
    <row r="16925" spans="119:122" x14ac:dyDescent="0.2">
      <c r="DO16925" s="141" t="s">
        <v>28281</v>
      </c>
      <c r="DP16925" s="141" t="s">
        <v>7946</v>
      </c>
      <c r="DQ16925" s="15">
        <v>23</v>
      </c>
      <c r="DR16925" s="15" t="str">
        <f t="shared" si="277"/>
        <v>6829-23</v>
      </c>
    </row>
    <row r="16926" spans="119:122" x14ac:dyDescent="0.2">
      <c r="DO16926" s="141" t="s">
        <v>28282</v>
      </c>
      <c r="DP16926" s="141" t="s">
        <v>7947</v>
      </c>
      <c r="DQ16926" s="15">
        <v>23</v>
      </c>
      <c r="DR16926" s="15" t="str">
        <f t="shared" si="277"/>
        <v>6830-23</v>
      </c>
    </row>
    <row r="16927" spans="119:122" x14ac:dyDescent="0.2">
      <c r="DO16927" s="141" t="s">
        <v>28283</v>
      </c>
      <c r="DP16927" s="141" t="s">
        <v>7948</v>
      </c>
      <c r="DQ16927" s="15">
        <v>23</v>
      </c>
      <c r="DR16927" s="15" t="str">
        <f t="shared" si="277"/>
        <v>6831-23</v>
      </c>
    </row>
    <row r="16928" spans="119:122" x14ac:dyDescent="0.2">
      <c r="DO16928" s="141" t="s">
        <v>28284</v>
      </c>
      <c r="DP16928" s="141" t="s">
        <v>7949</v>
      </c>
      <c r="DQ16928" s="15">
        <v>23</v>
      </c>
      <c r="DR16928" s="15" t="str">
        <f t="shared" si="277"/>
        <v>6832-23</v>
      </c>
    </row>
    <row r="16929" spans="119:122" x14ac:dyDescent="0.2">
      <c r="DO16929" s="141" t="s">
        <v>28285</v>
      </c>
      <c r="DP16929" s="141" t="s">
        <v>7950</v>
      </c>
      <c r="DQ16929" s="15">
        <v>23</v>
      </c>
      <c r="DR16929" s="15" t="str">
        <f t="shared" si="277"/>
        <v>6833-23</v>
      </c>
    </row>
    <row r="16930" spans="119:122" x14ac:dyDescent="0.2">
      <c r="DO16930" s="141" t="s">
        <v>28286</v>
      </c>
      <c r="DP16930" s="141" t="s">
        <v>7951</v>
      </c>
      <c r="DQ16930" s="15">
        <v>23</v>
      </c>
      <c r="DR16930" s="15" t="str">
        <f t="shared" si="277"/>
        <v>6834-23</v>
      </c>
    </row>
    <row r="16931" spans="119:122" x14ac:dyDescent="0.2">
      <c r="DO16931" s="141" t="s">
        <v>28287</v>
      </c>
      <c r="DP16931" s="141" t="s">
        <v>7952</v>
      </c>
      <c r="DQ16931" s="15">
        <v>23</v>
      </c>
      <c r="DR16931" s="15" t="str">
        <f t="shared" ref="DR16931:DR16994" si="278">CONCATENATE(DP16931,"-",DQ16931)</f>
        <v>6835-23</v>
      </c>
    </row>
    <row r="16932" spans="119:122" x14ac:dyDescent="0.2">
      <c r="DO16932" s="141" t="s">
        <v>28288</v>
      </c>
      <c r="DP16932" s="141" t="s">
        <v>7953</v>
      </c>
      <c r="DQ16932" s="15">
        <v>23</v>
      </c>
      <c r="DR16932" s="15" t="str">
        <f t="shared" si="278"/>
        <v>6836-23</v>
      </c>
    </row>
    <row r="16933" spans="119:122" x14ac:dyDescent="0.2">
      <c r="DO16933" s="141" t="s">
        <v>28289</v>
      </c>
      <c r="DP16933" s="141" t="s">
        <v>7954</v>
      </c>
      <c r="DQ16933" s="15">
        <v>23</v>
      </c>
      <c r="DR16933" s="15" t="str">
        <f t="shared" si="278"/>
        <v>6837-23</v>
      </c>
    </row>
    <row r="16934" spans="119:122" x14ac:dyDescent="0.2">
      <c r="DO16934" s="141" t="s">
        <v>28290</v>
      </c>
      <c r="DP16934" s="141" t="s">
        <v>7955</v>
      </c>
      <c r="DQ16934" s="15">
        <v>23</v>
      </c>
      <c r="DR16934" s="15" t="str">
        <f t="shared" si="278"/>
        <v>6838-23</v>
      </c>
    </row>
    <row r="16935" spans="119:122" x14ac:dyDescent="0.2">
      <c r="DO16935" s="141" t="s">
        <v>28291</v>
      </c>
      <c r="DP16935" s="141" t="s">
        <v>7956</v>
      </c>
      <c r="DQ16935" s="15">
        <v>23</v>
      </c>
      <c r="DR16935" s="15" t="str">
        <f t="shared" si="278"/>
        <v>6839-23</v>
      </c>
    </row>
    <row r="16936" spans="119:122" x14ac:dyDescent="0.2">
      <c r="DO16936" s="141" t="s">
        <v>28292</v>
      </c>
      <c r="DP16936" s="141" t="s">
        <v>7957</v>
      </c>
      <c r="DQ16936" s="15">
        <v>23</v>
      </c>
      <c r="DR16936" s="15" t="str">
        <f t="shared" si="278"/>
        <v>6840-23</v>
      </c>
    </row>
    <row r="16937" spans="119:122" x14ac:dyDescent="0.2">
      <c r="DO16937" s="141" t="s">
        <v>28293</v>
      </c>
      <c r="DP16937" s="141" t="s">
        <v>7958</v>
      </c>
      <c r="DQ16937" s="15">
        <v>23</v>
      </c>
      <c r="DR16937" s="15" t="str">
        <f t="shared" si="278"/>
        <v>6841-23</v>
      </c>
    </row>
    <row r="16938" spans="119:122" x14ac:dyDescent="0.2">
      <c r="DO16938" s="141" t="s">
        <v>28294</v>
      </c>
      <c r="DP16938" s="141" t="s">
        <v>7959</v>
      </c>
      <c r="DQ16938" s="15">
        <v>23</v>
      </c>
      <c r="DR16938" s="15" t="str">
        <f t="shared" si="278"/>
        <v>6842-23</v>
      </c>
    </row>
    <row r="16939" spans="119:122" x14ac:dyDescent="0.2">
      <c r="DO16939" s="141" t="s">
        <v>28295</v>
      </c>
      <c r="DP16939" s="141" t="s">
        <v>7960</v>
      </c>
      <c r="DQ16939" s="15">
        <v>23</v>
      </c>
      <c r="DR16939" s="15" t="str">
        <f t="shared" si="278"/>
        <v>6843-23</v>
      </c>
    </row>
    <row r="16940" spans="119:122" x14ac:dyDescent="0.2">
      <c r="DO16940" s="141" t="s">
        <v>28296</v>
      </c>
      <c r="DP16940" s="141" t="s">
        <v>7961</v>
      </c>
      <c r="DQ16940" s="15">
        <v>23</v>
      </c>
      <c r="DR16940" s="15" t="str">
        <f t="shared" si="278"/>
        <v>6844-23</v>
      </c>
    </row>
    <row r="16941" spans="119:122" x14ac:dyDescent="0.2">
      <c r="DO16941" s="141" t="s">
        <v>28297</v>
      </c>
      <c r="DP16941" s="141" t="s">
        <v>7962</v>
      </c>
      <c r="DQ16941" s="15">
        <v>23</v>
      </c>
      <c r="DR16941" s="15" t="str">
        <f t="shared" si="278"/>
        <v>6845-23</v>
      </c>
    </row>
    <row r="16942" spans="119:122" x14ac:dyDescent="0.2">
      <c r="DO16942" s="141" t="s">
        <v>28298</v>
      </c>
      <c r="DP16942" s="141" t="s">
        <v>7963</v>
      </c>
      <c r="DQ16942" s="15">
        <v>23</v>
      </c>
      <c r="DR16942" s="15" t="str">
        <f t="shared" si="278"/>
        <v>6846-23</v>
      </c>
    </row>
    <row r="16943" spans="119:122" x14ac:dyDescent="0.2">
      <c r="DO16943" s="141" t="s">
        <v>28299</v>
      </c>
      <c r="DP16943" s="141" t="s">
        <v>7964</v>
      </c>
      <c r="DQ16943" s="15">
        <v>23</v>
      </c>
      <c r="DR16943" s="15" t="str">
        <f t="shared" si="278"/>
        <v>6847-23</v>
      </c>
    </row>
    <row r="16944" spans="119:122" x14ac:dyDescent="0.2">
      <c r="DO16944" s="141" t="s">
        <v>28300</v>
      </c>
      <c r="DP16944" s="141" t="s">
        <v>7965</v>
      </c>
      <c r="DQ16944" s="15">
        <v>23</v>
      </c>
      <c r="DR16944" s="15" t="str">
        <f t="shared" si="278"/>
        <v>6848-23</v>
      </c>
    </row>
    <row r="16945" spans="119:122" x14ac:dyDescent="0.2">
      <c r="DO16945" s="141" t="s">
        <v>28301</v>
      </c>
      <c r="DP16945" s="141" t="s">
        <v>7966</v>
      </c>
      <c r="DQ16945" s="15">
        <v>23</v>
      </c>
      <c r="DR16945" s="15" t="str">
        <f t="shared" si="278"/>
        <v>6849-23</v>
      </c>
    </row>
    <row r="16946" spans="119:122" x14ac:dyDescent="0.2">
      <c r="DO16946" s="141" t="s">
        <v>28302</v>
      </c>
      <c r="DP16946" s="141" t="s">
        <v>7967</v>
      </c>
      <c r="DQ16946" s="15">
        <v>23</v>
      </c>
      <c r="DR16946" s="15" t="str">
        <f t="shared" si="278"/>
        <v>6850-23</v>
      </c>
    </row>
    <row r="16947" spans="119:122" x14ac:dyDescent="0.2">
      <c r="DO16947" s="141" t="s">
        <v>28303</v>
      </c>
      <c r="DP16947" s="141" t="s">
        <v>7968</v>
      </c>
      <c r="DQ16947" s="15">
        <v>23</v>
      </c>
      <c r="DR16947" s="15" t="str">
        <f t="shared" si="278"/>
        <v>6851-23</v>
      </c>
    </row>
    <row r="16948" spans="119:122" x14ac:dyDescent="0.2">
      <c r="DO16948" s="141" t="s">
        <v>28304</v>
      </c>
      <c r="DP16948" s="141" t="s">
        <v>7969</v>
      </c>
      <c r="DQ16948" s="15">
        <v>23</v>
      </c>
      <c r="DR16948" s="15" t="str">
        <f t="shared" si="278"/>
        <v>6852-23</v>
      </c>
    </row>
    <row r="16949" spans="119:122" x14ac:dyDescent="0.2">
      <c r="DO16949" s="141" t="s">
        <v>28305</v>
      </c>
      <c r="DP16949" s="141" t="s">
        <v>7970</v>
      </c>
      <c r="DQ16949" s="15">
        <v>23</v>
      </c>
      <c r="DR16949" s="15" t="str">
        <f t="shared" si="278"/>
        <v>6853-23</v>
      </c>
    </row>
    <row r="16950" spans="119:122" x14ac:dyDescent="0.2">
      <c r="DO16950" s="141" t="s">
        <v>28306</v>
      </c>
      <c r="DP16950" s="141" t="s">
        <v>7971</v>
      </c>
      <c r="DQ16950" s="15">
        <v>23</v>
      </c>
      <c r="DR16950" s="15" t="str">
        <f t="shared" si="278"/>
        <v>6854-23</v>
      </c>
    </row>
    <row r="16951" spans="119:122" x14ac:dyDescent="0.2">
      <c r="DO16951" s="141" t="s">
        <v>28307</v>
      </c>
      <c r="DP16951" s="141" t="s">
        <v>7972</v>
      </c>
      <c r="DQ16951" s="15">
        <v>23</v>
      </c>
      <c r="DR16951" s="15" t="str">
        <f t="shared" si="278"/>
        <v>6855-23</v>
      </c>
    </row>
    <row r="16952" spans="119:122" x14ac:dyDescent="0.2">
      <c r="DO16952" s="141" t="s">
        <v>28308</v>
      </c>
      <c r="DP16952" s="141" t="s">
        <v>7973</v>
      </c>
      <c r="DQ16952" s="15">
        <v>23</v>
      </c>
      <c r="DR16952" s="15" t="str">
        <f t="shared" si="278"/>
        <v>6856-23</v>
      </c>
    </row>
    <row r="16953" spans="119:122" x14ac:dyDescent="0.2">
      <c r="DO16953" s="141" t="s">
        <v>28309</v>
      </c>
      <c r="DP16953" s="141" t="s">
        <v>7974</v>
      </c>
      <c r="DQ16953" s="15">
        <v>23</v>
      </c>
      <c r="DR16953" s="15" t="str">
        <f t="shared" si="278"/>
        <v>6857-23</v>
      </c>
    </row>
    <row r="16954" spans="119:122" x14ac:dyDescent="0.2">
      <c r="DO16954" s="141" t="s">
        <v>28310</v>
      </c>
      <c r="DP16954" s="141" t="s">
        <v>7975</v>
      </c>
      <c r="DQ16954" s="15">
        <v>23</v>
      </c>
      <c r="DR16954" s="15" t="str">
        <f t="shared" si="278"/>
        <v>6858-23</v>
      </c>
    </row>
    <row r="16955" spans="119:122" x14ac:dyDescent="0.2">
      <c r="DO16955" s="141" t="s">
        <v>28311</v>
      </c>
      <c r="DP16955" s="141" t="s">
        <v>7976</v>
      </c>
      <c r="DQ16955" s="15">
        <v>23</v>
      </c>
      <c r="DR16955" s="15" t="str">
        <f t="shared" si="278"/>
        <v>6859-23</v>
      </c>
    </row>
    <row r="16956" spans="119:122" x14ac:dyDescent="0.2">
      <c r="DO16956" s="141" t="s">
        <v>28312</v>
      </c>
      <c r="DP16956" s="141" t="s">
        <v>7977</v>
      </c>
      <c r="DQ16956" s="15">
        <v>23</v>
      </c>
      <c r="DR16956" s="15" t="str">
        <f t="shared" si="278"/>
        <v>6860-23</v>
      </c>
    </row>
    <row r="16957" spans="119:122" x14ac:dyDescent="0.2">
      <c r="DO16957" s="141" t="s">
        <v>28313</v>
      </c>
      <c r="DP16957" s="141" t="s">
        <v>7978</v>
      </c>
      <c r="DQ16957" s="15">
        <v>23</v>
      </c>
      <c r="DR16957" s="15" t="str">
        <f t="shared" si="278"/>
        <v>6861-23</v>
      </c>
    </row>
    <row r="16958" spans="119:122" x14ac:dyDescent="0.2">
      <c r="DO16958" s="141" t="s">
        <v>28314</v>
      </c>
      <c r="DP16958" s="141" t="s">
        <v>7979</v>
      </c>
      <c r="DQ16958" s="15">
        <v>23</v>
      </c>
      <c r="DR16958" s="15" t="str">
        <f t="shared" si="278"/>
        <v>6862-23</v>
      </c>
    </row>
    <row r="16959" spans="119:122" x14ac:dyDescent="0.2">
      <c r="DO16959" s="141" t="s">
        <v>28315</v>
      </c>
      <c r="DP16959" s="141" t="s">
        <v>7980</v>
      </c>
      <c r="DQ16959" s="15">
        <v>23</v>
      </c>
      <c r="DR16959" s="15" t="str">
        <f t="shared" si="278"/>
        <v>6863-23</v>
      </c>
    </row>
    <row r="16960" spans="119:122" x14ac:dyDescent="0.2">
      <c r="DO16960" s="141" t="s">
        <v>28316</v>
      </c>
      <c r="DP16960" s="141" t="s">
        <v>7981</v>
      </c>
      <c r="DQ16960" s="15">
        <v>23</v>
      </c>
      <c r="DR16960" s="15" t="str">
        <f t="shared" si="278"/>
        <v>6864-23</v>
      </c>
    </row>
    <row r="16961" spans="119:122" x14ac:dyDescent="0.2">
      <c r="DO16961" s="141" t="s">
        <v>28317</v>
      </c>
      <c r="DP16961" s="141" t="s">
        <v>7982</v>
      </c>
      <c r="DQ16961" s="15">
        <v>23</v>
      </c>
      <c r="DR16961" s="15" t="str">
        <f t="shared" si="278"/>
        <v>6865-23</v>
      </c>
    </row>
    <row r="16962" spans="119:122" x14ac:dyDescent="0.2">
      <c r="DO16962" s="141" t="s">
        <v>28318</v>
      </c>
      <c r="DP16962" s="141" t="s">
        <v>7983</v>
      </c>
      <c r="DQ16962" s="15">
        <v>23</v>
      </c>
      <c r="DR16962" s="15" t="str">
        <f t="shared" si="278"/>
        <v>6866-23</v>
      </c>
    </row>
    <row r="16963" spans="119:122" x14ac:dyDescent="0.2">
      <c r="DO16963" s="141" t="s">
        <v>28319</v>
      </c>
      <c r="DP16963" s="141" t="s">
        <v>7984</v>
      </c>
      <c r="DQ16963" s="15">
        <v>23</v>
      </c>
      <c r="DR16963" s="15" t="str">
        <f t="shared" si="278"/>
        <v>6867-23</v>
      </c>
    </row>
    <row r="16964" spans="119:122" x14ac:dyDescent="0.2">
      <c r="DO16964" s="141" t="s">
        <v>28320</v>
      </c>
      <c r="DP16964" s="141" t="s">
        <v>7985</v>
      </c>
      <c r="DQ16964" s="15">
        <v>23</v>
      </c>
      <c r="DR16964" s="15" t="str">
        <f t="shared" si="278"/>
        <v>6868-23</v>
      </c>
    </row>
    <row r="16965" spans="119:122" x14ac:dyDescent="0.2">
      <c r="DO16965" s="141" t="s">
        <v>28321</v>
      </c>
      <c r="DP16965" s="141" t="s">
        <v>7986</v>
      </c>
      <c r="DQ16965" s="15">
        <v>23</v>
      </c>
      <c r="DR16965" s="15" t="str">
        <f t="shared" si="278"/>
        <v>6869-23</v>
      </c>
    </row>
    <row r="16966" spans="119:122" x14ac:dyDescent="0.2">
      <c r="DO16966" s="141" t="s">
        <v>28322</v>
      </c>
      <c r="DP16966" s="141" t="s">
        <v>7987</v>
      </c>
      <c r="DQ16966" s="15">
        <v>23</v>
      </c>
      <c r="DR16966" s="15" t="str">
        <f t="shared" si="278"/>
        <v>6870-23</v>
      </c>
    </row>
    <row r="16967" spans="119:122" x14ac:dyDescent="0.2">
      <c r="DO16967" s="141" t="s">
        <v>28323</v>
      </c>
      <c r="DP16967" s="141" t="s">
        <v>7988</v>
      </c>
      <c r="DQ16967" s="15">
        <v>23</v>
      </c>
      <c r="DR16967" s="15" t="str">
        <f t="shared" si="278"/>
        <v>6871-23</v>
      </c>
    </row>
    <row r="16968" spans="119:122" x14ac:dyDescent="0.2">
      <c r="DO16968" s="141" t="s">
        <v>28324</v>
      </c>
      <c r="DP16968" s="141" t="s">
        <v>7989</v>
      </c>
      <c r="DQ16968" s="15">
        <v>23</v>
      </c>
      <c r="DR16968" s="15" t="str">
        <f t="shared" si="278"/>
        <v>6872-23</v>
      </c>
    </row>
    <row r="16969" spans="119:122" x14ac:dyDescent="0.2">
      <c r="DO16969" s="141" t="s">
        <v>28325</v>
      </c>
      <c r="DP16969" s="141" t="s">
        <v>7990</v>
      </c>
      <c r="DQ16969" s="15">
        <v>23</v>
      </c>
      <c r="DR16969" s="15" t="str">
        <f t="shared" si="278"/>
        <v>6873-23</v>
      </c>
    </row>
    <row r="16970" spans="119:122" x14ac:dyDescent="0.2">
      <c r="DO16970" s="141" t="s">
        <v>28326</v>
      </c>
      <c r="DP16970" s="141" t="s">
        <v>7991</v>
      </c>
      <c r="DQ16970" s="15">
        <v>23</v>
      </c>
      <c r="DR16970" s="15" t="str">
        <f t="shared" si="278"/>
        <v>6874-23</v>
      </c>
    </row>
    <row r="16971" spans="119:122" x14ac:dyDescent="0.2">
      <c r="DO16971" s="141" t="s">
        <v>28327</v>
      </c>
      <c r="DP16971" s="141" t="s">
        <v>7992</v>
      </c>
      <c r="DQ16971" s="15">
        <v>23</v>
      </c>
      <c r="DR16971" s="15" t="str">
        <f t="shared" si="278"/>
        <v>6875-23</v>
      </c>
    </row>
    <row r="16972" spans="119:122" x14ac:dyDescent="0.2">
      <c r="DO16972" s="141" t="s">
        <v>28328</v>
      </c>
      <c r="DP16972" s="141" t="s">
        <v>7993</v>
      </c>
      <c r="DQ16972" s="15">
        <v>23</v>
      </c>
      <c r="DR16972" s="15" t="str">
        <f t="shared" si="278"/>
        <v>6876-23</v>
      </c>
    </row>
    <row r="16973" spans="119:122" x14ac:dyDescent="0.2">
      <c r="DO16973" s="141" t="s">
        <v>28329</v>
      </c>
      <c r="DP16973" s="141" t="s">
        <v>7994</v>
      </c>
      <c r="DQ16973" s="15">
        <v>23</v>
      </c>
      <c r="DR16973" s="15" t="str">
        <f t="shared" si="278"/>
        <v>6877-23</v>
      </c>
    </row>
    <row r="16974" spans="119:122" x14ac:dyDescent="0.2">
      <c r="DO16974" s="141" t="s">
        <v>28330</v>
      </c>
      <c r="DP16974" s="141" t="s">
        <v>7995</v>
      </c>
      <c r="DQ16974" s="15">
        <v>23</v>
      </c>
      <c r="DR16974" s="15" t="str">
        <f t="shared" si="278"/>
        <v>6878-23</v>
      </c>
    </row>
    <row r="16975" spans="119:122" x14ac:dyDescent="0.2">
      <c r="DO16975" s="141" t="s">
        <v>28331</v>
      </c>
      <c r="DP16975" s="141" t="s">
        <v>7996</v>
      </c>
      <c r="DQ16975" s="15">
        <v>23</v>
      </c>
      <c r="DR16975" s="15" t="str">
        <f t="shared" si="278"/>
        <v>6879-23</v>
      </c>
    </row>
    <row r="16976" spans="119:122" x14ac:dyDescent="0.2">
      <c r="DO16976" s="141" t="s">
        <v>28332</v>
      </c>
      <c r="DP16976" s="141" t="s">
        <v>7997</v>
      </c>
      <c r="DQ16976" s="15">
        <v>23</v>
      </c>
      <c r="DR16976" s="15" t="str">
        <f t="shared" si="278"/>
        <v>6880-23</v>
      </c>
    </row>
    <row r="16977" spans="119:122" x14ac:dyDescent="0.2">
      <c r="DO16977" s="141" t="s">
        <v>28333</v>
      </c>
      <c r="DP16977" s="141" t="s">
        <v>7998</v>
      </c>
      <c r="DQ16977" s="15">
        <v>23</v>
      </c>
      <c r="DR16977" s="15" t="str">
        <f t="shared" si="278"/>
        <v>6881-23</v>
      </c>
    </row>
    <row r="16978" spans="119:122" x14ac:dyDescent="0.2">
      <c r="DO16978" s="141" t="s">
        <v>28334</v>
      </c>
      <c r="DP16978" s="141" t="s">
        <v>7999</v>
      </c>
      <c r="DQ16978" s="15">
        <v>23</v>
      </c>
      <c r="DR16978" s="15" t="str">
        <f t="shared" si="278"/>
        <v>6882-23</v>
      </c>
    </row>
    <row r="16979" spans="119:122" x14ac:dyDescent="0.2">
      <c r="DO16979" s="141" t="s">
        <v>28335</v>
      </c>
      <c r="DP16979" s="141" t="s">
        <v>8000</v>
      </c>
      <c r="DQ16979" s="15">
        <v>23</v>
      </c>
      <c r="DR16979" s="15" t="str">
        <f t="shared" si="278"/>
        <v>6883-23</v>
      </c>
    </row>
    <row r="16980" spans="119:122" x14ac:dyDescent="0.2">
      <c r="DO16980" s="141" t="s">
        <v>28336</v>
      </c>
      <c r="DP16980" s="141" t="s">
        <v>8001</v>
      </c>
      <c r="DQ16980" s="15">
        <v>23</v>
      </c>
      <c r="DR16980" s="15" t="str">
        <f t="shared" si="278"/>
        <v>6884-23</v>
      </c>
    </row>
    <row r="16981" spans="119:122" x14ac:dyDescent="0.2">
      <c r="DO16981" s="141" t="s">
        <v>28337</v>
      </c>
      <c r="DP16981" s="141" t="s">
        <v>8002</v>
      </c>
      <c r="DQ16981" s="15">
        <v>23</v>
      </c>
      <c r="DR16981" s="15" t="str">
        <f t="shared" si="278"/>
        <v>6885-23</v>
      </c>
    </row>
    <row r="16982" spans="119:122" x14ac:dyDescent="0.2">
      <c r="DO16982" s="141" t="s">
        <v>28338</v>
      </c>
      <c r="DP16982" s="141" t="s">
        <v>8003</v>
      </c>
      <c r="DQ16982" s="15">
        <v>23</v>
      </c>
      <c r="DR16982" s="15" t="str">
        <f t="shared" si="278"/>
        <v>6886-23</v>
      </c>
    </row>
    <row r="16983" spans="119:122" x14ac:dyDescent="0.2">
      <c r="DO16983" s="141" t="s">
        <v>28339</v>
      </c>
      <c r="DP16983" s="141" t="s">
        <v>8004</v>
      </c>
      <c r="DQ16983" s="15">
        <v>23</v>
      </c>
      <c r="DR16983" s="15" t="str">
        <f t="shared" si="278"/>
        <v>6887-23</v>
      </c>
    </row>
    <row r="16984" spans="119:122" x14ac:dyDescent="0.2">
      <c r="DO16984" s="141" t="s">
        <v>28340</v>
      </c>
      <c r="DP16984" s="141" t="s">
        <v>8005</v>
      </c>
      <c r="DQ16984" s="15">
        <v>23</v>
      </c>
      <c r="DR16984" s="15" t="str">
        <f t="shared" si="278"/>
        <v>6888-23</v>
      </c>
    </row>
    <row r="16985" spans="119:122" x14ac:dyDescent="0.2">
      <c r="DO16985" s="141" t="s">
        <v>28341</v>
      </c>
      <c r="DP16985" s="141" t="s">
        <v>8006</v>
      </c>
      <c r="DQ16985" s="15">
        <v>23</v>
      </c>
      <c r="DR16985" s="15" t="str">
        <f t="shared" si="278"/>
        <v>6889-23</v>
      </c>
    </row>
    <row r="16986" spans="119:122" x14ac:dyDescent="0.2">
      <c r="DO16986" s="141" t="s">
        <v>28342</v>
      </c>
      <c r="DP16986" s="141" t="s">
        <v>8007</v>
      </c>
      <c r="DQ16986" s="15">
        <v>23</v>
      </c>
      <c r="DR16986" s="15" t="str">
        <f t="shared" si="278"/>
        <v>6890-23</v>
      </c>
    </row>
    <row r="16987" spans="119:122" x14ac:dyDescent="0.2">
      <c r="DO16987" s="141" t="s">
        <v>28343</v>
      </c>
      <c r="DP16987" s="141" t="s">
        <v>8008</v>
      </c>
      <c r="DQ16987" s="15">
        <v>23</v>
      </c>
      <c r="DR16987" s="15" t="str">
        <f t="shared" si="278"/>
        <v>6891-23</v>
      </c>
    </row>
    <row r="16988" spans="119:122" x14ac:dyDescent="0.2">
      <c r="DO16988" s="141" t="s">
        <v>28344</v>
      </c>
      <c r="DP16988" s="141" t="s">
        <v>8009</v>
      </c>
      <c r="DQ16988" s="15">
        <v>23</v>
      </c>
      <c r="DR16988" s="15" t="str">
        <f t="shared" si="278"/>
        <v>6892-23</v>
      </c>
    </row>
    <row r="16989" spans="119:122" x14ac:dyDescent="0.2">
      <c r="DO16989" s="141" t="s">
        <v>28345</v>
      </c>
      <c r="DP16989" s="141" t="s">
        <v>8010</v>
      </c>
      <c r="DQ16989" s="15">
        <v>23</v>
      </c>
      <c r="DR16989" s="15" t="str">
        <f t="shared" si="278"/>
        <v>6893-23</v>
      </c>
    </row>
    <row r="16990" spans="119:122" x14ac:dyDescent="0.2">
      <c r="DO16990" s="141" t="s">
        <v>28346</v>
      </c>
      <c r="DP16990" s="141" t="s">
        <v>8011</v>
      </c>
      <c r="DQ16990" s="15">
        <v>23</v>
      </c>
      <c r="DR16990" s="15" t="str">
        <f t="shared" si="278"/>
        <v>6894-23</v>
      </c>
    </row>
    <row r="16991" spans="119:122" x14ac:dyDescent="0.2">
      <c r="DO16991" s="141" t="s">
        <v>28347</v>
      </c>
      <c r="DP16991" s="141" t="s">
        <v>8012</v>
      </c>
      <c r="DQ16991" s="15">
        <v>23</v>
      </c>
      <c r="DR16991" s="15" t="str">
        <f t="shared" si="278"/>
        <v>6895-23</v>
      </c>
    </row>
    <row r="16992" spans="119:122" x14ac:dyDescent="0.2">
      <c r="DO16992" s="141" t="s">
        <v>28348</v>
      </c>
      <c r="DP16992" s="141" t="s">
        <v>8013</v>
      </c>
      <c r="DQ16992" s="15">
        <v>23</v>
      </c>
      <c r="DR16992" s="15" t="str">
        <f t="shared" si="278"/>
        <v>6896-23</v>
      </c>
    </row>
    <row r="16993" spans="119:122" x14ac:dyDescent="0.2">
      <c r="DO16993" s="141" t="s">
        <v>28349</v>
      </c>
      <c r="DP16993" s="141" t="s">
        <v>8014</v>
      </c>
      <c r="DQ16993" s="15">
        <v>23</v>
      </c>
      <c r="DR16993" s="15" t="str">
        <f t="shared" si="278"/>
        <v>6897-23</v>
      </c>
    </row>
    <row r="16994" spans="119:122" x14ac:dyDescent="0.2">
      <c r="DO16994" s="141" t="s">
        <v>28350</v>
      </c>
      <c r="DP16994" s="141" t="s">
        <v>8015</v>
      </c>
      <c r="DQ16994" s="15">
        <v>23</v>
      </c>
      <c r="DR16994" s="15" t="str">
        <f t="shared" si="278"/>
        <v>6898-23</v>
      </c>
    </row>
    <row r="16995" spans="119:122" x14ac:dyDescent="0.2">
      <c r="DO16995" s="141" t="s">
        <v>28351</v>
      </c>
      <c r="DP16995" s="141" t="s">
        <v>8016</v>
      </c>
      <c r="DQ16995" s="15">
        <v>23</v>
      </c>
      <c r="DR16995" s="15" t="str">
        <f t="shared" ref="DR16995:DR17058" si="279">CONCATENATE(DP16995,"-",DQ16995)</f>
        <v>6899-23</v>
      </c>
    </row>
    <row r="16996" spans="119:122" x14ac:dyDescent="0.2">
      <c r="DO16996" s="141" t="s">
        <v>28352</v>
      </c>
      <c r="DP16996" s="141" t="s">
        <v>8017</v>
      </c>
      <c r="DQ16996" s="15">
        <v>23</v>
      </c>
      <c r="DR16996" s="15" t="str">
        <f t="shared" si="279"/>
        <v>6900-23</v>
      </c>
    </row>
    <row r="16997" spans="119:122" x14ac:dyDescent="0.2">
      <c r="DO16997" s="141" t="s">
        <v>28353</v>
      </c>
      <c r="DP16997" s="141" t="s">
        <v>8018</v>
      </c>
      <c r="DQ16997" s="15">
        <v>23</v>
      </c>
      <c r="DR16997" s="15" t="str">
        <f t="shared" si="279"/>
        <v>6901-23</v>
      </c>
    </row>
    <row r="16998" spans="119:122" x14ac:dyDescent="0.2">
      <c r="DO16998" s="141" t="s">
        <v>28354</v>
      </c>
      <c r="DP16998" s="141" t="s">
        <v>8019</v>
      </c>
      <c r="DQ16998" s="15">
        <v>23</v>
      </c>
      <c r="DR16998" s="15" t="str">
        <f t="shared" si="279"/>
        <v>6902-23</v>
      </c>
    </row>
    <row r="16999" spans="119:122" x14ac:dyDescent="0.2">
      <c r="DO16999" s="141" t="s">
        <v>28355</v>
      </c>
      <c r="DP16999" s="141" t="s">
        <v>8020</v>
      </c>
      <c r="DQ16999" s="15">
        <v>23</v>
      </c>
      <c r="DR16999" s="15" t="str">
        <f t="shared" si="279"/>
        <v>6903-23</v>
      </c>
    </row>
    <row r="17000" spans="119:122" x14ac:dyDescent="0.2">
      <c r="DO17000" s="141" t="s">
        <v>28356</v>
      </c>
      <c r="DP17000" s="141" t="s">
        <v>8021</v>
      </c>
      <c r="DQ17000" s="15">
        <v>23</v>
      </c>
      <c r="DR17000" s="15" t="str">
        <f t="shared" si="279"/>
        <v>6904-23</v>
      </c>
    </row>
    <row r="17001" spans="119:122" x14ac:dyDescent="0.2">
      <c r="DO17001" s="141" t="s">
        <v>28357</v>
      </c>
      <c r="DP17001" s="141" t="s">
        <v>8022</v>
      </c>
      <c r="DQ17001" s="15">
        <v>23</v>
      </c>
      <c r="DR17001" s="15" t="str">
        <f t="shared" si="279"/>
        <v>6905-23</v>
      </c>
    </row>
    <row r="17002" spans="119:122" x14ac:dyDescent="0.2">
      <c r="DO17002" s="141" t="s">
        <v>28358</v>
      </c>
      <c r="DP17002" s="141" t="s">
        <v>8023</v>
      </c>
      <c r="DQ17002" s="15">
        <v>23</v>
      </c>
      <c r="DR17002" s="15" t="str">
        <f t="shared" si="279"/>
        <v>6906-23</v>
      </c>
    </row>
    <row r="17003" spans="119:122" x14ac:dyDescent="0.2">
      <c r="DO17003" s="141" t="s">
        <v>28359</v>
      </c>
      <c r="DP17003" s="141" t="s">
        <v>8024</v>
      </c>
      <c r="DQ17003" s="15">
        <v>23</v>
      </c>
      <c r="DR17003" s="15" t="str">
        <f t="shared" si="279"/>
        <v>6907-23</v>
      </c>
    </row>
    <row r="17004" spans="119:122" x14ac:dyDescent="0.2">
      <c r="DO17004" s="141" t="s">
        <v>28360</v>
      </c>
      <c r="DP17004" s="141" t="s">
        <v>8025</v>
      </c>
      <c r="DQ17004" s="15">
        <v>23</v>
      </c>
      <c r="DR17004" s="15" t="str">
        <f t="shared" si="279"/>
        <v>6908-23</v>
      </c>
    </row>
    <row r="17005" spans="119:122" x14ac:dyDescent="0.2">
      <c r="DO17005" s="141" t="s">
        <v>28361</v>
      </c>
      <c r="DP17005" s="141" t="s">
        <v>8026</v>
      </c>
      <c r="DQ17005" s="15">
        <v>23</v>
      </c>
      <c r="DR17005" s="15" t="str">
        <f t="shared" si="279"/>
        <v>6909-23</v>
      </c>
    </row>
    <row r="17006" spans="119:122" x14ac:dyDescent="0.2">
      <c r="DO17006" s="141" t="s">
        <v>28362</v>
      </c>
      <c r="DP17006" s="141" t="s">
        <v>8027</v>
      </c>
      <c r="DQ17006" s="15">
        <v>23</v>
      </c>
      <c r="DR17006" s="15" t="str">
        <f t="shared" si="279"/>
        <v>6910-23</v>
      </c>
    </row>
    <row r="17007" spans="119:122" x14ac:dyDescent="0.2">
      <c r="DO17007" s="141" t="s">
        <v>28363</v>
      </c>
      <c r="DP17007" s="141" t="s">
        <v>8028</v>
      </c>
      <c r="DQ17007" s="15">
        <v>23</v>
      </c>
      <c r="DR17007" s="15" t="str">
        <f t="shared" si="279"/>
        <v>6911-23</v>
      </c>
    </row>
    <row r="17008" spans="119:122" x14ac:dyDescent="0.2">
      <c r="DO17008" s="141" t="s">
        <v>28364</v>
      </c>
      <c r="DP17008" s="141" t="s">
        <v>8029</v>
      </c>
      <c r="DQ17008" s="15">
        <v>23</v>
      </c>
      <c r="DR17008" s="15" t="str">
        <f t="shared" si="279"/>
        <v>6912-23</v>
      </c>
    </row>
    <row r="17009" spans="119:122" x14ac:dyDescent="0.2">
      <c r="DO17009" s="141" t="s">
        <v>28365</v>
      </c>
      <c r="DP17009" s="141" t="s">
        <v>8030</v>
      </c>
      <c r="DQ17009" s="15">
        <v>23</v>
      </c>
      <c r="DR17009" s="15" t="str">
        <f t="shared" si="279"/>
        <v>6913-23</v>
      </c>
    </row>
    <row r="17010" spans="119:122" x14ac:dyDescent="0.2">
      <c r="DO17010" s="141" t="s">
        <v>28366</v>
      </c>
      <c r="DP17010" s="141" t="s">
        <v>8031</v>
      </c>
      <c r="DQ17010" s="15">
        <v>23</v>
      </c>
      <c r="DR17010" s="15" t="str">
        <f t="shared" si="279"/>
        <v>6914-23</v>
      </c>
    </row>
    <row r="17011" spans="119:122" x14ac:dyDescent="0.2">
      <c r="DO17011" s="141" t="s">
        <v>28367</v>
      </c>
      <c r="DP17011" s="141" t="s">
        <v>8032</v>
      </c>
      <c r="DQ17011" s="15">
        <v>23</v>
      </c>
      <c r="DR17011" s="15" t="str">
        <f t="shared" si="279"/>
        <v>6915-23</v>
      </c>
    </row>
    <row r="17012" spans="119:122" x14ac:dyDescent="0.2">
      <c r="DO17012" s="141" t="s">
        <v>28368</v>
      </c>
      <c r="DP17012" s="141" t="s">
        <v>8033</v>
      </c>
      <c r="DQ17012" s="15">
        <v>23</v>
      </c>
      <c r="DR17012" s="15" t="str">
        <f t="shared" si="279"/>
        <v>6916-23</v>
      </c>
    </row>
    <row r="17013" spans="119:122" x14ac:dyDescent="0.2">
      <c r="DO17013" s="141" t="s">
        <v>28369</v>
      </c>
      <c r="DP17013" s="141" t="s">
        <v>8034</v>
      </c>
      <c r="DQ17013" s="15">
        <v>23</v>
      </c>
      <c r="DR17013" s="15" t="str">
        <f t="shared" si="279"/>
        <v>6917-23</v>
      </c>
    </row>
    <row r="17014" spans="119:122" x14ac:dyDescent="0.2">
      <c r="DO17014" s="141" t="s">
        <v>28370</v>
      </c>
      <c r="DP17014" s="141" t="s">
        <v>8035</v>
      </c>
      <c r="DQ17014" s="15">
        <v>23</v>
      </c>
      <c r="DR17014" s="15" t="str">
        <f t="shared" si="279"/>
        <v>6918-23</v>
      </c>
    </row>
    <row r="17015" spans="119:122" x14ac:dyDescent="0.2">
      <c r="DO17015" s="141" t="s">
        <v>28371</v>
      </c>
      <c r="DP17015" s="141" t="s">
        <v>8036</v>
      </c>
      <c r="DQ17015" s="15">
        <v>23</v>
      </c>
      <c r="DR17015" s="15" t="str">
        <f t="shared" si="279"/>
        <v>6919-23</v>
      </c>
    </row>
    <row r="17016" spans="119:122" x14ac:dyDescent="0.2">
      <c r="DO17016" s="141" t="s">
        <v>28372</v>
      </c>
      <c r="DP17016" s="141" t="s">
        <v>8037</v>
      </c>
      <c r="DQ17016" s="15">
        <v>23</v>
      </c>
      <c r="DR17016" s="15" t="str">
        <f t="shared" si="279"/>
        <v>6920-23</v>
      </c>
    </row>
    <row r="17017" spans="119:122" x14ac:dyDescent="0.2">
      <c r="DO17017" s="141" t="s">
        <v>28373</v>
      </c>
      <c r="DP17017" s="141" t="s">
        <v>8038</v>
      </c>
      <c r="DQ17017" s="15">
        <v>23</v>
      </c>
      <c r="DR17017" s="15" t="str">
        <f t="shared" si="279"/>
        <v>6921-23</v>
      </c>
    </row>
    <row r="17018" spans="119:122" x14ac:dyDescent="0.2">
      <c r="DO17018" s="141" t="s">
        <v>28374</v>
      </c>
      <c r="DP17018" s="141" t="s">
        <v>8039</v>
      </c>
      <c r="DQ17018" s="15">
        <v>23</v>
      </c>
      <c r="DR17018" s="15" t="str">
        <f t="shared" si="279"/>
        <v>6922-23</v>
      </c>
    </row>
    <row r="17019" spans="119:122" x14ac:dyDescent="0.2">
      <c r="DO17019" s="141" t="s">
        <v>28375</v>
      </c>
      <c r="DP17019" s="141" t="s">
        <v>8040</v>
      </c>
      <c r="DQ17019" s="15">
        <v>23</v>
      </c>
      <c r="DR17019" s="15" t="str">
        <f t="shared" si="279"/>
        <v>6923-23</v>
      </c>
    </row>
    <row r="17020" spans="119:122" x14ac:dyDescent="0.2">
      <c r="DO17020" s="141" t="s">
        <v>28376</v>
      </c>
      <c r="DP17020" s="141" t="s">
        <v>8041</v>
      </c>
      <c r="DQ17020" s="15">
        <v>23</v>
      </c>
      <c r="DR17020" s="15" t="str">
        <f t="shared" si="279"/>
        <v>6924-23</v>
      </c>
    </row>
    <row r="17021" spans="119:122" x14ac:dyDescent="0.2">
      <c r="DO17021" s="141" t="s">
        <v>28377</v>
      </c>
      <c r="DP17021" s="141" t="s">
        <v>8042</v>
      </c>
      <c r="DQ17021" s="15">
        <v>23</v>
      </c>
      <c r="DR17021" s="15" t="str">
        <f t="shared" si="279"/>
        <v>6925-23</v>
      </c>
    </row>
    <row r="17022" spans="119:122" x14ac:dyDescent="0.2">
      <c r="DO17022" s="141" t="s">
        <v>28378</v>
      </c>
      <c r="DP17022" s="141" t="s">
        <v>8043</v>
      </c>
      <c r="DQ17022" s="15">
        <v>23</v>
      </c>
      <c r="DR17022" s="15" t="str">
        <f t="shared" si="279"/>
        <v>6926-23</v>
      </c>
    </row>
    <row r="17023" spans="119:122" x14ac:dyDescent="0.2">
      <c r="DO17023" s="141" t="s">
        <v>28379</v>
      </c>
      <c r="DP17023" s="141" t="s">
        <v>8044</v>
      </c>
      <c r="DQ17023" s="15">
        <v>23</v>
      </c>
      <c r="DR17023" s="15" t="str">
        <f t="shared" si="279"/>
        <v>6927-23</v>
      </c>
    </row>
    <row r="17024" spans="119:122" x14ac:dyDescent="0.2">
      <c r="DO17024" s="141" t="s">
        <v>28380</v>
      </c>
      <c r="DP17024" s="141" t="s">
        <v>8045</v>
      </c>
      <c r="DQ17024" s="15">
        <v>23</v>
      </c>
      <c r="DR17024" s="15" t="str">
        <f t="shared" si="279"/>
        <v>6928-23</v>
      </c>
    </row>
    <row r="17025" spans="119:122" x14ac:dyDescent="0.2">
      <c r="DO17025" s="141" t="s">
        <v>28381</v>
      </c>
      <c r="DP17025" s="141" t="s">
        <v>8046</v>
      </c>
      <c r="DQ17025" s="15">
        <v>23</v>
      </c>
      <c r="DR17025" s="15" t="str">
        <f t="shared" si="279"/>
        <v>6929-23</v>
      </c>
    </row>
    <row r="17026" spans="119:122" x14ac:dyDescent="0.2">
      <c r="DO17026" s="141" t="s">
        <v>28382</v>
      </c>
      <c r="DP17026" s="141" t="s">
        <v>8047</v>
      </c>
      <c r="DQ17026" s="15">
        <v>23</v>
      </c>
      <c r="DR17026" s="15" t="str">
        <f t="shared" si="279"/>
        <v>6930-23</v>
      </c>
    </row>
    <row r="17027" spans="119:122" x14ac:dyDescent="0.2">
      <c r="DO17027" s="141" t="s">
        <v>28383</v>
      </c>
      <c r="DP17027" s="141" t="s">
        <v>8048</v>
      </c>
      <c r="DQ17027" s="15">
        <v>23</v>
      </c>
      <c r="DR17027" s="15" t="str">
        <f t="shared" si="279"/>
        <v>6931-23</v>
      </c>
    </row>
    <row r="17028" spans="119:122" x14ac:dyDescent="0.2">
      <c r="DO17028" s="141" t="s">
        <v>28384</v>
      </c>
      <c r="DP17028" s="141" t="s">
        <v>8049</v>
      </c>
      <c r="DQ17028" s="15">
        <v>23</v>
      </c>
      <c r="DR17028" s="15" t="str">
        <f t="shared" si="279"/>
        <v>6932-23</v>
      </c>
    </row>
    <row r="17029" spans="119:122" x14ac:dyDescent="0.2">
      <c r="DO17029" s="141" t="s">
        <v>28385</v>
      </c>
      <c r="DP17029" s="141" t="s">
        <v>8050</v>
      </c>
      <c r="DQ17029" s="15">
        <v>23</v>
      </c>
      <c r="DR17029" s="15" t="str">
        <f t="shared" si="279"/>
        <v>6933-23</v>
      </c>
    </row>
    <row r="17030" spans="119:122" x14ac:dyDescent="0.2">
      <c r="DO17030" s="141" t="s">
        <v>28386</v>
      </c>
      <c r="DP17030" s="141" t="s">
        <v>8051</v>
      </c>
      <c r="DQ17030" s="15">
        <v>23</v>
      </c>
      <c r="DR17030" s="15" t="str">
        <f t="shared" si="279"/>
        <v>6934-23</v>
      </c>
    </row>
    <row r="17031" spans="119:122" x14ac:dyDescent="0.2">
      <c r="DO17031" s="141" t="s">
        <v>28387</v>
      </c>
      <c r="DP17031" s="141" t="s">
        <v>8052</v>
      </c>
      <c r="DQ17031" s="15">
        <v>23</v>
      </c>
      <c r="DR17031" s="15" t="str">
        <f t="shared" si="279"/>
        <v>6935-23</v>
      </c>
    </row>
    <row r="17032" spans="119:122" x14ac:dyDescent="0.2">
      <c r="DO17032" s="141" t="s">
        <v>28388</v>
      </c>
      <c r="DP17032" s="141" t="s">
        <v>8053</v>
      </c>
      <c r="DQ17032" s="15">
        <v>23</v>
      </c>
      <c r="DR17032" s="15" t="str">
        <f t="shared" si="279"/>
        <v>6936-23</v>
      </c>
    </row>
    <row r="17033" spans="119:122" x14ac:dyDescent="0.2">
      <c r="DO17033" s="141" t="s">
        <v>28389</v>
      </c>
      <c r="DP17033" s="141" t="s">
        <v>8054</v>
      </c>
      <c r="DQ17033" s="15">
        <v>23</v>
      </c>
      <c r="DR17033" s="15" t="str">
        <f t="shared" si="279"/>
        <v>6937-23</v>
      </c>
    </row>
    <row r="17034" spans="119:122" x14ac:dyDescent="0.2">
      <c r="DO17034" s="141" t="s">
        <v>28390</v>
      </c>
      <c r="DP17034" s="141" t="s">
        <v>8055</v>
      </c>
      <c r="DQ17034" s="15">
        <v>23</v>
      </c>
      <c r="DR17034" s="15" t="str">
        <f t="shared" si="279"/>
        <v>6938-23</v>
      </c>
    </row>
    <row r="17035" spans="119:122" x14ac:dyDescent="0.2">
      <c r="DO17035" s="141" t="s">
        <v>28391</v>
      </c>
      <c r="DP17035" s="141" t="s">
        <v>8056</v>
      </c>
      <c r="DQ17035" s="15">
        <v>23</v>
      </c>
      <c r="DR17035" s="15" t="str">
        <f t="shared" si="279"/>
        <v>6939-23</v>
      </c>
    </row>
    <row r="17036" spans="119:122" x14ac:dyDescent="0.2">
      <c r="DO17036" s="141" t="s">
        <v>28392</v>
      </c>
      <c r="DP17036" s="141" t="s">
        <v>8057</v>
      </c>
      <c r="DQ17036" s="15">
        <v>23</v>
      </c>
      <c r="DR17036" s="15" t="str">
        <f t="shared" si="279"/>
        <v>6940-23</v>
      </c>
    </row>
    <row r="17037" spans="119:122" x14ac:dyDescent="0.2">
      <c r="DO17037" s="141" t="s">
        <v>28393</v>
      </c>
      <c r="DP17037" s="141" t="s">
        <v>8058</v>
      </c>
      <c r="DQ17037" s="15">
        <v>23</v>
      </c>
      <c r="DR17037" s="15" t="str">
        <f t="shared" si="279"/>
        <v>6941-23</v>
      </c>
    </row>
    <row r="17038" spans="119:122" x14ac:dyDescent="0.2">
      <c r="DO17038" s="141" t="s">
        <v>28394</v>
      </c>
      <c r="DP17038" s="141" t="s">
        <v>8059</v>
      </c>
      <c r="DQ17038" s="15">
        <v>23</v>
      </c>
      <c r="DR17038" s="15" t="str">
        <f t="shared" si="279"/>
        <v>6942-23</v>
      </c>
    </row>
    <row r="17039" spans="119:122" x14ac:dyDescent="0.2">
      <c r="DO17039" s="141" t="s">
        <v>28395</v>
      </c>
      <c r="DP17039" s="141" t="s">
        <v>8060</v>
      </c>
      <c r="DQ17039" s="15">
        <v>23</v>
      </c>
      <c r="DR17039" s="15" t="str">
        <f t="shared" si="279"/>
        <v>6943-23</v>
      </c>
    </row>
    <row r="17040" spans="119:122" x14ac:dyDescent="0.2">
      <c r="DO17040" s="141" t="s">
        <v>28396</v>
      </c>
      <c r="DP17040" s="141" t="s">
        <v>8061</v>
      </c>
      <c r="DQ17040" s="15">
        <v>23</v>
      </c>
      <c r="DR17040" s="15" t="str">
        <f t="shared" si="279"/>
        <v>6944-23</v>
      </c>
    </row>
    <row r="17041" spans="119:122" x14ac:dyDescent="0.2">
      <c r="DO17041" s="141" t="s">
        <v>28397</v>
      </c>
      <c r="DP17041" s="141" t="s">
        <v>8062</v>
      </c>
      <c r="DQ17041" s="15">
        <v>23</v>
      </c>
      <c r="DR17041" s="15" t="str">
        <f t="shared" si="279"/>
        <v>6945-23</v>
      </c>
    </row>
    <row r="17042" spans="119:122" x14ac:dyDescent="0.2">
      <c r="DO17042" s="141" t="s">
        <v>28398</v>
      </c>
      <c r="DP17042" s="141" t="s">
        <v>8063</v>
      </c>
      <c r="DQ17042" s="15">
        <v>23</v>
      </c>
      <c r="DR17042" s="15" t="str">
        <f t="shared" si="279"/>
        <v>6946-23</v>
      </c>
    </row>
    <row r="17043" spans="119:122" x14ac:dyDescent="0.2">
      <c r="DO17043" s="141" t="s">
        <v>28399</v>
      </c>
      <c r="DP17043" s="141" t="s">
        <v>8064</v>
      </c>
      <c r="DQ17043" s="15">
        <v>23</v>
      </c>
      <c r="DR17043" s="15" t="str">
        <f t="shared" si="279"/>
        <v>6947-23</v>
      </c>
    </row>
    <row r="17044" spans="119:122" x14ac:dyDescent="0.2">
      <c r="DO17044" s="141" t="s">
        <v>28400</v>
      </c>
      <c r="DP17044" s="141" t="s">
        <v>8065</v>
      </c>
      <c r="DQ17044" s="15">
        <v>23</v>
      </c>
      <c r="DR17044" s="15" t="str">
        <f t="shared" si="279"/>
        <v>6948-23</v>
      </c>
    </row>
    <row r="17045" spans="119:122" x14ac:dyDescent="0.2">
      <c r="DO17045" s="141" t="s">
        <v>28401</v>
      </c>
      <c r="DP17045" s="141" t="s">
        <v>8066</v>
      </c>
      <c r="DQ17045" s="15">
        <v>23</v>
      </c>
      <c r="DR17045" s="15" t="str">
        <f t="shared" si="279"/>
        <v>6949-23</v>
      </c>
    </row>
    <row r="17046" spans="119:122" x14ac:dyDescent="0.2">
      <c r="DO17046" s="141" t="s">
        <v>28402</v>
      </c>
      <c r="DP17046" s="141" t="s">
        <v>8067</v>
      </c>
      <c r="DQ17046" s="15">
        <v>23</v>
      </c>
      <c r="DR17046" s="15" t="str">
        <f t="shared" si="279"/>
        <v>6950-23</v>
      </c>
    </row>
    <row r="17047" spans="119:122" x14ac:dyDescent="0.2">
      <c r="DO17047" s="141" t="s">
        <v>28403</v>
      </c>
      <c r="DP17047" s="141" t="s">
        <v>8068</v>
      </c>
      <c r="DQ17047" s="15">
        <v>23</v>
      </c>
      <c r="DR17047" s="15" t="str">
        <f t="shared" si="279"/>
        <v>6951-23</v>
      </c>
    </row>
    <row r="17048" spans="119:122" x14ac:dyDescent="0.2">
      <c r="DO17048" s="141" t="s">
        <v>28404</v>
      </c>
      <c r="DP17048" s="141" t="s">
        <v>8069</v>
      </c>
      <c r="DQ17048" s="15">
        <v>23</v>
      </c>
      <c r="DR17048" s="15" t="str">
        <f t="shared" si="279"/>
        <v>6952-23</v>
      </c>
    </row>
    <row r="17049" spans="119:122" x14ac:dyDescent="0.2">
      <c r="DO17049" s="141" t="s">
        <v>28405</v>
      </c>
      <c r="DP17049" s="141" t="s">
        <v>8070</v>
      </c>
      <c r="DQ17049" s="15">
        <v>23</v>
      </c>
      <c r="DR17049" s="15" t="str">
        <f t="shared" si="279"/>
        <v>6953-23</v>
      </c>
    </row>
    <row r="17050" spans="119:122" x14ac:dyDescent="0.2">
      <c r="DO17050" s="141" t="s">
        <v>28406</v>
      </c>
      <c r="DP17050" s="141" t="s">
        <v>8071</v>
      </c>
      <c r="DQ17050" s="15">
        <v>23</v>
      </c>
      <c r="DR17050" s="15" t="str">
        <f t="shared" si="279"/>
        <v>6954-23</v>
      </c>
    </row>
    <row r="17051" spans="119:122" x14ac:dyDescent="0.2">
      <c r="DO17051" s="141" t="s">
        <v>28407</v>
      </c>
      <c r="DP17051" s="141" t="s">
        <v>8072</v>
      </c>
      <c r="DQ17051" s="15">
        <v>23</v>
      </c>
      <c r="DR17051" s="15" t="str">
        <f t="shared" si="279"/>
        <v>6955-23</v>
      </c>
    </row>
    <row r="17052" spans="119:122" x14ac:dyDescent="0.2">
      <c r="DO17052" s="141" t="s">
        <v>28408</v>
      </c>
      <c r="DP17052" s="141" t="s">
        <v>8073</v>
      </c>
      <c r="DQ17052" s="15">
        <v>23</v>
      </c>
      <c r="DR17052" s="15" t="str">
        <f t="shared" si="279"/>
        <v>6956-23</v>
      </c>
    </row>
    <row r="17053" spans="119:122" x14ac:dyDescent="0.2">
      <c r="DO17053" s="141" t="s">
        <v>28409</v>
      </c>
      <c r="DP17053" s="141" t="s">
        <v>8074</v>
      </c>
      <c r="DQ17053" s="15">
        <v>23</v>
      </c>
      <c r="DR17053" s="15" t="str">
        <f t="shared" si="279"/>
        <v>6957-23</v>
      </c>
    </row>
    <row r="17054" spans="119:122" x14ac:dyDescent="0.2">
      <c r="DO17054" s="141" t="s">
        <v>28410</v>
      </c>
      <c r="DP17054" s="141" t="s">
        <v>8075</v>
      </c>
      <c r="DQ17054" s="15">
        <v>23</v>
      </c>
      <c r="DR17054" s="15" t="str">
        <f t="shared" si="279"/>
        <v>6958-23</v>
      </c>
    </row>
    <row r="17055" spans="119:122" x14ac:dyDescent="0.2">
      <c r="DO17055" s="141" t="s">
        <v>28411</v>
      </c>
      <c r="DP17055" s="141" t="s">
        <v>8076</v>
      </c>
      <c r="DQ17055" s="15">
        <v>23</v>
      </c>
      <c r="DR17055" s="15" t="str">
        <f t="shared" si="279"/>
        <v>6959-23</v>
      </c>
    </row>
    <row r="17056" spans="119:122" x14ac:dyDescent="0.2">
      <c r="DO17056" s="141" t="s">
        <v>28412</v>
      </c>
      <c r="DP17056" s="141" t="s">
        <v>8077</v>
      </c>
      <c r="DQ17056" s="15">
        <v>23</v>
      </c>
      <c r="DR17056" s="15" t="str">
        <f t="shared" si="279"/>
        <v>6960-23</v>
      </c>
    </row>
    <row r="17057" spans="119:122" x14ac:dyDescent="0.2">
      <c r="DO17057" s="141" t="s">
        <v>28413</v>
      </c>
      <c r="DP17057" s="141" t="s">
        <v>8078</v>
      </c>
      <c r="DQ17057" s="15">
        <v>23</v>
      </c>
      <c r="DR17057" s="15" t="str">
        <f t="shared" si="279"/>
        <v>6961-23</v>
      </c>
    </row>
    <row r="17058" spans="119:122" x14ac:dyDescent="0.2">
      <c r="DO17058" s="141" t="s">
        <v>28414</v>
      </c>
      <c r="DP17058" s="141" t="s">
        <v>8079</v>
      </c>
      <c r="DQ17058" s="15">
        <v>23</v>
      </c>
      <c r="DR17058" s="15" t="str">
        <f t="shared" si="279"/>
        <v>6962-23</v>
      </c>
    </row>
    <row r="17059" spans="119:122" x14ac:dyDescent="0.2">
      <c r="DO17059" s="141" t="s">
        <v>28415</v>
      </c>
      <c r="DP17059" s="141" t="s">
        <v>8080</v>
      </c>
      <c r="DQ17059" s="15">
        <v>23</v>
      </c>
      <c r="DR17059" s="15" t="str">
        <f t="shared" ref="DR17059:DR17122" si="280">CONCATENATE(DP17059,"-",DQ17059)</f>
        <v>6963-23</v>
      </c>
    </row>
    <row r="17060" spans="119:122" x14ac:dyDescent="0.2">
      <c r="DO17060" s="141" t="s">
        <v>28416</v>
      </c>
      <c r="DP17060" s="141" t="s">
        <v>8081</v>
      </c>
      <c r="DQ17060" s="15">
        <v>23</v>
      </c>
      <c r="DR17060" s="15" t="str">
        <f t="shared" si="280"/>
        <v>6964-23</v>
      </c>
    </row>
    <row r="17061" spans="119:122" x14ac:dyDescent="0.2">
      <c r="DO17061" s="141" t="s">
        <v>28417</v>
      </c>
      <c r="DP17061" s="141" t="s">
        <v>8082</v>
      </c>
      <c r="DQ17061" s="15">
        <v>23</v>
      </c>
      <c r="DR17061" s="15" t="str">
        <f t="shared" si="280"/>
        <v>6965-23</v>
      </c>
    </row>
    <row r="17062" spans="119:122" x14ac:dyDescent="0.2">
      <c r="DO17062" s="141" t="s">
        <v>28418</v>
      </c>
      <c r="DP17062" s="141" t="s">
        <v>8083</v>
      </c>
      <c r="DQ17062" s="15">
        <v>23</v>
      </c>
      <c r="DR17062" s="15" t="str">
        <f t="shared" si="280"/>
        <v>6966-23</v>
      </c>
    </row>
    <row r="17063" spans="119:122" x14ac:dyDescent="0.2">
      <c r="DO17063" s="141" t="s">
        <v>28419</v>
      </c>
      <c r="DP17063" s="141" t="s">
        <v>8084</v>
      </c>
      <c r="DQ17063" s="15">
        <v>23</v>
      </c>
      <c r="DR17063" s="15" t="str">
        <f t="shared" si="280"/>
        <v>6967-23</v>
      </c>
    </row>
    <row r="17064" spans="119:122" x14ac:dyDescent="0.2">
      <c r="DO17064" s="141" t="s">
        <v>28420</v>
      </c>
      <c r="DP17064" s="141" t="s">
        <v>8085</v>
      </c>
      <c r="DQ17064" s="15">
        <v>23</v>
      </c>
      <c r="DR17064" s="15" t="str">
        <f t="shared" si="280"/>
        <v>6968-23</v>
      </c>
    </row>
    <row r="17065" spans="119:122" x14ac:dyDescent="0.2">
      <c r="DO17065" s="141" t="s">
        <v>28421</v>
      </c>
      <c r="DP17065" s="141" t="s">
        <v>8086</v>
      </c>
      <c r="DQ17065" s="15">
        <v>23</v>
      </c>
      <c r="DR17065" s="15" t="str">
        <f t="shared" si="280"/>
        <v>6969-23</v>
      </c>
    </row>
    <row r="17066" spans="119:122" x14ac:dyDescent="0.2">
      <c r="DO17066" s="141" t="s">
        <v>28422</v>
      </c>
      <c r="DP17066" s="141" t="s">
        <v>8087</v>
      </c>
      <c r="DQ17066" s="15">
        <v>23</v>
      </c>
      <c r="DR17066" s="15" t="str">
        <f t="shared" si="280"/>
        <v>6970-23</v>
      </c>
    </row>
    <row r="17067" spans="119:122" x14ac:dyDescent="0.2">
      <c r="DO17067" s="141" t="s">
        <v>28423</v>
      </c>
      <c r="DP17067" s="141" t="s">
        <v>8088</v>
      </c>
      <c r="DQ17067" s="15">
        <v>23</v>
      </c>
      <c r="DR17067" s="15" t="str">
        <f t="shared" si="280"/>
        <v>6971-23</v>
      </c>
    </row>
    <row r="17068" spans="119:122" x14ac:dyDescent="0.2">
      <c r="DO17068" s="141" t="s">
        <v>28424</v>
      </c>
      <c r="DP17068" s="141" t="s">
        <v>8089</v>
      </c>
      <c r="DQ17068" s="15">
        <v>23</v>
      </c>
      <c r="DR17068" s="15" t="str">
        <f t="shared" si="280"/>
        <v>6972-23</v>
      </c>
    </row>
    <row r="17069" spans="119:122" x14ac:dyDescent="0.2">
      <c r="DO17069" s="141" t="s">
        <v>28425</v>
      </c>
      <c r="DP17069" s="141" t="s">
        <v>8090</v>
      </c>
      <c r="DQ17069" s="15">
        <v>23</v>
      </c>
      <c r="DR17069" s="15" t="str">
        <f t="shared" si="280"/>
        <v>6973-23</v>
      </c>
    </row>
    <row r="17070" spans="119:122" x14ac:dyDescent="0.2">
      <c r="DO17070" s="141" t="s">
        <v>28426</v>
      </c>
      <c r="DP17070" s="141" t="s">
        <v>8091</v>
      </c>
      <c r="DQ17070" s="15">
        <v>23</v>
      </c>
      <c r="DR17070" s="15" t="str">
        <f t="shared" si="280"/>
        <v>6974-23</v>
      </c>
    </row>
    <row r="17071" spans="119:122" x14ac:dyDescent="0.2">
      <c r="DO17071" s="141" t="s">
        <v>28427</v>
      </c>
      <c r="DP17071" s="141" t="s">
        <v>8092</v>
      </c>
      <c r="DQ17071" s="15">
        <v>23</v>
      </c>
      <c r="DR17071" s="15" t="str">
        <f t="shared" si="280"/>
        <v>6975-23</v>
      </c>
    </row>
    <row r="17072" spans="119:122" x14ac:dyDescent="0.2">
      <c r="DO17072" s="141" t="s">
        <v>28428</v>
      </c>
      <c r="DP17072" s="141" t="s">
        <v>8093</v>
      </c>
      <c r="DQ17072" s="15">
        <v>23</v>
      </c>
      <c r="DR17072" s="15" t="str">
        <f t="shared" si="280"/>
        <v>6976-23</v>
      </c>
    </row>
    <row r="17073" spans="119:122" x14ac:dyDescent="0.2">
      <c r="DO17073" s="141" t="s">
        <v>28429</v>
      </c>
      <c r="DP17073" s="141" t="s">
        <v>8094</v>
      </c>
      <c r="DQ17073" s="15">
        <v>23</v>
      </c>
      <c r="DR17073" s="15" t="str">
        <f t="shared" si="280"/>
        <v>6977-23</v>
      </c>
    </row>
    <row r="17074" spans="119:122" x14ac:dyDescent="0.2">
      <c r="DO17074" s="141" t="s">
        <v>28430</v>
      </c>
      <c r="DP17074" s="141" t="s">
        <v>8095</v>
      </c>
      <c r="DQ17074" s="15">
        <v>23</v>
      </c>
      <c r="DR17074" s="15" t="str">
        <f t="shared" si="280"/>
        <v>6978-23</v>
      </c>
    </row>
    <row r="17075" spans="119:122" x14ac:dyDescent="0.2">
      <c r="DO17075" s="141" t="s">
        <v>28431</v>
      </c>
      <c r="DP17075" s="141" t="s">
        <v>8096</v>
      </c>
      <c r="DQ17075" s="15">
        <v>23</v>
      </c>
      <c r="DR17075" s="15" t="str">
        <f t="shared" si="280"/>
        <v>6979-23</v>
      </c>
    </row>
    <row r="17076" spans="119:122" x14ac:dyDescent="0.2">
      <c r="DO17076" s="141" t="s">
        <v>28432</v>
      </c>
      <c r="DP17076" s="141" t="s">
        <v>8097</v>
      </c>
      <c r="DQ17076" s="15">
        <v>23</v>
      </c>
      <c r="DR17076" s="15" t="str">
        <f t="shared" si="280"/>
        <v>6980-23</v>
      </c>
    </row>
    <row r="17077" spans="119:122" x14ac:dyDescent="0.2">
      <c r="DO17077" s="141" t="s">
        <v>28433</v>
      </c>
      <c r="DP17077" s="141" t="s">
        <v>8098</v>
      </c>
      <c r="DQ17077" s="15">
        <v>23</v>
      </c>
      <c r="DR17077" s="15" t="str">
        <f t="shared" si="280"/>
        <v>6981-23</v>
      </c>
    </row>
    <row r="17078" spans="119:122" x14ac:dyDescent="0.2">
      <c r="DO17078" s="141" t="s">
        <v>28434</v>
      </c>
      <c r="DP17078" s="141" t="s">
        <v>8099</v>
      </c>
      <c r="DQ17078" s="15">
        <v>23</v>
      </c>
      <c r="DR17078" s="15" t="str">
        <f t="shared" si="280"/>
        <v>6982-23</v>
      </c>
    </row>
    <row r="17079" spans="119:122" x14ac:dyDescent="0.2">
      <c r="DO17079" s="141" t="s">
        <v>28435</v>
      </c>
      <c r="DP17079" s="141" t="s">
        <v>8100</v>
      </c>
      <c r="DQ17079" s="15">
        <v>23</v>
      </c>
      <c r="DR17079" s="15" t="str">
        <f t="shared" si="280"/>
        <v>6983-23</v>
      </c>
    </row>
    <row r="17080" spans="119:122" x14ac:dyDescent="0.2">
      <c r="DO17080" s="141" t="s">
        <v>28436</v>
      </c>
      <c r="DP17080" s="141" t="s">
        <v>8101</v>
      </c>
      <c r="DQ17080" s="15">
        <v>23</v>
      </c>
      <c r="DR17080" s="15" t="str">
        <f t="shared" si="280"/>
        <v>6984-23</v>
      </c>
    </row>
    <row r="17081" spans="119:122" x14ac:dyDescent="0.2">
      <c r="DO17081" s="141" t="s">
        <v>28437</v>
      </c>
      <c r="DP17081" s="141" t="s">
        <v>8102</v>
      </c>
      <c r="DQ17081" s="15">
        <v>23</v>
      </c>
      <c r="DR17081" s="15" t="str">
        <f t="shared" si="280"/>
        <v>6985-23</v>
      </c>
    </row>
    <row r="17082" spans="119:122" x14ac:dyDescent="0.2">
      <c r="DO17082" s="141" t="s">
        <v>28438</v>
      </c>
      <c r="DP17082" s="141" t="s">
        <v>8103</v>
      </c>
      <c r="DQ17082" s="15">
        <v>23</v>
      </c>
      <c r="DR17082" s="15" t="str">
        <f t="shared" si="280"/>
        <v>6986-23</v>
      </c>
    </row>
    <row r="17083" spans="119:122" x14ac:dyDescent="0.2">
      <c r="DO17083" s="141" t="s">
        <v>28439</v>
      </c>
      <c r="DP17083" s="141" t="s">
        <v>8104</v>
      </c>
      <c r="DQ17083" s="15">
        <v>23</v>
      </c>
      <c r="DR17083" s="15" t="str">
        <f t="shared" si="280"/>
        <v>6987-23</v>
      </c>
    </row>
    <row r="17084" spans="119:122" x14ac:dyDescent="0.2">
      <c r="DO17084" s="141" t="s">
        <v>28440</v>
      </c>
      <c r="DP17084" s="141" t="s">
        <v>8105</v>
      </c>
      <c r="DQ17084" s="15">
        <v>23</v>
      </c>
      <c r="DR17084" s="15" t="str">
        <f t="shared" si="280"/>
        <v>6988-23</v>
      </c>
    </row>
    <row r="17085" spans="119:122" x14ac:dyDescent="0.2">
      <c r="DO17085" s="141" t="s">
        <v>28441</v>
      </c>
      <c r="DP17085" s="141" t="s">
        <v>8106</v>
      </c>
      <c r="DQ17085" s="15">
        <v>23</v>
      </c>
      <c r="DR17085" s="15" t="str">
        <f t="shared" si="280"/>
        <v>6989-23</v>
      </c>
    </row>
    <row r="17086" spans="119:122" x14ac:dyDescent="0.2">
      <c r="DO17086" s="141" t="s">
        <v>28442</v>
      </c>
      <c r="DP17086" s="141" t="s">
        <v>8107</v>
      </c>
      <c r="DQ17086" s="15">
        <v>23</v>
      </c>
      <c r="DR17086" s="15" t="str">
        <f t="shared" si="280"/>
        <v>6990-23</v>
      </c>
    </row>
    <row r="17087" spans="119:122" x14ac:dyDescent="0.2">
      <c r="DO17087" s="141" t="s">
        <v>28443</v>
      </c>
      <c r="DP17087" s="141" t="s">
        <v>8108</v>
      </c>
      <c r="DQ17087" s="15">
        <v>23</v>
      </c>
      <c r="DR17087" s="15" t="str">
        <f t="shared" si="280"/>
        <v>6991-23</v>
      </c>
    </row>
    <row r="17088" spans="119:122" x14ac:dyDescent="0.2">
      <c r="DO17088" s="141" t="s">
        <v>28444</v>
      </c>
      <c r="DP17088" s="141" t="s">
        <v>8109</v>
      </c>
      <c r="DQ17088" s="15">
        <v>23</v>
      </c>
      <c r="DR17088" s="15" t="str">
        <f t="shared" si="280"/>
        <v>6992-23</v>
      </c>
    </row>
    <row r="17089" spans="119:122" x14ac:dyDescent="0.2">
      <c r="DO17089" s="141" t="s">
        <v>28445</v>
      </c>
      <c r="DP17089" s="141" t="s">
        <v>8110</v>
      </c>
      <c r="DQ17089" s="15">
        <v>23</v>
      </c>
      <c r="DR17089" s="15" t="str">
        <f t="shared" si="280"/>
        <v>6993-23</v>
      </c>
    </row>
    <row r="17090" spans="119:122" x14ac:dyDescent="0.2">
      <c r="DO17090" s="141" t="s">
        <v>28446</v>
      </c>
      <c r="DP17090" s="141" t="s">
        <v>8111</v>
      </c>
      <c r="DQ17090" s="15">
        <v>23</v>
      </c>
      <c r="DR17090" s="15" t="str">
        <f t="shared" si="280"/>
        <v>6994-23</v>
      </c>
    </row>
    <row r="17091" spans="119:122" x14ac:dyDescent="0.2">
      <c r="DO17091" s="141" t="s">
        <v>28447</v>
      </c>
      <c r="DP17091" s="141" t="s">
        <v>8112</v>
      </c>
      <c r="DQ17091" s="15">
        <v>23</v>
      </c>
      <c r="DR17091" s="15" t="str">
        <f t="shared" si="280"/>
        <v>6995-23</v>
      </c>
    </row>
    <row r="17092" spans="119:122" x14ac:dyDescent="0.2">
      <c r="DO17092" s="141" t="s">
        <v>28448</v>
      </c>
      <c r="DP17092" s="141" t="s">
        <v>8113</v>
      </c>
      <c r="DQ17092" s="15">
        <v>23</v>
      </c>
      <c r="DR17092" s="15" t="str">
        <f t="shared" si="280"/>
        <v>6996-23</v>
      </c>
    </row>
    <row r="17093" spans="119:122" x14ac:dyDescent="0.2">
      <c r="DO17093" s="141" t="s">
        <v>28449</v>
      </c>
      <c r="DP17093" s="141" t="s">
        <v>8114</v>
      </c>
      <c r="DQ17093" s="15">
        <v>23</v>
      </c>
      <c r="DR17093" s="15" t="str">
        <f t="shared" si="280"/>
        <v>6997-23</v>
      </c>
    </row>
    <row r="17094" spans="119:122" x14ac:dyDescent="0.2">
      <c r="DO17094" s="141" t="s">
        <v>28450</v>
      </c>
      <c r="DP17094" s="141" t="s">
        <v>8115</v>
      </c>
      <c r="DQ17094" s="15">
        <v>23</v>
      </c>
      <c r="DR17094" s="15" t="str">
        <f t="shared" si="280"/>
        <v>6998-23</v>
      </c>
    </row>
    <row r="17095" spans="119:122" x14ac:dyDescent="0.2">
      <c r="DO17095" s="141" t="s">
        <v>28451</v>
      </c>
      <c r="DP17095" s="141" t="s">
        <v>8116</v>
      </c>
      <c r="DQ17095" s="15">
        <v>23</v>
      </c>
      <c r="DR17095" s="15" t="str">
        <f t="shared" si="280"/>
        <v>6999-23</v>
      </c>
    </row>
    <row r="17096" spans="119:122" x14ac:dyDescent="0.2">
      <c r="DO17096" s="141" t="s">
        <v>28452</v>
      </c>
      <c r="DP17096" s="141" t="s">
        <v>8117</v>
      </c>
      <c r="DQ17096" s="15">
        <v>23</v>
      </c>
      <c r="DR17096" s="15" t="str">
        <f t="shared" si="280"/>
        <v>7000-23</v>
      </c>
    </row>
    <row r="17097" spans="119:122" x14ac:dyDescent="0.2">
      <c r="DO17097" s="141" t="s">
        <v>28453</v>
      </c>
      <c r="DP17097" s="141" t="s">
        <v>8118</v>
      </c>
      <c r="DQ17097" s="15">
        <v>23</v>
      </c>
      <c r="DR17097" s="15" t="str">
        <f t="shared" si="280"/>
        <v>7001-23</v>
      </c>
    </row>
    <row r="17098" spans="119:122" x14ac:dyDescent="0.2">
      <c r="DO17098" s="141" t="s">
        <v>28454</v>
      </c>
      <c r="DP17098" s="141" t="s">
        <v>8119</v>
      </c>
      <c r="DQ17098" s="15">
        <v>23</v>
      </c>
      <c r="DR17098" s="15" t="str">
        <f t="shared" si="280"/>
        <v>7002-23</v>
      </c>
    </row>
    <row r="17099" spans="119:122" x14ac:dyDescent="0.2">
      <c r="DO17099" s="141" t="s">
        <v>28455</v>
      </c>
      <c r="DP17099" s="141" t="s">
        <v>8120</v>
      </c>
      <c r="DQ17099" s="15">
        <v>23</v>
      </c>
      <c r="DR17099" s="15" t="str">
        <f t="shared" si="280"/>
        <v>7003-23</v>
      </c>
    </row>
    <row r="17100" spans="119:122" x14ac:dyDescent="0.2">
      <c r="DO17100" s="141" t="s">
        <v>28456</v>
      </c>
      <c r="DP17100" s="141" t="s">
        <v>8121</v>
      </c>
      <c r="DQ17100" s="15">
        <v>23</v>
      </c>
      <c r="DR17100" s="15" t="str">
        <f t="shared" si="280"/>
        <v>7004-23</v>
      </c>
    </row>
    <row r="17101" spans="119:122" x14ac:dyDescent="0.2">
      <c r="DO17101" s="141" t="s">
        <v>28457</v>
      </c>
      <c r="DP17101" s="141" t="s">
        <v>8122</v>
      </c>
      <c r="DQ17101" s="15">
        <v>23</v>
      </c>
      <c r="DR17101" s="15" t="str">
        <f t="shared" si="280"/>
        <v>7005-23</v>
      </c>
    </row>
    <row r="17102" spans="119:122" x14ac:dyDescent="0.2">
      <c r="DO17102" s="141" t="s">
        <v>28458</v>
      </c>
      <c r="DP17102" s="141" t="s">
        <v>8123</v>
      </c>
      <c r="DQ17102" s="15">
        <v>23</v>
      </c>
      <c r="DR17102" s="15" t="str">
        <f t="shared" si="280"/>
        <v>7006-23</v>
      </c>
    </row>
    <row r="17103" spans="119:122" x14ac:dyDescent="0.2">
      <c r="DO17103" s="141" t="s">
        <v>28459</v>
      </c>
      <c r="DP17103" s="141" t="s">
        <v>8124</v>
      </c>
      <c r="DQ17103" s="15">
        <v>23</v>
      </c>
      <c r="DR17103" s="15" t="str">
        <f t="shared" si="280"/>
        <v>7007-23</v>
      </c>
    </row>
    <row r="17104" spans="119:122" x14ac:dyDescent="0.2">
      <c r="DO17104" s="141" t="s">
        <v>28460</v>
      </c>
      <c r="DP17104" s="141" t="s">
        <v>8125</v>
      </c>
      <c r="DQ17104" s="15">
        <v>23</v>
      </c>
      <c r="DR17104" s="15" t="str">
        <f t="shared" si="280"/>
        <v>7008-23</v>
      </c>
    </row>
    <row r="17105" spans="119:122" x14ac:dyDescent="0.2">
      <c r="DO17105" s="141" t="s">
        <v>28461</v>
      </c>
      <c r="DP17105" s="141" t="s">
        <v>8126</v>
      </c>
      <c r="DQ17105" s="15">
        <v>23</v>
      </c>
      <c r="DR17105" s="15" t="str">
        <f t="shared" si="280"/>
        <v>7009-23</v>
      </c>
    </row>
    <row r="17106" spans="119:122" x14ac:dyDescent="0.2">
      <c r="DO17106" s="141" t="s">
        <v>28462</v>
      </c>
      <c r="DP17106" s="141" t="s">
        <v>8127</v>
      </c>
      <c r="DQ17106" s="15">
        <v>23</v>
      </c>
      <c r="DR17106" s="15" t="str">
        <f t="shared" si="280"/>
        <v>7010-23</v>
      </c>
    </row>
    <row r="17107" spans="119:122" x14ac:dyDescent="0.2">
      <c r="DO17107" s="141" t="s">
        <v>28463</v>
      </c>
      <c r="DP17107" s="141" t="s">
        <v>8128</v>
      </c>
      <c r="DQ17107" s="15">
        <v>23</v>
      </c>
      <c r="DR17107" s="15" t="str">
        <f t="shared" si="280"/>
        <v>7011-23</v>
      </c>
    </row>
    <row r="17108" spans="119:122" x14ac:dyDescent="0.2">
      <c r="DO17108" s="141" t="s">
        <v>28464</v>
      </c>
      <c r="DP17108" s="141" t="s">
        <v>8129</v>
      </c>
      <c r="DQ17108" s="15">
        <v>23</v>
      </c>
      <c r="DR17108" s="15" t="str">
        <f t="shared" si="280"/>
        <v>7012-23</v>
      </c>
    </row>
    <row r="17109" spans="119:122" x14ac:dyDescent="0.2">
      <c r="DO17109" s="141" t="s">
        <v>28465</v>
      </c>
      <c r="DP17109" s="141" t="s">
        <v>8130</v>
      </c>
      <c r="DQ17109" s="15">
        <v>23</v>
      </c>
      <c r="DR17109" s="15" t="str">
        <f t="shared" si="280"/>
        <v>7013-23</v>
      </c>
    </row>
    <row r="17110" spans="119:122" x14ac:dyDescent="0.2">
      <c r="DO17110" s="141" t="s">
        <v>28466</v>
      </c>
      <c r="DP17110" s="141" t="s">
        <v>8131</v>
      </c>
      <c r="DQ17110" s="15">
        <v>23</v>
      </c>
      <c r="DR17110" s="15" t="str">
        <f t="shared" si="280"/>
        <v>7014-23</v>
      </c>
    </row>
    <row r="17111" spans="119:122" x14ac:dyDescent="0.2">
      <c r="DO17111" s="141" t="s">
        <v>28467</v>
      </c>
      <c r="DP17111" s="141" t="s">
        <v>8132</v>
      </c>
      <c r="DQ17111" s="15">
        <v>23</v>
      </c>
      <c r="DR17111" s="15" t="str">
        <f t="shared" si="280"/>
        <v>7015-23</v>
      </c>
    </row>
    <row r="17112" spans="119:122" x14ac:dyDescent="0.2">
      <c r="DO17112" s="141" t="s">
        <v>28468</v>
      </c>
      <c r="DP17112" s="141" t="s">
        <v>8133</v>
      </c>
      <c r="DQ17112" s="15">
        <v>23</v>
      </c>
      <c r="DR17112" s="15" t="str">
        <f t="shared" si="280"/>
        <v>7016-23</v>
      </c>
    </row>
    <row r="17113" spans="119:122" x14ac:dyDescent="0.2">
      <c r="DO17113" s="141" t="s">
        <v>28469</v>
      </c>
      <c r="DP17113" s="141" t="s">
        <v>8134</v>
      </c>
      <c r="DQ17113" s="15">
        <v>23</v>
      </c>
      <c r="DR17113" s="15" t="str">
        <f t="shared" si="280"/>
        <v>7017-23</v>
      </c>
    </row>
    <row r="17114" spans="119:122" x14ac:dyDescent="0.2">
      <c r="DO17114" s="141" t="s">
        <v>28470</v>
      </c>
      <c r="DP17114" s="141" t="s">
        <v>8135</v>
      </c>
      <c r="DQ17114" s="15">
        <v>23</v>
      </c>
      <c r="DR17114" s="15" t="str">
        <f t="shared" si="280"/>
        <v>7018-23</v>
      </c>
    </row>
    <row r="17115" spans="119:122" x14ac:dyDescent="0.2">
      <c r="DO17115" s="141" t="s">
        <v>28471</v>
      </c>
      <c r="DP17115" s="141" t="s">
        <v>8136</v>
      </c>
      <c r="DQ17115" s="15">
        <v>23</v>
      </c>
      <c r="DR17115" s="15" t="str">
        <f t="shared" si="280"/>
        <v>7019-23</v>
      </c>
    </row>
    <row r="17116" spans="119:122" x14ac:dyDescent="0.2">
      <c r="DO17116" s="141" t="s">
        <v>28472</v>
      </c>
      <c r="DP17116" s="141" t="s">
        <v>8137</v>
      </c>
      <c r="DQ17116" s="15">
        <v>23</v>
      </c>
      <c r="DR17116" s="15" t="str">
        <f t="shared" si="280"/>
        <v>7020-23</v>
      </c>
    </row>
    <row r="17117" spans="119:122" x14ac:dyDescent="0.2">
      <c r="DO17117" s="141" t="s">
        <v>28473</v>
      </c>
      <c r="DP17117" s="141" t="s">
        <v>8138</v>
      </c>
      <c r="DQ17117" s="15">
        <v>23</v>
      </c>
      <c r="DR17117" s="15" t="str">
        <f t="shared" si="280"/>
        <v>7021-23</v>
      </c>
    </row>
    <row r="17118" spans="119:122" x14ac:dyDescent="0.2">
      <c r="DO17118" s="141" t="s">
        <v>28474</v>
      </c>
      <c r="DP17118" s="141" t="s">
        <v>8139</v>
      </c>
      <c r="DQ17118" s="15">
        <v>23</v>
      </c>
      <c r="DR17118" s="15" t="str">
        <f t="shared" si="280"/>
        <v>7022-23</v>
      </c>
    </row>
    <row r="17119" spans="119:122" x14ac:dyDescent="0.2">
      <c r="DO17119" s="141" t="s">
        <v>28475</v>
      </c>
      <c r="DP17119" s="141" t="s">
        <v>8140</v>
      </c>
      <c r="DQ17119" s="15">
        <v>23</v>
      </c>
      <c r="DR17119" s="15" t="str">
        <f t="shared" si="280"/>
        <v>7023-23</v>
      </c>
    </row>
    <row r="17120" spans="119:122" x14ac:dyDescent="0.2">
      <c r="DO17120" s="141" t="s">
        <v>28476</v>
      </c>
      <c r="DP17120" s="141" t="s">
        <v>8141</v>
      </c>
      <c r="DQ17120" s="15">
        <v>23</v>
      </c>
      <c r="DR17120" s="15" t="str">
        <f t="shared" si="280"/>
        <v>7024-23</v>
      </c>
    </row>
    <row r="17121" spans="119:122" x14ac:dyDescent="0.2">
      <c r="DO17121" s="141" t="s">
        <v>28477</v>
      </c>
      <c r="DP17121" s="141" t="s">
        <v>8142</v>
      </c>
      <c r="DQ17121" s="15">
        <v>23</v>
      </c>
      <c r="DR17121" s="15" t="str">
        <f t="shared" si="280"/>
        <v>7025-23</v>
      </c>
    </row>
    <row r="17122" spans="119:122" x14ac:dyDescent="0.2">
      <c r="DO17122" s="141" t="s">
        <v>28478</v>
      </c>
      <c r="DP17122" s="141" t="s">
        <v>8143</v>
      </c>
      <c r="DQ17122" s="15">
        <v>23</v>
      </c>
      <c r="DR17122" s="15" t="str">
        <f t="shared" si="280"/>
        <v>7026-23</v>
      </c>
    </row>
    <row r="17123" spans="119:122" x14ac:dyDescent="0.2">
      <c r="DO17123" s="141" t="s">
        <v>28479</v>
      </c>
      <c r="DP17123" s="141" t="s">
        <v>8144</v>
      </c>
      <c r="DQ17123" s="15">
        <v>23</v>
      </c>
      <c r="DR17123" s="15" t="str">
        <f t="shared" ref="DR17123:DR17186" si="281">CONCATENATE(DP17123,"-",DQ17123)</f>
        <v>7027-23</v>
      </c>
    </row>
    <row r="17124" spans="119:122" x14ac:dyDescent="0.2">
      <c r="DO17124" s="141" t="s">
        <v>28480</v>
      </c>
      <c r="DP17124" s="141" t="s">
        <v>8145</v>
      </c>
      <c r="DQ17124" s="15">
        <v>23</v>
      </c>
      <c r="DR17124" s="15" t="str">
        <f t="shared" si="281"/>
        <v>7028-23</v>
      </c>
    </row>
    <row r="17125" spans="119:122" x14ac:dyDescent="0.2">
      <c r="DO17125" s="141" t="s">
        <v>28481</v>
      </c>
      <c r="DP17125" s="141" t="s">
        <v>8146</v>
      </c>
      <c r="DQ17125" s="15">
        <v>23</v>
      </c>
      <c r="DR17125" s="15" t="str">
        <f t="shared" si="281"/>
        <v>7029-23</v>
      </c>
    </row>
    <row r="17126" spans="119:122" x14ac:dyDescent="0.2">
      <c r="DO17126" s="141" t="s">
        <v>28482</v>
      </c>
      <c r="DP17126" s="141" t="s">
        <v>8147</v>
      </c>
      <c r="DQ17126" s="15">
        <v>23</v>
      </c>
      <c r="DR17126" s="15" t="str">
        <f t="shared" si="281"/>
        <v>7030-23</v>
      </c>
    </row>
    <row r="17127" spans="119:122" x14ac:dyDescent="0.2">
      <c r="DO17127" s="141" t="s">
        <v>28483</v>
      </c>
      <c r="DP17127" s="141" t="s">
        <v>8148</v>
      </c>
      <c r="DQ17127" s="15">
        <v>23</v>
      </c>
      <c r="DR17127" s="15" t="str">
        <f t="shared" si="281"/>
        <v>7031-23</v>
      </c>
    </row>
    <row r="17128" spans="119:122" x14ac:dyDescent="0.2">
      <c r="DO17128" s="141" t="s">
        <v>28484</v>
      </c>
      <c r="DP17128" s="141" t="s">
        <v>8149</v>
      </c>
      <c r="DQ17128" s="15">
        <v>23</v>
      </c>
      <c r="DR17128" s="15" t="str">
        <f t="shared" si="281"/>
        <v>7032-23</v>
      </c>
    </row>
    <row r="17129" spans="119:122" x14ac:dyDescent="0.2">
      <c r="DO17129" s="141" t="s">
        <v>28485</v>
      </c>
      <c r="DP17129" s="141" t="s">
        <v>8150</v>
      </c>
      <c r="DQ17129" s="15">
        <v>23</v>
      </c>
      <c r="DR17129" s="15" t="str">
        <f t="shared" si="281"/>
        <v>7033-23</v>
      </c>
    </row>
    <row r="17130" spans="119:122" x14ac:dyDescent="0.2">
      <c r="DO17130" s="141" t="s">
        <v>28486</v>
      </c>
      <c r="DP17130" s="141" t="s">
        <v>8151</v>
      </c>
      <c r="DQ17130" s="15">
        <v>23</v>
      </c>
      <c r="DR17130" s="15" t="str">
        <f t="shared" si="281"/>
        <v>7034-23</v>
      </c>
    </row>
    <row r="17131" spans="119:122" x14ac:dyDescent="0.2">
      <c r="DO17131" s="141" t="s">
        <v>28487</v>
      </c>
      <c r="DP17131" s="141" t="s">
        <v>8152</v>
      </c>
      <c r="DQ17131" s="15">
        <v>23</v>
      </c>
      <c r="DR17131" s="15" t="str">
        <f t="shared" si="281"/>
        <v>7035-23</v>
      </c>
    </row>
    <row r="17132" spans="119:122" x14ac:dyDescent="0.2">
      <c r="DO17132" s="141" t="s">
        <v>28488</v>
      </c>
      <c r="DP17132" s="141" t="s">
        <v>8153</v>
      </c>
      <c r="DQ17132" s="15">
        <v>23</v>
      </c>
      <c r="DR17132" s="15" t="str">
        <f t="shared" si="281"/>
        <v>7036-23</v>
      </c>
    </row>
    <row r="17133" spans="119:122" x14ac:dyDescent="0.2">
      <c r="DO17133" s="141" t="s">
        <v>28489</v>
      </c>
      <c r="DP17133" s="141" t="s">
        <v>8154</v>
      </c>
      <c r="DQ17133" s="15">
        <v>23</v>
      </c>
      <c r="DR17133" s="15" t="str">
        <f t="shared" si="281"/>
        <v>7037-23</v>
      </c>
    </row>
    <row r="17134" spans="119:122" x14ac:dyDescent="0.2">
      <c r="DO17134" s="141" t="s">
        <v>28490</v>
      </c>
      <c r="DP17134" s="141" t="s">
        <v>8155</v>
      </c>
      <c r="DQ17134" s="15">
        <v>23</v>
      </c>
      <c r="DR17134" s="15" t="str">
        <f t="shared" si="281"/>
        <v>7038-23</v>
      </c>
    </row>
    <row r="17135" spans="119:122" x14ac:dyDescent="0.2">
      <c r="DO17135" s="141" t="s">
        <v>28491</v>
      </c>
      <c r="DP17135" s="141" t="s">
        <v>8156</v>
      </c>
      <c r="DQ17135" s="15">
        <v>23</v>
      </c>
      <c r="DR17135" s="15" t="str">
        <f t="shared" si="281"/>
        <v>7039-23</v>
      </c>
    </row>
    <row r="17136" spans="119:122" x14ac:dyDescent="0.2">
      <c r="DO17136" s="141" t="s">
        <v>28492</v>
      </c>
      <c r="DP17136" s="141" t="s">
        <v>8157</v>
      </c>
      <c r="DQ17136" s="15">
        <v>23</v>
      </c>
      <c r="DR17136" s="15" t="str">
        <f t="shared" si="281"/>
        <v>7040-23</v>
      </c>
    </row>
    <row r="17137" spans="119:122" x14ac:dyDescent="0.2">
      <c r="DO17137" s="141" t="s">
        <v>28493</v>
      </c>
      <c r="DP17137" s="141" t="s">
        <v>8158</v>
      </c>
      <c r="DQ17137" s="15">
        <v>23</v>
      </c>
      <c r="DR17137" s="15" t="str">
        <f t="shared" si="281"/>
        <v>7041-23</v>
      </c>
    </row>
    <row r="17138" spans="119:122" x14ac:dyDescent="0.2">
      <c r="DO17138" s="141" t="s">
        <v>28494</v>
      </c>
      <c r="DP17138" s="141" t="s">
        <v>8159</v>
      </c>
      <c r="DQ17138" s="15">
        <v>23</v>
      </c>
      <c r="DR17138" s="15" t="str">
        <f t="shared" si="281"/>
        <v>7042-23</v>
      </c>
    </row>
    <row r="17139" spans="119:122" x14ac:dyDescent="0.2">
      <c r="DO17139" s="141" t="s">
        <v>28495</v>
      </c>
      <c r="DP17139" s="141" t="s">
        <v>8160</v>
      </c>
      <c r="DQ17139" s="15">
        <v>23</v>
      </c>
      <c r="DR17139" s="15" t="str">
        <f t="shared" si="281"/>
        <v>7043-23</v>
      </c>
    </row>
    <row r="17140" spans="119:122" x14ac:dyDescent="0.2">
      <c r="DO17140" s="141" t="s">
        <v>28496</v>
      </c>
      <c r="DP17140" s="141" t="s">
        <v>8161</v>
      </c>
      <c r="DQ17140" s="15">
        <v>23</v>
      </c>
      <c r="DR17140" s="15" t="str">
        <f t="shared" si="281"/>
        <v>7044-23</v>
      </c>
    </row>
    <row r="17141" spans="119:122" x14ac:dyDescent="0.2">
      <c r="DO17141" s="141" t="s">
        <v>28497</v>
      </c>
      <c r="DP17141" s="141" t="s">
        <v>8162</v>
      </c>
      <c r="DQ17141" s="15">
        <v>23</v>
      </c>
      <c r="DR17141" s="15" t="str">
        <f t="shared" si="281"/>
        <v>7045-23</v>
      </c>
    </row>
    <row r="17142" spans="119:122" x14ac:dyDescent="0.2">
      <c r="DO17142" s="141" t="s">
        <v>28498</v>
      </c>
      <c r="DP17142" s="141" t="s">
        <v>8163</v>
      </c>
      <c r="DQ17142" s="15">
        <v>23</v>
      </c>
      <c r="DR17142" s="15" t="str">
        <f t="shared" si="281"/>
        <v>7046-23</v>
      </c>
    </row>
    <row r="17143" spans="119:122" x14ac:dyDescent="0.2">
      <c r="DO17143" s="141" t="s">
        <v>28499</v>
      </c>
      <c r="DP17143" s="141" t="s">
        <v>8164</v>
      </c>
      <c r="DQ17143" s="15">
        <v>23</v>
      </c>
      <c r="DR17143" s="15" t="str">
        <f t="shared" si="281"/>
        <v>7047-23</v>
      </c>
    </row>
    <row r="17144" spans="119:122" x14ac:dyDescent="0.2">
      <c r="DO17144" s="141" t="s">
        <v>28500</v>
      </c>
      <c r="DP17144" s="141" t="s">
        <v>8165</v>
      </c>
      <c r="DQ17144" s="15">
        <v>23</v>
      </c>
      <c r="DR17144" s="15" t="str">
        <f t="shared" si="281"/>
        <v>7048-23</v>
      </c>
    </row>
    <row r="17145" spans="119:122" x14ac:dyDescent="0.2">
      <c r="DO17145" s="141" t="s">
        <v>28501</v>
      </c>
      <c r="DP17145" s="141" t="s">
        <v>8166</v>
      </c>
      <c r="DQ17145" s="15">
        <v>23</v>
      </c>
      <c r="DR17145" s="15" t="str">
        <f t="shared" si="281"/>
        <v>7049-23</v>
      </c>
    </row>
    <row r="17146" spans="119:122" x14ac:dyDescent="0.2">
      <c r="DO17146" s="141" t="s">
        <v>28502</v>
      </c>
      <c r="DP17146" s="141" t="s">
        <v>8167</v>
      </c>
      <c r="DQ17146" s="15">
        <v>23</v>
      </c>
      <c r="DR17146" s="15" t="str">
        <f t="shared" si="281"/>
        <v>7050-23</v>
      </c>
    </row>
    <row r="17147" spans="119:122" x14ac:dyDescent="0.2">
      <c r="DO17147" s="141" t="s">
        <v>28503</v>
      </c>
      <c r="DP17147" s="141" t="s">
        <v>8168</v>
      </c>
      <c r="DQ17147" s="15">
        <v>23</v>
      </c>
      <c r="DR17147" s="15" t="str">
        <f t="shared" si="281"/>
        <v>7051-23</v>
      </c>
    </row>
    <row r="17148" spans="119:122" x14ac:dyDescent="0.2">
      <c r="DO17148" s="141" t="s">
        <v>28504</v>
      </c>
      <c r="DP17148" s="141" t="s">
        <v>8169</v>
      </c>
      <c r="DQ17148" s="15">
        <v>23</v>
      </c>
      <c r="DR17148" s="15" t="str">
        <f t="shared" si="281"/>
        <v>7052-23</v>
      </c>
    </row>
    <row r="17149" spans="119:122" x14ac:dyDescent="0.2">
      <c r="DO17149" s="141" t="s">
        <v>28505</v>
      </c>
      <c r="DP17149" s="141" t="s">
        <v>8170</v>
      </c>
      <c r="DQ17149" s="15">
        <v>23</v>
      </c>
      <c r="DR17149" s="15" t="str">
        <f t="shared" si="281"/>
        <v>7053-23</v>
      </c>
    </row>
    <row r="17150" spans="119:122" x14ac:dyDescent="0.2">
      <c r="DO17150" s="141" t="s">
        <v>28506</v>
      </c>
      <c r="DP17150" s="141" t="s">
        <v>8171</v>
      </c>
      <c r="DQ17150" s="15">
        <v>23</v>
      </c>
      <c r="DR17150" s="15" t="str">
        <f t="shared" si="281"/>
        <v>7054-23</v>
      </c>
    </row>
    <row r="17151" spans="119:122" x14ac:dyDescent="0.2">
      <c r="DO17151" s="141" t="s">
        <v>28507</v>
      </c>
      <c r="DP17151" s="141" t="s">
        <v>8172</v>
      </c>
      <c r="DQ17151" s="15">
        <v>23</v>
      </c>
      <c r="DR17151" s="15" t="str">
        <f t="shared" si="281"/>
        <v>7055-23</v>
      </c>
    </row>
    <row r="17152" spans="119:122" x14ac:dyDescent="0.2">
      <c r="DO17152" s="141" t="s">
        <v>28508</v>
      </c>
      <c r="DP17152" s="141" t="s">
        <v>8173</v>
      </c>
      <c r="DQ17152" s="15">
        <v>23</v>
      </c>
      <c r="DR17152" s="15" t="str">
        <f t="shared" si="281"/>
        <v>7056-23</v>
      </c>
    </row>
    <row r="17153" spans="119:122" x14ac:dyDescent="0.2">
      <c r="DO17153" s="141" t="s">
        <v>28509</v>
      </c>
      <c r="DP17153" s="141" t="s">
        <v>8174</v>
      </c>
      <c r="DQ17153" s="15">
        <v>23</v>
      </c>
      <c r="DR17153" s="15" t="str">
        <f t="shared" si="281"/>
        <v>7057-23</v>
      </c>
    </row>
    <row r="17154" spans="119:122" x14ac:dyDescent="0.2">
      <c r="DO17154" s="141" t="s">
        <v>28510</v>
      </c>
      <c r="DP17154" s="141" t="s">
        <v>8175</v>
      </c>
      <c r="DQ17154" s="15">
        <v>23</v>
      </c>
      <c r="DR17154" s="15" t="str">
        <f t="shared" si="281"/>
        <v>7058-23</v>
      </c>
    </row>
    <row r="17155" spans="119:122" x14ac:dyDescent="0.2">
      <c r="DO17155" s="141" t="s">
        <v>28511</v>
      </c>
      <c r="DP17155" s="141" t="s">
        <v>8176</v>
      </c>
      <c r="DQ17155" s="15">
        <v>23</v>
      </c>
      <c r="DR17155" s="15" t="str">
        <f t="shared" si="281"/>
        <v>7059-23</v>
      </c>
    </row>
    <row r="17156" spans="119:122" x14ac:dyDescent="0.2">
      <c r="DO17156" s="141" t="s">
        <v>28512</v>
      </c>
      <c r="DP17156" s="141" t="s">
        <v>8177</v>
      </c>
      <c r="DQ17156" s="15">
        <v>23</v>
      </c>
      <c r="DR17156" s="15" t="str">
        <f t="shared" si="281"/>
        <v>7060-23</v>
      </c>
    </row>
    <row r="17157" spans="119:122" x14ac:dyDescent="0.2">
      <c r="DO17157" s="141" t="s">
        <v>28513</v>
      </c>
      <c r="DP17157" s="141" t="s">
        <v>8178</v>
      </c>
      <c r="DQ17157" s="15">
        <v>23</v>
      </c>
      <c r="DR17157" s="15" t="str">
        <f t="shared" si="281"/>
        <v>7061-23</v>
      </c>
    </row>
    <row r="17158" spans="119:122" x14ac:dyDescent="0.2">
      <c r="DO17158" s="141" t="s">
        <v>28514</v>
      </c>
      <c r="DP17158" s="141" t="s">
        <v>8179</v>
      </c>
      <c r="DQ17158" s="15">
        <v>23</v>
      </c>
      <c r="DR17158" s="15" t="str">
        <f t="shared" si="281"/>
        <v>7062-23</v>
      </c>
    </row>
    <row r="17159" spans="119:122" x14ac:dyDescent="0.2">
      <c r="DO17159" s="141" t="s">
        <v>28515</v>
      </c>
      <c r="DP17159" s="141" t="s">
        <v>8180</v>
      </c>
      <c r="DQ17159" s="15">
        <v>23</v>
      </c>
      <c r="DR17159" s="15" t="str">
        <f t="shared" si="281"/>
        <v>7063-23</v>
      </c>
    </row>
    <row r="17160" spans="119:122" x14ac:dyDescent="0.2">
      <c r="DO17160" s="141" t="s">
        <v>28516</v>
      </c>
      <c r="DP17160" s="141" t="s">
        <v>8181</v>
      </c>
      <c r="DQ17160" s="15">
        <v>23</v>
      </c>
      <c r="DR17160" s="15" t="str">
        <f t="shared" si="281"/>
        <v>7064-23</v>
      </c>
    </row>
    <row r="17161" spans="119:122" x14ac:dyDescent="0.2">
      <c r="DO17161" s="141" t="s">
        <v>28517</v>
      </c>
      <c r="DP17161" s="141" t="s">
        <v>8182</v>
      </c>
      <c r="DQ17161" s="15">
        <v>23</v>
      </c>
      <c r="DR17161" s="15" t="str">
        <f t="shared" si="281"/>
        <v>7065-23</v>
      </c>
    </row>
    <row r="17162" spans="119:122" x14ac:dyDescent="0.2">
      <c r="DO17162" s="141" t="s">
        <v>28518</v>
      </c>
      <c r="DP17162" s="141" t="s">
        <v>8183</v>
      </c>
      <c r="DQ17162" s="15">
        <v>23</v>
      </c>
      <c r="DR17162" s="15" t="str">
        <f t="shared" si="281"/>
        <v>7066-23</v>
      </c>
    </row>
    <row r="17163" spans="119:122" x14ac:dyDescent="0.2">
      <c r="DO17163" s="141" t="s">
        <v>28519</v>
      </c>
      <c r="DP17163" s="141" t="s">
        <v>8184</v>
      </c>
      <c r="DQ17163" s="15">
        <v>23</v>
      </c>
      <c r="DR17163" s="15" t="str">
        <f t="shared" si="281"/>
        <v>7067-23</v>
      </c>
    </row>
    <row r="17164" spans="119:122" x14ac:dyDescent="0.2">
      <c r="DO17164" s="141" t="s">
        <v>28520</v>
      </c>
      <c r="DP17164" s="141" t="s">
        <v>8185</v>
      </c>
      <c r="DQ17164" s="15">
        <v>23</v>
      </c>
      <c r="DR17164" s="15" t="str">
        <f t="shared" si="281"/>
        <v>7068-23</v>
      </c>
    </row>
    <row r="17165" spans="119:122" x14ac:dyDescent="0.2">
      <c r="DO17165" s="141" t="s">
        <v>28521</v>
      </c>
      <c r="DP17165" s="141" t="s">
        <v>8186</v>
      </c>
      <c r="DQ17165" s="15">
        <v>23</v>
      </c>
      <c r="DR17165" s="15" t="str">
        <f t="shared" si="281"/>
        <v>7069-23</v>
      </c>
    </row>
    <row r="17166" spans="119:122" x14ac:dyDescent="0.2">
      <c r="DO17166" s="141" t="s">
        <v>28522</v>
      </c>
      <c r="DP17166" s="141" t="s">
        <v>8187</v>
      </c>
      <c r="DQ17166" s="15">
        <v>23</v>
      </c>
      <c r="DR17166" s="15" t="str">
        <f t="shared" si="281"/>
        <v>7070-23</v>
      </c>
    </row>
    <row r="17167" spans="119:122" x14ac:dyDescent="0.2">
      <c r="DO17167" s="141" t="s">
        <v>28523</v>
      </c>
      <c r="DP17167" s="141" t="s">
        <v>8188</v>
      </c>
      <c r="DQ17167" s="15">
        <v>23</v>
      </c>
      <c r="DR17167" s="15" t="str">
        <f t="shared" si="281"/>
        <v>7071-23</v>
      </c>
    </row>
    <row r="17168" spans="119:122" x14ac:dyDescent="0.2">
      <c r="DO17168" s="141" t="s">
        <v>28524</v>
      </c>
      <c r="DP17168" s="141" t="s">
        <v>8189</v>
      </c>
      <c r="DQ17168" s="15">
        <v>23</v>
      </c>
      <c r="DR17168" s="15" t="str">
        <f t="shared" si="281"/>
        <v>7072-23</v>
      </c>
    </row>
    <row r="17169" spans="119:122" x14ac:dyDescent="0.2">
      <c r="DO17169" s="141" t="s">
        <v>28525</v>
      </c>
      <c r="DP17169" s="141" t="s">
        <v>8190</v>
      </c>
      <c r="DQ17169" s="15">
        <v>23</v>
      </c>
      <c r="DR17169" s="15" t="str">
        <f t="shared" si="281"/>
        <v>7073-23</v>
      </c>
    </row>
    <row r="17170" spans="119:122" x14ac:dyDescent="0.2">
      <c r="DO17170" s="141" t="s">
        <v>28526</v>
      </c>
      <c r="DP17170" s="141" t="s">
        <v>8191</v>
      </c>
      <c r="DQ17170" s="15">
        <v>23</v>
      </c>
      <c r="DR17170" s="15" t="str">
        <f t="shared" si="281"/>
        <v>7074-23</v>
      </c>
    </row>
    <row r="17171" spans="119:122" x14ac:dyDescent="0.2">
      <c r="DO17171" s="141" t="s">
        <v>28527</v>
      </c>
      <c r="DP17171" s="141" t="s">
        <v>8192</v>
      </c>
      <c r="DQ17171" s="15">
        <v>23</v>
      </c>
      <c r="DR17171" s="15" t="str">
        <f t="shared" si="281"/>
        <v>7075-23</v>
      </c>
    </row>
    <row r="17172" spans="119:122" x14ac:dyDescent="0.2">
      <c r="DO17172" s="141" t="s">
        <v>28528</v>
      </c>
      <c r="DP17172" s="141" t="s">
        <v>8193</v>
      </c>
      <c r="DQ17172" s="15">
        <v>23</v>
      </c>
      <c r="DR17172" s="15" t="str">
        <f t="shared" si="281"/>
        <v>7076-23</v>
      </c>
    </row>
    <row r="17173" spans="119:122" x14ac:dyDescent="0.2">
      <c r="DO17173" s="141" t="s">
        <v>28529</v>
      </c>
      <c r="DP17173" s="141" t="s">
        <v>8194</v>
      </c>
      <c r="DQ17173" s="15">
        <v>23</v>
      </c>
      <c r="DR17173" s="15" t="str">
        <f t="shared" si="281"/>
        <v>7077-23</v>
      </c>
    </row>
    <row r="17174" spans="119:122" x14ac:dyDescent="0.2">
      <c r="DO17174" s="141" t="s">
        <v>28530</v>
      </c>
      <c r="DP17174" s="141" t="s">
        <v>8195</v>
      </c>
      <c r="DQ17174" s="15">
        <v>23</v>
      </c>
      <c r="DR17174" s="15" t="str">
        <f t="shared" si="281"/>
        <v>7078-23</v>
      </c>
    </row>
    <row r="17175" spans="119:122" x14ac:dyDescent="0.2">
      <c r="DO17175" s="141" t="s">
        <v>28531</v>
      </c>
      <c r="DP17175" s="141" t="s">
        <v>8196</v>
      </c>
      <c r="DQ17175" s="15">
        <v>23</v>
      </c>
      <c r="DR17175" s="15" t="str">
        <f t="shared" si="281"/>
        <v>7079-23</v>
      </c>
    </row>
    <row r="17176" spans="119:122" x14ac:dyDescent="0.2">
      <c r="DO17176" s="141" t="s">
        <v>28532</v>
      </c>
      <c r="DP17176" s="141" t="s">
        <v>8197</v>
      </c>
      <c r="DQ17176" s="15">
        <v>23</v>
      </c>
      <c r="DR17176" s="15" t="str">
        <f t="shared" si="281"/>
        <v>7080-23</v>
      </c>
    </row>
    <row r="17177" spans="119:122" x14ac:dyDescent="0.2">
      <c r="DO17177" s="141" t="s">
        <v>28533</v>
      </c>
      <c r="DP17177" s="141" t="s">
        <v>8198</v>
      </c>
      <c r="DQ17177" s="15">
        <v>23</v>
      </c>
      <c r="DR17177" s="15" t="str">
        <f t="shared" si="281"/>
        <v>7081-23</v>
      </c>
    </row>
    <row r="17178" spans="119:122" x14ac:dyDescent="0.2">
      <c r="DO17178" s="141" t="s">
        <v>28534</v>
      </c>
      <c r="DP17178" s="141" t="s">
        <v>8199</v>
      </c>
      <c r="DQ17178" s="15">
        <v>23</v>
      </c>
      <c r="DR17178" s="15" t="str">
        <f t="shared" si="281"/>
        <v>7082-23</v>
      </c>
    </row>
    <row r="17179" spans="119:122" x14ac:dyDescent="0.2">
      <c r="DO17179" s="141" t="s">
        <v>28535</v>
      </c>
      <c r="DP17179" s="141" t="s">
        <v>8200</v>
      </c>
      <c r="DQ17179" s="15">
        <v>23</v>
      </c>
      <c r="DR17179" s="15" t="str">
        <f t="shared" si="281"/>
        <v>7083-23</v>
      </c>
    </row>
    <row r="17180" spans="119:122" x14ac:dyDescent="0.2">
      <c r="DO17180" s="141" t="s">
        <v>28536</v>
      </c>
      <c r="DP17180" s="141" t="s">
        <v>8201</v>
      </c>
      <c r="DQ17180" s="15">
        <v>23</v>
      </c>
      <c r="DR17180" s="15" t="str">
        <f t="shared" si="281"/>
        <v>7084-23</v>
      </c>
    </row>
    <row r="17181" spans="119:122" x14ac:dyDescent="0.2">
      <c r="DO17181" s="141" t="s">
        <v>28537</v>
      </c>
      <c r="DP17181" s="141" t="s">
        <v>8202</v>
      </c>
      <c r="DQ17181" s="15">
        <v>23</v>
      </c>
      <c r="DR17181" s="15" t="str">
        <f t="shared" si="281"/>
        <v>7085-23</v>
      </c>
    </row>
    <row r="17182" spans="119:122" x14ac:dyDescent="0.2">
      <c r="DO17182" s="141" t="s">
        <v>28538</v>
      </c>
      <c r="DP17182" s="141" t="s">
        <v>8203</v>
      </c>
      <c r="DQ17182" s="15">
        <v>23</v>
      </c>
      <c r="DR17182" s="15" t="str">
        <f t="shared" si="281"/>
        <v>7086-23</v>
      </c>
    </row>
    <row r="17183" spans="119:122" x14ac:dyDescent="0.2">
      <c r="DO17183" s="141" t="s">
        <v>28539</v>
      </c>
      <c r="DP17183" s="141" t="s">
        <v>8204</v>
      </c>
      <c r="DQ17183" s="15">
        <v>23</v>
      </c>
      <c r="DR17183" s="15" t="str">
        <f t="shared" si="281"/>
        <v>7087-23</v>
      </c>
    </row>
    <row r="17184" spans="119:122" x14ac:dyDescent="0.2">
      <c r="DO17184" s="141" t="s">
        <v>28540</v>
      </c>
      <c r="DP17184" s="141" t="s">
        <v>8205</v>
      </c>
      <c r="DQ17184" s="15">
        <v>23</v>
      </c>
      <c r="DR17184" s="15" t="str">
        <f t="shared" si="281"/>
        <v>7088-23</v>
      </c>
    </row>
    <row r="17185" spans="119:122" x14ac:dyDescent="0.2">
      <c r="DO17185" s="141" t="s">
        <v>28541</v>
      </c>
      <c r="DP17185" s="141" t="s">
        <v>8206</v>
      </c>
      <c r="DQ17185" s="15">
        <v>23</v>
      </c>
      <c r="DR17185" s="15" t="str">
        <f t="shared" si="281"/>
        <v>7089-23</v>
      </c>
    </row>
    <row r="17186" spans="119:122" x14ac:dyDescent="0.2">
      <c r="DO17186" s="141" t="s">
        <v>28542</v>
      </c>
      <c r="DP17186" s="141" t="s">
        <v>8207</v>
      </c>
      <c r="DQ17186" s="15">
        <v>23</v>
      </c>
      <c r="DR17186" s="15" t="str">
        <f t="shared" si="281"/>
        <v>7090-23</v>
      </c>
    </row>
    <row r="17187" spans="119:122" x14ac:dyDescent="0.2">
      <c r="DO17187" s="141" t="s">
        <v>28543</v>
      </c>
      <c r="DP17187" s="141" t="s">
        <v>8208</v>
      </c>
      <c r="DQ17187" s="15">
        <v>23</v>
      </c>
      <c r="DR17187" s="15" t="str">
        <f t="shared" ref="DR17187:DR17250" si="282">CONCATENATE(DP17187,"-",DQ17187)</f>
        <v>7091-23</v>
      </c>
    </row>
    <row r="17188" spans="119:122" x14ac:dyDescent="0.2">
      <c r="DO17188" s="141" t="s">
        <v>28544</v>
      </c>
      <c r="DP17188" s="141" t="s">
        <v>8209</v>
      </c>
      <c r="DQ17188" s="15">
        <v>23</v>
      </c>
      <c r="DR17188" s="15" t="str">
        <f t="shared" si="282"/>
        <v>7092-23</v>
      </c>
    </row>
    <row r="17189" spans="119:122" x14ac:dyDescent="0.2">
      <c r="DO17189" s="141" t="s">
        <v>28545</v>
      </c>
      <c r="DP17189" s="141" t="s">
        <v>8210</v>
      </c>
      <c r="DQ17189" s="15">
        <v>23</v>
      </c>
      <c r="DR17189" s="15" t="str">
        <f t="shared" si="282"/>
        <v>7093-23</v>
      </c>
    </row>
    <row r="17190" spans="119:122" x14ac:dyDescent="0.2">
      <c r="DO17190" s="141" t="s">
        <v>28546</v>
      </c>
      <c r="DP17190" s="141" t="s">
        <v>8211</v>
      </c>
      <c r="DQ17190" s="15">
        <v>23</v>
      </c>
      <c r="DR17190" s="15" t="str">
        <f t="shared" si="282"/>
        <v>7094-23</v>
      </c>
    </row>
    <row r="17191" spans="119:122" x14ac:dyDescent="0.2">
      <c r="DO17191" s="141" t="s">
        <v>28547</v>
      </c>
      <c r="DP17191" s="141" t="s">
        <v>8212</v>
      </c>
      <c r="DQ17191" s="15">
        <v>23</v>
      </c>
      <c r="DR17191" s="15" t="str">
        <f t="shared" si="282"/>
        <v>7095-23</v>
      </c>
    </row>
    <row r="17192" spans="119:122" x14ac:dyDescent="0.2">
      <c r="DO17192" s="141" t="s">
        <v>28548</v>
      </c>
      <c r="DP17192" s="141" t="s">
        <v>8213</v>
      </c>
      <c r="DQ17192" s="15">
        <v>23</v>
      </c>
      <c r="DR17192" s="15" t="str">
        <f t="shared" si="282"/>
        <v>7096-23</v>
      </c>
    </row>
    <row r="17193" spans="119:122" x14ac:dyDescent="0.2">
      <c r="DO17193" s="141" t="s">
        <v>28549</v>
      </c>
      <c r="DP17193" s="141" t="s">
        <v>8214</v>
      </c>
      <c r="DQ17193" s="15">
        <v>23</v>
      </c>
      <c r="DR17193" s="15" t="str">
        <f t="shared" si="282"/>
        <v>7097-23</v>
      </c>
    </row>
    <row r="17194" spans="119:122" x14ac:dyDescent="0.2">
      <c r="DO17194" s="141" t="s">
        <v>28550</v>
      </c>
      <c r="DP17194" s="141" t="s">
        <v>8215</v>
      </c>
      <c r="DQ17194" s="15">
        <v>23</v>
      </c>
      <c r="DR17194" s="15" t="str">
        <f t="shared" si="282"/>
        <v>7098-23</v>
      </c>
    </row>
    <row r="17195" spans="119:122" x14ac:dyDescent="0.2">
      <c r="DO17195" s="141" t="s">
        <v>28551</v>
      </c>
      <c r="DP17195" s="141" t="s">
        <v>8216</v>
      </c>
      <c r="DQ17195" s="15">
        <v>23</v>
      </c>
      <c r="DR17195" s="15" t="str">
        <f t="shared" si="282"/>
        <v>7099-23</v>
      </c>
    </row>
    <row r="17196" spans="119:122" x14ac:dyDescent="0.2">
      <c r="DO17196" s="141" t="s">
        <v>28552</v>
      </c>
      <c r="DP17196" s="141" t="s">
        <v>8217</v>
      </c>
      <c r="DQ17196" s="15">
        <v>23</v>
      </c>
      <c r="DR17196" s="15" t="str">
        <f t="shared" si="282"/>
        <v>7100-23</v>
      </c>
    </row>
    <row r="17197" spans="119:122" x14ac:dyDescent="0.2">
      <c r="DO17197" s="141" t="s">
        <v>28553</v>
      </c>
      <c r="DP17197" s="141" t="s">
        <v>8218</v>
      </c>
      <c r="DQ17197" s="15">
        <v>23</v>
      </c>
      <c r="DR17197" s="15" t="str">
        <f t="shared" si="282"/>
        <v>7101-23</v>
      </c>
    </row>
    <row r="17198" spans="119:122" x14ac:dyDescent="0.2">
      <c r="DO17198" s="141" t="s">
        <v>28554</v>
      </c>
      <c r="DP17198" s="141" t="s">
        <v>8219</v>
      </c>
      <c r="DQ17198" s="15">
        <v>23</v>
      </c>
      <c r="DR17198" s="15" t="str">
        <f t="shared" si="282"/>
        <v>7102-23</v>
      </c>
    </row>
    <row r="17199" spans="119:122" x14ac:dyDescent="0.2">
      <c r="DO17199" s="141" t="s">
        <v>28555</v>
      </c>
      <c r="DP17199" s="141" t="s">
        <v>8220</v>
      </c>
      <c r="DQ17199" s="15">
        <v>23</v>
      </c>
      <c r="DR17199" s="15" t="str">
        <f t="shared" si="282"/>
        <v>7103-23</v>
      </c>
    </row>
    <row r="17200" spans="119:122" x14ac:dyDescent="0.2">
      <c r="DO17200" s="141" t="s">
        <v>28556</v>
      </c>
      <c r="DP17200" s="141" t="s">
        <v>8221</v>
      </c>
      <c r="DQ17200" s="15">
        <v>23</v>
      </c>
      <c r="DR17200" s="15" t="str">
        <f t="shared" si="282"/>
        <v>7104-23</v>
      </c>
    </row>
    <row r="17201" spans="119:122" x14ac:dyDescent="0.2">
      <c r="DO17201" s="141" t="s">
        <v>28557</v>
      </c>
      <c r="DP17201" s="141" t="s">
        <v>8222</v>
      </c>
      <c r="DQ17201" s="15">
        <v>23</v>
      </c>
      <c r="DR17201" s="15" t="str">
        <f t="shared" si="282"/>
        <v>7105-23</v>
      </c>
    </row>
    <row r="17202" spans="119:122" x14ac:dyDescent="0.2">
      <c r="DO17202" s="141" t="s">
        <v>28558</v>
      </c>
      <c r="DP17202" s="141" t="s">
        <v>8223</v>
      </c>
      <c r="DQ17202" s="15">
        <v>23</v>
      </c>
      <c r="DR17202" s="15" t="str">
        <f t="shared" si="282"/>
        <v>7106-23</v>
      </c>
    </row>
    <row r="17203" spans="119:122" x14ac:dyDescent="0.2">
      <c r="DO17203" s="141" t="s">
        <v>28559</v>
      </c>
      <c r="DP17203" s="141" t="s">
        <v>8224</v>
      </c>
      <c r="DQ17203" s="15">
        <v>23</v>
      </c>
      <c r="DR17203" s="15" t="str">
        <f t="shared" si="282"/>
        <v>7107-23</v>
      </c>
    </row>
    <row r="17204" spans="119:122" x14ac:dyDescent="0.2">
      <c r="DO17204" s="141" t="s">
        <v>28560</v>
      </c>
      <c r="DP17204" s="141" t="s">
        <v>8225</v>
      </c>
      <c r="DQ17204" s="15">
        <v>23</v>
      </c>
      <c r="DR17204" s="15" t="str">
        <f t="shared" si="282"/>
        <v>7108-23</v>
      </c>
    </row>
    <row r="17205" spans="119:122" x14ac:dyDescent="0.2">
      <c r="DO17205" s="141" t="s">
        <v>28561</v>
      </c>
      <c r="DP17205" s="141" t="s">
        <v>8226</v>
      </c>
      <c r="DQ17205" s="15">
        <v>23</v>
      </c>
      <c r="DR17205" s="15" t="str">
        <f t="shared" si="282"/>
        <v>7109-23</v>
      </c>
    </row>
    <row r="17206" spans="119:122" x14ac:dyDescent="0.2">
      <c r="DO17206" s="141" t="s">
        <v>28562</v>
      </c>
      <c r="DP17206" s="141" t="s">
        <v>8227</v>
      </c>
      <c r="DQ17206" s="15">
        <v>23</v>
      </c>
      <c r="DR17206" s="15" t="str">
        <f t="shared" si="282"/>
        <v>7110-23</v>
      </c>
    </row>
    <row r="17207" spans="119:122" x14ac:dyDescent="0.2">
      <c r="DO17207" s="141" t="s">
        <v>28563</v>
      </c>
      <c r="DP17207" s="141" t="s">
        <v>8228</v>
      </c>
      <c r="DQ17207" s="15">
        <v>23</v>
      </c>
      <c r="DR17207" s="15" t="str">
        <f t="shared" si="282"/>
        <v>7111-23</v>
      </c>
    </row>
    <row r="17208" spans="119:122" x14ac:dyDescent="0.2">
      <c r="DO17208" s="141" t="s">
        <v>28564</v>
      </c>
      <c r="DP17208" s="141" t="s">
        <v>8229</v>
      </c>
      <c r="DQ17208" s="15">
        <v>23</v>
      </c>
      <c r="DR17208" s="15" t="str">
        <f t="shared" si="282"/>
        <v>7112-23</v>
      </c>
    </row>
    <row r="17209" spans="119:122" x14ac:dyDescent="0.2">
      <c r="DO17209" s="141" t="s">
        <v>28565</v>
      </c>
      <c r="DP17209" s="141" t="s">
        <v>8230</v>
      </c>
      <c r="DQ17209" s="15">
        <v>23</v>
      </c>
      <c r="DR17209" s="15" t="str">
        <f t="shared" si="282"/>
        <v>7113-23</v>
      </c>
    </row>
    <row r="17210" spans="119:122" x14ac:dyDescent="0.2">
      <c r="DO17210" s="141" t="s">
        <v>28566</v>
      </c>
      <c r="DP17210" s="141" t="s">
        <v>8231</v>
      </c>
      <c r="DQ17210" s="15">
        <v>23</v>
      </c>
      <c r="DR17210" s="15" t="str">
        <f t="shared" si="282"/>
        <v>7114-23</v>
      </c>
    </row>
    <row r="17211" spans="119:122" x14ac:dyDescent="0.2">
      <c r="DO17211" s="141" t="s">
        <v>28567</v>
      </c>
      <c r="DP17211" s="141" t="s">
        <v>8232</v>
      </c>
      <c r="DQ17211" s="15">
        <v>23</v>
      </c>
      <c r="DR17211" s="15" t="str">
        <f t="shared" si="282"/>
        <v>7115-23</v>
      </c>
    </row>
    <row r="17212" spans="119:122" x14ac:dyDescent="0.2">
      <c r="DO17212" s="141" t="s">
        <v>28568</v>
      </c>
      <c r="DP17212" s="141" t="s">
        <v>8233</v>
      </c>
      <c r="DQ17212" s="15">
        <v>23</v>
      </c>
      <c r="DR17212" s="15" t="str">
        <f t="shared" si="282"/>
        <v>7116-23</v>
      </c>
    </row>
    <row r="17213" spans="119:122" x14ac:dyDescent="0.2">
      <c r="DO17213" s="141" t="s">
        <v>28569</v>
      </c>
      <c r="DP17213" s="141" t="s">
        <v>8234</v>
      </c>
      <c r="DQ17213" s="15">
        <v>23</v>
      </c>
      <c r="DR17213" s="15" t="str">
        <f t="shared" si="282"/>
        <v>7117-23</v>
      </c>
    </row>
    <row r="17214" spans="119:122" x14ac:dyDescent="0.2">
      <c r="DO17214" s="141" t="s">
        <v>28570</v>
      </c>
      <c r="DP17214" s="141" t="s">
        <v>8235</v>
      </c>
      <c r="DQ17214" s="15">
        <v>23</v>
      </c>
      <c r="DR17214" s="15" t="str">
        <f t="shared" si="282"/>
        <v>7118-23</v>
      </c>
    </row>
    <row r="17215" spans="119:122" x14ac:dyDescent="0.2">
      <c r="DO17215" s="141" t="s">
        <v>28571</v>
      </c>
      <c r="DP17215" s="141" t="s">
        <v>8236</v>
      </c>
      <c r="DQ17215" s="15">
        <v>23</v>
      </c>
      <c r="DR17215" s="15" t="str">
        <f t="shared" si="282"/>
        <v>7119-23</v>
      </c>
    </row>
    <row r="17216" spans="119:122" x14ac:dyDescent="0.2">
      <c r="DO17216" s="141" t="s">
        <v>28572</v>
      </c>
      <c r="DP17216" s="141" t="s">
        <v>8237</v>
      </c>
      <c r="DQ17216" s="15">
        <v>23</v>
      </c>
      <c r="DR17216" s="15" t="str">
        <f t="shared" si="282"/>
        <v>7120-23</v>
      </c>
    </row>
    <row r="17217" spans="119:122" x14ac:dyDescent="0.2">
      <c r="DO17217" s="141" t="s">
        <v>28573</v>
      </c>
      <c r="DP17217" s="141" t="s">
        <v>8238</v>
      </c>
      <c r="DQ17217" s="15">
        <v>23</v>
      </c>
      <c r="DR17217" s="15" t="str">
        <f t="shared" si="282"/>
        <v>7121-23</v>
      </c>
    </row>
    <row r="17218" spans="119:122" x14ac:dyDescent="0.2">
      <c r="DO17218" s="141" t="s">
        <v>28574</v>
      </c>
      <c r="DP17218" s="141" t="s">
        <v>8239</v>
      </c>
      <c r="DQ17218" s="15">
        <v>23</v>
      </c>
      <c r="DR17218" s="15" t="str">
        <f t="shared" si="282"/>
        <v>7122-23</v>
      </c>
    </row>
    <row r="17219" spans="119:122" x14ac:dyDescent="0.2">
      <c r="DO17219" s="141" t="s">
        <v>28575</v>
      </c>
      <c r="DP17219" s="141" t="s">
        <v>8240</v>
      </c>
      <c r="DQ17219" s="15">
        <v>23</v>
      </c>
      <c r="DR17219" s="15" t="str">
        <f t="shared" si="282"/>
        <v>7123-23</v>
      </c>
    </row>
    <row r="17220" spans="119:122" x14ac:dyDescent="0.2">
      <c r="DO17220" s="141" t="s">
        <v>28576</v>
      </c>
      <c r="DP17220" s="141" t="s">
        <v>8241</v>
      </c>
      <c r="DQ17220" s="15">
        <v>23</v>
      </c>
      <c r="DR17220" s="15" t="str">
        <f t="shared" si="282"/>
        <v>7124-23</v>
      </c>
    </row>
    <row r="17221" spans="119:122" x14ac:dyDescent="0.2">
      <c r="DO17221" s="141" t="s">
        <v>28577</v>
      </c>
      <c r="DP17221" s="141" t="s">
        <v>8242</v>
      </c>
      <c r="DQ17221" s="15">
        <v>23</v>
      </c>
      <c r="DR17221" s="15" t="str">
        <f t="shared" si="282"/>
        <v>7125-23</v>
      </c>
    </row>
    <row r="17222" spans="119:122" x14ac:dyDescent="0.2">
      <c r="DO17222" s="141" t="s">
        <v>28578</v>
      </c>
      <c r="DP17222" s="141" t="s">
        <v>8243</v>
      </c>
      <c r="DQ17222" s="15">
        <v>23</v>
      </c>
      <c r="DR17222" s="15" t="str">
        <f t="shared" si="282"/>
        <v>7126-23</v>
      </c>
    </row>
    <row r="17223" spans="119:122" x14ac:dyDescent="0.2">
      <c r="DO17223" s="141" t="s">
        <v>28579</v>
      </c>
      <c r="DP17223" s="141" t="s">
        <v>8244</v>
      </c>
      <c r="DQ17223" s="15">
        <v>23</v>
      </c>
      <c r="DR17223" s="15" t="str">
        <f t="shared" si="282"/>
        <v>7127-23</v>
      </c>
    </row>
    <row r="17224" spans="119:122" x14ac:dyDescent="0.2">
      <c r="DO17224" s="141" t="s">
        <v>28580</v>
      </c>
      <c r="DP17224" s="141" t="s">
        <v>8245</v>
      </c>
      <c r="DQ17224" s="15">
        <v>23</v>
      </c>
      <c r="DR17224" s="15" t="str">
        <f t="shared" si="282"/>
        <v>7128-23</v>
      </c>
    </row>
    <row r="17225" spans="119:122" x14ac:dyDescent="0.2">
      <c r="DO17225" s="141" t="s">
        <v>28581</v>
      </c>
      <c r="DP17225" s="141" t="s">
        <v>8246</v>
      </c>
      <c r="DQ17225" s="15">
        <v>23</v>
      </c>
      <c r="DR17225" s="15" t="str">
        <f t="shared" si="282"/>
        <v>7129-23</v>
      </c>
    </row>
    <row r="17226" spans="119:122" x14ac:dyDescent="0.2">
      <c r="DO17226" s="141" t="s">
        <v>28582</v>
      </c>
      <c r="DP17226" s="141" t="s">
        <v>8247</v>
      </c>
      <c r="DQ17226" s="15">
        <v>23</v>
      </c>
      <c r="DR17226" s="15" t="str">
        <f t="shared" si="282"/>
        <v>7130-23</v>
      </c>
    </row>
    <row r="17227" spans="119:122" x14ac:dyDescent="0.2">
      <c r="DO17227" s="141" t="s">
        <v>28583</v>
      </c>
      <c r="DP17227" s="141" t="s">
        <v>8248</v>
      </c>
      <c r="DQ17227" s="15">
        <v>23</v>
      </c>
      <c r="DR17227" s="15" t="str">
        <f t="shared" si="282"/>
        <v>7131-23</v>
      </c>
    </row>
    <row r="17228" spans="119:122" x14ac:dyDescent="0.2">
      <c r="DO17228" s="141" t="s">
        <v>28584</v>
      </c>
      <c r="DP17228" s="141" t="s">
        <v>8249</v>
      </c>
      <c r="DQ17228" s="15">
        <v>23</v>
      </c>
      <c r="DR17228" s="15" t="str">
        <f t="shared" si="282"/>
        <v>7132-23</v>
      </c>
    </row>
    <row r="17229" spans="119:122" x14ac:dyDescent="0.2">
      <c r="DO17229" s="141" t="s">
        <v>28585</v>
      </c>
      <c r="DP17229" s="141" t="s">
        <v>8250</v>
      </c>
      <c r="DQ17229" s="15">
        <v>23</v>
      </c>
      <c r="DR17229" s="15" t="str">
        <f t="shared" si="282"/>
        <v>7133-23</v>
      </c>
    </row>
    <row r="17230" spans="119:122" x14ac:dyDescent="0.2">
      <c r="DO17230" s="141" t="s">
        <v>28586</v>
      </c>
      <c r="DP17230" s="141" t="s">
        <v>8251</v>
      </c>
      <c r="DQ17230" s="15">
        <v>23</v>
      </c>
      <c r="DR17230" s="15" t="str">
        <f t="shared" si="282"/>
        <v>7134-23</v>
      </c>
    </row>
    <row r="17231" spans="119:122" x14ac:dyDescent="0.2">
      <c r="DO17231" s="141" t="s">
        <v>28587</v>
      </c>
      <c r="DP17231" s="141" t="s">
        <v>8252</v>
      </c>
      <c r="DQ17231" s="15">
        <v>23</v>
      </c>
      <c r="DR17231" s="15" t="str">
        <f t="shared" si="282"/>
        <v>7135-23</v>
      </c>
    </row>
    <row r="17232" spans="119:122" x14ac:dyDescent="0.2">
      <c r="DO17232" s="141" t="s">
        <v>28588</v>
      </c>
      <c r="DP17232" s="141" t="s">
        <v>8253</v>
      </c>
      <c r="DQ17232" s="15">
        <v>23</v>
      </c>
      <c r="DR17232" s="15" t="str">
        <f t="shared" si="282"/>
        <v>7136-23</v>
      </c>
    </row>
    <row r="17233" spans="119:122" x14ac:dyDescent="0.2">
      <c r="DO17233" s="141" t="s">
        <v>28589</v>
      </c>
      <c r="DP17233" s="141" t="s">
        <v>8254</v>
      </c>
      <c r="DQ17233" s="15">
        <v>23</v>
      </c>
      <c r="DR17233" s="15" t="str">
        <f t="shared" si="282"/>
        <v>7137-23</v>
      </c>
    </row>
    <row r="17234" spans="119:122" x14ac:dyDescent="0.2">
      <c r="DO17234" s="141" t="s">
        <v>28590</v>
      </c>
      <c r="DP17234" s="141" t="s">
        <v>8255</v>
      </c>
      <c r="DQ17234" s="15">
        <v>23</v>
      </c>
      <c r="DR17234" s="15" t="str">
        <f t="shared" si="282"/>
        <v>7138-23</v>
      </c>
    </row>
    <row r="17235" spans="119:122" x14ac:dyDescent="0.2">
      <c r="DO17235" s="141" t="s">
        <v>28591</v>
      </c>
      <c r="DP17235" s="141" t="s">
        <v>8256</v>
      </c>
      <c r="DQ17235" s="15">
        <v>23</v>
      </c>
      <c r="DR17235" s="15" t="str">
        <f t="shared" si="282"/>
        <v>7139-23</v>
      </c>
    </row>
    <row r="17236" spans="119:122" x14ac:dyDescent="0.2">
      <c r="DO17236" s="141" t="s">
        <v>28592</v>
      </c>
      <c r="DP17236" s="141" t="s">
        <v>8257</v>
      </c>
      <c r="DQ17236" s="15">
        <v>23</v>
      </c>
      <c r="DR17236" s="15" t="str">
        <f t="shared" si="282"/>
        <v>7140-23</v>
      </c>
    </row>
    <row r="17237" spans="119:122" x14ac:dyDescent="0.2">
      <c r="DO17237" s="141" t="s">
        <v>28593</v>
      </c>
      <c r="DP17237" s="141" t="s">
        <v>8258</v>
      </c>
      <c r="DQ17237" s="15">
        <v>23</v>
      </c>
      <c r="DR17237" s="15" t="str">
        <f t="shared" si="282"/>
        <v>7141-23</v>
      </c>
    </row>
    <row r="17238" spans="119:122" x14ac:dyDescent="0.2">
      <c r="DO17238" s="141" t="s">
        <v>28594</v>
      </c>
      <c r="DP17238" s="141" t="s">
        <v>8259</v>
      </c>
      <c r="DQ17238" s="15">
        <v>23</v>
      </c>
      <c r="DR17238" s="15" t="str">
        <f t="shared" si="282"/>
        <v>7142-23</v>
      </c>
    </row>
    <row r="17239" spans="119:122" x14ac:dyDescent="0.2">
      <c r="DO17239" s="141" t="s">
        <v>28595</v>
      </c>
      <c r="DP17239" s="141" t="s">
        <v>8260</v>
      </c>
      <c r="DQ17239" s="15">
        <v>23</v>
      </c>
      <c r="DR17239" s="15" t="str">
        <f t="shared" si="282"/>
        <v>7143-23</v>
      </c>
    </row>
    <row r="17240" spans="119:122" x14ac:dyDescent="0.2">
      <c r="DO17240" s="141" t="s">
        <v>28596</v>
      </c>
      <c r="DP17240" s="141" t="s">
        <v>8261</v>
      </c>
      <c r="DQ17240" s="15">
        <v>23</v>
      </c>
      <c r="DR17240" s="15" t="str">
        <f t="shared" si="282"/>
        <v>7144-23</v>
      </c>
    </row>
    <row r="17241" spans="119:122" x14ac:dyDescent="0.2">
      <c r="DO17241" s="141" t="s">
        <v>28597</v>
      </c>
      <c r="DP17241" s="141" t="s">
        <v>8262</v>
      </c>
      <c r="DQ17241" s="15">
        <v>23</v>
      </c>
      <c r="DR17241" s="15" t="str">
        <f t="shared" si="282"/>
        <v>7145-23</v>
      </c>
    </row>
    <row r="17242" spans="119:122" x14ac:dyDescent="0.2">
      <c r="DO17242" s="141" t="s">
        <v>28598</v>
      </c>
      <c r="DP17242" s="141" t="s">
        <v>8263</v>
      </c>
      <c r="DQ17242" s="15">
        <v>23</v>
      </c>
      <c r="DR17242" s="15" t="str">
        <f t="shared" si="282"/>
        <v>7146-23</v>
      </c>
    </row>
    <row r="17243" spans="119:122" x14ac:dyDescent="0.2">
      <c r="DO17243" s="141" t="s">
        <v>28599</v>
      </c>
      <c r="DP17243" s="141" t="s">
        <v>8264</v>
      </c>
      <c r="DQ17243" s="15">
        <v>23</v>
      </c>
      <c r="DR17243" s="15" t="str">
        <f t="shared" si="282"/>
        <v>7147-23</v>
      </c>
    </row>
    <row r="17244" spans="119:122" x14ac:dyDescent="0.2">
      <c r="DO17244" s="141" t="s">
        <v>28600</v>
      </c>
      <c r="DP17244" s="141" t="s">
        <v>8265</v>
      </c>
      <c r="DQ17244" s="15">
        <v>23</v>
      </c>
      <c r="DR17244" s="15" t="str">
        <f t="shared" si="282"/>
        <v>7148-23</v>
      </c>
    </row>
    <row r="17245" spans="119:122" x14ac:dyDescent="0.2">
      <c r="DO17245" s="141" t="s">
        <v>28601</v>
      </c>
      <c r="DP17245" s="141" t="s">
        <v>8266</v>
      </c>
      <c r="DQ17245" s="15">
        <v>23</v>
      </c>
      <c r="DR17245" s="15" t="str">
        <f t="shared" si="282"/>
        <v>7149-23</v>
      </c>
    </row>
    <row r="17246" spans="119:122" x14ac:dyDescent="0.2">
      <c r="DO17246" s="141" t="s">
        <v>28602</v>
      </c>
      <c r="DP17246" s="141" t="s">
        <v>8267</v>
      </c>
      <c r="DQ17246" s="15">
        <v>23</v>
      </c>
      <c r="DR17246" s="15" t="str">
        <f t="shared" si="282"/>
        <v>7150-23</v>
      </c>
    </row>
    <row r="17247" spans="119:122" x14ac:dyDescent="0.2">
      <c r="DO17247" s="141" t="s">
        <v>28603</v>
      </c>
      <c r="DP17247" s="141" t="s">
        <v>8268</v>
      </c>
      <c r="DQ17247" s="15">
        <v>23</v>
      </c>
      <c r="DR17247" s="15" t="str">
        <f t="shared" si="282"/>
        <v>7151-23</v>
      </c>
    </row>
    <row r="17248" spans="119:122" x14ac:dyDescent="0.2">
      <c r="DO17248" s="141" t="s">
        <v>28604</v>
      </c>
      <c r="DP17248" s="141" t="s">
        <v>8269</v>
      </c>
      <c r="DQ17248" s="15">
        <v>23</v>
      </c>
      <c r="DR17248" s="15" t="str">
        <f t="shared" si="282"/>
        <v>7152-23</v>
      </c>
    </row>
    <row r="17249" spans="119:122" x14ac:dyDescent="0.2">
      <c r="DO17249" s="141" t="s">
        <v>28605</v>
      </c>
      <c r="DP17249" s="141" t="s">
        <v>8270</v>
      </c>
      <c r="DQ17249" s="15">
        <v>23</v>
      </c>
      <c r="DR17249" s="15" t="str">
        <f t="shared" si="282"/>
        <v>7153-23</v>
      </c>
    </row>
    <row r="17250" spans="119:122" x14ac:dyDescent="0.2">
      <c r="DO17250" s="141" t="s">
        <v>28606</v>
      </c>
      <c r="DP17250" s="141" t="s">
        <v>8271</v>
      </c>
      <c r="DQ17250" s="15">
        <v>23</v>
      </c>
      <c r="DR17250" s="15" t="str">
        <f t="shared" si="282"/>
        <v>7154-23</v>
      </c>
    </row>
    <row r="17251" spans="119:122" x14ac:dyDescent="0.2">
      <c r="DO17251" s="141" t="s">
        <v>28607</v>
      </c>
      <c r="DP17251" s="141" t="s">
        <v>8272</v>
      </c>
      <c r="DQ17251" s="15">
        <v>23</v>
      </c>
      <c r="DR17251" s="15" t="str">
        <f t="shared" ref="DR17251:DR17314" si="283">CONCATENATE(DP17251,"-",DQ17251)</f>
        <v>7155-23</v>
      </c>
    </row>
    <row r="17252" spans="119:122" x14ac:dyDescent="0.2">
      <c r="DO17252" s="141" t="s">
        <v>28608</v>
      </c>
      <c r="DP17252" s="141" t="s">
        <v>8273</v>
      </c>
      <c r="DQ17252" s="15">
        <v>23</v>
      </c>
      <c r="DR17252" s="15" t="str">
        <f t="shared" si="283"/>
        <v>7156-23</v>
      </c>
    </row>
    <row r="17253" spans="119:122" x14ac:dyDescent="0.2">
      <c r="DO17253" s="141" t="s">
        <v>28609</v>
      </c>
      <c r="DP17253" s="141" t="s">
        <v>8274</v>
      </c>
      <c r="DQ17253" s="15">
        <v>23</v>
      </c>
      <c r="DR17253" s="15" t="str">
        <f t="shared" si="283"/>
        <v>7157-23</v>
      </c>
    </row>
    <row r="17254" spans="119:122" x14ac:dyDescent="0.2">
      <c r="DO17254" s="141" t="s">
        <v>28610</v>
      </c>
      <c r="DP17254" s="141" t="s">
        <v>8275</v>
      </c>
      <c r="DQ17254" s="15">
        <v>23</v>
      </c>
      <c r="DR17254" s="15" t="str">
        <f t="shared" si="283"/>
        <v>7158-23</v>
      </c>
    </row>
    <row r="17255" spans="119:122" x14ac:dyDescent="0.2">
      <c r="DO17255" s="141" t="s">
        <v>28611</v>
      </c>
      <c r="DP17255" s="141" t="s">
        <v>8276</v>
      </c>
      <c r="DQ17255" s="15">
        <v>23</v>
      </c>
      <c r="DR17255" s="15" t="str">
        <f t="shared" si="283"/>
        <v>7159-23</v>
      </c>
    </row>
    <row r="17256" spans="119:122" x14ac:dyDescent="0.2">
      <c r="DO17256" s="141" t="s">
        <v>28612</v>
      </c>
      <c r="DP17256" s="141" t="s">
        <v>8277</v>
      </c>
      <c r="DQ17256" s="15">
        <v>23</v>
      </c>
      <c r="DR17256" s="15" t="str">
        <f t="shared" si="283"/>
        <v>7160-23</v>
      </c>
    </row>
    <row r="17257" spans="119:122" x14ac:dyDescent="0.2">
      <c r="DO17257" s="141" t="s">
        <v>28613</v>
      </c>
      <c r="DP17257" s="141" t="s">
        <v>8278</v>
      </c>
      <c r="DQ17257" s="15">
        <v>23</v>
      </c>
      <c r="DR17257" s="15" t="str">
        <f t="shared" si="283"/>
        <v>7161-23</v>
      </c>
    </row>
    <row r="17258" spans="119:122" x14ac:dyDescent="0.2">
      <c r="DO17258" s="141" t="s">
        <v>28614</v>
      </c>
      <c r="DP17258" s="141" t="s">
        <v>8279</v>
      </c>
      <c r="DQ17258" s="15">
        <v>23</v>
      </c>
      <c r="DR17258" s="15" t="str">
        <f t="shared" si="283"/>
        <v>7162-23</v>
      </c>
    </row>
    <row r="17259" spans="119:122" x14ac:dyDescent="0.2">
      <c r="DO17259" s="141" t="s">
        <v>28615</v>
      </c>
      <c r="DP17259" s="141" t="s">
        <v>8280</v>
      </c>
      <c r="DQ17259" s="15">
        <v>23</v>
      </c>
      <c r="DR17259" s="15" t="str">
        <f t="shared" si="283"/>
        <v>7163-23</v>
      </c>
    </row>
    <row r="17260" spans="119:122" x14ac:dyDescent="0.2">
      <c r="DO17260" s="141" t="s">
        <v>28616</v>
      </c>
      <c r="DP17260" s="141" t="s">
        <v>8281</v>
      </c>
      <c r="DQ17260" s="15">
        <v>23</v>
      </c>
      <c r="DR17260" s="15" t="str">
        <f t="shared" si="283"/>
        <v>7164-23</v>
      </c>
    </row>
    <row r="17261" spans="119:122" x14ac:dyDescent="0.2">
      <c r="DO17261" s="141" t="s">
        <v>28617</v>
      </c>
      <c r="DP17261" s="141" t="s">
        <v>8282</v>
      </c>
      <c r="DQ17261" s="15">
        <v>23</v>
      </c>
      <c r="DR17261" s="15" t="str">
        <f t="shared" si="283"/>
        <v>7165-23</v>
      </c>
    </row>
    <row r="17262" spans="119:122" x14ac:dyDescent="0.2">
      <c r="DO17262" s="141" t="s">
        <v>28618</v>
      </c>
      <c r="DP17262" s="141" t="s">
        <v>8283</v>
      </c>
      <c r="DQ17262" s="15">
        <v>23</v>
      </c>
      <c r="DR17262" s="15" t="str">
        <f t="shared" si="283"/>
        <v>7166-23</v>
      </c>
    </row>
    <row r="17263" spans="119:122" x14ac:dyDescent="0.2">
      <c r="DO17263" s="141" t="s">
        <v>28619</v>
      </c>
      <c r="DP17263" s="141" t="s">
        <v>8284</v>
      </c>
      <c r="DQ17263" s="15">
        <v>23</v>
      </c>
      <c r="DR17263" s="15" t="str">
        <f t="shared" si="283"/>
        <v>7167-23</v>
      </c>
    </row>
    <row r="17264" spans="119:122" x14ac:dyDescent="0.2">
      <c r="DO17264" s="141" t="s">
        <v>28620</v>
      </c>
      <c r="DP17264" s="141" t="s">
        <v>8285</v>
      </c>
      <c r="DQ17264" s="15">
        <v>23</v>
      </c>
      <c r="DR17264" s="15" t="str">
        <f t="shared" si="283"/>
        <v>7168-23</v>
      </c>
    </row>
    <row r="17265" spans="119:122" x14ac:dyDescent="0.2">
      <c r="DO17265" s="141" t="s">
        <v>28621</v>
      </c>
      <c r="DP17265" s="141" t="s">
        <v>8286</v>
      </c>
      <c r="DQ17265" s="15">
        <v>23</v>
      </c>
      <c r="DR17265" s="15" t="str">
        <f t="shared" si="283"/>
        <v>7169-23</v>
      </c>
    </row>
    <row r="17266" spans="119:122" x14ac:dyDescent="0.2">
      <c r="DO17266" s="141" t="s">
        <v>28622</v>
      </c>
      <c r="DP17266" s="141" t="s">
        <v>8287</v>
      </c>
      <c r="DQ17266" s="15">
        <v>23</v>
      </c>
      <c r="DR17266" s="15" t="str">
        <f t="shared" si="283"/>
        <v>7170-23</v>
      </c>
    </row>
    <row r="17267" spans="119:122" x14ac:dyDescent="0.2">
      <c r="DO17267" s="141" t="s">
        <v>28623</v>
      </c>
      <c r="DP17267" s="141" t="s">
        <v>8288</v>
      </c>
      <c r="DQ17267" s="15">
        <v>23</v>
      </c>
      <c r="DR17267" s="15" t="str">
        <f t="shared" si="283"/>
        <v>7171-23</v>
      </c>
    </row>
    <row r="17268" spans="119:122" x14ac:dyDescent="0.2">
      <c r="DO17268" s="141" t="s">
        <v>28624</v>
      </c>
      <c r="DP17268" s="141" t="s">
        <v>8289</v>
      </c>
      <c r="DQ17268" s="15">
        <v>23</v>
      </c>
      <c r="DR17268" s="15" t="str">
        <f t="shared" si="283"/>
        <v>7172-23</v>
      </c>
    </row>
    <row r="17269" spans="119:122" x14ac:dyDescent="0.2">
      <c r="DO17269" s="141" t="s">
        <v>28625</v>
      </c>
      <c r="DP17269" s="141" t="s">
        <v>8290</v>
      </c>
      <c r="DQ17269" s="15">
        <v>23</v>
      </c>
      <c r="DR17269" s="15" t="str">
        <f t="shared" si="283"/>
        <v>7173-23</v>
      </c>
    </row>
    <row r="17270" spans="119:122" x14ac:dyDescent="0.2">
      <c r="DO17270" s="141" t="s">
        <v>28626</v>
      </c>
      <c r="DP17270" s="141" t="s">
        <v>8291</v>
      </c>
      <c r="DQ17270" s="15">
        <v>23</v>
      </c>
      <c r="DR17270" s="15" t="str">
        <f t="shared" si="283"/>
        <v>7174-23</v>
      </c>
    </row>
    <row r="17271" spans="119:122" x14ac:dyDescent="0.2">
      <c r="DO17271" s="141" t="s">
        <v>28627</v>
      </c>
      <c r="DP17271" s="141" t="s">
        <v>8292</v>
      </c>
      <c r="DQ17271" s="15">
        <v>23</v>
      </c>
      <c r="DR17271" s="15" t="str">
        <f t="shared" si="283"/>
        <v>7175-23</v>
      </c>
    </row>
    <row r="17272" spans="119:122" x14ac:dyDescent="0.2">
      <c r="DO17272" s="141" t="s">
        <v>28628</v>
      </c>
      <c r="DP17272" s="141" t="s">
        <v>8293</v>
      </c>
      <c r="DQ17272" s="15">
        <v>23</v>
      </c>
      <c r="DR17272" s="15" t="str">
        <f t="shared" si="283"/>
        <v>7176-23</v>
      </c>
    </row>
    <row r="17273" spans="119:122" x14ac:dyDescent="0.2">
      <c r="DO17273" s="141" t="s">
        <v>28629</v>
      </c>
      <c r="DP17273" s="141" t="s">
        <v>8294</v>
      </c>
      <c r="DQ17273" s="15">
        <v>23</v>
      </c>
      <c r="DR17273" s="15" t="str">
        <f t="shared" si="283"/>
        <v>7177-23</v>
      </c>
    </row>
    <row r="17274" spans="119:122" x14ac:dyDescent="0.2">
      <c r="DO17274" s="141" t="s">
        <v>28630</v>
      </c>
      <c r="DP17274" s="141" t="s">
        <v>8295</v>
      </c>
      <c r="DQ17274" s="15">
        <v>23</v>
      </c>
      <c r="DR17274" s="15" t="str">
        <f t="shared" si="283"/>
        <v>7178-23</v>
      </c>
    </row>
    <row r="17275" spans="119:122" x14ac:dyDescent="0.2">
      <c r="DO17275" s="141" t="s">
        <v>28631</v>
      </c>
      <c r="DP17275" s="141" t="s">
        <v>8296</v>
      </c>
      <c r="DQ17275" s="15">
        <v>23</v>
      </c>
      <c r="DR17275" s="15" t="str">
        <f t="shared" si="283"/>
        <v>7179-23</v>
      </c>
    </row>
    <row r="17276" spans="119:122" x14ac:dyDescent="0.2">
      <c r="DO17276" s="141" t="s">
        <v>28632</v>
      </c>
      <c r="DP17276" s="141" t="s">
        <v>8297</v>
      </c>
      <c r="DQ17276" s="15">
        <v>23</v>
      </c>
      <c r="DR17276" s="15" t="str">
        <f t="shared" si="283"/>
        <v>7180-23</v>
      </c>
    </row>
    <row r="17277" spans="119:122" x14ac:dyDescent="0.2">
      <c r="DO17277" s="141" t="s">
        <v>28633</v>
      </c>
      <c r="DP17277" s="141" t="s">
        <v>8298</v>
      </c>
      <c r="DQ17277" s="15">
        <v>23</v>
      </c>
      <c r="DR17277" s="15" t="str">
        <f t="shared" si="283"/>
        <v>7181-23</v>
      </c>
    </row>
    <row r="17278" spans="119:122" x14ac:dyDescent="0.2">
      <c r="DO17278" s="141" t="s">
        <v>28634</v>
      </c>
      <c r="DP17278" s="141" t="s">
        <v>8299</v>
      </c>
      <c r="DQ17278" s="15">
        <v>23</v>
      </c>
      <c r="DR17278" s="15" t="str">
        <f t="shared" si="283"/>
        <v>7182-23</v>
      </c>
    </row>
    <row r="17279" spans="119:122" x14ac:dyDescent="0.2">
      <c r="DO17279" s="141" t="s">
        <v>28635</v>
      </c>
      <c r="DP17279" s="141" t="s">
        <v>8300</v>
      </c>
      <c r="DQ17279" s="15">
        <v>23</v>
      </c>
      <c r="DR17279" s="15" t="str">
        <f t="shared" si="283"/>
        <v>7183-23</v>
      </c>
    </row>
    <row r="17280" spans="119:122" x14ac:dyDescent="0.2">
      <c r="DO17280" s="141" t="s">
        <v>28636</v>
      </c>
      <c r="DP17280" s="141" t="s">
        <v>8301</v>
      </c>
      <c r="DQ17280" s="15">
        <v>23</v>
      </c>
      <c r="DR17280" s="15" t="str">
        <f t="shared" si="283"/>
        <v>7184-23</v>
      </c>
    </row>
    <row r="17281" spans="119:122" x14ac:dyDescent="0.2">
      <c r="DO17281" s="141" t="s">
        <v>28637</v>
      </c>
      <c r="DP17281" s="141" t="s">
        <v>8302</v>
      </c>
      <c r="DQ17281" s="15">
        <v>23</v>
      </c>
      <c r="DR17281" s="15" t="str">
        <f t="shared" si="283"/>
        <v>7185-23</v>
      </c>
    </row>
    <row r="17282" spans="119:122" x14ac:dyDescent="0.2">
      <c r="DO17282" s="141" t="s">
        <v>28638</v>
      </c>
      <c r="DP17282" s="141" t="s">
        <v>8303</v>
      </c>
      <c r="DQ17282" s="15">
        <v>23</v>
      </c>
      <c r="DR17282" s="15" t="str">
        <f t="shared" si="283"/>
        <v>7186-23</v>
      </c>
    </row>
    <row r="17283" spans="119:122" x14ac:dyDescent="0.2">
      <c r="DO17283" s="141" t="s">
        <v>28639</v>
      </c>
      <c r="DP17283" s="141" t="s">
        <v>8304</v>
      </c>
      <c r="DQ17283" s="15">
        <v>23</v>
      </c>
      <c r="DR17283" s="15" t="str">
        <f t="shared" si="283"/>
        <v>7187-23</v>
      </c>
    </row>
    <row r="17284" spans="119:122" x14ac:dyDescent="0.2">
      <c r="DO17284" s="141" t="s">
        <v>28640</v>
      </c>
      <c r="DP17284" s="141" t="s">
        <v>8305</v>
      </c>
      <c r="DQ17284" s="15">
        <v>23</v>
      </c>
      <c r="DR17284" s="15" t="str">
        <f t="shared" si="283"/>
        <v>7188-23</v>
      </c>
    </row>
    <row r="17285" spans="119:122" x14ac:dyDescent="0.2">
      <c r="DO17285" s="141" t="s">
        <v>28641</v>
      </c>
      <c r="DP17285" s="141" t="s">
        <v>8306</v>
      </c>
      <c r="DQ17285" s="15">
        <v>23</v>
      </c>
      <c r="DR17285" s="15" t="str">
        <f t="shared" si="283"/>
        <v>7189-23</v>
      </c>
    </row>
    <row r="17286" spans="119:122" x14ac:dyDescent="0.2">
      <c r="DO17286" s="141" t="s">
        <v>28642</v>
      </c>
      <c r="DP17286" s="141" t="s">
        <v>8307</v>
      </c>
      <c r="DQ17286" s="15">
        <v>23</v>
      </c>
      <c r="DR17286" s="15" t="str">
        <f t="shared" si="283"/>
        <v>7190-23</v>
      </c>
    </row>
    <row r="17287" spans="119:122" x14ac:dyDescent="0.2">
      <c r="DO17287" s="141" t="s">
        <v>28643</v>
      </c>
      <c r="DP17287" s="141" t="s">
        <v>8308</v>
      </c>
      <c r="DQ17287" s="15">
        <v>23</v>
      </c>
      <c r="DR17287" s="15" t="str">
        <f t="shared" si="283"/>
        <v>7191-23</v>
      </c>
    </row>
    <row r="17288" spans="119:122" x14ac:dyDescent="0.2">
      <c r="DO17288" s="141" t="s">
        <v>28644</v>
      </c>
      <c r="DP17288" s="141" t="s">
        <v>8309</v>
      </c>
      <c r="DQ17288" s="15">
        <v>23</v>
      </c>
      <c r="DR17288" s="15" t="str">
        <f t="shared" si="283"/>
        <v>7192-23</v>
      </c>
    </row>
    <row r="17289" spans="119:122" x14ac:dyDescent="0.2">
      <c r="DO17289" s="141" t="s">
        <v>28645</v>
      </c>
      <c r="DP17289" s="141" t="s">
        <v>8310</v>
      </c>
      <c r="DQ17289" s="15">
        <v>23</v>
      </c>
      <c r="DR17289" s="15" t="str">
        <f t="shared" si="283"/>
        <v>7193-23</v>
      </c>
    </row>
    <row r="17290" spans="119:122" x14ac:dyDescent="0.2">
      <c r="DO17290" s="141" t="s">
        <v>28646</v>
      </c>
      <c r="DP17290" s="141" t="s">
        <v>8311</v>
      </c>
      <c r="DQ17290" s="15">
        <v>23</v>
      </c>
      <c r="DR17290" s="15" t="str">
        <f t="shared" si="283"/>
        <v>7194-23</v>
      </c>
    </row>
    <row r="17291" spans="119:122" x14ac:dyDescent="0.2">
      <c r="DO17291" s="141" t="s">
        <v>28647</v>
      </c>
      <c r="DP17291" s="141" t="s">
        <v>8312</v>
      </c>
      <c r="DQ17291" s="15">
        <v>23</v>
      </c>
      <c r="DR17291" s="15" t="str">
        <f t="shared" si="283"/>
        <v>7195-23</v>
      </c>
    </row>
    <row r="17292" spans="119:122" x14ac:dyDescent="0.2">
      <c r="DO17292" s="141" t="s">
        <v>28648</v>
      </c>
      <c r="DP17292" s="141" t="s">
        <v>8313</v>
      </c>
      <c r="DQ17292" s="15">
        <v>23</v>
      </c>
      <c r="DR17292" s="15" t="str">
        <f t="shared" si="283"/>
        <v>7196-23</v>
      </c>
    </row>
    <row r="17293" spans="119:122" x14ac:dyDescent="0.2">
      <c r="DO17293" s="141" t="s">
        <v>28649</v>
      </c>
      <c r="DP17293" s="141" t="s">
        <v>8314</v>
      </c>
      <c r="DQ17293" s="15">
        <v>23</v>
      </c>
      <c r="DR17293" s="15" t="str">
        <f t="shared" si="283"/>
        <v>7197-23</v>
      </c>
    </row>
    <row r="17294" spans="119:122" x14ac:dyDescent="0.2">
      <c r="DO17294" s="141" t="s">
        <v>28650</v>
      </c>
      <c r="DP17294" s="141" t="s">
        <v>8315</v>
      </c>
      <c r="DQ17294" s="15">
        <v>23</v>
      </c>
      <c r="DR17294" s="15" t="str">
        <f t="shared" si="283"/>
        <v>7198-23</v>
      </c>
    </row>
    <row r="17295" spans="119:122" x14ac:dyDescent="0.2">
      <c r="DO17295" s="141" t="s">
        <v>28651</v>
      </c>
      <c r="DP17295" s="141" t="s">
        <v>8316</v>
      </c>
      <c r="DQ17295" s="15">
        <v>23</v>
      </c>
      <c r="DR17295" s="15" t="str">
        <f t="shared" si="283"/>
        <v>7199-23</v>
      </c>
    </row>
    <row r="17296" spans="119:122" x14ac:dyDescent="0.2">
      <c r="DO17296" s="141" t="s">
        <v>28652</v>
      </c>
      <c r="DP17296" s="141" t="s">
        <v>8317</v>
      </c>
      <c r="DQ17296" s="15">
        <v>23</v>
      </c>
      <c r="DR17296" s="15" t="str">
        <f t="shared" si="283"/>
        <v>7200-23</v>
      </c>
    </row>
    <row r="17297" spans="119:122" x14ac:dyDescent="0.2">
      <c r="DO17297" s="141" t="s">
        <v>28653</v>
      </c>
      <c r="DP17297" s="141" t="s">
        <v>8318</v>
      </c>
      <c r="DQ17297" s="15">
        <v>23</v>
      </c>
      <c r="DR17297" s="15" t="str">
        <f t="shared" si="283"/>
        <v>7201-23</v>
      </c>
    </row>
    <row r="17298" spans="119:122" x14ac:dyDescent="0.2">
      <c r="DO17298" s="141" t="s">
        <v>28654</v>
      </c>
      <c r="DP17298" s="141" t="s">
        <v>8319</v>
      </c>
      <c r="DQ17298" s="15">
        <v>23</v>
      </c>
      <c r="DR17298" s="15" t="str">
        <f t="shared" si="283"/>
        <v>7202-23</v>
      </c>
    </row>
    <row r="17299" spans="119:122" x14ac:dyDescent="0.2">
      <c r="DO17299" s="141" t="s">
        <v>28655</v>
      </c>
      <c r="DP17299" s="141" t="s">
        <v>8320</v>
      </c>
      <c r="DQ17299" s="15">
        <v>23</v>
      </c>
      <c r="DR17299" s="15" t="str">
        <f t="shared" si="283"/>
        <v>7203-23</v>
      </c>
    </row>
    <row r="17300" spans="119:122" x14ac:dyDescent="0.2">
      <c r="DO17300" s="141" t="s">
        <v>28656</v>
      </c>
      <c r="DP17300" s="141" t="s">
        <v>8321</v>
      </c>
      <c r="DQ17300" s="15">
        <v>23</v>
      </c>
      <c r="DR17300" s="15" t="str">
        <f t="shared" si="283"/>
        <v>7204-23</v>
      </c>
    </row>
    <row r="17301" spans="119:122" x14ac:dyDescent="0.2">
      <c r="DO17301" s="141" t="s">
        <v>28657</v>
      </c>
      <c r="DP17301" s="141" t="s">
        <v>8322</v>
      </c>
      <c r="DQ17301" s="15">
        <v>23</v>
      </c>
      <c r="DR17301" s="15" t="str">
        <f t="shared" si="283"/>
        <v>7205-23</v>
      </c>
    </row>
    <row r="17302" spans="119:122" x14ac:dyDescent="0.2">
      <c r="DO17302" s="141" t="s">
        <v>28658</v>
      </c>
      <c r="DP17302" s="141" t="s">
        <v>8323</v>
      </c>
      <c r="DQ17302" s="15">
        <v>23</v>
      </c>
      <c r="DR17302" s="15" t="str">
        <f t="shared" si="283"/>
        <v>7206-23</v>
      </c>
    </row>
    <row r="17303" spans="119:122" x14ac:dyDescent="0.2">
      <c r="DO17303" s="141" t="s">
        <v>28659</v>
      </c>
      <c r="DP17303" s="141" t="s">
        <v>8324</v>
      </c>
      <c r="DQ17303" s="15">
        <v>23</v>
      </c>
      <c r="DR17303" s="15" t="str">
        <f t="shared" si="283"/>
        <v>7207-23</v>
      </c>
    </row>
    <row r="17304" spans="119:122" x14ac:dyDescent="0.2">
      <c r="DO17304" s="141" t="s">
        <v>28660</v>
      </c>
      <c r="DP17304" s="141" t="s">
        <v>8325</v>
      </c>
      <c r="DQ17304" s="15">
        <v>23</v>
      </c>
      <c r="DR17304" s="15" t="str">
        <f t="shared" si="283"/>
        <v>7208-23</v>
      </c>
    </row>
    <row r="17305" spans="119:122" x14ac:dyDescent="0.2">
      <c r="DO17305" s="141" t="s">
        <v>28661</v>
      </c>
      <c r="DP17305" s="141" t="s">
        <v>8326</v>
      </c>
      <c r="DQ17305" s="15">
        <v>23</v>
      </c>
      <c r="DR17305" s="15" t="str">
        <f t="shared" si="283"/>
        <v>7209-23</v>
      </c>
    </row>
    <row r="17306" spans="119:122" x14ac:dyDescent="0.2">
      <c r="DO17306" s="141" t="s">
        <v>28662</v>
      </c>
      <c r="DP17306" s="141" t="s">
        <v>8327</v>
      </c>
      <c r="DQ17306" s="15">
        <v>23</v>
      </c>
      <c r="DR17306" s="15" t="str">
        <f t="shared" si="283"/>
        <v>7210-23</v>
      </c>
    </row>
    <row r="17307" spans="119:122" x14ac:dyDescent="0.2">
      <c r="DO17307" s="141" t="s">
        <v>28663</v>
      </c>
      <c r="DP17307" s="141" t="s">
        <v>8328</v>
      </c>
      <c r="DQ17307" s="15">
        <v>23</v>
      </c>
      <c r="DR17307" s="15" t="str">
        <f t="shared" si="283"/>
        <v>7211-23</v>
      </c>
    </row>
    <row r="17308" spans="119:122" x14ac:dyDescent="0.2">
      <c r="DO17308" s="141" t="s">
        <v>28664</v>
      </c>
      <c r="DP17308" s="141" t="s">
        <v>8329</v>
      </c>
      <c r="DQ17308" s="15">
        <v>23</v>
      </c>
      <c r="DR17308" s="15" t="str">
        <f t="shared" si="283"/>
        <v>7212-23</v>
      </c>
    </row>
    <row r="17309" spans="119:122" x14ac:dyDescent="0.2">
      <c r="DO17309" s="141" t="s">
        <v>28665</v>
      </c>
      <c r="DP17309" s="141" t="s">
        <v>8330</v>
      </c>
      <c r="DQ17309" s="15">
        <v>23</v>
      </c>
      <c r="DR17309" s="15" t="str">
        <f t="shared" si="283"/>
        <v>7213-23</v>
      </c>
    </row>
    <row r="17310" spans="119:122" x14ac:dyDescent="0.2">
      <c r="DO17310" s="141" t="s">
        <v>28666</v>
      </c>
      <c r="DP17310" s="141" t="s">
        <v>8331</v>
      </c>
      <c r="DQ17310" s="15">
        <v>23</v>
      </c>
      <c r="DR17310" s="15" t="str">
        <f t="shared" si="283"/>
        <v>7214-23</v>
      </c>
    </row>
    <row r="17311" spans="119:122" x14ac:dyDescent="0.2">
      <c r="DO17311" s="141" t="s">
        <v>28667</v>
      </c>
      <c r="DP17311" s="141" t="s">
        <v>8332</v>
      </c>
      <c r="DQ17311" s="15">
        <v>23</v>
      </c>
      <c r="DR17311" s="15" t="str">
        <f t="shared" si="283"/>
        <v>7215-23</v>
      </c>
    </row>
    <row r="17312" spans="119:122" x14ac:dyDescent="0.2">
      <c r="DO17312" s="141" t="s">
        <v>28668</v>
      </c>
      <c r="DP17312" s="141" t="s">
        <v>8333</v>
      </c>
      <c r="DQ17312" s="15">
        <v>23</v>
      </c>
      <c r="DR17312" s="15" t="str">
        <f t="shared" si="283"/>
        <v>7216-23</v>
      </c>
    </row>
    <row r="17313" spans="119:122" x14ac:dyDescent="0.2">
      <c r="DO17313" s="141" t="s">
        <v>28669</v>
      </c>
      <c r="DP17313" s="141" t="s">
        <v>8334</v>
      </c>
      <c r="DQ17313" s="15">
        <v>23</v>
      </c>
      <c r="DR17313" s="15" t="str">
        <f t="shared" si="283"/>
        <v>7217-23</v>
      </c>
    </row>
    <row r="17314" spans="119:122" x14ac:dyDescent="0.2">
      <c r="DO17314" s="141" t="s">
        <v>28670</v>
      </c>
      <c r="DP17314" s="141" t="s">
        <v>8335</v>
      </c>
      <c r="DQ17314" s="15">
        <v>23</v>
      </c>
      <c r="DR17314" s="15" t="str">
        <f t="shared" si="283"/>
        <v>7218-23</v>
      </c>
    </row>
    <row r="17315" spans="119:122" x14ac:dyDescent="0.2">
      <c r="DO17315" s="141" t="s">
        <v>28671</v>
      </c>
      <c r="DP17315" s="141" t="s">
        <v>8336</v>
      </c>
      <c r="DQ17315" s="15">
        <v>23</v>
      </c>
      <c r="DR17315" s="15" t="str">
        <f t="shared" ref="DR17315:DR17378" si="284">CONCATENATE(DP17315,"-",DQ17315)</f>
        <v>7219-23</v>
      </c>
    </row>
    <row r="17316" spans="119:122" x14ac:dyDescent="0.2">
      <c r="DO17316" s="141" t="s">
        <v>28672</v>
      </c>
      <c r="DP17316" s="141" t="s">
        <v>8337</v>
      </c>
      <c r="DQ17316" s="15">
        <v>23</v>
      </c>
      <c r="DR17316" s="15" t="str">
        <f t="shared" si="284"/>
        <v>7220-23</v>
      </c>
    </row>
    <row r="17317" spans="119:122" x14ac:dyDescent="0.2">
      <c r="DO17317" s="141" t="s">
        <v>28673</v>
      </c>
      <c r="DP17317" s="141" t="s">
        <v>8338</v>
      </c>
      <c r="DQ17317" s="15">
        <v>23</v>
      </c>
      <c r="DR17317" s="15" t="str">
        <f t="shared" si="284"/>
        <v>7221-23</v>
      </c>
    </row>
    <row r="17318" spans="119:122" x14ac:dyDescent="0.2">
      <c r="DO17318" s="141" t="s">
        <v>28674</v>
      </c>
      <c r="DP17318" s="141" t="s">
        <v>8339</v>
      </c>
      <c r="DQ17318" s="15">
        <v>23</v>
      </c>
      <c r="DR17318" s="15" t="str">
        <f t="shared" si="284"/>
        <v>7222-23</v>
      </c>
    </row>
    <row r="17319" spans="119:122" x14ac:dyDescent="0.2">
      <c r="DO17319" s="141" t="s">
        <v>28675</v>
      </c>
      <c r="DP17319" s="141" t="s">
        <v>8340</v>
      </c>
      <c r="DQ17319" s="15">
        <v>23</v>
      </c>
      <c r="DR17319" s="15" t="str">
        <f t="shared" si="284"/>
        <v>7223-23</v>
      </c>
    </row>
    <row r="17320" spans="119:122" x14ac:dyDescent="0.2">
      <c r="DO17320" s="141" t="s">
        <v>28676</v>
      </c>
      <c r="DP17320" s="141" t="s">
        <v>8341</v>
      </c>
      <c r="DQ17320" s="15">
        <v>23</v>
      </c>
      <c r="DR17320" s="15" t="str">
        <f t="shared" si="284"/>
        <v>7224-23</v>
      </c>
    </row>
    <row r="17321" spans="119:122" x14ac:dyDescent="0.2">
      <c r="DO17321" s="141" t="s">
        <v>28677</v>
      </c>
      <c r="DP17321" s="141" t="s">
        <v>8342</v>
      </c>
      <c r="DQ17321" s="15">
        <v>23</v>
      </c>
      <c r="DR17321" s="15" t="str">
        <f t="shared" si="284"/>
        <v>7225-23</v>
      </c>
    </row>
    <row r="17322" spans="119:122" x14ac:dyDescent="0.2">
      <c r="DO17322" s="141" t="s">
        <v>28678</v>
      </c>
      <c r="DP17322" s="141" t="s">
        <v>8343</v>
      </c>
      <c r="DQ17322" s="15">
        <v>23</v>
      </c>
      <c r="DR17322" s="15" t="str">
        <f t="shared" si="284"/>
        <v>7226-23</v>
      </c>
    </row>
    <row r="17323" spans="119:122" x14ac:dyDescent="0.2">
      <c r="DO17323" s="141" t="s">
        <v>28679</v>
      </c>
      <c r="DP17323" s="141" t="s">
        <v>8344</v>
      </c>
      <c r="DQ17323" s="15">
        <v>23</v>
      </c>
      <c r="DR17323" s="15" t="str">
        <f t="shared" si="284"/>
        <v>7227-23</v>
      </c>
    </row>
    <row r="17324" spans="119:122" x14ac:dyDescent="0.2">
      <c r="DO17324" s="141" t="s">
        <v>28680</v>
      </c>
      <c r="DP17324" s="141" t="s">
        <v>8345</v>
      </c>
      <c r="DQ17324" s="15">
        <v>23</v>
      </c>
      <c r="DR17324" s="15" t="str">
        <f t="shared" si="284"/>
        <v>7228-23</v>
      </c>
    </row>
    <row r="17325" spans="119:122" x14ac:dyDescent="0.2">
      <c r="DO17325" s="141" t="s">
        <v>28681</v>
      </c>
      <c r="DP17325" s="141" t="s">
        <v>8346</v>
      </c>
      <c r="DQ17325" s="15">
        <v>23</v>
      </c>
      <c r="DR17325" s="15" t="str">
        <f t="shared" si="284"/>
        <v>7229-23</v>
      </c>
    </row>
    <row r="17326" spans="119:122" x14ac:dyDescent="0.2">
      <c r="DO17326" s="141" t="s">
        <v>28682</v>
      </c>
      <c r="DP17326" s="141" t="s">
        <v>8347</v>
      </c>
      <c r="DQ17326" s="15">
        <v>23</v>
      </c>
      <c r="DR17326" s="15" t="str">
        <f t="shared" si="284"/>
        <v>7230-23</v>
      </c>
    </row>
    <row r="17327" spans="119:122" x14ac:dyDescent="0.2">
      <c r="DO17327" s="141" t="s">
        <v>28683</v>
      </c>
      <c r="DP17327" s="141" t="s">
        <v>8348</v>
      </c>
      <c r="DQ17327" s="15">
        <v>23</v>
      </c>
      <c r="DR17327" s="15" t="str">
        <f t="shared" si="284"/>
        <v>7231-23</v>
      </c>
    </row>
    <row r="17328" spans="119:122" x14ac:dyDescent="0.2">
      <c r="DO17328" s="141" t="s">
        <v>28684</v>
      </c>
      <c r="DP17328" s="141" t="s">
        <v>8349</v>
      </c>
      <c r="DQ17328" s="15">
        <v>23</v>
      </c>
      <c r="DR17328" s="15" t="str">
        <f t="shared" si="284"/>
        <v>7232-23</v>
      </c>
    </row>
    <row r="17329" spans="119:122" x14ac:dyDescent="0.2">
      <c r="DO17329" s="141" t="s">
        <v>28685</v>
      </c>
      <c r="DP17329" s="141" t="s">
        <v>8350</v>
      </c>
      <c r="DQ17329" s="15">
        <v>23</v>
      </c>
      <c r="DR17329" s="15" t="str">
        <f t="shared" si="284"/>
        <v>7233-23</v>
      </c>
    </row>
    <row r="17330" spans="119:122" x14ac:dyDescent="0.2">
      <c r="DO17330" s="141" t="s">
        <v>28686</v>
      </c>
      <c r="DP17330" s="141" t="s">
        <v>8351</v>
      </c>
      <c r="DQ17330" s="15">
        <v>23</v>
      </c>
      <c r="DR17330" s="15" t="str">
        <f t="shared" si="284"/>
        <v>7234-23</v>
      </c>
    </row>
    <row r="17331" spans="119:122" x14ac:dyDescent="0.2">
      <c r="DO17331" s="141" t="s">
        <v>28687</v>
      </c>
      <c r="DP17331" s="141" t="s">
        <v>8352</v>
      </c>
      <c r="DQ17331" s="15">
        <v>23</v>
      </c>
      <c r="DR17331" s="15" t="str">
        <f t="shared" si="284"/>
        <v>7235-23</v>
      </c>
    </row>
    <row r="17332" spans="119:122" x14ac:dyDescent="0.2">
      <c r="DO17332" s="141" t="s">
        <v>28688</v>
      </c>
      <c r="DP17332" s="141" t="s">
        <v>8353</v>
      </c>
      <c r="DQ17332" s="15">
        <v>23</v>
      </c>
      <c r="DR17332" s="15" t="str">
        <f t="shared" si="284"/>
        <v>7236-23</v>
      </c>
    </row>
    <row r="17333" spans="119:122" x14ac:dyDescent="0.2">
      <c r="DO17333" s="141" t="s">
        <v>28689</v>
      </c>
      <c r="DP17333" s="141" t="s">
        <v>8354</v>
      </c>
      <c r="DQ17333" s="15">
        <v>23</v>
      </c>
      <c r="DR17333" s="15" t="str">
        <f t="shared" si="284"/>
        <v>7237-23</v>
      </c>
    </row>
    <row r="17334" spans="119:122" x14ac:dyDescent="0.2">
      <c r="DO17334" s="141" t="s">
        <v>28690</v>
      </c>
      <c r="DP17334" s="141" t="s">
        <v>8355</v>
      </c>
      <c r="DQ17334" s="15">
        <v>23</v>
      </c>
      <c r="DR17334" s="15" t="str">
        <f t="shared" si="284"/>
        <v>7238-23</v>
      </c>
    </row>
    <row r="17335" spans="119:122" x14ac:dyDescent="0.2">
      <c r="DO17335" s="141" t="s">
        <v>28691</v>
      </c>
      <c r="DP17335" s="141" t="s">
        <v>8356</v>
      </c>
      <c r="DQ17335" s="15">
        <v>23</v>
      </c>
      <c r="DR17335" s="15" t="str">
        <f t="shared" si="284"/>
        <v>7239-23</v>
      </c>
    </row>
    <row r="17336" spans="119:122" x14ac:dyDescent="0.2">
      <c r="DO17336" s="141" t="s">
        <v>28692</v>
      </c>
      <c r="DP17336" s="141" t="s">
        <v>8357</v>
      </c>
      <c r="DQ17336" s="15">
        <v>23</v>
      </c>
      <c r="DR17336" s="15" t="str">
        <f t="shared" si="284"/>
        <v>7240-23</v>
      </c>
    </row>
    <row r="17337" spans="119:122" x14ac:dyDescent="0.2">
      <c r="DO17337" s="141" t="s">
        <v>28693</v>
      </c>
      <c r="DP17337" s="141" t="s">
        <v>8358</v>
      </c>
      <c r="DQ17337" s="15">
        <v>23</v>
      </c>
      <c r="DR17337" s="15" t="str">
        <f t="shared" si="284"/>
        <v>7241-23</v>
      </c>
    </row>
    <row r="17338" spans="119:122" x14ac:dyDescent="0.2">
      <c r="DO17338" s="141" t="s">
        <v>28694</v>
      </c>
      <c r="DP17338" s="141" t="s">
        <v>8359</v>
      </c>
      <c r="DQ17338" s="15">
        <v>23</v>
      </c>
      <c r="DR17338" s="15" t="str">
        <f t="shared" si="284"/>
        <v>7242-23</v>
      </c>
    </row>
    <row r="17339" spans="119:122" x14ac:dyDescent="0.2">
      <c r="DO17339" s="141" t="s">
        <v>28695</v>
      </c>
      <c r="DP17339" s="141" t="s">
        <v>8360</v>
      </c>
      <c r="DQ17339" s="15">
        <v>23</v>
      </c>
      <c r="DR17339" s="15" t="str">
        <f t="shared" si="284"/>
        <v>7243-23</v>
      </c>
    </row>
    <row r="17340" spans="119:122" x14ac:dyDescent="0.2">
      <c r="DO17340" s="141" t="s">
        <v>28696</v>
      </c>
      <c r="DP17340" s="141" t="s">
        <v>8361</v>
      </c>
      <c r="DQ17340" s="15">
        <v>23</v>
      </c>
      <c r="DR17340" s="15" t="str">
        <f t="shared" si="284"/>
        <v>7244-23</v>
      </c>
    </row>
    <row r="17341" spans="119:122" x14ac:dyDescent="0.2">
      <c r="DO17341" s="141" t="s">
        <v>28697</v>
      </c>
      <c r="DP17341" s="141" t="s">
        <v>8362</v>
      </c>
      <c r="DQ17341" s="15">
        <v>23</v>
      </c>
      <c r="DR17341" s="15" t="str">
        <f t="shared" si="284"/>
        <v>7245-23</v>
      </c>
    </row>
    <row r="17342" spans="119:122" x14ac:dyDescent="0.2">
      <c r="DO17342" s="141" t="s">
        <v>28698</v>
      </c>
      <c r="DP17342" s="141" t="s">
        <v>8363</v>
      </c>
      <c r="DQ17342" s="15">
        <v>23</v>
      </c>
      <c r="DR17342" s="15" t="str">
        <f t="shared" si="284"/>
        <v>7246-23</v>
      </c>
    </row>
    <row r="17343" spans="119:122" x14ac:dyDescent="0.2">
      <c r="DO17343" s="141" t="s">
        <v>28699</v>
      </c>
      <c r="DP17343" s="141" t="s">
        <v>8364</v>
      </c>
      <c r="DQ17343" s="15">
        <v>23</v>
      </c>
      <c r="DR17343" s="15" t="str">
        <f t="shared" si="284"/>
        <v>7247-23</v>
      </c>
    </row>
    <row r="17344" spans="119:122" x14ac:dyDescent="0.2">
      <c r="DO17344" s="141" t="s">
        <v>28700</v>
      </c>
      <c r="DP17344" s="141" t="s">
        <v>8365</v>
      </c>
      <c r="DQ17344" s="15">
        <v>23</v>
      </c>
      <c r="DR17344" s="15" t="str">
        <f t="shared" si="284"/>
        <v>7248-23</v>
      </c>
    </row>
    <row r="17345" spans="119:122" x14ac:dyDescent="0.2">
      <c r="DO17345" s="141" t="s">
        <v>28701</v>
      </c>
      <c r="DP17345" s="141" t="s">
        <v>8366</v>
      </c>
      <c r="DQ17345" s="15">
        <v>23</v>
      </c>
      <c r="DR17345" s="15" t="str">
        <f t="shared" si="284"/>
        <v>7249-23</v>
      </c>
    </row>
    <row r="17346" spans="119:122" x14ac:dyDescent="0.2">
      <c r="DO17346" s="141" t="s">
        <v>28702</v>
      </c>
      <c r="DP17346" s="141" t="s">
        <v>8367</v>
      </c>
      <c r="DQ17346" s="15">
        <v>23</v>
      </c>
      <c r="DR17346" s="15" t="str">
        <f t="shared" si="284"/>
        <v>7250-23</v>
      </c>
    </row>
    <row r="17347" spans="119:122" x14ac:dyDescent="0.2">
      <c r="DO17347" s="141" t="s">
        <v>28703</v>
      </c>
      <c r="DP17347" s="141" t="s">
        <v>8368</v>
      </c>
      <c r="DQ17347" s="15">
        <v>23</v>
      </c>
      <c r="DR17347" s="15" t="str">
        <f t="shared" si="284"/>
        <v>7251-23</v>
      </c>
    </row>
    <row r="17348" spans="119:122" x14ac:dyDescent="0.2">
      <c r="DO17348" s="141" t="s">
        <v>28704</v>
      </c>
      <c r="DP17348" s="141" t="s">
        <v>8369</v>
      </c>
      <c r="DQ17348" s="15">
        <v>23</v>
      </c>
      <c r="DR17348" s="15" t="str">
        <f t="shared" si="284"/>
        <v>7252-23</v>
      </c>
    </row>
    <row r="17349" spans="119:122" x14ac:dyDescent="0.2">
      <c r="DO17349" s="141" t="s">
        <v>28705</v>
      </c>
      <c r="DP17349" s="141" t="s">
        <v>8370</v>
      </c>
      <c r="DQ17349" s="15">
        <v>23</v>
      </c>
      <c r="DR17349" s="15" t="str">
        <f t="shared" si="284"/>
        <v>7253-23</v>
      </c>
    </row>
    <row r="17350" spans="119:122" x14ac:dyDescent="0.2">
      <c r="DO17350" s="141" t="s">
        <v>28706</v>
      </c>
      <c r="DP17350" s="141" t="s">
        <v>8371</v>
      </c>
      <c r="DQ17350" s="15">
        <v>23</v>
      </c>
      <c r="DR17350" s="15" t="str">
        <f t="shared" si="284"/>
        <v>7254-23</v>
      </c>
    </row>
    <row r="17351" spans="119:122" x14ac:dyDescent="0.2">
      <c r="DO17351" s="141" t="s">
        <v>28707</v>
      </c>
      <c r="DP17351" s="141" t="s">
        <v>8372</v>
      </c>
      <c r="DQ17351" s="15">
        <v>23</v>
      </c>
      <c r="DR17351" s="15" t="str">
        <f t="shared" si="284"/>
        <v>7255-23</v>
      </c>
    </row>
    <row r="17352" spans="119:122" x14ac:dyDescent="0.2">
      <c r="DO17352" s="141" t="s">
        <v>28708</v>
      </c>
      <c r="DP17352" s="141" t="s">
        <v>8373</v>
      </c>
      <c r="DQ17352" s="15">
        <v>23</v>
      </c>
      <c r="DR17352" s="15" t="str">
        <f t="shared" si="284"/>
        <v>7256-23</v>
      </c>
    </row>
    <row r="17353" spans="119:122" x14ac:dyDescent="0.2">
      <c r="DO17353" s="141" t="s">
        <v>28709</v>
      </c>
      <c r="DP17353" s="141" t="s">
        <v>8374</v>
      </c>
      <c r="DQ17353" s="15">
        <v>23</v>
      </c>
      <c r="DR17353" s="15" t="str">
        <f t="shared" si="284"/>
        <v>7257-23</v>
      </c>
    </row>
    <row r="17354" spans="119:122" x14ac:dyDescent="0.2">
      <c r="DO17354" s="141" t="s">
        <v>28710</v>
      </c>
      <c r="DP17354" s="141" t="s">
        <v>8375</v>
      </c>
      <c r="DQ17354" s="15">
        <v>23</v>
      </c>
      <c r="DR17354" s="15" t="str">
        <f t="shared" si="284"/>
        <v>7258-23</v>
      </c>
    </row>
    <row r="17355" spans="119:122" x14ac:dyDescent="0.2">
      <c r="DO17355" s="141" t="s">
        <v>28711</v>
      </c>
      <c r="DP17355" s="141" t="s">
        <v>8376</v>
      </c>
      <c r="DQ17355" s="15">
        <v>23</v>
      </c>
      <c r="DR17355" s="15" t="str">
        <f t="shared" si="284"/>
        <v>7259-23</v>
      </c>
    </row>
    <row r="17356" spans="119:122" x14ac:dyDescent="0.2">
      <c r="DO17356" s="141" t="s">
        <v>28712</v>
      </c>
      <c r="DP17356" s="141" t="s">
        <v>8377</v>
      </c>
      <c r="DQ17356" s="15">
        <v>23</v>
      </c>
      <c r="DR17356" s="15" t="str">
        <f t="shared" si="284"/>
        <v>7260-23</v>
      </c>
    </row>
    <row r="17357" spans="119:122" x14ac:dyDescent="0.2">
      <c r="DO17357" s="141" t="s">
        <v>28713</v>
      </c>
      <c r="DP17357" s="141" t="s">
        <v>8378</v>
      </c>
      <c r="DQ17357" s="15">
        <v>23</v>
      </c>
      <c r="DR17357" s="15" t="str">
        <f t="shared" si="284"/>
        <v>7261-23</v>
      </c>
    </row>
    <row r="17358" spans="119:122" x14ac:dyDescent="0.2">
      <c r="DO17358" s="141" t="s">
        <v>28714</v>
      </c>
      <c r="DP17358" s="141" t="s">
        <v>8379</v>
      </c>
      <c r="DQ17358" s="15">
        <v>23</v>
      </c>
      <c r="DR17358" s="15" t="str">
        <f t="shared" si="284"/>
        <v>7262-23</v>
      </c>
    </row>
    <row r="17359" spans="119:122" x14ac:dyDescent="0.2">
      <c r="DO17359" s="141" t="s">
        <v>28715</v>
      </c>
      <c r="DP17359" s="141" t="s">
        <v>8380</v>
      </c>
      <c r="DQ17359" s="15">
        <v>23</v>
      </c>
      <c r="DR17359" s="15" t="str">
        <f t="shared" si="284"/>
        <v>7263-23</v>
      </c>
    </row>
    <row r="17360" spans="119:122" x14ac:dyDescent="0.2">
      <c r="DO17360" s="141" t="s">
        <v>28716</v>
      </c>
      <c r="DP17360" s="141" t="s">
        <v>8381</v>
      </c>
      <c r="DQ17360" s="15">
        <v>23</v>
      </c>
      <c r="DR17360" s="15" t="str">
        <f t="shared" si="284"/>
        <v>7264-23</v>
      </c>
    </row>
    <row r="17361" spans="119:122" x14ac:dyDescent="0.2">
      <c r="DO17361" s="141" t="s">
        <v>28717</v>
      </c>
      <c r="DP17361" s="141" t="s">
        <v>8382</v>
      </c>
      <c r="DQ17361" s="15">
        <v>23</v>
      </c>
      <c r="DR17361" s="15" t="str">
        <f t="shared" si="284"/>
        <v>7265-23</v>
      </c>
    </row>
    <row r="17362" spans="119:122" x14ac:dyDescent="0.2">
      <c r="DO17362" s="141" t="s">
        <v>28718</v>
      </c>
      <c r="DP17362" s="141" t="s">
        <v>8383</v>
      </c>
      <c r="DQ17362" s="15">
        <v>23</v>
      </c>
      <c r="DR17362" s="15" t="str">
        <f t="shared" si="284"/>
        <v>7266-23</v>
      </c>
    </row>
    <row r="17363" spans="119:122" x14ac:dyDescent="0.2">
      <c r="DO17363" s="141" t="s">
        <v>28719</v>
      </c>
      <c r="DP17363" s="141" t="s">
        <v>8384</v>
      </c>
      <c r="DQ17363" s="15">
        <v>23</v>
      </c>
      <c r="DR17363" s="15" t="str">
        <f t="shared" si="284"/>
        <v>7267-23</v>
      </c>
    </row>
    <row r="17364" spans="119:122" x14ac:dyDescent="0.2">
      <c r="DO17364" s="141" t="s">
        <v>28720</v>
      </c>
      <c r="DP17364" s="141" t="s">
        <v>8385</v>
      </c>
      <c r="DQ17364" s="15">
        <v>23</v>
      </c>
      <c r="DR17364" s="15" t="str">
        <f t="shared" si="284"/>
        <v>7268-23</v>
      </c>
    </row>
    <row r="17365" spans="119:122" x14ac:dyDescent="0.2">
      <c r="DO17365" s="141" t="s">
        <v>28721</v>
      </c>
      <c r="DP17365" s="141" t="s">
        <v>8386</v>
      </c>
      <c r="DQ17365" s="15">
        <v>23</v>
      </c>
      <c r="DR17365" s="15" t="str">
        <f t="shared" si="284"/>
        <v>7269-23</v>
      </c>
    </row>
    <row r="17366" spans="119:122" x14ac:dyDescent="0.2">
      <c r="DO17366" s="141" t="s">
        <v>28722</v>
      </c>
      <c r="DP17366" s="141" t="s">
        <v>8387</v>
      </c>
      <c r="DQ17366" s="15">
        <v>23</v>
      </c>
      <c r="DR17366" s="15" t="str">
        <f t="shared" si="284"/>
        <v>7270-23</v>
      </c>
    </row>
    <row r="17367" spans="119:122" x14ac:dyDescent="0.2">
      <c r="DO17367" s="141" t="s">
        <v>28723</v>
      </c>
      <c r="DP17367" s="141" t="s">
        <v>8388</v>
      </c>
      <c r="DQ17367" s="15">
        <v>23</v>
      </c>
      <c r="DR17367" s="15" t="str">
        <f t="shared" si="284"/>
        <v>7271-23</v>
      </c>
    </row>
    <row r="17368" spans="119:122" x14ac:dyDescent="0.2">
      <c r="DO17368" s="141" t="s">
        <v>28724</v>
      </c>
      <c r="DP17368" s="141" t="s">
        <v>8389</v>
      </c>
      <c r="DQ17368" s="15">
        <v>23</v>
      </c>
      <c r="DR17368" s="15" t="str">
        <f t="shared" si="284"/>
        <v>7272-23</v>
      </c>
    </row>
    <row r="17369" spans="119:122" x14ac:dyDescent="0.2">
      <c r="DO17369" s="141" t="s">
        <v>28725</v>
      </c>
      <c r="DP17369" s="141" t="s">
        <v>8390</v>
      </c>
      <c r="DQ17369" s="15">
        <v>23</v>
      </c>
      <c r="DR17369" s="15" t="str">
        <f t="shared" si="284"/>
        <v>7273-23</v>
      </c>
    </row>
    <row r="17370" spans="119:122" x14ac:dyDescent="0.2">
      <c r="DO17370" s="141" t="s">
        <v>28726</v>
      </c>
      <c r="DP17370" s="141" t="s">
        <v>8391</v>
      </c>
      <c r="DQ17370" s="15">
        <v>23</v>
      </c>
      <c r="DR17370" s="15" t="str">
        <f t="shared" si="284"/>
        <v>7274-23</v>
      </c>
    </row>
    <row r="17371" spans="119:122" x14ac:dyDescent="0.2">
      <c r="DO17371" s="141" t="s">
        <v>28727</v>
      </c>
      <c r="DP17371" s="141" t="s">
        <v>8392</v>
      </c>
      <c r="DQ17371" s="15">
        <v>23</v>
      </c>
      <c r="DR17371" s="15" t="str">
        <f t="shared" si="284"/>
        <v>7275-23</v>
      </c>
    </row>
    <row r="17372" spans="119:122" x14ac:dyDescent="0.2">
      <c r="DO17372" s="141" t="s">
        <v>28728</v>
      </c>
      <c r="DP17372" s="141" t="s">
        <v>8393</v>
      </c>
      <c r="DQ17372" s="15">
        <v>23</v>
      </c>
      <c r="DR17372" s="15" t="str">
        <f t="shared" si="284"/>
        <v>7276-23</v>
      </c>
    </row>
    <row r="17373" spans="119:122" x14ac:dyDescent="0.2">
      <c r="DO17373" s="141" t="s">
        <v>28729</v>
      </c>
      <c r="DP17373" s="141" t="s">
        <v>8394</v>
      </c>
      <c r="DQ17373" s="15">
        <v>23</v>
      </c>
      <c r="DR17373" s="15" t="str">
        <f t="shared" si="284"/>
        <v>7277-23</v>
      </c>
    </row>
    <row r="17374" spans="119:122" x14ac:dyDescent="0.2">
      <c r="DO17374" s="141" t="s">
        <v>28730</v>
      </c>
      <c r="DP17374" s="141" t="s">
        <v>8395</v>
      </c>
      <c r="DQ17374" s="15">
        <v>23</v>
      </c>
      <c r="DR17374" s="15" t="str">
        <f t="shared" si="284"/>
        <v>7278-23</v>
      </c>
    </row>
    <row r="17375" spans="119:122" x14ac:dyDescent="0.2">
      <c r="DO17375" s="141" t="s">
        <v>28731</v>
      </c>
      <c r="DP17375" s="141" t="s">
        <v>8396</v>
      </c>
      <c r="DQ17375" s="15">
        <v>23</v>
      </c>
      <c r="DR17375" s="15" t="str">
        <f t="shared" si="284"/>
        <v>7279-23</v>
      </c>
    </row>
    <row r="17376" spans="119:122" x14ac:dyDescent="0.2">
      <c r="DO17376" s="141" t="s">
        <v>28732</v>
      </c>
      <c r="DP17376" s="141" t="s">
        <v>8397</v>
      </c>
      <c r="DQ17376" s="15">
        <v>23</v>
      </c>
      <c r="DR17376" s="15" t="str">
        <f t="shared" si="284"/>
        <v>7280-23</v>
      </c>
    </row>
    <row r="17377" spans="119:122" x14ac:dyDescent="0.2">
      <c r="DO17377" s="141" t="s">
        <v>28733</v>
      </c>
      <c r="DP17377" s="141" t="s">
        <v>8398</v>
      </c>
      <c r="DQ17377" s="15">
        <v>23</v>
      </c>
      <c r="DR17377" s="15" t="str">
        <f t="shared" si="284"/>
        <v>7281-23</v>
      </c>
    </row>
    <row r="17378" spans="119:122" x14ac:dyDescent="0.2">
      <c r="DO17378" s="141" t="s">
        <v>28734</v>
      </c>
      <c r="DP17378" s="141" t="s">
        <v>8399</v>
      </c>
      <c r="DQ17378" s="15">
        <v>23</v>
      </c>
      <c r="DR17378" s="15" t="str">
        <f t="shared" si="284"/>
        <v>7282-23</v>
      </c>
    </row>
    <row r="17379" spans="119:122" x14ac:dyDescent="0.2">
      <c r="DO17379" s="141" t="s">
        <v>28735</v>
      </c>
      <c r="DP17379" s="141" t="s">
        <v>8400</v>
      </c>
      <c r="DQ17379" s="15">
        <v>23</v>
      </c>
      <c r="DR17379" s="15" t="str">
        <f t="shared" ref="DR17379:DR17442" si="285">CONCATENATE(DP17379,"-",DQ17379)</f>
        <v>7283-23</v>
      </c>
    </row>
    <row r="17380" spans="119:122" x14ac:dyDescent="0.2">
      <c r="DO17380" s="141" t="s">
        <v>28736</v>
      </c>
      <c r="DP17380" s="141" t="s">
        <v>8401</v>
      </c>
      <c r="DQ17380" s="15">
        <v>23</v>
      </c>
      <c r="DR17380" s="15" t="str">
        <f t="shared" si="285"/>
        <v>7284-23</v>
      </c>
    </row>
    <row r="17381" spans="119:122" x14ac:dyDescent="0.2">
      <c r="DO17381" s="141" t="s">
        <v>28737</v>
      </c>
      <c r="DP17381" s="141" t="s">
        <v>8402</v>
      </c>
      <c r="DQ17381" s="15">
        <v>23</v>
      </c>
      <c r="DR17381" s="15" t="str">
        <f t="shared" si="285"/>
        <v>7285-23</v>
      </c>
    </row>
    <row r="17382" spans="119:122" x14ac:dyDescent="0.2">
      <c r="DO17382" s="141" t="s">
        <v>28738</v>
      </c>
      <c r="DP17382" s="141" t="s">
        <v>8403</v>
      </c>
      <c r="DQ17382" s="15">
        <v>23</v>
      </c>
      <c r="DR17382" s="15" t="str">
        <f t="shared" si="285"/>
        <v>7286-23</v>
      </c>
    </row>
    <row r="17383" spans="119:122" x14ac:dyDescent="0.2">
      <c r="DO17383" s="141" t="s">
        <v>28739</v>
      </c>
      <c r="DP17383" s="141" t="s">
        <v>8404</v>
      </c>
      <c r="DQ17383" s="15">
        <v>23</v>
      </c>
      <c r="DR17383" s="15" t="str">
        <f t="shared" si="285"/>
        <v>7287-23</v>
      </c>
    </row>
    <row r="17384" spans="119:122" x14ac:dyDescent="0.2">
      <c r="DO17384" s="141" t="s">
        <v>28740</v>
      </c>
      <c r="DP17384" s="141" t="s">
        <v>8405</v>
      </c>
      <c r="DQ17384" s="15">
        <v>23</v>
      </c>
      <c r="DR17384" s="15" t="str">
        <f t="shared" si="285"/>
        <v>7288-23</v>
      </c>
    </row>
    <row r="17385" spans="119:122" x14ac:dyDescent="0.2">
      <c r="DO17385" s="141" t="s">
        <v>28741</v>
      </c>
      <c r="DP17385" s="141" t="s">
        <v>8406</v>
      </c>
      <c r="DQ17385" s="15">
        <v>23</v>
      </c>
      <c r="DR17385" s="15" t="str">
        <f t="shared" si="285"/>
        <v>7289-23</v>
      </c>
    </row>
    <row r="17386" spans="119:122" x14ac:dyDescent="0.2">
      <c r="DO17386" s="141" t="s">
        <v>28742</v>
      </c>
      <c r="DP17386" s="141" t="s">
        <v>8407</v>
      </c>
      <c r="DQ17386" s="15">
        <v>23</v>
      </c>
      <c r="DR17386" s="15" t="str">
        <f t="shared" si="285"/>
        <v>7290-23</v>
      </c>
    </row>
    <row r="17387" spans="119:122" x14ac:dyDescent="0.2">
      <c r="DO17387" s="141" t="s">
        <v>28743</v>
      </c>
      <c r="DP17387" s="141" t="s">
        <v>8408</v>
      </c>
      <c r="DQ17387" s="15">
        <v>23</v>
      </c>
      <c r="DR17387" s="15" t="str">
        <f t="shared" si="285"/>
        <v>7291-23</v>
      </c>
    </row>
    <row r="17388" spans="119:122" x14ac:dyDescent="0.2">
      <c r="DO17388" s="141" t="s">
        <v>28744</v>
      </c>
      <c r="DP17388" s="141" t="s">
        <v>8409</v>
      </c>
      <c r="DQ17388" s="15">
        <v>23</v>
      </c>
      <c r="DR17388" s="15" t="str">
        <f t="shared" si="285"/>
        <v>7292-23</v>
      </c>
    </row>
    <row r="17389" spans="119:122" x14ac:dyDescent="0.2">
      <c r="DO17389" s="141" t="s">
        <v>28745</v>
      </c>
      <c r="DP17389" s="141" t="s">
        <v>8410</v>
      </c>
      <c r="DQ17389" s="15">
        <v>23</v>
      </c>
      <c r="DR17389" s="15" t="str">
        <f t="shared" si="285"/>
        <v>7293-23</v>
      </c>
    </row>
    <row r="17390" spans="119:122" x14ac:dyDescent="0.2">
      <c r="DO17390" s="141" t="s">
        <v>28746</v>
      </c>
      <c r="DP17390" s="141" t="s">
        <v>8411</v>
      </c>
      <c r="DQ17390" s="15">
        <v>23</v>
      </c>
      <c r="DR17390" s="15" t="str">
        <f t="shared" si="285"/>
        <v>7294-23</v>
      </c>
    </row>
    <row r="17391" spans="119:122" x14ac:dyDescent="0.2">
      <c r="DO17391" s="141" t="s">
        <v>28747</v>
      </c>
      <c r="DP17391" s="141" t="s">
        <v>8412</v>
      </c>
      <c r="DQ17391" s="15">
        <v>23</v>
      </c>
      <c r="DR17391" s="15" t="str">
        <f t="shared" si="285"/>
        <v>7295-23</v>
      </c>
    </row>
    <row r="17392" spans="119:122" x14ac:dyDescent="0.2">
      <c r="DO17392" s="141" t="s">
        <v>28748</v>
      </c>
      <c r="DP17392" s="141" t="s">
        <v>8413</v>
      </c>
      <c r="DQ17392" s="15">
        <v>23</v>
      </c>
      <c r="DR17392" s="15" t="str">
        <f t="shared" si="285"/>
        <v>7296-23</v>
      </c>
    </row>
    <row r="17393" spans="119:122" x14ac:dyDescent="0.2">
      <c r="DO17393" s="141" t="s">
        <v>28749</v>
      </c>
      <c r="DP17393" s="141" t="s">
        <v>8414</v>
      </c>
      <c r="DQ17393" s="15">
        <v>23</v>
      </c>
      <c r="DR17393" s="15" t="str">
        <f t="shared" si="285"/>
        <v>7297-23</v>
      </c>
    </row>
    <row r="17394" spans="119:122" x14ac:dyDescent="0.2">
      <c r="DO17394" s="141" t="s">
        <v>28750</v>
      </c>
      <c r="DP17394" s="141" t="s">
        <v>8415</v>
      </c>
      <c r="DQ17394" s="15">
        <v>23</v>
      </c>
      <c r="DR17394" s="15" t="str">
        <f t="shared" si="285"/>
        <v>7298-23</v>
      </c>
    </row>
    <row r="17395" spans="119:122" x14ac:dyDescent="0.2">
      <c r="DO17395" s="141" t="s">
        <v>28751</v>
      </c>
      <c r="DP17395" s="141" t="s">
        <v>8416</v>
      </c>
      <c r="DQ17395" s="15">
        <v>23</v>
      </c>
      <c r="DR17395" s="15" t="str">
        <f t="shared" si="285"/>
        <v>7299-23</v>
      </c>
    </row>
    <row r="17396" spans="119:122" x14ac:dyDescent="0.2">
      <c r="DO17396" s="141" t="s">
        <v>28752</v>
      </c>
      <c r="DP17396" s="141" t="s">
        <v>8417</v>
      </c>
      <c r="DQ17396" s="15">
        <v>23</v>
      </c>
      <c r="DR17396" s="15" t="str">
        <f t="shared" si="285"/>
        <v>7300-23</v>
      </c>
    </row>
    <row r="17397" spans="119:122" x14ac:dyDescent="0.2">
      <c r="DO17397" s="141" t="s">
        <v>28753</v>
      </c>
      <c r="DP17397" s="141" t="s">
        <v>8418</v>
      </c>
      <c r="DQ17397" s="15">
        <v>23</v>
      </c>
      <c r="DR17397" s="15" t="str">
        <f t="shared" si="285"/>
        <v>7301-23</v>
      </c>
    </row>
    <row r="17398" spans="119:122" x14ac:dyDescent="0.2">
      <c r="DO17398" s="141" t="s">
        <v>28754</v>
      </c>
      <c r="DP17398" s="141" t="s">
        <v>8419</v>
      </c>
      <c r="DQ17398" s="15">
        <v>23</v>
      </c>
      <c r="DR17398" s="15" t="str">
        <f t="shared" si="285"/>
        <v>7302-23</v>
      </c>
    </row>
    <row r="17399" spans="119:122" x14ac:dyDescent="0.2">
      <c r="DO17399" s="141" t="s">
        <v>28755</v>
      </c>
      <c r="DP17399" s="141" t="s">
        <v>8420</v>
      </c>
      <c r="DQ17399" s="15">
        <v>23</v>
      </c>
      <c r="DR17399" s="15" t="str">
        <f t="shared" si="285"/>
        <v>7303-23</v>
      </c>
    </row>
    <row r="17400" spans="119:122" x14ac:dyDescent="0.2">
      <c r="DO17400" s="141" t="s">
        <v>28756</v>
      </c>
      <c r="DP17400" s="141" t="s">
        <v>8421</v>
      </c>
      <c r="DQ17400" s="15">
        <v>23</v>
      </c>
      <c r="DR17400" s="15" t="str">
        <f t="shared" si="285"/>
        <v>7304-23</v>
      </c>
    </row>
    <row r="17401" spans="119:122" x14ac:dyDescent="0.2">
      <c r="DO17401" s="141" t="s">
        <v>28757</v>
      </c>
      <c r="DP17401" s="141" t="s">
        <v>8422</v>
      </c>
      <c r="DQ17401" s="15">
        <v>23</v>
      </c>
      <c r="DR17401" s="15" t="str">
        <f t="shared" si="285"/>
        <v>7305-23</v>
      </c>
    </row>
    <row r="17402" spans="119:122" x14ac:dyDescent="0.2">
      <c r="DO17402" s="141" t="s">
        <v>28758</v>
      </c>
      <c r="DP17402" s="141" t="s">
        <v>8423</v>
      </c>
      <c r="DQ17402" s="15">
        <v>23</v>
      </c>
      <c r="DR17402" s="15" t="str">
        <f t="shared" si="285"/>
        <v>7306-23</v>
      </c>
    </row>
    <row r="17403" spans="119:122" x14ac:dyDescent="0.2">
      <c r="DO17403" s="141" t="s">
        <v>28759</v>
      </c>
      <c r="DP17403" s="141" t="s">
        <v>8424</v>
      </c>
      <c r="DQ17403" s="15">
        <v>23</v>
      </c>
      <c r="DR17403" s="15" t="str">
        <f t="shared" si="285"/>
        <v>7307-23</v>
      </c>
    </row>
    <row r="17404" spans="119:122" x14ac:dyDescent="0.2">
      <c r="DO17404" s="141" t="s">
        <v>28760</v>
      </c>
      <c r="DP17404" s="141" t="s">
        <v>8425</v>
      </c>
      <c r="DQ17404" s="15">
        <v>23</v>
      </c>
      <c r="DR17404" s="15" t="str">
        <f t="shared" si="285"/>
        <v>7308-23</v>
      </c>
    </row>
    <row r="17405" spans="119:122" x14ac:dyDescent="0.2">
      <c r="DO17405" s="141" t="s">
        <v>28761</v>
      </c>
      <c r="DP17405" s="141" t="s">
        <v>8426</v>
      </c>
      <c r="DQ17405" s="15">
        <v>23</v>
      </c>
      <c r="DR17405" s="15" t="str">
        <f t="shared" si="285"/>
        <v>7309-23</v>
      </c>
    </row>
    <row r="17406" spans="119:122" x14ac:dyDescent="0.2">
      <c r="DO17406" s="141" t="s">
        <v>28762</v>
      </c>
      <c r="DP17406" s="141" t="s">
        <v>8427</v>
      </c>
      <c r="DQ17406" s="15">
        <v>23</v>
      </c>
      <c r="DR17406" s="15" t="str">
        <f t="shared" si="285"/>
        <v>7310-23</v>
      </c>
    </row>
    <row r="17407" spans="119:122" x14ac:dyDescent="0.2">
      <c r="DO17407" s="141" t="s">
        <v>28763</v>
      </c>
      <c r="DP17407" s="141" t="s">
        <v>8428</v>
      </c>
      <c r="DQ17407" s="15">
        <v>23</v>
      </c>
      <c r="DR17407" s="15" t="str">
        <f t="shared" si="285"/>
        <v>7311-23</v>
      </c>
    </row>
    <row r="17408" spans="119:122" x14ac:dyDescent="0.2">
      <c r="DO17408" s="141" t="s">
        <v>28764</v>
      </c>
      <c r="DP17408" s="141" t="s">
        <v>8429</v>
      </c>
      <c r="DQ17408" s="15">
        <v>23</v>
      </c>
      <c r="DR17408" s="15" t="str">
        <f t="shared" si="285"/>
        <v>7312-23</v>
      </c>
    </row>
    <row r="17409" spans="119:122" x14ac:dyDescent="0.2">
      <c r="DO17409" s="141" t="s">
        <v>28765</v>
      </c>
      <c r="DP17409" s="141" t="s">
        <v>8430</v>
      </c>
      <c r="DQ17409" s="15">
        <v>23</v>
      </c>
      <c r="DR17409" s="15" t="str">
        <f t="shared" si="285"/>
        <v>7313-23</v>
      </c>
    </row>
    <row r="17410" spans="119:122" x14ac:dyDescent="0.2">
      <c r="DO17410" s="141" t="s">
        <v>28766</v>
      </c>
      <c r="DP17410" s="141" t="s">
        <v>8431</v>
      </c>
      <c r="DQ17410" s="15">
        <v>23</v>
      </c>
      <c r="DR17410" s="15" t="str">
        <f t="shared" si="285"/>
        <v>7314-23</v>
      </c>
    </row>
    <row r="17411" spans="119:122" x14ac:dyDescent="0.2">
      <c r="DO17411" s="141" t="s">
        <v>28767</v>
      </c>
      <c r="DP17411" s="141" t="s">
        <v>8432</v>
      </c>
      <c r="DQ17411" s="15">
        <v>23</v>
      </c>
      <c r="DR17411" s="15" t="str">
        <f t="shared" si="285"/>
        <v>7315-23</v>
      </c>
    </row>
    <row r="17412" spans="119:122" x14ac:dyDescent="0.2">
      <c r="DO17412" s="141" t="s">
        <v>28768</v>
      </c>
      <c r="DP17412" s="141" t="s">
        <v>8433</v>
      </c>
      <c r="DQ17412" s="15">
        <v>23</v>
      </c>
      <c r="DR17412" s="15" t="str">
        <f t="shared" si="285"/>
        <v>7316-23</v>
      </c>
    </row>
    <row r="17413" spans="119:122" x14ac:dyDescent="0.2">
      <c r="DO17413" s="141" t="s">
        <v>28769</v>
      </c>
      <c r="DP17413" s="141" t="s">
        <v>8434</v>
      </c>
      <c r="DQ17413" s="15">
        <v>23</v>
      </c>
      <c r="DR17413" s="15" t="str">
        <f t="shared" si="285"/>
        <v>7317-23</v>
      </c>
    </row>
    <row r="17414" spans="119:122" x14ac:dyDescent="0.2">
      <c r="DO17414" s="141" t="s">
        <v>28770</v>
      </c>
      <c r="DP17414" s="141" t="s">
        <v>8435</v>
      </c>
      <c r="DQ17414" s="15">
        <v>23</v>
      </c>
      <c r="DR17414" s="15" t="str">
        <f t="shared" si="285"/>
        <v>7318-23</v>
      </c>
    </row>
    <row r="17415" spans="119:122" x14ac:dyDescent="0.2">
      <c r="DO17415" s="141" t="s">
        <v>28771</v>
      </c>
      <c r="DP17415" s="141" t="s">
        <v>8436</v>
      </c>
      <c r="DQ17415" s="15">
        <v>23</v>
      </c>
      <c r="DR17415" s="15" t="str">
        <f t="shared" si="285"/>
        <v>7319-23</v>
      </c>
    </row>
    <row r="17416" spans="119:122" x14ac:dyDescent="0.2">
      <c r="DO17416" s="141" t="s">
        <v>28772</v>
      </c>
      <c r="DP17416" s="141" t="s">
        <v>8437</v>
      </c>
      <c r="DQ17416" s="15">
        <v>23</v>
      </c>
      <c r="DR17416" s="15" t="str">
        <f t="shared" si="285"/>
        <v>7320-23</v>
      </c>
    </row>
    <row r="17417" spans="119:122" x14ac:dyDescent="0.2">
      <c r="DO17417" s="141" t="s">
        <v>28773</v>
      </c>
      <c r="DP17417" s="141" t="s">
        <v>8438</v>
      </c>
      <c r="DQ17417" s="15">
        <v>23</v>
      </c>
      <c r="DR17417" s="15" t="str">
        <f t="shared" si="285"/>
        <v>7321-23</v>
      </c>
    </row>
    <row r="17418" spans="119:122" x14ac:dyDescent="0.2">
      <c r="DO17418" s="141" t="s">
        <v>28774</v>
      </c>
      <c r="DP17418" s="141" t="s">
        <v>8439</v>
      </c>
      <c r="DQ17418" s="15">
        <v>23</v>
      </c>
      <c r="DR17418" s="15" t="str">
        <f t="shared" si="285"/>
        <v>7322-23</v>
      </c>
    </row>
    <row r="17419" spans="119:122" x14ac:dyDescent="0.2">
      <c r="DO17419" s="141" t="s">
        <v>28775</v>
      </c>
      <c r="DP17419" s="141" t="s">
        <v>8440</v>
      </c>
      <c r="DQ17419" s="15">
        <v>23</v>
      </c>
      <c r="DR17419" s="15" t="str">
        <f t="shared" si="285"/>
        <v>7323-23</v>
      </c>
    </row>
    <row r="17420" spans="119:122" x14ac:dyDescent="0.2">
      <c r="DO17420" s="141" t="s">
        <v>28776</v>
      </c>
      <c r="DP17420" s="141" t="s">
        <v>8441</v>
      </c>
      <c r="DQ17420" s="15">
        <v>23</v>
      </c>
      <c r="DR17420" s="15" t="str">
        <f t="shared" si="285"/>
        <v>7324-23</v>
      </c>
    </row>
    <row r="17421" spans="119:122" x14ac:dyDescent="0.2">
      <c r="DO17421" s="141" t="s">
        <v>28777</v>
      </c>
      <c r="DP17421" s="141" t="s">
        <v>8442</v>
      </c>
      <c r="DQ17421" s="15">
        <v>23</v>
      </c>
      <c r="DR17421" s="15" t="str">
        <f t="shared" si="285"/>
        <v>7325-23</v>
      </c>
    </row>
    <row r="17422" spans="119:122" x14ac:dyDescent="0.2">
      <c r="DO17422" s="141" t="s">
        <v>28778</v>
      </c>
      <c r="DP17422" s="141" t="s">
        <v>8443</v>
      </c>
      <c r="DQ17422" s="15">
        <v>23</v>
      </c>
      <c r="DR17422" s="15" t="str">
        <f t="shared" si="285"/>
        <v>7326-23</v>
      </c>
    </row>
    <row r="17423" spans="119:122" x14ac:dyDescent="0.2">
      <c r="DO17423" s="141" t="s">
        <v>28779</v>
      </c>
      <c r="DP17423" s="141" t="s">
        <v>8444</v>
      </c>
      <c r="DQ17423" s="15">
        <v>23</v>
      </c>
      <c r="DR17423" s="15" t="str">
        <f t="shared" si="285"/>
        <v>7327-23</v>
      </c>
    </row>
    <row r="17424" spans="119:122" x14ac:dyDescent="0.2">
      <c r="DO17424" s="141" t="s">
        <v>28780</v>
      </c>
      <c r="DP17424" s="141" t="s">
        <v>8445</v>
      </c>
      <c r="DQ17424" s="15">
        <v>23</v>
      </c>
      <c r="DR17424" s="15" t="str">
        <f t="shared" si="285"/>
        <v>7328-23</v>
      </c>
    </row>
    <row r="17425" spans="119:122" x14ac:dyDescent="0.2">
      <c r="DO17425" s="141" t="s">
        <v>28781</v>
      </c>
      <c r="DP17425" s="141" t="s">
        <v>8446</v>
      </c>
      <c r="DQ17425" s="15">
        <v>23</v>
      </c>
      <c r="DR17425" s="15" t="str">
        <f t="shared" si="285"/>
        <v>7329-23</v>
      </c>
    </row>
    <row r="17426" spans="119:122" x14ac:dyDescent="0.2">
      <c r="DO17426" s="141" t="s">
        <v>28782</v>
      </c>
      <c r="DP17426" s="141" t="s">
        <v>8447</v>
      </c>
      <c r="DQ17426" s="15">
        <v>23</v>
      </c>
      <c r="DR17426" s="15" t="str">
        <f t="shared" si="285"/>
        <v>7330-23</v>
      </c>
    </row>
    <row r="17427" spans="119:122" x14ac:dyDescent="0.2">
      <c r="DO17427" s="141" t="s">
        <v>28783</v>
      </c>
      <c r="DP17427" s="141" t="s">
        <v>8448</v>
      </c>
      <c r="DQ17427" s="15">
        <v>23</v>
      </c>
      <c r="DR17427" s="15" t="str">
        <f t="shared" si="285"/>
        <v>7331-23</v>
      </c>
    </row>
    <row r="17428" spans="119:122" x14ac:dyDescent="0.2">
      <c r="DO17428" s="141" t="s">
        <v>28784</v>
      </c>
      <c r="DP17428" s="141" t="s">
        <v>8449</v>
      </c>
      <c r="DQ17428" s="15">
        <v>23</v>
      </c>
      <c r="DR17428" s="15" t="str">
        <f t="shared" si="285"/>
        <v>7332-23</v>
      </c>
    </row>
    <row r="17429" spans="119:122" x14ac:dyDescent="0.2">
      <c r="DO17429" s="141" t="s">
        <v>28785</v>
      </c>
      <c r="DP17429" s="141" t="s">
        <v>8450</v>
      </c>
      <c r="DQ17429" s="15">
        <v>23</v>
      </c>
      <c r="DR17429" s="15" t="str">
        <f t="shared" si="285"/>
        <v>7333-23</v>
      </c>
    </row>
    <row r="17430" spans="119:122" x14ac:dyDescent="0.2">
      <c r="DO17430" s="141" t="s">
        <v>28786</v>
      </c>
      <c r="DP17430" s="141" t="s">
        <v>8451</v>
      </c>
      <c r="DQ17430" s="15">
        <v>23</v>
      </c>
      <c r="DR17430" s="15" t="str">
        <f t="shared" si="285"/>
        <v>7334-23</v>
      </c>
    </row>
    <row r="17431" spans="119:122" x14ac:dyDescent="0.2">
      <c r="DO17431" s="141" t="s">
        <v>28787</v>
      </c>
      <c r="DP17431" s="141" t="s">
        <v>8452</v>
      </c>
      <c r="DQ17431" s="15">
        <v>23</v>
      </c>
      <c r="DR17431" s="15" t="str">
        <f t="shared" si="285"/>
        <v>7335-23</v>
      </c>
    </row>
    <row r="17432" spans="119:122" x14ac:dyDescent="0.2">
      <c r="DO17432" s="141" t="s">
        <v>28788</v>
      </c>
      <c r="DP17432" s="141" t="s">
        <v>8453</v>
      </c>
      <c r="DQ17432" s="15">
        <v>23</v>
      </c>
      <c r="DR17432" s="15" t="str">
        <f t="shared" si="285"/>
        <v>7336-23</v>
      </c>
    </row>
    <row r="17433" spans="119:122" x14ac:dyDescent="0.2">
      <c r="DO17433" s="141" t="s">
        <v>28789</v>
      </c>
      <c r="DP17433" s="141" t="s">
        <v>8454</v>
      </c>
      <c r="DQ17433" s="15">
        <v>23</v>
      </c>
      <c r="DR17433" s="15" t="str">
        <f t="shared" si="285"/>
        <v>7337-23</v>
      </c>
    </row>
    <row r="17434" spans="119:122" x14ac:dyDescent="0.2">
      <c r="DO17434" s="141" t="s">
        <v>28790</v>
      </c>
      <c r="DP17434" s="141" t="s">
        <v>8455</v>
      </c>
      <c r="DQ17434" s="15">
        <v>23</v>
      </c>
      <c r="DR17434" s="15" t="str">
        <f t="shared" si="285"/>
        <v>7338-23</v>
      </c>
    </row>
    <row r="17435" spans="119:122" x14ac:dyDescent="0.2">
      <c r="DO17435" s="141" t="s">
        <v>28791</v>
      </c>
      <c r="DP17435" s="141" t="s">
        <v>8456</v>
      </c>
      <c r="DQ17435" s="15">
        <v>23</v>
      </c>
      <c r="DR17435" s="15" t="str">
        <f t="shared" si="285"/>
        <v>7339-23</v>
      </c>
    </row>
    <row r="17436" spans="119:122" x14ac:dyDescent="0.2">
      <c r="DO17436" s="141" t="s">
        <v>28792</v>
      </c>
      <c r="DP17436" s="141" t="s">
        <v>8457</v>
      </c>
      <c r="DQ17436" s="15">
        <v>23</v>
      </c>
      <c r="DR17436" s="15" t="str">
        <f t="shared" si="285"/>
        <v>7340-23</v>
      </c>
    </row>
    <row r="17437" spans="119:122" x14ac:dyDescent="0.2">
      <c r="DO17437" s="141" t="s">
        <v>28793</v>
      </c>
      <c r="DP17437" s="141" t="s">
        <v>8458</v>
      </c>
      <c r="DQ17437" s="15">
        <v>23</v>
      </c>
      <c r="DR17437" s="15" t="str">
        <f t="shared" si="285"/>
        <v>7341-23</v>
      </c>
    </row>
    <row r="17438" spans="119:122" x14ac:dyDescent="0.2">
      <c r="DO17438" s="141" t="s">
        <v>28794</v>
      </c>
      <c r="DP17438" s="141" t="s">
        <v>8459</v>
      </c>
      <c r="DQ17438" s="15">
        <v>23</v>
      </c>
      <c r="DR17438" s="15" t="str">
        <f t="shared" si="285"/>
        <v>7342-23</v>
      </c>
    </row>
    <row r="17439" spans="119:122" x14ac:dyDescent="0.2">
      <c r="DO17439" s="141" t="s">
        <v>28795</v>
      </c>
      <c r="DP17439" s="141" t="s">
        <v>8460</v>
      </c>
      <c r="DQ17439" s="15">
        <v>23</v>
      </c>
      <c r="DR17439" s="15" t="str">
        <f t="shared" si="285"/>
        <v>7343-23</v>
      </c>
    </row>
    <row r="17440" spans="119:122" x14ac:dyDescent="0.2">
      <c r="DO17440" s="141" t="s">
        <v>28796</v>
      </c>
      <c r="DP17440" s="141" t="s">
        <v>8461</v>
      </c>
      <c r="DQ17440" s="15">
        <v>23</v>
      </c>
      <c r="DR17440" s="15" t="str">
        <f t="shared" si="285"/>
        <v>7344-23</v>
      </c>
    </row>
    <row r="17441" spans="119:122" x14ac:dyDescent="0.2">
      <c r="DO17441" s="141" t="s">
        <v>28797</v>
      </c>
      <c r="DP17441" s="141" t="s">
        <v>8462</v>
      </c>
      <c r="DQ17441" s="15">
        <v>23</v>
      </c>
      <c r="DR17441" s="15" t="str">
        <f t="shared" si="285"/>
        <v>7345-23</v>
      </c>
    </row>
    <row r="17442" spans="119:122" x14ac:dyDescent="0.2">
      <c r="DO17442" s="141" t="s">
        <v>28798</v>
      </c>
      <c r="DP17442" s="141" t="s">
        <v>8463</v>
      </c>
      <c r="DQ17442" s="15">
        <v>23</v>
      </c>
      <c r="DR17442" s="15" t="str">
        <f t="shared" si="285"/>
        <v>7346-23</v>
      </c>
    </row>
    <row r="17443" spans="119:122" x14ac:dyDescent="0.2">
      <c r="DO17443" s="141" t="s">
        <v>28799</v>
      </c>
      <c r="DP17443" s="141" t="s">
        <v>8464</v>
      </c>
      <c r="DQ17443" s="15">
        <v>23</v>
      </c>
      <c r="DR17443" s="15" t="str">
        <f t="shared" ref="DR17443:DR17506" si="286">CONCATENATE(DP17443,"-",DQ17443)</f>
        <v>7347-23</v>
      </c>
    </row>
    <row r="17444" spans="119:122" x14ac:dyDescent="0.2">
      <c r="DO17444" s="141" t="s">
        <v>28800</v>
      </c>
      <c r="DP17444" s="141" t="s">
        <v>8465</v>
      </c>
      <c r="DQ17444" s="15">
        <v>23</v>
      </c>
      <c r="DR17444" s="15" t="str">
        <f t="shared" si="286"/>
        <v>7348-23</v>
      </c>
    </row>
    <row r="17445" spans="119:122" x14ac:dyDescent="0.2">
      <c r="DO17445" s="141" t="s">
        <v>28801</v>
      </c>
      <c r="DP17445" s="141" t="s">
        <v>8466</v>
      </c>
      <c r="DQ17445" s="15">
        <v>23</v>
      </c>
      <c r="DR17445" s="15" t="str">
        <f t="shared" si="286"/>
        <v>7349-23</v>
      </c>
    </row>
    <row r="17446" spans="119:122" x14ac:dyDescent="0.2">
      <c r="DO17446" s="141" t="s">
        <v>28802</v>
      </c>
      <c r="DP17446" s="141" t="s">
        <v>8467</v>
      </c>
      <c r="DQ17446" s="15">
        <v>23</v>
      </c>
      <c r="DR17446" s="15" t="str">
        <f t="shared" si="286"/>
        <v>7350-23</v>
      </c>
    </row>
    <row r="17447" spans="119:122" x14ac:dyDescent="0.2">
      <c r="DO17447" s="141" t="s">
        <v>28803</v>
      </c>
      <c r="DP17447" s="141" t="s">
        <v>8468</v>
      </c>
      <c r="DQ17447" s="15">
        <v>23</v>
      </c>
      <c r="DR17447" s="15" t="str">
        <f t="shared" si="286"/>
        <v>7351-23</v>
      </c>
    </row>
    <row r="17448" spans="119:122" x14ac:dyDescent="0.2">
      <c r="DO17448" s="141" t="s">
        <v>28804</v>
      </c>
      <c r="DP17448" s="141" t="s">
        <v>8469</v>
      </c>
      <c r="DQ17448" s="15">
        <v>23</v>
      </c>
      <c r="DR17448" s="15" t="str">
        <f t="shared" si="286"/>
        <v>7352-23</v>
      </c>
    </row>
    <row r="17449" spans="119:122" x14ac:dyDescent="0.2">
      <c r="DO17449" s="141" t="s">
        <v>28805</v>
      </c>
      <c r="DP17449" s="141" t="s">
        <v>8470</v>
      </c>
      <c r="DQ17449" s="15">
        <v>23</v>
      </c>
      <c r="DR17449" s="15" t="str">
        <f t="shared" si="286"/>
        <v>7353-23</v>
      </c>
    </row>
    <row r="17450" spans="119:122" x14ac:dyDescent="0.2">
      <c r="DO17450" s="141" t="s">
        <v>28806</v>
      </c>
      <c r="DP17450" s="141" t="s">
        <v>8471</v>
      </c>
      <c r="DQ17450" s="15">
        <v>23</v>
      </c>
      <c r="DR17450" s="15" t="str">
        <f t="shared" si="286"/>
        <v>7354-23</v>
      </c>
    </row>
    <row r="17451" spans="119:122" x14ac:dyDescent="0.2">
      <c r="DO17451" s="141" t="s">
        <v>28807</v>
      </c>
      <c r="DP17451" s="141" t="s">
        <v>8472</v>
      </c>
      <c r="DQ17451" s="15">
        <v>23</v>
      </c>
      <c r="DR17451" s="15" t="str">
        <f t="shared" si="286"/>
        <v>7355-23</v>
      </c>
    </row>
    <row r="17452" spans="119:122" x14ac:dyDescent="0.2">
      <c r="DO17452" s="141" t="s">
        <v>28808</v>
      </c>
      <c r="DP17452" s="141" t="s">
        <v>8473</v>
      </c>
      <c r="DQ17452" s="15">
        <v>23</v>
      </c>
      <c r="DR17452" s="15" t="str">
        <f t="shared" si="286"/>
        <v>7356-23</v>
      </c>
    </row>
    <row r="17453" spans="119:122" x14ac:dyDescent="0.2">
      <c r="DO17453" s="141" t="s">
        <v>28809</v>
      </c>
      <c r="DP17453" s="141" t="s">
        <v>8474</v>
      </c>
      <c r="DQ17453" s="15">
        <v>23</v>
      </c>
      <c r="DR17453" s="15" t="str">
        <f t="shared" si="286"/>
        <v>7357-23</v>
      </c>
    </row>
    <row r="17454" spans="119:122" x14ac:dyDescent="0.2">
      <c r="DO17454" s="141" t="s">
        <v>28810</v>
      </c>
      <c r="DP17454" s="141" t="s">
        <v>8475</v>
      </c>
      <c r="DQ17454" s="15">
        <v>23</v>
      </c>
      <c r="DR17454" s="15" t="str">
        <f t="shared" si="286"/>
        <v>7358-23</v>
      </c>
    </row>
    <row r="17455" spans="119:122" x14ac:dyDescent="0.2">
      <c r="DO17455" s="141" t="s">
        <v>28811</v>
      </c>
      <c r="DP17455" s="141" t="s">
        <v>8476</v>
      </c>
      <c r="DQ17455" s="15">
        <v>23</v>
      </c>
      <c r="DR17455" s="15" t="str">
        <f t="shared" si="286"/>
        <v>7359-23</v>
      </c>
    </row>
    <row r="17456" spans="119:122" x14ac:dyDescent="0.2">
      <c r="DO17456" s="141" t="s">
        <v>28812</v>
      </c>
      <c r="DP17456" s="141" t="s">
        <v>8477</v>
      </c>
      <c r="DQ17456" s="15">
        <v>23</v>
      </c>
      <c r="DR17456" s="15" t="str">
        <f t="shared" si="286"/>
        <v>7360-23</v>
      </c>
    </row>
    <row r="17457" spans="119:122" x14ac:dyDescent="0.2">
      <c r="DO17457" s="141" t="s">
        <v>28813</v>
      </c>
      <c r="DP17457" s="141" t="s">
        <v>8478</v>
      </c>
      <c r="DQ17457" s="15">
        <v>23</v>
      </c>
      <c r="DR17457" s="15" t="str">
        <f t="shared" si="286"/>
        <v>7361-23</v>
      </c>
    </row>
    <row r="17458" spans="119:122" x14ac:dyDescent="0.2">
      <c r="DO17458" s="141" t="s">
        <v>28814</v>
      </c>
      <c r="DP17458" s="141" t="s">
        <v>8479</v>
      </c>
      <c r="DQ17458" s="15">
        <v>23</v>
      </c>
      <c r="DR17458" s="15" t="str">
        <f t="shared" si="286"/>
        <v>7362-23</v>
      </c>
    </row>
    <row r="17459" spans="119:122" x14ac:dyDescent="0.2">
      <c r="DO17459" s="141" t="s">
        <v>28815</v>
      </c>
      <c r="DP17459" s="141" t="s">
        <v>8480</v>
      </c>
      <c r="DQ17459" s="15">
        <v>23</v>
      </c>
      <c r="DR17459" s="15" t="str">
        <f t="shared" si="286"/>
        <v>7363-23</v>
      </c>
    </row>
    <row r="17460" spans="119:122" x14ac:dyDescent="0.2">
      <c r="DO17460" s="141" t="s">
        <v>28816</v>
      </c>
      <c r="DP17460" s="141" t="s">
        <v>8481</v>
      </c>
      <c r="DQ17460" s="15">
        <v>23</v>
      </c>
      <c r="DR17460" s="15" t="str">
        <f t="shared" si="286"/>
        <v>7364-23</v>
      </c>
    </row>
    <row r="17461" spans="119:122" x14ac:dyDescent="0.2">
      <c r="DO17461" s="141" t="s">
        <v>28817</v>
      </c>
      <c r="DP17461" s="141" t="s">
        <v>8482</v>
      </c>
      <c r="DQ17461" s="15">
        <v>23</v>
      </c>
      <c r="DR17461" s="15" t="str">
        <f t="shared" si="286"/>
        <v>7365-23</v>
      </c>
    </row>
    <row r="17462" spans="119:122" x14ac:dyDescent="0.2">
      <c r="DO17462" s="141" t="s">
        <v>28818</v>
      </c>
      <c r="DP17462" s="141" t="s">
        <v>8483</v>
      </c>
      <c r="DQ17462" s="15">
        <v>23</v>
      </c>
      <c r="DR17462" s="15" t="str">
        <f t="shared" si="286"/>
        <v>7366-23</v>
      </c>
    </row>
    <row r="17463" spans="119:122" x14ac:dyDescent="0.2">
      <c r="DO17463" s="141" t="s">
        <v>28819</v>
      </c>
      <c r="DP17463" s="141" t="s">
        <v>8484</v>
      </c>
      <c r="DQ17463" s="15">
        <v>23</v>
      </c>
      <c r="DR17463" s="15" t="str">
        <f t="shared" si="286"/>
        <v>7367-23</v>
      </c>
    </row>
    <row r="17464" spans="119:122" x14ac:dyDescent="0.2">
      <c r="DO17464" s="141" t="s">
        <v>28820</v>
      </c>
      <c r="DP17464" s="141" t="s">
        <v>8485</v>
      </c>
      <c r="DQ17464" s="15">
        <v>23</v>
      </c>
      <c r="DR17464" s="15" t="str">
        <f t="shared" si="286"/>
        <v>7368-23</v>
      </c>
    </row>
    <row r="17465" spans="119:122" x14ac:dyDescent="0.2">
      <c r="DO17465" s="141" t="s">
        <v>28821</v>
      </c>
      <c r="DP17465" s="141" t="s">
        <v>8486</v>
      </c>
      <c r="DQ17465" s="15">
        <v>23</v>
      </c>
      <c r="DR17465" s="15" t="str">
        <f t="shared" si="286"/>
        <v>7369-23</v>
      </c>
    </row>
    <row r="17466" spans="119:122" x14ac:dyDescent="0.2">
      <c r="DO17466" s="141" t="s">
        <v>28822</v>
      </c>
      <c r="DP17466" s="141" t="s">
        <v>8487</v>
      </c>
      <c r="DQ17466" s="15">
        <v>23</v>
      </c>
      <c r="DR17466" s="15" t="str">
        <f t="shared" si="286"/>
        <v>7370-23</v>
      </c>
    </row>
    <row r="17467" spans="119:122" x14ac:dyDescent="0.2">
      <c r="DO17467" s="141" t="s">
        <v>28823</v>
      </c>
      <c r="DP17467" s="141" t="s">
        <v>8488</v>
      </c>
      <c r="DQ17467" s="15">
        <v>23</v>
      </c>
      <c r="DR17467" s="15" t="str">
        <f t="shared" si="286"/>
        <v>7371-23</v>
      </c>
    </row>
    <row r="17468" spans="119:122" x14ac:dyDescent="0.2">
      <c r="DO17468" s="141" t="s">
        <v>28824</v>
      </c>
      <c r="DP17468" s="141" t="s">
        <v>8489</v>
      </c>
      <c r="DQ17468" s="15">
        <v>23</v>
      </c>
      <c r="DR17468" s="15" t="str">
        <f t="shared" si="286"/>
        <v>7372-23</v>
      </c>
    </row>
    <row r="17469" spans="119:122" x14ac:dyDescent="0.2">
      <c r="DO17469" s="141" t="s">
        <v>28825</v>
      </c>
      <c r="DP17469" s="141" t="s">
        <v>8490</v>
      </c>
      <c r="DQ17469" s="15">
        <v>23</v>
      </c>
      <c r="DR17469" s="15" t="str">
        <f t="shared" si="286"/>
        <v>7373-23</v>
      </c>
    </row>
    <row r="17470" spans="119:122" x14ac:dyDescent="0.2">
      <c r="DO17470" s="141" t="s">
        <v>28826</v>
      </c>
      <c r="DP17470" s="141" t="s">
        <v>8491</v>
      </c>
      <c r="DQ17470" s="15">
        <v>23</v>
      </c>
      <c r="DR17470" s="15" t="str">
        <f t="shared" si="286"/>
        <v>7374-23</v>
      </c>
    </row>
    <row r="17471" spans="119:122" x14ac:dyDescent="0.2">
      <c r="DO17471" s="141" t="s">
        <v>28827</v>
      </c>
      <c r="DP17471" s="141" t="s">
        <v>8492</v>
      </c>
      <c r="DQ17471" s="15">
        <v>23</v>
      </c>
      <c r="DR17471" s="15" t="str">
        <f t="shared" si="286"/>
        <v>7375-23</v>
      </c>
    </row>
    <row r="17472" spans="119:122" x14ac:dyDescent="0.2">
      <c r="DO17472" s="141" t="s">
        <v>28828</v>
      </c>
      <c r="DP17472" s="141" t="s">
        <v>8493</v>
      </c>
      <c r="DQ17472" s="15">
        <v>23</v>
      </c>
      <c r="DR17472" s="15" t="str">
        <f t="shared" si="286"/>
        <v>7376-23</v>
      </c>
    </row>
    <row r="17473" spans="119:122" x14ac:dyDescent="0.2">
      <c r="DO17473" s="141" t="s">
        <v>28829</v>
      </c>
      <c r="DP17473" s="141" t="s">
        <v>8494</v>
      </c>
      <c r="DQ17473" s="15">
        <v>23</v>
      </c>
      <c r="DR17473" s="15" t="str">
        <f t="shared" si="286"/>
        <v>7377-23</v>
      </c>
    </row>
    <row r="17474" spans="119:122" x14ac:dyDescent="0.2">
      <c r="DO17474" s="141" t="s">
        <v>28830</v>
      </c>
      <c r="DP17474" s="141" t="s">
        <v>8495</v>
      </c>
      <c r="DQ17474" s="15">
        <v>23</v>
      </c>
      <c r="DR17474" s="15" t="str">
        <f t="shared" si="286"/>
        <v>7378-23</v>
      </c>
    </row>
    <row r="17475" spans="119:122" x14ac:dyDescent="0.2">
      <c r="DO17475" s="141" t="s">
        <v>28831</v>
      </c>
      <c r="DP17475" s="141" t="s">
        <v>8496</v>
      </c>
      <c r="DQ17475" s="15">
        <v>23</v>
      </c>
      <c r="DR17475" s="15" t="str">
        <f t="shared" si="286"/>
        <v>7379-23</v>
      </c>
    </row>
    <row r="17476" spans="119:122" x14ac:dyDescent="0.2">
      <c r="DO17476" s="141" t="s">
        <v>28832</v>
      </c>
      <c r="DP17476" s="141" t="s">
        <v>8497</v>
      </c>
      <c r="DQ17476" s="15">
        <v>23</v>
      </c>
      <c r="DR17476" s="15" t="str">
        <f t="shared" si="286"/>
        <v>7380-23</v>
      </c>
    </row>
    <row r="17477" spans="119:122" x14ac:dyDescent="0.2">
      <c r="DO17477" s="141" t="s">
        <v>28833</v>
      </c>
      <c r="DP17477" s="141" t="s">
        <v>8498</v>
      </c>
      <c r="DQ17477" s="15">
        <v>23</v>
      </c>
      <c r="DR17477" s="15" t="str">
        <f t="shared" si="286"/>
        <v>7381-23</v>
      </c>
    </row>
    <row r="17478" spans="119:122" x14ac:dyDescent="0.2">
      <c r="DO17478" s="141" t="s">
        <v>28834</v>
      </c>
      <c r="DP17478" s="141" t="s">
        <v>8499</v>
      </c>
      <c r="DQ17478" s="15">
        <v>23</v>
      </c>
      <c r="DR17478" s="15" t="str">
        <f t="shared" si="286"/>
        <v>7382-23</v>
      </c>
    </row>
    <row r="17479" spans="119:122" x14ac:dyDescent="0.2">
      <c r="DO17479" s="141" t="s">
        <v>28835</v>
      </c>
      <c r="DP17479" s="141" t="s">
        <v>8500</v>
      </c>
      <c r="DQ17479" s="15">
        <v>23</v>
      </c>
      <c r="DR17479" s="15" t="str">
        <f t="shared" si="286"/>
        <v>7383-23</v>
      </c>
    </row>
    <row r="17480" spans="119:122" x14ac:dyDescent="0.2">
      <c r="DO17480" s="141" t="s">
        <v>28836</v>
      </c>
      <c r="DP17480" s="141" t="s">
        <v>8501</v>
      </c>
      <c r="DQ17480" s="15">
        <v>23</v>
      </c>
      <c r="DR17480" s="15" t="str">
        <f t="shared" si="286"/>
        <v>7384-23</v>
      </c>
    </row>
    <row r="17481" spans="119:122" x14ac:dyDescent="0.2">
      <c r="DO17481" s="141" t="s">
        <v>28837</v>
      </c>
      <c r="DP17481" s="141" t="s">
        <v>8502</v>
      </c>
      <c r="DQ17481" s="15">
        <v>23</v>
      </c>
      <c r="DR17481" s="15" t="str">
        <f t="shared" si="286"/>
        <v>7385-23</v>
      </c>
    </row>
    <row r="17482" spans="119:122" x14ac:dyDescent="0.2">
      <c r="DO17482" s="141" t="s">
        <v>28838</v>
      </c>
      <c r="DP17482" s="141" t="s">
        <v>8503</v>
      </c>
      <c r="DQ17482" s="15">
        <v>23</v>
      </c>
      <c r="DR17482" s="15" t="str">
        <f t="shared" si="286"/>
        <v>7386-23</v>
      </c>
    </row>
    <row r="17483" spans="119:122" x14ac:dyDescent="0.2">
      <c r="DO17483" s="141" t="s">
        <v>28839</v>
      </c>
      <c r="DP17483" s="141" t="s">
        <v>8504</v>
      </c>
      <c r="DQ17483" s="15">
        <v>23</v>
      </c>
      <c r="DR17483" s="15" t="str">
        <f t="shared" si="286"/>
        <v>7387-23</v>
      </c>
    </row>
    <row r="17484" spans="119:122" x14ac:dyDescent="0.2">
      <c r="DO17484" s="141" t="s">
        <v>28840</v>
      </c>
      <c r="DP17484" s="141" t="s">
        <v>8505</v>
      </c>
      <c r="DQ17484" s="15">
        <v>23</v>
      </c>
      <c r="DR17484" s="15" t="str">
        <f t="shared" si="286"/>
        <v>7388-23</v>
      </c>
    </row>
    <row r="17485" spans="119:122" x14ac:dyDescent="0.2">
      <c r="DO17485" s="141" t="s">
        <v>28841</v>
      </c>
      <c r="DP17485" s="141" t="s">
        <v>8506</v>
      </c>
      <c r="DQ17485" s="15">
        <v>23</v>
      </c>
      <c r="DR17485" s="15" t="str">
        <f t="shared" si="286"/>
        <v>7389-23</v>
      </c>
    </row>
    <row r="17486" spans="119:122" x14ac:dyDescent="0.2">
      <c r="DO17486" s="141" t="s">
        <v>28842</v>
      </c>
      <c r="DP17486" s="141" t="s">
        <v>8507</v>
      </c>
      <c r="DQ17486" s="15">
        <v>23</v>
      </c>
      <c r="DR17486" s="15" t="str">
        <f t="shared" si="286"/>
        <v>7390-23</v>
      </c>
    </row>
    <row r="17487" spans="119:122" x14ac:dyDescent="0.2">
      <c r="DO17487" s="141" t="s">
        <v>28843</v>
      </c>
      <c r="DP17487" s="141" t="s">
        <v>8508</v>
      </c>
      <c r="DQ17487" s="15">
        <v>23</v>
      </c>
      <c r="DR17487" s="15" t="str">
        <f t="shared" si="286"/>
        <v>7391-23</v>
      </c>
    </row>
    <row r="17488" spans="119:122" x14ac:dyDescent="0.2">
      <c r="DO17488" s="141" t="s">
        <v>28844</v>
      </c>
      <c r="DP17488" s="141" t="s">
        <v>8509</v>
      </c>
      <c r="DQ17488" s="15">
        <v>23</v>
      </c>
      <c r="DR17488" s="15" t="str">
        <f t="shared" si="286"/>
        <v>7392-23</v>
      </c>
    </row>
    <row r="17489" spans="119:122" x14ac:dyDescent="0.2">
      <c r="DO17489" s="141" t="s">
        <v>28845</v>
      </c>
      <c r="DP17489" s="141" t="s">
        <v>8510</v>
      </c>
      <c r="DQ17489" s="15">
        <v>23</v>
      </c>
      <c r="DR17489" s="15" t="str">
        <f t="shared" si="286"/>
        <v>7393-23</v>
      </c>
    </row>
    <row r="17490" spans="119:122" x14ac:dyDescent="0.2">
      <c r="DO17490" s="141" t="s">
        <v>28846</v>
      </c>
      <c r="DP17490" s="141" t="s">
        <v>8511</v>
      </c>
      <c r="DQ17490" s="15">
        <v>23</v>
      </c>
      <c r="DR17490" s="15" t="str">
        <f t="shared" si="286"/>
        <v>7394-23</v>
      </c>
    </row>
    <row r="17491" spans="119:122" x14ac:dyDescent="0.2">
      <c r="DO17491" s="141" t="s">
        <v>28847</v>
      </c>
      <c r="DP17491" s="141" t="s">
        <v>8512</v>
      </c>
      <c r="DQ17491" s="15">
        <v>23</v>
      </c>
      <c r="DR17491" s="15" t="str">
        <f t="shared" si="286"/>
        <v>7395-23</v>
      </c>
    </row>
    <row r="17492" spans="119:122" x14ac:dyDescent="0.2">
      <c r="DO17492" s="141" t="s">
        <v>28848</v>
      </c>
      <c r="DP17492" s="141" t="s">
        <v>8513</v>
      </c>
      <c r="DQ17492" s="15">
        <v>23</v>
      </c>
      <c r="DR17492" s="15" t="str">
        <f t="shared" si="286"/>
        <v>7396-23</v>
      </c>
    </row>
    <row r="17493" spans="119:122" x14ac:dyDescent="0.2">
      <c r="DO17493" s="141" t="s">
        <v>28849</v>
      </c>
      <c r="DP17493" s="141" t="s">
        <v>8514</v>
      </c>
      <c r="DQ17493" s="15">
        <v>23</v>
      </c>
      <c r="DR17493" s="15" t="str">
        <f t="shared" si="286"/>
        <v>7397-23</v>
      </c>
    </row>
    <row r="17494" spans="119:122" x14ac:dyDescent="0.2">
      <c r="DO17494" s="141" t="s">
        <v>28850</v>
      </c>
      <c r="DP17494" s="141" t="s">
        <v>8515</v>
      </c>
      <c r="DQ17494" s="15">
        <v>23</v>
      </c>
      <c r="DR17494" s="15" t="str">
        <f t="shared" si="286"/>
        <v>7398-23</v>
      </c>
    </row>
    <row r="17495" spans="119:122" x14ac:dyDescent="0.2">
      <c r="DO17495" s="141" t="s">
        <v>28851</v>
      </c>
      <c r="DP17495" s="141" t="s">
        <v>8516</v>
      </c>
      <c r="DQ17495" s="15">
        <v>23</v>
      </c>
      <c r="DR17495" s="15" t="str">
        <f t="shared" si="286"/>
        <v>7399-23</v>
      </c>
    </row>
    <row r="17496" spans="119:122" x14ac:dyDescent="0.2">
      <c r="DO17496" s="141" t="s">
        <v>28852</v>
      </c>
      <c r="DP17496" s="141" t="s">
        <v>8517</v>
      </c>
      <c r="DQ17496" s="15">
        <v>23</v>
      </c>
      <c r="DR17496" s="15" t="str">
        <f t="shared" si="286"/>
        <v>7400-23</v>
      </c>
    </row>
    <row r="17497" spans="119:122" x14ac:dyDescent="0.2">
      <c r="DO17497" s="141" t="s">
        <v>28853</v>
      </c>
      <c r="DP17497" s="141" t="s">
        <v>8518</v>
      </c>
      <c r="DQ17497" s="15">
        <v>23</v>
      </c>
      <c r="DR17497" s="15" t="str">
        <f t="shared" si="286"/>
        <v>7401-23</v>
      </c>
    </row>
    <row r="17498" spans="119:122" x14ac:dyDescent="0.2">
      <c r="DO17498" s="141" t="s">
        <v>28854</v>
      </c>
      <c r="DP17498" s="141" t="s">
        <v>8519</v>
      </c>
      <c r="DQ17498" s="15">
        <v>23</v>
      </c>
      <c r="DR17498" s="15" t="str">
        <f t="shared" si="286"/>
        <v>7402-23</v>
      </c>
    </row>
    <row r="17499" spans="119:122" x14ac:dyDescent="0.2">
      <c r="DO17499" s="141" t="s">
        <v>28855</v>
      </c>
      <c r="DP17499" s="141" t="s">
        <v>8520</v>
      </c>
      <c r="DQ17499" s="15">
        <v>23</v>
      </c>
      <c r="DR17499" s="15" t="str">
        <f t="shared" si="286"/>
        <v>7403-23</v>
      </c>
    </row>
    <row r="17500" spans="119:122" x14ac:dyDescent="0.2">
      <c r="DO17500" s="141" t="s">
        <v>28856</v>
      </c>
      <c r="DP17500" s="141" t="s">
        <v>8521</v>
      </c>
      <c r="DQ17500" s="15">
        <v>23</v>
      </c>
      <c r="DR17500" s="15" t="str">
        <f t="shared" si="286"/>
        <v>7404-23</v>
      </c>
    </row>
    <row r="17501" spans="119:122" x14ac:dyDescent="0.2">
      <c r="DO17501" s="141" t="s">
        <v>28857</v>
      </c>
      <c r="DP17501" s="141" t="s">
        <v>8522</v>
      </c>
      <c r="DQ17501" s="15">
        <v>23</v>
      </c>
      <c r="DR17501" s="15" t="str">
        <f t="shared" si="286"/>
        <v>7405-23</v>
      </c>
    </row>
    <row r="17502" spans="119:122" x14ac:dyDescent="0.2">
      <c r="DO17502" s="141" t="s">
        <v>28858</v>
      </c>
      <c r="DP17502" s="141" t="s">
        <v>8523</v>
      </c>
      <c r="DQ17502" s="15">
        <v>23</v>
      </c>
      <c r="DR17502" s="15" t="str">
        <f t="shared" si="286"/>
        <v>7406-23</v>
      </c>
    </row>
    <row r="17503" spans="119:122" x14ac:dyDescent="0.2">
      <c r="DO17503" s="141" t="s">
        <v>28859</v>
      </c>
      <c r="DP17503" s="141" t="s">
        <v>8524</v>
      </c>
      <c r="DQ17503" s="15">
        <v>23</v>
      </c>
      <c r="DR17503" s="15" t="str">
        <f t="shared" si="286"/>
        <v>7407-23</v>
      </c>
    </row>
    <row r="17504" spans="119:122" x14ac:dyDescent="0.2">
      <c r="DO17504" s="141" t="s">
        <v>28860</v>
      </c>
      <c r="DP17504" s="141" t="s">
        <v>8525</v>
      </c>
      <c r="DQ17504" s="15">
        <v>23</v>
      </c>
      <c r="DR17504" s="15" t="str">
        <f t="shared" si="286"/>
        <v>7408-23</v>
      </c>
    </row>
    <row r="17505" spans="119:122" x14ac:dyDescent="0.2">
      <c r="DO17505" s="141" t="s">
        <v>28861</v>
      </c>
      <c r="DP17505" s="141" t="s">
        <v>8526</v>
      </c>
      <c r="DQ17505" s="15">
        <v>23</v>
      </c>
      <c r="DR17505" s="15" t="str">
        <f t="shared" si="286"/>
        <v>7409-23</v>
      </c>
    </row>
    <row r="17506" spans="119:122" x14ac:dyDescent="0.2">
      <c r="DO17506" s="141" t="s">
        <v>28862</v>
      </c>
      <c r="DP17506" s="141" t="s">
        <v>8527</v>
      </c>
      <c r="DQ17506" s="15">
        <v>23</v>
      </c>
      <c r="DR17506" s="15" t="str">
        <f t="shared" si="286"/>
        <v>7410-23</v>
      </c>
    </row>
    <row r="17507" spans="119:122" x14ac:dyDescent="0.2">
      <c r="DO17507" s="141" t="s">
        <v>28863</v>
      </c>
      <c r="DP17507" s="141" t="s">
        <v>8528</v>
      </c>
      <c r="DQ17507" s="15">
        <v>23</v>
      </c>
      <c r="DR17507" s="15" t="str">
        <f t="shared" ref="DR17507:DR17570" si="287">CONCATENATE(DP17507,"-",DQ17507)</f>
        <v>7411-23</v>
      </c>
    </row>
    <row r="17508" spans="119:122" x14ac:dyDescent="0.2">
      <c r="DO17508" s="141" t="s">
        <v>28864</v>
      </c>
      <c r="DP17508" s="141" t="s">
        <v>8529</v>
      </c>
      <c r="DQ17508" s="15">
        <v>23</v>
      </c>
      <c r="DR17508" s="15" t="str">
        <f t="shared" si="287"/>
        <v>7412-23</v>
      </c>
    </row>
    <row r="17509" spans="119:122" x14ac:dyDescent="0.2">
      <c r="DO17509" s="141" t="s">
        <v>28865</v>
      </c>
      <c r="DP17509" s="141" t="s">
        <v>8530</v>
      </c>
      <c r="DQ17509" s="15">
        <v>23</v>
      </c>
      <c r="DR17509" s="15" t="str">
        <f t="shared" si="287"/>
        <v>7413-23</v>
      </c>
    </row>
    <row r="17510" spans="119:122" x14ac:dyDescent="0.2">
      <c r="DO17510" s="141" t="s">
        <v>28866</v>
      </c>
      <c r="DP17510" s="141" t="s">
        <v>8531</v>
      </c>
      <c r="DQ17510" s="15">
        <v>23</v>
      </c>
      <c r="DR17510" s="15" t="str">
        <f t="shared" si="287"/>
        <v>7414-23</v>
      </c>
    </row>
    <row r="17511" spans="119:122" x14ac:dyDescent="0.2">
      <c r="DO17511" s="141" t="s">
        <v>28867</v>
      </c>
      <c r="DP17511" s="141" t="s">
        <v>8532</v>
      </c>
      <c r="DQ17511" s="15">
        <v>23</v>
      </c>
      <c r="DR17511" s="15" t="str">
        <f t="shared" si="287"/>
        <v>7415-23</v>
      </c>
    </row>
    <row r="17512" spans="119:122" x14ac:dyDescent="0.2">
      <c r="DO17512" s="141" t="s">
        <v>28868</v>
      </c>
      <c r="DP17512" s="141" t="s">
        <v>8533</v>
      </c>
      <c r="DQ17512" s="15">
        <v>23</v>
      </c>
      <c r="DR17512" s="15" t="str">
        <f t="shared" si="287"/>
        <v>7416-23</v>
      </c>
    </row>
    <row r="17513" spans="119:122" x14ac:dyDescent="0.2">
      <c r="DO17513" s="141" t="s">
        <v>28869</v>
      </c>
      <c r="DP17513" s="141" t="s">
        <v>8534</v>
      </c>
      <c r="DQ17513" s="15">
        <v>23</v>
      </c>
      <c r="DR17513" s="15" t="str">
        <f t="shared" si="287"/>
        <v>7417-23</v>
      </c>
    </row>
    <row r="17514" spans="119:122" x14ac:dyDescent="0.2">
      <c r="DO17514" s="141" t="s">
        <v>28870</v>
      </c>
      <c r="DP17514" s="141" t="s">
        <v>8535</v>
      </c>
      <c r="DQ17514" s="15">
        <v>23</v>
      </c>
      <c r="DR17514" s="15" t="str">
        <f t="shared" si="287"/>
        <v>7418-23</v>
      </c>
    </row>
    <row r="17515" spans="119:122" x14ac:dyDescent="0.2">
      <c r="DO17515" s="141" t="s">
        <v>28871</v>
      </c>
      <c r="DP17515" s="141" t="s">
        <v>8536</v>
      </c>
      <c r="DQ17515" s="15">
        <v>23</v>
      </c>
      <c r="DR17515" s="15" t="str">
        <f t="shared" si="287"/>
        <v>7419-23</v>
      </c>
    </row>
    <row r="17516" spans="119:122" x14ac:dyDescent="0.2">
      <c r="DO17516" s="141" t="s">
        <v>28872</v>
      </c>
      <c r="DP17516" s="141" t="s">
        <v>8537</v>
      </c>
      <c r="DQ17516" s="15">
        <v>23</v>
      </c>
      <c r="DR17516" s="15" t="str">
        <f t="shared" si="287"/>
        <v>7420-23</v>
      </c>
    </row>
    <row r="17517" spans="119:122" x14ac:dyDescent="0.2">
      <c r="DO17517" s="141" t="s">
        <v>28873</v>
      </c>
      <c r="DP17517" s="141" t="s">
        <v>8538</v>
      </c>
      <c r="DQ17517" s="15">
        <v>23</v>
      </c>
      <c r="DR17517" s="15" t="str">
        <f t="shared" si="287"/>
        <v>7421-23</v>
      </c>
    </row>
    <row r="17518" spans="119:122" x14ac:dyDescent="0.2">
      <c r="DO17518" s="141" t="s">
        <v>28874</v>
      </c>
      <c r="DP17518" s="141" t="s">
        <v>8539</v>
      </c>
      <c r="DQ17518" s="15">
        <v>23</v>
      </c>
      <c r="DR17518" s="15" t="str">
        <f t="shared" si="287"/>
        <v>7422-23</v>
      </c>
    </row>
    <row r="17519" spans="119:122" x14ac:dyDescent="0.2">
      <c r="DO17519" s="141" t="s">
        <v>28875</v>
      </c>
      <c r="DP17519" s="141" t="s">
        <v>8540</v>
      </c>
      <c r="DQ17519" s="15">
        <v>23</v>
      </c>
      <c r="DR17519" s="15" t="str">
        <f t="shared" si="287"/>
        <v>7423-23</v>
      </c>
    </row>
    <row r="17520" spans="119:122" x14ac:dyDescent="0.2">
      <c r="DO17520" s="141" t="s">
        <v>28876</v>
      </c>
      <c r="DP17520" s="141" t="s">
        <v>8541</v>
      </c>
      <c r="DQ17520" s="15">
        <v>23</v>
      </c>
      <c r="DR17520" s="15" t="str">
        <f t="shared" si="287"/>
        <v>7424-23</v>
      </c>
    </row>
    <row r="17521" spans="119:122" x14ac:dyDescent="0.2">
      <c r="DO17521" s="141" t="s">
        <v>28877</v>
      </c>
      <c r="DP17521" s="141" t="s">
        <v>8542</v>
      </c>
      <c r="DQ17521" s="15">
        <v>23</v>
      </c>
      <c r="DR17521" s="15" t="str">
        <f t="shared" si="287"/>
        <v>7425-23</v>
      </c>
    </row>
    <row r="17522" spans="119:122" x14ac:dyDescent="0.2">
      <c r="DO17522" s="141" t="s">
        <v>28878</v>
      </c>
      <c r="DP17522" s="141" t="s">
        <v>8543</v>
      </c>
      <c r="DQ17522" s="15">
        <v>23</v>
      </c>
      <c r="DR17522" s="15" t="str">
        <f t="shared" si="287"/>
        <v>7426-23</v>
      </c>
    </row>
    <row r="17523" spans="119:122" x14ac:dyDescent="0.2">
      <c r="DO17523" s="141" t="s">
        <v>28879</v>
      </c>
      <c r="DP17523" s="141" t="s">
        <v>8544</v>
      </c>
      <c r="DQ17523" s="15">
        <v>23</v>
      </c>
      <c r="DR17523" s="15" t="str">
        <f t="shared" si="287"/>
        <v>7427-23</v>
      </c>
    </row>
    <row r="17524" spans="119:122" x14ac:dyDescent="0.2">
      <c r="DO17524" s="141" t="s">
        <v>28880</v>
      </c>
      <c r="DP17524" s="141" t="s">
        <v>8545</v>
      </c>
      <c r="DQ17524" s="15">
        <v>23</v>
      </c>
      <c r="DR17524" s="15" t="str">
        <f t="shared" si="287"/>
        <v>7428-23</v>
      </c>
    </row>
    <row r="17525" spans="119:122" x14ac:dyDescent="0.2">
      <c r="DO17525" s="141" t="s">
        <v>28881</v>
      </c>
      <c r="DP17525" s="141" t="s">
        <v>8546</v>
      </c>
      <c r="DQ17525" s="15">
        <v>23</v>
      </c>
      <c r="DR17525" s="15" t="str">
        <f t="shared" si="287"/>
        <v>7429-23</v>
      </c>
    </row>
    <row r="17526" spans="119:122" x14ac:dyDescent="0.2">
      <c r="DO17526" s="141" t="s">
        <v>28882</v>
      </c>
      <c r="DP17526" s="141" t="s">
        <v>8547</v>
      </c>
      <c r="DQ17526" s="15">
        <v>23</v>
      </c>
      <c r="DR17526" s="15" t="str">
        <f t="shared" si="287"/>
        <v>7430-23</v>
      </c>
    </row>
    <row r="17527" spans="119:122" x14ac:dyDescent="0.2">
      <c r="DO17527" s="141" t="s">
        <v>28883</v>
      </c>
      <c r="DP17527" s="141" t="s">
        <v>8548</v>
      </c>
      <c r="DQ17527" s="15">
        <v>23</v>
      </c>
      <c r="DR17527" s="15" t="str">
        <f t="shared" si="287"/>
        <v>7431-23</v>
      </c>
    </row>
    <row r="17528" spans="119:122" x14ac:dyDescent="0.2">
      <c r="DO17528" s="141" t="s">
        <v>28884</v>
      </c>
      <c r="DP17528" s="141" t="s">
        <v>8549</v>
      </c>
      <c r="DQ17528" s="15">
        <v>23</v>
      </c>
      <c r="DR17528" s="15" t="str">
        <f t="shared" si="287"/>
        <v>7432-23</v>
      </c>
    </row>
    <row r="17529" spans="119:122" x14ac:dyDescent="0.2">
      <c r="DO17529" s="141" t="s">
        <v>28885</v>
      </c>
      <c r="DP17529" s="141" t="s">
        <v>8550</v>
      </c>
      <c r="DQ17529" s="15">
        <v>23</v>
      </c>
      <c r="DR17529" s="15" t="str">
        <f t="shared" si="287"/>
        <v>7433-23</v>
      </c>
    </row>
    <row r="17530" spans="119:122" x14ac:dyDescent="0.2">
      <c r="DO17530" s="141" t="s">
        <v>28886</v>
      </c>
      <c r="DP17530" s="141" t="s">
        <v>8551</v>
      </c>
      <c r="DQ17530" s="15">
        <v>23</v>
      </c>
      <c r="DR17530" s="15" t="str">
        <f t="shared" si="287"/>
        <v>7434-23</v>
      </c>
    </row>
    <row r="17531" spans="119:122" x14ac:dyDescent="0.2">
      <c r="DO17531" s="141" t="s">
        <v>28887</v>
      </c>
      <c r="DP17531" s="141" t="s">
        <v>8552</v>
      </c>
      <c r="DQ17531" s="15">
        <v>23</v>
      </c>
      <c r="DR17531" s="15" t="str">
        <f t="shared" si="287"/>
        <v>7435-23</v>
      </c>
    </row>
    <row r="17532" spans="119:122" x14ac:dyDescent="0.2">
      <c r="DO17532" s="141" t="s">
        <v>28888</v>
      </c>
      <c r="DP17532" s="141" t="s">
        <v>8553</v>
      </c>
      <c r="DQ17532" s="15">
        <v>23</v>
      </c>
      <c r="DR17532" s="15" t="str">
        <f t="shared" si="287"/>
        <v>7436-23</v>
      </c>
    </row>
    <row r="17533" spans="119:122" x14ac:dyDescent="0.2">
      <c r="DO17533" s="141" t="s">
        <v>28889</v>
      </c>
      <c r="DP17533" s="141" t="s">
        <v>8554</v>
      </c>
      <c r="DQ17533" s="15">
        <v>23</v>
      </c>
      <c r="DR17533" s="15" t="str">
        <f t="shared" si="287"/>
        <v>7437-23</v>
      </c>
    </row>
    <row r="17534" spans="119:122" x14ac:dyDescent="0.2">
      <c r="DO17534" s="141" t="s">
        <v>28890</v>
      </c>
      <c r="DP17534" s="141" t="s">
        <v>8555</v>
      </c>
      <c r="DQ17534" s="15">
        <v>23</v>
      </c>
      <c r="DR17534" s="15" t="str">
        <f t="shared" si="287"/>
        <v>7438-23</v>
      </c>
    </row>
    <row r="17535" spans="119:122" x14ac:dyDescent="0.2">
      <c r="DO17535" s="141" t="s">
        <v>28891</v>
      </c>
      <c r="DP17535" s="141" t="s">
        <v>8556</v>
      </c>
      <c r="DQ17535" s="15">
        <v>23</v>
      </c>
      <c r="DR17535" s="15" t="str">
        <f t="shared" si="287"/>
        <v>7439-23</v>
      </c>
    </row>
    <row r="17536" spans="119:122" x14ac:dyDescent="0.2">
      <c r="DO17536" s="141" t="s">
        <v>28892</v>
      </c>
      <c r="DP17536" s="141" t="s">
        <v>8557</v>
      </c>
      <c r="DQ17536" s="15">
        <v>23</v>
      </c>
      <c r="DR17536" s="15" t="str">
        <f t="shared" si="287"/>
        <v>7440-23</v>
      </c>
    </row>
    <row r="17537" spans="119:122" x14ac:dyDescent="0.2">
      <c r="DO17537" s="141" t="s">
        <v>28893</v>
      </c>
      <c r="DP17537" s="141" t="s">
        <v>8558</v>
      </c>
      <c r="DQ17537" s="15">
        <v>23</v>
      </c>
      <c r="DR17537" s="15" t="str">
        <f t="shared" si="287"/>
        <v>7441-23</v>
      </c>
    </row>
    <row r="17538" spans="119:122" x14ac:dyDescent="0.2">
      <c r="DO17538" s="141" t="s">
        <v>28894</v>
      </c>
      <c r="DP17538" s="141" t="s">
        <v>8559</v>
      </c>
      <c r="DQ17538" s="15">
        <v>23</v>
      </c>
      <c r="DR17538" s="15" t="str">
        <f t="shared" si="287"/>
        <v>7442-23</v>
      </c>
    </row>
    <row r="17539" spans="119:122" x14ac:dyDescent="0.2">
      <c r="DO17539" s="141" t="s">
        <v>28895</v>
      </c>
      <c r="DP17539" s="141" t="s">
        <v>8560</v>
      </c>
      <c r="DQ17539" s="15">
        <v>23</v>
      </c>
      <c r="DR17539" s="15" t="str">
        <f t="shared" si="287"/>
        <v>7443-23</v>
      </c>
    </row>
    <row r="17540" spans="119:122" x14ac:dyDescent="0.2">
      <c r="DO17540" s="141" t="s">
        <v>28896</v>
      </c>
      <c r="DP17540" s="141" t="s">
        <v>8561</v>
      </c>
      <c r="DQ17540" s="15">
        <v>23</v>
      </c>
      <c r="DR17540" s="15" t="str">
        <f t="shared" si="287"/>
        <v>7444-23</v>
      </c>
    </row>
    <row r="17541" spans="119:122" x14ac:dyDescent="0.2">
      <c r="DO17541" s="141" t="s">
        <v>28897</v>
      </c>
      <c r="DP17541" s="141" t="s">
        <v>8562</v>
      </c>
      <c r="DQ17541" s="15">
        <v>23</v>
      </c>
      <c r="DR17541" s="15" t="str">
        <f t="shared" si="287"/>
        <v>7445-23</v>
      </c>
    </row>
    <row r="17542" spans="119:122" x14ac:dyDescent="0.2">
      <c r="DO17542" s="141" t="s">
        <v>28898</v>
      </c>
      <c r="DP17542" s="141" t="s">
        <v>8563</v>
      </c>
      <c r="DQ17542" s="15">
        <v>23</v>
      </c>
      <c r="DR17542" s="15" t="str">
        <f t="shared" si="287"/>
        <v>7446-23</v>
      </c>
    </row>
    <row r="17543" spans="119:122" x14ac:dyDescent="0.2">
      <c r="DO17543" s="141" t="s">
        <v>28899</v>
      </c>
      <c r="DP17543" s="141" t="s">
        <v>8564</v>
      </c>
      <c r="DQ17543" s="15">
        <v>23</v>
      </c>
      <c r="DR17543" s="15" t="str">
        <f t="shared" si="287"/>
        <v>7447-23</v>
      </c>
    </row>
    <row r="17544" spans="119:122" x14ac:dyDescent="0.2">
      <c r="DO17544" s="141" t="s">
        <v>28900</v>
      </c>
      <c r="DP17544" s="141" t="s">
        <v>8565</v>
      </c>
      <c r="DQ17544" s="15">
        <v>23</v>
      </c>
      <c r="DR17544" s="15" t="str">
        <f t="shared" si="287"/>
        <v>7448-23</v>
      </c>
    </row>
    <row r="17545" spans="119:122" x14ac:dyDescent="0.2">
      <c r="DO17545" s="141" t="s">
        <v>28901</v>
      </c>
      <c r="DP17545" s="141" t="s">
        <v>8566</v>
      </c>
      <c r="DQ17545" s="15">
        <v>23</v>
      </c>
      <c r="DR17545" s="15" t="str">
        <f t="shared" si="287"/>
        <v>7449-23</v>
      </c>
    </row>
    <row r="17546" spans="119:122" x14ac:dyDescent="0.2">
      <c r="DO17546" s="141" t="s">
        <v>28902</v>
      </c>
      <c r="DP17546" s="141" t="s">
        <v>8567</v>
      </c>
      <c r="DQ17546" s="15">
        <v>23</v>
      </c>
      <c r="DR17546" s="15" t="str">
        <f t="shared" si="287"/>
        <v>7450-23</v>
      </c>
    </row>
    <row r="17547" spans="119:122" x14ac:dyDescent="0.2">
      <c r="DO17547" s="141" t="s">
        <v>28903</v>
      </c>
      <c r="DP17547" s="141" t="s">
        <v>8568</v>
      </c>
      <c r="DQ17547" s="15">
        <v>23</v>
      </c>
      <c r="DR17547" s="15" t="str">
        <f t="shared" si="287"/>
        <v>7451-23</v>
      </c>
    </row>
    <row r="17548" spans="119:122" x14ac:dyDescent="0.2">
      <c r="DO17548" s="141" t="s">
        <v>28904</v>
      </c>
      <c r="DP17548" s="141" t="s">
        <v>8569</v>
      </c>
      <c r="DQ17548" s="15">
        <v>23</v>
      </c>
      <c r="DR17548" s="15" t="str">
        <f t="shared" si="287"/>
        <v>7452-23</v>
      </c>
    </row>
    <row r="17549" spans="119:122" x14ac:dyDescent="0.2">
      <c r="DO17549" s="141" t="s">
        <v>28905</v>
      </c>
      <c r="DP17549" s="141" t="s">
        <v>8570</v>
      </c>
      <c r="DQ17549" s="15">
        <v>23</v>
      </c>
      <c r="DR17549" s="15" t="str">
        <f t="shared" si="287"/>
        <v>7453-23</v>
      </c>
    </row>
    <row r="17550" spans="119:122" x14ac:dyDescent="0.2">
      <c r="DO17550" s="141" t="s">
        <v>28906</v>
      </c>
      <c r="DP17550" s="141" t="s">
        <v>8571</v>
      </c>
      <c r="DQ17550" s="15">
        <v>23</v>
      </c>
      <c r="DR17550" s="15" t="str">
        <f t="shared" si="287"/>
        <v>7454-23</v>
      </c>
    </row>
    <row r="17551" spans="119:122" x14ac:dyDescent="0.2">
      <c r="DO17551" s="141" t="s">
        <v>28907</v>
      </c>
      <c r="DP17551" s="141" t="s">
        <v>8572</v>
      </c>
      <c r="DQ17551" s="15">
        <v>23</v>
      </c>
      <c r="DR17551" s="15" t="str">
        <f t="shared" si="287"/>
        <v>7455-23</v>
      </c>
    </row>
    <row r="17552" spans="119:122" x14ac:dyDescent="0.2">
      <c r="DO17552" s="141" t="s">
        <v>28908</v>
      </c>
      <c r="DP17552" s="141" t="s">
        <v>8573</v>
      </c>
      <c r="DQ17552" s="15">
        <v>23</v>
      </c>
      <c r="DR17552" s="15" t="str">
        <f t="shared" si="287"/>
        <v>7456-23</v>
      </c>
    </row>
    <row r="17553" spans="119:122" x14ac:dyDescent="0.2">
      <c r="DO17553" s="141" t="s">
        <v>28909</v>
      </c>
      <c r="DP17553" s="141" t="s">
        <v>8574</v>
      </c>
      <c r="DQ17553" s="15">
        <v>23</v>
      </c>
      <c r="DR17553" s="15" t="str">
        <f t="shared" si="287"/>
        <v>7457-23</v>
      </c>
    </row>
    <row r="17554" spans="119:122" x14ac:dyDescent="0.2">
      <c r="DO17554" s="141" t="s">
        <v>28910</v>
      </c>
      <c r="DP17554" s="141" t="s">
        <v>8575</v>
      </c>
      <c r="DQ17554" s="15">
        <v>23</v>
      </c>
      <c r="DR17554" s="15" t="str">
        <f t="shared" si="287"/>
        <v>7458-23</v>
      </c>
    </row>
    <row r="17555" spans="119:122" x14ac:dyDescent="0.2">
      <c r="DO17555" s="141" t="s">
        <v>28911</v>
      </c>
      <c r="DP17555" s="141" t="s">
        <v>8576</v>
      </c>
      <c r="DQ17555" s="15">
        <v>23</v>
      </c>
      <c r="DR17555" s="15" t="str">
        <f t="shared" si="287"/>
        <v>7459-23</v>
      </c>
    </row>
    <row r="17556" spans="119:122" x14ac:dyDescent="0.2">
      <c r="DO17556" s="141" t="s">
        <v>28912</v>
      </c>
      <c r="DP17556" s="141" t="s">
        <v>8577</v>
      </c>
      <c r="DQ17556" s="15">
        <v>23</v>
      </c>
      <c r="DR17556" s="15" t="str">
        <f t="shared" si="287"/>
        <v>7460-23</v>
      </c>
    </row>
    <row r="17557" spans="119:122" x14ac:dyDescent="0.2">
      <c r="DO17557" s="141" t="s">
        <v>28913</v>
      </c>
      <c r="DP17557" s="141" t="s">
        <v>8578</v>
      </c>
      <c r="DQ17557" s="15">
        <v>23</v>
      </c>
      <c r="DR17557" s="15" t="str">
        <f t="shared" si="287"/>
        <v>7461-23</v>
      </c>
    </row>
    <row r="17558" spans="119:122" x14ac:dyDescent="0.2">
      <c r="DO17558" s="141" t="s">
        <v>28914</v>
      </c>
      <c r="DP17558" s="141" t="s">
        <v>8579</v>
      </c>
      <c r="DQ17558" s="15">
        <v>23</v>
      </c>
      <c r="DR17558" s="15" t="str">
        <f t="shared" si="287"/>
        <v>7462-23</v>
      </c>
    </row>
    <row r="17559" spans="119:122" x14ac:dyDescent="0.2">
      <c r="DO17559" s="141" t="s">
        <v>28915</v>
      </c>
      <c r="DP17559" s="141" t="s">
        <v>8580</v>
      </c>
      <c r="DQ17559" s="15">
        <v>23</v>
      </c>
      <c r="DR17559" s="15" t="str">
        <f t="shared" si="287"/>
        <v>7463-23</v>
      </c>
    </row>
    <row r="17560" spans="119:122" x14ac:dyDescent="0.2">
      <c r="DO17560" s="141" t="s">
        <v>28916</v>
      </c>
      <c r="DP17560" s="141" t="s">
        <v>8581</v>
      </c>
      <c r="DQ17560" s="15">
        <v>23</v>
      </c>
      <c r="DR17560" s="15" t="str">
        <f t="shared" si="287"/>
        <v>7464-23</v>
      </c>
    </row>
    <row r="17561" spans="119:122" x14ac:dyDescent="0.2">
      <c r="DO17561" s="141" t="s">
        <v>28917</v>
      </c>
      <c r="DP17561" s="141" t="s">
        <v>8582</v>
      </c>
      <c r="DQ17561" s="15">
        <v>23</v>
      </c>
      <c r="DR17561" s="15" t="str">
        <f t="shared" si="287"/>
        <v>7465-23</v>
      </c>
    </row>
    <row r="17562" spans="119:122" x14ac:dyDescent="0.2">
      <c r="DO17562" s="141" t="s">
        <v>28918</v>
      </c>
      <c r="DP17562" s="141" t="s">
        <v>8583</v>
      </c>
      <c r="DQ17562" s="15">
        <v>23</v>
      </c>
      <c r="DR17562" s="15" t="str">
        <f t="shared" si="287"/>
        <v>7466-23</v>
      </c>
    </row>
    <row r="17563" spans="119:122" x14ac:dyDescent="0.2">
      <c r="DO17563" s="141" t="s">
        <v>28919</v>
      </c>
      <c r="DP17563" s="141" t="s">
        <v>8584</v>
      </c>
      <c r="DQ17563" s="15">
        <v>23</v>
      </c>
      <c r="DR17563" s="15" t="str">
        <f t="shared" si="287"/>
        <v>7467-23</v>
      </c>
    </row>
    <row r="17564" spans="119:122" x14ac:dyDescent="0.2">
      <c r="DO17564" s="141" t="s">
        <v>28920</v>
      </c>
      <c r="DP17564" s="141" t="s">
        <v>8585</v>
      </c>
      <c r="DQ17564" s="15">
        <v>23</v>
      </c>
      <c r="DR17564" s="15" t="str">
        <f t="shared" si="287"/>
        <v>7468-23</v>
      </c>
    </row>
    <row r="17565" spans="119:122" x14ac:dyDescent="0.2">
      <c r="DO17565" s="141" t="s">
        <v>28921</v>
      </c>
      <c r="DP17565" s="141" t="s">
        <v>8586</v>
      </c>
      <c r="DQ17565" s="15">
        <v>23</v>
      </c>
      <c r="DR17565" s="15" t="str">
        <f t="shared" si="287"/>
        <v>7469-23</v>
      </c>
    </row>
    <row r="17566" spans="119:122" x14ac:dyDescent="0.2">
      <c r="DO17566" s="141" t="s">
        <v>28922</v>
      </c>
      <c r="DP17566" s="141" t="s">
        <v>8587</v>
      </c>
      <c r="DQ17566" s="15">
        <v>23</v>
      </c>
      <c r="DR17566" s="15" t="str">
        <f t="shared" si="287"/>
        <v>7470-23</v>
      </c>
    </row>
    <row r="17567" spans="119:122" x14ac:dyDescent="0.2">
      <c r="DO17567" s="141" t="s">
        <v>28923</v>
      </c>
      <c r="DP17567" s="141" t="s">
        <v>8588</v>
      </c>
      <c r="DQ17567" s="15">
        <v>23</v>
      </c>
      <c r="DR17567" s="15" t="str">
        <f t="shared" si="287"/>
        <v>7471-23</v>
      </c>
    </row>
    <row r="17568" spans="119:122" x14ac:dyDescent="0.2">
      <c r="DO17568" s="141" t="s">
        <v>28924</v>
      </c>
      <c r="DP17568" s="141" t="s">
        <v>8589</v>
      </c>
      <c r="DQ17568" s="15">
        <v>23</v>
      </c>
      <c r="DR17568" s="15" t="str">
        <f t="shared" si="287"/>
        <v>7472-23</v>
      </c>
    </row>
    <row r="17569" spans="119:122" x14ac:dyDescent="0.2">
      <c r="DO17569" s="141" t="s">
        <v>28925</v>
      </c>
      <c r="DP17569" s="141" t="s">
        <v>8590</v>
      </c>
      <c r="DQ17569" s="15">
        <v>23</v>
      </c>
      <c r="DR17569" s="15" t="str">
        <f t="shared" si="287"/>
        <v>7473-23</v>
      </c>
    </row>
    <row r="17570" spans="119:122" x14ac:dyDescent="0.2">
      <c r="DO17570" s="141" t="s">
        <v>28926</v>
      </c>
      <c r="DP17570" s="141" t="s">
        <v>8591</v>
      </c>
      <c r="DQ17570" s="15">
        <v>23</v>
      </c>
      <c r="DR17570" s="15" t="str">
        <f t="shared" si="287"/>
        <v>7474-23</v>
      </c>
    </row>
    <row r="17571" spans="119:122" x14ac:dyDescent="0.2">
      <c r="DO17571" s="141" t="s">
        <v>28927</v>
      </c>
      <c r="DP17571" s="141" t="s">
        <v>8592</v>
      </c>
      <c r="DQ17571" s="15">
        <v>23</v>
      </c>
      <c r="DR17571" s="15" t="str">
        <f t="shared" ref="DR17571:DR17634" si="288">CONCATENATE(DP17571,"-",DQ17571)</f>
        <v>7475-23</v>
      </c>
    </row>
    <row r="17572" spans="119:122" x14ac:dyDescent="0.2">
      <c r="DO17572" s="141" t="s">
        <v>28928</v>
      </c>
      <c r="DP17572" s="141" t="s">
        <v>8593</v>
      </c>
      <c r="DQ17572" s="15">
        <v>23</v>
      </c>
      <c r="DR17572" s="15" t="str">
        <f t="shared" si="288"/>
        <v>7476-23</v>
      </c>
    </row>
    <row r="17573" spans="119:122" x14ac:dyDescent="0.2">
      <c r="DO17573" s="141" t="s">
        <v>28929</v>
      </c>
      <c r="DP17573" s="141" t="s">
        <v>8594</v>
      </c>
      <c r="DQ17573" s="15">
        <v>23</v>
      </c>
      <c r="DR17573" s="15" t="str">
        <f t="shared" si="288"/>
        <v>7477-23</v>
      </c>
    </row>
    <row r="17574" spans="119:122" x14ac:dyDescent="0.2">
      <c r="DO17574" s="141" t="s">
        <v>28930</v>
      </c>
      <c r="DP17574" s="141" t="s">
        <v>8595</v>
      </c>
      <c r="DQ17574" s="15">
        <v>23</v>
      </c>
      <c r="DR17574" s="15" t="str">
        <f t="shared" si="288"/>
        <v>7478-23</v>
      </c>
    </row>
    <row r="17575" spans="119:122" x14ac:dyDescent="0.2">
      <c r="DO17575" s="141" t="s">
        <v>28931</v>
      </c>
      <c r="DP17575" s="141" t="s">
        <v>8596</v>
      </c>
      <c r="DQ17575" s="15">
        <v>23</v>
      </c>
      <c r="DR17575" s="15" t="str">
        <f t="shared" si="288"/>
        <v>7479-23</v>
      </c>
    </row>
    <row r="17576" spans="119:122" x14ac:dyDescent="0.2">
      <c r="DO17576" s="141" t="s">
        <v>28932</v>
      </c>
      <c r="DP17576" s="141" t="s">
        <v>8597</v>
      </c>
      <c r="DQ17576" s="15">
        <v>23</v>
      </c>
      <c r="DR17576" s="15" t="str">
        <f t="shared" si="288"/>
        <v>7480-23</v>
      </c>
    </row>
    <row r="17577" spans="119:122" x14ac:dyDescent="0.2">
      <c r="DO17577" s="141" t="s">
        <v>28933</v>
      </c>
      <c r="DP17577" s="141" t="s">
        <v>8598</v>
      </c>
      <c r="DQ17577" s="15">
        <v>23</v>
      </c>
      <c r="DR17577" s="15" t="str">
        <f t="shared" si="288"/>
        <v>7481-23</v>
      </c>
    </row>
    <row r="17578" spans="119:122" x14ac:dyDescent="0.2">
      <c r="DO17578" s="141" t="s">
        <v>28934</v>
      </c>
      <c r="DP17578" s="141" t="s">
        <v>8599</v>
      </c>
      <c r="DQ17578" s="15">
        <v>23</v>
      </c>
      <c r="DR17578" s="15" t="str">
        <f t="shared" si="288"/>
        <v>7482-23</v>
      </c>
    </row>
    <row r="17579" spans="119:122" x14ac:dyDescent="0.2">
      <c r="DO17579" s="141" t="s">
        <v>28935</v>
      </c>
      <c r="DP17579" s="141" t="s">
        <v>8600</v>
      </c>
      <c r="DQ17579" s="15">
        <v>23</v>
      </c>
      <c r="DR17579" s="15" t="str">
        <f t="shared" si="288"/>
        <v>7483-23</v>
      </c>
    </row>
    <row r="17580" spans="119:122" x14ac:dyDescent="0.2">
      <c r="DO17580" s="141" t="s">
        <v>28936</v>
      </c>
      <c r="DP17580" s="141" t="s">
        <v>8601</v>
      </c>
      <c r="DQ17580" s="15">
        <v>23</v>
      </c>
      <c r="DR17580" s="15" t="str">
        <f t="shared" si="288"/>
        <v>7484-23</v>
      </c>
    </row>
    <row r="17581" spans="119:122" x14ac:dyDescent="0.2">
      <c r="DO17581" s="141" t="s">
        <v>28937</v>
      </c>
      <c r="DP17581" s="141" t="s">
        <v>8602</v>
      </c>
      <c r="DQ17581" s="15">
        <v>23</v>
      </c>
      <c r="DR17581" s="15" t="str">
        <f t="shared" si="288"/>
        <v>7485-23</v>
      </c>
    </row>
    <row r="17582" spans="119:122" x14ac:dyDescent="0.2">
      <c r="DO17582" s="141" t="s">
        <v>28938</v>
      </c>
      <c r="DP17582" s="141" t="s">
        <v>8603</v>
      </c>
      <c r="DQ17582" s="15">
        <v>23</v>
      </c>
      <c r="DR17582" s="15" t="str">
        <f t="shared" si="288"/>
        <v>7486-23</v>
      </c>
    </row>
    <row r="17583" spans="119:122" x14ac:dyDescent="0.2">
      <c r="DO17583" s="141" t="s">
        <v>28939</v>
      </c>
      <c r="DP17583" s="141" t="s">
        <v>8604</v>
      </c>
      <c r="DQ17583" s="15">
        <v>23</v>
      </c>
      <c r="DR17583" s="15" t="str">
        <f t="shared" si="288"/>
        <v>7487-23</v>
      </c>
    </row>
    <row r="17584" spans="119:122" x14ac:dyDescent="0.2">
      <c r="DO17584" s="141" t="s">
        <v>28940</v>
      </c>
      <c r="DP17584" s="141" t="s">
        <v>8605</v>
      </c>
      <c r="DQ17584" s="15">
        <v>23</v>
      </c>
      <c r="DR17584" s="15" t="str">
        <f t="shared" si="288"/>
        <v>7488-23</v>
      </c>
    </row>
    <row r="17585" spans="119:122" x14ac:dyDescent="0.2">
      <c r="DO17585" s="141" t="s">
        <v>28941</v>
      </c>
      <c r="DP17585" s="141" t="s">
        <v>8606</v>
      </c>
      <c r="DQ17585" s="15">
        <v>23</v>
      </c>
      <c r="DR17585" s="15" t="str">
        <f t="shared" si="288"/>
        <v>7489-23</v>
      </c>
    </row>
    <row r="17586" spans="119:122" x14ac:dyDescent="0.2">
      <c r="DO17586" s="141" t="s">
        <v>28942</v>
      </c>
      <c r="DP17586" s="141" t="s">
        <v>8607</v>
      </c>
      <c r="DQ17586" s="15">
        <v>23</v>
      </c>
      <c r="DR17586" s="15" t="str">
        <f t="shared" si="288"/>
        <v>7490-23</v>
      </c>
    </row>
    <row r="17587" spans="119:122" x14ac:dyDescent="0.2">
      <c r="DO17587" s="141" t="s">
        <v>28943</v>
      </c>
      <c r="DP17587" s="141" t="s">
        <v>8608</v>
      </c>
      <c r="DQ17587" s="15">
        <v>23</v>
      </c>
      <c r="DR17587" s="15" t="str">
        <f t="shared" si="288"/>
        <v>7491-23</v>
      </c>
    </row>
    <row r="17588" spans="119:122" x14ac:dyDescent="0.2">
      <c r="DO17588" s="141" t="s">
        <v>28944</v>
      </c>
      <c r="DP17588" s="141" t="s">
        <v>8609</v>
      </c>
      <c r="DQ17588" s="15">
        <v>23</v>
      </c>
      <c r="DR17588" s="15" t="str">
        <f t="shared" si="288"/>
        <v>7492-23</v>
      </c>
    </row>
    <row r="17589" spans="119:122" x14ac:dyDescent="0.2">
      <c r="DO17589" s="141" t="s">
        <v>28945</v>
      </c>
      <c r="DP17589" s="141" t="s">
        <v>8610</v>
      </c>
      <c r="DQ17589" s="15">
        <v>23</v>
      </c>
      <c r="DR17589" s="15" t="str">
        <f t="shared" si="288"/>
        <v>7493-23</v>
      </c>
    </row>
    <row r="17590" spans="119:122" x14ac:dyDescent="0.2">
      <c r="DO17590" s="141" t="s">
        <v>28946</v>
      </c>
      <c r="DP17590" s="141" t="s">
        <v>8611</v>
      </c>
      <c r="DQ17590" s="15">
        <v>23</v>
      </c>
      <c r="DR17590" s="15" t="str">
        <f t="shared" si="288"/>
        <v>7494-23</v>
      </c>
    </row>
    <row r="17591" spans="119:122" x14ac:dyDescent="0.2">
      <c r="DO17591" s="141" t="s">
        <v>28947</v>
      </c>
      <c r="DP17591" s="141" t="s">
        <v>8612</v>
      </c>
      <c r="DQ17591" s="15">
        <v>23</v>
      </c>
      <c r="DR17591" s="15" t="str">
        <f t="shared" si="288"/>
        <v>7495-23</v>
      </c>
    </row>
    <row r="17592" spans="119:122" x14ac:dyDescent="0.2">
      <c r="DO17592" s="141" t="s">
        <v>28948</v>
      </c>
      <c r="DP17592" s="141" t="s">
        <v>8613</v>
      </c>
      <c r="DQ17592" s="15">
        <v>23</v>
      </c>
      <c r="DR17592" s="15" t="str">
        <f t="shared" si="288"/>
        <v>7496-23</v>
      </c>
    </row>
    <row r="17593" spans="119:122" x14ac:dyDescent="0.2">
      <c r="DO17593" s="141" t="s">
        <v>28949</v>
      </c>
      <c r="DP17593" s="141" t="s">
        <v>8614</v>
      </c>
      <c r="DQ17593" s="15">
        <v>23</v>
      </c>
      <c r="DR17593" s="15" t="str">
        <f t="shared" si="288"/>
        <v>7497-23</v>
      </c>
    </row>
    <row r="17594" spans="119:122" x14ac:dyDescent="0.2">
      <c r="DO17594" s="141" t="s">
        <v>28950</v>
      </c>
      <c r="DP17594" s="141" t="s">
        <v>8615</v>
      </c>
      <c r="DQ17594" s="15">
        <v>23</v>
      </c>
      <c r="DR17594" s="15" t="str">
        <f t="shared" si="288"/>
        <v>7498-23</v>
      </c>
    </row>
    <row r="17595" spans="119:122" x14ac:dyDescent="0.2">
      <c r="DO17595" s="141" t="s">
        <v>28951</v>
      </c>
      <c r="DP17595" s="141" t="s">
        <v>8616</v>
      </c>
      <c r="DQ17595" s="15">
        <v>23</v>
      </c>
      <c r="DR17595" s="15" t="str">
        <f t="shared" si="288"/>
        <v>7499-23</v>
      </c>
    </row>
    <row r="17596" spans="119:122" x14ac:dyDescent="0.2">
      <c r="DO17596" s="141" t="s">
        <v>28952</v>
      </c>
      <c r="DP17596" s="141" t="s">
        <v>8617</v>
      </c>
      <c r="DQ17596" s="15">
        <v>23</v>
      </c>
      <c r="DR17596" s="15" t="str">
        <f t="shared" si="288"/>
        <v>7500-23</v>
      </c>
    </row>
    <row r="17597" spans="119:122" x14ac:dyDescent="0.2">
      <c r="DO17597" s="141" t="s">
        <v>28953</v>
      </c>
      <c r="DP17597" s="141" t="s">
        <v>8618</v>
      </c>
      <c r="DQ17597" s="15">
        <v>23</v>
      </c>
      <c r="DR17597" s="15" t="str">
        <f t="shared" si="288"/>
        <v>7501-23</v>
      </c>
    </row>
    <row r="17598" spans="119:122" x14ac:dyDescent="0.2">
      <c r="DO17598" s="141" t="s">
        <v>28954</v>
      </c>
      <c r="DP17598" s="141" t="s">
        <v>8619</v>
      </c>
      <c r="DQ17598" s="15">
        <v>23</v>
      </c>
      <c r="DR17598" s="15" t="str">
        <f t="shared" si="288"/>
        <v>7502-23</v>
      </c>
    </row>
    <row r="17599" spans="119:122" x14ac:dyDescent="0.2">
      <c r="DO17599" s="141" t="s">
        <v>28955</v>
      </c>
      <c r="DP17599" s="141" t="s">
        <v>8620</v>
      </c>
      <c r="DQ17599" s="15">
        <v>23</v>
      </c>
      <c r="DR17599" s="15" t="str">
        <f t="shared" si="288"/>
        <v>7503-23</v>
      </c>
    </row>
    <row r="17600" spans="119:122" x14ac:dyDescent="0.2">
      <c r="DO17600" s="141" t="s">
        <v>28956</v>
      </c>
      <c r="DP17600" s="141" t="s">
        <v>8621</v>
      </c>
      <c r="DQ17600" s="15">
        <v>23</v>
      </c>
      <c r="DR17600" s="15" t="str">
        <f t="shared" si="288"/>
        <v>7504-23</v>
      </c>
    </row>
    <row r="17601" spans="119:122" x14ac:dyDescent="0.2">
      <c r="DO17601" s="141" t="s">
        <v>28957</v>
      </c>
      <c r="DP17601" s="141" t="s">
        <v>8622</v>
      </c>
      <c r="DQ17601" s="15">
        <v>23</v>
      </c>
      <c r="DR17601" s="15" t="str">
        <f t="shared" si="288"/>
        <v>7505-23</v>
      </c>
    </row>
    <row r="17602" spans="119:122" x14ac:dyDescent="0.2">
      <c r="DO17602" s="141" t="s">
        <v>28958</v>
      </c>
      <c r="DP17602" s="141" t="s">
        <v>8623</v>
      </c>
      <c r="DQ17602" s="15">
        <v>23</v>
      </c>
      <c r="DR17602" s="15" t="str">
        <f t="shared" si="288"/>
        <v>7506-23</v>
      </c>
    </row>
    <row r="17603" spans="119:122" x14ac:dyDescent="0.2">
      <c r="DO17603" s="141" t="s">
        <v>28959</v>
      </c>
      <c r="DP17603" s="141" t="s">
        <v>8624</v>
      </c>
      <c r="DQ17603" s="15">
        <v>23</v>
      </c>
      <c r="DR17603" s="15" t="str">
        <f t="shared" si="288"/>
        <v>7507-23</v>
      </c>
    </row>
    <row r="17604" spans="119:122" x14ac:dyDescent="0.2">
      <c r="DO17604" s="141" t="s">
        <v>28960</v>
      </c>
      <c r="DP17604" s="141" t="s">
        <v>8625</v>
      </c>
      <c r="DQ17604" s="15">
        <v>23</v>
      </c>
      <c r="DR17604" s="15" t="str">
        <f t="shared" si="288"/>
        <v>7508-23</v>
      </c>
    </row>
    <row r="17605" spans="119:122" x14ac:dyDescent="0.2">
      <c r="DO17605" s="141" t="s">
        <v>28961</v>
      </c>
      <c r="DP17605" s="141" t="s">
        <v>8626</v>
      </c>
      <c r="DQ17605" s="15">
        <v>23</v>
      </c>
      <c r="DR17605" s="15" t="str">
        <f t="shared" si="288"/>
        <v>7509-23</v>
      </c>
    </row>
    <row r="17606" spans="119:122" x14ac:dyDescent="0.2">
      <c r="DO17606" s="141" t="s">
        <v>28962</v>
      </c>
      <c r="DP17606" s="141" t="s">
        <v>8627</v>
      </c>
      <c r="DQ17606" s="15">
        <v>23</v>
      </c>
      <c r="DR17606" s="15" t="str">
        <f t="shared" si="288"/>
        <v>7510-23</v>
      </c>
    </row>
    <row r="17607" spans="119:122" x14ac:dyDescent="0.2">
      <c r="DO17607" s="141" t="s">
        <v>28963</v>
      </c>
      <c r="DP17607" s="141" t="s">
        <v>8628</v>
      </c>
      <c r="DQ17607" s="15">
        <v>23</v>
      </c>
      <c r="DR17607" s="15" t="str">
        <f t="shared" si="288"/>
        <v>7511-23</v>
      </c>
    </row>
    <row r="17608" spans="119:122" x14ac:dyDescent="0.2">
      <c r="DO17608" s="141" t="s">
        <v>28964</v>
      </c>
      <c r="DP17608" s="141" t="s">
        <v>8629</v>
      </c>
      <c r="DQ17608" s="15">
        <v>23</v>
      </c>
      <c r="DR17608" s="15" t="str">
        <f t="shared" si="288"/>
        <v>7512-23</v>
      </c>
    </row>
    <row r="17609" spans="119:122" x14ac:dyDescent="0.2">
      <c r="DO17609" s="141" t="s">
        <v>28965</v>
      </c>
      <c r="DP17609" s="141" t="s">
        <v>8630</v>
      </c>
      <c r="DQ17609" s="15">
        <v>23</v>
      </c>
      <c r="DR17609" s="15" t="str">
        <f t="shared" si="288"/>
        <v>7513-23</v>
      </c>
    </row>
    <row r="17610" spans="119:122" x14ac:dyDescent="0.2">
      <c r="DO17610" s="141" t="s">
        <v>28966</v>
      </c>
      <c r="DP17610" s="141" t="s">
        <v>8631</v>
      </c>
      <c r="DQ17610" s="15">
        <v>23</v>
      </c>
      <c r="DR17610" s="15" t="str">
        <f t="shared" si="288"/>
        <v>7514-23</v>
      </c>
    </row>
    <row r="17611" spans="119:122" x14ac:dyDescent="0.2">
      <c r="DO17611" s="141" t="s">
        <v>28967</v>
      </c>
      <c r="DP17611" s="141" t="s">
        <v>8632</v>
      </c>
      <c r="DQ17611" s="15">
        <v>23</v>
      </c>
      <c r="DR17611" s="15" t="str">
        <f t="shared" si="288"/>
        <v>7515-23</v>
      </c>
    </row>
    <row r="17612" spans="119:122" x14ac:dyDescent="0.2">
      <c r="DO17612" s="141" t="s">
        <v>28968</v>
      </c>
      <c r="DP17612" s="141" t="s">
        <v>8633</v>
      </c>
      <c r="DQ17612" s="15">
        <v>23</v>
      </c>
      <c r="DR17612" s="15" t="str">
        <f t="shared" si="288"/>
        <v>7516-23</v>
      </c>
    </row>
    <row r="17613" spans="119:122" x14ac:dyDescent="0.2">
      <c r="DO17613" s="141" t="s">
        <v>28969</v>
      </c>
      <c r="DP17613" s="141" t="s">
        <v>8634</v>
      </c>
      <c r="DQ17613" s="15">
        <v>23</v>
      </c>
      <c r="DR17613" s="15" t="str">
        <f t="shared" si="288"/>
        <v>7517-23</v>
      </c>
    </row>
    <row r="17614" spans="119:122" x14ac:dyDescent="0.2">
      <c r="DO17614" s="141" t="s">
        <v>28970</v>
      </c>
      <c r="DP17614" s="141" t="s">
        <v>8635</v>
      </c>
      <c r="DQ17614" s="15">
        <v>23</v>
      </c>
      <c r="DR17614" s="15" t="str">
        <f t="shared" si="288"/>
        <v>7518-23</v>
      </c>
    </row>
    <row r="17615" spans="119:122" x14ac:dyDescent="0.2">
      <c r="DO17615" s="141" t="s">
        <v>28971</v>
      </c>
      <c r="DP17615" s="141" t="s">
        <v>8636</v>
      </c>
      <c r="DQ17615" s="15">
        <v>23</v>
      </c>
      <c r="DR17615" s="15" t="str">
        <f t="shared" si="288"/>
        <v>7519-23</v>
      </c>
    </row>
    <row r="17616" spans="119:122" x14ac:dyDescent="0.2">
      <c r="DO17616" s="141" t="s">
        <v>28972</v>
      </c>
      <c r="DP17616" s="141" t="s">
        <v>8637</v>
      </c>
      <c r="DQ17616" s="15">
        <v>23</v>
      </c>
      <c r="DR17616" s="15" t="str">
        <f t="shared" si="288"/>
        <v>7520-23</v>
      </c>
    </row>
    <row r="17617" spans="119:122" x14ac:dyDescent="0.2">
      <c r="DO17617" s="141" t="s">
        <v>28973</v>
      </c>
      <c r="DP17617" s="141" t="s">
        <v>8638</v>
      </c>
      <c r="DQ17617" s="15">
        <v>23</v>
      </c>
      <c r="DR17617" s="15" t="str">
        <f t="shared" si="288"/>
        <v>7521-23</v>
      </c>
    </row>
    <row r="17618" spans="119:122" x14ac:dyDescent="0.2">
      <c r="DO17618" s="141" t="s">
        <v>28974</v>
      </c>
      <c r="DP17618" s="141" t="s">
        <v>8639</v>
      </c>
      <c r="DQ17618" s="15">
        <v>23</v>
      </c>
      <c r="DR17618" s="15" t="str">
        <f t="shared" si="288"/>
        <v>7522-23</v>
      </c>
    </row>
    <row r="17619" spans="119:122" x14ac:dyDescent="0.2">
      <c r="DO17619" s="141" t="s">
        <v>28975</v>
      </c>
      <c r="DP17619" s="141" t="s">
        <v>8640</v>
      </c>
      <c r="DQ17619" s="15">
        <v>23</v>
      </c>
      <c r="DR17619" s="15" t="str">
        <f t="shared" si="288"/>
        <v>7523-23</v>
      </c>
    </row>
    <row r="17620" spans="119:122" x14ac:dyDescent="0.2">
      <c r="DO17620" s="141" t="s">
        <v>28976</v>
      </c>
      <c r="DP17620" s="141" t="s">
        <v>8641</v>
      </c>
      <c r="DQ17620" s="15">
        <v>23</v>
      </c>
      <c r="DR17620" s="15" t="str">
        <f t="shared" si="288"/>
        <v>7524-23</v>
      </c>
    </row>
    <row r="17621" spans="119:122" x14ac:dyDescent="0.2">
      <c r="DO17621" s="141" t="s">
        <v>28977</v>
      </c>
      <c r="DP17621" s="141" t="s">
        <v>8642</v>
      </c>
      <c r="DQ17621" s="15">
        <v>23</v>
      </c>
      <c r="DR17621" s="15" t="str">
        <f t="shared" si="288"/>
        <v>7525-23</v>
      </c>
    </row>
    <row r="17622" spans="119:122" x14ac:dyDescent="0.2">
      <c r="DO17622" s="141" t="s">
        <v>28978</v>
      </c>
      <c r="DP17622" s="141" t="s">
        <v>8643</v>
      </c>
      <c r="DQ17622" s="15">
        <v>23</v>
      </c>
      <c r="DR17622" s="15" t="str">
        <f t="shared" si="288"/>
        <v>7526-23</v>
      </c>
    </row>
    <row r="17623" spans="119:122" x14ac:dyDescent="0.2">
      <c r="DO17623" s="141" t="s">
        <v>28979</v>
      </c>
      <c r="DP17623" s="141" t="s">
        <v>8644</v>
      </c>
      <c r="DQ17623" s="15">
        <v>23</v>
      </c>
      <c r="DR17623" s="15" t="str">
        <f t="shared" si="288"/>
        <v>7527-23</v>
      </c>
    </row>
    <row r="17624" spans="119:122" x14ac:dyDescent="0.2">
      <c r="DO17624" s="141" t="s">
        <v>28980</v>
      </c>
      <c r="DP17624" s="141" t="s">
        <v>8645</v>
      </c>
      <c r="DQ17624" s="15">
        <v>23</v>
      </c>
      <c r="DR17624" s="15" t="str">
        <f t="shared" si="288"/>
        <v>7528-23</v>
      </c>
    </row>
    <row r="17625" spans="119:122" x14ac:dyDescent="0.2">
      <c r="DO17625" s="141" t="s">
        <v>28981</v>
      </c>
      <c r="DP17625" s="141" t="s">
        <v>8646</v>
      </c>
      <c r="DQ17625" s="15">
        <v>23</v>
      </c>
      <c r="DR17625" s="15" t="str">
        <f t="shared" si="288"/>
        <v>7529-23</v>
      </c>
    </row>
    <row r="17626" spans="119:122" x14ac:dyDescent="0.2">
      <c r="DO17626" s="141" t="s">
        <v>28982</v>
      </c>
      <c r="DP17626" s="141" t="s">
        <v>8647</v>
      </c>
      <c r="DQ17626" s="15">
        <v>23</v>
      </c>
      <c r="DR17626" s="15" t="str">
        <f t="shared" si="288"/>
        <v>7530-23</v>
      </c>
    </row>
    <row r="17627" spans="119:122" x14ac:dyDescent="0.2">
      <c r="DO17627" s="141" t="s">
        <v>28983</v>
      </c>
      <c r="DP17627" s="141" t="s">
        <v>8648</v>
      </c>
      <c r="DQ17627" s="15">
        <v>23</v>
      </c>
      <c r="DR17627" s="15" t="str">
        <f t="shared" si="288"/>
        <v>7531-23</v>
      </c>
    </row>
    <row r="17628" spans="119:122" x14ac:dyDescent="0.2">
      <c r="DO17628" s="141" t="s">
        <v>28984</v>
      </c>
      <c r="DP17628" s="141" t="s">
        <v>8649</v>
      </c>
      <c r="DQ17628" s="15">
        <v>23</v>
      </c>
      <c r="DR17628" s="15" t="str">
        <f t="shared" si="288"/>
        <v>7532-23</v>
      </c>
    </row>
    <row r="17629" spans="119:122" x14ac:dyDescent="0.2">
      <c r="DO17629" s="141" t="s">
        <v>28985</v>
      </c>
      <c r="DP17629" s="141" t="s">
        <v>8650</v>
      </c>
      <c r="DQ17629" s="15">
        <v>23</v>
      </c>
      <c r="DR17629" s="15" t="str">
        <f t="shared" si="288"/>
        <v>7533-23</v>
      </c>
    </row>
    <row r="17630" spans="119:122" x14ac:dyDescent="0.2">
      <c r="DO17630" s="141" t="s">
        <v>28986</v>
      </c>
      <c r="DP17630" s="141" t="s">
        <v>8651</v>
      </c>
      <c r="DQ17630" s="15">
        <v>23</v>
      </c>
      <c r="DR17630" s="15" t="str">
        <f t="shared" si="288"/>
        <v>7534-23</v>
      </c>
    </row>
    <row r="17631" spans="119:122" x14ac:dyDescent="0.2">
      <c r="DO17631" s="141" t="s">
        <v>28987</v>
      </c>
      <c r="DP17631" s="141" t="s">
        <v>8652</v>
      </c>
      <c r="DQ17631" s="15">
        <v>23</v>
      </c>
      <c r="DR17631" s="15" t="str">
        <f t="shared" si="288"/>
        <v>7535-23</v>
      </c>
    </row>
    <row r="17632" spans="119:122" x14ac:dyDescent="0.2">
      <c r="DO17632" s="141" t="s">
        <v>28988</v>
      </c>
      <c r="DP17632" s="141" t="s">
        <v>8653</v>
      </c>
      <c r="DQ17632" s="15">
        <v>23</v>
      </c>
      <c r="DR17632" s="15" t="str">
        <f t="shared" si="288"/>
        <v>7536-23</v>
      </c>
    </row>
    <row r="17633" spans="119:122" x14ac:dyDescent="0.2">
      <c r="DO17633" s="141" t="s">
        <v>28989</v>
      </c>
      <c r="DP17633" s="141" t="s">
        <v>8654</v>
      </c>
      <c r="DQ17633" s="15">
        <v>23</v>
      </c>
      <c r="DR17633" s="15" t="str">
        <f t="shared" si="288"/>
        <v>7537-23</v>
      </c>
    </row>
    <row r="17634" spans="119:122" x14ac:dyDescent="0.2">
      <c r="DO17634" s="141" t="s">
        <v>28990</v>
      </c>
      <c r="DP17634" s="141" t="s">
        <v>8655</v>
      </c>
      <c r="DQ17634" s="15">
        <v>23</v>
      </c>
      <c r="DR17634" s="15" t="str">
        <f t="shared" si="288"/>
        <v>7538-23</v>
      </c>
    </row>
    <row r="17635" spans="119:122" x14ac:dyDescent="0.2">
      <c r="DO17635" s="141" t="s">
        <v>28991</v>
      </c>
      <c r="DP17635" s="141" t="s">
        <v>8656</v>
      </c>
      <c r="DQ17635" s="15">
        <v>23</v>
      </c>
      <c r="DR17635" s="15" t="str">
        <f t="shared" ref="DR17635:DR17698" si="289">CONCATENATE(DP17635,"-",DQ17635)</f>
        <v>7539-23</v>
      </c>
    </row>
    <row r="17636" spans="119:122" x14ac:dyDescent="0.2">
      <c r="DO17636" s="141" t="s">
        <v>28992</v>
      </c>
      <c r="DP17636" s="141" t="s">
        <v>8657</v>
      </c>
      <c r="DQ17636" s="15">
        <v>23</v>
      </c>
      <c r="DR17636" s="15" t="str">
        <f t="shared" si="289"/>
        <v>7540-23</v>
      </c>
    </row>
    <row r="17637" spans="119:122" x14ac:dyDescent="0.2">
      <c r="DO17637" s="141" t="s">
        <v>28993</v>
      </c>
      <c r="DP17637" s="141" t="s">
        <v>8658</v>
      </c>
      <c r="DQ17637" s="15">
        <v>23</v>
      </c>
      <c r="DR17637" s="15" t="str">
        <f t="shared" si="289"/>
        <v>7541-23</v>
      </c>
    </row>
    <row r="17638" spans="119:122" x14ac:dyDescent="0.2">
      <c r="DO17638" s="141" t="s">
        <v>28994</v>
      </c>
      <c r="DP17638" s="141" t="s">
        <v>8659</v>
      </c>
      <c r="DQ17638" s="15">
        <v>23</v>
      </c>
      <c r="DR17638" s="15" t="str">
        <f t="shared" si="289"/>
        <v>7542-23</v>
      </c>
    </row>
    <row r="17639" spans="119:122" x14ac:dyDescent="0.2">
      <c r="DO17639" s="141" t="s">
        <v>28995</v>
      </c>
      <c r="DP17639" s="141" t="s">
        <v>8660</v>
      </c>
      <c r="DQ17639" s="15">
        <v>23</v>
      </c>
      <c r="DR17639" s="15" t="str">
        <f t="shared" si="289"/>
        <v>7543-23</v>
      </c>
    </row>
    <row r="17640" spans="119:122" x14ac:dyDescent="0.2">
      <c r="DO17640" s="141" t="s">
        <v>28996</v>
      </c>
      <c r="DP17640" s="141" t="s">
        <v>8661</v>
      </c>
      <c r="DQ17640" s="15">
        <v>23</v>
      </c>
      <c r="DR17640" s="15" t="str">
        <f t="shared" si="289"/>
        <v>7544-23</v>
      </c>
    </row>
    <row r="17641" spans="119:122" x14ac:dyDescent="0.2">
      <c r="DO17641" s="141" t="s">
        <v>28997</v>
      </c>
      <c r="DP17641" s="141" t="s">
        <v>8662</v>
      </c>
      <c r="DQ17641" s="15">
        <v>23</v>
      </c>
      <c r="DR17641" s="15" t="str">
        <f t="shared" si="289"/>
        <v>7545-23</v>
      </c>
    </row>
    <row r="17642" spans="119:122" x14ac:dyDescent="0.2">
      <c r="DO17642" s="141" t="s">
        <v>28998</v>
      </c>
      <c r="DP17642" s="141" t="s">
        <v>8663</v>
      </c>
      <c r="DQ17642" s="15">
        <v>23</v>
      </c>
      <c r="DR17642" s="15" t="str">
        <f t="shared" si="289"/>
        <v>7546-23</v>
      </c>
    </row>
    <row r="17643" spans="119:122" x14ac:dyDescent="0.2">
      <c r="DO17643" s="141" t="s">
        <v>28999</v>
      </c>
      <c r="DP17643" s="141" t="s">
        <v>8664</v>
      </c>
      <c r="DQ17643" s="15">
        <v>23</v>
      </c>
      <c r="DR17643" s="15" t="str">
        <f t="shared" si="289"/>
        <v>7547-23</v>
      </c>
    </row>
    <row r="17644" spans="119:122" x14ac:dyDescent="0.2">
      <c r="DO17644" s="141" t="s">
        <v>29000</v>
      </c>
      <c r="DP17644" s="141" t="s">
        <v>8665</v>
      </c>
      <c r="DQ17644" s="15">
        <v>23</v>
      </c>
      <c r="DR17644" s="15" t="str">
        <f t="shared" si="289"/>
        <v>7548-23</v>
      </c>
    </row>
    <row r="17645" spans="119:122" x14ac:dyDescent="0.2">
      <c r="DO17645" s="141" t="s">
        <v>29001</v>
      </c>
      <c r="DP17645" s="141" t="s">
        <v>8666</v>
      </c>
      <c r="DQ17645" s="15">
        <v>23</v>
      </c>
      <c r="DR17645" s="15" t="str">
        <f t="shared" si="289"/>
        <v>7549-23</v>
      </c>
    </row>
    <row r="17646" spans="119:122" x14ac:dyDescent="0.2">
      <c r="DO17646" s="141" t="s">
        <v>29002</v>
      </c>
      <c r="DP17646" s="141" t="s">
        <v>8667</v>
      </c>
      <c r="DQ17646" s="15">
        <v>23</v>
      </c>
      <c r="DR17646" s="15" t="str">
        <f t="shared" si="289"/>
        <v>7550-23</v>
      </c>
    </row>
    <row r="17647" spans="119:122" x14ac:dyDescent="0.2">
      <c r="DO17647" s="141" t="s">
        <v>29003</v>
      </c>
      <c r="DP17647" s="141" t="s">
        <v>8668</v>
      </c>
      <c r="DQ17647" s="15">
        <v>23</v>
      </c>
      <c r="DR17647" s="15" t="str">
        <f t="shared" si="289"/>
        <v>7551-23</v>
      </c>
    </row>
    <row r="17648" spans="119:122" x14ac:dyDescent="0.2">
      <c r="DO17648" s="141" t="s">
        <v>29004</v>
      </c>
      <c r="DP17648" s="141" t="s">
        <v>8669</v>
      </c>
      <c r="DQ17648" s="15">
        <v>23</v>
      </c>
      <c r="DR17648" s="15" t="str">
        <f t="shared" si="289"/>
        <v>7552-23</v>
      </c>
    </row>
    <row r="17649" spans="119:122" x14ac:dyDescent="0.2">
      <c r="DO17649" s="141" t="s">
        <v>29005</v>
      </c>
      <c r="DP17649" s="141" t="s">
        <v>8670</v>
      </c>
      <c r="DQ17649" s="15">
        <v>23</v>
      </c>
      <c r="DR17649" s="15" t="str">
        <f t="shared" si="289"/>
        <v>7553-23</v>
      </c>
    </row>
    <row r="17650" spans="119:122" x14ac:dyDescent="0.2">
      <c r="DO17650" s="141" t="s">
        <v>29006</v>
      </c>
      <c r="DP17650" s="141" t="s">
        <v>8671</v>
      </c>
      <c r="DQ17650" s="15">
        <v>23</v>
      </c>
      <c r="DR17650" s="15" t="str">
        <f t="shared" si="289"/>
        <v>7554-23</v>
      </c>
    </row>
    <row r="17651" spans="119:122" x14ac:dyDescent="0.2">
      <c r="DO17651" s="141" t="s">
        <v>29007</v>
      </c>
      <c r="DP17651" s="141" t="s">
        <v>8672</v>
      </c>
      <c r="DQ17651" s="15">
        <v>23</v>
      </c>
      <c r="DR17651" s="15" t="str">
        <f t="shared" si="289"/>
        <v>7555-23</v>
      </c>
    </row>
    <row r="17652" spans="119:122" x14ac:dyDescent="0.2">
      <c r="DO17652" s="141" t="s">
        <v>29008</v>
      </c>
      <c r="DP17652" s="141" t="s">
        <v>8673</v>
      </c>
      <c r="DQ17652" s="15">
        <v>23</v>
      </c>
      <c r="DR17652" s="15" t="str">
        <f t="shared" si="289"/>
        <v>7556-23</v>
      </c>
    </row>
    <row r="17653" spans="119:122" x14ac:dyDescent="0.2">
      <c r="DO17653" s="141" t="s">
        <v>29009</v>
      </c>
      <c r="DP17653" s="141" t="s">
        <v>8674</v>
      </c>
      <c r="DQ17653" s="15">
        <v>23</v>
      </c>
      <c r="DR17653" s="15" t="str">
        <f t="shared" si="289"/>
        <v>7557-23</v>
      </c>
    </row>
    <row r="17654" spans="119:122" x14ac:dyDescent="0.2">
      <c r="DO17654" s="141" t="s">
        <v>29010</v>
      </c>
      <c r="DP17654" s="141" t="s">
        <v>8675</v>
      </c>
      <c r="DQ17654" s="15">
        <v>23</v>
      </c>
      <c r="DR17654" s="15" t="str">
        <f t="shared" si="289"/>
        <v>7558-23</v>
      </c>
    </row>
    <row r="17655" spans="119:122" x14ac:dyDescent="0.2">
      <c r="DO17655" s="141" t="s">
        <v>29011</v>
      </c>
      <c r="DP17655" s="141" t="s">
        <v>8676</v>
      </c>
      <c r="DQ17655" s="15">
        <v>23</v>
      </c>
      <c r="DR17655" s="15" t="str">
        <f t="shared" si="289"/>
        <v>7559-23</v>
      </c>
    </row>
    <row r="17656" spans="119:122" x14ac:dyDescent="0.2">
      <c r="DO17656" s="141" t="s">
        <v>29012</v>
      </c>
      <c r="DP17656" s="141" t="s">
        <v>8677</v>
      </c>
      <c r="DQ17656" s="15">
        <v>23</v>
      </c>
      <c r="DR17656" s="15" t="str">
        <f t="shared" si="289"/>
        <v>7560-23</v>
      </c>
    </row>
    <row r="17657" spans="119:122" x14ac:dyDescent="0.2">
      <c r="DO17657" s="141" t="s">
        <v>29013</v>
      </c>
      <c r="DP17657" s="141" t="s">
        <v>8678</v>
      </c>
      <c r="DQ17657" s="15">
        <v>23</v>
      </c>
      <c r="DR17657" s="15" t="str">
        <f t="shared" si="289"/>
        <v>7561-23</v>
      </c>
    </row>
    <row r="17658" spans="119:122" x14ac:dyDescent="0.2">
      <c r="DO17658" s="141" t="s">
        <v>29014</v>
      </c>
      <c r="DP17658" s="141" t="s">
        <v>8679</v>
      </c>
      <c r="DQ17658" s="15">
        <v>23</v>
      </c>
      <c r="DR17658" s="15" t="str">
        <f t="shared" si="289"/>
        <v>7562-23</v>
      </c>
    </row>
    <row r="17659" spans="119:122" x14ac:dyDescent="0.2">
      <c r="DO17659" s="141" t="s">
        <v>29015</v>
      </c>
      <c r="DP17659" s="141" t="s">
        <v>8680</v>
      </c>
      <c r="DQ17659" s="15">
        <v>23</v>
      </c>
      <c r="DR17659" s="15" t="str">
        <f t="shared" si="289"/>
        <v>7563-23</v>
      </c>
    </row>
    <row r="17660" spans="119:122" x14ac:dyDescent="0.2">
      <c r="DO17660" s="141" t="s">
        <v>29016</v>
      </c>
      <c r="DP17660" s="141" t="s">
        <v>8681</v>
      </c>
      <c r="DQ17660" s="15">
        <v>23</v>
      </c>
      <c r="DR17660" s="15" t="str">
        <f t="shared" si="289"/>
        <v>7564-23</v>
      </c>
    </row>
    <row r="17661" spans="119:122" x14ac:dyDescent="0.2">
      <c r="DO17661" s="141" t="s">
        <v>29017</v>
      </c>
      <c r="DP17661" s="141" t="s">
        <v>8682</v>
      </c>
      <c r="DQ17661" s="15">
        <v>23</v>
      </c>
      <c r="DR17661" s="15" t="str">
        <f t="shared" si="289"/>
        <v>7565-23</v>
      </c>
    </row>
    <row r="17662" spans="119:122" x14ac:dyDescent="0.2">
      <c r="DO17662" s="141" t="s">
        <v>29018</v>
      </c>
      <c r="DP17662" s="141" t="s">
        <v>8683</v>
      </c>
      <c r="DQ17662" s="15">
        <v>23</v>
      </c>
      <c r="DR17662" s="15" t="str">
        <f t="shared" si="289"/>
        <v>7566-23</v>
      </c>
    </row>
    <row r="17663" spans="119:122" x14ac:dyDescent="0.2">
      <c r="DO17663" s="141" t="s">
        <v>29019</v>
      </c>
      <c r="DP17663" s="141" t="s">
        <v>8684</v>
      </c>
      <c r="DQ17663" s="15">
        <v>23</v>
      </c>
      <c r="DR17663" s="15" t="str">
        <f t="shared" si="289"/>
        <v>7567-23</v>
      </c>
    </row>
    <row r="17664" spans="119:122" x14ac:dyDescent="0.2">
      <c r="DO17664" s="141" t="s">
        <v>29020</v>
      </c>
      <c r="DP17664" s="141" t="s">
        <v>8685</v>
      </c>
      <c r="DQ17664" s="15">
        <v>23</v>
      </c>
      <c r="DR17664" s="15" t="str">
        <f t="shared" si="289"/>
        <v>7568-23</v>
      </c>
    </row>
    <row r="17665" spans="119:122" x14ac:dyDescent="0.2">
      <c r="DO17665" s="141" t="s">
        <v>29021</v>
      </c>
      <c r="DP17665" s="141" t="s">
        <v>8686</v>
      </c>
      <c r="DQ17665" s="15">
        <v>23</v>
      </c>
      <c r="DR17665" s="15" t="str">
        <f t="shared" si="289"/>
        <v>7569-23</v>
      </c>
    </row>
    <row r="17666" spans="119:122" x14ac:dyDescent="0.2">
      <c r="DO17666" s="141" t="s">
        <v>29022</v>
      </c>
      <c r="DP17666" s="141" t="s">
        <v>8687</v>
      </c>
      <c r="DQ17666" s="15">
        <v>23</v>
      </c>
      <c r="DR17666" s="15" t="str">
        <f t="shared" si="289"/>
        <v>7570-23</v>
      </c>
    </row>
    <row r="17667" spans="119:122" x14ac:dyDescent="0.2">
      <c r="DO17667" s="141" t="s">
        <v>29023</v>
      </c>
      <c r="DP17667" s="141" t="s">
        <v>8688</v>
      </c>
      <c r="DQ17667" s="15">
        <v>23</v>
      </c>
      <c r="DR17667" s="15" t="str">
        <f t="shared" si="289"/>
        <v>7571-23</v>
      </c>
    </row>
    <row r="17668" spans="119:122" x14ac:dyDescent="0.2">
      <c r="DO17668" s="141" t="s">
        <v>29024</v>
      </c>
      <c r="DP17668" s="141" t="s">
        <v>8689</v>
      </c>
      <c r="DQ17668" s="15">
        <v>23</v>
      </c>
      <c r="DR17668" s="15" t="str">
        <f t="shared" si="289"/>
        <v>7572-23</v>
      </c>
    </row>
    <row r="17669" spans="119:122" x14ac:dyDescent="0.2">
      <c r="DO17669" s="141" t="s">
        <v>29025</v>
      </c>
      <c r="DP17669" s="141" t="s">
        <v>8690</v>
      </c>
      <c r="DQ17669" s="15">
        <v>23</v>
      </c>
      <c r="DR17669" s="15" t="str">
        <f t="shared" si="289"/>
        <v>7573-23</v>
      </c>
    </row>
    <row r="17670" spans="119:122" x14ac:dyDescent="0.2">
      <c r="DO17670" s="141" t="s">
        <v>29026</v>
      </c>
      <c r="DP17670" s="141" t="s">
        <v>8691</v>
      </c>
      <c r="DQ17670" s="15">
        <v>23</v>
      </c>
      <c r="DR17670" s="15" t="str">
        <f t="shared" si="289"/>
        <v>7574-23</v>
      </c>
    </row>
    <row r="17671" spans="119:122" x14ac:dyDescent="0.2">
      <c r="DO17671" s="141" t="s">
        <v>29027</v>
      </c>
      <c r="DP17671" s="141" t="s">
        <v>8692</v>
      </c>
      <c r="DQ17671" s="15">
        <v>23</v>
      </c>
      <c r="DR17671" s="15" t="str">
        <f t="shared" si="289"/>
        <v>7575-23</v>
      </c>
    </row>
    <row r="17672" spans="119:122" x14ac:dyDescent="0.2">
      <c r="DO17672" s="141" t="s">
        <v>29028</v>
      </c>
      <c r="DP17672" s="141" t="s">
        <v>8693</v>
      </c>
      <c r="DQ17672" s="15">
        <v>23</v>
      </c>
      <c r="DR17672" s="15" t="str">
        <f t="shared" si="289"/>
        <v>7576-23</v>
      </c>
    </row>
    <row r="17673" spans="119:122" x14ac:dyDescent="0.2">
      <c r="DO17673" s="141" t="s">
        <v>29029</v>
      </c>
      <c r="DP17673" s="141" t="s">
        <v>8694</v>
      </c>
      <c r="DQ17673" s="15">
        <v>23</v>
      </c>
      <c r="DR17673" s="15" t="str">
        <f t="shared" si="289"/>
        <v>7577-23</v>
      </c>
    </row>
    <row r="17674" spans="119:122" x14ac:dyDescent="0.2">
      <c r="DO17674" s="141" t="s">
        <v>29030</v>
      </c>
      <c r="DP17674" s="141" t="s">
        <v>8695</v>
      </c>
      <c r="DQ17674" s="15">
        <v>23</v>
      </c>
      <c r="DR17674" s="15" t="str">
        <f t="shared" si="289"/>
        <v>7578-23</v>
      </c>
    </row>
    <row r="17675" spans="119:122" x14ac:dyDescent="0.2">
      <c r="DO17675" s="141" t="s">
        <v>29031</v>
      </c>
      <c r="DP17675" s="141" t="s">
        <v>8696</v>
      </c>
      <c r="DQ17675" s="15">
        <v>23</v>
      </c>
      <c r="DR17675" s="15" t="str">
        <f t="shared" si="289"/>
        <v>7579-23</v>
      </c>
    </row>
    <row r="17676" spans="119:122" x14ac:dyDescent="0.2">
      <c r="DO17676" s="141" t="s">
        <v>29032</v>
      </c>
      <c r="DP17676" s="141" t="s">
        <v>8697</v>
      </c>
      <c r="DQ17676" s="15">
        <v>23</v>
      </c>
      <c r="DR17676" s="15" t="str">
        <f t="shared" si="289"/>
        <v>7580-23</v>
      </c>
    </row>
    <row r="17677" spans="119:122" x14ac:dyDescent="0.2">
      <c r="DO17677" s="141" t="s">
        <v>29033</v>
      </c>
      <c r="DP17677" s="141" t="s">
        <v>8698</v>
      </c>
      <c r="DQ17677" s="15">
        <v>23</v>
      </c>
      <c r="DR17677" s="15" t="str">
        <f t="shared" si="289"/>
        <v>7581-23</v>
      </c>
    </row>
    <row r="17678" spans="119:122" x14ac:dyDescent="0.2">
      <c r="DO17678" s="141" t="s">
        <v>29034</v>
      </c>
      <c r="DP17678" s="141" t="s">
        <v>8699</v>
      </c>
      <c r="DQ17678" s="15">
        <v>23</v>
      </c>
      <c r="DR17678" s="15" t="str">
        <f t="shared" si="289"/>
        <v>7582-23</v>
      </c>
    </row>
    <row r="17679" spans="119:122" x14ac:dyDescent="0.2">
      <c r="DO17679" s="141" t="s">
        <v>29035</v>
      </c>
      <c r="DP17679" s="141" t="s">
        <v>8700</v>
      </c>
      <c r="DQ17679" s="15">
        <v>23</v>
      </c>
      <c r="DR17679" s="15" t="str">
        <f t="shared" si="289"/>
        <v>7583-23</v>
      </c>
    </row>
    <row r="17680" spans="119:122" x14ac:dyDescent="0.2">
      <c r="DO17680" s="141" t="s">
        <v>29036</v>
      </c>
      <c r="DP17680" s="141" t="s">
        <v>8701</v>
      </c>
      <c r="DQ17680" s="15">
        <v>23</v>
      </c>
      <c r="DR17680" s="15" t="str">
        <f t="shared" si="289"/>
        <v>7584-23</v>
      </c>
    </row>
    <row r="17681" spans="119:122" x14ac:dyDescent="0.2">
      <c r="DO17681" s="141" t="s">
        <v>29037</v>
      </c>
      <c r="DP17681" s="141" t="s">
        <v>8702</v>
      </c>
      <c r="DQ17681" s="15">
        <v>23</v>
      </c>
      <c r="DR17681" s="15" t="str">
        <f t="shared" si="289"/>
        <v>7585-23</v>
      </c>
    </row>
    <row r="17682" spans="119:122" x14ac:dyDescent="0.2">
      <c r="DO17682" s="141" t="s">
        <v>29038</v>
      </c>
      <c r="DP17682" s="141" t="s">
        <v>8703</v>
      </c>
      <c r="DQ17682" s="15">
        <v>23</v>
      </c>
      <c r="DR17682" s="15" t="str">
        <f t="shared" si="289"/>
        <v>7586-23</v>
      </c>
    </row>
    <row r="17683" spans="119:122" x14ac:dyDescent="0.2">
      <c r="DO17683" s="141" t="s">
        <v>29039</v>
      </c>
      <c r="DP17683" s="141" t="s">
        <v>8704</v>
      </c>
      <c r="DQ17683" s="15">
        <v>23</v>
      </c>
      <c r="DR17683" s="15" t="str">
        <f t="shared" si="289"/>
        <v>7587-23</v>
      </c>
    </row>
    <row r="17684" spans="119:122" x14ac:dyDescent="0.2">
      <c r="DO17684" s="141" t="s">
        <v>29040</v>
      </c>
      <c r="DP17684" s="141" t="s">
        <v>8705</v>
      </c>
      <c r="DQ17684" s="15">
        <v>23</v>
      </c>
      <c r="DR17684" s="15" t="str">
        <f t="shared" si="289"/>
        <v>7588-23</v>
      </c>
    </row>
    <row r="17685" spans="119:122" x14ac:dyDescent="0.2">
      <c r="DO17685" s="141" t="s">
        <v>29041</v>
      </c>
      <c r="DP17685" s="141" t="s">
        <v>8706</v>
      </c>
      <c r="DQ17685" s="15">
        <v>23</v>
      </c>
      <c r="DR17685" s="15" t="str">
        <f t="shared" si="289"/>
        <v>7589-23</v>
      </c>
    </row>
    <row r="17686" spans="119:122" x14ac:dyDescent="0.2">
      <c r="DO17686" s="141" t="s">
        <v>29042</v>
      </c>
      <c r="DP17686" s="141" t="s">
        <v>8707</v>
      </c>
      <c r="DQ17686" s="15">
        <v>23</v>
      </c>
      <c r="DR17686" s="15" t="str">
        <f t="shared" si="289"/>
        <v>7590-23</v>
      </c>
    </row>
    <row r="17687" spans="119:122" x14ac:dyDescent="0.2">
      <c r="DO17687" s="141" t="s">
        <v>29043</v>
      </c>
      <c r="DP17687" s="141" t="s">
        <v>8708</v>
      </c>
      <c r="DQ17687" s="15">
        <v>23</v>
      </c>
      <c r="DR17687" s="15" t="str">
        <f t="shared" si="289"/>
        <v>7591-23</v>
      </c>
    </row>
    <row r="17688" spans="119:122" x14ac:dyDescent="0.2">
      <c r="DO17688" s="141" t="s">
        <v>29044</v>
      </c>
      <c r="DP17688" s="141" t="s">
        <v>8709</v>
      </c>
      <c r="DQ17688" s="15">
        <v>23</v>
      </c>
      <c r="DR17688" s="15" t="str">
        <f t="shared" si="289"/>
        <v>7592-23</v>
      </c>
    </row>
    <row r="17689" spans="119:122" x14ac:dyDescent="0.2">
      <c r="DO17689" s="141" t="s">
        <v>29045</v>
      </c>
      <c r="DP17689" s="141" t="s">
        <v>8710</v>
      </c>
      <c r="DQ17689" s="15">
        <v>23</v>
      </c>
      <c r="DR17689" s="15" t="str">
        <f t="shared" si="289"/>
        <v>7593-23</v>
      </c>
    </row>
    <row r="17690" spans="119:122" x14ac:dyDescent="0.2">
      <c r="DO17690" s="141" t="s">
        <v>29046</v>
      </c>
      <c r="DP17690" s="141" t="s">
        <v>8711</v>
      </c>
      <c r="DQ17690" s="15">
        <v>23</v>
      </c>
      <c r="DR17690" s="15" t="str">
        <f t="shared" si="289"/>
        <v>7594-23</v>
      </c>
    </row>
    <row r="17691" spans="119:122" x14ac:dyDescent="0.2">
      <c r="DO17691" s="141" t="s">
        <v>29047</v>
      </c>
      <c r="DP17691" s="141" t="s">
        <v>8712</v>
      </c>
      <c r="DQ17691" s="15">
        <v>23</v>
      </c>
      <c r="DR17691" s="15" t="str">
        <f t="shared" si="289"/>
        <v>7595-23</v>
      </c>
    </row>
    <row r="17692" spans="119:122" x14ac:dyDescent="0.2">
      <c r="DO17692" s="141" t="s">
        <v>29048</v>
      </c>
      <c r="DP17692" s="141" t="s">
        <v>8713</v>
      </c>
      <c r="DQ17692" s="15">
        <v>23</v>
      </c>
      <c r="DR17692" s="15" t="str">
        <f t="shared" si="289"/>
        <v>7596-23</v>
      </c>
    </row>
    <row r="17693" spans="119:122" x14ac:dyDescent="0.2">
      <c r="DO17693" s="141" t="s">
        <v>29049</v>
      </c>
      <c r="DP17693" s="141" t="s">
        <v>8714</v>
      </c>
      <c r="DQ17693" s="15">
        <v>23</v>
      </c>
      <c r="DR17693" s="15" t="str">
        <f t="shared" si="289"/>
        <v>7597-23</v>
      </c>
    </row>
    <row r="17694" spans="119:122" x14ac:dyDescent="0.2">
      <c r="DO17694" s="141" t="s">
        <v>29050</v>
      </c>
      <c r="DP17694" s="141" t="s">
        <v>8715</v>
      </c>
      <c r="DQ17694" s="15">
        <v>23</v>
      </c>
      <c r="DR17694" s="15" t="str">
        <f t="shared" si="289"/>
        <v>7598-23</v>
      </c>
    </row>
    <row r="17695" spans="119:122" x14ac:dyDescent="0.2">
      <c r="DO17695" s="141" t="s">
        <v>29051</v>
      </c>
      <c r="DP17695" s="141" t="s">
        <v>8716</v>
      </c>
      <c r="DQ17695" s="15">
        <v>23</v>
      </c>
      <c r="DR17695" s="15" t="str">
        <f t="shared" si="289"/>
        <v>7599-23</v>
      </c>
    </row>
    <row r="17696" spans="119:122" x14ac:dyDescent="0.2">
      <c r="DO17696" s="141" t="s">
        <v>29052</v>
      </c>
      <c r="DP17696" s="141" t="s">
        <v>8717</v>
      </c>
      <c r="DQ17696" s="15">
        <v>23</v>
      </c>
      <c r="DR17696" s="15" t="str">
        <f t="shared" si="289"/>
        <v>7600-23</v>
      </c>
    </row>
    <row r="17697" spans="119:122" x14ac:dyDescent="0.2">
      <c r="DO17697" s="141" t="s">
        <v>29053</v>
      </c>
      <c r="DP17697" s="141" t="s">
        <v>8718</v>
      </c>
      <c r="DQ17697" s="15">
        <v>23</v>
      </c>
      <c r="DR17697" s="15" t="str">
        <f t="shared" si="289"/>
        <v>7601-23</v>
      </c>
    </row>
    <row r="17698" spans="119:122" x14ac:dyDescent="0.2">
      <c r="DO17698" s="141" t="s">
        <v>29054</v>
      </c>
      <c r="DP17698" s="141" t="s">
        <v>8719</v>
      </c>
      <c r="DQ17698" s="15">
        <v>23</v>
      </c>
      <c r="DR17698" s="15" t="str">
        <f t="shared" si="289"/>
        <v>7602-23</v>
      </c>
    </row>
    <row r="17699" spans="119:122" x14ac:dyDescent="0.2">
      <c r="DO17699" s="141" t="s">
        <v>29055</v>
      </c>
      <c r="DP17699" s="141" t="s">
        <v>8720</v>
      </c>
      <c r="DQ17699" s="15">
        <v>23</v>
      </c>
      <c r="DR17699" s="15" t="str">
        <f t="shared" ref="DR17699:DR17762" si="290">CONCATENATE(DP17699,"-",DQ17699)</f>
        <v>7603-23</v>
      </c>
    </row>
    <row r="17700" spans="119:122" x14ac:dyDescent="0.2">
      <c r="DO17700" s="141" t="s">
        <v>29056</v>
      </c>
      <c r="DP17700" s="141" t="s">
        <v>8721</v>
      </c>
      <c r="DQ17700" s="15">
        <v>23</v>
      </c>
      <c r="DR17700" s="15" t="str">
        <f t="shared" si="290"/>
        <v>7604-23</v>
      </c>
    </row>
    <row r="17701" spans="119:122" x14ac:dyDescent="0.2">
      <c r="DO17701" s="141" t="s">
        <v>29057</v>
      </c>
      <c r="DP17701" s="141" t="s">
        <v>8722</v>
      </c>
      <c r="DQ17701" s="15">
        <v>23</v>
      </c>
      <c r="DR17701" s="15" t="str">
        <f t="shared" si="290"/>
        <v>7605-23</v>
      </c>
    </row>
    <row r="17702" spans="119:122" x14ac:dyDescent="0.2">
      <c r="DO17702" s="141" t="s">
        <v>29058</v>
      </c>
      <c r="DP17702" s="141" t="s">
        <v>8723</v>
      </c>
      <c r="DQ17702" s="15">
        <v>23</v>
      </c>
      <c r="DR17702" s="15" t="str">
        <f t="shared" si="290"/>
        <v>7606-23</v>
      </c>
    </row>
    <row r="17703" spans="119:122" x14ac:dyDescent="0.2">
      <c r="DO17703" s="141" t="s">
        <v>29059</v>
      </c>
      <c r="DP17703" s="141" t="s">
        <v>8724</v>
      </c>
      <c r="DQ17703" s="15">
        <v>23</v>
      </c>
      <c r="DR17703" s="15" t="str">
        <f t="shared" si="290"/>
        <v>7607-23</v>
      </c>
    </row>
    <row r="17704" spans="119:122" x14ac:dyDescent="0.2">
      <c r="DO17704" s="141" t="s">
        <v>29060</v>
      </c>
      <c r="DP17704" s="141" t="s">
        <v>8725</v>
      </c>
      <c r="DQ17704" s="15">
        <v>23</v>
      </c>
      <c r="DR17704" s="15" t="str">
        <f t="shared" si="290"/>
        <v>7608-23</v>
      </c>
    </row>
    <row r="17705" spans="119:122" x14ac:dyDescent="0.2">
      <c r="DO17705" s="141" t="s">
        <v>29061</v>
      </c>
      <c r="DP17705" s="141" t="s">
        <v>8726</v>
      </c>
      <c r="DQ17705" s="15">
        <v>23</v>
      </c>
      <c r="DR17705" s="15" t="str">
        <f t="shared" si="290"/>
        <v>7609-23</v>
      </c>
    </row>
    <row r="17706" spans="119:122" x14ac:dyDescent="0.2">
      <c r="DO17706" s="141" t="s">
        <v>29062</v>
      </c>
      <c r="DP17706" s="141" t="s">
        <v>8727</v>
      </c>
      <c r="DQ17706" s="15">
        <v>23</v>
      </c>
      <c r="DR17706" s="15" t="str">
        <f t="shared" si="290"/>
        <v>7610-23</v>
      </c>
    </row>
    <row r="17707" spans="119:122" x14ac:dyDescent="0.2">
      <c r="DO17707" s="141" t="s">
        <v>29063</v>
      </c>
      <c r="DP17707" s="141" t="s">
        <v>8728</v>
      </c>
      <c r="DQ17707" s="15">
        <v>23</v>
      </c>
      <c r="DR17707" s="15" t="str">
        <f t="shared" si="290"/>
        <v>7611-23</v>
      </c>
    </row>
    <row r="17708" spans="119:122" x14ac:dyDescent="0.2">
      <c r="DO17708" s="141" t="s">
        <v>29064</v>
      </c>
      <c r="DP17708" s="141" t="s">
        <v>8729</v>
      </c>
      <c r="DQ17708" s="15">
        <v>23</v>
      </c>
      <c r="DR17708" s="15" t="str">
        <f t="shared" si="290"/>
        <v>7612-23</v>
      </c>
    </row>
    <row r="17709" spans="119:122" x14ac:dyDescent="0.2">
      <c r="DO17709" s="141" t="s">
        <v>29065</v>
      </c>
      <c r="DP17709" s="141" t="s">
        <v>8730</v>
      </c>
      <c r="DQ17709" s="15">
        <v>23</v>
      </c>
      <c r="DR17709" s="15" t="str">
        <f t="shared" si="290"/>
        <v>7613-23</v>
      </c>
    </row>
    <row r="17710" spans="119:122" x14ac:dyDescent="0.2">
      <c r="DO17710" s="141" t="s">
        <v>29066</v>
      </c>
      <c r="DP17710" s="141" t="s">
        <v>8731</v>
      </c>
      <c r="DQ17710" s="15">
        <v>23</v>
      </c>
      <c r="DR17710" s="15" t="str">
        <f t="shared" si="290"/>
        <v>7614-23</v>
      </c>
    </row>
    <row r="17711" spans="119:122" x14ac:dyDescent="0.2">
      <c r="DO17711" s="141" t="s">
        <v>29067</v>
      </c>
      <c r="DP17711" s="141" t="s">
        <v>8732</v>
      </c>
      <c r="DQ17711" s="15">
        <v>23</v>
      </c>
      <c r="DR17711" s="15" t="str">
        <f t="shared" si="290"/>
        <v>7615-23</v>
      </c>
    </row>
    <row r="17712" spans="119:122" x14ac:dyDescent="0.2">
      <c r="DO17712" s="141" t="s">
        <v>29068</v>
      </c>
      <c r="DP17712" s="141" t="s">
        <v>8733</v>
      </c>
      <c r="DQ17712" s="15">
        <v>23</v>
      </c>
      <c r="DR17712" s="15" t="str">
        <f t="shared" si="290"/>
        <v>7616-23</v>
      </c>
    </row>
    <row r="17713" spans="119:122" x14ac:dyDescent="0.2">
      <c r="DO17713" s="141" t="s">
        <v>29069</v>
      </c>
      <c r="DP17713" s="141" t="s">
        <v>8734</v>
      </c>
      <c r="DQ17713" s="15">
        <v>23</v>
      </c>
      <c r="DR17713" s="15" t="str">
        <f t="shared" si="290"/>
        <v>7617-23</v>
      </c>
    </row>
    <row r="17714" spans="119:122" x14ac:dyDescent="0.2">
      <c r="DO17714" s="141" t="s">
        <v>29070</v>
      </c>
      <c r="DP17714" s="141" t="s">
        <v>8735</v>
      </c>
      <c r="DQ17714" s="15">
        <v>23</v>
      </c>
      <c r="DR17714" s="15" t="str">
        <f t="shared" si="290"/>
        <v>7618-23</v>
      </c>
    </row>
    <row r="17715" spans="119:122" x14ac:dyDescent="0.2">
      <c r="DO17715" s="141" t="s">
        <v>29071</v>
      </c>
      <c r="DP17715" s="141" t="s">
        <v>8736</v>
      </c>
      <c r="DQ17715" s="15">
        <v>23</v>
      </c>
      <c r="DR17715" s="15" t="str">
        <f t="shared" si="290"/>
        <v>7619-23</v>
      </c>
    </row>
    <row r="17716" spans="119:122" x14ac:dyDescent="0.2">
      <c r="DO17716" s="141" t="s">
        <v>29072</v>
      </c>
      <c r="DP17716" s="141" t="s">
        <v>8737</v>
      </c>
      <c r="DQ17716" s="15">
        <v>23</v>
      </c>
      <c r="DR17716" s="15" t="str">
        <f t="shared" si="290"/>
        <v>7620-23</v>
      </c>
    </row>
    <row r="17717" spans="119:122" x14ac:dyDescent="0.2">
      <c r="DO17717" s="141" t="s">
        <v>29073</v>
      </c>
      <c r="DP17717" s="141" t="s">
        <v>8738</v>
      </c>
      <c r="DQ17717" s="15">
        <v>23</v>
      </c>
      <c r="DR17717" s="15" t="str">
        <f t="shared" si="290"/>
        <v>7621-23</v>
      </c>
    </row>
    <row r="17718" spans="119:122" x14ac:dyDescent="0.2">
      <c r="DO17718" s="141" t="s">
        <v>29074</v>
      </c>
      <c r="DP17718" s="141" t="s">
        <v>8739</v>
      </c>
      <c r="DQ17718" s="15">
        <v>23</v>
      </c>
      <c r="DR17718" s="15" t="str">
        <f t="shared" si="290"/>
        <v>7622-23</v>
      </c>
    </row>
    <row r="17719" spans="119:122" x14ac:dyDescent="0.2">
      <c r="DO17719" s="141" t="s">
        <v>29075</v>
      </c>
      <c r="DP17719" s="141" t="s">
        <v>8740</v>
      </c>
      <c r="DQ17719" s="15">
        <v>23</v>
      </c>
      <c r="DR17719" s="15" t="str">
        <f t="shared" si="290"/>
        <v>7623-23</v>
      </c>
    </row>
    <row r="17720" spans="119:122" x14ac:dyDescent="0.2">
      <c r="DO17720" s="141" t="s">
        <v>29076</v>
      </c>
      <c r="DP17720" s="141" t="s">
        <v>8741</v>
      </c>
      <c r="DQ17720" s="15">
        <v>23</v>
      </c>
      <c r="DR17720" s="15" t="str">
        <f t="shared" si="290"/>
        <v>7624-23</v>
      </c>
    </row>
    <row r="17721" spans="119:122" x14ac:dyDescent="0.2">
      <c r="DO17721" s="141" t="s">
        <v>29077</v>
      </c>
      <c r="DP17721" s="141" t="s">
        <v>8742</v>
      </c>
      <c r="DQ17721" s="15">
        <v>23</v>
      </c>
      <c r="DR17721" s="15" t="str">
        <f t="shared" si="290"/>
        <v>7625-23</v>
      </c>
    </row>
    <row r="17722" spans="119:122" x14ac:dyDescent="0.2">
      <c r="DO17722" s="141" t="s">
        <v>29078</v>
      </c>
      <c r="DP17722" s="141" t="s">
        <v>8743</v>
      </c>
      <c r="DQ17722" s="15">
        <v>23</v>
      </c>
      <c r="DR17722" s="15" t="str">
        <f t="shared" si="290"/>
        <v>7626-23</v>
      </c>
    </row>
    <row r="17723" spans="119:122" x14ac:dyDescent="0.2">
      <c r="DO17723" s="141" t="s">
        <v>29079</v>
      </c>
      <c r="DP17723" s="141" t="s">
        <v>8744</v>
      </c>
      <c r="DQ17723" s="15">
        <v>23</v>
      </c>
      <c r="DR17723" s="15" t="str">
        <f t="shared" si="290"/>
        <v>7627-23</v>
      </c>
    </row>
    <row r="17724" spans="119:122" x14ac:dyDescent="0.2">
      <c r="DO17724" s="141" t="s">
        <v>29080</v>
      </c>
      <c r="DP17724" s="141" t="s">
        <v>8745</v>
      </c>
      <c r="DQ17724" s="15">
        <v>23</v>
      </c>
      <c r="DR17724" s="15" t="str">
        <f t="shared" si="290"/>
        <v>7628-23</v>
      </c>
    </row>
    <row r="17725" spans="119:122" x14ac:dyDescent="0.2">
      <c r="DO17725" s="141" t="s">
        <v>29081</v>
      </c>
      <c r="DP17725" s="141" t="s">
        <v>8746</v>
      </c>
      <c r="DQ17725" s="15">
        <v>23</v>
      </c>
      <c r="DR17725" s="15" t="str">
        <f t="shared" si="290"/>
        <v>7629-23</v>
      </c>
    </row>
    <row r="17726" spans="119:122" x14ac:dyDescent="0.2">
      <c r="DO17726" s="141" t="s">
        <v>29082</v>
      </c>
      <c r="DP17726" s="141" t="s">
        <v>8747</v>
      </c>
      <c r="DQ17726" s="15">
        <v>23</v>
      </c>
      <c r="DR17726" s="15" t="str">
        <f t="shared" si="290"/>
        <v>7630-23</v>
      </c>
    </row>
    <row r="17727" spans="119:122" x14ac:dyDescent="0.2">
      <c r="DO17727" s="141" t="s">
        <v>29083</v>
      </c>
      <c r="DP17727" s="141" t="s">
        <v>8748</v>
      </c>
      <c r="DQ17727" s="15">
        <v>23</v>
      </c>
      <c r="DR17727" s="15" t="str">
        <f t="shared" si="290"/>
        <v>7631-23</v>
      </c>
    </row>
    <row r="17728" spans="119:122" x14ac:dyDescent="0.2">
      <c r="DO17728" s="141" t="s">
        <v>29084</v>
      </c>
      <c r="DP17728" s="141" t="s">
        <v>8749</v>
      </c>
      <c r="DQ17728" s="15">
        <v>23</v>
      </c>
      <c r="DR17728" s="15" t="str">
        <f t="shared" si="290"/>
        <v>7632-23</v>
      </c>
    </row>
    <row r="17729" spans="119:122" x14ac:dyDescent="0.2">
      <c r="DO17729" s="141" t="s">
        <v>29085</v>
      </c>
      <c r="DP17729" s="141" t="s">
        <v>8750</v>
      </c>
      <c r="DQ17729" s="15">
        <v>23</v>
      </c>
      <c r="DR17729" s="15" t="str">
        <f t="shared" si="290"/>
        <v>7633-23</v>
      </c>
    </row>
    <row r="17730" spans="119:122" x14ac:dyDescent="0.2">
      <c r="DO17730" s="141" t="s">
        <v>29086</v>
      </c>
      <c r="DP17730" s="141" t="s">
        <v>8751</v>
      </c>
      <c r="DQ17730" s="15">
        <v>23</v>
      </c>
      <c r="DR17730" s="15" t="str">
        <f t="shared" si="290"/>
        <v>7634-23</v>
      </c>
    </row>
    <row r="17731" spans="119:122" x14ac:dyDescent="0.2">
      <c r="DO17731" s="141" t="s">
        <v>29087</v>
      </c>
      <c r="DP17731" s="141" t="s">
        <v>8752</v>
      </c>
      <c r="DQ17731" s="15">
        <v>23</v>
      </c>
      <c r="DR17731" s="15" t="str">
        <f t="shared" si="290"/>
        <v>7635-23</v>
      </c>
    </row>
    <row r="17732" spans="119:122" x14ac:dyDescent="0.2">
      <c r="DO17732" s="141" t="s">
        <v>29088</v>
      </c>
      <c r="DP17732" s="141" t="s">
        <v>8753</v>
      </c>
      <c r="DQ17732" s="15">
        <v>23</v>
      </c>
      <c r="DR17732" s="15" t="str">
        <f t="shared" si="290"/>
        <v>7636-23</v>
      </c>
    </row>
    <row r="17733" spans="119:122" x14ac:dyDescent="0.2">
      <c r="DO17733" s="141" t="s">
        <v>29089</v>
      </c>
      <c r="DP17733" s="141" t="s">
        <v>8754</v>
      </c>
      <c r="DQ17733" s="15">
        <v>23</v>
      </c>
      <c r="DR17733" s="15" t="str">
        <f t="shared" si="290"/>
        <v>7637-23</v>
      </c>
    </row>
    <row r="17734" spans="119:122" x14ac:dyDescent="0.2">
      <c r="DO17734" s="141" t="s">
        <v>29090</v>
      </c>
      <c r="DP17734" s="141" t="s">
        <v>8755</v>
      </c>
      <c r="DQ17734" s="15">
        <v>23</v>
      </c>
      <c r="DR17734" s="15" t="str">
        <f t="shared" si="290"/>
        <v>7638-23</v>
      </c>
    </row>
    <row r="17735" spans="119:122" x14ac:dyDescent="0.2">
      <c r="DO17735" s="141" t="s">
        <v>29091</v>
      </c>
      <c r="DP17735" s="141" t="s">
        <v>8756</v>
      </c>
      <c r="DQ17735" s="15">
        <v>23</v>
      </c>
      <c r="DR17735" s="15" t="str">
        <f t="shared" si="290"/>
        <v>7639-23</v>
      </c>
    </row>
    <row r="17736" spans="119:122" x14ac:dyDescent="0.2">
      <c r="DO17736" s="141" t="s">
        <v>29092</v>
      </c>
      <c r="DP17736" s="141" t="s">
        <v>8757</v>
      </c>
      <c r="DQ17736" s="15">
        <v>23</v>
      </c>
      <c r="DR17736" s="15" t="str">
        <f t="shared" si="290"/>
        <v>7640-23</v>
      </c>
    </row>
    <row r="17737" spans="119:122" x14ac:dyDescent="0.2">
      <c r="DO17737" s="141" t="s">
        <v>29093</v>
      </c>
      <c r="DP17737" s="141" t="s">
        <v>8758</v>
      </c>
      <c r="DQ17737" s="15">
        <v>23</v>
      </c>
      <c r="DR17737" s="15" t="str">
        <f t="shared" si="290"/>
        <v>7641-23</v>
      </c>
    </row>
    <row r="17738" spans="119:122" x14ac:dyDescent="0.2">
      <c r="DO17738" s="141" t="s">
        <v>29094</v>
      </c>
      <c r="DP17738" s="141" t="s">
        <v>8759</v>
      </c>
      <c r="DQ17738" s="15">
        <v>23</v>
      </c>
      <c r="DR17738" s="15" t="str">
        <f t="shared" si="290"/>
        <v>7642-23</v>
      </c>
    </row>
    <row r="17739" spans="119:122" x14ac:dyDescent="0.2">
      <c r="DO17739" s="141" t="s">
        <v>29095</v>
      </c>
      <c r="DP17739" s="141" t="s">
        <v>8760</v>
      </c>
      <c r="DQ17739" s="15">
        <v>23</v>
      </c>
      <c r="DR17739" s="15" t="str">
        <f t="shared" si="290"/>
        <v>7643-23</v>
      </c>
    </row>
    <row r="17740" spans="119:122" x14ac:dyDescent="0.2">
      <c r="DO17740" s="141" t="s">
        <v>29096</v>
      </c>
      <c r="DP17740" s="141" t="s">
        <v>8761</v>
      </c>
      <c r="DQ17740" s="15">
        <v>23</v>
      </c>
      <c r="DR17740" s="15" t="str">
        <f t="shared" si="290"/>
        <v>7644-23</v>
      </c>
    </row>
    <row r="17741" spans="119:122" x14ac:dyDescent="0.2">
      <c r="DO17741" s="141" t="s">
        <v>29097</v>
      </c>
      <c r="DP17741" s="141" t="s">
        <v>8762</v>
      </c>
      <c r="DQ17741" s="15">
        <v>23</v>
      </c>
      <c r="DR17741" s="15" t="str">
        <f t="shared" si="290"/>
        <v>7645-23</v>
      </c>
    </row>
    <row r="17742" spans="119:122" x14ac:dyDescent="0.2">
      <c r="DO17742" s="141" t="s">
        <v>29098</v>
      </c>
      <c r="DP17742" s="141" t="s">
        <v>8763</v>
      </c>
      <c r="DQ17742" s="15">
        <v>23</v>
      </c>
      <c r="DR17742" s="15" t="str">
        <f t="shared" si="290"/>
        <v>7646-23</v>
      </c>
    </row>
    <row r="17743" spans="119:122" x14ac:dyDescent="0.2">
      <c r="DO17743" s="141" t="s">
        <v>29099</v>
      </c>
      <c r="DP17743" s="141" t="s">
        <v>8764</v>
      </c>
      <c r="DQ17743" s="15">
        <v>23</v>
      </c>
      <c r="DR17743" s="15" t="str">
        <f t="shared" si="290"/>
        <v>7647-23</v>
      </c>
    </row>
    <row r="17744" spans="119:122" x14ac:dyDescent="0.2">
      <c r="DO17744" s="141" t="s">
        <v>29100</v>
      </c>
      <c r="DP17744" s="141" t="s">
        <v>8765</v>
      </c>
      <c r="DQ17744" s="15">
        <v>23</v>
      </c>
      <c r="DR17744" s="15" t="str">
        <f t="shared" si="290"/>
        <v>7648-23</v>
      </c>
    </row>
    <row r="17745" spans="119:122" x14ac:dyDescent="0.2">
      <c r="DO17745" s="141" t="s">
        <v>29101</v>
      </c>
      <c r="DP17745" s="141" t="s">
        <v>8766</v>
      </c>
      <c r="DQ17745" s="15">
        <v>23</v>
      </c>
      <c r="DR17745" s="15" t="str">
        <f t="shared" si="290"/>
        <v>7649-23</v>
      </c>
    </row>
    <row r="17746" spans="119:122" x14ac:dyDescent="0.2">
      <c r="DO17746" s="141" t="s">
        <v>29102</v>
      </c>
      <c r="DP17746" s="141" t="s">
        <v>8767</v>
      </c>
      <c r="DQ17746" s="15">
        <v>23</v>
      </c>
      <c r="DR17746" s="15" t="str">
        <f t="shared" si="290"/>
        <v>7650-23</v>
      </c>
    </row>
    <row r="17747" spans="119:122" x14ac:dyDescent="0.2">
      <c r="DO17747" s="141" t="s">
        <v>29103</v>
      </c>
      <c r="DP17747" s="141" t="s">
        <v>8768</v>
      </c>
      <c r="DQ17747" s="15">
        <v>23</v>
      </c>
      <c r="DR17747" s="15" t="str">
        <f t="shared" si="290"/>
        <v>7651-23</v>
      </c>
    </row>
    <row r="17748" spans="119:122" x14ac:dyDescent="0.2">
      <c r="DO17748" s="141" t="s">
        <v>29104</v>
      </c>
      <c r="DP17748" s="141" t="s">
        <v>8769</v>
      </c>
      <c r="DQ17748" s="15">
        <v>23</v>
      </c>
      <c r="DR17748" s="15" t="str">
        <f t="shared" si="290"/>
        <v>7652-23</v>
      </c>
    </row>
    <row r="17749" spans="119:122" x14ac:dyDescent="0.2">
      <c r="DO17749" s="141" t="s">
        <v>29105</v>
      </c>
      <c r="DP17749" s="141" t="s">
        <v>8770</v>
      </c>
      <c r="DQ17749" s="15">
        <v>23</v>
      </c>
      <c r="DR17749" s="15" t="str">
        <f t="shared" si="290"/>
        <v>7653-23</v>
      </c>
    </row>
    <row r="17750" spans="119:122" x14ac:dyDescent="0.2">
      <c r="DO17750" s="141" t="s">
        <v>29106</v>
      </c>
      <c r="DP17750" s="141" t="s">
        <v>8771</v>
      </c>
      <c r="DQ17750" s="15">
        <v>23</v>
      </c>
      <c r="DR17750" s="15" t="str">
        <f t="shared" si="290"/>
        <v>7654-23</v>
      </c>
    </row>
    <row r="17751" spans="119:122" x14ac:dyDescent="0.2">
      <c r="DO17751" s="141" t="s">
        <v>29107</v>
      </c>
      <c r="DP17751" s="141" t="s">
        <v>8772</v>
      </c>
      <c r="DQ17751" s="15">
        <v>23</v>
      </c>
      <c r="DR17751" s="15" t="str">
        <f t="shared" si="290"/>
        <v>7655-23</v>
      </c>
    </row>
    <row r="17752" spans="119:122" x14ac:dyDescent="0.2">
      <c r="DO17752" s="141" t="s">
        <v>29108</v>
      </c>
      <c r="DP17752" s="141" t="s">
        <v>8773</v>
      </c>
      <c r="DQ17752" s="15">
        <v>23</v>
      </c>
      <c r="DR17752" s="15" t="str">
        <f t="shared" si="290"/>
        <v>7656-23</v>
      </c>
    </row>
    <row r="17753" spans="119:122" x14ac:dyDescent="0.2">
      <c r="DO17753" s="141" t="s">
        <v>29109</v>
      </c>
      <c r="DP17753" s="141" t="s">
        <v>8774</v>
      </c>
      <c r="DQ17753" s="15">
        <v>23</v>
      </c>
      <c r="DR17753" s="15" t="str">
        <f t="shared" si="290"/>
        <v>7657-23</v>
      </c>
    </row>
    <row r="17754" spans="119:122" x14ac:dyDescent="0.2">
      <c r="DO17754" s="141" t="s">
        <v>29110</v>
      </c>
      <c r="DP17754" s="141" t="s">
        <v>8775</v>
      </c>
      <c r="DQ17754" s="15">
        <v>23</v>
      </c>
      <c r="DR17754" s="15" t="str">
        <f t="shared" si="290"/>
        <v>7658-23</v>
      </c>
    </row>
    <row r="17755" spans="119:122" x14ac:dyDescent="0.2">
      <c r="DO17755" s="141" t="s">
        <v>29111</v>
      </c>
      <c r="DP17755" s="141" t="s">
        <v>8776</v>
      </c>
      <c r="DQ17755" s="15">
        <v>23</v>
      </c>
      <c r="DR17755" s="15" t="str">
        <f t="shared" si="290"/>
        <v>7659-23</v>
      </c>
    </row>
    <row r="17756" spans="119:122" x14ac:dyDescent="0.2">
      <c r="DO17756" s="141" t="s">
        <v>29112</v>
      </c>
      <c r="DP17756" s="141" t="s">
        <v>8777</v>
      </c>
      <c r="DQ17756" s="15">
        <v>23</v>
      </c>
      <c r="DR17756" s="15" t="str">
        <f t="shared" si="290"/>
        <v>7660-23</v>
      </c>
    </row>
    <row r="17757" spans="119:122" x14ac:dyDescent="0.2">
      <c r="DO17757" s="141" t="s">
        <v>29113</v>
      </c>
      <c r="DP17757" s="141" t="s">
        <v>8778</v>
      </c>
      <c r="DQ17757" s="15">
        <v>23</v>
      </c>
      <c r="DR17757" s="15" t="str">
        <f t="shared" si="290"/>
        <v>7661-23</v>
      </c>
    </row>
    <row r="17758" spans="119:122" x14ac:dyDescent="0.2">
      <c r="DO17758" s="141" t="s">
        <v>29114</v>
      </c>
      <c r="DP17758" s="141" t="s">
        <v>8779</v>
      </c>
      <c r="DQ17758" s="15">
        <v>23</v>
      </c>
      <c r="DR17758" s="15" t="str">
        <f t="shared" si="290"/>
        <v>7662-23</v>
      </c>
    </row>
    <row r="17759" spans="119:122" x14ac:dyDescent="0.2">
      <c r="DO17759" s="141" t="s">
        <v>29115</v>
      </c>
      <c r="DP17759" s="141" t="s">
        <v>8780</v>
      </c>
      <c r="DQ17759" s="15">
        <v>23</v>
      </c>
      <c r="DR17759" s="15" t="str">
        <f t="shared" si="290"/>
        <v>7663-23</v>
      </c>
    </row>
    <row r="17760" spans="119:122" x14ac:dyDescent="0.2">
      <c r="DO17760" s="141" t="s">
        <v>29116</v>
      </c>
      <c r="DP17760" s="141" t="s">
        <v>8781</v>
      </c>
      <c r="DQ17760" s="15">
        <v>23</v>
      </c>
      <c r="DR17760" s="15" t="str">
        <f t="shared" si="290"/>
        <v>7664-23</v>
      </c>
    </row>
    <row r="17761" spans="119:122" x14ac:dyDescent="0.2">
      <c r="DO17761" s="141" t="s">
        <v>29117</v>
      </c>
      <c r="DP17761" s="141" t="s">
        <v>8782</v>
      </c>
      <c r="DQ17761" s="15">
        <v>23</v>
      </c>
      <c r="DR17761" s="15" t="str">
        <f t="shared" si="290"/>
        <v>7665-23</v>
      </c>
    </row>
    <row r="17762" spans="119:122" x14ac:dyDescent="0.2">
      <c r="DO17762" s="141" t="s">
        <v>29118</v>
      </c>
      <c r="DP17762" s="141" t="s">
        <v>8783</v>
      </c>
      <c r="DQ17762" s="15">
        <v>23</v>
      </c>
      <c r="DR17762" s="15" t="str">
        <f t="shared" si="290"/>
        <v>7666-23</v>
      </c>
    </row>
    <row r="17763" spans="119:122" x14ac:dyDescent="0.2">
      <c r="DO17763" s="141" t="s">
        <v>29119</v>
      </c>
      <c r="DP17763" s="141" t="s">
        <v>8784</v>
      </c>
      <c r="DQ17763" s="15">
        <v>23</v>
      </c>
      <c r="DR17763" s="15" t="str">
        <f t="shared" ref="DR17763:DR17826" si="291">CONCATENATE(DP17763,"-",DQ17763)</f>
        <v>7667-23</v>
      </c>
    </row>
    <row r="17764" spans="119:122" x14ac:dyDescent="0.2">
      <c r="DO17764" s="141" t="s">
        <v>29120</v>
      </c>
      <c r="DP17764" s="141" t="s">
        <v>8785</v>
      </c>
      <c r="DQ17764" s="15">
        <v>23</v>
      </c>
      <c r="DR17764" s="15" t="str">
        <f t="shared" si="291"/>
        <v>7668-23</v>
      </c>
    </row>
    <row r="17765" spans="119:122" x14ac:dyDescent="0.2">
      <c r="DO17765" s="141" t="s">
        <v>29121</v>
      </c>
      <c r="DP17765" s="141" t="s">
        <v>8786</v>
      </c>
      <c r="DQ17765" s="15">
        <v>23</v>
      </c>
      <c r="DR17765" s="15" t="str">
        <f t="shared" si="291"/>
        <v>7669-23</v>
      </c>
    </row>
    <row r="17766" spans="119:122" x14ac:dyDescent="0.2">
      <c r="DO17766" s="141" t="s">
        <v>29122</v>
      </c>
      <c r="DP17766" s="141" t="s">
        <v>8787</v>
      </c>
      <c r="DQ17766" s="15">
        <v>23</v>
      </c>
      <c r="DR17766" s="15" t="str">
        <f t="shared" si="291"/>
        <v>7670-23</v>
      </c>
    </row>
    <row r="17767" spans="119:122" x14ac:dyDescent="0.2">
      <c r="DO17767" s="141" t="s">
        <v>29123</v>
      </c>
      <c r="DP17767" s="141" t="s">
        <v>8788</v>
      </c>
      <c r="DQ17767" s="15">
        <v>23</v>
      </c>
      <c r="DR17767" s="15" t="str">
        <f t="shared" si="291"/>
        <v>7671-23</v>
      </c>
    </row>
    <row r="17768" spans="119:122" x14ac:dyDescent="0.2">
      <c r="DO17768" s="141" t="s">
        <v>29124</v>
      </c>
      <c r="DP17768" s="141" t="s">
        <v>8789</v>
      </c>
      <c r="DQ17768" s="15">
        <v>23</v>
      </c>
      <c r="DR17768" s="15" t="str">
        <f t="shared" si="291"/>
        <v>7672-23</v>
      </c>
    </row>
    <row r="17769" spans="119:122" x14ac:dyDescent="0.2">
      <c r="DO17769" s="141" t="s">
        <v>29125</v>
      </c>
      <c r="DP17769" s="141" t="s">
        <v>8790</v>
      </c>
      <c r="DQ17769" s="15">
        <v>23</v>
      </c>
      <c r="DR17769" s="15" t="str">
        <f t="shared" si="291"/>
        <v>7673-23</v>
      </c>
    </row>
    <row r="17770" spans="119:122" x14ac:dyDescent="0.2">
      <c r="DO17770" s="141" t="s">
        <v>29126</v>
      </c>
      <c r="DP17770" s="141" t="s">
        <v>8791</v>
      </c>
      <c r="DQ17770" s="15">
        <v>23</v>
      </c>
      <c r="DR17770" s="15" t="str">
        <f t="shared" si="291"/>
        <v>7674-23</v>
      </c>
    </row>
    <row r="17771" spans="119:122" x14ac:dyDescent="0.2">
      <c r="DO17771" s="141" t="s">
        <v>29127</v>
      </c>
      <c r="DP17771" s="141" t="s">
        <v>8792</v>
      </c>
      <c r="DQ17771" s="15">
        <v>23</v>
      </c>
      <c r="DR17771" s="15" t="str">
        <f t="shared" si="291"/>
        <v>7675-23</v>
      </c>
    </row>
    <row r="17772" spans="119:122" x14ac:dyDescent="0.2">
      <c r="DO17772" s="141" t="s">
        <v>29128</v>
      </c>
      <c r="DP17772" s="141" t="s">
        <v>8793</v>
      </c>
      <c r="DQ17772" s="15">
        <v>23</v>
      </c>
      <c r="DR17772" s="15" t="str">
        <f t="shared" si="291"/>
        <v>7676-23</v>
      </c>
    </row>
    <row r="17773" spans="119:122" x14ac:dyDescent="0.2">
      <c r="DO17773" s="141" t="s">
        <v>29129</v>
      </c>
      <c r="DP17773" s="141" t="s">
        <v>8794</v>
      </c>
      <c r="DQ17773" s="15">
        <v>23</v>
      </c>
      <c r="DR17773" s="15" t="str">
        <f t="shared" si="291"/>
        <v>7677-23</v>
      </c>
    </row>
    <row r="17774" spans="119:122" x14ac:dyDescent="0.2">
      <c r="DO17774" s="141" t="s">
        <v>29130</v>
      </c>
      <c r="DP17774" s="141" t="s">
        <v>8795</v>
      </c>
      <c r="DQ17774" s="15">
        <v>23</v>
      </c>
      <c r="DR17774" s="15" t="str">
        <f t="shared" si="291"/>
        <v>7678-23</v>
      </c>
    </row>
    <row r="17775" spans="119:122" x14ac:dyDescent="0.2">
      <c r="DO17775" s="141" t="s">
        <v>29131</v>
      </c>
      <c r="DP17775" s="141" t="s">
        <v>8796</v>
      </c>
      <c r="DQ17775" s="15">
        <v>23</v>
      </c>
      <c r="DR17775" s="15" t="str">
        <f t="shared" si="291"/>
        <v>7679-23</v>
      </c>
    </row>
    <row r="17776" spans="119:122" x14ac:dyDescent="0.2">
      <c r="DO17776" s="141" t="s">
        <v>29132</v>
      </c>
      <c r="DP17776" s="141" t="s">
        <v>8797</v>
      </c>
      <c r="DQ17776" s="15">
        <v>23</v>
      </c>
      <c r="DR17776" s="15" t="str">
        <f t="shared" si="291"/>
        <v>7680-23</v>
      </c>
    </row>
    <row r="17777" spans="119:122" x14ac:dyDescent="0.2">
      <c r="DO17777" s="141" t="s">
        <v>29133</v>
      </c>
      <c r="DP17777" s="141" t="s">
        <v>8798</v>
      </c>
      <c r="DQ17777" s="15">
        <v>23</v>
      </c>
      <c r="DR17777" s="15" t="str">
        <f t="shared" si="291"/>
        <v>7681-23</v>
      </c>
    </row>
    <row r="17778" spans="119:122" x14ac:dyDescent="0.2">
      <c r="DO17778" s="141" t="s">
        <v>29134</v>
      </c>
      <c r="DP17778" s="141" t="s">
        <v>8799</v>
      </c>
      <c r="DQ17778" s="15">
        <v>23</v>
      </c>
      <c r="DR17778" s="15" t="str">
        <f t="shared" si="291"/>
        <v>7682-23</v>
      </c>
    </row>
    <row r="17779" spans="119:122" x14ac:dyDescent="0.2">
      <c r="DO17779" s="141" t="s">
        <v>29135</v>
      </c>
      <c r="DP17779" s="141" t="s">
        <v>8800</v>
      </c>
      <c r="DQ17779" s="15">
        <v>23</v>
      </c>
      <c r="DR17779" s="15" t="str">
        <f t="shared" si="291"/>
        <v>7683-23</v>
      </c>
    </row>
    <row r="17780" spans="119:122" x14ac:dyDescent="0.2">
      <c r="DO17780" s="141" t="s">
        <v>29136</v>
      </c>
      <c r="DP17780" s="141" t="s">
        <v>8801</v>
      </c>
      <c r="DQ17780" s="15">
        <v>23</v>
      </c>
      <c r="DR17780" s="15" t="str">
        <f t="shared" si="291"/>
        <v>7684-23</v>
      </c>
    </row>
    <row r="17781" spans="119:122" x14ac:dyDescent="0.2">
      <c r="DO17781" s="141" t="s">
        <v>29137</v>
      </c>
      <c r="DP17781" s="141" t="s">
        <v>8802</v>
      </c>
      <c r="DQ17781" s="15">
        <v>23</v>
      </c>
      <c r="DR17781" s="15" t="str">
        <f t="shared" si="291"/>
        <v>7685-23</v>
      </c>
    </row>
    <row r="17782" spans="119:122" x14ac:dyDescent="0.2">
      <c r="DO17782" s="141" t="s">
        <v>29138</v>
      </c>
      <c r="DP17782" s="141" t="s">
        <v>8803</v>
      </c>
      <c r="DQ17782" s="15">
        <v>23</v>
      </c>
      <c r="DR17782" s="15" t="str">
        <f t="shared" si="291"/>
        <v>7686-23</v>
      </c>
    </row>
    <row r="17783" spans="119:122" x14ac:dyDescent="0.2">
      <c r="DO17783" s="141" t="s">
        <v>29139</v>
      </c>
      <c r="DP17783" s="141" t="s">
        <v>8804</v>
      </c>
      <c r="DQ17783" s="15">
        <v>23</v>
      </c>
      <c r="DR17783" s="15" t="str">
        <f t="shared" si="291"/>
        <v>7687-23</v>
      </c>
    </row>
    <row r="17784" spans="119:122" x14ac:dyDescent="0.2">
      <c r="DO17784" s="141" t="s">
        <v>29140</v>
      </c>
      <c r="DP17784" s="141" t="s">
        <v>8805</v>
      </c>
      <c r="DQ17784" s="15">
        <v>23</v>
      </c>
      <c r="DR17784" s="15" t="str">
        <f t="shared" si="291"/>
        <v>7688-23</v>
      </c>
    </row>
    <row r="17785" spans="119:122" x14ac:dyDescent="0.2">
      <c r="DO17785" s="141" t="s">
        <v>29141</v>
      </c>
      <c r="DP17785" s="141" t="s">
        <v>8806</v>
      </c>
      <c r="DQ17785" s="15">
        <v>23</v>
      </c>
      <c r="DR17785" s="15" t="str">
        <f t="shared" si="291"/>
        <v>7689-23</v>
      </c>
    </row>
    <row r="17786" spans="119:122" x14ac:dyDescent="0.2">
      <c r="DO17786" s="141" t="s">
        <v>29142</v>
      </c>
      <c r="DP17786" s="141" t="s">
        <v>8807</v>
      </c>
      <c r="DQ17786" s="15">
        <v>23</v>
      </c>
      <c r="DR17786" s="15" t="str">
        <f t="shared" si="291"/>
        <v>7690-23</v>
      </c>
    </row>
    <row r="17787" spans="119:122" x14ac:dyDescent="0.2">
      <c r="DO17787" s="141" t="s">
        <v>29143</v>
      </c>
      <c r="DP17787" s="141" t="s">
        <v>8808</v>
      </c>
      <c r="DQ17787" s="15">
        <v>23</v>
      </c>
      <c r="DR17787" s="15" t="str">
        <f t="shared" si="291"/>
        <v>7691-23</v>
      </c>
    </row>
    <row r="17788" spans="119:122" x14ac:dyDescent="0.2">
      <c r="DO17788" s="141" t="s">
        <v>29144</v>
      </c>
      <c r="DP17788" s="141" t="s">
        <v>8809</v>
      </c>
      <c r="DQ17788" s="15">
        <v>23</v>
      </c>
      <c r="DR17788" s="15" t="str">
        <f t="shared" si="291"/>
        <v>7692-23</v>
      </c>
    </row>
    <row r="17789" spans="119:122" x14ac:dyDescent="0.2">
      <c r="DO17789" s="141" t="s">
        <v>29145</v>
      </c>
      <c r="DP17789" s="141" t="s">
        <v>8810</v>
      </c>
      <c r="DQ17789" s="15">
        <v>23</v>
      </c>
      <c r="DR17789" s="15" t="str">
        <f t="shared" si="291"/>
        <v>7693-23</v>
      </c>
    </row>
    <row r="17790" spans="119:122" x14ac:dyDescent="0.2">
      <c r="DO17790" s="141" t="s">
        <v>29146</v>
      </c>
      <c r="DP17790" s="141" t="s">
        <v>8811</v>
      </c>
      <c r="DQ17790" s="15">
        <v>23</v>
      </c>
      <c r="DR17790" s="15" t="str">
        <f t="shared" si="291"/>
        <v>7694-23</v>
      </c>
    </row>
    <row r="17791" spans="119:122" x14ac:dyDescent="0.2">
      <c r="DO17791" s="141" t="s">
        <v>29147</v>
      </c>
      <c r="DP17791" s="141" t="s">
        <v>8812</v>
      </c>
      <c r="DQ17791" s="15">
        <v>23</v>
      </c>
      <c r="DR17791" s="15" t="str">
        <f t="shared" si="291"/>
        <v>7695-23</v>
      </c>
    </row>
    <row r="17792" spans="119:122" x14ac:dyDescent="0.2">
      <c r="DO17792" s="141" t="s">
        <v>29148</v>
      </c>
      <c r="DP17792" s="141" t="s">
        <v>8813</v>
      </c>
      <c r="DQ17792" s="15">
        <v>23</v>
      </c>
      <c r="DR17792" s="15" t="str">
        <f t="shared" si="291"/>
        <v>7696-23</v>
      </c>
    </row>
    <row r="17793" spans="119:122" x14ac:dyDescent="0.2">
      <c r="DO17793" s="141" t="s">
        <v>29149</v>
      </c>
      <c r="DP17793" s="141" t="s">
        <v>8814</v>
      </c>
      <c r="DQ17793" s="15">
        <v>23</v>
      </c>
      <c r="DR17793" s="15" t="str">
        <f t="shared" si="291"/>
        <v>7697-23</v>
      </c>
    </row>
    <row r="17794" spans="119:122" x14ac:dyDescent="0.2">
      <c r="DO17794" s="141" t="s">
        <v>29150</v>
      </c>
      <c r="DP17794" s="141" t="s">
        <v>8815</v>
      </c>
      <c r="DQ17794" s="15">
        <v>23</v>
      </c>
      <c r="DR17794" s="15" t="str">
        <f t="shared" si="291"/>
        <v>7698-23</v>
      </c>
    </row>
    <row r="17795" spans="119:122" x14ac:dyDescent="0.2">
      <c r="DO17795" s="141" t="s">
        <v>29151</v>
      </c>
      <c r="DP17795" s="141" t="s">
        <v>8816</v>
      </c>
      <c r="DQ17795" s="15">
        <v>23</v>
      </c>
      <c r="DR17795" s="15" t="str">
        <f t="shared" si="291"/>
        <v>7699-23</v>
      </c>
    </row>
    <row r="17796" spans="119:122" x14ac:dyDescent="0.2">
      <c r="DO17796" s="141" t="s">
        <v>29152</v>
      </c>
      <c r="DP17796" s="141" t="s">
        <v>8817</v>
      </c>
      <c r="DQ17796" s="15">
        <v>23</v>
      </c>
      <c r="DR17796" s="15" t="str">
        <f t="shared" si="291"/>
        <v>7700-23</v>
      </c>
    </row>
    <row r="17797" spans="119:122" x14ac:dyDescent="0.2">
      <c r="DO17797" s="141" t="s">
        <v>29153</v>
      </c>
      <c r="DP17797" s="141" t="s">
        <v>8818</v>
      </c>
      <c r="DQ17797" s="15">
        <v>23</v>
      </c>
      <c r="DR17797" s="15" t="str">
        <f t="shared" si="291"/>
        <v>7701-23</v>
      </c>
    </row>
    <row r="17798" spans="119:122" x14ac:dyDescent="0.2">
      <c r="DO17798" s="141" t="s">
        <v>29154</v>
      </c>
      <c r="DP17798" s="141" t="s">
        <v>8819</v>
      </c>
      <c r="DQ17798" s="15">
        <v>23</v>
      </c>
      <c r="DR17798" s="15" t="str">
        <f t="shared" si="291"/>
        <v>7702-23</v>
      </c>
    </row>
    <row r="17799" spans="119:122" x14ac:dyDescent="0.2">
      <c r="DO17799" s="141" t="s">
        <v>29155</v>
      </c>
      <c r="DP17799" s="141" t="s">
        <v>8820</v>
      </c>
      <c r="DQ17799" s="15">
        <v>23</v>
      </c>
      <c r="DR17799" s="15" t="str">
        <f t="shared" si="291"/>
        <v>7703-23</v>
      </c>
    </row>
    <row r="17800" spans="119:122" x14ac:dyDescent="0.2">
      <c r="DO17800" s="141" t="s">
        <v>29156</v>
      </c>
      <c r="DP17800" s="141" t="s">
        <v>8821</v>
      </c>
      <c r="DQ17800" s="15">
        <v>23</v>
      </c>
      <c r="DR17800" s="15" t="str">
        <f t="shared" si="291"/>
        <v>7704-23</v>
      </c>
    </row>
    <row r="17801" spans="119:122" x14ac:dyDescent="0.2">
      <c r="DO17801" s="141" t="s">
        <v>29157</v>
      </c>
      <c r="DP17801" s="141" t="s">
        <v>8822</v>
      </c>
      <c r="DQ17801" s="15">
        <v>23</v>
      </c>
      <c r="DR17801" s="15" t="str">
        <f t="shared" si="291"/>
        <v>7705-23</v>
      </c>
    </row>
    <row r="17802" spans="119:122" x14ac:dyDescent="0.2">
      <c r="DO17802" s="141" t="s">
        <v>29158</v>
      </c>
      <c r="DP17802" s="141" t="s">
        <v>8823</v>
      </c>
      <c r="DQ17802" s="15">
        <v>23</v>
      </c>
      <c r="DR17802" s="15" t="str">
        <f t="shared" si="291"/>
        <v>7706-23</v>
      </c>
    </row>
    <row r="17803" spans="119:122" x14ac:dyDescent="0.2">
      <c r="DO17803" s="141" t="s">
        <v>29159</v>
      </c>
      <c r="DP17803" s="141" t="s">
        <v>8824</v>
      </c>
      <c r="DQ17803" s="15">
        <v>23</v>
      </c>
      <c r="DR17803" s="15" t="str">
        <f t="shared" si="291"/>
        <v>7707-23</v>
      </c>
    </row>
    <row r="17804" spans="119:122" x14ac:dyDescent="0.2">
      <c r="DO17804" s="141" t="s">
        <v>29160</v>
      </c>
      <c r="DP17804" s="141" t="s">
        <v>8825</v>
      </c>
      <c r="DQ17804" s="15">
        <v>23</v>
      </c>
      <c r="DR17804" s="15" t="str">
        <f t="shared" si="291"/>
        <v>7708-23</v>
      </c>
    </row>
    <row r="17805" spans="119:122" x14ac:dyDescent="0.2">
      <c r="DO17805" s="141" t="s">
        <v>29161</v>
      </c>
      <c r="DP17805" s="141" t="s">
        <v>8826</v>
      </c>
      <c r="DQ17805" s="15">
        <v>23</v>
      </c>
      <c r="DR17805" s="15" t="str">
        <f t="shared" si="291"/>
        <v>7709-23</v>
      </c>
    </row>
    <row r="17806" spans="119:122" x14ac:dyDescent="0.2">
      <c r="DO17806" s="141" t="s">
        <v>29162</v>
      </c>
      <c r="DP17806" s="141" t="s">
        <v>8827</v>
      </c>
      <c r="DQ17806" s="15">
        <v>23</v>
      </c>
      <c r="DR17806" s="15" t="str">
        <f t="shared" si="291"/>
        <v>7710-23</v>
      </c>
    </row>
    <row r="17807" spans="119:122" x14ac:dyDescent="0.2">
      <c r="DO17807" s="141" t="s">
        <v>29163</v>
      </c>
      <c r="DP17807" s="141" t="s">
        <v>8828</v>
      </c>
      <c r="DQ17807" s="15">
        <v>23</v>
      </c>
      <c r="DR17807" s="15" t="str">
        <f t="shared" si="291"/>
        <v>7711-23</v>
      </c>
    </row>
    <row r="17808" spans="119:122" x14ac:dyDescent="0.2">
      <c r="DO17808" s="141" t="s">
        <v>29164</v>
      </c>
      <c r="DP17808" s="141" t="s">
        <v>8829</v>
      </c>
      <c r="DQ17808" s="15">
        <v>23</v>
      </c>
      <c r="DR17808" s="15" t="str">
        <f t="shared" si="291"/>
        <v>7712-23</v>
      </c>
    </row>
    <row r="17809" spans="119:122" x14ac:dyDescent="0.2">
      <c r="DO17809" s="141" t="s">
        <v>29165</v>
      </c>
      <c r="DP17809" s="141" t="s">
        <v>8830</v>
      </c>
      <c r="DQ17809" s="15">
        <v>23</v>
      </c>
      <c r="DR17809" s="15" t="str">
        <f t="shared" si="291"/>
        <v>7713-23</v>
      </c>
    </row>
    <row r="17810" spans="119:122" x14ac:dyDescent="0.2">
      <c r="DO17810" s="141" t="s">
        <v>29166</v>
      </c>
      <c r="DP17810" s="141" t="s">
        <v>8831</v>
      </c>
      <c r="DQ17810" s="15">
        <v>23</v>
      </c>
      <c r="DR17810" s="15" t="str">
        <f t="shared" si="291"/>
        <v>7714-23</v>
      </c>
    </row>
    <row r="17811" spans="119:122" x14ac:dyDescent="0.2">
      <c r="DO17811" s="141" t="s">
        <v>29167</v>
      </c>
      <c r="DP17811" s="141" t="s">
        <v>8832</v>
      </c>
      <c r="DQ17811" s="15">
        <v>23</v>
      </c>
      <c r="DR17811" s="15" t="str">
        <f t="shared" si="291"/>
        <v>7715-23</v>
      </c>
    </row>
    <row r="17812" spans="119:122" x14ac:dyDescent="0.2">
      <c r="DO17812" s="141" t="s">
        <v>29168</v>
      </c>
      <c r="DP17812" s="141" t="s">
        <v>8833</v>
      </c>
      <c r="DQ17812" s="15">
        <v>23</v>
      </c>
      <c r="DR17812" s="15" t="str">
        <f t="shared" si="291"/>
        <v>7716-23</v>
      </c>
    </row>
    <row r="17813" spans="119:122" x14ac:dyDescent="0.2">
      <c r="DO17813" s="141" t="s">
        <v>29169</v>
      </c>
      <c r="DP17813" s="141" t="s">
        <v>8834</v>
      </c>
      <c r="DQ17813" s="15">
        <v>23</v>
      </c>
      <c r="DR17813" s="15" t="str">
        <f t="shared" si="291"/>
        <v>7717-23</v>
      </c>
    </row>
    <row r="17814" spans="119:122" x14ac:dyDescent="0.2">
      <c r="DO17814" s="141" t="s">
        <v>29170</v>
      </c>
      <c r="DP17814" s="141" t="s">
        <v>8835</v>
      </c>
      <c r="DQ17814" s="15">
        <v>23</v>
      </c>
      <c r="DR17814" s="15" t="str">
        <f t="shared" si="291"/>
        <v>7718-23</v>
      </c>
    </row>
    <row r="17815" spans="119:122" x14ac:dyDescent="0.2">
      <c r="DO17815" s="141" t="s">
        <v>29171</v>
      </c>
      <c r="DP17815" s="141" t="s">
        <v>8836</v>
      </c>
      <c r="DQ17815" s="15">
        <v>23</v>
      </c>
      <c r="DR17815" s="15" t="str">
        <f t="shared" si="291"/>
        <v>7719-23</v>
      </c>
    </row>
    <row r="17816" spans="119:122" x14ac:dyDescent="0.2">
      <c r="DO17816" s="141" t="s">
        <v>29172</v>
      </c>
      <c r="DP17816" s="141" t="s">
        <v>8837</v>
      </c>
      <c r="DQ17816" s="15">
        <v>23</v>
      </c>
      <c r="DR17816" s="15" t="str">
        <f t="shared" si="291"/>
        <v>7720-23</v>
      </c>
    </row>
    <row r="17817" spans="119:122" x14ac:dyDescent="0.2">
      <c r="DO17817" s="141" t="s">
        <v>29173</v>
      </c>
      <c r="DP17817" s="141" t="s">
        <v>8838</v>
      </c>
      <c r="DQ17817" s="15">
        <v>23</v>
      </c>
      <c r="DR17817" s="15" t="str">
        <f t="shared" si="291"/>
        <v>7721-23</v>
      </c>
    </row>
    <row r="17818" spans="119:122" x14ac:dyDescent="0.2">
      <c r="DO17818" s="141" t="s">
        <v>29174</v>
      </c>
      <c r="DP17818" s="141" t="s">
        <v>8839</v>
      </c>
      <c r="DQ17818" s="15">
        <v>23</v>
      </c>
      <c r="DR17818" s="15" t="str">
        <f t="shared" si="291"/>
        <v>7722-23</v>
      </c>
    </row>
    <row r="17819" spans="119:122" x14ac:dyDescent="0.2">
      <c r="DO17819" s="141" t="s">
        <v>29175</v>
      </c>
      <c r="DP17819" s="141" t="s">
        <v>8840</v>
      </c>
      <c r="DQ17819" s="15">
        <v>23</v>
      </c>
      <c r="DR17819" s="15" t="str">
        <f t="shared" si="291"/>
        <v>7723-23</v>
      </c>
    </row>
    <row r="17820" spans="119:122" x14ac:dyDescent="0.2">
      <c r="DO17820" s="141" t="s">
        <v>29176</v>
      </c>
      <c r="DP17820" s="141" t="s">
        <v>8841</v>
      </c>
      <c r="DQ17820" s="15">
        <v>23</v>
      </c>
      <c r="DR17820" s="15" t="str">
        <f t="shared" si="291"/>
        <v>7724-23</v>
      </c>
    </row>
    <row r="17821" spans="119:122" x14ac:dyDescent="0.2">
      <c r="DO17821" s="141" t="s">
        <v>29177</v>
      </c>
      <c r="DP17821" s="141" t="s">
        <v>8842</v>
      </c>
      <c r="DQ17821" s="15">
        <v>23</v>
      </c>
      <c r="DR17821" s="15" t="str">
        <f t="shared" si="291"/>
        <v>7725-23</v>
      </c>
    </row>
    <row r="17822" spans="119:122" x14ac:dyDescent="0.2">
      <c r="DO17822" s="141" t="s">
        <v>29178</v>
      </c>
      <c r="DP17822" s="141" t="s">
        <v>8843</v>
      </c>
      <c r="DQ17822" s="15">
        <v>23</v>
      </c>
      <c r="DR17822" s="15" t="str">
        <f t="shared" si="291"/>
        <v>7726-23</v>
      </c>
    </row>
    <row r="17823" spans="119:122" x14ac:dyDescent="0.2">
      <c r="DO17823" s="141" t="s">
        <v>29179</v>
      </c>
      <c r="DP17823" s="141" t="s">
        <v>8844</v>
      </c>
      <c r="DQ17823" s="15">
        <v>23</v>
      </c>
      <c r="DR17823" s="15" t="str">
        <f t="shared" si="291"/>
        <v>7727-23</v>
      </c>
    </row>
    <row r="17824" spans="119:122" x14ac:dyDescent="0.2">
      <c r="DO17824" s="141" t="s">
        <v>29180</v>
      </c>
      <c r="DP17824" s="141" t="s">
        <v>8845</v>
      </c>
      <c r="DQ17824" s="15">
        <v>23</v>
      </c>
      <c r="DR17824" s="15" t="str">
        <f t="shared" si="291"/>
        <v>7728-23</v>
      </c>
    </row>
    <row r="17825" spans="119:122" x14ac:dyDescent="0.2">
      <c r="DO17825" s="141" t="s">
        <v>29181</v>
      </c>
      <c r="DP17825" s="141" t="s">
        <v>8846</v>
      </c>
      <c r="DQ17825" s="15">
        <v>23</v>
      </c>
      <c r="DR17825" s="15" t="str">
        <f t="shared" si="291"/>
        <v>7729-23</v>
      </c>
    </row>
    <row r="17826" spans="119:122" x14ac:dyDescent="0.2">
      <c r="DO17826" s="141" t="s">
        <v>29182</v>
      </c>
      <c r="DP17826" s="141" t="s">
        <v>8847</v>
      </c>
      <c r="DQ17826" s="15">
        <v>23</v>
      </c>
      <c r="DR17826" s="15" t="str">
        <f t="shared" si="291"/>
        <v>7730-23</v>
      </c>
    </row>
    <row r="17827" spans="119:122" x14ac:dyDescent="0.2">
      <c r="DO17827" s="141" t="s">
        <v>29183</v>
      </c>
      <c r="DP17827" s="141" t="s">
        <v>8848</v>
      </c>
      <c r="DQ17827" s="15">
        <v>23</v>
      </c>
      <c r="DR17827" s="15" t="str">
        <f t="shared" ref="DR17827:DR17890" si="292">CONCATENATE(DP17827,"-",DQ17827)</f>
        <v>7731-23</v>
      </c>
    </row>
    <row r="17828" spans="119:122" x14ac:dyDescent="0.2">
      <c r="DO17828" s="141" t="s">
        <v>29184</v>
      </c>
      <c r="DP17828" s="141" t="s">
        <v>8849</v>
      </c>
      <c r="DQ17828" s="15">
        <v>23</v>
      </c>
      <c r="DR17828" s="15" t="str">
        <f t="shared" si="292"/>
        <v>7732-23</v>
      </c>
    </row>
    <row r="17829" spans="119:122" x14ac:dyDescent="0.2">
      <c r="DO17829" s="141" t="s">
        <v>29185</v>
      </c>
      <c r="DP17829" s="141" t="s">
        <v>8850</v>
      </c>
      <c r="DQ17829" s="15">
        <v>23</v>
      </c>
      <c r="DR17829" s="15" t="str">
        <f t="shared" si="292"/>
        <v>7733-23</v>
      </c>
    </row>
    <row r="17830" spans="119:122" x14ac:dyDescent="0.2">
      <c r="DO17830" s="141" t="s">
        <v>29186</v>
      </c>
      <c r="DP17830" s="141" t="s">
        <v>8851</v>
      </c>
      <c r="DQ17830" s="15">
        <v>23</v>
      </c>
      <c r="DR17830" s="15" t="str">
        <f t="shared" si="292"/>
        <v>7734-23</v>
      </c>
    </row>
    <row r="17831" spans="119:122" x14ac:dyDescent="0.2">
      <c r="DO17831" s="141" t="s">
        <v>29187</v>
      </c>
      <c r="DP17831" s="141" t="s">
        <v>8852</v>
      </c>
      <c r="DQ17831" s="15">
        <v>23</v>
      </c>
      <c r="DR17831" s="15" t="str">
        <f t="shared" si="292"/>
        <v>7735-23</v>
      </c>
    </row>
    <row r="17832" spans="119:122" x14ac:dyDescent="0.2">
      <c r="DO17832" s="141" t="s">
        <v>29188</v>
      </c>
      <c r="DP17832" s="141" t="s">
        <v>8853</v>
      </c>
      <c r="DQ17832" s="15">
        <v>23</v>
      </c>
      <c r="DR17832" s="15" t="str">
        <f t="shared" si="292"/>
        <v>7736-23</v>
      </c>
    </row>
    <row r="17833" spans="119:122" x14ac:dyDescent="0.2">
      <c r="DO17833" s="141" t="s">
        <v>29189</v>
      </c>
      <c r="DP17833" s="141" t="s">
        <v>8854</v>
      </c>
      <c r="DQ17833" s="15">
        <v>23</v>
      </c>
      <c r="DR17833" s="15" t="str">
        <f t="shared" si="292"/>
        <v>7737-23</v>
      </c>
    </row>
    <row r="17834" spans="119:122" x14ac:dyDescent="0.2">
      <c r="DO17834" s="141" t="s">
        <v>29190</v>
      </c>
      <c r="DP17834" s="141" t="s">
        <v>8855</v>
      </c>
      <c r="DQ17834" s="15">
        <v>23</v>
      </c>
      <c r="DR17834" s="15" t="str">
        <f t="shared" si="292"/>
        <v>7738-23</v>
      </c>
    </row>
    <row r="17835" spans="119:122" x14ac:dyDescent="0.2">
      <c r="DO17835" s="141" t="s">
        <v>29191</v>
      </c>
      <c r="DP17835" s="141" t="s">
        <v>8856</v>
      </c>
      <c r="DQ17835" s="15">
        <v>23</v>
      </c>
      <c r="DR17835" s="15" t="str">
        <f t="shared" si="292"/>
        <v>7739-23</v>
      </c>
    </row>
    <row r="17836" spans="119:122" x14ac:dyDescent="0.2">
      <c r="DO17836" s="141" t="s">
        <v>29192</v>
      </c>
      <c r="DP17836" s="141" t="s">
        <v>8857</v>
      </c>
      <c r="DQ17836" s="15">
        <v>23</v>
      </c>
      <c r="DR17836" s="15" t="str">
        <f t="shared" si="292"/>
        <v>7740-23</v>
      </c>
    </row>
    <row r="17837" spans="119:122" x14ac:dyDescent="0.2">
      <c r="DO17837" s="141" t="s">
        <v>29193</v>
      </c>
      <c r="DP17837" s="141" t="s">
        <v>8858</v>
      </c>
      <c r="DQ17837" s="15">
        <v>23</v>
      </c>
      <c r="DR17837" s="15" t="str">
        <f t="shared" si="292"/>
        <v>7741-23</v>
      </c>
    </row>
    <row r="17838" spans="119:122" x14ac:dyDescent="0.2">
      <c r="DO17838" s="141" t="s">
        <v>29194</v>
      </c>
      <c r="DP17838" s="141" t="s">
        <v>8859</v>
      </c>
      <c r="DQ17838" s="15">
        <v>23</v>
      </c>
      <c r="DR17838" s="15" t="str">
        <f t="shared" si="292"/>
        <v>7742-23</v>
      </c>
    </row>
    <row r="17839" spans="119:122" x14ac:dyDescent="0.2">
      <c r="DO17839" s="141" t="s">
        <v>29195</v>
      </c>
      <c r="DP17839" s="141" t="s">
        <v>8860</v>
      </c>
      <c r="DQ17839" s="15">
        <v>23</v>
      </c>
      <c r="DR17839" s="15" t="str">
        <f t="shared" si="292"/>
        <v>7743-23</v>
      </c>
    </row>
    <row r="17840" spans="119:122" x14ac:dyDescent="0.2">
      <c r="DO17840" s="141" t="s">
        <v>29196</v>
      </c>
      <c r="DP17840" s="141" t="s">
        <v>8861</v>
      </c>
      <c r="DQ17840" s="15">
        <v>23</v>
      </c>
      <c r="DR17840" s="15" t="str">
        <f t="shared" si="292"/>
        <v>7744-23</v>
      </c>
    </row>
    <row r="17841" spans="119:122" x14ac:dyDescent="0.2">
      <c r="DO17841" s="141" t="s">
        <v>29197</v>
      </c>
      <c r="DP17841" s="141" t="s">
        <v>8862</v>
      </c>
      <c r="DQ17841" s="15">
        <v>23</v>
      </c>
      <c r="DR17841" s="15" t="str">
        <f t="shared" si="292"/>
        <v>7745-23</v>
      </c>
    </row>
    <row r="17842" spans="119:122" x14ac:dyDescent="0.2">
      <c r="DO17842" s="141" t="s">
        <v>29198</v>
      </c>
      <c r="DP17842" s="141" t="s">
        <v>8863</v>
      </c>
      <c r="DQ17842" s="15">
        <v>23</v>
      </c>
      <c r="DR17842" s="15" t="str">
        <f t="shared" si="292"/>
        <v>7746-23</v>
      </c>
    </row>
    <row r="17843" spans="119:122" x14ac:dyDescent="0.2">
      <c r="DO17843" s="141" t="s">
        <v>29199</v>
      </c>
      <c r="DP17843" s="141" t="s">
        <v>8864</v>
      </c>
      <c r="DQ17843" s="15">
        <v>23</v>
      </c>
      <c r="DR17843" s="15" t="str">
        <f t="shared" si="292"/>
        <v>7747-23</v>
      </c>
    </row>
    <row r="17844" spans="119:122" x14ac:dyDescent="0.2">
      <c r="DO17844" s="141" t="s">
        <v>29200</v>
      </c>
      <c r="DP17844" s="141" t="s">
        <v>8865</v>
      </c>
      <c r="DQ17844" s="15">
        <v>23</v>
      </c>
      <c r="DR17844" s="15" t="str">
        <f t="shared" si="292"/>
        <v>7748-23</v>
      </c>
    </row>
    <row r="17845" spans="119:122" x14ac:dyDescent="0.2">
      <c r="DO17845" s="141" t="s">
        <v>29201</v>
      </c>
      <c r="DP17845" s="141" t="s">
        <v>8866</v>
      </c>
      <c r="DQ17845" s="15">
        <v>23</v>
      </c>
      <c r="DR17845" s="15" t="str">
        <f t="shared" si="292"/>
        <v>7749-23</v>
      </c>
    </row>
    <row r="17846" spans="119:122" x14ac:dyDescent="0.2">
      <c r="DO17846" s="141" t="s">
        <v>29202</v>
      </c>
      <c r="DP17846" s="141" t="s">
        <v>8867</v>
      </c>
      <c r="DQ17846" s="15">
        <v>23</v>
      </c>
      <c r="DR17846" s="15" t="str">
        <f t="shared" si="292"/>
        <v>7750-23</v>
      </c>
    </row>
    <row r="17847" spans="119:122" x14ac:dyDescent="0.2">
      <c r="DO17847" s="141" t="s">
        <v>29203</v>
      </c>
      <c r="DP17847" s="141" t="s">
        <v>8868</v>
      </c>
      <c r="DQ17847" s="15">
        <v>23</v>
      </c>
      <c r="DR17847" s="15" t="str">
        <f t="shared" si="292"/>
        <v>7751-23</v>
      </c>
    </row>
    <row r="17848" spans="119:122" x14ac:dyDescent="0.2">
      <c r="DO17848" s="141" t="s">
        <v>29204</v>
      </c>
      <c r="DP17848" s="141" t="s">
        <v>8869</v>
      </c>
      <c r="DQ17848" s="15">
        <v>23</v>
      </c>
      <c r="DR17848" s="15" t="str">
        <f t="shared" si="292"/>
        <v>7752-23</v>
      </c>
    </row>
    <row r="17849" spans="119:122" x14ac:dyDescent="0.2">
      <c r="DO17849" s="141" t="s">
        <v>29205</v>
      </c>
      <c r="DP17849" s="141" t="s">
        <v>8870</v>
      </c>
      <c r="DQ17849" s="15">
        <v>23</v>
      </c>
      <c r="DR17849" s="15" t="str">
        <f t="shared" si="292"/>
        <v>7753-23</v>
      </c>
    </row>
    <row r="17850" spans="119:122" x14ac:dyDescent="0.2">
      <c r="DO17850" s="141" t="s">
        <v>29206</v>
      </c>
      <c r="DP17850" s="141" t="s">
        <v>8871</v>
      </c>
      <c r="DQ17850" s="15">
        <v>23</v>
      </c>
      <c r="DR17850" s="15" t="str">
        <f t="shared" si="292"/>
        <v>7754-23</v>
      </c>
    </row>
    <row r="17851" spans="119:122" x14ac:dyDescent="0.2">
      <c r="DO17851" s="141" t="s">
        <v>29207</v>
      </c>
      <c r="DP17851" s="141" t="s">
        <v>8872</v>
      </c>
      <c r="DQ17851" s="15">
        <v>23</v>
      </c>
      <c r="DR17851" s="15" t="str">
        <f t="shared" si="292"/>
        <v>7755-23</v>
      </c>
    </row>
    <row r="17852" spans="119:122" x14ac:dyDescent="0.2">
      <c r="DO17852" s="141" t="s">
        <v>29208</v>
      </c>
      <c r="DP17852" s="141" t="s">
        <v>8873</v>
      </c>
      <c r="DQ17852" s="15">
        <v>23</v>
      </c>
      <c r="DR17852" s="15" t="str">
        <f t="shared" si="292"/>
        <v>7756-23</v>
      </c>
    </row>
    <row r="17853" spans="119:122" x14ac:dyDescent="0.2">
      <c r="DO17853" s="141" t="s">
        <v>29209</v>
      </c>
      <c r="DP17853" s="141" t="s">
        <v>8874</v>
      </c>
      <c r="DQ17853" s="15">
        <v>23</v>
      </c>
      <c r="DR17853" s="15" t="str">
        <f t="shared" si="292"/>
        <v>7757-23</v>
      </c>
    </row>
    <row r="17854" spans="119:122" x14ac:dyDescent="0.2">
      <c r="DO17854" s="141" t="s">
        <v>29210</v>
      </c>
      <c r="DP17854" s="141" t="s">
        <v>8875</v>
      </c>
      <c r="DQ17854" s="15">
        <v>23</v>
      </c>
      <c r="DR17854" s="15" t="str">
        <f t="shared" si="292"/>
        <v>7758-23</v>
      </c>
    </row>
    <row r="17855" spans="119:122" x14ac:dyDescent="0.2">
      <c r="DO17855" s="141" t="s">
        <v>29211</v>
      </c>
      <c r="DP17855" s="141" t="s">
        <v>8876</v>
      </c>
      <c r="DQ17855" s="15">
        <v>23</v>
      </c>
      <c r="DR17855" s="15" t="str">
        <f t="shared" si="292"/>
        <v>7759-23</v>
      </c>
    </row>
    <row r="17856" spans="119:122" x14ac:dyDescent="0.2">
      <c r="DO17856" s="141" t="s">
        <v>29212</v>
      </c>
      <c r="DP17856" s="141" t="s">
        <v>8877</v>
      </c>
      <c r="DQ17856" s="15">
        <v>23</v>
      </c>
      <c r="DR17856" s="15" t="str">
        <f t="shared" si="292"/>
        <v>7760-23</v>
      </c>
    </row>
    <row r="17857" spans="119:122" x14ac:dyDescent="0.2">
      <c r="DO17857" s="141" t="s">
        <v>29213</v>
      </c>
      <c r="DP17857" s="141" t="s">
        <v>8878</v>
      </c>
      <c r="DQ17857" s="15">
        <v>23</v>
      </c>
      <c r="DR17857" s="15" t="str">
        <f t="shared" si="292"/>
        <v>7761-23</v>
      </c>
    </row>
    <row r="17858" spans="119:122" x14ac:dyDescent="0.2">
      <c r="DO17858" s="141" t="s">
        <v>29214</v>
      </c>
      <c r="DP17858" s="141" t="s">
        <v>8879</v>
      </c>
      <c r="DQ17858" s="15">
        <v>23</v>
      </c>
      <c r="DR17858" s="15" t="str">
        <f t="shared" si="292"/>
        <v>7762-23</v>
      </c>
    </row>
    <row r="17859" spans="119:122" x14ac:dyDescent="0.2">
      <c r="DO17859" s="141" t="s">
        <v>29215</v>
      </c>
      <c r="DP17859" s="141" t="s">
        <v>8880</v>
      </c>
      <c r="DQ17859" s="15">
        <v>23</v>
      </c>
      <c r="DR17859" s="15" t="str">
        <f t="shared" si="292"/>
        <v>7763-23</v>
      </c>
    </row>
    <row r="17860" spans="119:122" x14ac:dyDescent="0.2">
      <c r="DO17860" s="141" t="s">
        <v>29216</v>
      </c>
      <c r="DP17860" s="141" t="s">
        <v>8881</v>
      </c>
      <c r="DQ17860" s="15">
        <v>23</v>
      </c>
      <c r="DR17860" s="15" t="str">
        <f t="shared" si="292"/>
        <v>7764-23</v>
      </c>
    </row>
    <row r="17861" spans="119:122" x14ac:dyDescent="0.2">
      <c r="DO17861" s="141" t="s">
        <v>29217</v>
      </c>
      <c r="DP17861" s="141" t="s">
        <v>8882</v>
      </c>
      <c r="DQ17861" s="15">
        <v>23</v>
      </c>
      <c r="DR17861" s="15" t="str">
        <f t="shared" si="292"/>
        <v>7765-23</v>
      </c>
    </row>
    <row r="17862" spans="119:122" ht="12.75" customHeight="1" x14ac:dyDescent="0.2">
      <c r="DO17862" s="141" t="s">
        <v>29218</v>
      </c>
      <c r="DP17862" s="141" t="s">
        <v>8883</v>
      </c>
      <c r="DQ17862" s="15">
        <v>23</v>
      </c>
      <c r="DR17862" s="15" t="str">
        <f t="shared" si="292"/>
        <v>7766-23</v>
      </c>
    </row>
    <row r="17863" spans="119:122" ht="13.5" customHeight="1" x14ac:dyDescent="0.2">
      <c r="DO17863" s="141" t="s">
        <v>29219</v>
      </c>
      <c r="DP17863" s="141" t="s">
        <v>8884</v>
      </c>
      <c r="DQ17863" s="15">
        <v>23</v>
      </c>
      <c r="DR17863" s="15" t="str">
        <f t="shared" si="292"/>
        <v>7767-23</v>
      </c>
    </row>
    <row r="17864" spans="119:122" ht="12.75" customHeight="1" x14ac:dyDescent="0.2">
      <c r="DO17864" s="141" t="s">
        <v>29220</v>
      </c>
      <c r="DP17864" s="141" t="s">
        <v>8885</v>
      </c>
      <c r="DQ17864" s="15">
        <v>23</v>
      </c>
      <c r="DR17864" s="15" t="str">
        <f t="shared" si="292"/>
        <v>7768-23</v>
      </c>
    </row>
    <row r="17865" spans="119:122" ht="13.5" customHeight="1" x14ac:dyDescent="0.2">
      <c r="DO17865" s="141" t="s">
        <v>29221</v>
      </c>
      <c r="DP17865" s="141" t="s">
        <v>8886</v>
      </c>
      <c r="DQ17865" s="15">
        <v>23</v>
      </c>
      <c r="DR17865" s="15" t="str">
        <f t="shared" si="292"/>
        <v>7769-23</v>
      </c>
    </row>
    <row r="17866" spans="119:122" x14ac:dyDescent="0.2">
      <c r="DO17866" s="141" t="s">
        <v>29222</v>
      </c>
      <c r="DP17866" s="141" t="s">
        <v>8887</v>
      </c>
      <c r="DQ17866" s="15">
        <v>23</v>
      </c>
      <c r="DR17866" s="15" t="str">
        <f t="shared" si="292"/>
        <v>7770-23</v>
      </c>
    </row>
    <row r="17867" spans="119:122" x14ac:dyDescent="0.2">
      <c r="DO17867" s="141" t="s">
        <v>29223</v>
      </c>
      <c r="DP17867" s="141" t="s">
        <v>8888</v>
      </c>
      <c r="DQ17867" s="15">
        <v>23</v>
      </c>
      <c r="DR17867" s="15" t="str">
        <f t="shared" si="292"/>
        <v>7771-23</v>
      </c>
    </row>
    <row r="17868" spans="119:122" x14ac:dyDescent="0.2">
      <c r="DO17868" s="141" t="s">
        <v>29224</v>
      </c>
      <c r="DP17868" s="141" t="s">
        <v>8889</v>
      </c>
      <c r="DQ17868" s="15">
        <v>23</v>
      </c>
      <c r="DR17868" s="15" t="str">
        <f t="shared" si="292"/>
        <v>7772-23</v>
      </c>
    </row>
    <row r="17869" spans="119:122" x14ac:dyDescent="0.2">
      <c r="DO17869" s="141" t="s">
        <v>29225</v>
      </c>
      <c r="DP17869" s="141" t="s">
        <v>8890</v>
      </c>
      <c r="DQ17869" s="15">
        <v>23</v>
      </c>
      <c r="DR17869" s="15" t="str">
        <f t="shared" si="292"/>
        <v>7773-23</v>
      </c>
    </row>
    <row r="17870" spans="119:122" x14ac:dyDescent="0.2">
      <c r="DO17870" s="141" t="s">
        <v>29226</v>
      </c>
      <c r="DP17870" s="141" t="s">
        <v>8891</v>
      </c>
      <c r="DQ17870" s="15">
        <v>23</v>
      </c>
      <c r="DR17870" s="15" t="str">
        <f t="shared" si="292"/>
        <v>7774-23</v>
      </c>
    </row>
    <row r="17871" spans="119:122" x14ac:dyDescent="0.2">
      <c r="DO17871" s="141" t="s">
        <v>29227</v>
      </c>
      <c r="DP17871" s="141" t="s">
        <v>8892</v>
      </c>
      <c r="DQ17871" s="15">
        <v>23</v>
      </c>
      <c r="DR17871" s="15" t="str">
        <f t="shared" si="292"/>
        <v>7775-23</v>
      </c>
    </row>
    <row r="17872" spans="119:122" x14ac:dyDescent="0.2">
      <c r="DO17872" s="141" t="s">
        <v>29228</v>
      </c>
      <c r="DP17872" s="141" t="s">
        <v>8893</v>
      </c>
      <c r="DQ17872" s="15">
        <v>23</v>
      </c>
      <c r="DR17872" s="15" t="str">
        <f t="shared" si="292"/>
        <v>7776-23</v>
      </c>
    </row>
    <row r="17873" spans="119:122" x14ac:dyDescent="0.2">
      <c r="DO17873" s="141" t="s">
        <v>29229</v>
      </c>
      <c r="DP17873" s="141" t="s">
        <v>8894</v>
      </c>
      <c r="DQ17873" s="15">
        <v>23</v>
      </c>
      <c r="DR17873" s="15" t="str">
        <f t="shared" si="292"/>
        <v>7777-23</v>
      </c>
    </row>
    <row r="17874" spans="119:122" x14ac:dyDescent="0.2">
      <c r="DO17874" s="141" t="s">
        <v>29230</v>
      </c>
      <c r="DP17874" s="141" t="s">
        <v>8895</v>
      </c>
      <c r="DQ17874" s="15">
        <v>23</v>
      </c>
      <c r="DR17874" s="15" t="str">
        <f t="shared" si="292"/>
        <v>7778-23</v>
      </c>
    </row>
    <row r="17875" spans="119:122" x14ac:dyDescent="0.2">
      <c r="DO17875" s="141" t="s">
        <v>29231</v>
      </c>
      <c r="DP17875" s="141" t="s">
        <v>8896</v>
      </c>
      <c r="DQ17875" s="15">
        <v>23</v>
      </c>
      <c r="DR17875" s="15" t="str">
        <f t="shared" si="292"/>
        <v>7779-23</v>
      </c>
    </row>
    <row r="17876" spans="119:122" x14ac:dyDescent="0.2">
      <c r="DO17876" s="141" t="s">
        <v>29232</v>
      </c>
      <c r="DP17876" s="141" t="s">
        <v>8897</v>
      </c>
      <c r="DQ17876" s="15">
        <v>23</v>
      </c>
      <c r="DR17876" s="15" t="str">
        <f t="shared" si="292"/>
        <v>7780-23</v>
      </c>
    </row>
    <row r="17877" spans="119:122" x14ac:dyDescent="0.2">
      <c r="DO17877" s="141" t="s">
        <v>29233</v>
      </c>
      <c r="DP17877" s="141" t="s">
        <v>8898</v>
      </c>
      <c r="DQ17877" s="15">
        <v>23</v>
      </c>
      <c r="DR17877" s="15" t="str">
        <f t="shared" si="292"/>
        <v>7781-23</v>
      </c>
    </row>
    <row r="17878" spans="119:122" x14ac:dyDescent="0.2">
      <c r="DO17878" s="141" t="s">
        <v>29234</v>
      </c>
      <c r="DP17878" s="141" t="s">
        <v>8899</v>
      </c>
      <c r="DQ17878" s="15">
        <v>23</v>
      </c>
      <c r="DR17878" s="15" t="str">
        <f t="shared" si="292"/>
        <v>7782-23</v>
      </c>
    </row>
    <row r="17879" spans="119:122" x14ac:dyDescent="0.2">
      <c r="DO17879" s="141" t="s">
        <v>29235</v>
      </c>
      <c r="DP17879" s="141" t="s">
        <v>8900</v>
      </c>
      <c r="DQ17879" s="15">
        <v>23</v>
      </c>
      <c r="DR17879" s="15" t="str">
        <f t="shared" si="292"/>
        <v>7783-23</v>
      </c>
    </row>
    <row r="17880" spans="119:122" x14ac:dyDescent="0.2">
      <c r="DO17880" s="141" t="s">
        <v>29236</v>
      </c>
      <c r="DP17880" s="141" t="s">
        <v>8901</v>
      </c>
      <c r="DQ17880" s="15">
        <v>23</v>
      </c>
      <c r="DR17880" s="15" t="str">
        <f t="shared" si="292"/>
        <v>7784-23</v>
      </c>
    </row>
    <row r="17881" spans="119:122" x14ac:dyDescent="0.2">
      <c r="DO17881" s="141" t="s">
        <v>29237</v>
      </c>
      <c r="DP17881" s="141" t="s">
        <v>8902</v>
      </c>
      <c r="DQ17881" s="15">
        <v>23</v>
      </c>
      <c r="DR17881" s="15" t="str">
        <f t="shared" si="292"/>
        <v>7785-23</v>
      </c>
    </row>
    <row r="17882" spans="119:122" x14ac:dyDescent="0.2">
      <c r="DO17882" s="141" t="s">
        <v>29238</v>
      </c>
      <c r="DP17882" s="141" t="s">
        <v>8903</v>
      </c>
      <c r="DQ17882" s="15">
        <v>23</v>
      </c>
      <c r="DR17882" s="15" t="str">
        <f t="shared" si="292"/>
        <v>7786-23</v>
      </c>
    </row>
    <row r="17883" spans="119:122" x14ac:dyDescent="0.2">
      <c r="DO17883" s="141" t="s">
        <v>29239</v>
      </c>
      <c r="DP17883" s="141" t="s">
        <v>8904</v>
      </c>
      <c r="DQ17883" s="15">
        <v>23</v>
      </c>
      <c r="DR17883" s="15" t="str">
        <f t="shared" si="292"/>
        <v>7787-23</v>
      </c>
    </row>
    <row r="17884" spans="119:122" x14ac:dyDescent="0.2">
      <c r="DO17884" s="141" t="s">
        <v>29240</v>
      </c>
      <c r="DP17884" s="141" t="s">
        <v>8905</v>
      </c>
      <c r="DQ17884" s="15">
        <v>23</v>
      </c>
      <c r="DR17884" s="15" t="str">
        <f t="shared" si="292"/>
        <v>7788-23</v>
      </c>
    </row>
    <row r="17885" spans="119:122" x14ac:dyDescent="0.2">
      <c r="DO17885" s="141" t="s">
        <v>29241</v>
      </c>
      <c r="DP17885" s="141" t="s">
        <v>8906</v>
      </c>
      <c r="DQ17885" s="15">
        <v>23</v>
      </c>
      <c r="DR17885" s="15" t="str">
        <f t="shared" si="292"/>
        <v>7789-23</v>
      </c>
    </row>
    <row r="17886" spans="119:122" x14ac:dyDescent="0.2">
      <c r="DO17886" s="141" t="s">
        <v>29242</v>
      </c>
      <c r="DP17886" s="141" t="s">
        <v>8907</v>
      </c>
      <c r="DQ17886" s="15">
        <v>23</v>
      </c>
      <c r="DR17886" s="15" t="str">
        <f t="shared" si="292"/>
        <v>7790-23</v>
      </c>
    </row>
    <row r="17887" spans="119:122" x14ac:dyDescent="0.2">
      <c r="DO17887" s="141" t="s">
        <v>29243</v>
      </c>
      <c r="DP17887" s="141" t="s">
        <v>8908</v>
      </c>
      <c r="DQ17887" s="15">
        <v>23</v>
      </c>
      <c r="DR17887" s="15" t="str">
        <f t="shared" si="292"/>
        <v>7791-23</v>
      </c>
    </row>
    <row r="17888" spans="119:122" x14ac:dyDescent="0.2">
      <c r="DO17888" s="141" t="s">
        <v>29244</v>
      </c>
      <c r="DP17888" s="141" t="s">
        <v>8909</v>
      </c>
      <c r="DQ17888" s="15">
        <v>23</v>
      </c>
      <c r="DR17888" s="15" t="str">
        <f t="shared" si="292"/>
        <v>7792-23</v>
      </c>
    </row>
    <row r="17889" spans="119:122" x14ac:dyDescent="0.2">
      <c r="DO17889" s="141" t="s">
        <v>29245</v>
      </c>
      <c r="DP17889" s="141" t="s">
        <v>8910</v>
      </c>
      <c r="DQ17889" s="15">
        <v>23</v>
      </c>
      <c r="DR17889" s="15" t="str">
        <f t="shared" si="292"/>
        <v>7793-23</v>
      </c>
    </row>
    <row r="17890" spans="119:122" x14ac:dyDescent="0.2">
      <c r="DO17890" s="141" t="s">
        <v>29246</v>
      </c>
      <c r="DP17890" s="141" t="s">
        <v>8911</v>
      </c>
      <c r="DQ17890" s="15">
        <v>23</v>
      </c>
      <c r="DR17890" s="15" t="str">
        <f t="shared" si="292"/>
        <v>7794-23</v>
      </c>
    </row>
    <row r="17891" spans="119:122" x14ac:dyDescent="0.2">
      <c r="DO17891" s="141" t="s">
        <v>29247</v>
      </c>
      <c r="DP17891" s="141" t="s">
        <v>8912</v>
      </c>
      <c r="DQ17891" s="15">
        <v>23</v>
      </c>
      <c r="DR17891" s="15" t="str">
        <f t="shared" ref="DR17891:DR17952" si="293">CONCATENATE(DP17891,"-",DQ17891)</f>
        <v>7795-23</v>
      </c>
    </row>
    <row r="17892" spans="119:122" x14ac:dyDescent="0.2">
      <c r="DO17892" s="141" t="s">
        <v>29248</v>
      </c>
      <c r="DP17892" s="141" t="s">
        <v>8913</v>
      </c>
      <c r="DQ17892" s="15">
        <v>23</v>
      </c>
      <c r="DR17892" s="15" t="str">
        <f t="shared" si="293"/>
        <v>7796-23</v>
      </c>
    </row>
    <row r="17893" spans="119:122" x14ac:dyDescent="0.2">
      <c r="DO17893" s="141" t="s">
        <v>29249</v>
      </c>
      <c r="DP17893" s="141" t="s">
        <v>8914</v>
      </c>
      <c r="DQ17893" s="15">
        <v>23</v>
      </c>
      <c r="DR17893" s="15" t="str">
        <f t="shared" si="293"/>
        <v>7797-23</v>
      </c>
    </row>
    <row r="17894" spans="119:122" x14ac:dyDescent="0.2">
      <c r="DO17894" s="141" t="s">
        <v>29250</v>
      </c>
      <c r="DP17894" s="141" t="s">
        <v>8915</v>
      </c>
      <c r="DQ17894" s="15">
        <v>23</v>
      </c>
      <c r="DR17894" s="15" t="str">
        <f t="shared" si="293"/>
        <v>7798-23</v>
      </c>
    </row>
    <row r="17895" spans="119:122" x14ac:dyDescent="0.2">
      <c r="DO17895" s="141" t="s">
        <v>29251</v>
      </c>
      <c r="DP17895" s="141" t="s">
        <v>8916</v>
      </c>
      <c r="DQ17895" s="15">
        <v>23</v>
      </c>
      <c r="DR17895" s="15" t="str">
        <f t="shared" si="293"/>
        <v>7799-23</v>
      </c>
    </row>
    <row r="17896" spans="119:122" x14ac:dyDescent="0.2">
      <c r="DO17896" s="141" t="s">
        <v>29252</v>
      </c>
      <c r="DP17896" s="141" t="s">
        <v>8917</v>
      </c>
      <c r="DQ17896" s="15">
        <v>23</v>
      </c>
      <c r="DR17896" s="15" t="str">
        <f t="shared" si="293"/>
        <v>7800-23</v>
      </c>
    </row>
    <row r="17897" spans="119:122" x14ac:dyDescent="0.2">
      <c r="DO17897" s="141" t="s">
        <v>29253</v>
      </c>
      <c r="DP17897" s="141" t="s">
        <v>8918</v>
      </c>
      <c r="DQ17897" s="15">
        <v>23</v>
      </c>
      <c r="DR17897" s="15" t="str">
        <f t="shared" si="293"/>
        <v>7801-23</v>
      </c>
    </row>
    <row r="17898" spans="119:122" x14ac:dyDescent="0.2">
      <c r="DO17898" s="141" t="s">
        <v>29254</v>
      </c>
      <c r="DP17898" s="141" t="s">
        <v>8919</v>
      </c>
      <c r="DQ17898" s="15">
        <v>23</v>
      </c>
      <c r="DR17898" s="15" t="str">
        <f t="shared" si="293"/>
        <v>7802-23</v>
      </c>
    </row>
    <row r="17899" spans="119:122" x14ac:dyDescent="0.2">
      <c r="DO17899" s="141" t="s">
        <v>29255</v>
      </c>
      <c r="DP17899" s="141" t="s">
        <v>8920</v>
      </c>
      <c r="DQ17899" s="15">
        <v>23</v>
      </c>
      <c r="DR17899" s="15" t="str">
        <f t="shared" si="293"/>
        <v>7803-23</v>
      </c>
    </row>
    <row r="17900" spans="119:122" x14ac:dyDescent="0.2">
      <c r="DO17900" s="141" t="s">
        <v>29256</v>
      </c>
      <c r="DP17900" s="141" t="s">
        <v>8921</v>
      </c>
      <c r="DQ17900" s="15">
        <v>23</v>
      </c>
      <c r="DR17900" s="15" t="str">
        <f t="shared" si="293"/>
        <v>7804-23</v>
      </c>
    </row>
    <row r="17901" spans="119:122" x14ac:dyDescent="0.2">
      <c r="DO17901" s="141" t="s">
        <v>29257</v>
      </c>
      <c r="DP17901" s="141" t="s">
        <v>8922</v>
      </c>
      <c r="DQ17901" s="15">
        <v>23</v>
      </c>
      <c r="DR17901" s="15" t="str">
        <f t="shared" si="293"/>
        <v>7805-23</v>
      </c>
    </row>
    <row r="17902" spans="119:122" x14ac:dyDescent="0.2">
      <c r="DO17902" s="141" t="s">
        <v>29258</v>
      </c>
      <c r="DP17902" s="141" t="s">
        <v>8923</v>
      </c>
      <c r="DQ17902" s="15">
        <v>23</v>
      </c>
      <c r="DR17902" s="15" t="str">
        <f t="shared" si="293"/>
        <v>7806-23</v>
      </c>
    </row>
    <row r="17903" spans="119:122" x14ac:dyDescent="0.2">
      <c r="DO17903" s="141" t="s">
        <v>29259</v>
      </c>
      <c r="DP17903" s="141" t="s">
        <v>8924</v>
      </c>
      <c r="DQ17903" s="15">
        <v>23</v>
      </c>
      <c r="DR17903" s="15" t="str">
        <f t="shared" si="293"/>
        <v>7807-23</v>
      </c>
    </row>
    <row r="17904" spans="119:122" x14ac:dyDescent="0.2">
      <c r="DO17904" s="141" t="s">
        <v>29260</v>
      </c>
      <c r="DP17904" s="141" t="s">
        <v>8925</v>
      </c>
      <c r="DQ17904" s="15">
        <v>23</v>
      </c>
      <c r="DR17904" s="15" t="str">
        <f t="shared" si="293"/>
        <v>7808-23</v>
      </c>
    </row>
    <row r="17905" spans="119:122" x14ac:dyDescent="0.2">
      <c r="DO17905" s="141" t="s">
        <v>29261</v>
      </c>
      <c r="DP17905" s="141" t="s">
        <v>8926</v>
      </c>
      <c r="DQ17905" s="15">
        <v>23</v>
      </c>
      <c r="DR17905" s="15" t="str">
        <f t="shared" si="293"/>
        <v>7809-23</v>
      </c>
    </row>
    <row r="17906" spans="119:122" x14ac:dyDescent="0.2">
      <c r="DO17906" s="141" t="s">
        <v>29262</v>
      </c>
      <c r="DP17906" s="141" t="s">
        <v>8927</v>
      </c>
      <c r="DQ17906" s="15">
        <v>23</v>
      </c>
      <c r="DR17906" s="15" t="str">
        <f t="shared" si="293"/>
        <v>7810-23</v>
      </c>
    </row>
    <row r="17907" spans="119:122" x14ac:dyDescent="0.2">
      <c r="DO17907" s="141" t="s">
        <v>29263</v>
      </c>
      <c r="DP17907" s="141" t="s">
        <v>8928</v>
      </c>
      <c r="DQ17907" s="15">
        <v>23</v>
      </c>
      <c r="DR17907" s="15" t="str">
        <f t="shared" si="293"/>
        <v>7811-23</v>
      </c>
    </row>
    <row r="17908" spans="119:122" x14ac:dyDescent="0.2">
      <c r="DO17908" s="141" t="s">
        <v>29264</v>
      </c>
      <c r="DP17908" s="141" t="s">
        <v>8929</v>
      </c>
      <c r="DQ17908" s="15">
        <v>23</v>
      </c>
      <c r="DR17908" s="15" t="str">
        <f t="shared" si="293"/>
        <v>7812-23</v>
      </c>
    </row>
    <row r="17909" spans="119:122" x14ac:dyDescent="0.2">
      <c r="DO17909" s="141" t="s">
        <v>29265</v>
      </c>
      <c r="DP17909" s="141" t="s">
        <v>8930</v>
      </c>
      <c r="DQ17909" s="15">
        <v>23</v>
      </c>
      <c r="DR17909" s="15" t="str">
        <f t="shared" si="293"/>
        <v>7813-23</v>
      </c>
    </row>
    <row r="17910" spans="119:122" x14ac:dyDescent="0.2">
      <c r="DO17910" s="141" t="s">
        <v>29266</v>
      </c>
      <c r="DP17910" s="141" t="s">
        <v>8931</v>
      </c>
      <c r="DQ17910" s="15">
        <v>23</v>
      </c>
      <c r="DR17910" s="15" t="str">
        <f t="shared" si="293"/>
        <v>7814-23</v>
      </c>
    </row>
    <row r="17911" spans="119:122" x14ac:dyDescent="0.2">
      <c r="DO17911" s="141" t="s">
        <v>29267</v>
      </c>
      <c r="DP17911" s="141" t="s">
        <v>8932</v>
      </c>
      <c r="DQ17911" s="15">
        <v>23</v>
      </c>
      <c r="DR17911" s="15" t="str">
        <f t="shared" si="293"/>
        <v>7815-23</v>
      </c>
    </row>
    <row r="17912" spans="119:122" x14ac:dyDescent="0.2">
      <c r="DO17912" s="141" t="s">
        <v>29268</v>
      </c>
      <c r="DP17912" s="141" t="s">
        <v>8933</v>
      </c>
      <c r="DQ17912" s="15">
        <v>23</v>
      </c>
      <c r="DR17912" s="15" t="str">
        <f t="shared" si="293"/>
        <v>7816-23</v>
      </c>
    </row>
    <row r="17913" spans="119:122" x14ac:dyDescent="0.2">
      <c r="DO17913" s="141" t="s">
        <v>29269</v>
      </c>
      <c r="DP17913" s="141" t="s">
        <v>8934</v>
      </c>
      <c r="DQ17913" s="15">
        <v>23</v>
      </c>
      <c r="DR17913" s="15" t="str">
        <f t="shared" si="293"/>
        <v>7817-23</v>
      </c>
    </row>
    <row r="17914" spans="119:122" x14ac:dyDescent="0.2">
      <c r="DO17914" s="141" t="s">
        <v>29270</v>
      </c>
      <c r="DP17914" s="141" t="s">
        <v>8935</v>
      </c>
      <c r="DQ17914" s="15">
        <v>23</v>
      </c>
      <c r="DR17914" s="15" t="str">
        <f t="shared" si="293"/>
        <v>7818-23</v>
      </c>
    </row>
    <row r="17915" spans="119:122" x14ac:dyDescent="0.2">
      <c r="DO17915" s="141" t="s">
        <v>29271</v>
      </c>
      <c r="DP17915" s="141" t="s">
        <v>8936</v>
      </c>
      <c r="DQ17915" s="15">
        <v>23</v>
      </c>
      <c r="DR17915" s="15" t="str">
        <f t="shared" si="293"/>
        <v>7819-23</v>
      </c>
    </row>
    <row r="17916" spans="119:122" x14ac:dyDescent="0.2">
      <c r="DO17916" s="141" t="s">
        <v>29272</v>
      </c>
      <c r="DP17916" s="141" t="s">
        <v>8937</v>
      </c>
      <c r="DQ17916" s="15">
        <v>23</v>
      </c>
      <c r="DR17916" s="15" t="str">
        <f t="shared" si="293"/>
        <v>7820-23</v>
      </c>
    </row>
    <row r="17917" spans="119:122" x14ac:dyDescent="0.2">
      <c r="DO17917" s="141" t="s">
        <v>29273</v>
      </c>
      <c r="DP17917" s="141" t="s">
        <v>8938</v>
      </c>
      <c r="DQ17917" s="15">
        <v>23</v>
      </c>
      <c r="DR17917" s="15" t="str">
        <f t="shared" si="293"/>
        <v>7821-23</v>
      </c>
    </row>
    <row r="17918" spans="119:122" x14ac:dyDescent="0.2">
      <c r="DO17918" s="141" t="s">
        <v>29274</v>
      </c>
      <c r="DP17918" s="141" t="s">
        <v>8939</v>
      </c>
      <c r="DQ17918" s="15">
        <v>23</v>
      </c>
      <c r="DR17918" s="15" t="str">
        <f t="shared" si="293"/>
        <v>7822-23</v>
      </c>
    </row>
    <row r="17919" spans="119:122" x14ac:dyDescent="0.2">
      <c r="DO17919" s="141" t="s">
        <v>29275</v>
      </c>
      <c r="DP17919" s="141" t="s">
        <v>8940</v>
      </c>
      <c r="DQ17919" s="15">
        <v>23</v>
      </c>
      <c r="DR17919" s="15" t="str">
        <f t="shared" si="293"/>
        <v>7823-23</v>
      </c>
    </row>
    <row r="17920" spans="119:122" x14ac:dyDescent="0.2">
      <c r="DO17920" s="141" t="s">
        <v>29276</v>
      </c>
      <c r="DP17920" s="141" t="s">
        <v>8941</v>
      </c>
      <c r="DQ17920" s="15">
        <v>23</v>
      </c>
      <c r="DR17920" s="15" t="str">
        <f t="shared" si="293"/>
        <v>7824-23</v>
      </c>
    </row>
    <row r="17921" spans="119:122" x14ac:dyDescent="0.2">
      <c r="DO17921" s="141" t="s">
        <v>29277</v>
      </c>
      <c r="DP17921" s="141" t="s">
        <v>8942</v>
      </c>
      <c r="DQ17921" s="15">
        <v>23</v>
      </c>
      <c r="DR17921" s="15" t="str">
        <f t="shared" si="293"/>
        <v>7825-23</v>
      </c>
    </row>
    <row r="17922" spans="119:122" x14ac:dyDescent="0.2">
      <c r="DO17922" s="141" t="s">
        <v>29278</v>
      </c>
      <c r="DP17922" s="141" t="s">
        <v>8943</v>
      </c>
      <c r="DQ17922" s="15">
        <v>23</v>
      </c>
      <c r="DR17922" s="15" t="str">
        <f t="shared" si="293"/>
        <v>7826-23</v>
      </c>
    </row>
    <row r="17923" spans="119:122" x14ac:dyDescent="0.2">
      <c r="DO17923" s="141" t="s">
        <v>29279</v>
      </c>
      <c r="DP17923" s="141" t="s">
        <v>8944</v>
      </c>
      <c r="DQ17923" s="15">
        <v>23</v>
      </c>
      <c r="DR17923" s="15" t="str">
        <f t="shared" si="293"/>
        <v>7827-23</v>
      </c>
    </row>
    <row r="17924" spans="119:122" x14ac:dyDescent="0.2">
      <c r="DO17924" s="141" t="s">
        <v>29280</v>
      </c>
      <c r="DP17924" s="141" t="s">
        <v>8945</v>
      </c>
      <c r="DQ17924" s="15">
        <v>23</v>
      </c>
      <c r="DR17924" s="15" t="str">
        <f t="shared" si="293"/>
        <v>7828-23</v>
      </c>
    </row>
    <row r="17925" spans="119:122" x14ac:dyDescent="0.2">
      <c r="DO17925" s="141" t="s">
        <v>29281</v>
      </c>
      <c r="DP17925" s="141" t="s">
        <v>8946</v>
      </c>
      <c r="DQ17925" s="15">
        <v>23</v>
      </c>
      <c r="DR17925" s="15" t="str">
        <f t="shared" si="293"/>
        <v>7829-23</v>
      </c>
    </row>
    <row r="17926" spans="119:122" x14ac:dyDescent="0.2">
      <c r="DO17926" s="141" t="s">
        <v>29282</v>
      </c>
      <c r="DP17926" s="141" t="s">
        <v>8947</v>
      </c>
      <c r="DQ17926" s="15">
        <v>23</v>
      </c>
      <c r="DR17926" s="15" t="str">
        <f t="shared" si="293"/>
        <v>7830-23</v>
      </c>
    </row>
    <row r="17927" spans="119:122" x14ac:dyDescent="0.2">
      <c r="DO17927" s="141" t="s">
        <v>29283</v>
      </c>
      <c r="DP17927" s="141" t="s">
        <v>8948</v>
      </c>
      <c r="DQ17927" s="15">
        <v>23</v>
      </c>
      <c r="DR17927" s="15" t="str">
        <f t="shared" si="293"/>
        <v>7831-23</v>
      </c>
    </row>
    <row r="17928" spans="119:122" x14ac:dyDescent="0.2">
      <c r="DO17928" s="141" t="s">
        <v>29284</v>
      </c>
      <c r="DP17928" s="141" t="s">
        <v>8949</v>
      </c>
      <c r="DQ17928" s="15">
        <v>23</v>
      </c>
      <c r="DR17928" s="15" t="str">
        <f t="shared" si="293"/>
        <v>7832-23</v>
      </c>
    </row>
    <row r="17929" spans="119:122" x14ac:dyDescent="0.2">
      <c r="DO17929" s="141" t="s">
        <v>29285</v>
      </c>
      <c r="DP17929" s="141" t="s">
        <v>8950</v>
      </c>
      <c r="DQ17929" s="15">
        <v>23</v>
      </c>
      <c r="DR17929" s="15" t="str">
        <f t="shared" si="293"/>
        <v>7833-23</v>
      </c>
    </row>
    <row r="17930" spans="119:122" x14ac:dyDescent="0.2">
      <c r="DO17930" s="141" t="s">
        <v>29286</v>
      </c>
      <c r="DP17930" s="141" t="s">
        <v>8951</v>
      </c>
      <c r="DQ17930" s="15">
        <v>23</v>
      </c>
      <c r="DR17930" s="15" t="str">
        <f t="shared" si="293"/>
        <v>7834-23</v>
      </c>
    </row>
    <row r="17931" spans="119:122" x14ac:dyDescent="0.2">
      <c r="DO17931" s="141" t="s">
        <v>29287</v>
      </c>
      <c r="DP17931" s="141" t="s">
        <v>8952</v>
      </c>
      <c r="DQ17931" s="15">
        <v>23</v>
      </c>
      <c r="DR17931" s="15" t="str">
        <f t="shared" si="293"/>
        <v>7835-23</v>
      </c>
    </row>
    <row r="17932" spans="119:122" x14ac:dyDescent="0.2">
      <c r="DO17932" s="141" t="s">
        <v>29288</v>
      </c>
      <c r="DP17932" s="141" t="s">
        <v>8953</v>
      </c>
      <c r="DQ17932" s="15">
        <v>23</v>
      </c>
      <c r="DR17932" s="15" t="str">
        <f t="shared" si="293"/>
        <v>7836-23</v>
      </c>
    </row>
    <row r="17933" spans="119:122" x14ac:dyDescent="0.2">
      <c r="DO17933" s="141" t="s">
        <v>29289</v>
      </c>
      <c r="DP17933" s="141" t="s">
        <v>8954</v>
      </c>
      <c r="DQ17933" s="15">
        <v>23</v>
      </c>
      <c r="DR17933" s="15" t="str">
        <f t="shared" si="293"/>
        <v>7837-23</v>
      </c>
    </row>
    <row r="17934" spans="119:122" x14ac:dyDescent="0.2">
      <c r="DO17934" s="141" t="s">
        <v>29290</v>
      </c>
      <c r="DP17934" s="141" t="s">
        <v>8955</v>
      </c>
      <c r="DQ17934" s="15">
        <v>23</v>
      </c>
      <c r="DR17934" s="15" t="str">
        <f t="shared" si="293"/>
        <v>7838-23</v>
      </c>
    </row>
    <row r="17935" spans="119:122" x14ac:dyDescent="0.2">
      <c r="DO17935" s="141" t="s">
        <v>29291</v>
      </c>
      <c r="DP17935" s="141" t="s">
        <v>8956</v>
      </c>
      <c r="DQ17935" s="15">
        <v>23</v>
      </c>
      <c r="DR17935" s="15" t="str">
        <f t="shared" si="293"/>
        <v>7839-23</v>
      </c>
    </row>
    <row r="17936" spans="119:122" x14ac:dyDescent="0.2">
      <c r="DO17936" s="141" t="s">
        <v>29292</v>
      </c>
      <c r="DP17936" s="141" t="s">
        <v>8957</v>
      </c>
      <c r="DQ17936" s="15">
        <v>23</v>
      </c>
      <c r="DR17936" s="15" t="str">
        <f t="shared" si="293"/>
        <v>7840-23</v>
      </c>
    </row>
    <row r="17937" spans="119:122" x14ac:dyDescent="0.2">
      <c r="DO17937" s="141" t="s">
        <v>29293</v>
      </c>
      <c r="DP17937" s="141" t="s">
        <v>8958</v>
      </c>
      <c r="DQ17937" s="15">
        <v>23</v>
      </c>
      <c r="DR17937" s="15" t="str">
        <f t="shared" si="293"/>
        <v>7841-23</v>
      </c>
    </row>
    <row r="17938" spans="119:122" x14ac:dyDescent="0.2">
      <c r="DO17938" s="141" t="s">
        <v>29294</v>
      </c>
      <c r="DP17938" s="141" t="s">
        <v>8959</v>
      </c>
      <c r="DQ17938" s="15">
        <v>23</v>
      </c>
      <c r="DR17938" s="15" t="str">
        <f t="shared" si="293"/>
        <v>7842-23</v>
      </c>
    </row>
    <row r="17939" spans="119:122" x14ac:dyDescent="0.2">
      <c r="DO17939" s="141" t="s">
        <v>29295</v>
      </c>
      <c r="DP17939" s="141" t="s">
        <v>8960</v>
      </c>
      <c r="DQ17939" s="15">
        <v>23</v>
      </c>
      <c r="DR17939" s="15" t="str">
        <f t="shared" si="293"/>
        <v>7843-23</v>
      </c>
    </row>
    <row r="17940" spans="119:122" x14ac:dyDescent="0.2">
      <c r="DO17940" s="141" t="s">
        <v>29296</v>
      </c>
      <c r="DP17940" s="141" t="s">
        <v>8961</v>
      </c>
      <c r="DQ17940" s="15">
        <v>23</v>
      </c>
      <c r="DR17940" s="15" t="str">
        <f t="shared" si="293"/>
        <v>7844-23</v>
      </c>
    </row>
    <row r="17941" spans="119:122" x14ac:dyDescent="0.2">
      <c r="DO17941" s="141" t="s">
        <v>29297</v>
      </c>
      <c r="DP17941" s="141" t="s">
        <v>8962</v>
      </c>
      <c r="DQ17941" s="15">
        <v>23</v>
      </c>
      <c r="DR17941" s="15" t="str">
        <f t="shared" si="293"/>
        <v>7845-23</v>
      </c>
    </row>
    <row r="17942" spans="119:122" x14ac:dyDescent="0.2">
      <c r="DO17942" s="141" t="s">
        <v>29298</v>
      </c>
      <c r="DP17942" s="141" t="s">
        <v>8963</v>
      </c>
      <c r="DQ17942" s="15">
        <v>23</v>
      </c>
      <c r="DR17942" s="15" t="str">
        <f t="shared" si="293"/>
        <v>7846-23</v>
      </c>
    </row>
    <row r="17943" spans="119:122" x14ac:dyDescent="0.2">
      <c r="DO17943" s="141" t="s">
        <v>29299</v>
      </c>
      <c r="DP17943" s="141" t="s">
        <v>8964</v>
      </c>
      <c r="DQ17943" s="15">
        <v>23</v>
      </c>
      <c r="DR17943" s="15" t="str">
        <f t="shared" si="293"/>
        <v>7847-23</v>
      </c>
    </row>
    <row r="17944" spans="119:122" x14ac:dyDescent="0.2">
      <c r="DO17944" s="141" t="s">
        <v>29300</v>
      </c>
      <c r="DP17944" s="141" t="s">
        <v>8965</v>
      </c>
      <c r="DQ17944" s="15">
        <v>23</v>
      </c>
      <c r="DR17944" s="15" t="str">
        <f t="shared" si="293"/>
        <v>7848-23</v>
      </c>
    </row>
    <row r="17945" spans="119:122" x14ac:dyDescent="0.2">
      <c r="DO17945" s="141" t="s">
        <v>29301</v>
      </c>
      <c r="DP17945" s="141" t="s">
        <v>8966</v>
      </c>
      <c r="DQ17945" s="15">
        <v>23</v>
      </c>
      <c r="DR17945" s="15" t="str">
        <f t="shared" si="293"/>
        <v>7849-23</v>
      </c>
    </row>
    <row r="17946" spans="119:122" x14ac:dyDescent="0.2">
      <c r="DO17946" s="141" t="s">
        <v>29302</v>
      </c>
      <c r="DP17946" s="141" t="s">
        <v>8967</v>
      </c>
      <c r="DQ17946" s="15">
        <v>23</v>
      </c>
      <c r="DR17946" s="15" t="str">
        <f t="shared" si="293"/>
        <v>7850-23</v>
      </c>
    </row>
    <row r="17947" spans="119:122" x14ac:dyDescent="0.2">
      <c r="DO17947" s="141" t="s">
        <v>29303</v>
      </c>
      <c r="DP17947" s="141" t="s">
        <v>8968</v>
      </c>
      <c r="DQ17947" s="15">
        <v>23</v>
      </c>
      <c r="DR17947" s="15" t="str">
        <f t="shared" si="293"/>
        <v>7851-23</v>
      </c>
    </row>
    <row r="17948" spans="119:122" x14ac:dyDescent="0.2">
      <c r="DO17948" s="141" t="s">
        <v>29304</v>
      </c>
      <c r="DP17948" s="141" t="s">
        <v>8969</v>
      </c>
      <c r="DQ17948" s="15">
        <v>23</v>
      </c>
      <c r="DR17948" s="15" t="str">
        <f t="shared" si="293"/>
        <v>7852-23</v>
      </c>
    </row>
    <row r="17949" spans="119:122" x14ac:dyDescent="0.2">
      <c r="DO17949" s="141" t="s">
        <v>29305</v>
      </c>
      <c r="DP17949" s="141" t="s">
        <v>8970</v>
      </c>
      <c r="DQ17949" s="15">
        <v>23</v>
      </c>
      <c r="DR17949" s="15" t="str">
        <f t="shared" si="293"/>
        <v>7853-23</v>
      </c>
    </row>
    <row r="17950" spans="119:122" x14ac:dyDescent="0.2">
      <c r="DO17950" s="141" t="s">
        <v>29306</v>
      </c>
      <c r="DP17950" s="141" t="s">
        <v>8971</v>
      </c>
      <c r="DQ17950" s="15">
        <v>23</v>
      </c>
      <c r="DR17950" s="15" t="str">
        <f t="shared" si="293"/>
        <v>7854-23</v>
      </c>
    </row>
    <row r="17951" spans="119:122" x14ac:dyDescent="0.2">
      <c r="DO17951" s="141" t="s">
        <v>29307</v>
      </c>
      <c r="DP17951" s="141" t="s">
        <v>8972</v>
      </c>
      <c r="DQ17951" s="15">
        <v>23</v>
      </c>
      <c r="DR17951" s="15" t="str">
        <f t="shared" si="293"/>
        <v>7855-23</v>
      </c>
    </row>
    <row r="17952" spans="119:122" x14ac:dyDescent="0.2">
      <c r="DO17952" s="141" t="s">
        <v>29308</v>
      </c>
      <c r="DP17952" s="141" t="s">
        <v>8973</v>
      </c>
      <c r="DQ17952" s="15">
        <v>23</v>
      </c>
      <c r="DR17952" s="15" t="str">
        <f t="shared" si="293"/>
        <v>7856-23</v>
      </c>
    </row>
    <row r="17953" spans="119:122" x14ac:dyDescent="0.2">
      <c r="DO17953" s="141" t="s">
        <v>29309</v>
      </c>
      <c r="DP17953" s="141" t="s">
        <v>8981</v>
      </c>
      <c r="DQ17953" s="15">
        <v>23</v>
      </c>
      <c r="DR17953" s="15" t="str">
        <f t="shared" ref="DR17953:DR18011" si="294">CONCATENATE(DP17953,"-",DQ17953)</f>
        <v>7864-23</v>
      </c>
    </row>
    <row r="17954" spans="119:122" x14ac:dyDescent="0.2">
      <c r="DO17954" s="141" t="s">
        <v>29310</v>
      </c>
      <c r="DP17954" s="141" t="s">
        <v>8982</v>
      </c>
      <c r="DQ17954" s="15">
        <v>23</v>
      </c>
      <c r="DR17954" s="15" t="str">
        <f t="shared" si="294"/>
        <v>7865-23</v>
      </c>
    </row>
    <row r="17955" spans="119:122" x14ac:dyDescent="0.2">
      <c r="DO17955" s="141" t="s">
        <v>29311</v>
      </c>
      <c r="DP17955" s="141" t="s">
        <v>8983</v>
      </c>
      <c r="DQ17955" s="15">
        <v>23</v>
      </c>
      <c r="DR17955" s="15" t="str">
        <f t="shared" si="294"/>
        <v>7866-23</v>
      </c>
    </row>
    <row r="17956" spans="119:122" x14ac:dyDescent="0.2">
      <c r="DO17956" s="141" t="s">
        <v>29312</v>
      </c>
      <c r="DP17956" s="141" t="s">
        <v>8984</v>
      </c>
      <c r="DQ17956" s="15">
        <v>23</v>
      </c>
      <c r="DR17956" s="15" t="str">
        <f t="shared" si="294"/>
        <v>7867-23</v>
      </c>
    </row>
    <row r="17957" spans="119:122" x14ac:dyDescent="0.2">
      <c r="DO17957" s="141" t="s">
        <v>29313</v>
      </c>
      <c r="DP17957" s="141" t="s">
        <v>8985</v>
      </c>
      <c r="DQ17957" s="15">
        <v>23</v>
      </c>
      <c r="DR17957" s="15" t="str">
        <f t="shared" si="294"/>
        <v>7868-23</v>
      </c>
    </row>
    <row r="17958" spans="119:122" x14ac:dyDescent="0.2">
      <c r="DO17958" s="141" t="s">
        <v>29314</v>
      </c>
      <c r="DP17958" s="141" t="s">
        <v>8986</v>
      </c>
      <c r="DQ17958" s="15">
        <v>23</v>
      </c>
      <c r="DR17958" s="15" t="str">
        <f t="shared" si="294"/>
        <v>7869-23</v>
      </c>
    </row>
    <row r="17959" spans="119:122" x14ac:dyDescent="0.2">
      <c r="DO17959" s="141" t="s">
        <v>29315</v>
      </c>
      <c r="DP17959" s="141" t="s">
        <v>8987</v>
      </c>
      <c r="DQ17959" s="15">
        <v>23</v>
      </c>
      <c r="DR17959" s="15" t="str">
        <f t="shared" si="294"/>
        <v>7870-23</v>
      </c>
    </row>
    <row r="17960" spans="119:122" x14ac:dyDescent="0.2">
      <c r="DO17960" s="141" t="s">
        <v>29316</v>
      </c>
      <c r="DP17960" s="141" t="s">
        <v>8988</v>
      </c>
      <c r="DQ17960" s="15">
        <v>23</v>
      </c>
      <c r="DR17960" s="15" t="str">
        <f t="shared" si="294"/>
        <v>7871-23</v>
      </c>
    </row>
    <row r="17961" spans="119:122" x14ac:dyDescent="0.2">
      <c r="DO17961" s="141" t="s">
        <v>29317</v>
      </c>
      <c r="DP17961" s="141" t="s">
        <v>8989</v>
      </c>
      <c r="DQ17961" s="15">
        <v>23</v>
      </c>
      <c r="DR17961" s="15" t="str">
        <f t="shared" si="294"/>
        <v>7872-23</v>
      </c>
    </row>
    <row r="17962" spans="119:122" x14ac:dyDescent="0.2">
      <c r="DO17962" s="141" t="s">
        <v>29318</v>
      </c>
      <c r="DP17962" s="141" t="s">
        <v>8990</v>
      </c>
      <c r="DQ17962" s="15">
        <v>23</v>
      </c>
      <c r="DR17962" s="15" t="str">
        <f t="shared" si="294"/>
        <v>7873-23</v>
      </c>
    </row>
    <row r="17963" spans="119:122" x14ac:dyDescent="0.2">
      <c r="DO17963" s="141" t="s">
        <v>29319</v>
      </c>
      <c r="DP17963" s="141" t="s">
        <v>8991</v>
      </c>
      <c r="DQ17963" s="15">
        <v>23</v>
      </c>
      <c r="DR17963" s="15" t="str">
        <f t="shared" si="294"/>
        <v>7874-23</v>
      </c>
    </row>
    <row r="17964" spans="119:122" x14ac:dyDescent="0.2">
      <c r="DO17964" s="141" t="s">
        <v>29320</v>
      </c>
      <c r="DP17964" s="141" t="s">
        <v>8992</v>
      </c>
      <c r="DQ17964" s="15">
        <v>23</v>
      </c>
      <c r="DR17964" s="15" t="str">
        <f t="shared" si="294"/>
        <v>7875-23</v>
      </c>
    </row>
    <row r="17965" spans="119:122" x14ac:dyDescent="0.2">
      <c r="DO17965" s="141" t="s">
        <v>29321</v>
      </c>
      <c r="DP17965" s="141" t="s">
        <v>8993</v>
      </c>
      <c r="DQ17965" s="15">
        <v>23</v>
      </c>
      <c r="DR17965" s="15" t="str">
        <f t="shared" si="294"/>
        <v>7876-23</v>
      </c>
    </row>
    <row r="17966" spans="119:122" x14ac:dyDescent="0.2">
      <c r="DO17966" s="141" t="s">
        <v>29322</v>
      </c>
      <c r="DP17966" s="141" t="s">
        <v>8994</v>
      </c>
      <c r="DQ17966" s="15">
        <v>23</v>
      </c>
      <c r="DR17966" s="15" t="str">
        <f t="shared" si="294"/>
        <v>7877-23</v>
      </c>
    </row>
    <row r="17967" spans="119:122" x14ac:dyDescent="0.2">
      <c r="DO17967" s="141" t="s">
        <v>29323</v>
      </c>
      <c r="DP17967" s="141" t="s">
        <v>8995</v>
      </c>
      <c r="DQ17967" s="15">
        <v>23</v>
      </c>
      <c r="DR17967" s="15" t="str">
        <f t="shared" si="294"/>
        <v>7878-23</v>
      </c>
    </row>
    <row r="17968" spans="119:122" x14ac:dyDescent="0.2">
      <c r="DO17968" s="141" t="s">
        <v>29324</v>
      </c>
      <c r="DP17968" s="141" t="s">
        <v>8996</v>
      </c>
      <c r="DQ17968" s="15">
        <v>23</v>
      </c>
      <c r="DR17968" s="15" t="str">
        <f t="shared" si="294"/>
        <v>7879-23</v>
      </c>
    </row>
    <row r="17969" spans="119:122" x14ac:dyDescent="0.2">
      <c r="DO17969" s="141" t="s">
        <v>29325</v>
      </c>
      <c r="DP17969" s="141" t="s">
        <v>8997</v>
      </c>
      <c r="DQ17969" s="15">
        <v>23</v>
      </c>
      <c r="DR17969" s="15" t="str">
        <f t="shared" si="294"/>
        <v>7880-23</v>
      </c>
    </row>
    <row r="17970" spans="119:122" x14ac:dyDescent="0.2">
      <c r="DO17970" s="141" t="s">
        <v>29326</v>
      </c>
      <c r="DP17970" s="141" t="s">
        <v>8998</v>
      </c>
      <c r="DQ17970" s="15">
        <v>23</v>
      </c>
      <c r="DR17970" s="15" t="str">
        <f t="shared" si="294"/>
        <v>7881-23</v>
      </c>
    </row>
    <row r="17971" spans="119:122" x14ac:dyDescent="0.2">
      <c r="DO17971" s="141" t="s">
        <v>29327</v>
      </c>
      <c r="DP17971" s="141" t="s">
        <v>8999</v>
      </c>
      <c r="DQ17971" s="15">
        <v>23</v>
      </c>
      <c r="DR17971" s="15" t="str">
        <f t="shared" si="294"/>
        <v>7882-23</v>
      </c>
    </row>
    <row r="17972" spans="119:122" x14ac:dyDescent="0.2">
      <c r="DO17972" s="141" t="s">
        <v>29328</v>
      </c>
      <c r="DP17972" s="141" t="s">
        <v>9000</v>
      </c>
      <c r="DQ17972" s="15">
        <v>23</v>
      </c>
      <c r="DR17972" s="15" t="str">
        <f t="shared" si="294"/>
        <v>7883-23</v>
      </c>
    </row>
    <row r="17973" spans="119:122" x14ac:dyDescent="0.2">
      <c r="DO17973" s="141" t="s">
        <v>29329</v>
      </c>
      <c r="DP17973" s="141" t="s">
        <v>9001</v>
      </c>
      <c r="DQ17973" s="15">
        <v>23</v>
      </c>
      <c r="DR17973" s="15" t="str">
        <f t="shared" si="294"/>
        <v>7884-23</v>
      </c>
    </row>
    <row r="17974" spans="119:122" x14ac:dyDescent="0.2">
      <c r="DO17974" s="141" t="s">
        <v>29330</v>
      </c>
      <c r="DP17974" s="141" t="s">
        <v>9002</v>
      </c>
      <c r="DQ17974" s="15">
        <v>23</v>
      </c>
      <c r="DR17974" s="15" t="str">
        <f t="shared" si="294"/>
        <v>7885-23</v>
      </c>
    </row>
    <row r="17975" spans="119:122" x14ac:dyDescent="0.2">
      <c r="DO17975" s="141" t="s">
        <v>29331</v>
      </c>
      <c r="DP17975" s="141" t="s">
        <v>9003</v>
      </c>
      <c r="DQ17975" s="15">
        <v>23</v>
      </c>
      <c r="DR17975" s="15" t="str">
        <f t="shared" si="294"/>
        <v>7886-23</v>
      </c>
    </row>
    <row r="17976" spans="119:122" x14ac:dyDescent="0.2">
      <c r="DO17976" s="141" t="s">
        <v>29332</v>
      </c>
      <c r="DP17976" s="141" t="s">
        <v>9004</v>
      </c>
      <c r="DQ17976" s="15">
        <v>23</v>
      </c>
      <c r="DR17976" s="15" t="str">
        <f t="shared" si="294"/>
        <v>7887-23</v>
      </c>
    </row>
    <row r="17977" spans="119:122" x14ac:dyDescent="0.2">
      <c r="DO17977" s="141" t="s">
        <v>29333</v>
      </c>
      <c r="DP17977" s="141" t="s">
        <v>9005</v>
      </c>
      <c r="DQ17977" s="15">
        <v>23</v>
      </c>
      <c r="DR17977" s="15" t="str">
        <f t="shared" si="294"/>
        <v>7888-23</v>
      </c>
    </row>
    <row r="17978" spans="119:122" x14ac:dyDescent="0.2">
      <c r="DO17978" s="141" t="s">
        <v>29334</v>
      </c>
      <c r="DP17978" s="141" t="s">
        <v>9006</v>
      </c>
      <c r="DQ17978" s="15">
        <v>23</v>
      </c>
      <c r="DR17978" s="15" t="str">
        <f t="shared" si="294"/>
        <v>7889-23</v>
      </c>
    </row>
    <row r="17979" spans="119:122" x14ac:dyDescent="0.2">
      <c r="DO17979" s="141" t="s">
        <v>29335</v>
      </c>
      <c r="DP17979" s="141" t="s">
        <v>9007</v>
      </c>
      <c r="DQ17979" s="15">
        <v>23</v>
      </c>
      <c r="DR17979" s="15" t="str">
        <f t="shared" si="294"/>
        <v>7890-23</v>
      </c>
    </row>
    <row r="17980" spans="119:122" x14ac:dyDescent="0.2">
      <c r="DO17980" s="141" t="s">
        <v>29336</v>
      </c>
      <c r="DP17980" s="141" t="s">
        <v>9008</v>
      </c>
      <c r="DQ17980" s="15">
        <v>23</v>
      </c>
      <c r="DR17980" s="15" t="str">
        <f t="shared" si="294"/>
        <v>7891-23</v>
      </c>
    </row>
    <row r="17981" spans="119:122" x14ac:dyDescent="0.2">
      <c r="DO17981" s="141" t="s">
        <v>29337</v>
      </c>
      <c r="DP17981" s="141" t="s">
        <v>9009</v>
      </c>
      <c r="DQ17981" s="15">
        <v>23</v>
      </c>
      <c r="DR17981" s="15" t="str">
        <f t="shared" si="294"/>
        <v>7892-23</v>
      </c>
    </row>
    <row r="17982" spans="119:122" x14ac:dyDescent="0.2">
      <c r="DO17982" s="141" t="s">
        <v>29338</v>
      </c>
      <c r="DP17982" s="141" t="s">
        <v>9010</v>
      </c>
      <c r="DQ17982" s="15">
        <v>23</v>
      </c>
      <c r="DR17982" s="15" t="str">
        <f t="shared" si="294"/>
        <v>7893-23</v>
      </c>
    </row>
    <row r="17983" spans="119:122" x14ac:dyDescent="0.2">
      <c r="DO17983" s="141" t="s">
        <v>29339</v>
      </c>
      <c r="DP17983" s="141" t="s">
        <v>9011</v>
      </c>
      <c r="DQ17983" s="15">
        <v>23</v>
      </c>
      <c r="DR17983" s="15" t="str">
        <f t="shared" si="294"/>
        <v>7894-23</v>
      </c>
    </row>
    <row r="17984" spans="119:122" x14ac:dyDescent="0.2">
      <c r="DO17984" s="141" t="s">
        <v>29340</v>
      </c>
      <c r="DP17984" s="141" t="s">
        <v>9012</v>
      </c>
      <c r="DQ17984" s="15">
        <v>23</v>
      </c>
      <c r="DR17984" s="15" t="str">
        <f t="shared" si="294"/>
        <v>7895-23</v>
      </c>
    </row>
    <row r="17985" spans="119:122" x14ac:dyDescent="0.2">
      <c r="DO17985" s="141" t="s">
        <v>29341</v>
      </c>
      <c r="DP17985" s="141" t="s">
        <v>9013</v>
      </c>
      <c r="DQ17985" s="15">
        <v>23</v>
      </c>
      <c r="DR17985" s="15" t="str">
        <f t="shared" si="294"/>
        <v>7896-23</v>
      </c>
    </row>
    <row r="17986" spans="119:122" x14ac:dyDescent="0.2">
      <c r="DO17986" s="141" t="s">
        <v>29342</v>
      </c>
      <c r="DP17986" s="141" t="s">
        <v>9014</v>
      </c>
      <c r="DQ17986" s="15">
        <v>23</v>
      </c>
      <c r="DR17986" s="15" t="str">
        <f t="shared" si="294"/>
        <v>7897-23</v>
      </c>
    </row>
    <row r="17987" spans="119:122" x14ac:dyDescent="0.2">
      <c r="DO17987" s="141" t="s">
        <v>29343</v>
      </c>
      <c r="DP17987" s="141" t="s">
        <v>9015</v>
      </c>
      <c r="DQ17987" s="15">
        <v>23</v>
      </c>
      <c r="DR17987" s="15" t="str">
        <f t="shared" si="294"/>
        <v>7898-23</v>
      </c>
    </row>
    <row r="17988" spans="119:122" x14ac:dyDescent="0.2">
      <c r="DO17988" s="141" t="s">
        <v>29344</v>
      </c>
      <c r="DP17988" s="141" t="s">
        <v>9016</v>
      </c>
      <c r="DQ17988" s="15">
        <v>23</v>
      </c>
      <c r="DR17988" s="15" t="str">
        <f t="shared" si="294"/>
        <v>7899-23</v>
      </c>
    </row>
    <row r="17989" spans="119:122" x14ac:dyDescent="0.2">
      <c r="DO17989" s="141" t="s">
        <v>29345</v>
      </c>
      <c r="DP17989" s="141" t="s">
        <v>9017</v>
      </c>
      <c r="DQ17989" s="15">
        <v>23</v>
      </c>
      <c r="DR17989" s="15" t="str">
        <f t="shared" si="294"/>
        <v>7900-23</v>
      </c>
    </row>
    <row r="17990" spans="119:122" x14ac:dyDescent="0.2">
      <c r="DO17990" s="141" t="s">
        <v>29346</v>
      </c>
      <c r="DP17990" s="141" t="s">
        <v>9018</v>
      </c>
      <c r="DQ17990" s="15">
        <v>23</v>
      </c>
      <c r="DR17990" s="15" t="str">
        <f t="shared" si="294"/>
        <v>7901-23</v>
      </c>
    </row>
    <row r="17991" spans="119:122" x14ac:dyDescent="0.2">
      <c r="DO17991" s="141" t="s">
        <v>29347</v>
      </c>
      <c r="DP17991" s="141" t="s">
        <v>9019</v>
      </c>
      <c r="DQ17991" s="15">
        <v>23</v>
      </c>
      <c r="DR17991" s="15" t="str">
        <f t="shared" si="294"/>
        <v>7902-23</v>
      </c>
    </row>
    <row r="17992" spans="119:122" x14ac:dyDescent="0.2">
      <c r="DO17992" s="141" t="s">
        <v>29348</v>
      </c>
      <c r="DP17992" s="141" t="s">
        <v>9020</v>
      </c>
      <c r="DQ17992" s="15">
        <v>23</v>
      </c>
      <c r="DR17992" s="15" t="str">
        <f t="shared" si="294"/>
        <v>7903-23</v>
      </c>
    </row>
    <row r="17993" spans="119:122" x14ac:dyDescent="0.2">
      <c r="DO17993" s="141" t="s">
        <v>29349</v>
      </c>
      <c r="DP17993" s="141" t="s">
        <v>9021</v>
      </c>
      <c r="DQ17993" s="15">
        <v>23</v>
      </c>
      <c r="DR17993" s="15" t="str">
        <f t="shared" si="294"/>
        <v>7904-23</v>
      </c>
    </row>
    <row r="17994" spans="119:122" x14ac:dyDescent="0.2">
      <c r="DO17994" s="141" t="s">
        <v>29350</v>
      </c>
      <c r="DP17994" s="141" t="s">
        <v>9022</v>
      </c>
      <c r="DQ17994" s="15">
        <v>23</v>
      </c>
      <c r="DR17994" s="15" t="str">
        <f t="shared" si="294"/>
        <v>7905-23</v>
      </c>
    </row>
    <row r="17995" spans="119:122" x14ac:dyDescent="0.2">
      <c r="DO17995" s="141" t="s">
        <v>29351</v>
      </c>
      <c r="DP17995" s="141" t="s">
        <v>9023</v>
      </c>
      <c r="DQ17995" s="15">
        <v>23</v>
      </c>
      <c r="DR17995" s="15" t="str">
        <f t="shared" si="294"/>
        <v>7906-23</v>
      </c>
    </row>
    <row r="17996" spans="119:122" x14ac:dyDescent="0.2">
      <c r="DO17996" s="141" t="s">
        <v>29352</v>
      </c>
      <c r="DP17996" s="141" t="s">
        <v>9024</v>
      </c>
      <c r="DQ17996" s="15">
        <v>23</v>
      </c>
      <c r="DR17996" s="15" t="str">
        <f t="shared" si="294"/>
        <v>7907-23</v>
      </c>
    </row>
    <row r="17997" spans="119:122" x14ac:dyDescent="0.2">
      <c r="DO17997" s="141" t="s">
        <v>29353</v>
      </c>
      <c r="DP17997" s="141" t="s">
        <v>9025</v>
      </c>
      <c r="DQ17997" s="15">
        <v>23</v>
      </c>
      <c r="DR17997" s="15" t="str">
        <f t="shared" si="294"/>
        <v>7908-23</v>
      </c>
    </row>
    <row r="17998" spans="119:122" x14ac:dyDescent="0.2">
      <c r="DO17998" s="141" t="s">
        <v>29354</v>
      </c>
      <c r="DP17998" s="141" t="s">
        <v>9026</v>
      </c>
      <c r="DQ17998" s="15">
        <v>23</v>
      </c>
      <c r="DR17998" s="15" t="str">
        <f t="shared" si="294"/>
        <v>7909-23</v>
      </c>
    </row>
    <row r="17999" spans="119:122" x14ac:dyDescent="0.2">
      <c r="DO17999" s="141" t="s">
        <v>29355</v>
      </c>
      <c r="DP17999" s="141" t="s">
        <v>9027</v>
      </c>
      <c r="DQ17999" s="15">
        <v>23</v>
      </c>
      <c r="DR17999" s="15" t="str">
        <f t="shared" si="294"/>
        <v>7910-23</v>
      </c>
    </row>
    <row r="18000" spans="119:122" x14ac:dyDescent="0.2">
      <c r="DO18000" s="141" t="s">
        <v>29356</v>
      </c>
      <c r="DP18000" s="141" t="s">
        <v>9028</v>
      </c>
      <c r="DQ18000" s="15">
        <v>23</v>
      </c>
      <c r="DR18000" s="15" t="str">
        <f t="shared" si="294"/>
        <v>7911-23</v>
      </c>
    </row>
    <row r="18001" spans="119:122" x14ac:dyDescent="0.2">
      <c r="DO18001" s="141" t="s">
        <v>29357</v>
      </c>
      <c r="DP18001" s="141" t="s">
        <v>9029</v>
      </c>
      <c r="DQ18001" s="15">
        <v>23</v>
      </c>
      <c r="DR18001" s="15" t="str">
        <f t="shared" si="294"/>
        <v>7912-23</v>
      </c>
    </row>
    <row r="18002" spans="119:122" x14ac:dyDescent="0.2">
      <c r="DO18002" s="141" t="s">
        <v>29358</v>
      </c>
      <c r="DP18002" s="141" t="s">
        <v>9030</v>
      </c>
      <c r="DQ18002" s="15">
        <v>23</v>
      </c>
      <c r="DR18002" s="15" t="str">
        <f t="shared" si="294"/>
        <v>7913-23</v>
      </c>
    </row>
    <row r="18003" spans="119:122" x14ac:dyDescent="0.2">
      <c r="DO18003" s="141" t="s">
        <v>29359</v>
      </c>
      <c r="DP18003" s="141" t="s">
        <v>9031</v>
      </c>
      <c r="DQ18003" s="15">
        <v>23</v>
      </c>
      <c r="DR18003" s="15" t="str">
        <f t="shared" si="294"/>
        <v>7914-23</v>
      </c>
    </row>
    <row r="18004" spans="119:122" x14ac:dyDescent="0.2">
      <c r="DO18004" s="141" t="s">
        <v>29360</v>
      </c>
      <c r="DP18004" s="141" t="s">
        <v>9032</v>
      </c>
      <c r="DQ18004" s="15">
        <v>23</v>
      </c>
      <c r="DR18004" s="15" t="str">
        <f t="shared" si="294"/>
        <v>7915-23</v>
      </c>
    </row>
    <row r="18005" spans="119:122" x14ac:dyDescent="0.2">
      <c r="DO18005" s="141" t="s">
        <v>29361</v>
      </c>
      <c r="DP18005" s="141" t="s">
        <v>9033</v>
      </c>
      <c r="DQ18005" s="15">
        <v>23</v>
      </c>
      <c r="DR18005" s="15" t="str">
        <f t="shared" si="294"/>
        <v>7916-23</v>
      </c>
    </row>
    <row r="18006" spans="119:122" x14ac:dyDescent="0.2">
      <c r="DO18006" s="141" t="s">
        <v>29362</v>
      </c>
      <c r="DP18006" s="141" t="s">
        <v>9034</v>
      </c>
      <c r="DQ18006" s="15">
        <v>23</v>
      </c>
      <c r="DR18006" s="15" t="str">
        <f t="shared" si="294"/>
        <v>7917-23</v>
      </c>
    </row>
    <row r="18007" spans="119:122" x14ac:dyDescent="0.2">
      <c r="DO18007" s="141" t="s">
        <v>29363</v>
      </c>
      <c r="DP18007" s="141" t="s">
        <v>9035</v>
      </c>
      <c r="DQ18007" s="15">
        <v>23</v>
      </c>
      <c r="DR18007" s="15" t="str">
        <f t="shared" si="294"/>
        <v>7918-23</v>
      </c>
    </row>
    <row r="18008" spans="119:122" x14ac:dyDescent="0.2">
      <c r="DO18008" s="141" t="s">
        <v>29364</v>
      </c>
      <c r="DP18008" s="141" t="s">
        <v>9036</v>
      </c>
      <c r="DQ18008" s="15">
        <v>23</v>
      </c>
      <c r="DR18008" s="15" t="str">
        <f t="shared" si="294"/>
        <v>7919-23</v>
      </c>
    </row>
    <row r="18009" spans="119:122" x14ac:dyDescent="0.2">
      <c r="DO18009" s="141" t="s">
        <v>29365</v>
      </c>
      <c r="DP18009" s="141" t="s">
        <v>9037</v>
      </c>
      <c r="DQ18009" s="15">
        <v>23</v>
      </c>
      <c r="DR18009" s="15" t="str">
        <f t="shared" si="294"/>
        <v>7920-23</v>
      </c>
    </row>
    <row r="18010" spans="119:122" x14ac:dyDescent="0.2">
      <c r="DO18010" s="141" t="s">
        <v>29366</v>
      </c>
      <c r="DP18010" s="141" t="s">
        <v>9038</v>
      </c>
      <c r="DQ18010" s="15">
        <v>23</v>
      </c>
      <c r="DR18010" s="15" t="str">
        <f t="shared" si="294"/>
        <v>7921-23</v>
      </c>
    </row>
    <row r="18011" spans="119:122" x14ac:dyDescent="0.2">
      <c r="DO18011" s="141" t="s">
        <v>29367</v>
      </c>
      <c r="DP18011" s="141" t="s">
        <v>9039</v>
      </c>
      <c r="DQ18011" s="15">
        <v>23</v>
      </c>
      <c r="DR18011" s="15" t="str">
        <f t="shared" si="294"/>
        <v>7922-23</v>
      </c>
    </row>
    <row r="18012" spans="119:122" x14ac:dyDescent="0.2">
      <c r="DO18012" s="141" t="s">
        <v>29368</v>
      </c>
      <c r="DP18012" s="141" t="s">
        <v>9040</v>
      </c>
      <c r="DQ18012" s="15">
        <v>23</v>
      </c>
      <c r="DR18012" s="15" t="str">
        <f t="shared" ref="DR18012:DR18075" si="295">CONCATENATE(DP18012,"-",DQ18012)</f>
        <v>7923-23</v>
      </c>
    </row>
    <row r="18013" spans="119:122" x14ac:dyDescent="0.2">
      <c r="DO18013" s="141" t="s">
        <v>29369</v>
      </c>
      <c r="DP18013" s="141" t="s">
        <v>9041</v>
      </c>
      <c r="DQ18013" s="15">
        <v>23</v>
      </c>
      <c r="DR18013" s="15" t="str">
        <f t="shared" si="295"/>
        <v>7924-23</v>
      </c>
    </row>
    <row r="18014" spans="119:122" x14ac:dyDescent="0.2">
      <c r="DO18014" s="141" t="s">
        <v>29370</v>
      </c>
      <c r="DP18014" s="141" t="s">
        <v>9042</v>
      </c>
      <c r="DQ18014" s="15">
        <v>23</v>
      </c>
      <c r="DR18014" s="15" t="str">
        <f t="shared" si="295"/>
        <v>7925-23</v>
      </c>
    </row>
    <row r="18015" spans="119:122" x14ac:dyDescent="0.2">
      <c r="DO18015" s="141" t="s">
        <v>29371</v>
      </c>
      <c r="DP18015" s="141" t="s">
        <v>9043</v>
      </c>
      <c r="DQ18015" s="15">
        <v>23</v>
      </c>
      <c r="DR18015" s="15" t="str">
        <f t="shared" si="295"/>
        <v>7926-23</v>
      </c>
    </row>
    <row r="18016" spans="119:122" x14ac:dyDescent="0.2">
      <c r="DO18016" s="141" t="s">
        <v>29372</v>
      </c>
      <c r="DP18016" s="141" t="s">
        <v>9044</v>
      </c>
      <c r="DQ18016" s="15">
        <v>23</v>
      </c>
      <c r="DR18016" s="15" t="str">
        <f t="shared" si="295"/>
        <v>7927-23</v>
      </c>
    </row>
    <row r="18017" spans="119:122" x14ac:dyDescent="0.2">
      <c r="DO18017" s="141" t="s">
        <v>29373</v>
      </c>
      <c r="DP18017" s="141" t="s">
        <v>9045</v>
      </c>
      <c r="DQ18017" s="15">
        <v>23</v>
      </c>
      <c r="DR18017" s="15" t="str">
        <f t="shared" si="295"/>
        <v>7928-23</v>
      </c>
    </row>
    <row r="18018" spans="119:122" x14ac:dyDescent="0.2">
      <c r="DO18018" s="141" t="s">
        <v>29374</v>
      </c>
      <c r="DP18018" s="141" t="s">
        <v>9046</v>
      </c>
      <c r="DQ18018" s="15">
        <v>23</v>
      </c>
      <c r="DR18018" s="15" t="str">
        <f t="shared" si="295"/>
        <v>7929-23</v>
      </c>
    </row>
    <row r="18019" spans="119:122" x14ac:dyDescent="0.2">
      <c r="DO18019" s="141" t="s">
        <v>29375</v>
      </c>
      <c r="DP18019" s="141" t="s">
        <v>9047</v>
      </c>
      <c r="DQ18019" s="15">
        <v>23</v>
      </c>
      <c r="DR18019" s="15" t="str">
        <f t="shared" si="295"/>
        <v>7930-23</v>
      </c>
    </row>
    <row r="18020" spans="119:122" x14ac:dyDescent="0.2">
      <c r="DO18020" s="141" t="s">
        <v>29376</v>
      </c>
      <c r="DP18020" s="141" t="s">
        <v>9048</v>
      </c>
      <c r="DQ18020" s="15">
        <v>23</v>
      </c>
      <c r="DR18020" s="15" t="str">
        <f t="shared" si="295"/>
        <v>7931-23</v>
      </c>
    </row>
    <row r="18021" spans="119:122" x14ac:dyDescent="0.2">
      <c r="DO18021" s="141" t="s">
        <v>29377</v>
      </c>
      <c r="DP18021" s="141" t="s">
        <v>9049</v>
      </c>
      <c r="DQ18021" s="15">
        <v>23</v>
      </c>
      <c r="DR18021" s="15" t="str">
        <f t="shared" si="295"/>
        <v>7932-23</v>
      </c>
    </row>
    <row r="18022" spans="119:122" x14ac:dyDescent="0.2">
      <c r="DO18022" s="141" t="s">
        <v>29378</v>
      </c>
      <c r="DP18022" s="141" t="s">
        <v>9050</v>
      </c>
      <c r="DQ18022" s="15">
        <v>23</v>
      </c>
      <c r="DR18022" s="15" t="str">
        <f t="shared" si="295"/>
        <v>7933-23</v>
      </c>
    </row>
    <row r="18023" spans="119:122" x14ac:dyDescent="0.2">
      <c r="DO18023" s="141" t="s">
        <v>29379</v>
      </c>
      <c r="DP18023" s="141" t="s">
        <v>9051</v>
      </c>
      <c r="DQ18023" s="15">
        <v>23</v>
      </c>
      <c r="DR18023" s="15" t="str">
        <f t="shared" si="295"/>
        <v>7934-23</v>
      </c>
    </row>
    <row r="18024" spans="119:122" x14ac:dyDescent="0.2">
      <c r="DO18024" s="141" t="s">
        <v>29380</v>
      </c>
      <c r="DP18024" s="141" t="s">
        <v>9052</v>
      </c>
      <c r="DQ18024" s="15">
        <v>23</v>
      </c>
      <c r="DR18024" s="15" t="str">
        <f t="shared" si="295"/>
        <v>7935-23</v>
      </c>
    </row>
    <row r="18025" spans="119:122" x14ac:dyDescent="0.2">
      <c r="DO18025" s="141" t="s">
        <v>29381</v>
      </c>
      <c r="DP18025" s="141" t="s">
        <v>9053</v>
      </c>
      <c r="DQ18025" s="15">
        <v>23</v>
      </c>
      <c r="DR18025" s="15" t="str">
        <f t="shared" si="295"/>
        <v>7936-23</v>
      </c>
    </row>
    <row r="18026" spans="119:122" x14ac:dyDescent="0.2">
      <c r="DO18026" s="141" t="s">
        <v>29382</v>
      </c>
      <c r="DP18026" s="141" t="s">
        <v>9054</v>
      </c>
      <c r="DQ18026" s="15">
        <v>23</v>
      </c>
      <c r="DR18026" s="15" t="str">
        <f t="shared" si="295"/>
        <v>7937-23</v>
      </c>
    </row>
    <row r="18027" spans="119:122" x14ac:dyDescent="0.2">
      <c r="DO18027" s="141" t="s">
        <v>29383</v>
      </c>
      <c r="DP18027" s="141" t="s">
        <v>9055</v>
      </c>
      <c r="DQ18027" s="15">
        <v>23</v>
      </c>
      <c r="DR18027" s="15" t="str">
        <f t="shared" si="295"/>
        <v>7938-23</v>
      </c>
    </row>
    <row r="18028" spans="119:122" x14ac:dyDescent="0.2">
      <c r="DO18028" s="141" t="s">
        <v>29384</v>
      </c>
      <c r="DP18028" s="141" t="s">
        <v>9056</v>
      </c>
      <c r="DQ18028" s="15">
        <v>23</v>
      </c>
      <c r="DR18028" s="15" t="str">
        <f t="shared" si="295"/>
        <v>7939-23</v>
      </c>
    </row>
    <row r="18029" spans="119:122" x14ac:dyDescent="0.2">
      <c r="DO18029" s="141" t="s">
        <v>29385</v>
      </c>
      <c r="DP18029" s="141" t="s">
        <v>9057</v>
      </c>
      <c r="DQ18029" s="15">
        <v>23</v>
      </c>
      <c r="DR18029" s="15" t="str">
        <f t="shared" si="295"/>
        <v>7940-23</v>
      </c>
    </row>
    <row r="18030" spans="119:122" x14ac:dyDescent="0.2">
      <c r="DO18030" s="141" t="s">
        <v>29386</v>
      </c>
      <c r="DP18030" s="141" t="s">
        <v>9058</v>
      </c>
      <c r="DQ18030" s="15">
        <v>23</v>
      </c>
      <c r="DR18030" s="15" t="str">
        <f t="shared" si="295"/>
        <v>7941-23</v>
      </c>
    </row>
    <row r="18031" spans="119:122" x14ac:dyDescent="0.2">
      <c r="DO18031" s="141" t="s">
        <v>29387</v>
      </c>
      <c r="DP18031" s="141" t="s">
        <v>9059</v>
      </c>
      <c r="DQ18031" s="15">
        <v>23</v>
      </c>
      <c r="DR18031" s="15" t="str">
        <f t="shared" si="295"/>
        <v>7942-23</v>
      </c>
    </row>
    <row r="18032" spans="119:122" x14ac:dyDescent="0.2">
      <c r="DO18032" s="141" t="s">
        <v>29388</v>
      </c>
      <c r="DP18032" s="141" t="s">
        <v>9060</v>
      </c>
      <c r="DQ18032" s="15">
        <v>23</v>
      </c>
      <c r="DR18032" s="15" t="str">
        <f t="shared" si="295"/>
        <v>7943-23</v>
      </c>
    </row>
    <row r="18033" spans="119:122" x14ac:dyDescent="0.2">
      <c r="DO18033" s="141" t="s">
        <v>29389</v>
      </c>
      <c r="DP18033" s="141" t="s">
        <v>9061</v>
      </c>
      <c r="DQ18033" s="15">
        <v>23</v>
      </c>
      <c r="DR18033" s="15" t="str">
        <f t="shared" si="295"/>
        <v>7944-23</v>
      </c>
    </row>
    <row r="18034" spans="119:122" x14ac:dyDescent="0.2">
      <c r="DO18034" s="141" t="s">
        <v>29390</v>
      </c>
      <c r="DP18034" s="141" t="s">
        <v>9062</v>
      </c>
      <c r="DQ18034" s="15">
        <v>23</v>
      </c>
      <c r="DR18034" s="15" t="str">
        <f t="shared" si="295"/>
        <v>7945-23</v>
      </c>
    </row>
    <row r="18035" spans="119:122" x14ac:dyDescent="0.2">
      <c r="DO18035" s="141" t="s">
        <v>29391</v>
      </c>
      <c r="DP18035" s="141" t="s">
        <v>9063</v>
      </c>
      <c r="DQ18035" s="15">
        <v>23</v>
      </c>
      <c r="DR18035" s="15" t="str">
        <f t="shared" si="295"/>
        <v>7946-23</v>
      </c>
    </row>
    <row r="18036" spans="119:122" x14ac:dyDescent="0.2">
      <c r="DO18036" s="141" t="s">
        <v>29392</v>
      </c>
      <c r="DP18036" s="141" t="s">
        <v>9064</v>
      </c>
      <c r="DQ18036" s="15">
        <v>23</v>
      </c>
      <c r="DR18036" s="15" t="str">
        <f t="shared" si="295"/>
        <v>7947-23</v>
      </c>
    </row>
    <row r="18037" spans="119:122" x14ac:dyDescent="0.2">
      <c r="DO18037" s="141" t="s">
        <v>29393</v>
      </c>
      <c r="DP18037" s="141" t="s">
        <v>9065</v>
      </c>
      <c r="DQ18037" s="15">
        <v>23</v>
      </c>
      <c r="DR18037" s="15" t="str">
        <f t="shared" si="295"/>
        <v>7948-23</v>
      </c>
    </row>
    <row r="18038" spans="119:122" x14ac:dyDescent="0.2">
      <c r="DO18038" s="141" t="s">
        <v>29394</v>
      </c>
      <c r="DP18038" s="141" t="s">
        <v>9066</v>
      </c>
      <c r="DQ18038" s="15">
        <v>23</v>
      </c>
      <c r="DR18038" s="15" t="str">
        <f t="shared" si="295"/>
        <v>7949-23</v>
      </c>
    </row>
    <row r="18039" spans="119:122" x14ac:dyDescent="0.2">
      <c r="DO18039" s="141" t="s">
        <v>29395</v>
      </c>
      <c r="DP18039" s="141" t="s">
        <v>9067</v>
      </c>
      <c r="DQ18039" s="15">
        <v>23</v>
      </c>
      <c r="DR18039" s="15" t="str">
        <f t="shared" si="295"/>
        <v>7950-23</v>
      </c>
    </row>
    <row r="18040" spans="119:122" x14ac:dyDescent="0.2">
      <c r="DO18040" s="141" t="s">
        <v>29396</v>
      </c>
      <c r="DP18040" s="141" t="s">
        <v>9068</v>
      </c>
      <c r="DQ18040" s="15">
        <v>23</v>
      </c>
      <c r="DR18040" s="15" t="str">
        <f t="shared" si="295"/>
        <v>7951-23</v>
      </c>
    </row>
    <row r="18041" spans="119:122" x14ac:dyDescent="0.2">
      <c r="DO18041" s="141" t="s">
        <v>29397</v>
      </c>
      <c r="DP18041" s="141" t="s">
        <v>9069</v>
      </c>
      <c r="DQ18041" s="15">
        <v>23</v>
      </c>
      <c r="DR18041" s="15" t="str">
        <f t="shared" si="295"/>
        <v>7952-23</v>
      </c>
    </row>
    <row r="18042" spans="119:122" x14ac:dyDescent="0.2">
      <c r="DO18042" s="141" t="s">
        <v>29398</v>
      </c>
      <c r="DP18042" s="141" t="s">
        <v>9070</v>
      </c>
      <c r="DQ18042" s="15">
        <v>23</v>
      </c>
      <c r="DR18042" s="15" t="str">
        <f t="shared" si="295"/>
        <v>7953-23</v>
      </c>
    </row>
    <row r="18043" spans="119:122" x14ac:dyDescent="0.2">
      <c r="DO18043" s="141" t="s">
        <v>29399</v>
      </c>
      <c r="DP18043" s="141" t="s">
        <v>9071</v>
      </c>
      <c r="DQ18043" s="15">
        <v>23</v>
      </c>
      <c r="DR18043" s="15" t="str">
        <f t="shared" si="295"/>
        <v>7954-23</v>
      </c>
    </row>
    <row r="18044" spans="119:122" x14ac:dyDescent="0.2">
      <c r="DO18044" s="141" t="s">
        <v>29400</v>
      </c>
      <c r="DP18044" s="141" t="s">
        <v>9072</v>
      </c>
      <c r="DQ18044" s="15">
        <v>23</v>
      </c>
      <c r="DR18044" s="15" t="str">
        <f t="shared" si="295"/>
        <v>7955-23</v>
      </c>
    </row>
    <row r="18045" spans="119:122" x14ac:dyDescent="0.2">
      <c r="DO18045" s="141" t="s">
        <v>29401</v>
      </c>
      <c r="DP18045" s="141" t="s">
        <v>9073</v>
      </c>
      <c r="DQ18045" s="15">
        <v>23</v>
      </c>
      <c r="DR18045" s="15" t="str">
        <f t="shared" si="295"/>
        <v>7956-23</v>
      </c>
    </row>
    <row r="18046" spans="119:122" x14ac:dyDescent="0.2">
      <c r="DO18046" s="141" t="s">
        <v>29402</v>
      </c>
      <c r="DP18046" s="141" t="s">
        <v>9074</v>
      </c>
      <c r="DQ18046" s="15">
        <v>23</v>
      </c>
      <c r="DR18046" s="15" t="str">
        <f t="shared" si="295"/>
        <v>7957-23</v>
      </c>
    </row>
    <row r="18047" spans="119:122" x14ac:dyDescent="0.2">
      <c r="DO18047" s="141" t="s">
        <v>29403</v>
      </c>
      <c r="DP18047" s="141" t="s">
        <v>9075</v>
      </c>
      <c r="DQ18047" s="15">
        <v>23</v>
      </c>
      <c r="DR18047" s="15" t="str">
        <f t="shared" si="295"/>
        <v>7958-23</v>
      </c>
    </row>
    <row r="18048" spans="119:122" x14ac:dyDescent="0.2">
      <c r="DO18048" s="141" t="s">
        <v>29404</v>
      </c>
      <c r="DP18048" s="141" t="s">
        <v>9076</v>
      </c>
      <c r="DQ18048" s="15">
        <v>23</v>
      </c>
      <c r="DR18048" s="15" t="str">
        <f t="shared" si="295"/>
        <v>7959-23</v>
      </c>
    </row>
    <row r="18049" spans="119:122" x14ac:dyDescent="0.2">
      <c r="DO18049" s="141" t="s">
        <v>29405</v>
      </c>
      <c r="DP18049" s="141" t="s">
        <v>9077</v>
      </c>
      <c r="DQ18049" s="15">
        <v>23</v>
      </c>
      <c r="DR18049" s="15" t="str">
        <f t="shared" si="295"/>
        <v>7960-23</v>
      </c>
    </row>
    <row r="18050" spans="119:122" x14ac:dyDescent="0.2">
      <c r="DO18050" s="141" t="s">
        <v>29406</v>
      </c>
      <c r="DP18050" s="141" t="s">
        <v>9078</v>
      </c>
      <c r="DQ18050" s="15">
        <v>23</v>
      </c>
      <c r="DR18050" s="15" t="str">
        <f t="shared" si="295"/>
        <v>7961-23</v>
      </c>
    </row>
    <row r="18051" spans="119:122" x14ac:dyDescent="0.2">
      <c r="DO18051" s="141" t="s">
        <v>29407</v>
      </c>
      <c r="DP18051" s="141" t="s">
        <v>9079</v>
      </c>
      <c r="DQ18051" s="15">
        <v>23</v>
      </c>
      <c r="DR18051" s="15" t="str">
        <f t="shared" si="295"/>
        <v>7962-23</v>
      </c>
    </row>
    <row r="18052" spans="119:122" x14ac:dyDescent="0.2">
      <c r="DO18052" s="141" t="s">
        <v>29408</v>
      </c>
      <c r="DP18052" s="141" t="s">
        <v>9080</v>
      </c>
      <c r="DQ18052" s="15">
        <v>23</v>
      </c>
      <c r="DR18052" s="15" t="str">
        <f t="shared" si="295"/>
        <v>7963-23</v>
      </c>
    </row>
    <row r="18053" spans="119:122" x14ac:dyDescent="0.2">
      <c r="DO18053" s="141" t="s">
        <v>29409</v>
      </c>
      <c r="DP18053" s="141" t="s">
        <v>9081</v>
      </c>
      <c r="DQ18053" s="15">
        <v>23</v>
      </c>
      <c r="DR18053" s="15" t="str">
        <f t="shared" si="295"/>
        <v>7964-23</v>
      </c>
    </row>
    <row r="18054" spans="119:122" x14ac:dyDescent="0.2">
      <c r="DO18054" s="141" t="s">
        <v>29410</v>
      </c>
      <c r="DP18054" s="141" t="s">
        <v>9082</v>
      </c>
      <c r="DQ18054" s="15">
        <v>23</v>
      </c>
      <c r="DR18054" s="15" t="str">
        <f t="shared" si="295"/>
        <v>7965-23</v>
      </c>
    </row>
    <row r="18055" spans="119:122" x14ac:dyDescent="0.2">
      <c r="DO18055" s="141" t="s">
        <v>29411</v>
      </c>
      <c r="DP18055" s="141" t="s">
        <v>9083</v>
      </c>
      <c r="DQ18055" s="15">
        <v>23</v>
      </c>
      <c r="DR18055" s="15" t="str">
        <f t="shared" si="295"/>
        <v>7966-23</v>
      </c>
    </row>
    <row r="18056" spans="119:122" x14ac:dyDescent="0.2">
      <c r="DO18056" s="141" t="s">
        <v>29412</v>
      </c>
      <c r="DP18056" s="141" t="s">
        <v>9084</v>
      </c>
      <c r="DQ18056" s="15">
        <v>23</v>
      </c>
      <c r="DR18056" s="15" t="str">
        <f t="shared" si="295"/>
        <v>7967-23</v>
      </c>
    </row>
    <row r="18057" spans="119:122" x14ac:dyDescent="0.2">
      <c r="DO18057" s="141" t="s">
        <v>29413</v>
      </c>
      <c r="DP18057" s="141" t="s">
        <v>9085</v>
      </c>
      <c r="DQ18057" s="15">
        <v>23</v>
      </c>
      <c r="DR18057" s="15" t="str">
        <f t="shared" si="295"/>
        <v>7968-23</v>
      </c>
    </row>
    <row r="18058" spans="119:122" x14ac:dyDescent="0.2">
      <c r="DO18058" s="141" t="s">
        <v>29414</v>
      </c>
      <c r="DP18058" s="141" t="s">
        <v>9086</v>
      </c>
      <c r="DQ18058" s="15">
        <v>23</v>
      </c>
      <c r="DR18058" s="15" t="str">
        <f t="shared" si="295"/>
        <v>7969-23</v>
      </c>
    </row>
    <row r="18059" spans="119:122" x14ac:dyDescent="0.2">
      <c r="DO18059" s="141" t="s">
        <v>29415</v>
      </c>
      <c r="DP18059" s="141" t="s">
        <v>9087</v>
      </c>
      <c r="DQ18059" s="15">
        <v>23</v>
      </c>
      <c r="DR18059" s="15" t="str">
        <f t="shared" si="295"/>
        <v>7970-23</v>
      </c>
    </row>
    <row r="18060" spans="119:122" x14ac:dyDescent="0.2">
      <c r="DO18060" s="141" t="s">
        <v>29416</v>
      </c>
      <c r="DP18060" s="141" t="s">
        <v>9088</v>
      </c>
      <c r="DQ18060" s="15">
        <v>23</v>
      </c>
      <c r="DR18060" s="15" t="str">
        <f t="shared" si="295"/>
        <v>7971-23</v>
      </c>
    </row>
    <row r="18061" spans="119:122" x14ac:dyDescent="0.2">
      <c r="DO18061" s="141" t="s">
        <v>29417</v>
      </c>
      <c r="DP18061" s="141" t="s">
        <v>9089</v>
      </c>
      <c r="DQ18061" s="15">
        <v>23</v>
      </c>
      <c r="DR18061" s="15" t="str">
        <f t="shared" si="295"/>
        <v>7972-23</v>
      </c>
    </row>
    <row r="18062" spans="119:122" x14ac:dyDescent="0.2">
      <c r="DO18062" s="141" t="s">
        <v>29418</v>
      </c>
      <c r="DP18062" s="141" t="s">
        <v>9090</v>
      </c>
      <c r="DQ18062" s="15">
        <v>23</v>
      </c>
      <c r="DR18062" s="15" t="str">
        <f t="shared" si="295"/>
        <v>7973-23</v>
      </c>
    </row>
    <row r="18063" spans="119:122" x14ac:dyDescent="0.2">
      <c r="DO18063" s="141" t="s">
        <v>29419</v>
      </c>
      <c r="DP18063" s="141" t="s">
        <v>9091</v>
      </c>
      <c r="DQ18063" s="15">
        <v>23</v>
      </c>
      <c r="DR18063" s="15" t="str">
        <f t="shared" si="295"/>
        <v>7974-23</v>
      </c>
    </row>
    <row r="18064" spans="119:122" x14ac:dyDescent="0.2">
      <c r="DO18064" s="141" t="s">
        <v>29420</v>
      </c>
      <c r="DP18064" s="141" t="s">
        <v>9092</v>
      </c>
      <c r="DQ18064" s="15">
        <v>23</v>
      </c>
      <c r="DR18064" s="15" t="str">
        <f t="shared" si="295"/>
        <v>7975-23</v>
      </c>
    </row>
    <row r="18065" spans="119:122" x14ac:dyDescent="0.2">
      <c r="DO18065" s="141" t="s">
        <v>29421</v>
      </c>
      <c r="DP18065" s="141" t="s">
        <v>9093</v>
      </c>
      <c r="DQ18065" s="15">
        <v>23</v>
      </c>
      <c r="DR18065" s="15" t="str">
        <f t="shared" si="295"/>
        <v>7976-23</v>
      </c>
    </row>
    <row r="18066" spans="119:122" x14ac:dyDescent="0.2">
      <c r="DO18066" s="141" t="s">
        <v>29422</v>
      </c>
      <c r="DP18066" s="141" t="s">
        <v>9094</v>
      </c>
      <c r="DQ18066" s="15">
        <v>23</v>
      </c>
      <c r="DR18066" s="15" t="str">
        <f t="shared" si="295"/>
        <v>7977-23</v>
      </c>
    </row>
    <row r="18067" spans="119:122" x14ac:dyDescent="0.2">
      <c r="DO18067" s="141" t="s">
        <v>29423</v>
      </c>
      <c r="DP18067" s="141" t="s">
        <v>9095</v>
      </c>
      <c r="DQ18067" s="15">
        <v>23</v>
      </c>
      <c r="DR18067" s="15" t="str">
        <f t="shared" si="295"/>
        <v>7978-23</v>
      </c>
    </row>
    <row r="18068" spans="119:122" x14ac:dyDescent="0.2">
      <c r="DO18068" s="141" t="s">
        <v>29424</v>
      </c>
      <c r="DP18068" s="141" t="s">
        <v>9096</v>
      </c>
      <c r="DQ18068" s="15">
        <v>23</v>
      </c>
      <c r="DR18068" s="15" t="str">
        <f t="shared" si="295"/>
        <v>7979-23</v>
      </c>
    </row>
    <row r="18069" spans="119:122" x14ac:dyDescent="0.2">
      <c r="DO18069" s="141" t="s">
        <v>29425</v>
      </c>
      <c r="DP18069" s="141" t="s">
        <v>9097</v>
      </c>
      <c r="DQ18069" s="15">
        <v>23</v>
      </c>
      <c r="DR18069" s="15" t="str">
        <f t="shared" si="295"/>
        <v>7980-23</v>
      </c>
    </row>
    <row r="18070" spans="119:122" x14ac:dyDescent="0.2">
      <c r="DO18070" s="141" t="s">
        <v>29426</v>
      </c>
      <c r="DP18070" s="141" t="s">
        <v>9098</v>
      </c>
      <c r="DQ18070" s="15">
        <v>23</v>
      </c>
      <c r="DR18070" s="15" t="str">
        <f t="shared" si="295"/>
        <v>7981-23</v>
      </c>
    </row>
    <row r="18071" spans="119:122" x14ac:dyDescent="0.2">
      <c r="DO18071" s="141" t="s">
        <v>29427</v>
      </c>
      <c r="DP18071" s="141" t="s">
        <v>9099</v>
      </c>
      <c r="DQ18071" s="15">
        <v>23</v>
      </c>
      <c r="DR18071" s="15" t="str">
        <f t="shared" si="295"/>
        <v>7982-23</v>
      </c>
    </row>
    <row r="18072" spans="119:122" x14ac:dyDescent="0.2">
      <c r="DO18072" s="141" t="s">
        <v>29428</v>
      </c>
      <c r="DP18072" s="141" t="s">
        <v>9100</v>
      </c>
      <c r="DQ18072" s="15">
        <v>23</v>
      </c>
      <c r="DR18072" s="15" t="str">
        <f t="shared" si="295"/>
        <v>7983-23</v>
      </c>
    </row>
    <row r="18073" spans="119:122" x14ac:dyDescent="0.2">
      <c r="DO18073" s="141" t="s">
        <v>29429</v>
      </c>
      <c r="DP18073" s="141" t="s">
        <v>9101</v>
      </c>
      <c r="DQ18073" s="15">
        <v>23</v>
      </c>
      <c r="DR18073" s="15" t="str">
        <f t="shared" si="295"/>
        <v>7984-23</v>
      </c>
    </row>
    <row r="18074" spans="119:122" x14ac:dyDescent="0.2">
      <c r="DO18074" s="141" t="s">
        <v>29430</v>
      </c>
      <c r="DP18074" s="141" t="s">
        <v>9102</v>
      </c>
      <c r="DQ18074" s="15">
        <v>23</v>
      </c>
      <c r="DR18074" s="15" t="str">
        <f t="shared" si="295"/>
        <v>7985-23</v>
      </c>
    </row>
    <row r="18075" spans="119:122" x14ac:dyDescent="0.2">
      <c r="DO18075" s="141" t="s">
        <v>29431</v>
      </c>
      <c r="DP18075" s="141" t="s">
        <v>9103</v>
      </c>
      <c r="DQ18075" s="15">
        <v>23</v>
      </c>
      <c r="DR18075" s="15" t="str">
        <f t="shared" si="295"/>
        <v>7986-23</v>
      </c>
    </row>
    <row r="18076" spans="119:122" x14ac:dyDescent="0.2">
      <c r="DO18076" s="141" t="s">
        <v>29432</v>
      </c>
      <c r="DP18076" s="141" t="s">
        <v>9104</v>
      </c>
      <c r="DQ18076" s="15">
        <v>23</v>
      </c>
      <c r="DR18076" s="15" t="str">
        <f t="shared" ref="DR18076:DR18139" si="296">CONCATENATE(DP18076,"-",DQ18076)</f>
        <v>7987-23</v>
      </c>
    </row>
    <row r="18077" spans="119:122" x14ac:dyDescent="0.2">
      <c r="DO18077" s="141" t="s">
        <v>29433</v>
      </c>
      <c r="DP18077" s="141" t="s">
        <v>9105</v>
      </c>
      <c r="DQ18077" s="15">
        <v>23</v>
      </c>
      <c r="DR18077" s="15" t="str">
        <f t="shared" si="296"/>
        <v>7988-23</v>
      </c>
    </row>
    <row r="18078" spans="119:122" x14ac:dyDescent="0.2">
      <c r="DO18078" s="141" t="s">
        <v>29434</v>
      </c>
      <c r="DP18078" s="141" t="s">
        <v>9106</v>
      </c>
      <c r="DQ18078" s="15">
        <v>23</v>
      </c>
      <c r="DR18078" s="15" t="str">
        <f t="shared" si="296"/>
        <v>7989-23</v>
      </c>
    </row>
    <row r="18079" spans="119:122" x14ac:dyDescent="0.2">
      <c r="DO18079" s="141" t="s">
        <v>29435</v>
      </c>
      <c r="DP18079" s="141" t="s">
        <v>9107</v>
      </c>
      <c r="DQ18079" s="15">
        <v>23</v>
      </c>
      <c r="DR18079" s="15" t="str">
        <f t="shared" si="296"/>
        <v>7990-23</v>
      </c>
    </row>
    <row r="18080" spans="119:122" x14ac:dyDescent="0.2">
      <c r="DO18080" s="141" t="s">
        <v>29436</v>
      </c>
      <c r="DP18080" s="141" t="s">
        <v>9108</v>
      </c>
      <c r="DQ18080" s="15">
        <v>23</v>
      </c>
      <c r="DR18080" s="15" t="str">
        <f t="shared" si="296"/>
        <v>7991-23</v>
      </c>
    </row>
    <row r="18081" spans="119:122" x14ac:dyDescent="0.2">
      <c r="DO18081" s="141" t="s">
        <v>29437</v>
      </c>
      <c r="DP18081" s="141" t="s">
        <v>9109</v>
      </c>
      <c r="DQ18081" s="15">
        <v>23</v>
      </c>
      <c r="DR18081" s="15" t="str">
        <f t="shared" si="296"/>
        <v>7992-23</v>
      </c>
    </row>
    <row r="18082" spans="119:122" x14ac:dyDescent="0.2">
      <c r="DO18082" s="141" t="s">
        <v>29438</v>
      </c>
      <c r="DP18082" s="141" t="s">
        <v>9110</v>
      </c>
      <c r="DQ18082" s="15">
        <v>23</v>
      </c>
      <c r="DR18082" s="15" t="str">
        <f t="shared" si="296"/>
        <v>7993-23</v>
      </c>
    </row>
    <row r="18083" spans="119:122" x14ac:dyDescent="0.2">
      <c r="DO18083" s="141" t="s">
        <v>29439</v>
      </c>
      <c r="DP18083" s="141" t="s">
        <v>9111</v>
      </c>
      <c r="DQ18083" s="15">
        <v>23</v>
      </c>
      <c r="DR18083" s="15" t="str">
        <f t="shared" si="296"/>
        <v>7994-23</v>
      </c>
    </row>
    <row r="18084" spans="119:122" x14ac:dyDescent="0.2">
      <c r="DO18084" s="141" t="s">
        <v>29440</v>
      </c>
      <c r="DP18084" s="141" t="s">
        <v>9112</v>
      </c>
      <c r="DQ18084" s="15">
        <v>23</v>
      </c>
      <c r="DR18084" s="15" t="str">
        <f t="shared" si="296"/>
        <v>7995-23</v>
      </c>
    </row>
    <row r="18085" spans="119:122" x14ac:dyDescent="0.2">
      <c r="DO18085" s="141" t="s">
        <v>29441</v>
      </c>
      <c r="DP18085" s="141" t="s">
        <v>9113</v>
      </c>
      <c r="DQ18085" s="15">
        <v>23</v>
      </c>
      <c r="DR18085" s="15" t="str">
        <f t="shared" si="296"/>
        <v>7996-23</v>
      </c>
    </row>
    <row r="18086" spans="119:122" x14ac:dyDescent="0.2">
      <c r="DO18086" s="141" t="s">
        <v>29442</v>
      </c>
      <c r="DP18086" s="141" t="s">
        <v>9114</v>
      </c>
      <c r="DQ18086" s="15">
        <v>23</v>
      </c>
      <c r="DR18086" s="15" t="str">
        <f t="shared" si="296"/>
        <v>7997-23</v>
      </c>
    </row>
    <row r="18087" spans="119:122" x14ac:dyDescent="0.2">
      <c r="DO18087" s="141" t="s">
        <v>29443</v>
      </c>
      <c r="DP18087" s="141" t="s">
        <v>9115</v>
      </c>
      <c r="DQ18087" s="15">
        <v>23</v>
      </c>
      <c r="DR18087" s="15" t="str">
        <f t="shared" si="296"/>
        <v>7998-23</v>
      </c>
    </row>
    <row r="18088" spans="119:122" x14ac:dyDescent="0.2">
      <c r="DO18088" s="141" t="s">
        <v>29444</v>
      </c>
      <c r="DP18088" s="141" t="s">
        <v>9116</v>
      </c>
      <c r="DQ18088" s="15">
        <v>23</v>
      </c>
      <c r="DR18088" s="15" t="str">
        <f t="shared" si="296"/>
        <v>7999-23</v>
      </c>
    </row>
    <row r="18089" spans="119:122" x14ac:dyDescent="0.2">
      <c r="DO18089" s="141" t="s">
        <v>29445</v>
      </c>
      <c r="DP18089" s="141" t="s">
        <v>9117</v>
      </c>
      <c r="DQ18089" s="15">
        <v>23</v>
      </c>
      <c r="DR18089" s="15" t="str">
        <f t="shared" si="296"/>
        <v>8000-23</v>
      </c>
    </row>
    <row r="18090" spans="119:122" x14ac:dyDescent="0.2">
      <c r="DO18090" s="141" t="s">
        <v>29446</v>
      </c>
      <c r="DP18090" s="141" t="s">
        <v>9118</v>
      </c>
      <c r="DQ18090" s="15">
        <v>23</v>
      </c>
      <c r="DR18090" s="15" t="str">
        <f t="shared" si="296"/>
        <v>8001-23</v>
      </c>
    </row>
    <row r="18091" spans="119:122" x14ac:dyDescent="0.2">
      <c r="DO18091" s="141" t="s">
        <v>29447</v>
      </c>
      <c r="DP18091" s="141" t="s">
        <v>9119</v>
      </c>
      <c r="DQ18091" s="15">
        <v>23</v>
      </c>
      <c r="DR18091" s="15" t="str">
        <f t="shared" si="296"/>
        <v>8002-23</v>
      </c>
    </row>
    <row r="18092" spans="119:122" x14ac:dyDescent="0.2">
      <c r="DO18092" s="141" t="s">
        <v>29448</v>
      </c>
      <c r="DP18092" s="141" t="s">
        <v>9120</v>
      </c>
      <c r="DQ18092" s="15">
        <v>23</v>
      </c>
      <c r="DR18092" s="15" t="str">
        <f t="shared" si="296"/>
        <v>8003-23</v>
      </c>
    </row>
    <row r="18093" spans="119:122" x14ac:dyDescent="0.2">
      <c r="DO18093" s="141" t="s">
        <v>29449</v>
      </c>
      <c r="DP18093" s="141" t="s">
        <v>9121</v>
      </c>
      <c r="DQ18093" s="15">
        <v>23</v>
      </c>
      <c r="DR18093" s="15" t="str">
        <f t="shared" si="296"/>
        <v>8004-23</v>
      </c>
    </row>
    <row r="18094" spans="119:122" x14ac:dyDescent="0.2">
      <c r="DO18094" s="141" t="s">
        <v>29450</v>
      </c>
      <c r="DP18094" s="141" t="s">
        <v>9122</v>
      </c>
      <c r="DQ18094" s="15">
        <v>23</v>
      </c>
      <c r="DR18094" s="15" t="str">
        <f t="shared" si="296"/>
        <v>8005-23</v>
      </c>
    </row>
    <row r="18095" spans="119:122" x14ac:dyDescent="0.2">
      <c r="DO18095" s="141" t="s">
        <v>29451</v>
      </c>
      <c r="DP18095" s="141" t="s">
        <v>9123</v>
      </c>
      <c r="DQ18095" s="15">
        <v>23</v>
      </c>
      <c r="DR18095" s="15" t="str">
        <f t="shared" si="296"/>
        <v>8006-23</v>
      </c>
    </row>
    <row r="18096" spans="119:122" x14ac:dyDescent="0.2">
      <c r="DO18096" s="141" t="s">
        <v>29452</v>
      </c>
      <c r="DP18096" s="141" t="s">
        <v>9124</v>
      </c>
      <c r="DQ18096" s="15">
        <v>23</v>
      </c>
      <c r="DR18096" s="15" t="str">
        <f t="shared" si="296"/>
        <v>8007-23</v>
      </c>
    </row>
    <row r="18097" spans="119:122" x14ac:dyDescent="0.2">
      <c r="DO18097" s="141" t="s">
        <v>29453</v>
      </c>
      <c r="DP18097" s="141" t="s">
        <v>9125</v>
      </c>
      <c r="DQ18097" s="15">
        <v>23</v>
      </c>
      <c r="DR18097" s="15" t="str">
        <f t="shared" si="296"/>
        <v>8008-23</v>
      </c>
    </row>
    <row r="18098" spans="119:122" x14ac:dyDescent="0.2">
      <c r="DO18098" s="141" t="s">
        <v>29454</v>
      </c>
      <c r="DP18098" s="141" t="s">
        <v>9126</v>
      </c>
      <c r="DQ18098" s="15">
        <v>23</v>
      </c>
      <c r="DR18098" s="15" t="str">
        <f t="shared" si="296"/>
        <v>8009-23</v>
      </c>
    </row>
    <row r="18099" spans="119:122" x14ac:dyDescent="0.2">
      <c r="DO18099" s="141" t="s">
        <v>29455</v>
      </c>
      <c r="DP18099" s="141" t="s">
        <v>9127</v>
      </c>
      <c r="DQ18099" s="15">
        <v>23</v>
      </c>
      <c r="DR18099" s="15" t="str">
        <f t="shared" si="296"/>
        <v>8010-23</v>
      </c>
    </row>
    <row r="18100" spans="119:122" x14ac:dyDescent="0.2">
      <c r="DO18100" s="141" t="s">
        <v>29456</v>
      </c>
      <c r="DP18100" s="141" t="s">
        <v>9128</v>
      </c>
      <c r="DQ18100" s="15">
        <v>23</v>
      </c>
      <c r="DR18100" s="15" t="str">
        <f t="shared" si="296"/>
        <v>8011-23</v>
      </c>
    </row>
    <row r="18101" spans="119:122" x14ac:dyDescent="0.2">
      <c r="DO18101" s="141" t="s">
        <v>29457</v>
      </c>
      <c r="DP18101" s="141" t="s">
        <v>9129</v>
      </c>
      <c r="DQ18101" s="15">
        <v>23</v>
      </c>
      <c r="DR18101" s="15" t="str">
        <f t="shared" si="296"/>
        <v>8012-23</v>
      </c>
    </row>
    <row r="18102" spans="119:122" x14ac:dyDescent="0.2">
      <c r="DO18102" s="141" t="s">
        <v>29458</v>
      </c>
      <c r="DP18102" s="141" t="s">
        <v>9130</v>
      </c>
      <c r="DQ18102" s="15">
        <v>23</v>
      </c>
      <c r="DR18102" s="15" t="str">
        <f t="shared" si="296"/>
        <v>8013-23</v>
      </c>
    </row>
    <row r="18103" spans="119:122" x14ac:dyDescent="0.2">
      <c r="DO18103" s="141" t="s">
        <v>29459</v>
      </c>
      <c r="DP18103" s="141" t="s">
        <v>9131</v>
      </c>
      <c r="DQ18103" s="15">
        <v>23</v>
      </c>
      <c r="DR18103" s="15" t="str">
        <f t="shared" si="296"/>
        <v>8014-23</v>
      </c>
    </row>
    <row r="18104" spans="119:122" x14ac:dyDescent="0.2">
      <c r="DO18104" s="141" t="s">
        <v>29460</v>
      </c>
      <c r="DP18104" s="141" t="s">
        <v>9132</v>
      </c>
      <c r="DQ18104" s="15">
        <v>23</v>
      </c>
      <c r="DR18104" s="15" t="str">
        <f t="shared" si="296"/>
        <v>8015-23</v>
      </c>
    </row>
    <row r="18105" spans="119:122" x14ac:dyDescent="0.2">
      <c r="DO18105" s="141" t="s">
        <v>29461</v>
      </c>
      <c r="DP18105" s="141" t="s">
        <v>9133</v>
      </c>
      <c r="DQ18105" s="15">
        <v>23</v>
      </c>
      <c r="DR18105" s="15" t="str">
        <f t="shared" si="296"/>
        <v>8016-23</v>
      </c>
    </row>
    <row r="18106" spans="119:122" x14ac:dyDescent="0.2">
      <c r="DO18106" s="141" t="s">
        <v>29462</v>
      </c>
      <c r="DP18106" s="141" t="s">
        <v>9134</v>
      </c>
      <c r="DQ18106" s="15">
        <v>23</v>
      </c>
      <c r="DR18106" s="15" t="str">
        <f t="shared" si="296"/>
        <v>8017-23</v>
      </c>
    </row>
    <row r="18107" spans="119:122" x14ac:dyDescent="0.2">
      <c r="DO18107" s="141" t="s">
        <v>29463</v>
      </c>
      <c r="DP18107" s="141" t="s">
        <v>9135</v>
      </c>
      <c r="DQ18107" s="15">
        <v>23</v>
      </c>
      <c r="DR18107" s="15" t="str">
        <f t="shared" si="296"/>
        <v>8018-23</v>
      </c>
    </row>
    <row r="18108" spans="119:122" x14ac:dyDescent="0.2">
      <c r="DO18108" s="141" t="s">
        <v>29464</v>
      </c>
      <c r="DP18108" s="141" t="s">
        <v>9136</v>
      </c>
      <c r="DQ18108" s="15">
        <v>23</v>
      </c>
      <c r="DR18108" s="15" t="str">
        <f t="shared" si="296"/>
        <v>8019-23</v>
      </c>
    </row>
    <row r="18109" spans="119:122" x14ac:dyDescent="0.2">
      <c r="DO18109" s="141" t="s">
        <v>29465</v>
      </c>
      <c r="DP18109" s="141" t="s">
        <v>9137</v>
      </c>
      <c r="DQ18109" s="15">
        <v>23</v>
      </c>
      <c r="DR18109" s="15" t="str">
        <f t="shared" si="296"/>
        <v>8020-23</v>
      </c>
    </row>
    <row r="18110" spans="119:122" x14ac:dyDescent="0.2">
      <c r="DO18110" s="141" t="s">
        <v>29466</v>
      </c>
      <c r="DP18110" s="141" t="s">
        <v>9138</v>
      </c>
      <c r="DQ18110" s="15">
        <v>23</v>
      </c>
      <c r="DR18110" s="15" t="str">
        <f t="shared" si="296"/>
        <v>8021-23</v>
      </c>
    </row>
    <row r="18111" spans="119:122" x14ac:dyDescent="0.2">
      <c r="DO18111" s="141" t="s">
        <v>29467</v>
      </c>
      <c r="DP18111" s="141" t="s">
        <v>9139</v>
      </c>
      <c r="DQ18111" s="15">
        <v>23</v>
      </c>
      <c r="DR18111" s="15" t="str">
        <f t="shared" si="296"/>
        <v>8022-23</v>
      </c>
    </row>
    <row r="18112" spans="119:122" x14ac:dyDescent="0.2">
      <c r="DO18112" s="141" t="s">
        <v>29468</v>
      </c>
      <c r="DP18112" s="141" t="s">
        <v>9140</v>
      </c>
      <c r="DQ18112" s="15">
        <v>23</v>
      </c>
      <c r="DR18112" s="15" t="str">
        <f t="shared" si="296"/>
        <v>8023-23</v>
      </c>
    </row>
    <row r="18113" spans="119:122" x14ac:dyDescent="0.2">
      <c r="DO18113" s="141" t="s">
        <v>29469</v>
      </c>
      <c r="DP18113" s="141" t="s">
        <v>9141</v>
      </c>
      <c r="DQ18113" s="15">
        <v>23</v>
      </c>
      <c r="DR18113" s="15" t="str">
        <f t="shared" si="296"/>
        <v>8024-23</v>
      </c>
    </row>
    <row r="18114" spans="119:122" x14ac:dyDescent="0.2">
      <c r="DO18114" s="141" t="s">
        <v>29470</v>
      </c>
      <c r="DP18114" s="141" t="s">
        <v>9142</v>
      </c>
      <c r="DQ18114" s="15">
        <v>23</v>
      </c>
      <c r="DR18114" s="15" t="str">
        <f t="shared" si="296"/>
        <v>8025-23</v>
      </c>
    </row>
    <row r="18115" spans="119:122" x14ac:dyDescent="0.2">
      <c r="DO18115" s="141" t="s">
        <v>29471</v>
      </c>
      <c r="DP18115" s="141" t="s">
        <v>9143</v>
      </c>
      <c r="DQ18115" s="15">
        <v>23</v>
      </c>
      <c r="DR18115" s="15" t="str">
        <f t="shared" si="296"/>
        <v>8026-23</v>
      </c>
    </row>
    <row r="18116" spans="119:122" x14ac:dyDescent="0.2">
      <c r="DO18116" s="141" t="s">
        <v>29472</v>
      </c>
      <c r="DP18116" s="141" t="s">
        <v>9144</v>
      </c>
      <c r="DQ18116" s="15">
        <v>23</v>
      </c>
      <c r="DR18116" s="15" t="str">
        <f t="shared" si="296"/>
        <v>8027-23</v>
      </c>
    </row>
    <row r="18117" spans="119:122" x14ac:dyDescent="0.2">
      <c r="DO18117" s="141" t="s">
        <v>29473</v>
      </c>
      <c r="DP18117" s="141" t="s">
        <v>9145</v>
      </c>
      <c r="DQ18117" s="15">
        <v>23</v>
      </c>
      <c r="DR18117" s="15" t="str">
        <f t="shared" si="296"/>
        <v>8028-23</v>
      </c>
    </row>
    <row r="18118" spans="119:122" x14ac:dyDescent="0.2">
      <c r="DO18118" s="141" t="s">
        <v>29474</v>
      </c>
      <c r="DP18118" s="141" t="s">
        <v>9146</v>
      </c>
      <c r="DQ18118" s="15">
        <v>23</v>
      </c>
      <c r="DR18118" s="15" t="str">
        <f t="shared" si="296"/>
        <v>8029-23</v>
      </c>
    </row>
    <row r="18119" spans="119:122" x14ac:dyDescent="0.2">
      <c r="DO18119" s="141" t="s">
        <v>29475</v>
      </c>
      <c r="DP18119" s="141" t="s">
        <v>9147</v>
      </c>
      <c r="DQ18119" s="15">
        <v>23</v>
      </c>
      <c r="DR18119" s="15" t="str">
        <f t="shared" si="296"/>
        <v>8030-23</v>
      </c>
    </row>
    <row r="18120" spans="119:122" x14ac:dyDescent="0.2">
      <c r="DO18120" s="141" t="s">
        <v>29476</v>
      </c>
      <c r="DP18120" s="141" t="s">
        <v>9148</v>
      </c>
      <c r="DQ18120" s="15">
        <v>23</v>
      </c>
      <c r="DR18120" s="15" t="str">
        <f t="shared" si="296"/>
        <v>8031-23</v>
      </c>
    </row>
    <row r="18121" spans="119:122" x14ac:dyDescent="0.2">
      <c r="DO18121" s="141" t="s">
        <v>29477</v>
      </c>
      <c r="DP18121" s="141" t="s">
        <v>9149</v>
      </c>
      <c r="DQ18121" s="15">
        <v>23</v>
      </c>
      <c r="DR18121" s="15" t="str">
        <f t="shared" si="296"/>
        <v>8032-23</v>
      </c>
    </row>
    <row r="18122" spans="119:122" x14ac:dyDescent="0.2">
      <c r="DO18122" s="141" t="s">
        <v>29478</v>
      </c>
      <c r="DP18122" s="141" t="s">
        <v>9150</v>
      </c>
      <c r="DQ18122" s="15">
        <v>23</v>
      </c>
      <c r="DR18122" s="15" t="str">
        <f t="shared" si="296"/>
        <v>8033-23</v>
      </c>
    </row>
    <row r="18123" spans="119:122" x14ac:dyDescent="0.2">
      <c r="DO18123" s="141" t="s">
        <v>29479</v>
      </c>
      <c r="DP18123" s="141" t="s">
        <v>9151</v>
      </c>
      <c r="DQ18123" s="15">
        <v>23</v>
      </c>
      <c r="DR18123" s="15" t="str">
        <f t="shared" si="296"/>
        <v>8034-23</v>
      </c>
    </row>
    <row r="18124" spans="119:122" x14ac:dyDescent="0.2">
      <c r="DO18124" s="141" t="s">
        <v>29480</v>
      </c>
      <c r="DP18124" s="141" t="s">
        <v>9152</v>
      </c>
      <c r="DQ18124" s="15">
        <v>23</v>
      </c>
      <c r="DR18124" s="15" t="str">
        <f t="shared" si="296"/>
        <v>8035-23</v>
      </c>
    </row>
    <row r="18125" spans="119:122" x14ac:dyDescent="0.2">
      <c r="DO18125" s="141" t="s">
        <v>29481</v>
      </c>
      <c r="DP18125" s="141" t="s">
        <v>9153</v>
      </c>
      <c r="DQ18125" s="15">
        <v>23</v>
      </c>
      <c r="DR18125" s="15" t="str">
        <f t="shared" si="296"/>
        <v>8036-23</v>
      </c>
    </row>
    <row r="18126" spans="119:122" x14ac:dyDescent="0.2">
      <c r="DO18126" s="141" t="s">
        <v>29482</v>
      </c>
      <c r="DP18126" s="141" t="s">
        <v>9154</v>
      </c>
      <c r="DQ18126" s="15">
        <v>23</v>
      </c>
      <c r="DR18126" s="15" t="str">
        <f t="shared" si="296"/>
        <v>8037-23</v>
      </c>
    </row>
    <row r="18127" spans="119:122" x14ac:dyDescent="0.2">
      <c r="DO18127" s="141" t="s">
        <v>29483</v>
      </c>
      <c r="DP18127" s="141" t="s">
        <v>9155</v>
      </c>
      <c r="DQ18127" s="15">
        <v>23</v>
      </c>
      <c r="DR18127" s="15" t="str">
        <f t="shared" si="296"/>
        <v>8038-23</v>
      </c>
    </row>
    <row r="18128" spans="119:122" x14ac:dyDescent="0.2">
      <c r="DO18128" s="141" t="s">
        <v>29484</v>
      </c>
      <c r="DP18128" s="141" t="s">
        <v>9156</v>
      </c>
      <c r="DQ18128" s="15">
        <v>23</v>
      </c>
      <c r="DR18128" s="15" t="str">
        <f t="shared" si="296"/>
        <v>8039-23</v>
      </c>
    </row>
    <row r="18129" spans="119:122" x14ac:dyDescent="0.2">
      <c r="DO18129" s="141" t="s">
        <v>29485</v>
      </c>
      <c r="DP18129" s="141" t="s">
        <v>9157</v>
      </c>
      <c r="DQ18129" s="15">
        <v>23</v>
      </c>
      <c r="DR18129" s="15" t="str">
        <f t="shared" si="296"/>
        <v>8040-23</v>
      </c>
    </row>
    <row r="18130" spans="119:122" x14ac:dyDescent="0.2">
      <c r="DO18130" s="141" t="s">
        <v>29486</v>
      </c>
      <c r="DP18130" s="141" t="s">
        <v>9158</v>
      </c>
      <c r="DQ18130" s="15">
        <v>23</v>
      </c>
      <c r="DR18130" s="15" t="str">
        <f t="shared" si="296"/>
        <v>8041-23</v>
      </c>
    </row>
    <row r="18131" spans="119:122" x14ac:dyDescent="0.2">
      <c r="DO18131" s="141" t="s">
        <v>29487</v>
      </c>
      <c r="DP18131" s="141" t="s">
        <v>9159</v>
      </c>
      <c r="DQ18131" s="15">
        <v>23</v>
      </c>
      <c r="DR18131" s="15" t="str">
        <f t="shared" si="296"/>
        <v>8042-23</v>
      </c>
    </row>
    <row r="18132" spans="119:122" x14ac:dyDescent="0.2">
      <c r="DO18132" s="141" t="s">
        <v>29488</v>
      </c>
      <c r="DP18132" s="141" t="s">
        <v>9160</v>
      </c>
      <c r="DQ18132" s="15">
        <v>23</v>
      </c>
      <c r="DR18132" s="15" t="str">
        <f t="shared" si="296"/>
        <v>8043-23</v>
      </c>
    </row>
    <row r="18133" spans="119:122" x14ac:dyDescent="0.2">
      <c r="DO18133" s="141" t="s">
        <v>29489</v>
      </c>
      <c r="DP18133" s="141" t="s">
        <v>9161</v>
      </c>
      <c r="DQ18133" s="15">
        <v>23</v>
      </c>
      <c r="DR18133" s="15" t="str">
        <f t="shared" si="296"/>
        <v>8044-23</v>
      </c>
    </row>
    <row r="18134" spans="119:122" x14ac:dyDescent="0.2">
      <c r="DO18134" s="141" t="s">
        <v>29490</v>
      </c>
      <c r="DP18134" s="141" t="s">
        <v>9162</v>
      </c>
      <c r="DQ18134" s="15">
        <v>23</v>
      </c>
      <c r="DR18134" s="15" t="str">
        <f t="shared" si="296"/>
        <v>8045-23</v>
      </c>
    </row>
    <row r="18135" spans="119:122" x14ac:dyDescent="0.2">
      <c r="DO18135" s="141" t="s">
        <v>29491</v>
      </c>
      <c r="DP18135" s="141" t="s">
        <v>9163</v>
      </c>
      <c r="DQ18135" s="15">
        <v>23</v>
      </c>
      <c r="DR18135" s="15" t="str">
        <f t="shared" si="296"/>
        <v>8046-23</v>
      </c>
    </row>
    <row r="18136" spans="119:122" x14ac:dyDescent="0.2">
      <c r="DO18136" s="141" t="s">
        <v>29492</v>
      </c>
      <c r="DP18136" s="141" t="s">
        <v>9164</v>
      </c>
      <c r="DQ18136" s="15">
        <v>23</v>
      </c>
      <c r="DR18136" s="15" t="str">
        <f t="shared" si="296"/>
        <v>8047-23</v>
      </c>
    </row>
    <row r="18137" spans="119:122" x14ac:dyDescent="0.2">
      <c r="DO18137" s="141" t="s">
        <v>29493</v>
      </c>
      <c r="DP18137" s="141" t="s">
        <v>9165</v>
      </c>
      <c r="DQ18137" s="15">
        <v>23</v>
      </c>
      <c r="DR18137" s="15" t="str">
        <f t="shared" si="296"/>
        <v>8048-23</v>
      </c>
    </row>
    <row r="18138" spans="119:122" x14ac:dyDescent="0.2">
      <c r="DO18138" s="141" t="s">
        <v>29494</v>
      </c>
      <c r="DP18138" s="141" t="s">
        <v>9166</v>
      </c>
      <c r="DQ18138" s="15">
        <v>23</v>
      </c>
      <c r="DR18138" s="15" t="str">
        <f t="shared" si="296"/>
        <v>8049-23</v>
      </c>
    </row>
    <row r="18139" spans="119:122" x14ac:dyDescent="0.2">
      <c r="DO18139" s="141" t="s">
        <v>29495</v>
      </c>
      <c r="DP18139" s="141" t="s">
        <v>9167</v>
      </c>
      <c r="DQ18139" s="15">
        <v>23</v>
      </c>
      <c r="DR18139" s="15" t="str">
        <f t="shared" si="296"/>
        <v>8050-23</v>
      </c>
    </row>
    <row r="18140" spans="119:122" x14ac:dyDescent="0.2">
      <c r="DO18140" s="141" t="s">
        <v>29496</v>
      </c>
      <c r="DP18140" s="141" t="s">
        <v>9168</v>
      </c>
      <c r="DQ18140" s="15">
        <v>23</v>
      </c>
      <c r="DR18140" s="15" t="str">
        <f t="shared" ref="DR18140:DR18203" si="297">CONCATENATE(DP18140,"-",DQ18140)</f>
        <v>8051-23</v>
      </c>
    </row>
    <row r="18141" spans="119:122" x14ac:dyDescent="0.2">
      <c r="DO18141" s="141" t="s">
        <v>29497</v>
      </c>
      <c r="DP18141" s="141" t="s">
        <v>9169</v>
      </c>
      <c r="DQ18141" s="15">
        <v>23</v>
      </c>
      <c r="DR18141" s="15" t="str">
        <f t="shared" si="297"/>
        <v>8052-23</v>
      </c>
    </row>
    <row r="18142" spans="119:122" x14ac:dyDescent="0.2">
      <c r="DO18142" s="141" t="s">
        <v>29498</v>
      </c>
      <c r="DP18142" s="141" t="s">
        <v>9170</v>
      </c>
      <c r="DQ18142" s="15">
        <v>23</v>
      </c>
      <c r="DR18142" s="15" t="str">
        <f t="shared" si="297"/>
        <v>8053-23</v>
      </c>
    </row>
    <row r="18143" spans="119:122" x14ac:dyDescent="0.2">
      <c r="DO18143" s="141" t="s">
        <v>29499</v>
      </c>
      <c r="DP18143" s="141" t="s">
        <v>9171</v>
      </c>
      <c r="DQ18143" s="15">
        <v>23</v>
      </c>
      <c r="DR18143" s="15" t="str">
        <f t="shared" si="297"/>
        <v>8054-23</v>
      </c>
    </row>
    <row r="18144" spans="119:122" x14ac:dyDescent="0.2">
      <c r="DO18144" s="141" t="s">
        <v>29500</v>
      </c>
      <c r="DP18144" s="141" t="s">
        <v>9172</v>
      </c>
      <c r="DQ18144" s="15">
        <v>23</v>
      </c>
      <c r="DR18144" s="15" t="str">
        <f t="shared" si="297"/>
        <v>8055-23</v>
      </c>
    </row>
    <row r="18145" spans="119:122" x14ac:dyDescent="0.2">
      <c r="DO18145" s="141" t="s">
        <v>29501</v>
      </c>
      <c r="DP18145" s="141" t="s">
        <v>9173</v>
      </c>
      <c r="DQ18145" s="15">
        <v>23</v>
      </c>
      <c r="DR18145" s="15" t="str">
        <f t="shared" si="297"/>
        <v>8056-23</v>
      </c>
    </row>
    <row r="18146" spans="119:122" x14ac:dyDescent="0.2">
      <c r="DO18146" s="141" t="s">
        <v>29502</v>
      </c>
      <c r="DP18146" s="141" t="s">
        <v>9174</v>
      </c>
      <c r="DQ18146" s="15">
        <v>23</v>
      </c>
      <c r="DR18146" s="15" t="str">
        <f t="shared" si="297"/>
        <v>8057-23</v>
      </c>
    </row>
    <row r="18147" spans="119:122" x14ac:dyDescent="0.2">
      <c r="DO18147" s="141" t="s">
        <v>29503</v>
      </c>
      <c r="DP18147" s="141" t="s">
        <v>9175</v>
      </c>
      <c r="DQ18147" s="15">
        <v>23</v>
      </c>
      <c r="DR18147" s="15" t="str">
        <f t="shared" si="297"/>
        <v>8058-23</v>
      </c>
    </row>
    <row r="18148" spans="119:122" x14ac:dyDescent="0.2">
      <c r="DO18148" s="141" t="s">
        <v>29504</v>
      </c>
      <c r="DP18148" s="141" t="s">
        <v>9176</v>
      </c>
      <c r="DQ18148" s="15">
        <v>23</v>
      </c>
      <c r="DR18148" s="15" t="str">
        <f t="shared" si="297"/>
        <v>8059-23</v>
      </c>
    </row>
    <row r="18149" spans="119:122" x14ac:dyDescent="0.2">
      <c r="DO18149" s="141" t="s">
        <v>29505</v>
      </c>
      <c r="DP18149" s="141" t="s">
        <v>9177</v>
      </c>
      <c r="DQ18149" s="15">
        <v>23</v>
      </c>
      <c r="DR18149" s="15" t="str">
        <f t="shared" si="297"/>
        <v>8060-23</v>
      </c>
    </row>
    <row r="18150" spans="119:122" x14ac:dyDescent="0.2">
      <c r="DO18150" s="141" t="s">
        <v>29506</v>
      </c>
      <c r="DP18150" s="141" t="s">
        <v>9178</v>
      </c>
      <c r="DQ18150" s="15">
        <v>23</v>
      </c>
      <c r="DR18150" s="15" t="str">
        <f t="shared" si="297"/>
        <v>8061-23</v>
      </c>
    </row>
    <row r="18151" spans="119:122" x14ac:dyDescent="0.2">
      <c r="DO18151" s="141" t="s">
        <v>29507</v>
      </c>
      <c r="DP18151" s="141" t="s">
        <v>9179</v>
      </c>
      <c r="DQ18151" s="15">
        <v>23</v>
      </c>
      <c r="DR18151" s="15" t="str">
        <f t="shared" si="297"/>
        <v>8062-23</v>
      </c>
    </row>
    <row r="18152" spans="119:122" x14ac:dyDescent="0.2">
      <c r="DO18152" s="141" t="s">
        <v>29508</v>
      </c>
      <c r="DP18152" s="141" t="s">
        <v>9180</v>
      </c>
      <c r="DQ18152" s="15">
        <v>23</v>
      </c>
      <c r="DR18152" s="15" t="str">
        <f t="shared" si="297"/>
        <v>8063-23</v>
      </c>
    </row>
    <row r="18153" spans="119:122" x14ac:dyDescent="0.2">
      <c r="DO18153" s="141" t="s">
        <v>29509</v>
      </c>
      <c r="DP18153" s="141" t="s">
        <v>9181</v>
      </c>
      <c r="DQ18153" s="15">
        <v>23</v>
      </c>
      <c r="DR18153" s="15" t="str">
        <f t="shared" si="297"/>
        <v>8064-23</v>
      </c>
    </row>
    <row r="18154" spans="119:122" x14ac:dyDescent="0.2">
      <c r="DO18154" s="141" t="s">
        <v>29510</v>
      </c>
      <c r="DP18154" s="141" t="s">
        <v>9182</v>
      </c>
      <c r="DQ18154" s="15">
        <v>23</v>
      </c>
      <c r="DR18154" s="15" t="str">
        <f t="shared" si="297"/>
        <v>8065-23</v>
      </c>
    </row>
    <row r="18155" spans="119:122" x14ac:dyDescent="0.2">
      <c r="DO18155" s="141" t="s">
        <v>29511</v>
      </c>
      <c r="DP18155" s="141" t="s">
        <v>9183</v>
      </c>
      <c r="DQ18155" s="15">
        <v>23</v>
      </c>
      <c r="DR18155" s="15" t="str">
        <f t="shared" si="297"/>
        <v>8066-23</v>
      </c>
    </row>
    <row r="18156" spans="119:122" x14ac:dyDescent="0.2">
      <c r="DO18156" s="141" t="s">
        <v>29512</v>
      </c>
      <c r="DP18156" s="141" t="s">
        <v>9184</v>
      </c>
      <c r="DQ18156" s="15">
        <v>23</v>
      </c>
      <c r="DR18156" s="15" t="str">
        <f t="shared" si="297"/>
        <v>8067-23</v>
      </c>
    </row>
    <row r="18157" spans="119:122" x14ac:dyDescent="0.2">
      <c r="DO18157" s="141" t="s">
        <v>29513</v>
      </c>
      <c r="DP18157" s="141" t="s">
        <v>9185</v>
      </c>
      <c r="DQ18157" s="15">
        <v>23</v>
      </c>
      <c r="DR18157" s="15" t="str">
        <f t="shared" si="297"/>
        <v>8068-23</v>
      </c>
    </row>
    <row r="18158" spans="119:122" x14ac:dyDescent="0.2">
      <c r="DO18158" s="141" t="s">
        <v>29514</v>
      </c>
      <c r="DP18158" s="141" t="s">
        <v>9186</v>
      </c>
      <c r="DQ18158" s="15">
        <v>23</v>
      </c>
      <c r="DR18158" s="15" t="str">
        <f t="shared" si="297"/>
        <v>8069-23</v>
      </c>
    </row>
    <row r="18159" spans="119:122" x14ac:dyDescent="0.2">
      <c r="DO18159" s="141" t="s">
        <v>29515</v>
      </c>
      <c r="DP18159" s="141" t="s">
        <v>9187</v>
      </c>
      <c r="DQ18159" s="15">
        <v>23</v>
      </c>
      <c r="DR18159" s="15" t="str">
        <f t="shared" si="297"/>
        <v>8070-23</v>
      </c>
    </row>
    <row r="18160" spans="119:122" x14ac:dyDescent="0.2">
      <c r="DO18160" s="141" t="s">
        <v>29516</v>
      </c>
      <c r="DP18160" s="141" t="s">
        <v>9188</v>
      </c>
      <c r="DQ18160" s="15">
        <v>23</v>
      </c>
      <c r="DR18160" s="15" t="str">
        <f t="shared" si="297"/>
        <v>8071-23</v>
      </c>
    </row>
    <row r="18161" spans="119:122" x14ac:dyDescent="0.2">
      <c r="DO18161" s="141" t="s">
        <v>29517</v>
      </c>
      <c r="DP18161" s="141" t="s">
        <v>9189</v>
      </c>
      <c r="DQ18161" s="15">
        <v>23</v>
      </c>
      <c r="DR18161" s="15" t="str">
        <f t="shared" si="297"/>
        <v>8072-23</v>
      </c>
    </row>
    <row r="18162" spans="119:122" x14ac:dyDescent="0.2">
      <c r="DO18162" s="141" t="s">
        <v>29518</v>
      </c>
      <c r="DP18162" s="141" t="s">
        <v>9190</v>
      </c>
      <c r="DQ18162" s="15">
        <v>23</v>
      </c>
      <c r="DR18162" s="15" t="str">
        <f t="shared" si="297"/>
        <v>8073-23</v>
      </c>
    </row>
    <row r="18163" spans="119:122" x14ac:dyDescent="0.2">
      <c r="DO18163" s="141" t="s">
        <v>29519</v>
      </c>
      <c r="DP18163" s="141" t="s">
        <v>9191</v>
      </c>
      <c r="DQ18163" s="15">
        <v>23</v>
      </c>
      <c r="DR18163" s="15" t="str">
        <f t="shared" si="297"/>
        <v>8074-23</v>
      </c>
    </row>
    <row r="18164" spans="119:122" x14ac:dyDescent="0.2">
      <c r="DO18164" s="141" t="s">
        <v>29520</v>
      </c>
      <c r="DP18164" s="141" t="s">
        <v>9192</v>
      </c>
      <c r="DQ18164" s="15">
        <v>23</v>
      </c>
      <c r="DR18164" s="15" t="str">
        <f t="shared" si="297"/>
        <v>8075-23</v>
      </c>
    </row>
    <row r="18165" spans="119:122" x14ac:dyDescent="0.2">
      <c r="DO18165" s="141" t="s">
        <v>29521</v>
      </c>
      <c r="DP18165" s="141" t="s">
        <v>9193</v>
      </c>
      <c r="DQ18165" s="15">
        <v>23</v>
      </c>
      <c r="DR18165" s="15" t="str">
        <f t="shared" si="297"/>
        <v>8076-23</v>
      </c>
    </row>
    <row r="18166" spans="119:122" x14ac:dyDescent="0.2">
      <c r="DO18166" s="141" t="s">
        <v>29522</v>
      </c>
      <c r="DP18166" s="141" t="s">
        <v>9194</v>
      </c>
      <c r="DQ18166" s="15">
        <v>23</v>
      </c>
      <c r="DR18166" s="15" t="str">
        <f t="shared" si="297"/>
        <v>8077-23</v>
      </c>
    </row>
    <row r="18167" spans="119:122" x14ac:dyDescent="0.2">
      <c r="DO18167" s="141" t="s">
        <v>29523</v>
      </c>
      <c r="DP18167" s="141" t="s">
        <v>9195</v>
      </c>
      <c r="DQ18167" s="15">
        <v>23</v>
      </c>
      <c r="DR18167" s="15" t="str">
        <f t="shared" si="297"/>
        <v>8078-23</v>
      </c>
    </row>
    <row r="18168" spans="119:122" x14ac:dyDescent="0.2">
      <c r="DO18168" s="141" t="s">
        <v>29524</v>
      </c>
      <c r="DP18168" s="141" t="s">
        <v>9196</v>
      </c>
      <c r="DQ18168" s="15">
        <v>23</v>
      </c>
      <c r="DR18168" s="15" t="str">
        <f t="shared" si="297"/>
        <v>8079-23</v>
      </c>
    </row>
    <row r="18169" spans="119:122" x14ac:dyDescent="0.2">
      <c r="DO18169" s="141" t="s">
        <v>29525</v>
      </c>
      <c r="DP18169" s="141" t="s">
        <v>9197</v>
      </c>
      <c r="DQ18169" s="15">
        <v>23</v>
      </c>
      <c r="DR18169" s="15" t="str">
        <f t="shared" si="297"/>
        <v>8080-23</v>
      </c>
    </row>
    <row r="18170" spans="119:122" x14ac:dyDescent="0.2">
      <c r="DO18170" s="141" t="s">
        <v>29526</v>
      </c>
      <c r="DP18170" s="141" t="s">
        <v>9198</v>
      </c>
      <c r="DQ18170" s="15">
        <v>23</v>
      </c>
      <c r="DR18170" s="15" t="str">
        <f t="shared" si="297"/>
        <v>8081-23</v>
      </c>
    </row>
    <row r="18171" spans="119:122" x14ac:dyDescent="0.2">
      <c r="DO18171" s="141" t="s">
        <v>29527</v>
      </c>
      <c r="DP18171" s="141" t="s">
        <v>9199</v>
      </c>
      <c r="DQ18171" s="15">
        <v>23</v>
      </c>
      <c r="DR18171" s="15" t="str">
        <f t="shared" si="297"/>
        <v>8082-23</v>
      </c>
    </row>
    <row r="18172" spans="119:122" x14ac:dyDescent="0.2">
      <c r="DO18172" s="141" t="s">
        <v>29528</v>
      </c>
      <c r="DP18172" s="141" t="s">
        <v>9200</v>
      </c>
      <c r="DQ18172" s="15">
        <v>23</v>
      </c>
      <c r="DR18172" s="15" t="str">
        <f t="shared" si="297"/>
        <v>8083-23</v>
      </c>
    </row>
    <row r="18173" spans="119:122" x14ac:dyDescent="0.2">
      <c r="DO18173" s="141" t="s">
        <v>29529</v>
      </c>
      <c r="DP18173" s="141" t="s">
        <v>9201</v>
      </c>
      <c r="DQ18173" s="15">
        <v>23</v>
      </c>
      <c r="DR18173" s="15" t="str">
        <f t="shared" si="297"/>
        <v>8084-23</v>
      </c>
    </row>
    <row r="18174" spans="119:122" x14ac:dyDescent="0.2">
      <c r="DO18174" s="141" t="s">
        <v>29530</v>
      </c>
      <c r="DP18174" s="141" t="s">
        <v>9202</v>
      </c>
      <c r="DQ18174" s="15">
        <v>23</v>
      </c>
      <c r="DR18174" s="15" t="str">
        <f t="shared" si="297"/>
        <v>8085-23</v>
      </c>
    </row>
    <row r="18175" spans="119:122" x14ac:dyDescent="0.2">
      <c r="DO18175" s="141" t="s">
        <v>29531</v>
      </c>
      <c r="DP18175" s="141" t="s">
        <v>9203</v>
      </c>
      <c r="DQ18175" s="15">
        <v>23</v>
      </c>
      <c r="DR18175" s="15" t="str">
        <f t="shared" si="297"/>
        <v>8086-23</v>
      </c>
    </row>
    <row r="18176" spans="119:122" x14ac:dyDescent="0.2">
      <c r="DO18176" s="141" t="s">
        <v>29532</v>
      </c>
      <c r="DP18176" s="141" t="s">
        <v>9204</v>
      </c>
      <c r="DQ18176" s="15">
        <v>23</v>
      </c>
      <c r="DR18176" s="15" t="str">
        <f t="shared" si="297"/>
        <v>8087-23</v>
      </c>
    </row>
    <row r="18177" spans="119:122" x14ac:dyDescent="0.2">
      <c r="DO18177" s="141" t="s">
        <v>29533</v>
      </c>
      <c r="DP18177" s="141" t="s">
        <v>9205</v>
      </c>
      <c r="DQ18177" s="15">
        <v>23</v>
      </c>
      <c r="DR18177" s="15" t="str">
        <f t="shared" si="297"/>
        <v>8088-23</v>
      </c>
    </row>
    <row r="18178" spans="119:122" x14ac:dyDescent="0.2">
      <c r="DO18178" s="141" t="s">
        <v>29534</v>
      </c>
      <c r="DP18178" s="141" t="s">
        <v>9206</v>
      </c>
      <c r="DQ18178" s="15">
        <v>23</v>
      </c>
      <c r="DR18178" s="15" t="str">
        <f t="shared" si="297"/>
        <v>8089-23</v>
      </c>
    </row>
    <row r="18179" spans="119:122" x14ac:dyDescent="0.2">
      <c r="DO18179" s="141" t="s">
        <v>29535</v>
      </c>
      <c r="DP18179" s="141" t="s">
        <v>9207</v>
      </c>
      <c r="DQ18179" s="15">
        <v>23</v>
      </c>
      <c r="DR18179" s="15" t="str">
        <f t="shared" si="297"/>
        <v>8090-23</v>
      </c>
    </row>
    <row r="18180" spans="119:122" x14ac:dyDescent="0.2">
      <c r="DO18180" s="141" t="s">
        <v>29536</v>
      </c>
      <c r="DP18180" s="141" t="s">
        <v>9208</v>
      </c>
      <c r="DQ18180" s="15">
        <v>23</v>
      </c>
      <c r="DR18180" s="15" t="str">
        <f t="shared" si="297"/>
        <v>8091-23</v>
      </c>
    </row>
    <row r="18181" spans="119:122" x14ac:dyDescent="0.2">
      <c r="DO18181" s="141" t="s">
        <v>29537</v>
      </c>
      <c r="DP18181" s="141" t="s">
        <v>9209</v>
      </c>
      <c r="DQ18181" s="15">
        <v>23</v>
      </c>
      <c r="DR18181" s="15" t="str">
        <f t="shared" si="297"/>
        <v>8092-23</v>
      </c>
    </row>
    <row r="18182" spans="119:122" x14ac:dyDescent="0.2">
      <c r="DO18182" s="141" t="s">
        <v>29538</v>
      </c>
      <c r="DP18182" s="141" t="s">
        <v>9210</v>
      </c>
      <c r="DQ18182" s="15">
        <v>23</v>
      </c>
      <c r="DR18182" s="15" t="str">
        <f t="shared" si="297"/>
        <v>8093-23</v>
      </c>
    </row>
    <row r="18183" spans="119:122" x14ac:dyDescent="0.2">
      <c r="DO18183" s="141" t="s">
        <v>29539</v>
      </c>
      <c r="DP18183" s="141" t="s">
        <v>9211</v>
      </c>
      <c r="DQ18183" s="15">
        <v>23</v>
      </c>
      <c r="DR18183" s="15" t="str">
        <f t="shared" si="297"/>
        <v>8094-23</v>
      </c>
    </row>
    <row r="18184" spans="119:122" x14ac:dyDescent="0.2">
      <c r="DO18184" s="141" t="s">
        <v>29540</v>
      </c>
      <c r="DP18184" s="141" t="s">
        <v>9212</v>
      </c>
      <c r="DQ18184" s="15">
        <v>23</v>
      </c>
      <c r="DR18184" s="15" t="str">
        <f t="shared" si="297"/>
        <v>8095-23</v>
      </c>
    </row>
    <row r="18185" spans="119:122" x14ac:dyDescent="0.2">
      <c r="DO18185" s="141" t="s">
        <v>29541</v>
      </c>
      <c r="DP18185" s="141" t="s">
        <v>9213</v>
      </c>
      <c r="DQ18185" s="15">
        <v>23</v>
      </c>
      <c r="DR18185" s="15" t="str">
        <f t="shared" si="297"/>
        <v>8096-23</v>
      </c>
    </row>
    <row r="18186" spans="119:122" x14ac:dyDescent="0.2">
      <c r="DO18186" s="141" t="s">
        <v>29542</v>
      </c>
      <c r="DP18186" s="141" t="s">
        <v>9214</v>
      </c>
      <c r="DQ18186" s="15">
        <v>23</v>
      </c>
      <c r="DR18186" s="15" t="str">
        <f t="shared" si="297"/>
        <v>8097-23</v>
      </c>
    </row>
    <row r="18187" spans="119:122" x14ac:dyDescent="0.2">
      <c r="DO18187" s="141" t="s">
        <v>29543</v>
      </c>
      <c r="DP18187" s="141" t="s">
        <v>9215</v>
      </c>
      <c r="DQ18187" s="15">
        <v>23</v>
      </c>
      <c r="DR18187" s="15" t="str">
        <f t="shared" si="297"/>
        <v>8098-23</v>
      </c>
    </row>
    <row r="18188" spans="119:122" x14ac:dyDescent="0.2">
      <c r="DO18188" s="141" t="s">
        <v>29544</v>
      </c>
      <c r="DP18188" s="141" t="s">
        <v>9216</v>
      </c>
      <c r="DQ18188" s="15">
        <v>23</v>
      </c>
      <c r="DR18188" s="15" t="str">
        <f t="shared" si="297"/>
        <v>8099-23</v>
      </c>
    </row>
    <row r="18189" spans="119:122" x14ac:dyDescent="0.2">
      <c r="DO18189" s="141" t="s">
        <v>29545</v>
      </c>
      <c r="DP18189" s="141" t="s">
        <v>9217</v>
      </c>
      <c r="DQ18189" s="15">
        <v>23</v>
      </c>
      <c r="DR18189" s="15" t="str">
        <f t="shared" si="297"/>
        <v>8100-23</v>
      </c>
    </row>
    <row r="18190" spans="119:122" x14ac:dyDescent="0.2">
      <c r="DO18190" s="141" t="s">
        <v>29546</v>
      </c>
      <c r="DP18190" s="141" t="s">
        <v>9218</v>
      </c>
      <c r="DQ18190" s="15">
        <v>23</v>
      </c>
      <c r="DR18190" s="15" t="str">
        <f t="shared" si="297"/>
        <v>8101-23</v>
      </c>
    </row>
    <row r="18191" spans="119:122" x14ac:dyDescent="0.2">
      <c r="DO18191" s="141" t="s">
        <v>29547</v>
      </c>
      <c r="DP18191" s="141" t="s">
        <v>9219</v>
      </c>
      <c r="DQ18191" s="15">
        <v>23</v>
      </c>
      <c r="DR18191" s="15" t="str">
        <f t="shared" si="297"/>
        <v>8102-23</v>
      </c>
    </row>
    <row r="18192" spans="119:122" x14ac:dyDescent="0.2">
      <c r="DO18192" s="141" t="s">
        <v>29548</v>
      </c>
      <c r="DP18192" s="141" t="s">
        <v>9220</v>
      </c>
      <c r="DQ18192" s="15">
        <v>23</v>
      </c>
      <c r="DR18192" s="15" t="str">
        <f t="shared" si="297"/>
        <v>8103-23</v>
      </c>
    </row>
    <row r="18193" spans="119:122" x14ac:dyDescent="0.2">
      <c r="DO18193" s="141" t="s">
        <v>29549</v>
      </c>
      <c r="DP18193" s="141" t="s">
        <v>9221</v>
      </c>
      <c r="DQ18193" s="15">
        <v>23</v>
      </c>
      <c r="DR18193" s="15" t="str">
        <f t="shared" si="297"/>
        <v>8104-23</v>
      </c>
    </row>
    <row r="18194" spans="119:122" x14ac:dyDescent="0.2">
      <c r="DO18194" s="141" t="s">
        <v>29550</v>
      </c>
      <c r="DP18194" s="141" t="s">
        <v>9222</v>
      </c>
      <c r="DQ18194" s="15">
        <v>23</v>
      </c>
      <c r="DR18194" s="15" t="str">
        <f t="shared" si="297"/>
        <v>8105-23</v>
      </c>
    </row>
    <row r="18195" spans="119:122" x14ac:dyDescent="0.2">
      <c r="DO18195" s="141" t="s">
        <v>29551</v>
      </c>
      <c r="DP18195" s="141" t="s">
        <v>9223</v>
      </c>
      <c r="DQ18195" s="15">
        <v>23</v>
      </c>
      <c r="DR18195" s="15" t="str">
        <f t="shared" si="297"/>
        <v>8106-23</v>
      </c>
    </row>
    <row r="18196" spans="119:122" x14ac:dyDescent="0.2">
      <c r="DO18196" s="141" t="s">
        <v>29552</v>
      </c>
      <c r="DP18196" s="141" t="s">
        <v>9224</v>
      </c>
      <c r="DQ18196" s="15">
        <v>23</v>
      </c>
      <c r="DR18196" s="15" t="str">
        <f t="shared" si="297"/>
        <v>8107-23</v>
      </c>
    </row>
    <row r="18197" spans="119:122" x14ac:dyDescent="0.2">
      <c r="DO18197" s="141" t="s">
        <v>29553</v>
      </c>
      <c r="DP18197" s="141" t="s">
        <v>9225</v>
      </c>
      <c r="DQ18197" s="15">
        <v>23</v>
      </c>
      <c r="DR18197" s="15" t="str">
        <f t="shared" si="297"/>
        <v>8108-23</v>
      </c>
    </row>
    <row r="18198" spans="119:122" x14ac:dyDescent="0.2">
      <c r="DO18198" s="141" t="s">
        <v>29554</v>
      </c>
      <c r="DP18198" s="141" t="s">
        <v>9226</v>
      </c>
      <c r="DQ18198" s="15">
        <v>23</v>
      </c>
      <c r="DR18198" s="15" t="str">
        <f t="shared" si="297"/>
        <v>8109-23</v>
      </c>
    </row>
    <row r="18199" spans="119:122" x14ac:dyDescent="0.2">
      <c r="DO18199" s="141" t="s">
        <v>29555</v>
      </c>
      <c r="DP18199" s="141" t="s">
        <v>9227</v>
      </c>
      <c r="DQ18199" s="15">
        <v>23</v>
      </c>
      <c r="DR18199" s="15" t="str">
        <f t="shared" si="297"/>
        <v>8110-23</v>
      </c>
    </row>
    <row r="18200" spans="119:122" x14ac:dyDescent="0.2">
      <c r="DO18200" s="141" t="s">
        <v>29556</v>
      </c>
      <c r="DP18200" s="141" t="s">
        <v>9228</v>
      </c>
      <c r="DQ18200" s="15">
        <v>23</v>
      </c>
      <c r="DR18200" s="15" t="str">
        <f t="shared" si="297"/>
        <v>8111-23</v>
      </c>
    </row>
    <row r="18201" spans="119:122" x14ac:dyDescent="0.2">
      <c r="DO18201" s="141" t="s">
        <v>29557</v>
      </c>
      <c r="DP18201" s="141" t="s">
        <v>9229</v>
      </c>
      <c r="DQ18201" s="15">
        <v>23</v>
      </c>
      <c r="DR18201" s="15" t="str">
        <f t="shared" si="297"/>
        <v>8112-23</v>
      </c>
    </row>
    <row r="18202" spans="119:122" x14ac:dyDescent="0.2">
      <c r="DO18202" s="141" t="s">
        <v>29558</v>
      </c>
      <c r="DP18202" s="141" t="s">
        <v>9230</v>
      </c>
      <c r="DQ18202" s="15">
        <v>23</v>
      </c>
      <c r="DR18202" s="15" t="str">
        <f t="shared" si="297"/>
        <v>8113-23</v>
      </c>
    </row>
    <row r="18203" spans="119:122" x14ac:dyDescent="0.2">
      <c r="DO18203" s="141" t="s">
        <v>29559</v>
      </c>
      <c r="DP18203" s="141" t="s">
        <v>9231</v>
      </c>
      <c r="DQ18203" s="15">
        <v>23</v>
      </c>
      <c r="DR18203" s="15" t="str">
        <f t="shared" si="297"/>
        <v>8114-23</v>
      </c>
    </row>
    <row r="18204" spans="119:122" x14ac:dyDescent="0.2">
      <c r="DO18204" s="141" t="s">
        <v>29560</v>
      </c>
      <c r="DP18204" s="141" t="s">
        <v>9232</v>
      </c>
      <c r="DQ18204" s="15">
        <v>23</v>
      </c>
      <c r="DR18204" s="15" t="str">
        <f t="shared" ref="DR18204:DR18267" si="298">CONCATENATE(DP18204,"-",DQ18204)</f>
        <v>8115-23</v>
      </c>
    </row>
    <row r="18205" spans="119:122" x14ac:dyDescent="0.2">
      <c r="DO18205" s="141" t="s">
        <v>29561</v>
      </c>
      <c r="DP18205" s="141" t="s">
        <v>9233</v>
      </c>
      <c r="DQ18205" s="15">
        <v>23</v>
      </c>
      <c r="DR18205" s="15" t="str">
        <f t="shared" si="298"/>
        <v>8116-23</v>
      </c>
    </row>
    <row r="18206" spans="119:122" x14ac:dyDescent="0.2">
      <c r="DO18206" s="141" t="s">
        <v>29562</v>
      </c>
      <c r="DP18206" s="141" t="s">
        <v>9234</v>
      </c>
      <c r="DQ18206" s="15">
        <v>23</v>
      </c>
      <c r="DR18206" s="15" t="str">
        <f t="shared" si="298"/>
        <v>8117-23</v>
      </c>
    </row>
    <row r="18207" spans="119:122" x14ac:dyDescent="0.2">
      <c r="DO18207" s="141" t="s">
        <v>29563</v>
      </c>
      <c r="DP18207" s="141" t="s">
        <v>9235</v>
      </c>
      <c r="DQ18207" s="15">
        <v>23</v>
      </c>
      <c r="DR18207" s="15" t="str">
        <f t="shared" si="298"/>
        <v>8118-23</v>
      </c>
    </row>
    <row r="18208" spans="119:122" x14ac:dyDescent="0.2">
      <c r="DO18208" s="141" t="s">
        <v>29564</v>
      </c>
      <c r="DP18208" s="141" t="s">
        <v>9236</v>
      </c>
      <c r="DQ18208" s="15">
        <v>23</v>
      </c>
      <c r="DR18208" s="15" t="str">
        <f t="shared" si="298"/>
        <v>8119-23</v>
      </c>
    </row>
    <row r="18209" spans="119:122" x14ac:dyDescent="0.2">
      <c r="DO18209" s="141" t="s">
        <v>29565</v>
      </c>
      <c r="DP18209" s="141" t="s">
        <v>9237</v>
      </c>
      <c r="DQ18209" s="15">
        <v>23</v>
      </c>
      <c r="DR18209" s="15" t="str">
        <f t="shared" si="298"/>
        <v>8120-23</v>
      </c>
    </row>
    <row r="18210" spans="119:122" x14ac:dyDescent="0.2">
      <c r="DO18210" s="141" t="s">
        <v>29566</v>
      </c>
      <c r="DP18210" s="141" t="s">
        <v>9238</v>
      </c>
      <c r="DQ18210" s="15">
        <v>23</v>
      </c>
      <c r="DR18210" s="15" t="str">
        <f t="shared" si="298"/>
        <v>8121-23</v>
      </c>
    </row>
    <row r="18211" spans="119:122" x14ac:dyDescent="0.2">
      <c r="DO18211" s="141" t="s">
        <v>29567</v>
      </c>
      <c r="DP18211" s="141" t="s">
        <v>9239</v>
      </c>
      <c r="DQ18211" s="15">
        <v>23</v>
      </c>
      <c r="DR18211" s="15" t="str">
        <f t="shared" si="298"/>
        <v>8122-23</v>
      </c>
    </row>
    <row r="18212" spans="119:122" x14ac:dyDescent="0.2">
      <c r="DO18212" s="141" t="s">
        <v>29568</v>
      </c>
      <c r="DP18212" s="141" t="s">
        <v>9240</v>
      </c>
      <c r="DQ18212" s="15">
        <v>23</v>
      </c>
      <c r="DR18212" s="15" t="str">
        <f t="shared" si="298"/>
        <v>8123-23</v>
      </c>
    </row>
    <row r="18213" spans="119:122" x14ac:dyDescent="0.2">
      <c r="DO18213" s="141" t="s">
        <v>29569</v>
      </c>
      <c r="DP18213" s="141" t="s">
        <v>9241</v>
      </c>
      <c r="DQ18213" s="15">
        <v>23</v>
      </c>
      <c r="DR18213" s="15" t="str">
        <f t="shared" si="298"/>
        <v>8124-23</v>
      </c>
    </row>
    <row r="18214" spans="119:122" x14ac:dyDescent="0.2">
      <c r="DO18214" s="141" t="s">
        <v>29570</v>
      </c>
      <c r="DP18214" s="141" t="s">
        <v>9242</v>
      </c>
      <c r="DQ18214" s="15">
        <v>23</v>
      </c>
      <c r="DR18214" s="15" t="str">
        <f t="shared" si="298"/>
        <v>8125-23</v>
      </c>
    </row>
    <row r="18215" spans="119:122" x14ac:dyDescent="0.2">
      <c r="DO18215" s="141" t="s">
        <v>29571</v>
      </c>
      <c r="DP18215" s="141" t="s">
        <v>9243</v>
      </c>
      <c r="DQ18215" s="15">
        <v>23</v>
      </c>
      <c r="DR18215" s="15" t="str">
        <f t="shared" si="298"/>
        <v>8126-23</v>
      </c>
    </row>
    <row r="18216" spans="119:122" x14ac:dyDescent="0.2">
      <c r="DO18216" s="141" t="s">
        <v>29572</v>
      </c>
      <c r="DP18216" s="141" t="s">
        <v>9244</v>
      </c>
      <c r="DQ18216" s="15">
        <v>23</v>
      </c>
      <c r="DR18216" s="15" t="str">
        <f t="shared" si="298"/>
        <v>8127-23</v>
      </c>
    </row>
    <row r="18217" spans="119:122" x14ac:dyDescent="0.2">
      <c r="DO18217" s="141" t="s">
        <v>29573</v>
      </c>
      <c r="DP18217" s="141" t="s">
        <v>9245</v>
      </c>
      <c r="DQ18217" s="15">
        <v>23</v>
      </c>
      <c r="DR18217" s="15" t="str">
        <f t="shared" si="298"/>
        <v>8128-23</v>
      </c>
    </row>
    <row r="18218" spans="119:122" x14ac:dyDescent="0.2">
      <c r="DO18218" s="141" t="s">
        <v>29574</v>
      </c>
      <c r="DP18218" s="141" t="s">
        <v>9246</v>
      </c>
      <c r="DQ18218" s="15">
        <v>23</v>
      </c>
      <c r="DR18218" s="15" t="str">
        <f t="shared" si="298"/>
        <v>8129-23</v>
      </c>
    </row>
    <row r="18219" spans="119:122" x14ac:dyDescent="0.2">
      <c r="DO18219" s="141" t="s">
        <v>29575</v>
      </c>
      <c r="DP18219" s="141" t="s">
        <v>9247</v>
      </c>
      <c r="DQ18219" s="15">
        <v>23</v>
      </c>
      <c r="DR18219" s="15" t="str">
        <f t="shared" si="298"/>
        <v>8130-23</v>
      </c>
    </row>
    <row r="18220" spans="119:122" x14ac:dyDescent="0.2">
      <c r="DO18220" s="141" t="s">
        <v>29576</v>
      </c>
      <c r="DP18220" s="141" t="s">
        <v>9248</v>
      </c>
      <c r="DQ18220" s="15">
        <v>23</v>
      </c>
      <c r="DR18220" s="15" t="str">
        <f t="shared" si="298"/>
        <v>8131-23</v>
      </c>
    </row>
    <row r="18221" spans="119:122" x14ac:dyDescent="0.2">
      <c r="DO18221" s="141" t="s">
        <v>29577</v>
      </c>
      <c r="DP18221" s="141" t="s">
        <v>9249</v>
      </c>
      <c r="DQ18221" s="15">
        <v>23</v>
      </c>
      <c r="DR18221" s="15" t="str">
        <f t="shared" si="298"/>
        <v>8132-23</v>
      </c>
    </row>
    <row r="18222" spans="119:122" x14ac:dyDescent="0.2">
      <c r="DO18222" s="141" t="s">
        <v>29578</v>
      </c>
      <c r="DP18222" s="141" t="s">
        <v>9250</v>
      </c>
      <c r="DQ18222" s="15">
        <v>23</v>
      </c>
      <c r="DR18222" s="15" t="str">
        <f t="shared" si="298"/>
        <v>8133-23</v>
      </c>
    </row>
    <row r="18223" spans="119:122" x14ac:dyDescent="0.2">
      <c r="DO18223" s="141" t="s">
        <v>29579</v>
      </c>
      <c r="DP18223" s="141" t="s">
        <v>9251</v>
      </c>
      <c r="DQ18223" s="15">
        <v>23</v>
      </c>
      <c r="DR18223" s="15" t="str">
        <f t="shared" si="298"/>
        <v>8134-23</v>
      </c>
    </row>
    <row r="18224" spans="119:122" x14ac:dyDescent="0.2">
      <c r="DO18224" s="141" t="s">
        <v>29580</v>
      </c>
      <c r="DP18224" s="141" t="s">
        <v>9252</v>
      </c>
      <c r="DQ18224" s="15">
        <v>23</v>
      </c>
      <c r="DR18224" s="15" t="str">
        <f t="shared" si="298"/>
        <v>8135-23</v>
      </c>
    </row>
    <row r="18225" spans="119:122" x14ac:dyDescent="0.2">
      <c r="DO18225" s="141" t="s">
        <v>29581</v>
      </c>
      <c r="DP18225" s="141" t="s">
        <v>9253</v>
      </c>
      <c r="DQ18225" s="15">
        <v>23</v>
      </c>
      <c r="DR18225" s="15" t="str">
        <f t="shared" si="298"/>
        <v>8136-23</v>
      </c>
    </row>
    <row r="18226" spans="119:122" x14ac:dyDescent="0.2">
      <c r="DO18226" s="141" t="s">
        <v>29582</v>
      </c>
      <c r="DP18226" s="141" t="s">
        <v>9254</v>
      </c>
      <c r="DQ18226" s="15">
        <v>23</v>
      </c>
      <c r="DR18226" s="15" t="str">
        <f t="shared" si="298"/>
        <v>8137-23</v>
      </c>
    </row>
    <row r="18227" spans="119:122" x14ac:dyDescent="0.2">
      <c r="DO18227" s="141" t="s">
        <v>29583</v>
      </c>
      <c r="DP18227" s="141" t="s">
        <v>9255</v>
      </c>
      <c r="DQ18227" s="15">
        <v>23</v>
      </c>
      <c r="DR18227" s="15" t="str">
        <f t="shared" si="298"/>
        <v>8138-23</v>
      </c>
    </row>
    <row r="18228" spans="119:122" x14ac:dyDescent="0.2">
      <c r="DO18228" s="141" t="s">
        <v>29584</v>
      </c>
      <c r="DP18228" s="141" t="s">
        <v>9256</v>
      </c>
      <c r="DQ18228" s="15">
        <v>23</v>
      </c>
      <c r="DR18228" s="15" t="str">
        <f t="shared" si="298"/>
        <v>8139-23</v>
      </c>
    </row>
    <row r="18229" spans="119:122" x14ac:dyDescent="0.2">
      <c r="DO18229" s="141" t="s">
        <v>29585</v>
      </c>
      <c r="DP18229" s="141" t="s">
        <v>9257</v>
      </c>
      <c r="DQ18229" s="15">
        <v>23</v>
      </c>
      <c r="DR18229" s="15" t="str">
        <f t="shared" si="298"/>
        <v>8140-23</v>
      </c>
    </row>
    <row r="18230" spans="119:122" x14ac:dyDescent="0.2">
      <c r="DO18230" s="141" t="s">
        <v>29586</v>
      </c>
      <c r="DP18230" s="141" t="s">
        <v>9258</v>
      </c>
      <c r="DQ18230" s="15">
        <v>23</v>
      </c>
      <c r="DR18230" s="15" t="str">
        <f t="shared" si="298"/>
        <v>8141-23</v>
      </c>
    </row>
    <row r="18231" spans="119:122" x14ac:dyDescent="0.2">
      <c r="DO18231" s="141" t="s">
        <v>29587</v>
      </c>
      <c r="DP18231" s="141" t="s">
        <v>9259</v>
      </c>
      <c r="DQ18231" s="15">
        <v>23</v>
      </c>
      <c r="DR18231" s="15" t="str">
        <f t="shared" si="298"/>
        <v>8142-23</v>
      </c>
    </row>
    <row r="18232" spans="119:122" x14ac:dyDescent="0.2">
      <c r="DO18232" s="141" t="s">
        <v>29588</v>
      </c>
      <c r="DP18232" s="141" t="s">
        <v>9260</v>
      </c>
      <c r="DQ18232" s="15">
        <v>23</v>
      </c>
      <c r="DR18232" s="15" t="str">
        <f t="shared" si="298"/>
        <v>8143-23</v>
      </c>
    </row>
    <row r="18233" spans="119:122" x14ac:dyDescent="0.2">
      <c r="DO18233" s="141" t="s">
        <v>29589</v>
      </c>
      <c r="DP18233" s="141" t="s">
        <v>9261</v>
      </c>
      <c r="DQ18233" s="15">
        <v>23</v>
      </c>
      <c r="DR18233" s="15" t="str">
        <f t="shared" si="298"/>
        <v>8144-23</v>
      </c>
    </row>
    <row r="18234" spans="119:122" x14ac:dyDescent="0.2">
      <c r="DO18234" s="141" t="s">
        <v>29590</v>
      </c>
      <c r="DP18234" s="141" t="s">
        <v>9262</v>
      </c>
      <c r="DQ18234" s="15">
        <v>23</v>
      </c>
      <c r="DR18234" s="15" t="str">
        <f t="shared" si="298"/>
        <v>8145-23</v>
      </c>
    </row>
    <row r="18235" spans="119:122" x14ac:dyDescent="0.2">
      <c r="DO18235" s="141" t="s">
        <v>29591</v>
      </c>
      <c r="DP18235" s="141" t="s">
        <v>9263</v>
      </c>
      <c r="DQ18235" s="15">
        <v>23</v>
      </c>
      <c r="DR18235" s="15" t="str">
        <f t="shared" si="298"/>
        <v>8146-23</v>
      </c>
    </row>
    <row r="18236" spans="119:122" x14ac:dyDescent="0.2">
      <c r="DO18236" s="141" t="s">
        <v>29592</v>
      </c>
      <c r="DP18236" s="141" t="s">
        <v>9264</v>
      </c>
      <c r="DQ18236" s="15">
        <v>23</v>
      </c>
      <c r="DR18236" s="15" t="str">
        <f t="shared" si="298"/>
        <v>8147-23</v>
      </c>
    </row>
    <row r="18237" spans="119:122" x14ac:dyDescent="0.2">
      <c r="DO18237" s="141" t="s">
        <v>29593</v>
      </c>
      <c r="DP18237" s="141" t="s">
        <v>9265</v>
      </c>
      <c r="DQ18237" s="15">
        <v>23</v>
      </c>
      <c r="DR18237" s="15" t="str">
        <f t="shared" si="298"/>
        <v>8148-23</v>
      </c>
    </row>
    <row r="18238" spans="119:122" x14ac:dyDescent="0.2">
      <c r="DO18238" s="141" t="s">
        <v>29594</v>
      </c>
      <c r="DP18238" s="141" t="s">
        <v>9266</v>
      </c>
      <c r="DQ18238" s="15">
        <v>23</v>
      </c>
      <c r="DR18238" s="15" t="str">
        <f t="shared" si="298"/>
        <v>8149-23</v>
      </c>
    </row>
    <row r="18239" spans="119:122" x14ac:dyDescent="0.2">
      <c r="DO18239" s="141" t="s">
        <v>29595</v>
      </c>
      <c r="DP18239" s="141" t="s">
        <v>9267</v>
      </c>
      <c r="DQ18239" s="15">
        <v>23</v>
      </c>
      <c r="DR18239" s="15" t="str">
        <f t="shared" si="298"/>
        <v>8150-23</v>
      </c>
    </row>
    <row r="18240" spans="119:122" x14ac:dyDescent="0.2">
      <c r="DO18240" s="141" t="s">
        <v>29596</v>
      </c>
      <c r="DP18240" s="141" t="s">
        <v>9268</v>
      </c>
      <c r="DQ18240" s="15">
        <v>23</v>
      </c>
      <c r="DR18240" s="15" t="str">
        <f t="shared" si="298"/>
        <v>8151-23</v>
      </c>
    </row>
    <row r="18241" spans="119:122" x14ac:dyDescent="0.2">
      <c r="DO18241" s="141" t="s">
        <v>29597</v>
      </c>
      <c r="DP18241" s="141" t="s">
        <v>9269</v>
      </c>
      <c r="DQ18241" s="15">
        <v>23</v>
      </c>
      <c r="DR18241" s="15" t="str">
        <f t="shared" si="298"/>
        <v>8152-23</v>
      </c>
    </row>
    <row r="18242" spans="119:122" x14ac:dyDescent="0.2">
      <c r="DO18242" s="141" t="s">
        <v>29598</v>
      </c>
      <c r="DP18242" s="141" t="s">
        <v>9270</v>
      </c>
      <c r="DQ18242" s="15">
        <v>23</v>
      </c>
      <c r="DR18242" s="15" t="str">
        <f t="shared" si="298"/>
        <v>8153-23</v>
      </c>
    </row>
    <row r="18243" spans="119:122" x14ac:dyDescent="0.2">
      <c r="DO18243" s="141" t="s">
        <v>29599</v>
      </c>
      <c r="DP18243" s="141" t="s">
        <v>9271</v>
      </c>
      <c r="DQ18243" s="15">
        <v>23</v>
      </c>
      <c r="DR18243" s="15" t="str">
        <f t="shared" si="298"/>
        <v>8154-23</v>
      </c>
    </row>
    <row r="18244" spans="119:122" x14ac:dyDescent="0.2">
      <c r="DO18244" s="141" t="s">
        <v>29600</v>
      </c>
      <c r="DP18244" s="141" t="s">
        <v>9272</v>
      </c>
      <c r="DQ18244" s="15">
        <v>23</v>
      </c>
      <c r="DR18244" s="15" t="str">
        <f t="shared" si="298"/>
        <v>8155-23</v>
      </c>
    </row>
    <row r="18245" spans="119:122" x14ac:dyDescent="0.2">
      <c r="DO18245" s="141" t="s">
        <v>29601</v>
      </c>
      <c r="DP18245" s="141" t="s">
        <v>9273</v>
      </c>
      <c r="DQ18245" s="15">
        <v>23</v>
      </c>
      <c r="DR18245" s="15" t="str">
        <f t="shared" si="298"/>
        <v>8156-23</v>
      </c>
    </row>
    <row r="18246" spans="119:122" x14ac:dyDescent="0.2">
      <c r="DO18246" s="141" t="s">
        <v>29602</v>
      </c>
      <c r="DP18246" s="141" t="s">
        <v>9274</v>
      </c>
      <c r="DQ18246" s="15">
        <v>23</v>
      </c>
      <c r="DR18246" s="15" t="str">
        <f t="shared" si="298"/>
        <v>8157-23</v>
      </c>
    </row>
    <row r="18247" spans="119:122" x14ac:dyDescent="0.2">
      <c r="DO18247" s="141" t="s">
        <v>29603</v>
      </c>
      <c r="DP18247" s="141" t="s">
        <v>9275</v>
      </c>
      <c r="DQ18247" s="15">
        <v>23</v>
      </c>
      <c r="DR18247" s="15" t="str">
        <f t="shared" si="298"/>
        <v>8158-23</v>
      </c>
    </row>
    <row r="18248" spans="119:122" x14ac:dyDescent="0.2">
      <c r="DO18248" s="141" t="s">
        <v>29604</v>
      </c>
      <c r="DP18248" s="141" t="s">
        <v>9276</v>
      </c>
      <c r="DQ18248" s="15">
        <v>23</v>
      </c>
      <c r="DR18248" s="15" t="str">
        <f t="shared" si="298"/>
        <v>8159-23</v>
      </c>
    </row>
    <row r="18249" spans="119:122" x14ac:dyDescent="0.2">
      <c r="DO18249" s="141" t="s">
        <v>29605</v>
      </c>
      <c r="DP18249" s="141" t="s">
        <v>9277</v>
      </c>
      <c r="DQ18249" s="15">
        <v>23</v>
      </c>
      <c r="DR18249" s="15" t="str">
        <f t="shared" si="298"/>
        <v>8160-23</v>
      </c>
    </row>
    <row r="18250" spans="119:122" x14ac:dyDescent="0.2">
      <c r="DO18250" s="141" t="s">
        <v>29606</v>
      </c>
      <c r="DP18250" s="141" t="s">
        <v>9278</v>
      </c>
      <c r="DQ18250" s="15">
        <v>23</v>
      </c>
      <c r="DR18250" s="15" t="str">
        <f t="shared" si="298"/>
        <v>8161-23</v>
      </c>
    </row>
    <row r="18251" spans="119:122" x14ac:dyDescent="0.2">
      <c r="DO18251" s="141" t="s">
        <v>29607</v>
      </c>
      <c r="DP18251" s="141" t="s">
        <v>9279</v>
      </c>
      <c r="DQ18251" s="15">
        <v>23</v>
      </c>
      <c r="DR18251" s="15" t="str">
        <f t="shared" si="298"/>
        <v>8162-23</v>
      </c>
    </row>
    <row r="18252" spans="119:122" x14ac:dyDescent="0.2">
      <c r="DO18252" s="141" t="s">
        <v>29608</v>
      </c>
      <c r="DP18252" s="141" t="s">
        <v>9280</v>
      </c>
      <c r="DQ18252" s="15">
        <v>23</v>
      </c>
      <c r="DR18252" s="15" t="str">
        <f t="shared" si="298"/>
        <v>8163-23</v>
      </c>
    </row>
    <row r="18253" spans="119:122" x14ac:dyDescent="0.2">
      <c r="DO18253" s="141" t="s">
        <v>29609</v>
      </c>
      <c r="DP18253" s="141" t="s">
        <v>9281</v>
      </c>
      <c r="DQ18253" s="15">
        <v>23</v>
      </c>
      <c r="DR18253" s="15" t="str">
        <f t="shared" si="298"/>
        <v>8164-23</v>
      </c>
    </row>
    <row r="18254" spans="119:122" x14ac:dyDescent="0.2">
      <c r="DO18254" s="141" t="s">
        <v>29610</v>
      </c>
      <c r="DP18254" s="141" t="s">
        <v>9282</v>
      </c>
      <c r="DQ18254" s="15">
        <v>23</v>
      </c>
      <c r="DR18254" s="15" t="str">
        <f t="shared" si="298"/>
        <v>8165-23</v>
      </c>
    </row>
    <row r="18255" spans="119:122" x14ac:dyDescent="0.2">
      <c r="DO18255" s="141" t="s">
        <v>29611</v>
      </c>
      <c r="DP18255" s="141" t="s">
        <v>9283</v>
      </c>
      <c r="DQ18255" s="15">
        <v>23</v>
      </c>
      <c r="DR18255" s="15" t="str">
        <f t="shared" si="298"/>
        <v>8166-23</v>
      </c>
    </row>
    <row r="18256" spans="119:122" x14ac:dyDescent="0.2">
      <c r="DO18256" s="141" t="s">
        <v>29612</v>
      </c>
      <c r="DP18256" s="141" t="s">
        <v>9284</v>
      </c>
      <c r="DQ18256" s="15">
        <v>23</v>
      </c>
      <c r="DR18256" s="15" t="str">
        <f t="shared" si="298"/>
        <v>8167-23</v>
      </c>
    </row>
    <row r="18257" spans="119:122" x14ac:dyDescent="0.2">
      <c r="DO18257" s="141" t="s">
        <v>29613</v>
      </c>
      <c r="DP18257" s="141" t="s">
        <v>9285</v>
      </c>
      <c r="DQ18257" s="15">
        <v>23</v>
      </c>
      <c r="DR18257" s="15" t="str">
        <f t="shared" si="298"/>
        <v>8168-23</v>
      </c>
    </row>
    <row r="18258" spans="119:122" x14ac:dyDescent="0.2">
      <c r="DO18258" s="141" t="s">
        <v>29614</v>
      </c>
      <c r="DP18258" s="141" t="s">
        <v>9286</v>
      </c>
      <c r="DQ18258" s="15">
        <v>23</v>
      </c>
      <c r="DR18258" s="15" t="str">
        <f t="shared" si="298"/>
        <v>8169-23</v>
      </c>
    </row>
    <row r="18259" spans="119:122" x14ac:dyDescent="0.2">
      <c r="DO18259" s="141" t="s">
        <v>29615</v>
      </c>
      <c r="DP18259" s="141" t="s">
        <v>9287</v>
      </c>
      <c r="DQ18259" s="15">
        <v>23</v>
      </c>
      <c r="DR18259" s="15" t="str">
        <f t="shared" si="298"/>
        <v>8170-23</v>
      </c>
    </row>
    <row r="18260" spans="119:122" x14ac:dyDescent="0.2">
      <c r="DO18260" s="141" t="s">
        <v>29616</v>
      </c>
      <c r="DP18260" s="141" t="s">
        <v>9288</v>
      </c>
      <c r="DQ18260" s="15">
        <v>23</v>
      </c>
      <c r="DR18260" s="15" t="str">
        <f t="shared" si="298"/>
        <v>8171-23</v>
      </c>
    </row>
    <row r="18261" spans="119:122" x14ac:dyDescent="0.2">
      <c r="DO18261" s="141" t="s">
        <v>29617</v>
      </c>
      <c r="DP18261" s="141" t="s">
        <v>9289</v>
      </c>
      <c r="DQ18261" s="15">
        <v>23</v>
      </c>
      <c r="DR18261" s="15" t="str">
        <f t="shared" si="298"/>
        <v>8172-23</v>
      </c>
    </row>
    <row r="18262" spans="119:122" x14ac:dyDescent="0.2">
      <c r="DO18262" s="141" t="s">
        <v>29618</v>
      </c>
      <c r="DP18262" s="141" t="s">
        <v>9290</v>
      </c>
      <c r="DQ18262" s="15">
        <v>23</v>
      </c>
      <c r="DR18262" s="15" t="str">
        <f t="shared" si="298"/>
        <v>8173-23</v>
      </c>
    </row>
    <row r="18263" spans="119:122" x14ac:dyDescent="0.2">
      <c r="DO18263" s="141" t="s">
        <v>29619</v>
      </c>
      <c r="DP18263" s="141" t="s">
        <v>9291</v>
      </c>
      <c r="DQ18263" s="15">
        <v>23</v>
      </c>
      <c r="DR18263" s="15" t="str">
        <f t="shared" si="298"/>
        <v>8174-23</v>
      </c>
    </row>
    <row r="18264" spans="119:122" x14ac:dyDescent="0.2">
      <c r="DO18264" s="141" t="s">
        <v>29620</v>
      </c>
      <c r="DP18264" s="141" t="s">
        <v>9292</v>
      </c>
      <c r="DQ18264" s="15">
        <v>23</v>
      </c>
      <c r="DR18264" s="15" t="str">
        <f t="shared" si="298"/>
        <v>8175-23</v>
      </c>
    </row>
    <row r="18265" spans="119:122" x14ac:dyDescent="0.2">
      <c r="DO18265" s="141" t="s">
        <v>29621</v>
      </c>
      <c r="DP18265" s="141" t="s">
        <v>9293</v>
      </c>
      <c r="DQ18265" s="15">
        <v>23</v>
      </c>
      <c r="DR18265" s="15" t="str">
        <f t="shared" si="298"/>
        <v>8176-23</v>
      </c>
    </row>
    <row r="18266" spans="119:122" x14ac:dyDescent="0.2">
      <c r="DO18266" s="141" t="s">
        <v>29622</v>
      </c>
      <c r="DP18266" s="141" t="s">
        <v>9294</v>
      </c>
      <c r="DQ18266" s="15">
        <v>23</v>
      </c>
      <c r="DR18266" s="15" t="str">
        <f t="shared" si="298"/>
        <v>8177-23</v>
      </c>
    </row>
    <row r="18267" spans="119:122" x14ac:dyDescent="0.2">
      <c r="DO18267" s="141" t="s">
        <v>29623</v>
      </c>
      <c r="DP18267" s="141" t="s">
        <v>9295</v>
      </c>
      <c r="DQ18267" s="15">
        <v>23</v>
      </c>
      <c r="DR18267" s="15" t="str">
        <f t="shared" si="298"/>
        <v>8178-23</v>
      </c>
    </row>
    <row r="18268" spans="119:122" x14ac:dyDescent="0.2">
      <c r="DO18268" s="141" t="s">
        <v>29624</v>
      </c>
      <c r="DP18268" s="141" t="s">
        <v>9296</v>
      </c>
      <c r="DQ18268" s="15">
        <v>23</v>
      </c>
      <c r="DR18268" s="15" t="str">
        <f t="shared" ref="DR18268:DR18331" si="299">CONCATENATE(DP18268,"-",DQ18268)</f>
        <v>8179-23</v>
      </c>
    </row>
    <row r="18269" spans="119:122" x14ac:dyDescent="0.2">
      <c r="DO18269" s="141" t="s">
        <v>29625</v>
      </c>
      <c r="DP18269" s="141" t="s">
        <v>9297</v>
      </c>
      <c r="DQ18269" s="15">
        <v>23</v>
      </c>
      <c r="DR18269" s="15" t="str">
        <f t="shared" si="299"/>
        <v>8180-23</v>
      </c>
    </row>
    <row r="18270" spans="119:122" x14ac:dyDescent="0.2">
      <c r="DO18270" s="141" t="s">
        <v>29626</v>
      </c>
      <c r="DP18270" s="141" t="s">
        <v>9298</v>
      </c>
      <c r="DQ18270" s="15">
        <v>23</v>
      </c>
      <c r="DR18270" s="15" t="str">
        <f t="shared" si="299"/>
        <v>8181-23</v>
      </c>
    </row>
    <row r="18271" spans="119:122" x14ac:dyDescent="0.2">
      <c r="DO18271" s="141" t="s">
        <v>29627</v>
      </c>
      <c r="DP18271" s="141" t="s">
        <v>9299</v>
      </c>
      <c r="DQ18271" s="15">
        <v>23</v>
      </c>
      <c r="DR18271" s="15" t="str">
        <f t="shared" si="299"/>
        <v>8182-23</v>
      </c>
    </row>
    <row r="18272" spans="119:122" x14ac:dyDescent="0.2">
      <c r="DO18272" s="141" t="s">
        <v>29628</v>
      </c>
      <c r="DP18272" s="141" t="s">
        <v>9300</v>
      </c>
      <c r="DQ18272" s="15">
        <v>23</v>
      </c>
      <c r="DR18272" s="15" t="str">
        <f t="shared" si="299"/>
        <v>8183-23</v>
      </c>
    </row>
    <row r="18273" spans="119:122" x14ac:dyDescent="0.2">
      <c r="DO18273" s="141" t="s">
        <v>29629</v>
      </c>
      <c r="DP18273" s="141" t="s">
        <v>9301</v>
      </c>
      <c r="DQ18273" s="15">
        <v>23</v>
      </c>
      <c r="DR18273" s="15" t="str">
        <f t="shared" si="299"/>
        <v>8184-23</v>
      </c>
    </row>
    <row r="18274" spans="119:122" x14ac:dyDescent="0.2">
      <c r="DO18274" s="141" t="s">
        <v>29630</v>
      </c>
      <c r="DP18274" s="141" t="s">
        <v>9302</v>
      </c>
      <c r="DQ18274" s="15">
        <v>23</v>
      </c>
      <c r="DR18274" s="15" t="str">
        <f t="shared" si="299"/>
        <v>8185-23</v>
      </c>
    </row>
    <row r="18275" spans="119:122" x14ac:dyDescent="0.2">
      <c r="DO18275" s="141" t="s">
        <v>29631</v>
      </c>
      <c r="DP18275" s="141" t="s">
        <v>9303</v>
      </c>
      <c r="DQ18275" s="15">
        <v>23</v>
      </c>
      <c r="DR18275" s="15" t="str">
        <f t="shared" si="299"/>
        <v>8186-23</v>
      </c>
    </row>
    <row r="18276" spans="119:122" x14ac:dyDescent="0.2">
      <c r="DO18276" s="141" t="s">
        <v>29632</v>
      </c>
      <c r="DP18276" s="141" t="s">
        <v>9304</v>
      </c>
      <c r="DQ18276" s="15">
        <v>23</v>
      </c>
      <c r="DR18276" s="15" t="str">
        <f t="shared" si="299"/>
        <v>8187-23</v>
      </c>
    </row>
    <row r="18277" spans="119:122" x14ac:dyDescent="0.2">
      <c r="DO18277" s="141" t="s">
        <v>29633</v>
      </c>
      <c r="DP18277" s="141" t="s">
        <v>9305</v>
      </c>
      <c r="DQ18277" s="15">
        <v>23</v>
      </c>
      <c r="DR18277" s="15" t="str">
        <f t="shared" si="299"/>
        <v>8188-23</v>
      </c>
    </row>
    <row r="18278" spans="119:122" x14ac:dyDescent="0.2">
      <c r="DO18278" s="141" t="s">
        <v>29634</v>
      </c>
      <c r="DP18278" s="141" t="s">
        <v>9306</v>
      </c>
      <c r="DQ18278" s="15">
        <v>23</v>
      </c>
      <c r="DR18278" s="15" t="str">
        <f t="shared" si="299"/>
        <v>8189-23</v>
      </c>
    </row>
    <row r="18279" spans="119:122" x14ac:dyDescent="0.2">
      <c r="DO18279" s="141" t="s">
        <v>29635</v>
      </c>
      <c r="DP18279" s="141" t="s">
        <v>9307</v>
      </c>
      <c r="DQ18279" s="15">
        <v>23</v>
      </c>
      <c r="DR18279" s="15" t="str">
        <f t="shared" si="299"/>
        <v>8190-23</v>
      </c>
    </row>
    <row r="18280" spans="119:122" x14ac:dyDescent="0.2">
      <c r="DO18280" s="141" t="s">
        <v>29636</v>
      </c>
      <c r="DP18280" s="141" t="s">
        <v>9308</v>
      </c>
      <c r="DQ18280" s="15">
        <v>23</v>
      </c>
      <c r="DR18280" s="15" t="str">
        <f t="shared" si="299"/>
        <v>8191-23</v>
      </c>
    </row>
    <row r="18281" spans="119:122" x14ac:dyDescent="0.2">
      <c r="DO18281" s="141" t="s">
        <v>29637</v>
      </c>
      <c r="DP18281" s="141" t="s">
        <v>9309</v>
      </c>
      <c r="DQ18281" s="15">
        <v>23</v>
      </c>
      <c r="DR18281" s="15" t="str">
        <f t="shared" si="299"/>
        <v>8192-23</v>
      </c>
    </row>
    <row r="18282" spans="119:122" x14ac:dyDescent="0.2">
      <c r="DO18282" s="141" t="s">
        <v>29638</v>
      </c>
      <c r="DP18282" s="141" t="s">
        <v>9310</v>
      </c>
      <c r="DQ18282" s="15">
        <v>23</v>
      </c>
      <c r="DR18282" s="15" t="str">
        <f t="shared" si="299"/>
        <v>8193-23</v>
      </c>
    </row>
    <row r="18283" spans="119:122" x14ac:dyDescent="0.2">
      <c r="DO18283" s="141" t="s">
        <v>29639</v>
      </c>
      <c r="DP18283" s="141" t="s">
        <v>9311</v>
      </c>
      <c r="DQ18283" s="15">
        <v>23</v>
      </c>
      <c r="DR18283" s="15" t="str">
        <f t="shared" si="299"/>
        <v>8194-23</v>
      </c>
    </row>
    <row r="18284" spans="119:122" x14ac:dyDescent="0.2">
      <c r="DO18284" s="141" t="s">
        <v>29640</v>
      </c>
      <c r="DP18284" s="141" t="s">
        <v>9312</v>
      </c>
      <c r="DQ18284" s="15">
        <v>23</v>
      </c>
      <c r="DR18284" s="15" t="str">
        <f t="shared" si="299"/>
        <v>8195-23</v>
      </c>
    </row>
    <row r="18285" spans="119:122" x14ac:dyDescent="0.2">
      <c r="DO18285" s="141" t="s">
        <v>29641</v>
      </c>
      <c r="DP18285" s="141" t="s">
        <v>9313</v>
      </c>
      <c r="DQ18285" s="15">
        <v>23</v>
      </c>
      <c r="DR18285" s="15" t="str">
        <f t="shared" si="299"/>
        <v>8196-23</v>
      </c>
    </row>
    <row r="18286" spans="119:122" x14ac:dyDescent="0.2">
      <c r="DO18286" s="141" t="s">
        <v>29642</v>
      </c>
      <c r="DP18286" s="141" t="s">
        <v>9314</v>
      </c>
      <c r="DQ18286" s="15">
        <v>23</v>
      </c>
      <c r="DR18286" s="15" t="str">
        <f t="shared" si="299"/>
        <v>8197-23</v>
      </c>
    </row>
    <row r="18287" spans="119:122" x14ac:dyDescent="0.2">
      <c r="DO18287" s="141" t="s">
        <v>29643</v>
      </c>
      <c r="DP18287" s="141" t="s">
        <v>9315</v>
      </c>
      <c r="DQ18287" s="15">
        <v>23</v>
      </c>
      <c r="DR18287" s="15" t="str">
        <f t="shared" si="299"/>
        <v>8198-23</v>
      </c>
    </row>
    <row r="18288" spans="119:122" x14ac:dyDescent="0.2">
      <c r="DO18288" s="141" t="s">
        <v>29644</v>
      </c>
      <c r="DP18288" s="141" t="s">
        <v>9316</v>
      </c>
      <c r="DQ18288" s="15">
        <v>23</v>
      </c>
      <c r="DR18288" s="15" t="str">
        <f t="shared" si="299"/>
        <v>8199-23</v>
      </c>
    </row>
    <row r="18289" spans="119:122" x14ac:dyDescent="0.2">
      <c r="DO18289" s="141" t="s">
        <v>29645</v>
      </c>
      <c r="DP18289" s="141" t="s">
        <v>9317</v>
      </c>
      <c r="DQ18289" s="15">
        <v>23</v>
      </c>
      <c r="DR18289" s="15" t="str">
        <f t="shared" si="299"/>
        <v>8200-23</v>
      </c>
    </row>
    <row r="18290" spans="119:122" x14ac:dyDescent="0.2">
      <c r="DO18290" s="141" t="s">
        <v>29646</v>
      </c>
      <c r="DP18290" s="141" t="s">
        <v>9318</v>
      </c>
      <c r="DQ18290" s="15">
        <v>23</v>
      </c>
      <c r="DR18290" s="15" t="str">
        <f t="shared" si="299"/>
        <v>8201-23</v>
      </c>
    </row>
    <row r="18291" spans="119:122" x14ac:dyDescent="0.2">
      <c r="DO18291" s="141" t="s">
        <v>29647</v>
      </c>
      <c r="DP18291" s="141" t="s">
        <v>9319</v>
      </c>
      <c r="DQ18291" s="15">
        <v>23</v>
      </c>
      <c r="DR18291" s="15" t="str">
        <f t="shared" si="299"/>
        <v>8202-23</v>
      </c>
    </row>
    <row r="18292" spans="119:122" x14ac:dyDescent="0.2">
      <c r="DO18292" s="141" t="s">
        <v>29648</v>
      </c>
      <c r="DP18292" s="141" t="s">
        <v>9320</v>
      </c>
      <c r="DQ18292" s="15">
        <v>23</v>
      </c>
      <c r="DR18292" s="15" t="str">
        <f t="shared" si="299"/>
        <v>8203-23</v>
      </c>
    </row>
    <row r="18293" spans="119:122" x14ac:dyDescent="0.2">
      <c r="DO18293" s="141" t="s">
        <v>29649</v>
      </c>
      <c r="DP18293" s="141" t="s">
        <v>9321</v>
      </c>
      <c r="DQ18293" s="15">
        <v>23</v>
      </c>
      <c r="DR18293" s="15" t="str">
        <f t="shared" si="299"/>
        <v>8204-23</v>
      </c>
    </row>
    <row r="18294" spans="119:122" x14ac:dyDescent="0.2">
      <c r="DO18294" s="141" t="s">
        <v>29650</v>
      </c>
      <c r="DP18294" s="141" t="s">
        <v>9322</v>
      </c>
      <c r="DQ18294" s="15">
        <v>23</v>
      </c>
      <c r="DR18294" s="15" t="str">
        <f t="shared" si="299"/>
        <v>8205-23</v>
      </c>
    </row>
    <row r="18295" spans="119:122" x14ac:dyDescent="0.2">
      <c r="DO18295" s="141" t="s">
        <v>29651</v>
      </c>
      <c r="DP18295" s="141" t="s">
        <v>9323</v>
      </c>
      <c r="DQ18295" s="15">
        <v>23</v>
      </c>
      <c r="DR18295" s="15" t="str">
        <f t="shared" si="299"/>
        <v>8206-23</v>
      </c>
    </row>
    <row r="18296" spans="119:122" x14ac:dyDescent="0.2">
      <c r="DO18296" s="141" t="s">
        <v>29652</v>
      </c>
      <c r="DP18296" s="141" t="s">
        <v>9324</v>
      </c>
      <c r="DQ18296" s="15">
        <v>23</v>
      </c>
      <c r="DR18296" s="15" t="str">
        <f t="shared" si="299"/>
        <v>8207-23</v>
      </c>
    </row>
    <row r="18297" spans="119:122" x14ac:dyDescent="0.2">
      <c r="DO18297" s="141" t="s">
        <v>29653</v>
      </c>
      <c r="DP18297" s="141" t="s">
        <v>9325</v>
      </c>
      <c r="DQ18297" s="15">
        <v>23</v>
      </c>
      <c r="DR18297" s="15" t="str">
        <f t="shared" si="299"/>
        <v>8208-23</v>
      </c>
    </row>
    <row r="18298" spans="119:122" x14ac:dyDescent="0.2">
      <c r="DO18298" s="141" t="s">
        <v>29654</v>
      </c>
      <c r="DP18298" s="141" t="s">
        <v>9326</v>
      </c>
      <c r="DQ18298" s="15">
        <v>23</v>
      </c>
      <c r="DR18298" s="15" t="str">
        <f t="shared" si="299"/>
        <v>8209-23</v>
      </c>
    </row>
    <row r="18299" spans="119:122" x14ac:dyDescent="0.2">
      <c r="DO18299" s="141" t="s">
        <v>29655</v>
      </c>
      <c r="DP18299" s="141" t="s">
        <v>9327</v>
      </c>
      <c r="DQ18299" s="15">
        <v>23</v>
      </c>
      <c r="DR18299" s="15" t="str">
        <f t="shared" si="299"/>
        <v>8210-23</v>
      </c>
    </row>
    <row r="18300" spans="119:122" x14ac:dyDescent="0.2">
      <c r="DO18300" s="141" t="s">
        <v>29656</v>
      </c>
      <c r="DP18300" s="141" t="s">
        <v>9328</v>
      </c>
      <c r="DQ18300" s="15">
        <v>23</v>
      </c>
      <c r="DR18300" s="15" t="str">
        <f t="shared" si="299"/>
        <v>8211-23</v>
      </c>
    </row>
    <row r="18301" spans="119:122" x14ac:dyDescent="0.2">
      <c r="DO18301" s="141" t="s">
        <v>29657</v>
      </c>
      <c r="DP18301" s="141" t="s">
        <v>9329</v>
      </c>
      <c r="DQ18301" s="15">
        <v>23</v>
      </c>
      <c r="DR18301" s="15" t="str">
        <f t="shared" si="299"/>
        <v>8212-23</v>
      </c>
    </row>
    <row r="18302" spans="119:122" x14ac:dyDescent="0.2">
      <c r="DO18302" s="141" t="s">
        <v>29658</v>
      </c>
      <c r="DP18302" s="141" t="s">
        <v>9330</v>
      </c>
      <c r="DQ18302" s="15">
        <v>23</v>
      </c>
      <c r="DR18302" s="15" t="str">
        <f t="shared" si="299"/>
        <v>8213-23</v>
      </c>
    </row>
    <row r="18303" spans="119:122" x14ac:dyDescent="0.2">
      <c r="DO18303" s="141" t="s">
        <v>29659</v>
      </c>
      <c r="DP18303" s="141" t="s">
        <v>9331</v>
      </c>
      <c r="DQ18303" s="15">
        <v>23</v>
      </c>
      <c r="DR18303" s="15" t="str">
        <f t="shared" si="299"/>
        <v>8214-23</v>
      </c>
    </row>
    <row r="18304" spans="119:122" x14ac:dyDescent="0.2">
      <c r="DO18304" s="141" t="s">
        <v>29660</v>
      </c>
      <c r="DP18304" s="141" t="s">
        <v>9332</v>
      </c>
      <c r="DQ18304" s="15">
        <v>23</v>
      </c>
      <c r="DR18304" s="15" t="str">
        <f t="shared" si="299"/>
        <v>8215-23</v>
      </c>
    </row>
    <row r="18305" spans="119:122" x14ac:dyDescent="0.2">
      <c r="DO18305" s="141" t="s">
        <v>29661</v>
      </c>
      <c r="DP18305" s="141" t="s">
        <v>9333</v>
      </c>
      <c r="DQ18305" s="15">
        <v>23</v>
      </c>
      <c r="DR18305" s="15" t="str">
        <f t="shared" si="299"/>
        <v>8216-23</v>
      </c>
    </row>
    <row r="18306" spans="119:122" x14ac:dyDescent="0.2">
      <c r="DO18306" s="141" t="s">
        <v>29662</v>
      </c>
      <c r="DP18306" s="141" t="s">
        <v>9334</v>
      </c>
      <c r="DQ18306" s="15">
        <v>23</v>
      </c>
      <c r="DR18306" s="15" t="str">
        <f t="shared" si="299"/>
        <v>8217-23</v>
      </c>
    </row>
    <row r="18307" spans="119:122" x14ac:dyDescent="0.2">
      <c r="DO18307" s="141" t="s">
        <v>29663</v>
      </c>
      <c r="DP18307" s="141" t="s">
        <v>9335</v>
      </c>
      <c r="DQ18307" s="15">
        <v>23</v>
      </c>
      <c r="DR18307" s="15" t="str">
        <f t="shared" si="299"/>
        <v>8218-23</v>
      </c>
    </row>
    <row r="18308" spans="119:122" x14ac:dyDescent="0.2">
      <c r="DO18308" s="141" t="s">
        <v>29664</v>
      </c>
      <c r="DP18308" s="141" t="s">
        <v>9336</v>
      </c>
      <c r="DQ18308" s="15">
        <v>23</v>
      </c>
      <c r="DR18308" s="15" t="str">
        <f t="shared" si="299"/>
        <v>8219-23</v>
      </c>
    </row>
    <row r="18309" spans="119:122" x14ac:dyDescent="0.2">
      <c r="DO18309" s="141" t="s">
        <v>29665</v>
      </c>
      <c r="DP18309" s="141" t="s">
        <v>9337</v>
      </c>
      <c r="DQ18309" s="15">
        <v>23</v>
      </c>
      <c r="DR18309" s="15" t="str">
        <f t="shared" si="299"/>
        <v>8220-23</v>
      </c>
    </row>
    <row r="18310" spans="119:122" x14ac:dyDescent="0.2">
      <c r="DO18310" s="141" t="s">
        <v>29666</v>
      </c>
      <c r="DP18310" s="141" t="s">
        <v>9338</v>
      </c>
      <c r="DQ18310" s="15">
        <v>23</v>
      </c>
      <c r="DR18310" s="15" t="str">
        <f t="shared" si="299"/>
        <v>8221-23</v>
      </c>
    </row>
    <row r="18311" spans="119:122" x14ac:dyDescent="0.2">
      <c r="DO18311" s="141" t="s">
        <v>29667</v>
      </c>
      <c r="DP18311" s="141" t="s">
        <v>9339</v>
      </c>
      <c r="DQ18311" s="15">
        <v>23</v>
      </c>
      <c r="DR18311" s="15" t="str">
        <f t="shared" si="299"/>
        <v>8222-23</v>
      </c>
    </row>
    <row r="18312" spans="119:122" x14ac:dyDescent="0.2">
      <c r="DO18312" s="141" t="s">
        <v>29668</v>
      </c>
      <c r="DP18312" s="141" t="s">
        <v>9340</v>
      </c>
      <c r="DQ18312" s="15">
        <v>23</v>
      </c>
      <c r="DR18312" s="15" t="str">
        <f t="shared" si="299"/>
        <v>8223-23</v>
      </c>
    </row>
    <row r="18313" spans="119:122" x14ac:dyDescent="0.2">
      <c r="DO18313" s="141" t="s">
        <v>29669</v>
      </c>
      <c r="DP18313" s="141" t="s">
        <v>9341</v>
      </c>
      <c r="DQ18313" s="15">
        <v>23</v>
      </c>
      <c r="DR18313" s="15" t="str">
        <f t="shared" si="299"/>
        <v>8224-23</v>
      </c>
    </row>
    <row r="18314" spans="119:122" x14ac:dyDescent="0.2">
      <c r="DO18314" s="141" t="s">
        <v>29670</v>
      </c>
      <c r="DP18314" s="141" t="s">
        <v>9342</v>
      </c>
      <c r="DQ18314" s="15">
        <v>23</v>
      </c>
      <c r="DR18314" s="15" t="str">
        <f t="shared" si="299"/>
        <v>8225-23</v>
      </c>
    </row>
    <row r="18315" spans="119:122" x14ac:dyDescent="0.2">
      <c r="DO18315" s="141" t="s">
        <v>29671</v>
      </c>
      <c r="DP18315" s="141" t="s">
        <v>9343</v>
      </c>
      <c r="DQ18315" s="15">
        <v>23</v>
      </c>
      <c r="DR18315" s="15" t="str">
        <f t="shared" si="299"/>
        <v>8226-23</v>
      </c>
    </row>
    <row r="18316" spans="119:122" x14ac:dyDescent="0.2">
      <c r="DO18316" s="141" t="s">
        <v>29672</v>
      </c>
      <c r="DP18316" s="141" t="s">
        <v>9344</v>
      </c>
      <c r="DQ18316" s="15">
        <v>23</v>
      </c>
      <c r="DR18316" s="15" t="str">
        <f t="shared" si="299"/>
        <v>8227-23</v>
      </c>
    </row>
    <row r="18317" spans="119:122" x14ac:dyDescent="0.2">
      <c r="DO18317" s="141" t="s">
        <v>29673</v>
      </c>
      <c r="DP18317" s="141" t="s">
        <v>9345</v>
      </c>
      <c r="DQ18317" s="15">
        <v>23</v>
      </c>
      <c r="DR18317" s="15" t="str">
        <f t="shared" si="299"/>
        <v>8228-23</v>
      </c>
    </row>
    <row r="18318" spans="119:122" x14ac:dyDescent="0.2">
      <c r="DO18318" s="141" t="s">
        <v>29674</v>
      </c>
      <c r="DP18318" s="141" t="s">
        <v>9346</v>
      </c>
      <c r="DQ18318" s="15">
        <v>23</v>
      </c>
      <c r="DR18318" s="15" t="str">
        <f t="shared" si="299"/>
        <v>8229-23</v>
      </c>
    </row>
    <row r="18319" spans="119:122" x14ac:dyDescent="0.2">
      <c r="DO18319" s="141" t="s">
        <v>29675</v>
      </c>
      <c r="DP18319" s="141" t="s">
        <v>9347</v>
      </c>
      <c r="DQ18319" s="15">
        <v>23</v>
      </c>
      <c r="DR18319" s="15" t="str">
        <f t="shared" si="299"/>
        <v>8230-23</v>
      </c>
    </row>
    <row r="18320" spans="119:122" x14ac:dyDescent="0.2">
      <c r="DO18320" s="141" t="s">
        <v>29676</v>
      </c>
      <c r="DP18320" s="141" t="s">
        <v>9348</v>
      </c>
      <c r="DQ18320" s="15">
        <v>23</v>
      </c>
      <c r="DR18320" s="15" t="str">
        <f t="shared" si="299"/>
        <v>8231-23</v>
      </c>
    </row>
    <row r="18321" spans="119:122" x14ac:dyDescent="0.2">
      <c r="DO18321" s="141" t="s">
        <v>29677</v>
      </c>
      <c r="DP18321" s="141" t="s">
        <v>9349</v>
      </c>
      <c r="DQ18321" s="15">
        <v>23</v>
      </c>
      <c r="DR18321" s="15" t="str">
        <f t="shared" si="299"/>
        <v>8232-23</v>
      </c>
    </row>
    <row r="18322" spans="119:122" x14ac:dyDescent="0.2">
      <c r="DO18322" s="141" t="s">
        <v>29678</v>
      </c>
      <c r="DP18322" s="141" t="s">
        <v>9350</v>
      </c>
      <c r="DQ18322" s="15">
        <v>23</v>
      </c>
      <c r="DR18322" s="15" t="str">
        <f t="shared" si="299"/>
        <v>8233-23</v>
      </c>
    </row>
    <row r="18323" spans="119:122" x14ac:dyDescent="0.2">
      <c r="DO18323" s="141" t="s">
        <v>29679</v>
      </c>
      <c r="DP18323" s="141" t="s">
        <v>9351</v>
      </c>
      <c r="DQ18323" s="15">
        <v>23</v>
      </c>
      <c r="DR18323" s="15" t="str">
        <f t="shared" si="299"/>
        <v>8234-23</v>
      </c>
    </row>
    <row r="18324" spans="119:122" x14ac:dyDescent="0.2">
      <c r="DO18324" s="141" t="s">
        <v>29680</v>
      </c>
      <c r="DP18324" s="141" t="s">
        <v>9352</v>
      </c>
      <c r="DQ18324" s="15">
        <v>23</v>
      </c>
      <c r="DR18324" s="15" t="str">
        <f t="shared" si="299"/>
        <v>8235-23</v>
      </c>
    </row>
    <row r="18325" spans="119:122" x14ac:dyDescent="0.2">
      <c r="DO18325" s="141" t="s">
        <v>29681</v>
      </c>
      <c r="DP18325" s="141" t="s">
        <v>9353</v>
      </c>
      <c r="DQ18325" s="15">
        <v>23</v>
      </c>
      <c r="DR18325" s="15" t="str">
        <f t="shared" si="299"/>
        <v>8236-23</v>
      </c>
    </row>
    <row r="18326" spans="119:122" x14ac:dyDescent="0.2">
      <c r="DO18326" s="141" t="s">
        <v>29682</v>
      </c>
      <c r="DP18326" s="141" t="s">
        <v>9354</v>
      </c>
      <c r="DQ18326" s="15">
        <v>23</v>
      </c>
      <c r="DR18326" s="15" t="str">
        <f t="shared" si="299"/>
        <v>8237-23</v>
      </c>
    </row>
    <row r="18327" spans="119:122" x14ac:dyDescent="0.2">
      <c r="DO18327" s="141" t="s">
        <v>29683</v>
      </c>
      <c r="DP18327" s="141" t="s">
        <v>9355</v>
      </c>
      <c r="DQ18327" s="15">
        <v>23</v>
      </c>
      <c r="DR18327" s="15" t="str">
        <f t="shared" si="299"/>
        <v>8238-23</v>
      </c>
    </row>
    <row r="18328" spans="119:122" x14ac:dyDescent="0.2">
      <c r="DO18328" s="141" t="s">
        <v>29684</v>
      </c>
      <c r="DP18328" s="141" t="s">
        <v>9356</v>
      </c>
      <c r="DQ18328" s="15">
        <v>23</v>
      </c>
      <c r="DR18328" s="15" t="str">
        <f t="shared" si="299"/>
        <v>8239-23</v>
      </c>
    </row>
    <row r="18329" spans="119:122" x14ac:dyDescent="0.2">
      <c r="DO18329" s="141" t="s">
        <v>29685</v>
      </c>
      <c r="DP18329" s="141" t="s">
        <v>9357</v>
      </c>
      <c r="DQ18329" s="15">
        <v>23</v>
      </c>
      <c r="DR18329" s="15" t="str">
        <f t="shared" si="299"/>
        <v>8240-23</v>
      </c>
    </row>
    <row r="18330" spans="119:122" x14ac:dyDescent="0.2">
      <c r="DO18330" s="141" t="s">
        <v>29686</v>
      </c>
      <c r="DP18330" s="141" t="s">
        <v>9358</v>
      </c>
      <c r="DQ18330" s="15">
        <v>23</v>
      </c>
      <c r="DR18330" s="15" t="str">
        <f t="shared" si="299"/>
        <v>8241-23</v>
      </c>
    </row>
    <row r="18331" spans="119:122" x14ac:dyDescent="0.2">
      <c r="DO18331" s="141" t="s">
        <v>29687</v>
      </c>
      <c r="DP18331" s="141" t="s">
        <v>9359</v>
      </c>
      <c r="DQ18331" s="15">
        <v>23</v>
      </c>
      <c r="DR18331" s="15" t="str">
        <f t="shared" si="299"/>
        <v>8242-23</v>
      </c>
    </row>
    <row r="18332" spans="119:122" x14ac:dyDescent="0.2">
      <c r="DO18332" s="141" t="s">
        <v>29688</v>
      </c>
      <c r="DP18332" s="141" t="s">
        <v>9360</v>
      </c>
      <c r="DQ18332" s="15">
        <v>23</v>
      </c>
      <c r="DR18332" s="15" t="str">
        <f t="shared" ref="DR18332:DR18395" si="300">CONCATENATE(DP18332,"-",DQ18332)</f>
        <v>8243-23</v>
      </c>
    </row>
    <row r="18333" spans="119:122" x14ac:dyDescent="0.2">
      <c r="DO18333" s="141" t="s">
        <v>29689</v>
      </c>
      <c r="DP18333" s="141" t="s">
        <v>9361</v>
      </c>
      <c r="DQ18333" s="15">
        <v>23</v>
      </c>
      <c r="DR18333" s="15" t="str">
        <f t="shared" si="300"/>
        <v>8244-23</v>
      </c>
    </row>
    <row r="18334" spans="119:122" x14ac:dyDescent="0.2">
      <c r="DO18334" s="141" t="s">
        <v>29690</v>
      </c>
      <c r="DP18334" s="141" t="s">
        <v>9362</v>
      </c>
      <c r="DQ18334" s="15">
        <v>23</v>
      </c>
      <c r="DR18334" s="15" t="str">
        <f t="shared" si="300"/>
        <v>8245-23</v>
      </c>
    </row>
    <row r="18335" spans="119:122" x14ac:dyDescent="0.2">
      <c r="DO18335" s="141" t="s">
        <v>29691</v>
      </c>
      <c r="DP18335" s="141" t="s">
        <v>9363</v>
      </c>
      <c r="DQ18335" s="15">
        <v>23</v>
      </c>
      <c r="DR18335" s="15" t="str">
        <f t="shared" si="300"/>
        <v>8246-23</v>
      </c>
    </row>
    <row r="18336" spans="119:122" x14ac:dyDescent="0.2">
      <c r="DO18336" s="141" t="s">
        <v>29692</v>
      </c>
      <c r="DP18336" s="141" t="s">
        <v>9364</v>
      </c>
      <c r="DQ18336" s="15">
        <v>23</v>
      </c>
      <c r="DR18336" s="15" t="str">
        <f t="shared" si="300"/>
        <v>8247-23</v>
      </c>
    </row>
    <row r="18337" spans="119:122" x14ac:dyDescent="0.2">
      <c r="DO18337" s="141" t="s">
        <v>29693</v>
      </c>
      <c r="DP18337" s="141" t="s">
        <v>9365</v>
      </c>
      <c r="DQ18337" s="15">
        <v>23</v>
      </c>
      <c r="DR18337" s="15" t="str">
        <f t="shared" si="300"/>
        <v>8248-23</v>
      </c>
    </row>
    <row r="18338" spans="119:122" x14ac:dyDescent="0.2">
      <c r="DO18338" s="141" t="s">
        <v>29694</v>
      </c>
      <c r="DP18338" s="141" t="s">
        <v>9366</v>
      </c>
      <c r="DQ18338" s="15">
        <v>23</v>
      </c>
      <c r="DR18338" s="15" t="str">
        <f t="shared" si="300"/>
        <v>8249-23</v>
      </c>
    </row>
    <row r="18339" spans="119:122" x14ac:dyDescent="0.2">
      <c r="DO18339" s="141" t="s">
        <v>29695</v>
      </c>
      <c r="DP18339" s="141" t="s">
        <v>9367</v>
      </c>
      <c r="DQ18339" s="15">
        <v>23</v>
      </c>
      <c r="DR18339" s="15" t="str">
        <f t="shared" si="300"/>
        <v>8250-23</v>
      </c>
    </row>
    <row r="18340" spans="119:122" x14ac:dyDescent="0.2">
      <c r="DO18340" s="141" t="s">
        <v>29696</v>
      </c>
      <c r="DP18340" s="141" t="s">
        <v>9368</v>
      </c>
      <c r="DQ18340" s="15">
        <v>23</v>
      </c>
      <c r="DR18340" s="15" t="str">
        <f t="shared" si="300"/>
        <v>8251-23</v>
      </c>
    </row>
    <row r="18341" spans="119:122" x14ac:dyDescent="0.2">
      <c r="DO18341" s="141" t="s">
        <v>29697</v>
      </c>
      <c r="DP18341" s="141" t="s">
        <v>9369</v>
      </c>
      <c r="DQ18341" s="15">
        <v>23</v>
      </c>
      <c r="DR18341" s="15" t="str">
        <f t="shared" si="300"/>
        <v>8252-23</v>
      </c>
    </row>
    <row r="18342" spans="119:122" x14ac:dyDescent="0.2">
      <c r="DO18342" s="141" t="s">
        <v>29698</v>
      </c>
      <c r="DP18342" s="141" t="s">
        <v>9370</v>
      </c>
      <c r="DQ18342" s="15">
        <v>23</v>
      </c>
      <c r="DR18342" s="15" t="str">
        <f t="shared" si="300"/>
        <v>8253-23</v>
      </c>
    </row>
    <row r="18343" spans="119:122" x14ac:dyDescent="0.2">
      <c r="DO18343" s="141" t="s">
        <v>29699</v>
      </c>
      <c r="DP18343" s="141" t="s">
        <v>9371</v>
      </c>
      <c r="DQ18343" s="15">
        <v>23</v>
      </c>
      <c r="DR18343" s="15" t="str">
        <f t="shared" si="300"/>
        <v>8254-23</v>
      </c>
    </row>
    <row r="18344" spans="119:122" x14ac:dyDescent="0.2">
      <c r="DO18344" s="141" t="s">
        <v>29700</v>
      </c>
      <c r="DP18344" s="141" t="s">
        <v>9372</v>
      </c>
      <c r="DQ18344" s="15">
        <v>23</v>
      </c>
      <c r="DR18344" s="15" t="str">
        <f t="shared" si="300"/>
        <v>8255-23</v>
      </c>
    </row>
    <row r="18345" spans="119:122" x14ac:dyDescent="0.2">
      <c r="DO18345" s="141" t="s">
        <v>29701</v>
      </c>
      <c r="DP18345" s="141" t="s">
        <v>9373</v>
      </c>
      <c r="DQ18345" s="15">
        <v>23</v>
      </c>
      <c r="DR18345" s="15" t="str">
        <f t="shared" si="300"/>
        <v>8256-23</v>
      </c>
    </row>
    <row r="18346" spans="119:122" x14ac:dyDescent="0.2">
      <c r="DO18346" s="141" t="s">
        <v>29702</v>
      </c>
      <c r="DP18346" s="141" t="s">
        <v>9374</v>
      </c>
      <c r="DQ18346" s="15">
        <v>23</v>
      </c>
      <c r="DR18346" s="15" t="str">
        <f t="shared" si="300"/>
        <v>8257-23</v>
      </c>
    </row>
    <row r="18347" spans="119:122" x14ac:dyDescent="0.2">
      <c r="DO18347" s="141" t="s">
        <v>29703</v>
      </c>
      <c r="DP18347" s="141" t="s">
        <v>9375</v>
      </c>
      <c r="DQ18347" s="15">
        <v>23</v>
      </c>
      <c r="DR18347" s="15" t="str">
        <f t="shared" si="300"/>
        <v>8258-23</v>
      </c>
    </row>
    <row r="18348" spans="119:122" x14ac:dyDescent="0.2">
      <c r="DO18348" s="141" t="s">
        <v>29704</v>
      </c>
      <c r="DP18348" s="141" t="s">
        <v>9376</v>
      </c>
      <c r="DQ18348" s="15">
        <v>23</v>
      </c>
      <c r="DR18348" s="15" t="str">
        <f t="shared" si="300"/>
        <v>8259-23</v>
      </c>
    </row>
    <row r="18349" spans="119:122" x14ac:dyDescent="0.2">
      <c r="DO18349" s="141" t="s">
        <v>29705</v>
      </c>
      <c r="DP18349" s="141" t="s">
        <v>9377</v>
      </c>
      <c r="DQ18349" s="15">
        <v>23</v>
      </c>
      <c r="DR18349" s="15" t="str">
        <f t="shared" si="300"/>
        <v>8260-23</v>
      </c>
    </row>
    <row r="18350" spans="119:122" x14ac:dyDescent="0.2">
      <c r="DO18350" s="141" t="s">
        <v>29706</v>
      </c>
      <c r="DP18350" s="141" t="s">
        <v>9378</v>
      </c>
      <c r="DQ18350" s="15">
        <v>23</v>
      </c>
      <c r="DR18350" s="15" t="str">
        <f t="shared" si="300"/>
        <v>8261-23</v>
      </c>
    </row>
    <row r="18351" spans="119:122" x14ac:dyDescent="0.2">
      <c r="DO18351" s="141" t="s">
        <v>29707</v>
      </c>
      <c r="DP18351" s="141" t="s">
        <v>9379</v>
      </c>
      <c r="DQ18351" s="15">
        <v>23</v>
      </c>
      <c r="DR18351" s="15" t="str">
        <f t="shared" si="300"/>
        <v>8262-23</v>
      </c>
    </row>
    <row r="18352" spans="119:122" x14ac:dyDescent="0.2">
      <c r="DO18352" s="141" t="s">
        <v>29708</v>
      </c>
      <c r="DP18352" s="141" t="s">
        <v>9380</v>
      </c>
      <c r="DQ18352" s="15">
        <v>23</v>
      </c>
      <c r="DR18352" s="15" t="str">
        <f t="shared" si="300"/>
        <v>8263-23</v>
      </c>
    </row>
    <row r="18353" spans="119:122" x14ac:dyDescent="0.2">
      <c r="DO18353" s="141" t="s">
        <v>29709</v>
      </c>
      <c r="DP18353" s="141" t="s">
        <v>9381</v>
      </c>
      <c r="DQ18353" s="15">
        <v>23</v>
      </c>
      <c r="DR18353" s="15" t="str">
        <f t="shared" si="300"/>
        <v>8264-23</v>
      </c>
    </row>
    <row r="18354" spans="119:122" x14ac:dyDescent="0.2">
      <c r="DO18354" s="141" t="s">
        <v>29710</v>
      </c>
      <c r="DP18354" s="141" t="s">
        <v>9382</v>
      </c>
      <c r="DQ18354" s="15">
        <v>23</v>
      </c>
      <c r="DR18354" s="15" t="str">
        <f t="shared" si="300"/>
        <v>8265-23</v>
      </c>
    </row>
    <row r="18355" spans="119:122" x14ac:dyDescent="0.2">
      <c r="DO18355" s="141" t="s">
        <v>29711</v>
      </c>
      <c r="DP18355" s="141" t="s">
        <v>9383</v>
      </c>
      <c r="DQ18355" s="15">
        <v>23</v>
      </c>
      <c r="DR18355" s="15" t="str">
        <f t="shared" si="300"/>
        <v>8266-23</v>
      </c>
    </row>
    <row r="18356" spans="119:122" x14ac:dyDescent="0.2">
      <c r="DO18356" s="141" t="s">
        <v>29712</v>
      </c>
      <c r="DP18356" s="141" t="s">
        <v>9384</v>
      </c>
      <c r="DQ18356" s="15">
        <v>23</v>
      </c>
      <c r="DR18356" s="15" t="str">
        <f t="shared" si="300"/>
        <v>8267-23</v>
      </c>
    </row>
    <row r="18357" spans="119:122" x14ac:dyDescent="0.2">
      <c r="DO18357" s="141" t="s">
        <v>29713</v>
      </c>
      <c r="DP18357" s="141" t="s">
        <v>9385</v>
      </c>
      <c r="DQ18357" s="15">
        <v>23</v>
      </c>
      <c r="DR18357" s="15" t="str">
        <f t="shared" si="300"/>
        <v>8268-23</v>
      </c>
    </row>
    <row r="18358" spans="119:122" x14ac:dyDescent="0.2">
      <c r="DO18358" s="141" t="s">
        <v>29714</v>
      </c>
      <c r="DP18358" s="141" t="s">
        <v>9386</v>
      </c>
      <c r="DQ18358" s="15">
        <v>23</v>
      </c>
      <c r="DR18358" s="15" t="str">
        <f t="shared" si="300"/>
        <v>8269-23</v>
      </c>
    </row>
    <row r="18359" spans="119:122" x14ac:dyDescent="0.2">
      <c r="DO18359" s="141" t="s">
        <v>29715</v>
      </c>
      <c r="DP18359" s="141" t="s">
        <v>9387</v>
      </c>
      <c r="DQ18359" s="15">
        <v>23</v>
      </c>
      <c r="DR18359" s="15" t="str">
        <f t="shared" si="300"/>
        <v>8270-23</v>
      </c>
    </row>
    <row r="18360" spans="119:122" x14ac:dyDescent="0.2">
      <c r="DO18360" s="141" t="s">
        <v>29716</v>
      </c>
      <c r="DP18360" s="141" t="s">
        <v>9388</v>
      </c>
      <c r="DQ18360" s="15">
        <v>23</v>
      </c>
      <c r="DR18360" s="15" t="str">
        <f t="shared" si="300"/>
        <v>8271-23</v>
      </c>
    </row>
    <row r="18361" spans="119:122" x14ac:dyDescent="0.2">
      <c r="DO18361" s="141" t="s">
        <v>29717</v>
      </c>
      <c r="DP18361" s="141" t="s">
        <v>9389</v>
      </c>
      <c r="DQ18361" s="15">
        <v>23</v>
      </c>
      <c r="DR18361" s="15" t="str">
        <f t="shared" si="300"/>
        <v>8272-23</v>
      </c>
    </row>
    <row r="18362" spans="119:122" x14ac:dyDescent="0.2">
      <c r="DO18362" s="141" t="s">
        <v>29718</v>
      </c>
      <c r="DP18362" s="141" t="s">
        <v>9390</v>
      </c>
      <c r="DQ18362" s="15">
        <v>23</v>
      </c>
      <c r="DR18362" s="15" t="str">
        <f t="shared" si="300"/>
        <v>8273-23</v>
      </c>
    </row>
    <row r="18363" spans="119:122" x14ac:dyDescent="0.2">
      <c r="DO18363" s="141" t="s">
        <v>29719</v>
      </c>
      <c r="DP18363" s="141" t="s">
        <v>9391</v>
      </c>
      <c r="DQ18363" s="15">
        <v>23</v>
      </c>
      <c r="DR18363" s="15" t="str">
        <f t="shared" si="300"/>
        <v>8274-23</v>
      </c>
    </row>
    <row r="18364" spans="119:122" x14ac:dyDescent="0.2">
      <c r="DO18364" s="141" t="s">
        <v>29720</v>
      </c>
      <c r="DP18364" s="141" t="s">
        <v>9392</v>
      </c>
      <c r="DQ18364" s="15">
        <v>23</v>
      </c>
      <c r="DR18364" s="15" t="str">
        <f t="shared" si="300"/>
        <v>8275-23</v>
      </c>
    </row>
    <row r="18365" spans="119:122" x14ac:dyDescent="0.2">
      <c r="DO18365" s="141" t="s">
        <v>29721</v>
      </c>
      <c r="DP18365" s="141" t="s">
        <v>9393</v>
      </c>
      <c r="DQ18365" s="15">
        <v>23</v>
      </c>
      <c r="DR18365" s="15" t="str">
        <f t="shared" si="300"/>
        <v>8276-23</v>
      </c>
    </row>
    <row r="18366" spans="119:122" x14ac:dyDescent="0.2">
      <c r="DO18366" s="141" t="s">
        <v>29722</v>
      </c>
      <c r="DP18366" s="141" t="s">
        <v>9394</v>
      </c>
      <c r="DQ18366" s="15">
        <v>23</v>
      </c>
      <c r="DR18366" s="15" t="str">
        <f t="shared" si="300"/>
        <v>8277-23</v>
      </c>
    </row>
    <row r="18367" spans="119:122" x14ac:dyDescent="0.2">
      <c r="DO18367" s="141" t="s">
        <v>29723</v>
      </c>
      <c r="DP18367" s="141" t="s">
        <v>9395</v>
      </c>
      <c r="DQ18367" s="15">
        <v>23</v>
      </c>
      <c r="DR18367" s="15" t="str">
        <f t="shared" si="300"/>
        <v>8278-23</v>
      </c>
    </row>
    <row r="18368" spans="119:122" x14ac:dyDescent="0.2">
      <c r="DO18368" s="141" t="s">
        <v>29724</v>
      </c>
      <c r="DP18368" s="141" t="s">
        <v>9396</v>
      </c>
      <c r="DQ18368" s="15">
        <v>23</v>
      </c>
      <c r="DR18368" s="15" t="str">
        <f t="shared" si="300"/>
        <v>8279-23</v>
      </c>
    </row>
    <row r="18369" spans="119:122" x14ac:dyDescent="0.2">
      <c r="DO18369" s="141" t="s">
        <v>29725</v>
      </c>
      <c r="DP18369" s="141" t="s">
        <v>9397</v>
      </c>
      <c r="DQ18369" s="15">
        <v>23</v>
      </c>
      <c r="DR18369" s="15" t="str">
        <f t="shared" si="300"/>
        <v>8280-23</v>
      </c>
    </row>
    <row r="18370" spans="119:122" x14ac:dyDescent="0.2">
      <c r="DO18370" s="141" t="s">
        <v>29726</v>
      </c>
      <c r="DP18370" s="141" t="s">
        <v>9398</v>
      </c>
      <c r="DQ18370" s="15">
        <v>23</v>
      </c>
      <c r="DR18370" s="15" t="str">
        <f t="shared" si="300"/>
        <v>8281-23</v>
      </c>
    </row>
    <row r="18371" spans="119:122" x14ac:dyDescent="0.2">
      <c r="DO18371" s="141" t="s">
        <v>29727</v>
      </c>
      <c r="DP18371" s="141" t="s">
        <v>9399</v>
      </c>
      <c r="DQ18371" s="15">
        <v>23</v>
      </c>
      <c r="DR18371" s="15" t="str">
        <f t="shared" si="300"/>
        <v>8282-23</v>
      </c>
    </row>
    <row r="18372" spans="119:122" x14ac:dyDescent="0.2">
      <c r="DO18372" s="141" t="s">
        <v>29728</v>
      </c>
      <c r="DP18372" s="141" t="s">
        <v>9400</v>
      </c>
      <c r="DQ18372" s="15">
        <v>23</v>
      </c>
      <c r="DR18372" s="15" t="str">
        <f t="shared" si="300"/>
        <v>8283-23</v>
      </c>
    </row>
    <row r="18373" spans="119:122" x14ac:dyDescent="0.2">
      <c r="DO18373" s="141" t="s">
        <v>29729</v>
      </c>
      <c r="DP18373" s="141" t="s">
        <v>9401</v>
      </c>
      <c r="DQ18373" s="15">
        <v>23</v>
      </c>
      <c r="DR18373" s="15" t="str">
        <f t="shared" si="300"/>
        <v>8284-23</v>
      </c>
    </row>
    <row r="18374" spans="119:122" x14ac:dyDescent="0.2">
      <c r="DO18374" s="141" t="s">
        <v>29730</v>
      </c>
      <c r="DP18374" s="141" t="s">
        <v>9402</v>
      </c>
      <c r="DQ18374" s="15">
        <v>23</v>
      </c>
      <c r="DR18374" s="15" t="str">
        <f t="shared" si="300"/>
        <v>8285-23</v>
      </c>
    </row>
    <row r="18375" spans="119:122" x14ac:dyDescent="0.2">
      <c r="DO18375" s="141" t="s">
        <v>29731</v>
      </c>
      <c r="DP18375" s="141" t="s">
        <v>9403</v>
      </c>
      <c r="DQ18375" s="15">
        <v>23</v>
      </c>
      <c r="DR18375" s="15" t="str">
        <f t="shared" si="300"/>
        <v>8286-23</v>
      </c>
    </row>
    <row r="18376" spans="119:122" x14ac:dyDescent="0.2">
      <c r="DO18376" s="141" t="s">
        <v>29732</v>
      </c>
      <c r="DP18376" s="141" t="s">
        <v>9404</v>
      </c>
      <c r="DQ18376" s="15">
        <v>23</v>
      </c>
      <c r="DR18376" s="15" t="str">
        <f t="shared" si="300"/>
        <v>8287-23</v>
      </c>
    </row>
    <row r="18377" spans="119:122" x14ac:dyDescent="0.2">
      <c r="DO18377" s="141" t="s">
        <v>29733</v>
      </c>
      <c r="DP18377" s="141" t="s">
        <v>9405</v>
      </c>
      <c r="DQ18377" s="15">
        <v>23</v>
      </c>
      <c r="DR18377" s="15" t="str">
        <f t="shared" si="300"/>
        <v>8288-23</v>
      </c>
    </row>
    <row r="18378" spans="119:122" x14ac:dyDescent="0.2">
      <c r="DO18378" s="141" t="s">
        <v>29734</v>
      </c>
      <c r="DP18378" s="141" t="s">
        <v>9406</v>
      </c>
      <c r="DQ18378" s="15">
        <v>23</v>
      </c>
      <c r="DR18378" s="15" t="str">
        <f t="shared" si="300"/>
        <v>8289-23</v>
      </c>
    </row>
    <row r="18379" spans="119:122" x14ac:dyDescent="0.2">
      <c r="DO18379" s="141" t="s">
        <v>29735</v>
      </c>
      <c r="DP18379" s="141" t="s">
        <v>9407</v>
      </c>
      <c r="DQ18379" s="15">
        <v>23</v>
      </c>
      <c r="DR18379" s="15" t="str">
        <f t="shared" si="300"/>
        <v>8290-23</v>
      </c>
    </row>
    <row r="18380" spans="119:122" x14ac:dyDescent="0.2">
      <c r="DO18380" s="141" t="s">
        <v>29736</v>
      </c>
      <c r="DP18380" s="141" t="s">
        <v>9408</v>
      </c>
      <c r="DQ18380" s="15">
        <v>23</v>
      </c>
      <c r="DR18380" s="15" t="str">
        <f t="shared" si="300"/>
        <v>8291-23</v>
      </c>
    </row>
    <row r="18381" spans="119:122" x14ac:dyDescent="0.2">
      <c r="DO18381" s="141" t="s">
        <v>29737</v>
      </c>
      <c r="DP18381" s="141" t="s">
        <v>9409</v>
      </c>
      <c r="DQ18381" s="15">
        <v>23</v>
      </c>
      <c r="DR18381" s="15" t="str">
        <f t="shared" si="300"/>
        <v>8292-23</v>
      </c>
    </row>
    <row r="18382" spans="119:122" x14ac:dyDescent="0.2">
      <c r="DO18382" s="141" t="s">
        <v>29738</v>
      </c>
      <c r="DP18382" s="141" t="s">
        <v>9410</v>
      </c>
      <c r="DQ18382" s="15">
        <v>23</v>
      </c>
      <c r="DR18382" s="15" t="str">
        <f t="shared" si="300"/>
        <v>8293-23</v>
      </c>
    </row>
    <row r="18383" spans="119:122" x14ac:dyDescent="0.2">
      <c r="DO18383" s="141" t="s">
        <v>29739</v>
      </c>
      <c r="DP18383" s="141" t="s">
        <v>9411</v>
      </c>
      <c r="DQ18383" s="15">
        <v>23</v>
      </c>
      <c r="DR18383" s="15" t="str">
        <f t="shared" si="300"/>
        <v>8294-23</v>
      </c>
    </row>
    <row r="18384" spans="119:122" x14ac:dyDescent="0.2">
      <c r="DO18384" s="141" t="s">
        <v>29740</v>
      </c>
      <c r="DP18384" s="141" t="s">
        <v>9412</v>
      </c>
      <c r="DQ18384" s="15">
        <v>23</v>
      </c>
      <c r="DR18384" s="15" t="str">
        <f t="shared" si="300"/>
        <v>8295-23</v>
      </c>
    </row>
    <row r="18385" spans="119:122" x14ac:dyDescent="0.2">
      <c r="DO18385" s="141" t="s">
        <v>29741</v>
      </c>
      <c r="DP18385" s="141" t="s">
        <v>9413</v>
      </c>
      <c r="DQ18385" s="15">
        <v>23</v>
      </c>
      <c r="DR18385" s="15" t="str">
        <f t="shared" si="300"/>
        <v>8296-23</v>
      </c>
    </row>
    <row r="18386" spans="119:122" x14ac:dyDescent="0.2">
      <c r="DO18386" s="141" t="s">
        <v>29742</v>
      </c>
      <c r="DP18386" s="141" t="s">
        <v>9414</v>
      </c>
      <c r="DQ18386" s="15">
        <v>23</v>
      </c>
      <c r="DR18386" s="15" t="str">
        <f t="shared" si="300"/>
        <v>8297-23</v>
      </c>
    </row>
    <row r="18387" spans="119:122" x14ac:dyDescent="0.2">
      <c r="DO18387" s="141" t="s">
        <v>29743</v>
      </c>
      <c r="DP18387" s="141" t="s">
        <v>9415</v>
      </c>
      <c r="DQ18387" s="15">
        <v>23</v>
      </c>
      <c r="DR18387" s="15" t="str">
        <f t="shared" si="300"/>
        <v>8298-23</v>
      </c>
    </row>
    <row r="18388" spans="119:122" x14ac:dyDescent="0.2">
      <c r="DO18388" s="141" t="s">
        <v>29744</v>
      </c>
      <c r="DP18388" s="141" t="s">
        <v>9416</v>
      </c>
      <c r="DQ18388" s="15">
        <v>23</v>
      </c>
      <c r="DR18388" s="15" t="str">
        <f t="shared" si="300"/>
        <v>8299-23</v>
      </c>
    </row>
    <row r="18389" spans="119:122" x14ac:dyDescent="0.2">
      <c r="DO18389" s="141" t="s">
        <v>29745</v>
      </c>
      <c r="DP18389" s="141" t="s">
        <v>9417</v>
      </c>
      <c r="DQ18389" s="15">
        <v>23</v>
      </c>
      <c r="DR18389" s="15" t="str">
        <f t="shared" si="300"/>
        <v>8300-23</v>
      </c>
    </row>
    <row r="18390" spans="119:122" x14ac:dyDescent="0.2">
      <c r="DO18390" s="141" t="s">
        <v>29746</v>
      </c>
      <c r="DP18390" s="141" t="s">
        <v>9418</v>
      </c>
      <c r="DQ18390" s="15">
        <v>23</v>
      </c>
      <c r="DR18390" s="15" t="str">
        <f t="shared" si="300"/>
        <v>8301-23</v>
      </c>
    </row>
    <row r="18391" spans="119:122" x14ac:dyDescent="0.2">
      <c r="DO18391" s="141" t="s">
        <v>29747</v>
      </c>
      <c r="DP18391" s="141" t="s">
        <v>9419</v>
      </c>
      <c r="DQ18391" s="15">
        <v>23</v>
      </c>
      <c r="DR18391" s="15" t="str">
        <f t="shared" si="300"/>
        <v>8302-23</v>
      </c>
    </row>
    <row r="18392" spans="119:122" x14ac:dyDescent="0.2">
      <c r="DO18392" s="141" t="s">
        <v>29748</v>
      </c>
      <c r="DP18392" s="141" t="s">
        <v>9420</v>
      </c>
      <c r="DQ18392" s="15">
        <v>23</v>
      </c>
      <c r="DR18392" s="15" t="str">
        <f t="shared" si="300"/>
        <v>8303-23</v>
      </c>
    </row>
    <row r="18393" spans="119:122" x14ac:dyDescent="0.2">
      <c r="DO18393" s="141" t="s">
        <v>29749</v>
      </c>
      <c r="DP18393" s="141" t="s">
        <v>9421</v>
      </c>
      <c r="DQ18393" s="15">
        <v>23</v>
      </c>
      <c r="DR18393" s="15" t="str">
        <f t="shared" si="300"/>
        <v>8304-23</v>
      </c>
    </row>
    <row r="18394" spans="119:122" x14ac:dyDescent="0.2">
      <c r="DO18394" s="141" t="s">
        <v>29750</v>
      </c>
      <c r="DP18394" s="141" t="s">
        <v>9422</v>
      </c>
      <c r="DQ18394" s="15">
        <v>23</v>
      </c>
      <c r="DR18394" s="15" t="str">
        <f t="shared" si="300"/>
        <v>8305-23</v>
      </c>
    </row>
    <row r="18395" spans="119:122" x14ac:dyDescent="0.2">
      <c r="DO18395" s="141" t="s">
        <v>29751</v>
      </c>
      <c r="DP18395" s="141" t="s">
        <v>9423</v>
      </c>
      <c r="DQ18395" s="15">
        <v>23</v>
      </c>
      <c r="DR18395" s="15" t="str">
        <f t="shared" si="300"/>
        <v>8306-23</v>
      </c>
    </row>
    <row r="18396" spans="119:122" x14ac:dyDescent="0.2">
      <c r="DO18396" s="141" t="s">
        <v>29752</v>
      </c>
      <c r="DP18396" s="141" t="s">
        <v>9424</v>
      </c>
      <c r="DQ18396" s="15">
        <v>23</v>
      </c>
      <c r="DR18396" s="15" t="str">
        <f t="shared" ref="DR18396:DR18459" si="301">CONCATENATE(DP18396,"-",DQ18396)</f>
        <v>8307-23</v>
      </c>
    </row>
    <row r="18397" spans="119:122" x14ac:dyDescent="0.2">
      <c r="DO18397" s="141" t="s">
        <v>29753</v>
      </c>
      <c r="DP18397" s="141" t="s">
        <v>9425</v>
      </c>
      <c r="DQ18397" s="15">
        <v>23</v>
      </c>
      <c r="DR18397" s="15" t="str">
        <f t="shared" si="301"/>
        <v>8308-23</v>
      </c>
    </row>
    <row r="18398" spans="119:122" x14ac:dyDescent="0.2">
      <c r="DO18398" s="141" t="s">
        <v>29754</v>
      </c>
      <c r="DP18398" s="141" t="s">
        <v>9426</v>
      </c>
      <c r="DQ18398" s="15">
        <v>23</v>
      </c>
      <c r="DR18398" s="15" t="str">
        <f t="shared" si="301"/>
        <v>8309-23</v>
      </c>
    </row>
    <row r="18399" spans="119:122" x14ac:dyDescent="0.2">
      <c r="DO18399" s="141" t="s">
        <v>29755</v>
      </c>
      <c r="DP18399" s="141" t="s">
        <v>9427</v>
      </c>
      <c r="DQ18399" s="15">
        <v>23</v>
      </c>
      <c r="DR18399" s="15" t="str">
        <f t="shared" si="301"/>
        <v>8310-23</v>
      </c>
    </row>
    <row r="18400" spans="119:122" x14ac:dyDescent="0.2">
      <c r="DO18400" s="141" t="s">
        <v>29756</v>
      </c>
      <c r="DP18400" s="141" t="s">
        <v>9428</v>
      </c>
      <c r="DQ18400" s="15">
        <v>23</v>
      </c>
      <c r="DR18400" s="15" t="str">
        <f t="shared" si="301"/>
        <v>8311-23</v>
      </c>
    </row>
    <row r="18401" spans="119:122" x14ac:dyDescent="0.2">
      <c r="DO18401" s="141" t="s">
        <v>29757</v>
      </c>
      <c r="DP18401" s="141" t="s">
        <v>9429</v>
      </c>
      <c r="DQ18401" s="15">
        <v>23</v>
      </c>
      <c r="DR18401" s="15" t="str">
        <f t="shared" si="301"/>
        <v>8312-23</v>
      </c>
    </row>
    <row r="18402" spans="119:122" x14ac:dyDescent="0.2">
      <c r="DO18402" s="141" t="s">
        <v>29758</v>
      </c>
      <c r="DP18402" s="141" t="s">
        <v>9430</v>
      </c>
      <c r="DQ18402" s="15">
        <v>23</v>
      </c>
      <c r="DR18402" s="15" t="str">
        <f t="shared" si="301"/>
        <v>8313-23</v>
      </c>
    </row>
    <row r="18403" spans="119:122" x14ac:dyDescent="0.2">
      <c r="DO18403" s="141" t="s">
        <v>29759</v>
      </c>
      <c r="DP18403" s="141" t="s">
        <v>9431</v>
      </c>
      <c r="DQ18403" s="15">
        <v>23</v>
      </c>
      <c r="DR18403" s="15" t="str">
        <f t="shared" si="301"/>
        <v>8314-23</v>
      </c>
    </row>
    <row r="18404" spans="119:122" x14ac:dyDescent="0.2">
      <c r="DO18404" s="141" t="s">
        <v>29760</v>
      </c>
      <c r="DP18404" s="141" t="s">
        <v>9432</v>
      </c>
      <c r="DQ18404" s="15">
        <v>23</v>
      </c>
      <c r="DR18404" s="15" t="str">
        <f t="shared" si="301"/>
        <v>8315-23</v>
      </c>
    </row>
    <row r="18405" spans="119:122" x14ac:dyDescent="0.2">
      <c r="DO18405" s="141" t="s">
        <v>29761</v>
      </c>
      <c r="DP18405" s="141" t="s">
        <v>9433</v>
      </c>
      <c r="DQ18405" s="15">
        <v>23</v>
      </c>
      <c r="DR18405" s="15" t="str">
        <f t="shared" si="301"/>
        <v>8316-23</v>
      </c>
    </row>
    <row r="18406" spans="119:122" x14ac:dyDescent="0.2">
      <c r="DO18406" s="141" t="s">
        <v>29762</v>
      </c>
      <c r="DP18406" s="141" t="s">
        <v>9434</v>
      </c>
      <c r="DQ18406" s="15">
        <v>23</v>
      </c>
      <c r="DR18406" s="15" t="str">
        <f t="shared" si="301"/>
        <v>8317-23</v>
      </c>
    </row>
    <row r="18407" spans="119:122" x14ac:dyDescent="0.2">
      <c r="DO18407" s="141" t="s">
        <v>29763</v>
      </c>
      <c r="DP18407" s="141" t="s">
        <v>9435</v>
      </c>
      <c r="DQ18407" s="15">
        <v>23</v>
      </c>
      <c r="DR18407" s="15" t="str">
        <f t="shared" si="301"/>
        <v>8318-23</v>
      </c>
    </row>
    <row r="18408" spans="119:122" x14ac:dyDescent="0.2">
      <c r="DO18408" s="141" t="s">
        <v>29764</v>
      </c>
      <c r="DP18408" s="141" t="s">
        <v>9436</v>
      </c>
      <c r="DQ18408" s="15">
        <v>23</v>
      </c>
      <c r="DR18408" s="15" t="str">
        <f t="shared" si="301"/>
        <v>8319-23</v>
      </c>
    </row>
    <row r="18409" spans="119:122" x14ac:dyDescent="0.2">
      <c r="DO18409" s="141" t="s">
        <v>29765</v>
      </c>
      <c r="DP18409" s="141" t="s">
        <v>9437</v>
      </c>
      <c r="DQ18409" s="15">
        <v>23</v>
      </c>
      <c r="DR18409" s="15" t="str">
        <f t="shared" si="301"/>
        <v>8320-23</v>
      </c>
    </row>
    <row r="18410" spans="119:122" x14ac:dyDescent="0.2">
      <c r="DO18410" s="141" t="s">
        <v>29766</v>
      </c>
      <c r="DP18410" s="141" t="s">
        <v>9438</v>
      </c>
      <c r="DQ18410" s="15">
        <v>23</v>
      </c>
      <c r="DR18410" s="15" t="str">
        <f t="shared" si="301"/>
        <v>8321-23</v>
      </c>
    </row>
    <row r="18411" spans="119:122" x14ac:dyDescent="0.2">
      <c r="DO18411" s="141" t="s">
        <v>29767</v>
      </c>
      <c r="DP18411" s="141" t="s">
        <v>9439</v>
      </c>
      <c r="DQ18411" s="15">
        <v>23</v>
      </c>
      <c r="DR18411" s="15" t="str">
        <f t="shared" si="301"/>
        <v>8322-23</v>
      </c>
    </row>
    <row r="18412" spans="119:122" x14ac:dyDescent="0.2">
      <c r="DO18412" s="141" t="s">
        <v>29768</v>
      </c>
      <c r="DP18412" s="141" t="s">
        <v>9440</v>
      </c>
      <c r="DQ18412" s="15">
        <v>23</v>
      </c>
      <c r="DR18412" s="15" t="str">
        <f t="shared" si="301"/>
        <v>8323-23</v>
      </c>
    </row>
    <row r="18413" spans="119:122" x14ac:dyDescent="0.2">
      <c r="DO18413" s="141" t="s">
        <v>29769</v>
      </c>
      <c r="DP18413" s="141" t="s">
        <v>9441</v>
      </c>
      <c r="DQ18413" s="15">
        <v>23</v>
      </c>
      <c r="DR18413" s="15" t="str">
        <f t="shared" si="301"/>
        <v>8324-23</v>
      </c>
    </row>
    <row r="18414" spans="119:122" x14ac:dyDescent="0.2">
      <c r="DO18414" s="141" t="s">
        <v>29770</v>
      </c>
      <c r="DP18414" s="141" t="s">
        <v>9442</v>
      </c>
      <c r="DQ18414" s="15">
        <v>23</v>
      </c>
      <c r="DR18414" s="15" t="str">
        <f t="shared" si="301"/>
        <v>8325-23</v>
      </c>
    </row>
    <row r="18415" spans="119:122" x14ac:dyDescent="0.2">
      <c r="DO18415" s="141" t="s">
        <v>29771</v>
      </c>
      <c r="DP18415" s="141" t="s">
        <v>9443</v>
      </c>
      <c r="DQ18415" s="15">
        <v>23</v>
      </c>
      <c r="DR18415" s="15" t="str">
        <f t="shared" si="301"/>
        <v>8326-23</v>
      </c>
    </row>
    <row r="18416" spans="119:122" x14ac:dyDescent="0.2">
      <c r="DO18416" s="141" t="s">
        <v>29772</v>
      </c>
      <c r="DP18416" s="141" t="s">
        <v>9444</v>
      </c>
      <c r="DQ18416" s="15">
        <v>23</v>
      </c>
      <c r="DR18416" s="15" t="str">
        <f t="shared" si="301"/>
        <v>8327-23</v>
      </c>
    </row>
    <row r="18417" spans="119:122" x14ac:dyDescent="0.2">
      <c r="DO18417" s="141" t="s">
        <v>29773</v>
      </c>
      <c r="DP18417" s="141" t="s">
        <v>9445</v>
      </c>
      <c r="DQ18417" s="15">
        <v>23</v>
      </c>
      <c r="DR18417" s="15" t="str">
        <f t="shared" si="301"/>
        <v>8328-23</v>
      </c>
    </row>
    <row r="18418" spans="119:122" x14ac:dyDescent="0.2">
      <c r="DO18418" s="141" t="s">
        <v>29774</v>
      </c>
      <c r="DP18418" s="141" t="s">
        <v>9446</v>
      </c>
      <c r="DQ18418" s="15">
        <v>23</v>
      </c>
      <c r="DR18418" s="15" t="str">
        <f t="shared" si="301"/>
        <v>8329-23</v>
      </c>
    </row>
    <row r="18419" spans="119:122" x14ac:dyDescent="0.2">
      <c r="DO18419" s="141" t="s">
        <v>29775</v>
      </c>
      <c r="DP18419" s="141" t="s">
        <v>9447</v>
      </c>
      <c r="DQ18419" s="15">
        <v>23</v>
      </c>
      <c r="DR18419" s="15" t="str">
        <f t="shared" si="301"/>
        <v>8330-23</v>
      </c>
    </row>
    <row r="18420" spans="119:122" x14ac:dyDescent="0.2">
      <c r="DO18420" s="141" t="s">
        <v>29776</v>
      </c>
      <c r="DP18420" s="141" t="s">
        <v>9448</v>
      </c>
      <c r="DQ18420" s="15">
        <v>23</v>
      </c>
      <c r="DR18420" s="15" t="str">
        <f t="shared" si="301"/>
        <v>8331-23</v>
      </c>
    </row>
    <row r="18421" spans="119:122" x14ac:dyDescent="0.2">
      <c r="DO18421" s="141" t="s">
        <v>29777</v>
      </c>
      <c r="DP18421" s="141" t="s">
        <v>9449</v>
      </c>
      <c r="DQ18421" s="15">
        <v>23</v>
      </c>
      <c r="DR18421" s="15" t="str">
        <f t="shared" si="301"/>
        <v>8332-23</v>
      </c>
    </row>
    <row r="18422" spans="119:122" x14ac:dyDescent="0.2">
      <c r="DO18422" s="141" t="s">
        <v>29778</v>
      </c>
      <c r="DP18422" s="141" t="s">
        <v>9450</v>
      </c>
      <c r="DQ18422" s="15">
        <v>23</v>
      </c>
      <c r="DR18422" s="15" t="str">
        <f t="shared" si="301"/>
        <v>8333-23</v>
      </c>
    </row>
    <row r="18423" spans="119:122" x14ac:dyDescent="0.2">
      <c r="DO18423" s="141" t="s">
        <v>29779</v>
      </c>
      <c r="DP18423" s="141" t="s">
        <v>9451</v>
      </c>
      <c r="DQ18423" s="15">
        <v>23</v>
      </c>
      <c r="DR18423" s="15" t="str">
        <f t="shared" si="301"/>
        <v>8334-23</v>
      </c>
    </row>
    <row r="18424" spans="119:122" x14ac:dyDescent="0.2">
      <c r="DO18424" s="141" t="s">
        <v>29780</v>
      </c>
      <c r="DP18424" s="141" t="s">
        <v>9452</v>
      </c>
      <c r="DQ18424" s="15">
        <v>23</v>
      </c>
      <c r="DR18424" s="15" t="str">
        <f t="shared" si="301"/>
        <v>8335-23</v>
      </c>
    </row>
    <row r="18425" spans="119:122" x14ac:dyDescent="0.2">
      <c r="DO18425" s="141" t="s">
        <v>29781</v>
      </c>
      <c r="DP18425" s="141" t="s">
        <v>9453</v>
      </c>
      <c r="DQ18425" s="15">
        <v>23</v>
      </c>
      <c r="DR18425" s="15" t="str">
        <f t="shared" si="301"/>
        <v>8336-23</v>
      </c>
    </row>
    <row r="18426" spans="119:122" x14ac:dyDescent="0.2">
      <c r="DO18426" s="141" t="s">
        <v>29782</v>
      </c>
      <c r="DP18426" s="141" t="s">
        <v>9454</v>
      </c>
      <c r="DQ18426" s="15">
        <v>23</v>
      </c>
      <c r="DR18426" s="15" t="str">
        <f t="shared" si="301"/>
        <v>8337-23</v>
      </c>
    </row>
    <row r="18427" spans="119:122" x14ac:dyDescent="0.2">
      <c r="DO18427" s="141" t="s">
        <v>29783</v>
      </c>
      <c r="DP18427" s="141" t="s">
        <v>9455</v>
      </c>
      <c r="DQ18427" s="15">
        <v>23</v>
      </c>
      <c r="DR18427" s="15" t="str">
        <f t="shared" si="301"/>
        <v>8338-23</v>
      </c>
    </row>
    <row r="18428" spans="119:122" x14ac:dyDescent="0.2">
      <c r="DO18428" s="141" t="s">
        <v>29784</v>
      </c>
      <c r="DP18428" s="141" t="s">
        <v>9456</v>
      </c>
      <c r="DQ18428" s="15">
        <v>23</v>
      </c>
      <c r="DR18428" s="15" t="str">
        <f t="shared" si="301"/>
        <v>8339-23</v>
      </c>
    </row>
    <row r="18429" spans="119:122" x14ac:dyDescent="0.2">
      <c r="DO18429" s="141" t="s">
        <v>29785</v>
      </c>
      <c r="DP18429" s="141" t="s">
        <v>9457</v>
      </c>
      <c r="DQ18429" s="15">
        <v>23</v>
      </c>
      <c r="DR18429" s="15" t="str">
        <f t="shared" si="301"/>
        <v>8340-23</v>
      </c>
    </row>
    <row r="18430" spans="119:122" x14ac:dyDescent="0.2">
      <c r="DO18430" s="141" t="s">
        <v>29786</v>
      </c>
      <c r="DP18430" s="141" t="s">
        <v>9458</v>
      </c>
      <c r="DQ18430" s="15">
        <v>23</v>
      </c>
      <c r="DR18430" s="15" t="str">
        <f t="shared" si="301"/>
        <v>8341-23</v>
      </c>
    </row>
    <row r="18431" spans="119:122" x14ac:dyDescent="0.2">
      <c r="DO18431" s="141" t="s">
        <v>29787</v>
      </c>
      <c r="DP18431" s="141" t="s">
        <v>9459</v>
      </c>
      <c r="DQ18431" s="15">
        <v>23</v>
      </c>
      <c r="DR18431" s="15" t="str">
        <f t="shared" si="301"/>
        <v>8342-23</v>
      </c>
    </row>
    <row r="18432" spans="119:122" x14ac:dyDescent="0.2">
      <c r="DO18432" s="141" t="s">
        <v>29788</v>
      </c>
      <c r="DP18432" s="141" t="s">
        <v>9460</v>
      </c>
      <c r="DQ18432" s="15">
        <v>23</v>
      </c>
      <c r="DR18432" s="15" t="str">
        <f t="shared" si="301"/>
        <v>8343-23</v>
      </c>
    </row>
    <row r="18433" spans="119:122" x14ac:dyDescent="0.2">
      <c r="DO18433" s="141" t="s">
        <v>29789</v>
      </c>
      <c r="DP18433" s="141" t="s">
        <v>9461</v>
      </c>
      <c r="DQ18433" s="15">
        <v>23</v>
      </c>
      <c r="DR18433" s="15" t="str">
        <f t="shared" si="301"/>
        <v>8344-23</v>
      </c>
    </row>
    <row r="18434" spans="119:122" x14ac:dyDescent="0.2">
      <c r="DO18434" s="141" t="s">
        <v>29790</v>
      </c>
      <c r="DP18434" s="141" t="s">
        <v>9462</v>
      </c>
      <c r="DQ18434" s="15">
        <v>23</v>
      </c>
      <c r="DR18434" s="15" t="str">
        <f t="shared" si="301"/>
        <v>8345-23</v>
      </c>
    </row>
    <row r="18435" spans="119:122" x14ac:dyDescent="0.2">
      <c r="DO18435" s="141" t="s">
        <v>29791</v>
      </c>
      <c r="DP18435" s="141" t="s">
        <v>9463</v>
      </c>
      <c r="DQ18435" s="15">
        <v>23</v>
      </c>
      <c r="DR18435" s="15" t="str">
        <f t="shared" si="301"/>
        <v>8346-23</v>
      </c>
    </row>
    <row r="18436" spans="119:122" x14ac:dyDescent="0.2">
      <c r="DO18436" s="141" t="s">
        <v>29792</v>
      </c>
      <c r="DP18436" s="141" t="s">
        <v>9464</v>
      </c>
      <c r="DQ18436" s="15">
        <v>23</v>
      </c>
      <c r="DR18436" s="15" t="str">
        <f t="shared" si="301"/>
        <v>8347-23</v>
      </c>
    </row>
    <row r="18437" spans="119:122" x14ac:dyDescent="0.2">
      <c r="DO18437" s="141" t="s">
        <v>29793</v>
      </c>
      <c r="DP18437" s="141" t="s">
        <v>9465</v>
      </c>
      <c r="DQ18437" s="15">
        <v>23</v>
      </c>
      <c r="DR18437" s="15" t="str">
        <f t="shared" si="301"/>
        <v>8348-23</v>
      </c>
    </row>
    <row r="18438" spans="119:122" x14ac:dyDescent="0.2">
      <c r="DO18438" s="141" t="s">
        <v>29794</v>
      </c>
      <c r="DP18438" s="141" t="s">
        <v>9466</v>
      </c>
      <c r="DQ18438" s="15">
        <v>23</v>
      </c>
      <c r="DR18438" s="15" t="str">
        <f t="shared" si="301"/>
        <v>8349-23</v>
      </c>
    </row>
    <row r="18439" spans="119:122" x14ac:dyDescent="0.2">
      <c r="DO18439" s="141" t="s">
        <v>29795</v>
      </c>
      <c r="DP18439" s="141" t="s">
        <v>9467</v>
      </c>
      <c r="DQ18439" s="15">
        <v>23</v>
      </c>
      <c r="DR18439" s="15" t="str">
        <f t="shared" si="301"/>
        <v>8350-23</v>
      </c>
    </row>
    <row r="18440" spans="119:122" x14ac:dyDescent="0.2">
      <c r="DO18440" s="141" t="s">
        <v>29796</v>
      </c>
      <c r="DP18440" s="141" t="s">
        <v>9468</v>
      </c>
      <c r="DQ18440" s="15">
        <v>23</v>
      </c>
      <c r="DR18440" s="15" t="str">
        <f t="shared" si="301"/>
        <v>8351-23</v>
      </c>
    </row>
    <row r="18441" spans="119:122" x14ac:dyDescent="0.2">
      <c r="DO18441" s="141" t="s">
        <v>29797</v>
      </c>
      <c r="DP18441" s="141" t="s">
        <v>9469</v>
      </c>
      <c r="DQ18441" s="15">
        <v>23</v>
      </c>
      <c r="DR18441" s="15" t="str">
        <f t="shared" si="301"/>
        <v>8352-23</v>
      </c>
    </row>
    <row r="18442" spans="119:122" x14ac:dyDescent="0.2">
      <c r="DO18442" s="141" t="s">
        <v>29798</v>
      </c>
      <c r="DP18442" s="141" t="s">
        <v>9470</v>
      </c>
      <c r="DQ18442" s="15">
        <v>23</v>
      </c>
      <c r="DR18442" s="15" t="str">
        <f t="shared" si="301"/>
        <v>8353-23</v>
      </c>
    </row>
    <row r="18443" spans="119:122" x14ac:dyDescent="0.2">
      <c r="DO18443" s="141" t="s">
        <v>29799</v>
      </c>
      <c r="DP18443" s="141" t="s">
        <v>9471</v>
      </c>
      <c r="DQ18443" s="15">
        <v>23</v>
      </c>
      <c r="DR18443" s="15" t="str">
        <f t="shared" si="301"/>
        <v>8354-23</v>
      </c>
    </row>
    <row r="18444" spans="119:122" x14ac:dyDescent="0.2">
      <c r="DO18444" s="141" t="s">
        <v>29800</v>
      </c>
      <c r="DP18444" s="141" t="s">
        <v>9472</v>
      </c>
      <c r="DQ18444" s="15">
        <v>23</v>
      </c>
      <c r="DR18444" s="15" t="str">
        <f t="shared" si="301"/>
        <v>8355-23</v>
      </c>
    </row>
    <row r="18445" spans="119:122" x14ac:dyDescent="0.2">
      <c r="DO18445" s="141" t="s">
        <v>29801</v>
      </c>
      <c r="DP18445" s="141" t="s">
        <v>9473</v>
      </c>
      <c r="DQ18445" s="15">
        <v>23</v>
      </c>
      <c r="DR18445" s="15" t="str">
        <f t="shared" si="301"/>
        <v>8356-23</v>
      </c>
    </row>
    <row r="18446" spans="119:122" x14ac:dyDescent="0.2">
      <c r="DO18446" s="141" t="s">
        <v>29802</v>
      </c>
      <c r="DP18446" s="141" t="s">
        <v>9474</v>
      </c>
      <c r="DQ18446" s="15">
        <v>23</v>
      </c>
      <c r="DR18446" s="15" t="str">
        <f t="shared" si="301"/>
        <v>8357-23</v>
      </c>
    </row>
    <row r="18447" spans="119:122" x14ac:dyDescent="0.2">
      <c r="DO18447" s="141" t="s">
        <v>29803</v>
      </c>
      <c r="DP18447" s="141" t="s">
        <v>9475</v>
      </c>
      <c r="DQ18447" s="15">
        <v>23</v>
      </c>
      <c r="DR18447" s="15" t="str">
        <f t="shared" si="301"/>
        <v>8358-23</v>
      </c>
    </row>
    <row r="18448" spans="119:122" x14ac:dyDescent="0.2">
      <c r="DO18448" s="141" t="s">
        <v>29804</v>
      </c>
      <c r="DP18448" s="141" t="s">
        <v>9476</v>
      </c>
      <c r="DQ18448" s="15">
        <v>23</v>
      </c>
      <c r="DR18448" s="15" t="str">
        <f t="shared" si="301"/>
        <v>8359-23</v>
      </c>
    </row>
    <row r="18449" spans="119:122" x14ac:dyDescent="0.2">
      <c r="DO18449" s="141" t="s">
        <v>29805</v>
      </c>
      <c r="DP18449" s="141" t="s">
        <v>9477</v>
      </c>
      <c r="DQ18449" s="15">
        <v>23</v>
      </c>
      <c r="DR18449" s="15" t="str">
        <f t="shared" si="301"/>
        <v>8360-23</v>
      </c>
    </row>
    <row r="18450" spans="119:122" x14ac:dyDescent="0.2">
      <c r="DO18450" s="141" t="s">
        <v>29806</v>
      </c>
      <c r="DP18450" s="141" t="s">
        <v>9478</v>
      </c>
      <c r="DQ18450" s="15">
        <v>23</v>
      </c>
      <c r="DR18450" s="15" t="str">
        <f t="shared" si="301"/>
        <v>8361-23</v>
      </c>
    </row>
    <row r="18451" spans="119:122" x14ac:dyDescent="0.2">
      <c r="DO18451" s="141" t="s">
        <v>29807</v>
      </c>
      <c r="DP18451" s="141" t="s">
        <v>9479</v>
      </c>
      <c r="DQ18451" s="15">
        <v>23</v>
      </c>
      <c r="DR18451" s="15" t="str">
        <f t="shared" si="301"/>
        <v>8362-23</v>
      </c>
    </row>
    <row r="18452" spans="119:122" x14ac:dyDescent="0.2">
      <c r="DO18452" s="141" t="s">
        <v>29808</v>
      </c>
      <c r="DP18452" s="141" t="s">
        <v>9480</v>
      </c>
      <c r="DQ18452" s="15">
        <v>23</v>
      </c>
      <c r="DR18452" s="15" t="str">
        <f t="shared" si="301"/>
        <v>8363-23</v>
      </c>
    </row>
    <row r="18453" spans="119:122" x14ac:dyDescent="0.2">
      <c r="DO18453" s="141" t="s">
        <v>29809</v>
      </c>
      <c r="DP18453" s="141" t="s">
        <v>9481</v>
      </c>
      <c r="DQ18453" s="15">
        <v>23</v>
      </c>
      <c r="DR18453" s="15" t="str">
        <f t="shared" si="301"/>
        <v>8364-23</v>
      </c>
    </row>
    <row r="18454" spans="119:122" x14ac:dyDescent="0.2">
      <c r="DO18454" s="141" t="s">
        <v>29810</v>
      </c>
      <c r="DP18454" s="141" t="s">
        <v>9482</v>
      </c>
      <c r="DQ18454" s="15">
        <v>23</v>
      </c>
      <c r="DR18454" s="15" t="str">
        <f t="shared" si="301"/>
        <v>8365-23</v>
      </c>
    </row>
    <row r="18455" spans="119:122" x14ac:dyDescent="0.2">
      <c r="DO18455" s="141" t="s">
        <v>29811</v>
      </c>
      <c r="DP18455" s="141" t="s">
        <v>9483</v>
      </c>
      <c r="DQ18455" s="15">
        <v>23</v>
      </c>
      <c r="DR18455" s="15" t="str">
        <f t="shared" si="301"/>
        <v>8366-23</v>
      </c>
    </row>
    <row r="18456" spans="119:122" x14ac:dyDescent="0.2">
      <c r="DO18456" s="141" t="s">
        <v>29812</v>
      </c>
      <c r="DP18456" s="141" t="s">
        <v>9484</v>
      </c>
      <c r="DQ18456" s="15">
        <v>23</v>
      </c>
      <c r="DR18456" s="15" t="str">
        <f t="shared" si="301"/>
        <v>8367-23</v>
      </c>
    </row>
    <row r="18457" spans="119:122" x14ac:dyDescent="0.2">
      <c r="DO18457" s="141" t="s">
        <v>29813</v>
      </c>
      <c r="DP18457" s="141" t="s">
        <v>9485</v>
      </c>
      <c r="DQ18457" s="15">
        <v>23</v>
      </c>
      <c r="DR18457" s="15" t="str">
        <f t="shared" si="301"/>
        <v>8368-23</v>
      </c>
    </row>
    <row r="18458" spans="119:122" x14ac:dyDescent="0.2">
      <c r="DO18458" s="141" t="s">
        <v>29814</v>
      </c>
      <c r="DP18458" s="141" t="s">
        <v>9486</v>
      </c>
      <c r="DQ18458" s="15">
        <v>23</v>
      </c>
      <c r="DR18458" s="15" t="str">
        <f t="shared" si="301"/>
        <v>8369-23</v>
      </c>
    </row>
    <row r="18459" spans="119:122" x14ac:dyDescent="0.2">
      <c r="DO18459" s="141" t="s">
        <v>29815</v>
      </c>
      <c r="DP18459" s="141" t="s">
        <v>9487</v>
      </c>
      <c r="DQ18459" s="15">
        <v>23</v>
      </c>
      <c r="DR18459" s="15" t="str">
        <f t="shared" si="301"/>
        <v>8370-23</v>
      </c>
    </row>
    <row r="18460" spans="119:122" x14ac:dyDescent="0.2">
      <c r="DO18460" s="141" t="s">
        <v>29816</v>
      </c>
      <c r="DP18460" s="141" t="s">
        <v>9488</v>
      </c>
      <c r="DQ18460" s="15">
        <v>23</v>
      </c>
      <c r="DR18460" s="15" t="str">
        <f t="shared" ref="DR18460:DR18523" si="302">CONCATENATE(DP18460,"-",DQ18460)</f>
        <v>8371-23</v>
      </c>
    </row>
    <row r="18461" spans="119:122" x14ac:dyDescent="0.2">
      <c r="DO18461" s="141" t="s">
        <v>29817</v>
      </c>
      <c r="DP18461" s="141" t="s">
        <v>9489</v>
      </c>
      <c r="DQ18461" s="15">
        <v>23</v>
      </c>
      <c r="DR18461" s="15" t="str">
        <f t="shared" si="302"/>
        <v>8372-23</v>
      </c>
    </row>
    <row r="18462" spans="119:122" x14ac:dyDescent="0.2">
      <c r="DO18462" s="141" t="s">
        <v>29818</v>
      </c>
      <c r="DP18462" s="141" t="s">
        <v>9490</v>
      </c>
      <c r="DQ18462" s="15">
        <v>23</v>
      </c>
      <c r="DR18462" s="15" t="str">
        <f t="shared" si="302"/>
        <v>8373-23</v>
      </c>
    </row>
    <row r="18463" spans="119:122" x14ac:dyDescent="0.2">
      <c r="DO18463" s="141" t="s">
        <v>29819</v>
      </c>
      <c r="DP18463" s="141" t="s">
        <v>9491</v>
      </c>
      <c r="DQ18463" s="15">
        <v>23</v>
      </c>
      <c r="DR18463" s="15" t="str">
        <f t="shared" si="302"/>
        <v>8374-23</v>
      </c>
    </row>
    <row r="18464" spans="119:122" x14ac:dyDescent="0.2">
      <c r="DO18464" s="141" t="s">
        <v>29820</v>
      </c>
      <c r="DP18464" s="141" t="s">
        <v>9492</v>
      </c>
      <c r="DQ18464" s="15">
        <v>23</v>
      </c>
      <c r="DR18464" s="15" t="str">
        <f t="shared" si="302"/>
        <v>8375-23</v>
      </c>
    </row>
    <row r="18465" spans="119:122" x14ac:dyDescent="0.2">
      <c r="DO18465" s="141" t="s">
        <v>29821</v>
      </c>
      <c r="DP18465" s="141" t="s">
        <v>9493</v>
      </c>
      <c r="DQ18465" s="15">
        <v>23</v>
      </c>
      <c r="DR18465" s="15" t="str">
        <f t="shared" si="302"/>
        <v>8376-23</v>
      </c>
    </row>
    <row r="18466" spans="119:122" x14ac:dyDescent="0.2">
      <c r="DO18466" s="141" t="s">
        <v>29822</v>
      </c>
      <c r="DP18466" s="141" t="s">
        <v>9494</v>
      </c>
      <c r="DQ18466" s="15">
        <v>23</v>
      </c>
      <c r="DR18466" s="15" t="str">
        <f t="shared" si="302"/>
        <v>8377-23</v>
      </c>
    </row>
    <row r="18467" spans="119:122" x14ac:dyDescent="0.2">
      <c r="DO18467" s="141" t="s">
        <v>29823</v>
      </c>
      <c r="DP18467" s="141" t="s">
        <v>9495</v>
      </c>
      <c r="DQ18467" s="15">
        <v>23</v>
      </c>
      <c r="DR18467" s="15" t="str">
        <f t="shared" si="302"/>
        <v>8378-23</v>
      </c>
    </row>
    <row r="18468" spans="119:122" x14ac:dyDescent="0.2">
      <c r="DO18468" s="141" t="s">
        <v>29824</v>
      </c>
      <c r="DP18468" s="141" t="s">
        <v>9496</v>
      </c>
      <c r="DQ18468" s="15">
        <v>23</v>
      </c>
      <c r="DR18468" s="15" t="str">
        <f t="shared" si="302"/>
        <v>8379-23</v>
      </c>
    </row>
    <row r="18469" spans="119:122" x14ac:dyDescent="0.2">
      <c r="DO18469" s="141" t="s">
        <v>29825</v>
      </c>
      <c r="DP18469" s="141" t="s">
        <v>9497</v>
      </c>
      <c r="DQ18469" s="15">
        <v>23</v>
      </c>
      <c r="DR18469" s="15" t="str">
        <f t="shared" si="302"/>
        <v>8380-23</v>
      </c>
    </row>
    <row r="18470" spans="119:122" x14ac:dyDescent="0.2">
      <c r="DO18470" s="141" t="s">
        <v>29826</v>
      </c>
      <c r="DP18470" s="141" t="s">
        <v>9498</v>
      </c>
      <c r="DQ18470" s="15">
        <v>23</v>
      </c>
      <c r="DR18470" s="15" t="str">
        <f t="shared" si="302"/>
        <v>8381-23</v>
      </c>
    </row>
    <row r="18471" spans="119:122" x14ac:dyDescent="0.2">
      <c r="DO18471" s="141" t="s">
        <v>29827</v>
      </c>
      <c r="DP18471" s="141" t="s">
        <v>9499</v>
      </c>
      <c r="DQ18471" s="15">
        <v>23</v>
      </c>
      <c r="DR18471" s="15" t="str">
        <f t="shared" si="302"/>
        <v>8382-23</v>
      </c>
    </row>
    <row r="18472" spans="119:122" x14ac:dyDescent="0.2">
      <c r="DO18472" s="141" t="s">
        <v>29828</v>
      </c>
      <c r="DP18472" s="141" t="s">
        <v>9500</v>
      </c>
      <c r="DQ18472" s="15">
        <v>23</v>
      </c>
      <c r="DR18472" s="15" t="str">
        <f t="shared" si="302"/>
        <v>8383-23</v>
      </c>
    </row>
    <row r="18473" spans="119:122" x14ac:dyDescent="0.2">
      <c r="DO18473" s="141" t="s">
        <v>29829</v>
      </c>
      <c r="DP18473" s="141" t="s">
        <v>9501</v>
      </c>
      <c r="DQ18473" s="15">
        <v>23</v>
      </c>
      <c r="DR18473" s="15" t="str">
        <f t="shared" si="302"/>
        <v>8384-23</v>
      </c>
    </row>
    <row r="18474" spans="119:122" x14ac:dyDescent="0.2">
      <c r="DO18474" s="141" t="s">
        <v>29830</v>
      </c>
      <c r="DP18474" s="141" t="s">
        <v>9502</v>
      </c>
      <c r="DQ18474" s="15">
        <v>23</v>
      </c>
      <c r="DR18474" s="15" t="str">
        <f t="shared" si="302"/>
        <v>8385-23</v>
      </c>
    </row>
    <row r="18475" spans="119:122" x14ac:dyDescent="0.2">
      <c r="DO18475" s="141" t="s">
        <v>29831</v>
      </c>
      <c r="DP18475" s="141" t="s">
        <v>9503</v>
      </c>
      <c r="DQ18475" s="15">
        <v>23</v>
      </c>
      <c r="DR18475" s="15" t="str">
        <f t="shared" si="302"/>
        <v>8386-23</v>
      </c>
    </row>
    <row r="18476" spans="119:122" x14ac:dyDescent="0.2">
      <c r="DO18476" s="141" t="s">
        <v>29832</v>
      </c>
      <c r="DP18476" s="141" t="s">
        <v>9504</v>
      </c>
      <c r="DQ18476" s="15">
        <v>23</v>
      </c>
      <c r="DR18476" s="15" t="str">
        <f t="shared" si="302"/>
        <v>8387-23</v>
      </c>
    </row>
    <row r="18477" spans="119:122" x14ac:dyDescent="0.2">
      <c r="DO18477" s="141" t="s">
        <v>29833</v>
      </c>
      <c r="DP18477" s="141" t="s">
        <v>9505</v>
      </c>
      <c r="DQ18477" s="15">
        <v>23</v>
      </c>
      <c r="DR18477" s="15" t="str">
        <f t="shared" si="302"/>
        <v>8388-23</v>
      </c>
    </row>
    <row r="18478" spans="119:122" x14ac:dyDescent="0.2">
      <c r="DO18478" s="141" t="s">
        <v>29834</v>
      </c>
      <c r="DP18478" s="141" t="s">
        <v>9506</v>
      </c>
      <c r="DQ18478" s="15">
        <v>23</v>
      </c>
      <c r="DR18478" s="15" t="str">
        <f t="shared" si="302"/>
        <v>8389-23</v>
      </c>
    </row>
    <row r="18479" spans="119:122" x14ac:dyDescent="0.2">
      <c r="DO18479" s="141" t="s">
        <v>29835</v>
      </c>
      <c r="DP18479" s="141" t="s">
        <v>9507</v>
      </c>
      <c r="DQ18479" s="15">
        <v>23</v>
      </c>
      <c r="DR18479" s="15" t="str">
        <f t="shared" si="302"/>
        <v>8390-23</v>
      </c>
    </row>
    <row r="18480" spans="119:122" x14ac:dyDescent="0.2">
      <c r="DO18480" s="141" t="s">
        <v>29836</v>
      </c>
      <c r="DP18480" s="141" t="s">
        <v>9508</v>
      </c>
      <c r="DQ18480" s="15">
        <v>23</v>
      </c>
      <c r="DR18480" s="15" t="str">
        <f t="shared" si="302"/>
        <v>8391-23</v>
      </c>
    </row>
    <row r="18481" spans="119:122" x14ac:dyDescent="0.2">
      <c r="DO18481" s="141" t="s">
        <v>29837</v>
      </c>
      <c r="DP18481" s="141" t="s">
        <v>9509</v>
      </c>
      <c r="DQ18481" s="15">
        <v>23</v>
      </c>
      <c r="DR18481" s="15" t="str">
        <f t="shared" si="302"/>
        <v>8392-23</v>
      </c>
    </row>
    <row r="18482" spans="119:122" x14ac:dyDescent="0.2">
      <c r="DO18482" s="141" t="s">
        <v>29838</v>
      </c>
      <c r="DP18482" s="141" t="s">
        <v>9510</v>
      </c>
      <c r="DQ18482" s="15">
        <v>23</v>
      </c>
      <c r="DR18482" s="15" t="str">
        <f t="shared" si="302"/>
        <v>8393-23</v>
      </c>
    </row>
    <row r="18483" spans="119:122" x14ac:dyDescent="0.2">
      <c r="DO18483" s="141" t="s">
        <v>29839</v>
      </c>
      <c r="DP18483" s="141" t="s">
        <v>9511</v>
      </c>
      <c r="DQ18483" s="15">
        <v>23</v>
      </c>
      <c r="DR18483" s="15" t="str">
        <f t="shared" si="302"/>
        <v>8394-23</v>
      </c>
    </row>
    <row r="18484" spans="119:122" x14ac:dyDescent="0.2">
      <c r="DO18484" s="141" t="s">
        <v>29840</v>
      </c>
      <c r="DP18484" s="141" t="s">
        <v>9512</v>
      </c>
      <c r="DQ18484" s="15">
        <v>23</v>
      </c>
      <c r="DR18484" s="15" t="str">
        <f t="shared" si="302"/>
        <v>8395-23</v>
      </c>
    </row>
    <row r="18485" spans="119:122" x14ac:dyDescent="0.2">
      <c r="DO18485" s="141" t="s">
        <v>29841</v>
      </c>
      <c r="DP18485" s="141" t="s">
        <v>9513</v>
      </c>
      <c r="DQ18485" s="15">
        <v>23</v>
      </c>
      <c r="DR18485" s="15" t="str">
        <f t="shared" si="302"/>
        <v>8396-23</v>
      </c>
    </row>
    <row r="18486" spans="119:122" x14ac:dyDescent="0.2">
      <c r="DO18486" s="141" t="s">
        <v>29842</v>
      </c>
      <c r="DP18486" s="141" t="s">
        <v>9514</v>
      </c>
      <c r="DQ18486" s="15">
        <v>23</v>
      </c>
      <c r="DR18486" s="15" t="str">
        <f t="shared" si="302"/>
        <v>8397-23</v>
      </c>
    </row>
    <row r="18487" spans="119:122" x14ac:dyDescent="0.2">
      <c r="DO18487" s="141" t="s">
        <v>29843</v>
      </c>
      <c r="DP18487" s="141" t="s">
        <v>9515</v>
      </c>
      <c r="DQ18487" s="15">
        <v>23</v>
      </c>
      <c r="DR18487" s="15" t="str">
        <f t="shared" si="302"/>
        <v>8398-23</v>
      </c>
    </row>
    <row r="18488" spans="119:122" x14ac:dyDescent="0.2">
      <c r="DO18488" s="141" t="s">
        <v>29844</v>
      </c>
      <c r="DP18488" s="141" t="s">
        <v>9516</v>
      </c>
      <c r="DQ18488" s="15">
        <v>23</v>
      </c>
      <c r="DR18488" s="15" t="str">
        <f t="shared" si="302"/>
        <v>8399-23</v>
      </c>
    </row>
    <row r="18489" spans="119:122" x14ac:dyDescent="0.2">
      <c r="DO18489" s="141" t="s">
        <v>29845</v>
      </c>
      <c r="DP18489" s="141" t="s">
        <v>9517</v>
      </c>
      <c r="DQ18489" s="15">
        <v>23</v>
      </c>
      <c r="DR18489" s="15" t="str">
        <f t="shared" si="302"/>
        <v>8400-23</v>
      </c>
    </row>
    <row r="18490" spans="119:122" x14ac:dyDescent="0.2">
      <c r="DO18490" s="141" t="s">
        <v>29846</v>
      </c>
      <c r="DP18490" s="141" t="s">
        <v>9518</v>
      </c>
      <c r="DQ18490" s="15">
        <v>23</v>
      </c>
      <c r="DR18490" s="15" t="str">
        <f t="shared" si="302"/>
        <v>8401-23</v>
      </c>
    </row>
    <row r="18491" spans="119:122" x14ac:dyDescent="0.2">
      <c r="DO18491" s="141" t="s">
        <v>29847</v>
      </c>
      <c r="DP18491" s="141" t="s">
        <v>9519</v>
      </c>
      <c r="DQ18491" s="15">
        <v>23</v>
      </c>
      <c r="DR18491" s="15" t="str">
        <f t="shared" si="302"/>
        <v>8402-23</v>
      </c>
    </row>
    <row r="18492" spans="119:122" x14ac:dyDescent="0.2">
      <c r="DO18492" s="141" t="s">
        <v>29848</v>
      </c>
      <c r="DP18492" s="141" t="s">
        <v>9520</v>
      </c>
      <c r="DQ18492" s="15">
        <v>23</v>
      </c>
      <c r="DR18492" s="15" t="str">
        <f t="shared" si="302"/>
        <v>8403-23</v>
      </c>
    </row>
    <row r="18493" spans="119:122" x14ac:dyDescent="0.2">
      <c r="DO18493" s="141" t="s">
        <v>29849</v>
      </c>
      <c r="DP18493" s="141" t="s">
        <v>9521</v>
      </c>
      <c r="DQ18493" s="15">
        <v>23</v>
      </c>
      <c r="DR18493" s="15" t="str">
        <f t="shared" si="302"/>
        <v>8404-23</v>
      </c>
    </row>
    <row r="18494" spans="119:122" x14ac:dyDescent="0.2">
      <c r="DO18494" s="141" t="s">
        <v>29850</v>
      </c>
      <c r="DP18494" s="141" t="s">
        <v>9522</v>
      </c>
      <c r="DQ18494" s="15">
        <v>23</v>
      </c>
      <c r="DR18494" s="15" t="str">
        <f t="shared" si="302"/>
        <v>8405-23</v>
      </c>
    </row>
    <row r="18495" spans="119:122" x14ac:dyDescent="0.2">
      <c r="DO18495" s="141" t="s">
        <v>29851</v>
      </c>
      <c r="DP18495" s="141" t="s">
        <v>9523</v>
      </c>
      <c r="DQ18495" s="15">
        <v>23</v>
      </c>
      <c r="DR18495" s="15" t="str">
        <f t="shared" si="302"/>
        <v>8406-23</v>
      </c>
    </row>
    <row r="18496" spans="119:122" x14ac:dyDescent="0.2">
      <c r="DO18496" s="141" t="s">
        <v>29852</v>
      </c>
      <c r="DP18496" s="141" t="s">
        <v>9524</v>
      </c>
      <c r="DQ18496" s="15">
        <v>23</v>
      </c>
      <c r="DR18496" s="15" t="str">
        <f t="shared" si="302"/>
        <v>8407-23</v>
      </c>
    </row>
    <row r="18497" spans="119:122" x14ac:dyDescent="0.2">
      <c r="DO18497" s="141" t="s">
        <v>29853</v>
      </c>
      <c r="DP18497" s="141" t="s">
        <v>9525</v>
      </c>
      <c r="DQ18497" s="15">
        <v>23</v>
      </c>
      <c r="DR18497" s="15" t="str">
        <f t="shared" si="302"/>
        <v>8408-23</v>
      </c>
    </row>
    <row r="18498" spans="119:122" x14ac:dyDescent="0.2">
      <c r="DO18498" s="141" t="s">
        <v>29854</v>
      </c>
      <c r="DP18498" s="141" t="s">
        <v>9526</v>
      </c>
      <c r="DQ18498" s="15">
        <v>23</v>
      </c>
      <c r="DR18498" s="15" t="str">
        <f t="shared" si="302"/>
        <v>8409-23</v>
      </c>
    </row>
    <row r="18499" spans="119:122" x14ac:dyDescent="0.2">
      <c r="DO18499" s="141" t="s">
        <v>29855</v>
      </c>
      <c r="DP18499" s="141" t="s">
        <v>9527</v>
      </c>
      <c r="DQ18499" s="15">
        <v>23</v>
      </c>
      <c r="DR18499" s="15" t="str">
        <f t="shared" si="302"/>
        <v>8410-23</v>
      </c>
    </row>
    <row r="18500" spans="119:122" x14ac:dyDescent="0.2">
      <c r="DO18500" s="141" t="s">
        <v>29856</v>
      </c>
      <c r="DP18500" s="141" t="s">
        <v>9528</v>
      </c>
      <c r="DQ18500" s="15">
        <v>23</v>
      </c>
      <c r="DR18500" s="15" t="str">
        <f t="shared" si="302"/>
        <v>8411-23</v>
      </c>
    </row>
    <row r="18501" spans="119:122" x14ac:dyDescent="0.2">
      <c r="DO18501" s="141" t="s">
        <v>29857</v>
      </c>
      <c r="DP18501" s="141" t="s">
        <v>9529</v>
      </c>
      <c r="DQ18501" s="15">
        <v>23</v>
      </c>
      <c r="DR18501" s="15" t="str">
        <f t="shared" si="302"/>
        <v>8412-23</v>
      </c>
    </row>
    <row r="18502" spans="119:122" x14ac:dyDescent="0.2">
      <c r="DO18502" s="141" t="s">
        <v>29858</v>
      </c>
      <c r="DP18502" s="141" t="s">
        <v>9530</v>
      </c>
      <c r="DQ18502" s="15">
        <v>23</v>
      </c>
      <c r="DR18502" s="15" t="str">
        <f t="shared" si="302"/>
        <v>8413-23</v>
      </c>
    </row>
    <row r="18503" spans="119:122" x14ac:dyDescent="0.2">
      <c r="DO18503" s="141" t="s">
        <v>29859</v>
      </c>
      <c r="DP18503" s="141" t="s">
        <v>9531</v>
      </c>
      <c r="DQ18503" s="15">
        <v>23</v>
      </c>
      <c r="DR18503" s="15" t="str">
        <f t="shared" si="302"/>
        <v>8414-23</v>
      </c>
    </row>
    <row r="18504" spans="119:122" x14ac:dyDescent="0.2">
      <c r="DO18504" s="141" t="s">
        <v>29860</v>
      </c>
      <c r="DP18504" s="141" t="s">
        <v>9532</v>
      </c>
      <c r="DQ18504" s="15">
        <v>23</v>
      </c>
      <c r="DR18504" s="15" t="str">
        <f t="shared" si="302"/>
        <v>8415-23</v>
      </c>
    </row>
    <row r="18505" spans="119:122" x14ac:dyDescent="0.2">
      <c r="DO18505" s="141" t="s">
        <v>29861</v>
      </c>
      <c r="DP18505" s="141" t="s">
        <v>9533</v>
      </c>
      <c r="DQ18505" s="15">
        <v>23</v>
      </c>
      <c r="DR18505" s="15" t="str">
        <f t="shared" si="302"/>
        <v>8416-23</v>
      </c>
    </row>
    <row r="18506" spans="119:122" x14ac:dyDescent="0.2">
      <c r="DO18506" s="141" t="s">
        <v>29862</v>
      </c>
      <c r="DP18506" s="141" t="s">
        <v>9534</v>
      </c>
      <c r="DQ18506" s="15">
        <v>23</v>
      </c>
      <c r="DR18506" s="15" t="str">
        <f t="shared" si="302"/>
        <v>8417-23</v>
      </c>
    </row>
    <row r="18507" spans="119:122" x14ac:dyDescent="0.2">
      <c r="DO18507" s="141" t="s">
        <v>29863</v>
      </c>
      <c r="DP18507" s="141" t="s">
        <v>9535</v>
      </c>
      <c r="DQ18507" s="15">
        <v>23</v>
      </c>
      <c r="DR18507" s="15" t="str">
        <f t="shared" si="302"/>
        <v>8418-23</v>
      </c>
    </row>
    <row r="18508" spans="119:122" x14ac:dyDescent="0.2">
      <c r="DO18508" s="141" t="s">
        <v>29864</v>
      </c>
      <c r="DP18508" s="141" t="s">
        <v>9536</v>
      </c>
      <c r="DQ18508" s="15">
        <v>23</v>
      </c>
      <c r="DR18508" s="15" t="str">
        <f t="shared" si="302"/>
        <v>8419-23</v>
      </c>
    </row>
    <row r="18509" spans="119:122" x14ac:dyDescent="0.2">
      <c r="DO18509" s="141" t="s">
        <v>29865</v>
      </c>
      <c r="DP18509" s="141" t="s">
        <v>9537</v>
      </c>
      <c r="DQ18509" s="15">
        <v>23</v>
      </c>
      <c r="DR18509" s="15" t="str">
        <f t="shared" si="302"/>
        <v>8420-23</v>
      </c>
    </row>
    <row r="18510" spans="119:122" x14ac:dyDescent="0.2">
      <c r="DO18510" s="141" t="s">
        <v>29866</v>
      </c>
      <c r="DP18510" s="141" t="s">
        <v>9538</v>
      </c>
      <c r="DQ18510" s="15">
        <v>23</v>
      </c>
      <c r="DR18510" s="15" t="str">
        <f t="shared" si="302"/>
        <v>8421-23</v>
      </c>
    </row>
    <row r="18511" spans="119:122" x14ac:dyDescent="0.2">
      <c r="DO18511" s="141" t="s">
        <v>29867</v>
      </c>
      <c r="DP18511" s="141" t="s">
        <v>9539</v>
      </c>
      <c r="DQ18511" s="15">
        <v>23</v>
      </c>
      <c r="DR18511" s="15" t="str">
        <f t="shared" si="302"/>
        <v>8422-23</v>
      </c>
    </row>
    <row r="18512" spans="119:122" x14ac:dyDescent="0.2">
      <c r="DO18512" s="141" t="s">
        <v>29868</v>
      </c>
      <c r="DP18512" s="141" t="s">
        <v>9540</v>
      </c>
      <c r="DQ18512" s="15">
        <v>23</v>
      </c>
      <c r="DR18512" s="15" t="str">
        <f t="shared" si="302"/>
        <v>8423-23</v>
      </c>
    </row>
    <row r="18513" spans="119:122" x14ac:dyDescent="0.2">
      <c r="DO18513" s="141" t="s">
        <v>29869</v>
      </c>
      <c r="DP18513" s="141" t="s">
        <v>9541</v>
      </c>
      <c r="DQ18513" s="15">
        <v>23</v>
      </c>
      <c r="DR18513" s="15" t="str">
        <f t="shared" si="302"/>
        <v>8424-23</v>
      </c>
    </row>
    <row r="18514" spans="119:122" x14ac:dyDescent="0.2">
      <c r="DO18514" s="141" t="s">
        <v>29870</v>
      </c>
      <c r="DP18514" s="141" t="s">
        <v>9542</v>
      </c>
      <c r="DQ18514" s="15">
        <v>23</v>
      </c>
      <c r="DR18514" s="15" t="str">
        <f t="shared" si="302"/>
        <v>8425-23</v>
      </c>
    </row>
    <row r="18515" spans="119:122" x14ac:dyDescent="0.2">
      <c r="DO18515" s="141" t="s">
        <v>29871</v>
      </c>
      <c r="DP18515" s="141" t="s">
        <v>9543</v>
      </c>
      <c r="DQ18515" s="15">
        <v>23</v>
      </c>
      <c r="DR18515" s="15" t="str">
        <f t="shared" si="302"/>
        <v>8426-23</v>
      </c>
    </row>
    <row r="18516" spans="119:122" x14ac:dyDescent="0.2">
      <c r="DO18516" s="141" t="s">
        <v>29872</v>
      </c>
      <c r="DP18516" s="141" t="s">
        <v>9544</v>
      </c>
      <c r="DQ18516" s="15">
        <v>23</v>
      </c>
      <c r="DR18516" s="15" t="str">
        <f t="shared" si="302"/>
        <v>8427-23</v>
      </c>
    </row>
    <row r="18517" spans="119:122" x14ac:dyDescent="0.2">
      <c r="DO18517" s="141" t="s">
        <v>29873</v>
      </c>
      <c r="DP18517" s="141" t="s">
        <v>9545</v>
      </c>
      <c r="DQ18517" s="15">
        <v>23</v>
      </c>
      <c r="DR18517" s="15" t="str">
        <f t="shared" si="302"/>
        <v>8428-23</v>
      </c>
    </row>
    <row r="18518" spans="119:122" x14ac:dyDescent="0.2">
      <c r="DO18518" s="141" t="s">
        <v>29874</v>
      </c>
      <c r="DP18518" s="141" t="s">
        <v>9546</v>
      </c>
      <c r="DQ18518" s="15">
        <v>23</v>
      </c>
      <c r="DR18518" s="15" t="str">
        <f t="shared" si="302"/>
        <v>8429-23</v>
      </c>
    </row>
    <row r="18519" spans="119:122" x14ac:dyDescent="0.2">
      <c r="DO18519" s="141" t="s">
        <v>29875</v>
      </c>
      <c r="DP18519" s="141" t="s">
        <v>9547</v>
      </c>
      <c r="DQ18519" s="15">
        <v>23</v>
      </c>
      <c r="DR18519" s="15" t="str">
        <f t="shared" si="302"/>
        <v>8430-23</v>
      </c>
    </row>
    <row r="18520" spans="119:122" x14ac:dyDescent="0.2">
      <c r="DO18520" s="141" t="s">
        <v>29876</v>
      </c>
      <c r="DP18520" s="141" t="s">
        <v>9548</v>
      </c>
      <c r="DQ18520" s="15">
        <v>23</v>
      </c>
      <c r="DR18520" s="15" t="str">
        <f t="shared" si="302"/>
        <v>8431-23</v>
      </c>
    </row>
    <row r="18521" spans="119:122" x14ac:dyDescent="0.2">
      <c r="DO18521" s="141" t="s">
        <v>29877</v>
      </c>
      <c r="DP18521" s="141" t="s">
        <v>9549</v>
      </c>
      <c r="DQ18521" s="15">
        <v>23</v>
      </c>
      <c r="DR18521" s="15" t="str">
        <f t="shared" si="302"/>
        <v>8432-23</v>
      </c>
    </row>
    <row r="18522" spans="119:122" x14ac:dyDescent="0.2">
      <c r="DO18522" s="141" t="s">
        <v>29878</v>
      </c>
      <c r="DP18522" s="141" t="s">
        <v>9550</v>
      </c>
      <c r="DQ18522" s="15">
        <v>23</v>
      </c>
      <c r="DR18522" s="15" t="str">
        <f t="shared" si="302"/>
        <v>8433-23</v>
      </c>
    </row>
    <row r="18523" spans="119:122" x14ac:dyDescent="0.2">
      <c r="DO18523" s="141" t="s">
        <v>29879</v>
      </c>
      <c r="DP18523" s="141" t="s">
        <v>9551</v>
      </c>
      <c r="DQ18523" s="15">
        <v>23</v>
      </c>
      <c r="DR18523" s="15" t="str">
        <f t="shared" si="302"/>
        <v>8434-23</v>
      </c>
    </row>
    <row r="18524" spans="119:122" x14ac:dyDescent="0.2">
      <c r="DO18524" s="141" t="s">
        <v>29880</v>
      </c>
      <c r="DP18524" s="141" t="s">
        <v>9552</v>
      </c>
      <c r="DQ18524" s="15">
        <v>23</v>
      </c>
      <c r="DR18524" s="15" t="str">
        <f t="shared" ref="DR18524:DR18587" si="303">CONCATENATE(DP18524,"-",DQ18524)</f>
        <v>8435-23</v>
      </c>
    </row>
    <row r="18525" spans="119:122" x14ac:dyDescent="0.2">
      <c r="DO18525" s="141" t="s">
        <v>29881</v>
      </c>
      <c r="DP18525" s="141" t="s">
        <v>9553</v>
      </c>
      <c r="DQ18525" s="15">
        <v>23</v>
      </c>
      <c r="DR18525" s="15" t="str">
        <f t="shared" si="303"/>
        <v>8436-23</v>
      </c>
    </row>
    <row r="18526" spans="119:122" x14ac:dyDescent="0.2">
      <c r="DO18526" s="141" t="s">
        <v>29882</v>
      </c>
      <c r="DP18526" s="141" t="s">
        <v>9554</v>
      </c>
      <c r="DQ18526" s="15">
        <v>23</v>
      </c>
      <c r="DR18526" s="15" t="str">
        <f t="shared" si="303"/>
        <v>8437-23</v>
      </c>
    </row>
    <row r="18527" spans="119:122" x14ac:dyDescent="0.2">
      <c r="DO18527" s="141" t="s">
        <v>29883</v>
      </c>
      <c r="DP18527" s="141" t="s">
        <v>9555</v>
      </c>
      <c r="DQ18527" s="15">
        <v>23</v>
      </c>
      <c r="DR18527" s="15" t="str">
        <f t="shared" si="303"/>
        <v>8438-23</v>
      </c>
    </row>
    <row r="18528" spans="119:122" x14ac:dyDescent="0.2">
      <c r="DO18528" s="141" t="s">
        <v>29884</v>
      </c>
      <c r="DP18528" s="141" t="s">
        <v>9556</v>
      </c>
      <c r="DQ18528" s="15">
        <v>23</v>
      </c>
      <c r="DR18528" s="15" t="str">
        <f t="shared" si="303"/>
        <v>8439-23</v>
      </c>
    </row>
    <row r="18529" spans="119:122" x14ac:dyDescent="0.2">
      <c r="DO18529" s="141" t="s">
        <v>29885</v>
      </c>
      <c r="DP18529" s="141" t="s">
        <v>9557</v>
      </c>
      <c r="DQ18529" s="15">
        <v>23</v>
      </c>
      <c r="DR18529" s="15" t="str">
        <f t="shared" si="303"/>
        <v>8440-23</v>
      </c>
    </row>
    <row r="18530" spans="119:122" x14ac:dyDescent="0.2">
      <c r="DO18530" s="141" t="s">
        <v>29886</v>
      </c>
      <c r="DP18530" s="141" t="s">
        <v>9558</v>
      </c>
      <c r="DQ18530" s="15">
        <v>23</v>
      </c>
      <c r="DR18530" s="15" t="str">
        <f t="shared" si="303"/>
        <v>8441-23</v>
      </c>
    </row>
    <row r="18531" spans="119:122" x14ac:dyDescent="0.2">
      <c r="DO18531" s="141" t="s">
        <v>29887</v>
      </c>
      <c r="DP18531" s="141" t="s">
        <v>9559</v>
      </c>
      <c r="DQ18531" s="15">
        <v>23</v>
      </c>
      <c r="DR18531" s="15" t="str">
        <f t="shared" si="303"/>
        <v>8442-23</v>
      </c>
    </row>
    <row r="18532" spans="119:122" x14ac:dyDescent="0.2">
      <c r="DO18532" s="141" t="s">
        <v>29888</v>
      </c>
      <c r="DP18532" s="141" t="s">
        <v>9560</v>
      </c>
      <c r="DQ18532" s="15">
        <v>23</v>
      </c>
      <c r="DR18532" s="15" t="str">
        <f t="shared" si="303"/>
        <v>8443-23</v>
      </c>
    </row>
    <row r="18533" spans="119:122" x14ac:dyDescent="0.2">
      <c r="DO18533" s="141" t="s">
        <v>29889</v>
      </c>
      <c r="DP18533" s="141" t="s">
        <v>9561</v>
      </c>
      <c r="DQ18533" s="15">
        <v>23</v>
      </c>
      <c r="DR18533" s="15" t="str">
        <f t="shared" si="303"/>
        <v>8444-23</v>
      </c>
    </row>
    <row r="18534" spans="119:122" x14ac:dyDescent="0.2">
      <c r="DO18534" s="141" t="s">
        <v>29890</v>
      </c>
      <c r="DP18534" s="141" t="s">
        <v>9562</v>
      </c>
      <c r="DQ18534" s="15">
        <v>23</v>
      </c>
      <c r="DR18534" s="15" t="str">
        <f t="shared" si="303"/>
        <v>8445-23</v>
      </c>
    </row>
    <row r="18535" spans="119:122" x14ac:dyDescent="0.2">
      <c r="DO18535" s="141" t="s">
        <v>29891</v>
      </c>
      <c r="DP18535" s="141" t="s">
        <v>9563</v>
      </c>
      <c r="DQ18535" s="15">
        <v>23</v>
      </c>
      <c r="DR18535" s="15" t="str">
        <f t="shared" si="303"/>
        <v>8446-23</v>
      </c>
    </row>
    <row r="18536" spans="119:122" x14ac:dyDescent="0.2">
      <c r="DO18536" s="141" t="s">
        <v>29892</v>
      </c>
      <c r="DP18536" s="141" t="s">
        <v>9564</v>
      </c>
      <c r="DQ18536" s="15">
        <v>23</v>
      </c>
      <c r="DR18536" s="15" t="str">
        <f t="shared" si="303"/>
        <v>8447-23</v>
      </c>
    </row>
    <row r="18537" spans="119:122" x14ac:dyDescent="0.2">
      <c r="DO18537" s="141" t="s">
        <v>29893</v>
      </c>
      <c r="DP18537" s="141" t="s">
        <v>9565</v>
      </c>
      <c r="DQ18537" s="15">
        <v>23</v>
      </c>
      <c r="DR18537" s="15" t="str">
        <f t="shared" si="303"/>
        <v>8448-23</v>
      </c>
    </row>
    <row r="18538" spans="119:122" x14ac:dyDescent="0.2">
      <c r="DO18538" s="141" t="s">
        <v>29894</v>
      </c>
      <c r="DP18538" s="141" t="s">
        <v>9566</v>
      </c>
      <c r="DQ18538" s="15">
        <v>23</v>
      </c>
      <c r="DR18538" s="15" t="str">
        <f t="shared" si="303"/>
        <v>8449-23</v>
      </c>
    </row>
    <row r="18539" spans="119:122" x14ac:dyDescent="0.2">
      <c r="DO18539" s="141" t="s">
        <v>29895</v>
      </c>
      <c r="DP18539" s="141" t="s">
        <v>9567</v>
      </c>
      <c r="DQ18539" s="15">
        <v>23</v>
      </c>
      <c r="DR18539" s="15" t="str">
        <f t="shared" si="303"/>
        <v>8450-23</v>
      </c>
    </row>
    <row r="18540" spans="119:122" x14ac:dyDescent="0.2">
      <c r="DO18540" s="141" t="s">
        <v>29896</v>
      </c>
      <c r="DP18540" s="141" t="s">
        <v>9568</v>
      </c>
      <c r="DQ18540" s="15">
        <v>23</v>
      </c>
      <c r="DR18540" s="15" t="str">
        <f t="shared" si="303"/>
        <v>8451-23</v>
      </c>
    </row>
    <row r="18541" spans="119:122" x14ac:dyDescent="0.2">
      <c r="DO18541" s="141" t="s">
        <v>29897</v>
      </c>
      <c r="DP18541" s="141" t="s">
        <v>9569</v>
      </c>
      <c r="DQ18541" s="15">
        <v>23</v>
      </c>
      <c r="DR18541" s="15" t="str">
        <f t="shared" si="303"/>
        <v>8452-23</v>
      </c>
    </row>
    <row r="18542" spans="119:122" x14ac:dyDescent="0.2">
      <c r="DO18542" s="141" t="s">
        <v>29898</v>
      </c>
      <c r="DP18542" s="141" t="s">
        <v>9570</v>
      </c>
      <c r="DQ18542" s="15">
        <v>23</v>
      </c>
      <c r="DR18542" s="15" t="str">
        <f t="shared" si="303"/>
        <v>8453-23</v>
      </c>
    </row>
    <row r="18543" spans="119:122" x14ac:dyDescent="0.2">
      <c r="DO18543" s="141" t="s">
        <v>29899</v>
      </c>
      <c r="DP18543" s="141" t="s">
        <v>9571</v>
      </c>
      <c r="DQ18543" s="15">
        <v>23</v>
      </c>
      <c r="DR18543" s="15" t="str">
        <f t="shared" si="303"/>
        <v>8454-23</v>
      </c>
    </row>
    <row r="18544" spans="119:122" x14ac:dyDescent="0.2">
      <c r="DO18544" s="141" t="s">
        <v>29900</v>
      </c>
      <c r="DP18544" s="141" t="s">
        <v>9572</v>
      </c>
      <c r="DQ18544" s="15">
        <v>23</v>
      </c>
      <c r="DR18544" s="15" t="str">
        <f t="shared" si="303"/>
        <v>8455-23</v>
      </c>
    </row>
    <row r="18545" spans="119:122" x14ac:dyDescent="0.2">
      <c r="DO18545" s="141" t="s">
        <v>29901</v>
      </c>
      <c r="DP18545" s="141" t="s">
        <v>9573</v>
      </c>
      <c r="DQ18545" s="15">
        <v>23</v>
      </c>
      <c r="DR18545" s="15" t="str">
        <f t="shared" si="303"/>
        <v>8456-23</v>
      </c>
    </row>
    <row r="18546" spans="119:122" x14ac:dyDescent="0.2">
      <c r="DO18546" s="141" t="s">
        <v>29902</v>
      </c>
      <c r="DP18546" s="141" t="s">
        <v>9574</v>
      </c>
      <c r="DQ18546" s="15">
        <v>23</v>
      </c>
      <c r="DR18546" s="15" t="str">
        <f t="shared" si="303"/>
        <v>8457-23</v>
      </c>
    </row>
    <row r="18547" spans="119:122" x14ac:dyDescent="0.2">
      <c r="DO18547" s="141" t="s">
        <v>29903</v>
      </c>
      <c r="DP18547" s="141" t="s">
        <v>9575</v>
      </c>
      <c r="DQ18547" s="15">
        <v>23</v>
      </c>
      <c r="DR18547" s="15" t="str">
        <f t="shared" si="303"/>
        <v>8458-23</v>
      </c>
    </row>
    <row r="18548" spans="119:122" x14ac:dyDescent="0.2">
      <c r="DO18548" s="141" t="s">
        <v>29904</v>
      </c>
      <c r="DP18548" s="141" t="s">
        <v>9576</v>
      </c>
      <c r="DQ18548" s="15">
        <v>23</v>
      </c>
      <c r="DR18548" s="15" t="str">
        <f t="shared" si="303"/>
        <v>8459-23</v>
      </c>
    </row>
    <row r="18549" spans="119:122" x14ac:dyDescent="0.2">
      <c r="DO18549" s="141" t="s">
        <v>29905</v>
      </c>
      <c r="DP18549" s="141" t="s">
        <v>9577</v>
      </c>
      <c r="DQ18549" s="15">
        <v>23</v>
      </c>
      <c r="DR18549" s="15" t="str">
        <f t="shared" si="303"/>
        <v>8460-23</v>
      </c>
    </row>
    <row r="18550" spans="119:122" x14ac:dyDescent="0.2">
      <c r="DO18550" s="141" t="s">
        <v>29906</v>
      </c>
      <c r="DP18550" s="141" t="s">
        <v>9578</v>
      </c>
      <c r="DQ18550" s="15">
        <v>23</v>
      </c>
      <c r="DR18550" s="15" t="str">
        <f t="shared" si="303"/>
        <v>8461-23</v>
      </c>
    </row>
    <row r="18551" spans="119:122" x14ac:dyDescent="0.2">
      <c r="DO18551" s="141" t="s">
        <v>29907</v>
      </c>
      <c r="DP18551" s="141" t="s">
        <v>9579</v>
      </c>
      <c r="DQ18551" s="15">
        <v>23</v>
      </c>
      <c r="DR18551" s="15" t="str">
        <f t="shared" si="303"/>
        <v>8462-23</v>
      </c>
    </row>
    <row r="18552" spans="119:122" x14ac:dyDescent="0.2">
      <c r="DO18552" s="141" t="s">
        <v>29908</v>
      </c>
      <c r="DP18552" s="141" t="s">
        <v>9580</v>
      </c>
      <c r="DQ18552" s="15">
        <v>23</v>
      </c>
      <c r="DR18552" s="15" t="str">
        <f t="shared" si="303"/>
        <v>8463-23</v>
      </c>
    </row>
    <row r="18553" spans="119:122" x14ac:dyDescent="0.2">
      <c r="DO18553" s="141" t="s">
        <v>29909</v>
      </c>
      <c r="DP18553" s="141" t="s">
        <v>9581</v>
      </c>
      <c r="DQ18553" s="15">
        <v>23</v>
      </c>
      <c r="DR18553" s="15" t="str">
        <f t="shared" si="303"/>
        <v>8464-23</v>
      </c>
    </row>
    <row r="18554" spans="119:122" x14ac:dyDescent="0.2">
      <c r="DO18554" s="141" t="s">
        <v>29910</v>
      </c>
      <c r="DP18554" s="141" t="s">
        <v>9582</v>
      </c>
      <c r="DQ18554" s="15">
        <v>23</v>
      </c>
      <c r="DR18554" s="15" t="str">
        <f t="shared" si="303"/>
        <v>8465-23</v>
      </c>
    </row>
    <row r="18555" spans="119:122" x14ac:dyDescent="0.2">
      <c r="DO18555" s="141" t="s">
        <v>29911</v>
      </c>
      <c r="DP18555" s="141" t="s">
        <v>9583</v>
      </c>
      <c r="DQ18555" s="15">
        <v>23</v>
      </c>
      <c r="DR18555" s="15" t="str">
        <f t="shared" si="303"/>
        <v>8466-23</v>
      </c>
    </row>
    <row r="18556" spans="119:122" x14ac:dyDescent="0.2">
      <c r="DO18556" s="141" t="s">
        <v>29912</v>
      </c>
      <c r="DP18556" s="141" t="s">
        <v>9584</v>
      </c>
      <c r="DQ18556" s="15">
        <v>23</v>
      </c>
      <c r="DR18556" s="15" t="str">
        <f t="shared" si="303"/>
        <v>8467-23</v>
      </c>
    </row>
    <row r="18557" spans="119:122" x14ac:dyDescent="0.2">
      <c r="DO18557" s="141" t="s">
        <v>29913</v>
      </c>
      <c r="DP18557" s="141" t="s">
        <v>9585</v>
      </c>
      <c r="DQ18557" s="15">
        <v>23</v>
      </c>
      <c r="DR18557" s="15" t="str">
        <f t="shared" si="303"/>
        <v>8468-23</v>
      </c>
    </row>
    <row r="18558" spans="119:122" x14ac:dyDescent="0.2">
      <c r="DO18558" s="141" t="s">
        <v>29914</v>
      </c>
      <c r="DP18558" s="141" t="s">
        <v>9586</v>
      </c>
      <c r="DQ18558" s="15">
        <v>23</v>
      </c>
      <c r="DR18558" s="15" t="str">
        <f t="shared" si="303"/>
        <v>8469-23</v>
      </c>
    </row>
    <row r="18559" spans="119:122" x14ac:dyDescent="0.2">
      <c r="DO18559" s="141" t="s">
        <v>29915</v>
      </c>
      <c r="DP18559" s="141" t="s">
        <v>9587</v>
      </c>
      <c r="DQ18559" s="15">
        <v>23</v>
      </c>
      <c r="DR18559" s="15" t="str">
        <f t="shared" si="303"/>
        <v>8470-23</v>
      </c>
    </row>
    <row r="18560" spans="119:122" x14ac:dyDescent="0.2">
      <c r="DO18560" s="141" t="s">
        <v>29916</v>
      </c>
      <c r="DP18560" s="141" t="s">
        <v>9588</v>
      </c>
      <c r="DQ18560" s="15">
        <v>23</v>
      </c>
      <c r="DR18560" s="15" t="str">
        <f t="shared" si="303"/>
        <v>8471-23</v>
      </c>
    </row>
    <row r="18561" spans="119:122" x14ac:dyDescent="0.2">
      <c r="DO18561" s="141" t="s">
        <v>29917</v>
      </c>
      <c r="DP18561" s="141" t="s">
        <v>9589</v>
      </c>
      <c r="DQ18561" s="15">
        <v>23</v>
      </c>
      <c r="DR18561" s="15" t="str">
        <f t="shared" si="303"/>
        <v>8472-23</v>
      </c>
    </row>
    <row r="18562" spans="119:122" x14ac:dyDescent="0.2">
      <c r="DO18562" s="141" t="s">
        <v>29918</v>
      </c>
      <c r="DP18562" s="141" t="s">
        <v>9590</v>
      </c>
      <c r="DQ18562" s="15">
        <v>23</v>
      </c>
      <c r="DR18562" s="15" t="str">
        <f t="shared" si="303"/>
        <v>8473-23</v>
      </c>
    </row>
    <row r="18563" spans="119:122" x14ac:dyDescent="0.2">
      <c r="DO18563" s="141" t="s">
        <v>29919</v>
      </c>
      <c r="DP18563" s="141" t="s">
        <v>9591</v>
      </c>
      <c r="DQ18563" s="15">
        <v>23</v>
      </c>
      <c r="DR18563" s="15" t="str">
        <f t="shared" si="303"/>
        <v>8474-23</v>
      </c>
    </row>
    <row r="18564" spans="119:122" x14ac:dyDescent="0.2">
      <c r="DO18564" s="141" t="s">
        <v>29920</v>
      </c>
      <c r="DP18564" s="141" t="s">
        <v>9592</v>
      </c>
      <c r="DQ18564" s="15">
        <v>23</v>
      </c>
      <c r="DR18564" s="15" t="str">
        <f t="shared" si="303"/>
        <v>8475-23</v>
      </c>
    </row>
    <row r="18565" spans="119:122" x14ac:dyDescent="0.2">
      <c r="DO18565" s="141" t="s">
        <v>29921</v>
      </c>
      <c r="DP18565" s="141" t="s">
        <v>9593</v>
      </c>
      <c r="DQ18565" s="15">
        <v>23</v>
      </c>
      <c r="DR18565" s="15" t="str">
        <f t="shared" si="303"/>
        <v>8476-23</v>
      </c>
    </row>
    <row r="18566" spans="119:122" x14ac:dyDescent="0.2">
      <c r="DO18566" s="141" t="s">
        <v>29922</v>
      </c>
      <c r="DP18566" s="141" t="s">
        <v>9594</v>
      </c>
      <c r="DQ18566" s="15">
        <v>23</v>
      </c>
      <c r="DR18566" s="15" t="str">
        <f t="shared" si="303"/>
        <v>8477-23</v>
      </c>
    </row>
    <row r="18567" spans="119:122" x14ac:dyDescent="0.2">
      <c r="DO18567" s="141" t="s">
        <v>29923</v>
      </c>
      <c r="DP18567" s="141" t="s">
        <v>9595</v>
      </c>
      <c r="DQ18567" s="15">
        <v>23</v>
      </c>
      <c r="DR18567" s="15" t="str">
        <f t="shared" si="303"/>
        <v>8478-23</v>
      </c>
    </row>
    <row r="18568" spans="119:122" x14ac:dyDescent="0.2">
      <c r="DO18568" s="141" t="s">
        <v>29924</v>
      </c>
      <c r="DP18568" s="141" t="s">
        <v>9596</v>
      </c>
      <c r="DQ18568" s="15">
        <v>23</v>
      </c>
      <c r="DR18568" s="15" t="str">
        <f t="shared" si="303"/>
        <v>8479-23</v>
      </c>
    </row>
    <row r="18569" spans="119:122" x14ac:dyDescent="0.2">
      <c r="DO18569" s="141" t="s">
        <v>29925</v>
      </c>
      <c r="DP18569" s="141" t="s">
        <v>9597</v>
      </c>
      <c r="DQ18569" s="15">
        <v>23</v>
      </c>
      <c r="DR18569" s="15" t="str">
        <f t="shared" si="303"/>
        <v>8480-23</v>
      </c>
    </row>
    <row r="18570" spans="119:122" x14ac:dyDescent="0.2">
      <c r="DO18570" s="141" t="s">
        <v>29926</v>
      </c>
      <c r="DP18570" s="141" t="s">
        <v>9598</v>
      </c>
      <c r="DQ18570" s="15">
        <v>23</v>
      </c>
      <c r="DR18570" s="15" t="str">
        <f t="shared" si="303"/>
        <v>8481-23</v>
      </c>
    </row>
    <row r="18571" spans="119:122" x14ac:dyDescent="0.2">
      <c r="DO18571" s="141" t="s">
        <v>29927</v>
      </c>
      <c r="DP18571" s="141" t="s">
        <v>9599</v>
      </c>
      <c r="DQ18571" s="15">
        <v>23</v>
      </c>
      <c r="DR18571" s="15" t="str">
        <f t="shared" si="303"/>
        <v>8482-23</v>
      </c>
    </row>
    <row r="18572" spans="119:122" x14ac:dyDescent="0.2">
      <c r="DO18572" s="141" t="s">
        <v>29928</v>
      </c>
      <c r="DP18572" s="141" t="s">
        <v>9600</v>
      </c>
      <c r="DQ18572" s="15">
        <v>23</v>
      </c>
      <c r="DR18572" s="15" t="str">
        <f t="shared" si="303"/>
        <v>8483-23</v>
      </c>
    </row>
    <row r="18573" spans="119:122" x14ac:dyDescent="0.2">
      <c r="DO18573" s="141" t="s">
        <v>29929</v>
      </c>
      <c r="DP18573" s="141" t="s">
        <v>9601</v>
      </c>
      <c r="DQ18573" s="15">
        <v>23</v>
      </c>
      <c r="DR18573" s="15" t="str">
        <f t="shared" si="303"/>
        <v>8484-23</v>
      </c>
    </row>
    <row r="18574" spans="119:122" x14ac:dyDescent="0.2">
      <c r="DO18574" s="141" t="s">
        <v>29930</v>
      </c>
      <c r="DP18574" s="141" t="s">
        <v>9602</v>
      </c>
      <c r="DQ18574" s="15">
        <v>23</v>
      </c>
      <c r="DR18574" s="15" t="str">
        <f t="shared" si="303"/>
        <v>8485-23</v>
      </c>
    </row>
    <row r="18575" spans="119:122" x14ac:dyDescent="0.2">
      <c r="DO18575" s="141" t="s">
        <v>29931</v>
      </c>
      <c r="DP18575" s="141" t="s">
        <v>9603</v>
      </c>
      <c r="DQ18575" s="15">
        <v>23</v>
      </c>
      <c r="DR18575" s="15" t="str">
        <f t="shared" si="303"/>
        <v>8486-23</v>
      </c>
    </row>
    <row r="18576" spans="119:122" x14ac:dyDescent="0.2">
      <c r="DO18576" s="141" t="s">
        <v>29932</v>
      </c>
      <c r="DP18576" s="141" t="s">
        <v>9604</v>
      </c>
      <c r="DQ18576" s="15">
        <v>23</v>
      </c>
      <c r="DR18576" s="15" t="str">
        <f t="shared" si="303"/>
        <v>8487-23</v>
      </c>
    </row>
    <row r="18577" spans="119:122" x14ac:dyDescent="0.2">
      <c r="DO18577" s="141" t="s">
        <v>29933</v>
      </c>
      <c r="DP18577" s="141" t="s">
        <v>9605</v>
      </c>
      <c r="DQ18577" s="15">
        <v>23</v>
      </c>
      <c r="DR18577" s="15" t="str">
        <f t="shared" si="303"/>
        <v>8488-23</v>
      </c>
    </row>
    <row r="18578" spans="119:122" x14ac:dyDescent="0.2">
      <c r="DO18578" s="141" t="s">
        <v>29934</v>
      </c>
      <c r="DP18578" s="141" t="s">
        <v>9606</v>
      </c>
      <c r="DQ18578" s="15">
        <v>23</v>
      </c>
      <c r="DR18578" s="15" t="str">
        <f t="shared" si="303"/>
        <v>8489-23</v>
      </c>
    </row>
    <row r="18579" spans="119:122" x14ac:dyDescent="0.2">
      <c r="DO18579" s="141" t="s">
        <v>29935</v>
      </c>
      <c r="DP18579" s="141" t="s">
        <v>9607</v>
      </c>
      <c r="DQ18579" s="15">
        <v>23</v>
      </c>
      <c r="DR18579" s="15" t="str">
        <f t="shared" si="303"/>
        <v>8490-23</v>
      </c>
    </row>
    <row r="18580" spans="119:122" x14ac:dyDescent="0.2">
      <c r="DO18580" s="141" t="s">
        <v>29936</v>
      </c>
      <c r="DP18580" s="141" t="s">
        <v>9608</v>
      </c>
      <c r="DQ18580" s="15">
        <v>23</v>
      </c>
      <c r="DR18580" s="15" t="str">
        <f t="shared" si="303"/>
        <v>8491-23</v>
      </c>
    </row>
    <row r="18581" spans="119:122" x14ac:dyDescent="0.2">
      <c r="DO18581" s="141" t="s">
        <v>29937</v>
      </c>
      <c r="DP18581" s="141" t="s">
        <v>9609</v>
      </c>
      <c r="DQ18581" s="15">
        <v>23</v>
      </c>
      <c r="DR18581" s="15" t="str">
        <f t="shared" si="303"/>
        <v>8492-23</v>
      </c>
    </row>
    <row r="18582" spans="119:122" x14ac:dyDescent="0.2">
      <c r="DO18582" s="141" t="s">
        <v>29938</v>
      </c>
      <c r="DP18582" s="141" t="s">
        <v>9610</v>
      </c>
      <c r="DQ18582" s="15">
        <v>23</v>
      </c>
      <c r="DR18582" s="15" t="str">
        <f t="shared" si="303"/>
        <v>8493-23</v>
      </c>
    </row>
    <row r="18583" spans="119:122" x14ac:dyDescent="0.2">
      <c r="DO18583" s="141" t="s">
        <v>29939</v>
      </c>
      <c r="DP18583" s="141" t="s">
        <v>9611</v>
      </c>
      <c r="DQ18583" s="15">
        <v>23</v>
      </c>
      <c r="DR18583" s="15" t="str">
        <f t="shared" si="303"/>
        <v>8494-23</v>
      </c>
    </row>
    <row r="18584" spans="119:122" x14ac:dyDescent="0.2">
      <c r="DO18584" s="141" t="s">
        <v>29940</v>
      </c>
      <c r="DP18584" s="141" t="s">
        <v>9612</v>
      </c>
      <c r="DQ18584" s="15">
        <v>23</v>
      </c>
      <c r="DR18584" s="15" t="str">
        <f t="shared" si="303"/>
        <v>8495-23</v>
      </c>
    </row>
    <row r="18585" spans="119:122" x14ac:dyDescent="0.2">
      <c r="DO18585" s="141" t="s">
        <v>29941</v>
      </c>
      <c r="DP18585" s="141" t="s">
        <v>9613</v>
      </c>
      <c r="DQ18585" s="15">
        <v>23</v>
      </c>
      <c r="DR18585" s="15" t="str">
        <f t="shared" si="303"/>
        <v>8496-23</v>
      </c>
    </row>
    <row r="18586" spans="119:122" x14ac:dyDescent="0.2">
      <c r="DO18586" s="141" t="s">
        <v>29942</v>
      </c>
      <c r="DP18586" s="141" t="s">
        <v>9614</v>
      </c>
      <c r="DQ18586" s="15">
        <v>23</v>
      </c>
      <c r="DR18586" s="15" t="str">
        <f t="shared" si="303"/>
        <v>8497-23</v>
      </c>
    </row>
    <row r="18587" spans="119:122" x14ac:dyDescent="0.2">
      <c r="DO18587" s="141" t="s">
        <v>29943</v>
      </c>
      <c r="DP18587" s="141" t="s">
        <v>9615</v>
      </c>
      <c r="DQ18587" s="15">
        <v>23</v>
      </c>
      <c r="DR18587" s="15" t="str">
        <f t="shared" si="303"/>
        <v>8498-23</v>
      </c>
    </row>
    <row r="18588" spans="119:122" x14ac:dyDescent="0.2">
      <c r="DO18588" s="141" t="s">
        <v>29944</v>
      </c>
      <c r="DP18588" s="141" t="s">
        <v>9616</v>
      </c>
      <c r="DQ18588" s="15">
        <v>23</v>
      </c>
      <c r="DR18588" s="15" t="str">
        <f t="shared" ref="DR18588:DR18651" si="304">CONCATENATE(DP18588,"-",DQ18588)</f>
        <v>8499-23</v>
      </c>
    </row>
    <row r="18589" spans="119:122" x14ac:dyDescent="0.2">
      <c r="DO18589" s="141" t="s">
        <v>29945</v>
      </c>
      <c r="DP18589" s="141" t="s">
        <v>9617</v>
      </c>
      <c r="DQ18589" s="15">
        <v>23</v>
      </c>
      <c r="DR18589" s="15" t="str">
        <f t="shared" si="304"/>
        <v>8500-23</v>
      </c>
    </row>
    <row r="18590" spans="119:122" x14ac:dyDescent="0.2">
      <c r="DO18590" s="141" t="s">
        <v>29946</v>
      </c>
      <c r="DP18590" s="141" t="s">
        <v>9618</v>
      </c>
      <c r="DQ18590" s="15">
        <v>23</v>
      </c>
      <c r="DR18590" s="15" t="str">
        <f t="shared" si="304"/>
        <v>8501-23</v>
      </c>
    </row>
    <row r="18591" spans="119:122" x14ac:dyDescent="0.2">
      <c r="DO18591" s="141" t="s">
        <v>29947</v>
      </c>
      <c r="DP18591" s="141" t="s">
        <v>9619</v>
      </c>
      <c r="DQ18591" s="15">
        <v>23</v>
      </c>
      <c r="DR18591" s="15" t="str">
        <f t="shared" si="304"/>
        <v>8502-23</v>
      </c>
    </row>
    <row r="18592" spans="119:122" x14ac:dyDescent="0.2">
      <c r="DO18592" s="141" t="s">
        <v>29948</v>
      </c>
      <c r="DP18592" s="141" t="s">
        <v>9620</v>
      </c>
      <c r="DQ18592" s="15">
        <v>23</v>
      </c>
      <c r="DR18592" s="15" t="str">
        <f t="shared" si="304"/>
        <v>8503-23</v>
      </c>
    </row>
    <row r="18593" spans="119:122" x14ac:dyDescent="0.2">
      <c r="DO18593" s="141" t="s">
        <v>29949</v>
      </c>
      <c r="DP18593" s="141" t="s">
        <v>9621</v>
      </c>
      <c r="DQ18593" s="15">
        <v>23</v>
      </c>
      <c r="DR18593" s="15" t="str">
        <f t="shared" si="304"/>
        <v>8504-23</v>
      </c>
    </row>
    <row r="18594" spans="119:122" x14ac:dyDescent="0.2">
      <c r="DO18594" s="141" t="s">
        <v>29950</v>
      </c>
      <c r="DP18594" s="141" t="s">
        <v>9622</v>
      </c>
      <c r="DQ18594" s="15">
        <v>23</v>
      </c>
      <c r="DR18594" s="15" t="str">
        <f t="shared" si="304"/>
        <v>8505-23</v>
      </c>
    </row>
    <row r="18595" spans="119:122" x14ac:dyDescent="0.2">
      <c r="DO18595" s="141" t="s">
        <v>29951</v>
      </c>
      <c r="DP18595" s="141" t="s">
        <v>9623</v>
      </c>
      <c r="DQ18595" s="15">
        <v>23</v>
      </c>
      <c r="DR18595" s="15" t="str">
        <f t="shared" si="304"/>
        <v>8506-23</v>
      </c>
    </row>
    <row r="18596" spans="119:122" x14ac:dyDescent="0.2">
      <c r="DO18596" s="141" t="s">
        <v>29952</v>
      </c>
      <c r="DP18596" s="141" t="s">
        <v>9624</v>
      </c>
      <c r="DQ18596" s="15">
        <v>23</v>
      </c>
      <c r="DR18596" s="15" t="str">
        <f t="shared" si="304"/>
        <v>8507-23</v>
      </c>
    </row>
    <row r="18597" spans="119:122" x14ac:dyDescent="0.2">
      <c r="DO18597" s="141" t="s">
        <v>29953</v>
      </c>
      <c r="DP18597" s="141" t="s">
        <v>9625</v>
      </c>
      <c r="DQ18597" s="15">
        <v>23</v>
      </c>
      <c r="DR18597" s="15" t="str">
        <f t="shared" si="304"/>
        <v>8508-23</v>
      </c>
    </row>
    <row r="18598" spans="119:122" x14ac:dyDescent="0.2">
      <c r="DO18598" s="141" t="s">
        <v>29954</v>
      </c>
      <c r="DP18598" s="141" t="s">
        <v>9626</v>
      </c>
      <c r="DQ18598" s="15">
        <v>23</v>
      </c>
      <c r="DR18598" s="15" t="str">
        <f t="shared" si="304"/>
        <v>8509-23</v>
      </c>
    </row>
    <row r="18599" spans="119:122" x14ac:dyDescent="0.2">
      <c r="DO18599" s="141" t="s">
        <v>29955</v>
      </c>
      <c r="DP18599" s="141" t="s">
        <v>9627</v>
      </c>
      <c r="DQ18599" s="15">
        <v>23</v>
      </c>
      <c r="DR18599" s="15" t="str">
        <f t="shared" si="304"/>
        <v>8510-23</v>
      </c>
    </row>
    <row r="18600" spans="119:122" x14ac:dyDescent="0.2">
      <c r="DO18600" s="141" t="s">
        <v>29956</v>
      </c>
      <c r="DP18600" s="141" t="s">
        <v>9628</v>
      </c>
      <c r="DQ18600" s="15">
        <v>23</v>
      </c>
      <c r="DR18600" s="15" t="str">
        <f t="shared" si="304"/>
        <v>8511-23</v>
      </c>
    </row>
    <row r="18601" spans="119:122" x14ac:dyDescent="0.2">
      <c r="DO18601" s="141" t="s">
        <v>29957</v>
      </c>
      <c r="DP18601" s="141" t="s">
        <v>9629</v>
      </c>
      <c r="DQ18601" s="15">
        <v>23</v>
      </c>
      <c r="DR18601" s="15" t="str">
        <f t="shared" si="304"/>
        <v>8512-23</v>
      </c>
    </row>
    <row r="18602" spans="119:122" x14ac:dyDescent="0.2">
      <c r="DO18602" s="141" t="s">
        <v>29958</v>
      </c>
      <c r="DP18602" s="141" t="s">
        <v>9630</v>
      </c>
      <c r="DQ18602" s="15">
        <v>23</v>
      </c>
      <c r="DR18602" s="15" t="str">
        <f t="shared" si="304"/>
        <v>8513-23</v>
      </c>
    </row>
    <row r="18603" spans="119:122" x14ac:dyDescent="0.2">
      <c r="DO18603" s="141" t="s">
        <v>29959</v>
      </c>
      <c r="DP18603" s="141" t="s">
        <v>9631</v>
      </c>
      <c r="DQ18603" s="15">
        <v>23</v>
      </c>
      <c r="DR18603" s="15" t="str">
        <f t="shared" si="304"/>
        <v>8514-23</v>
      </c>
    </row>
    <row r="18604" spans="119:122" x14ac:dyDescent="0.2">
      <c r="DO18604" s="141" t="s">
        <v>29960</v>
      </c>
      <c r="DP18604" s="141" t="s">
        <v>9632</v>
      </c>
      <c r="DQ18604" s="15">
        <v>23</v>
      </c>
      <c r="DR18604" s="15" t="str">
        <f t="shared" si="304"/>
        <v>8515-23</v>
      </c>
    </row>
    <row r="18605" spans="119:122" x14ac:dyDescent="0.2">
      <c r="DO18605" s="141" t="s">
        <v>29961</v>
      </c>
      <c r="DP18605" s="141" t="s">
        <v>9633</v>
      </c>
      <c r="DQ18605" s="15">
        <v>23</v>
      </c>
      <c r="DR18605" s="15" t="str">
        <f t="shared" si="304"/>
        <v>8516-23</v>
      </c>
    </row>
    <row r="18606" spans="119:122" x14ac:dyDescent="0.2">
      <c r="DO18606" s="141" t="s">
        <v>29962</v>
      </c>
      <c r="DP18606" s="141" t="s">
        <v>9634</v>
      </c>
      <c r="DQ18606" s="15">
        <v>23</v>
      </c>
      <c r="DR18606" s="15" t="str">
        <f t="shared" si="304"/>
        <v>8517-23</v>
      </c>
    </row>
    <row r="18607" spans="119:122" x14ac:dyDescent="0.2">
      <c r="DO18607" s="141" t="s">
        <v>29963</v>
      </c>
      <c r="DP18607" s="141" t="s">
        <v>9635</v>
      </c>
      <c r="DQ18607" s="15">
        <v>23</v>
      </c>
      <c r="DR18607" s="15" t="str">
        <f t="shared" si="304"/>
        <v>8518-23</v>
      </c>
    </row>
    <row r="18608" spans="119:122" x14ac:dyDescent="0.2">
      <c r="DO18608" s="141" t="s">
        <v>29964</v>
      </c>
      <c r="DP18608" s="141" t="s">
        <v>9636</v>
      </c>
      <c r="DQ18608" s="15">
        <v>23</v>
      </c>
      <c r="DR18608" s="15" t="str">
        <f t="shared" si="304"/>
        <v>8519-23</v>
      </c>
    </row>
    <row r="18609" spans="119:122" x14ac:dyDescent="0.2">
      <c r="DO18609" s="141" t="s">
        <v>29965</v>
      </c>
      <c r="DP18609" s="141" t="s">
        <v>9637</v>
      </c>
      <c r="DQ18609" s="15">
        <v>23</v>
      </c>
      <c r="DR18609" s="15" t="str">
        <f t="shared" si="304"/>
        <v>8520-23</v>
      </c>
    </row>
    <row r="18610" spans="119:122" x14ac:dyDescent="0.2">
      <c r="DO18610" s="141" t="s">
        <v>29966</v>
      </c>
      <c r="DP18610" s="141" t="s">
        <v>9638</v>
      </c>
      <c r="DQ18610" s="15">
        <v>23</v>
      </c>
      <c r="DR18610" s="15" t="str">
        <f t="shared" si="304"/>
        <v>8521-23</v>
      </c>
    </row>
    <row r="18611" spans="119:122" x14ac:dyDescent="0.2">
      <c r="DO18611" s="141" t="s">
        <v>29967</v>
      </c>
      <c r="DP18611" s="141" t="s">
        <v>9639</v>
      </c>
      <c r="DQ18611" s="15">
        <v>23</v>
      </c>
      <c r="DR18611" s="15" t="str">
        <f t="shared" si="304"/>
        <v>8522-23</v>
      </c>
    </row>
    <row r="18612" spans="119:122" x14ac:dyDescent="0.2">
      <c r="DO18612" s="141" t="s">
        <v>29968</v>
      </c>
      <c r="DP18612" s="141" t="s">
        <v>9640</v>
      </c>
      <c r="DQ18612" s="15">
        <v>23</v>
      </c>
      <c r="DR18612" s="15" t="str">
        <f t="shared" si="304"/>
        <v>8523-23</v>
      </c>
    </row>
    <row r="18613" spans="119:122" x14ac:dyDescent="0.2">
      <c r="DO18613" s="141" t="s">
        <v>29969</v>
      </c>
      <c r="DP18613" s="141" t="s">
        <v>9641</v>
      </c>
      <c r="DQ18613" s="15">
        <v>23</v>
      </c>
      <c r="DR18613" s="15" t="str">
        <f t="shared" si="304"/>
        <v>8524-23</v>
      </c>
    </row>
    <row r="18614" spans="119:122" x14ac:dyDescent="0.2">
      <c r="DO18614" s="141" t="s">
        <v>29970</v>
      </c>
      <c r="DP18614" s="141" t="s">
        <v>9642</v>
      </c>
      <c r="DQ18614" s="15">
        <v>23</v>
      </c>
      <c r="DR18614" s="15" t="str">
        <f t="shared" si="304"/>
        <v>8525-23</v>
      </c>
    </row>
    <row r="18615" spans="119:122" x14ac:dyDescent="0.2">
      <c r="DO18615" s="141" t="s">
        <v>29971</v>
      </c>
      <c r="DP18615" s="141" t="s">
        <v>9643</v>
      </c>
      <c r="DQ18615" s="15">
        <v>23</v>
      </c>
      <c r="DR18615" s="15" t="str">
        <f t="shared" si="304"/>
        <v>8526-23</v>
      </c>
    </row>
    <row r="18616" spans="119:122" x14ac:dyDescent="0.2">
      <c r="DO18616" s="141" t="s">
        <v>29972</v>
      </c>
      <c r="DP18616" s="141" t="s">
        <v>9644</v>
      </c>
      <c r="DQ18616" s="15">
        <v>23</v>
      </c>
      <c r="DR18616" s="15" t="str">
        <f t="shared" si="304"/>
        <v>8527-23</v>
      </c>
    </row>
    <row r="18617" spans="119:122" x14ac:dyDescent="0.2">
      <c r="DO18617" s="141" t="s">
        <v>29973</v>
      </c>
      <c r="DP18617" s="141" t="s">
        <v>9645</v>
      </c>
      <c r="DQ18617" s="15">
        <v>23</v>
      </c>
      <c r="DR18617" s="15" t="str">
        <f t="shared" si="304"/>
        <v>8528-23</v>
      </c>
    </row>
    <row r="18618" spans="119:122" x14ac:dyDescent="0.2">
      <c r="DO18618" s="141" t="s">
        <v>29974</v>
      </c>
      <c r="DP18618" s="141" t="s">
        <v>9646</v>
      </c>
      <c r="DQ18618" s="15">
        <v>23</v>
      </c>
      <c r="DR18618" s="15" t="str">
        <f t="shared" si="304"/>
        <v>8529-23</v>
      </c>
    </row>
    <row r="18619" spans="119:122" x14ac:dyDescent="0.2">
      <c r="DO18619" s="141" t="s">
        <v>29975</v>
      </c>
      <c r="DP18619" s="141" t="s">
        <v>9647</v>
      </c>
      <c r="DQ18619" s="15">
        <v>23</v>
      </c>
      <c r="DR18619" s="15" t="str">
        <f t="shared" si="304"/>
        <v>8530-23</v>
      </c>
    </row>
    <row r="18620" spans="119:122" x14ac:dyDescent="0.2">
      <c r="DO18620" s="141" t="s">
        <v>29976</v>
      </c>
      <c r="DP18620" s="141" t="s">
        <v>9648</v>
      </c>
      <c r="DQ18620" s="15">
        <v>23</v>
      </c>
      <c r="DR18620" s="15" t="str">
        <f t="shared" si="304"/>
        <v>8531-23</v>
      </c>
    </row>
    <row r="18621" spans="119:122" x14ac:dyDescent="0.2">
      <c r="DO18621" s="141" t="s">
        <v>29977</v>
      </c>
      <c r="DP18621" s="141" t="s">
        <v>9649</v>
      </c>
      <c r="DQ18621" s="15">
        <v>23</v>
      </c>
      <c r="DR18621" s="15" t="str">
        <f t="shared" si="304"/>
        <v>8532-23</v>
      </c>
    </row>
    <row r="18622" spans="119:122" x14ac:dyDescent="0.2">
      <c r="DO18622" s="141" t="s">
        <v>29978</v>
      </c>
      <c r="DP18622" s="141" t="s">
        <v>9650</v>
      </c>
      <c r="DQ18622" s="15">
        <v>23</v>
      </c>
      <c r="DR18622" s="15" t="str">
        <f t="shared" si="304"/>
        <v>8533-23</v>
      </c>
    </row>
    <row r="18623" spans="119:122" x14ac:dyDescent="0.2">
      <c r="DO18623" s="141" t="s">
        <v>29979</v>
      </c>
      <c r="DP18623" s="141" t="s">
        <v>9651</v>
      </c>
      <c r="DQ18623" s="15">
        <v>23</v>
      </c>
      <c r="DR18623" s="15" t="str">
        <f t="shared" si="304"/>
        <v>8534-23</v>
      </c>
    </row>
    <row r="18624" spans="119:122" x14ac:dyDescent="0.2">
      <c r="DO18624" s="141" t="s">
        <v>29980</v>
      </c>
      <c r="DP18624" s="141" t="s">
        <v>9652</v>
      </c>
      <c r="DQ18624" s="15">
        <v>23</v>
      </c>
      <c r="DR18624" s="15" t="str">
        <f t="shared" si="304"/>
        <v>8535-23</v>
      </c>
    </row>
    <row r="18625" spans="119:122" x14ac:dyDescent="0.2">
      <c r="DO18625" s="141" t="s">
        <v>29981</v>
      </c>
      <c r="DP18625" s="141" t="s">
        <v>9653</v>
      </c>
      <c r="DQ18625" s="15">
        <v>23</v>
      </c>
      <c r="DR18625" s="15" t="str">
        <f t="shared" si="304"/>
        <v>8536-23</v>
      </c>
    </row>
    <row r="18626" spans="119:122" x14ac:dyDescent="0.2">
      <c r="DO18626" s="141" t="s">
        <v>29982</v>
      </c>
      <c r="DP18626" s="141" t="s">
        <v>9654</v>
      </c>
      <c r="DQ18626" s="15">
        <v>23</v>
      </c>
      <c r="DR18626" s="15" t="str">
        <f t="shared" si="304"/>
        <v>8537-23</v>
      </c>
    </row>
    <row r="18627" spans="119:122" x14ac:dyDescent="0.2">
      <c r="DO18627" s="141" t="s">
        <v>29983</v>
      </c>
      <c r="DP18627" s="141" t="s">
        <v>9655</v>
      </c>
      <c r="DQ18627" s="15">
        <v>23</v>
      </c>
      <c r="DR18627" s="15" t="str">
        <f t="shared" si="304"/>
        <v>8538-23</v>
      </c>
    </row>
    <row r="18628" spans="119:122" x14ac:dyDescent="0.2">
      <c r="DO18628" s="141" t="s">
        <v>29984</v>
      </c>
      <c r="DP18628" s="141" t="s">
        <v>9656</v>
      </c>
      <c r="DQ18628" s="15">
        <v>23</v>
      </c>
      <c r="DR18628" s="15" t="str">
        <f t="shared" si="304"/>
        <v>8539-23</v>
      </c>
    </row>
    <row r="18629" spans="119:122" x14ac:dyDescent="0.2">
      <c r="DO18629" s="141" t="s">
        <v>29985</v>
      </c>
      <c r="DP18629" s="141" t="s">
        <v>9657</v>
      </c>
      <c r="DQ18629" s="15">
        <v>23</v>
      </c>
      <c r="DR18629" s="15" t="str">
        <f t="shared" si="304"/>
        <v>8540-23</v>
      </c>
    </row>
    <row r="18630" spans="119:122" x14ac:dyDescent="0.2">
      <c r="DO18630" s="141" t="s">
        <v>29986</v>
      </c>
      <c r="DP18630" s="141" t="s">
        <v>9658</v>
      </c>
      <c r="DQ18630" s="15">
        <v>23</v>
      </c>
      <c r="DR18630" s="15" t="str">
        <f t="shared" si="304"/>
        <v>8541-23</v>
      </c>
    </row>
    <row r="18631" spans="119:122" x14ac:dyDescent="0.2">
      <c r="DO18631" s="141" t="s">
        <v>29987</v>
      </c>
      <c r="DP18631" s="141" t="s">
        <v>9659</v>
      </c>
      <c r="DQ18631" s="15">
        <v>23</v>
      </c>
      <c r="DR18631" s="15" t="str">
        <f t="shared" si="304"/>
        <v>8542-23</v>
      </c>
    </row>
    <row r="18632" spans="119:122" x14ac:dyDescent="0.2">
      <c r="DO18632" s="141" t="s">
        <v>29988</v>
      </c>
      <c r="DP18632" s="141" t="s">
        <v>9660</v>
      </c>
      <c r="DQ18632" s="15">
        <v>23</v>
      </c>
      <c r="DR18632" s="15" t="str">
        <f t="shared" si="304"/>
        <v>8543-23</v>
      </c>
    </row>
    <row r="18633" spans="119:122" x14ac:dyDescent="0.2">
      <c r="DO18633" s="141" t="s">
        <v>29989</v>
      </c>
      <c r="DP18633" s="141" t="s">
        <v>9661</v>
      </c>
      <c r="DQ18633" s="15">
        <v>23</v>
      </c>
      <c r="DR18633" s="15" t="str">
        <f t="shared" si="304"/>
        <v>8544-23</v>
      </c>
    </row>
    <row r="18634" spans="119:122" x14ac:dyDescent="0.2">
      <c r="DO18634" s="141" t="s">
        <v>29990</v>
      </c>
      <c r="DP18634" s="141" t="s">
        <v>9662</v>
      </c>
      <c r="DQ18634" s="15">
        <v>23</v>
      </c>
      <c r="DR18634" s="15" t="str">
        <f t="shared" si="304"/>
        <v>8545-23</v>
      </c>
    </row>
    <row r="18635" spans="119:122" x14ac:dyDescent="0.2">
      <c r="DO18635" s="141" t="s">
        <v>29991</v>
      </c>
      <c r="DP18635" s="141" t="s">
        <v>9663</v>
      </c>
      <c r="DQ18635" s="15">
        <v>23</v>
      </c>
      <c r="DR18635" s="15" t="str">
        <f t="shared" si="304"/>
        <v>8546-23</v>
      </c>
    </row>
    <row r="18636" spans="119:122" x14ac:dyDescent="0.2">
      <c r="DO18636" s="141" t="s">
        <v>29992</v>
      </c>
      <c r="DP18636" s="141" t="s">
        <v>9664</v>
      </c>
      <c r="DQ18636" s="15">
        <v>23</v>
      </c>
      <c r="DR18636" s="15" t="str">
        <f t="shared" si="304"/>
        <v>8547-23</v>
      </c>
    </row>
    <row r="18637" spans="119:122" x14ac:dyDescent="0.2">
      <c r="DO18637" s="141" t="s">
        <v>29993</v>
      </c>
      <c r="DP18637" s="141" t="s">
        <v>9665</v>
      </c>
      <c r="DQ18637" s="15">
        <v>23</v>
      </c>
      <c r="DR18637" s="15" t="str">
        <f t="shared" si="304"/>
        <v>8548-23</v>
      </c>
    </row>
    <row r="18638" spans="119:122" x14ac:dyDescent="0.2">
      <c r="DO18638" s="141" t="s">
        <v>29994</v>
      </c>
      <c r="DP18638" s="141" t="s">
        <v>9666</v>
      </c>
      <c r="DQ18638" s="15">
        <v>23</v>
      </c>
      <c r="DR18638" s="15" t="str">
        <f t="shared" si="304"/>
        <v>8549-23</v>
      </c>
    </row>
    <row r="18639" spans="119:122" x14ac:dyDescent="0.2">
      <c r="DO18639" s="141" t="s">
        <v>29995</v>
      </c>
      <c r="DP18639" s="141" t="s">
        <v>9667</v>
      </c>
      <c r="DQ18639" s="15">
        <v>23</v>
      </c>
      <c r="DR18639" s="15" t="str">
        <f t="shared" si="304"/>
        <v>8550-23</v>
      </c>
    </row>
    <row r="18640" spans="119:122" x14ac:dyDescent="0.2">
      <c r="DO18640" s="141" t="s">
        <v>29996</v>
      </c>
      <c r="DP18640" s="141" t="s">
        <v>9668</v>
      </c>
      <c r="DQ18640" s="15">
        <v>23</v>
      </c>
      <c r="DR18640" s="15" t="str">
        <f t="shared" si="304"/>
        <v>8551-23</v>
      </c>
    </row>
    <row r="18641" spans="119:122" x14ac:dyDescent="0.2">
      <c r="DO18641" s="141" t="s">
        <v>29997</v>
      </c>
      <c r="DP18641" s="141" t="s">
        <v>9669</v>
      </c>
      <c r="DQ18641" s="15">
        <v>23</v>
      </c>
      <c r="DR18641" s="15" t="str">
        <f t="shared" si="304"/>
        <v>8552-23</v>
      </c>
    </row>
    <row r="18642" spans="119:122" x14ac:dyDescent="0.2">
      <c r="DO18642" s="141" t="s">
        <v>29998</v>
      </c>
      <c r="DP18642" s="141" t="s">
        <v>9670</v>
      </c>
      <c r="DQ18642" s="15">
        <v>23</v>
      </c>
      <c r="DR18642" s="15" t="str">
        <f t="shared" si="304"/>
        <v>8553-23</v>
      </c>
    </row>
    <row r="18643" spans="119:122" x14ac:dyDescent="0.2">
      <c r="DO18643" s="141" t="s">
        <v>29999</v>
      </c>
      <c r="DP18643" s="141" t="s">
        <v>9671</v>
      </c>
      <c r="DQ18643" s="15">
        <v>23</v>
      </c>
      <c r="DR18643" s="15" t="str">
        <f t="shared" si="304"/>
        <v>8554-23</v>
      </c>
    </row>
    <row r="18644" spans="119:122" x14ac:dyDescent="0.2">
      <c r="DO18644" s="141" t="s">
        <v>30000</v>
      </c>
      <c r="DP18644" s="141" t="s">
        <v>9672</v>
      </c>
      <c r="DQ18644" s="15">
        <v>23</v>
      </c>
      <c r="DR18644" s="15" t="str">
        <f t="shared" si="304"/>
        <v>8555-23</v>
      </c>
    </row>
    <row r="18645" spans="119:122" x14ac:dyDescent="0.2">
      <c r="DO18645" s="141" t="s">
        <v>30001</v>
      </c>
      <c r="DP18645" s="141" t="s">
        <v>9673</v>
      </c>
      <c r="DQ18645" s="15">
        <v>23</v>
      </c>
      <c r="DR18645" s="15" t="str">
        <f t="shared" si="304"/>
        <v>8556-23</v>
      </c>
    </row>
    <row r="18646" spans="119:122" x14ac:dyDescent="0.2">
      <c r="DO18646" s="141" t="s">
        <v>30002</v>
      </c>
      <c r="DP18646" s="141" t="s">
        <v>9674</v>
      </c>
      <c r="DQ18646" s="15">
        <v>23</v>
      </c>
      <c r="DR18646" s="15" t="str">
        <f t="shared" si="304"/>
        <v>8557-23</v>
      </c>
    </row>
    <row r="18647" spans="119:122" x14ac:dyDescent="0.2">
      <c r="DO18647" s="141" t="s">
        <v>30003</v>
      </c>
      <c r="DP18647" s="141" t="s">
        <v>9675</v>
      </c>
      <c r="DQ18647" s="15">
        <v>23</v>
      </c>
      <c r="DR18647" s="15" t="str">
        <f t="shared" si="304"/>
        <v>8558-23</v>
      </c>
    </row>
    <row r="18648" spans="119:122" x14ac:dyDescent="0.2">
      <c r="DO18648" s="141" t="s">
        <v>30004</v>
      </c>
      <c r="DP18648" s="141" t="s">
        <v>9676</v>
      </c>
      <c r="DQ18648" s="15">
        <v>23</v>
      </c>
      <c r="DR18648" s="15" t="str">
        <f t="shared" si="304"/>
        <v>8559-23</v>
      </c>
    </row>
    <row r="18649" spans="119:122" x14ac:dyDescent="0.2">
      <c r="DO18649" s="141" t="s">
        <v>30005</v>
      </c>
      <c r="DP18649" s="141" t="s">
        <v>9677</v>
      </c>
      <c r="DQ18649" s="15">
        <v>23</v>
      </c>
      <c r="DR18649" s="15" t="str">
        <f t="shared" si="304"/>
        <v>8560-23</v>
      </c>
    </row>
    <row r="18650" spans="119:122" x14ac:dyDescent="0.2">
      <c r="DO18650" s="141" t="s">
        <v>30006</v>
      </c>
      <c r="DP18650" s="141" t="s">
        <v>9678</v>
      </c>
      <c r="DQ18650" s="15">
        <v>23</v>
      </c>
      <c r="DR18650" s="15" t="str">
        <f t="shared" si="304"/>
        <v>8561-23</v>
      </c>
    </row>
    <row r="18651" spans="119:122" x14ac:dyDescent="0.2">
      <c r="DO18651" s="141" t="s">
        <v>30007</v>
      </c>
      <c r="DP18651" s="141" t="s">
        <v>9679</v>
      </c>
      <c r="DQ18651" s="15">
        <v>23</v>
      </c>
      <c r="DR18651" s="15" t="str">
        <f t="shared" si="304"/>
        <v>8562-23</v>
      </c>
    </row>
    <row r="18652" spans="119:122" x14ac:dyDescent="0.2">
      <c r="DO18652" s="141" t="s">
        <v>30008</v>
      </c>
      <c r="DP18652" s="141" t="s">
        <v>9680</v>
      </c>
      <c r="DQ18652" s="15">
        <v>23</v>
      </c>
      <c r="DR18652" s="15" t="str">
        <f t="shared" ref="DR18652:DR18715" si="305">CONCATENATE(DP18652,"-",DQ18652)</f>
        <v>8563-23</v>
      </c>
    </row>
    <row r="18653" spans="119:122" x14ac:dyDescent="0.2">
      <c r="DO18653" s="141" t="s">
        <v>30009</v>
      </c>
      <c r="DP18653" s="141" t="s">
        <v>9681</v>
      </c>
      <c r="DQ18653" s="15">
        <v>23</v>
      </c>
      <c r="DR18653" s="15" t="str">
        <f t="shared" si="305"/>
        <v>8564-23</v>
      </c>
    </row>
    <row r="18654" spans="119:122" x14ac:dyDescent="0.2">
      <c r="DO18654" s="141" t="s">
        <v>30010</v>
      </c>
      <c r="DP18654" s="141" t="s">
        <v>9682</v>
      </c>
      <c r="DQ18654" s="15">
        <v>23</v>
      </c>
      <c r="DR18654" s="15" t="str">
        <f t="shared" si="305"/>
        <v>8565-23</v>
      </c>
    </row>
    <row r="18655" spans="119:122" x14ac:dyDescent="0.2">
      <c r="DO18655" s="141" t="s">
        <v>30011</v>
      </c>
      <c r="DP18655" s="141" t="s">
        <v>9683</v>
      </c>
      <c r="DQ18655" s="15">
        <v>23</v>
      </c>
      <c r="DR18655" s="15" t="str">
        <f t="shared" si="305"/>
        <v>8566-23</v>
      </c>
    </row>
    <row r="18656" spans="119:122" x14ac:dyDescent="0.2">
      <c r="DO18656" s="141" t="s">
        <v>30012</v>
      </c>
      <c r="DP18656" s="141" t="s">
        <v>9684</v>
      </c>
      <c r="DQ18656" s="15">
        <v>23</v>
      </c>
      <c r="DR18656" s="15" t="str">
        <f t="shared" si="305"/>
        <v>8567-23</v>
      </c>
    </row>
    <row r="18657" spans="119:122" x14ac:dyDescent="0.2">
      <c r="DO18657" s="141" t="s">
        <v>30013</v>
      </c>
      <c r="DP18657" s="141" t="s">
        <v>9685</v>
      </c>
      <c r="DQ18657" s="15">
        <v>23</v>
      </c>
      <c r="DR18657" s="15" t="str">
        <f t="shared" si="305"/>
        <v>8568-23</v>
      </c>
    </row>
    <row r="18658" spans="119:122" x14ac:dyDescent="0.2">
      <c r="DO18658" s="141" t="s">
        <v>30014</v>
      </c>
      <c r="DP18658" s="141" t="s">
        <v>9686</v>
      </c>
      <c r="DQ18658" s="15">
        <v>23</v>
      </c>
      <c r="DR18658" s="15" t="str">
        <f t="shared" si="305"/>
        <v>8569-23</v>
      </c>
    </row>
    <row r="18659" spans="119:122" x14ac:dyDescent="0.2">
      <c r="DO18659" s="141" t="s">
        <v>30015</v>
      </c>
      <c r="DP18659" s="141" t="s">
        <v>9687</v>
      </c>
      <c r="DQ18659" s="15">
        <v>23</v>
      </c>
      <c r="DR18659" s="15" t="str">
        <f t="shared" si="305"/>
        <v>8570-23</v>
      </c>
    </row>
    <row r="18660" spans="119:122" x14ac:dyDescent="0.2">
      <c r="DO18660" s="141" t="s">
        <v>30016</v>
      </c>
      <c r="DP18660" s="141" t="s">
        <v>9688</v>
      </c>
      <c r="DQ18660" s="15">
        <v>23</v>
      </c>
      <c r="DR18660" s="15" t="str">
        <f t="shared" si="305"/>
        <v>8571-23</v>
      </c>
    </row>
    <row r="18661" spans="119:122" x14ac:dyDescent="0.2">
      <c r="DO18661" s="141" t="s">
        <v>30017</v>
      </c>
      <c r="DP18661" s="141" t="s">
        <v>9689</v>
      </c>
      <c r="DQ18661" s="15">
        <v>23</v>
      </c>
      <c r="DR18661" s="15" t="str">
        <f t="shared" si="305"/>
        <v>8572-23</v>
      </c>
    </row>
    <row r="18662" spans="119:122" x14ac:dyDescent="0.2">
      <c r="DO18662" s="141" t="s">
        <v>30018</v>
      </c>
      <c r="DP18662" s="141" t="s">
        <v>9690</v>
      </c>
      <c r="DQ18662" s="15">
        <v>23</v>
      </c>
      <c r="DR18662" s="15" t="str">
        <f t="shared" si="305"/>
        <v>8573-23</v>
      </c>
    </row>
    <row r="18663" spans="119:122" x14ac:dyDescent="0.2">
      <c r="DO18663" s="141" t="s">
        <v>30019</v>
      </c>
      <c r="DP18663" s="141" t="s">
        <v>9691</v>
      </c>
      <c r="DQ18663" s="15">
        <v>23</v>
      </c>
      <c r="DR18663" s="15" t="str">
        <f t="shared" si="305"/>
        <v>8574-23</v>
      </c>
    </row>
    <row r="18664" spans="119:122" x14ac:dyDescent="0.2">
      <c r="DO18664" s="141" t="s">
        <v>30020</v>
      </c>
      <c r="DP18664" s="141" t="s">
        <v>9692</v>
      </c>
      <c r="DQ18664" s="15">
        <v>23</v>
      </c>
      <c r="DR18664" s="15" t="str">
        <f t="shared" si="305"/>
        <v>8575-23</v>
      </c>
    </row>
    <row r="18665" spans="119:122" x14ac:dyDescent="0.2">
      <c r="DO18665" s="141" t="s">
        <v>30021</v>
      </c>
      <c r="DP18665" s="141" t="s">
        <v>9693</v>
      </c>
      <c r="DQ18665" s="15">
        <v>23</v>
      </c>
      <c r="DR18665" s="15" t="str">
        <f t="shared" si="305"/>
        <v>8576-23</v>
      </c>
    </row>
    <row r="18666" spans="119:122" x14ac:dyDescent="0.2">
      <c r="DO18666" s="141" t="s">
        <v>30022</v>
      </c>
      <c r="DP18666" s="141" t="s">
        <v>9694</v>
      </c>
      <c r="DQ18666" s="15">
        <v>23</v>
      </c>
      <c r="DR18666" s="15" t="str">
        <f t="shared" si="305"/>
        <v>8577-23</v>
      </c>
    </row>
    <row r="18667" spans="119:122" x14ac:dyDescent="0.2">
      <c r="DO18667" s="141" t="s">
        <v>30023</v>
      </c>
      <c r="DP18667" s="141" t="s">
        <v>9695</v>
      </c>
      <c r="DQ18667" s="15">
        <v>23</v>
      </c>
      <c r="DR18667" s="15" t="str">
        <f t="shared" si="305"/>
        <v>8578-23</v>
      </c>
    </row>
    <row r="18668" spans="119:122" x14ac:dyDescent="0.2">
      <c r="DO18668" s="141" t="s">
        <v>30024</v>
      </c>
      <c r="DP18668" s="141" t="s">
        <v>9696</v>
      </c>
      <c r="DQ18668" s="15">
        <v>23</v>
      </c>
      <c r="DR18668" s="15" t="str">
        <f t="shared" si="305"/>
        <v>8579-23</v>
      </c>
    </row>
    <row r="18669" spans="119:122" x14ac:dyDescent="0.2">
      <c r="DO18669" s="141" t="s">
        <v>30025</v>
      </c>
      <c r="DP18669" s="141" t="s">
        <v>9697</v>
      </c>
      <c r="DQ18669" s="15">
        <v>23</v>
      </c>
      <c r="DR18669" s="15" t="str">
        <f t="shared" si="305"/>
        <v>8580-23</v>
      </c>
    </row>
    <row r="18670" spans="119:122" x14ac:dyDescent="0.2">
      <c r="DO18670" s="141" t="s">
        <v>30026</v>
      </c>
      <c r="DP18670" s="141" t="s">
        <v>9698</v>
      </c>
      <c r="DQ18670" s="15">
        <v>23</v>
      </c>
      <c r="DR18670" s="15" t="str">
        <f t="shared" si="305"/>
        <v>8581-23</v>
      </c>
    </row>
    <row r="18671" spans="119:122" x14ac:dyDescent="0.2">
      <c r="DO18671" s="141" t="s">
        <v>30027</v>
      </c>
      <c r="DP18671" s="141" t="s">
        <v>9699</v>
      </c>
      <c r="DQ18671" s="15">
        <v>23</v>
      </c>
      <c r="DR18671" s="15" t="str">
        <f t="shared" si="305"/>
        <v>8582-23</v>
      </c>
    </row>
    <row r="18672" spans="119:122" x14ac:dyDescent="0.2">
      <c r="DO18672" s="141" t="s">
        <v>30028</v>
      </c>
      <c r="DP18672" s="141" t="s">
        <v>9700</v>
      </c>
      <c r="DQ18672" s="15">
        <v>23</v>
      </c>
      <c r="DR18672" s="15" t="str">
        <f t="shared" si="305"/>
        <v>8583-23</v>
      </c>
    </row>
    <row r="18673" spans="119:122" x14ac:dyDescent="0.2">
      <c r="DO18673" s="141" t="s">
        <v>30029</v>
      </c>
      <c r="DP18673" s="141" t="s">
        <v>9701</v>
      </c>
      <c r="DQ18673" s="15">
        <v>23</v>
      </c>
      <c r="DR18673" s="15" t="str">
        <f t="shared" si="305"/>
        <v>8584-23</v>
      </c>
    </row>
    <row r="18674" spans="119:122" x14ac:dyDescent="0.2">
      <c r="DO18674" s="141" t="s">
        <v>30030</v>
      </c>
      <c r="DP18674" s="141" t="s">
        <v>9702</v>
      </c>
      <c r="DQ18674" s="15">
        <v>23</v>
      </c>
      <c r="DR18674" s="15" t="str">
        <f t="shared" si="305"/>
        <v>8585-23</v>
      </c>
    </row>
    <row r="18675" spans="119:122" x14ac:dyDescent="0.2">
      <c r="DO18675" s="141" t="s">
        <v>30031</v>
      </c>
      <c r="DP18675" s="141" t="s">
        <v>9703</v>
      </c>
      <c r="DQ18675" s="15">
        <v>23</v>
      </c>
      <c r="DR18675" s="15" t="str">
        <f t="shared" si="305"/>
        <v>8586-23</v>
      </c>
    </row>
    <row r="18676" spans="119:122" x14ac:dyDescent="0.2">
      <c r="DO18676" s="141" t="s">
        <v>30032</v>
      </c>
      <c r="DP18676" s="141" t="s">
        <v>9704</v>
      </c>
      <c r="DQ18676" s="15">
        <v>23</v>
      </c>
      <c r="DR18676" s="15" t="str">
        <f t="shared" si="305"/>
        <v>8587-23</v>
      </c>
    </row>
    <row r="18677" spans="119:122" x14ac:dyDescent="0.2">
      <c r="DO18677" s="141" t="s">
        <v>30033</v>
      </c>
      <c r="DP18677" s="141" t="s">
        <v>9705</v>
      </c>
      <c r="DQ18677" s="15">
        <v>23</v>
      </c>
      <c r="DR18677" s="15" t="str">
        <f t="shared" si="305"/>
        <v>8588-23</v>
      </c>
    </row>
    <row r="18678" spans="119:122" x14ac:dyDescent="0.2">
      <c r="DO18678" s="141" t="s">
        <v>30034</v>
      </c>
      <c r="DP18678" s="141" t="s">
        <v>9706</v>
      </c>
      <c r="DQ18678" s="15">
        <v>23</v>
      </c>
      <c r="DR18678" s="15" t="str">
        <f t="shared" si="305"/>
        <v>8589-23</v>
      </c>
    </row>
    <row r="18679" spans="119:122" x14ac:dyDescent="0.2">
      <c r="DO18679" s="141" t="s">
        <v>30035</v>
      </c>
      <c r="DP18679" s="141" t="s">
        <v>9707</v>
      </c>
      <c r="DQ18679" s="15">
        <v>23</v>
      </c>
      <c r="DR18679" s="15" t="str">
        <f t="shared" si="305"/>
        <v>8590-23</v>
      </c>
    </row>
    <row r="18680" spans="119:122" x14ac:dyDescent="0.2">
      <c r="DO18680" s="141" t="s">
        <v>30036</v>
      </c>
      <c r="DP18680" s="141" t="s">
        <v>9708</v>
      </c>
      <c r="DQ18680" s="15">
        <v>23</v>
      </c>
      <c r="DR18680" s="15" t="str">
        <f t="shared" si="305"/>
        <v>8591-23</v>
      </c>
    </row>
    <row r="18681" spans="119:122" x14ac:dyDescent="0.2">
      <c r="DO18681" s="141" t="s">
        <v>30037</v>
      </c>
      <c r="DP18681" s="141" t="s">
        <v>9709</v>
      </c>
      <c r="DQ18681" s="15">
        <v>23</v>
      </c>
      <c r="DR18681" s="15" t="str">
        <f t="shared" si="305"/>
        <v>8592-23</v>
      </c>
    </row>
    <row r="18682" spans="119:122" x14ac:dyDescent="0.2">
      <c r="DO18682" s="141" t="s">
        <v>30038</v>
      </c>
      <c r="DP18682" s="141" t="s">
        <v>9710</v>
      </c>
      <c r="DQ18682" s="15">
        <v>23</v>
      </c>
      <c r="DR18682" s="15" t="str">
        <f t="shared" si="305"/>
        <v>8593-23</v>
      </c>
    </row>
    <row r="18683" spans="119:122" x14ac:dyDescent="0.2">
      <c r="DO18683" s="141" t="s">
        <v>30039</v>
      </c>
      <c r="DP18683" s="141" t="s">
        <v>9711</v>
      </c>
      <c r="DQ18683" s="15">
        <v>23</v>
      </c>
      <c r="DR18683" s="15" t="str">
        <f t="shared" si="305"/>
        <v>8594-23</v>
      </c>
    </row>
    <row r="18684" spans="119:122" x14ac:dyDescent="0.2">
      <c r="DO18684" s="141" t="s">
        <v>30040</v>
      </c>
      <c r="DP18684" s="141" t="s">
        <v>9712</v>
      </c>
      <c r="DQ18684" s="15">
        <v>23</v>
      </c>
      <c r="DR18684" s="15" t="str">
        <f t="shared" si="305"/>
        <v>8595-23</v>
      </c>
    </row>
    <row r="18685" spans="119:122" x14ac:dyDescent="0.2">
      <c r="DO18685" s="141" t="s">
        <v>30041</v>
      </c>
      <c r="DP18685" s="141" t="s">
        <v>9713</v>
      </c>
      <c r="DQ18685" s="15">
        <v>23</v>
      </c>
      <c r="DR18685" s="15" t="str">
        <f t="shared" si="305"/>
        <v>8596-23</v>
      </c>
    </row>
    <row r="18686" spans="119:122" x14ac:dyDescent="0.2">
      <c r="DO18686" s="141" t="s">
        <v>30042</v>
      </c>
      <c r="DP18686" s="141" t="s">
        <v>9714</v>
      </c>
      <c r="DQ18686" s="15">
        <v>23</v>
      </c>
      <c r="DR18686" s="15" t="str">
        <f t="shared" si="305"/>
        <v>8597-23</v>
      </c>
    </row>
    <row r="18687" spans="119:122" x14ac:dyDescent="0.2">
      <c r="DO18687" s="141" t="s">
        <v>30043</v>
      </c>
      <c r="DP18687" s="141" t="s">
        <v>9715</v>
      </c>
      <c r="DQ18687" s="15">
        <v>23</v>
      </c>
      <c r="DR18687" s="15" t="str">
        <f t="shared" si="305"/>
        <v>8598-23</v>
      </c>
    </row>
    <row r="18688" spans="119:122" x14ac:dyDescent="0.2">
      <c r="DO18688" s="141" t="s">
        <v>30044</v>
      </c>
      <c r="DP18688" s="141" t="s">
        <v>9716</v>
      </c>
      <c r="DQ18688" s="15">
        <v>23</v>
      </c>
      <c r="DR18688" s="15" t="str">
        <f t="shared" si="305"/>
        <v>8599-23</v>
      </c>
    </row>
    <row r="18689" spans="119:122" x14ac:dyDescent="0.2">
      <c r="DO18689" s="141" t="s">
        <v>30045</v>
      </c>
      <c r="DP18689" s="141" t="s">
        <v>9717</v>
      </c>
      <c r="DQ18689" s="15">
        <v>23</v>
      </c>
      <c r="DR18689" s="15" t="str">
        <f t="shared" si="305"/>
        <v>8600-23</v>
      </c>
    </row>
    <row r="18690" spans="119:122" x14ac:dyDescent="0.2">
      <c r="DO18690" s="141" t="s">
        <v>30046</v>
      </c>
      <c r="DP18690" s="141" t="s">
        <v>9718</v>
      </c>
      <c r="DQ18690" s="15">
        <v>23</v>
      </c>
      <c r="DR18690" s="15" t="str">
        <f t="shared" si="305"/>
        <v>8601-23</v>
      </c>
    </row>
    <row r="18691" spans="119:122" x14ac:dyDescent="0.2">
      <c r="DO18691" s="141" t="s">
        <v>30047</v>
      </c>
      <c r="DP18691" s="141" t="s">
        <v>9719</v>
      </c>
      <c r="DQ18691" s="15">
        <v>23</v>
      </c>
      <c r="DR18691" s="15" t="str">
        <f t="shared" si="305"/>
        <v>8602-23</v>
      </c>
    </row>
    <row r="18692" spans="119:122" x14ac:dyDescent="0.2">
      <c r="DO18692" s="141" t="s">
        <v>30048</v>
      </c>
      <c r="DP18692" s="141" t="s">
        <v>9720</v>
      </c>
      <c r="DQ18692" s="15">
        <v>23</v>
      </c>
      <c r="DR18692" s="15" t="str">
        <f t="shared" si="305"/>
        <v>8603-23</v>
      </c>
    </row>
    <row r="18693" spans="119:122" x14ac:dyDescent="0.2">
      <c r="DO18693" s="141" t="s">
        <v>30049</v>
      </c>
      <c r="DP18693" s="141" t="s">
        <v>9721</v>
      </c>
      <c r="DQ18693" s="15">
        <v>23</v>
      </c>
      <c r="DR18693" s="15" t="str">
        <f t="shared" si="305"/>
        <v>8604-23</v>
      </c>
    </row>
    <row r="18694" spans="119:122" x14ac:dyDescent="0.2">
      <c r="DO18694" s="141" t="s">
        <v>30050</v>
      </c>
      <c r="DP18694" s="141" t="s">
        <v>9722</v>
      </c>
      <c r="DQ18694" s="15">
        <v>23</v>
      </c>
      <c r="DR18694" s="15" t="str">
        <f t="shared" si="305"/>
        <v>8605-23</v>
      </c>
    </row>
    <row r="18695" spans="119:122" x14ac:dyDescent="0.2">
      <c r="DO18695" s="141" t="s">
        <v>30051</v>
      </c>
      <c r="DP18695" s="141" t="s">
        <v>9723</v>
      </c>
      <c r="DQ18695" s="15">
        <v>23</v>
      </c>
      <c r="DR18695" s="15" t="str">
        <f t="shared" si="305"/>
        <v>8606-23</v>
      </c>
    </row>
    <row r="18696" spans="119:122" x14ac:dyDescent="0.2">
      <c r="DO18696" s="141" t="s">
        <v>30052</v>
      </c>
      <c r="DP18696" s="141" t="s">
        <v>9724</v>
      </c>
      <c r="DQ18696" s="15">
        <v>23</v>
      </c>
      <c r="DR18696" s="15" t="str">
        <f t="shared" si="305"/>
        <v>8607-23</v>
      </c>
    </row>
    <row r="18697" spans="119:122" x14ac:dyDescent="0.2">
      <c r="DO18697" s="141" t="s">
        <v>30053</v>
      </c>
      <c r="DP18697" s="141" t="s">
        <v>9725</v>
      </c>
      <c r="DQ18697" s="15">
        <v>23</v>
      </c>
      <c r="DR18697" s="15" t="str">
        <f t="shared" si="305"/>
        <v>8608-23</v>
      </c>
    </row>
    <row r="18698" spans="119:122" x14ac:dyDescent="0.2">
      <c r="DO18698" s="141" t="s">
        <v>30054</v>
      </c>
      <c r="DP18698" s="141" t="s">
        <v>9726</v>
      </c>
      <c r="DQ18698" s="15">
        <v>23</v>
      </c>
      <c r="DR18698" s="15" t="str">
        <f t="shared" si="305"/>
        <v>8609-23</v>
      </c>
    </row>
    <row r="18699" spans="119:122" x14ac:dyDescent="0.2">
      <c r="DO18699" s="141" t="s">
        <v>30055</v>
      </c>
      <c r="DP18699" s="141" t="s">
        <v>9727</v>
      </c>
      <c r="DQ18699" s="15">
        <v>23</v>
      </c>
      <c r="DR18699" s="15" t="str">
        <f t="shared" si="305"/>
        <v>8610-23</v>
      </c>
    </row>
    <row r="18700" spans="119:122" x14ac:dyDescent="0.2">
      <c r="DO18700" s="141" t="s">
        <v>30056</v>
      </c>
      <c r="DP18700" s="141" t="s">
        <v>9728</v>
      </c>
      <c r="DQ18700" s="15">
        <v>23</v>
      </c>
      <c r="DR18700" s="15" t="str">
        <f t="shared" si="305"/>
        <v>8611-23</v>
      </c>
    </row>
    <row r="18701" spans="119:122" x14ac:dyDescent="0.2">
      <c r="DO18701" s="141" t="s">
        <v>30057</v>
      </c>
      <c r="DP18701" s="141" t="s">
        <v>9729</v>
      </c>
      <c r="DQ18701" s="15">
        <v>23</v>
      </c>
      <c r="DR18701" s="15" t="str">
        <f t="shared" si="305"/>
        <v>8612-23</v>
      </c>
    </row>
    <row r="18702" spans="119:122" x14ac:dyDescent="0.2">
      <c r="DO18702" s="141" t="s">
        <v>30058</v>
      </c>
      <c r="DP18702" s="141" t="s">
        <v>9730</v>
      </c>
      <c r="DQ18702" s="15">
        <v>23</v>
      </c>
      <c r="DR18702" s="15" t="str">
        <f t="shared" si="305"/>
        <v>8613-23</v>
      </c>
    </row>
    <row r="18703" spans="119:122" x14ac:dyDescent="0.2">
      <c r="DO18703" s="141" t="s">
        <v>30059</v>
      </c>
      <c r="DP18703" s="141" t="s">
        <v>9731</v>
      </c>
      <c r="DQ18703" s="15">
        <v>23</v>
      </c>
      <c r="DR18703" s="15" t="str">
        <f t="shared" si="305"/>
        <v>8614-23</v>
      </c>
    </row>
    <row r="18704" spans="119:122" x14ac:dyDescent="0.2">
      <c r="DO18704" s="141" t="s">
        <v>30060</v>
      </c>
      <c r="DP18704" s="141" t="s">
        <v>9732</v>
      </c>
      <c r="DQ18704" s="15">
        <v>23</v>
      </c>
      <c r="DR18704" s="15" t="str">
        <f t="shared" si="305"/>
        <v>8615-23</v>
      </c>
    </row>
    <row r="18705" spans="119:122" x14ac:dyDescent="0.2">
      <c r="DO18705" s="141" t="s">
        <v>30061</v>
      </c>
      <c r="DP18705" s="141" t="s">
        <v>9733</v>
      </c>
      <c r="DQ18705" s="15">
        <v>23</v>
      </c>
      <c r="DR18705" s="15" t="str">
        <f t="shared" si="305"/>
        <v>8616-23</v>
      </c>
    </row>
    <row r="18706" spans="119:122" x14ac:dyDescent="0.2">
      <c r="DO18706" s="141" t="s">
        <v>30062</v>
      </c>
      <c r="DP18706" s="141" t="s">
        <v>9734</v>
      </c>
      <c r="DQ18706" s="15">
        <v>23</v>
      </c>
      <c r="DR18706" s="15" t="str">
        <f t="shared" si="305"/>
        <v>8617-23</v>
      </c>
    </row>
    <row r="18707" spans="119:122" x14ac:dyDescent="0.2">
      <c r="DO18707" s="141" t="s">
        <v>30063</v>
      </c>
      <c r="DP18707" s="141" t="s">
        <v>9735</v>
      </c>
      <c r="DQ18707" s="15">
        <v>23</v>
      </c>
      <c r="DR18707" s="15" t="str">
        <f t="shared" si="305"/>
        <v>8618-23</v>
      </c>
    </row>
    <row r="18708" spans="119:122" x14ac:dyDescent="0.2">
      <c r="DO18708" s="141" t="s">
        <v>30064</v>
      </c>
      <c r="DP18708" s="141" t="s">
        <v>9736</v>
      </c>
      <c r="DQ18708" s="15">
        <v>23</v>
      </c>
      <c r="DR18708" s="15" t="str">
        <f t="shared" si="305"/>
        <v>8619-23</v>
      </c>
    </row>
    <row r="18709" spans="119:122" x14ac:dyDescent="0.2">
      <c r="DO18709" s="141" t="s">
        <v>30065</v>
      </c>
      <c r="DP18709" s="141" t="s">
        <v>9737</v>
      </c>
      <c r="DQ18709" s="15">
        <v>23</v>
      </c>
      <c r="DR18709" s="15" t="str">
        <f t="shared" si="305"/>
        <v>8620-23</v>
      </c>
    </row>
    <row r="18710" spans="119:122" x14ac:dyDescent="0.2">
      <c r="DO18710" s="141" t="s">
        <v>30066</v>
      </c>
      <c r="DP18710" s="141" t="s">
        <v>9738</v>
      </c>
      <c r="DQ18710" s="15">
        <v>23</v>
      </c>
      <c r="DR18710" s="15" t="str">
        <f t="shared" si="305"/>
        <v>8621-23</v>
      </c>
    </row>
    <row r="18711" spans="119:122" x14ac:dyDescent="0.2">
      <c r="DO18711" s="141" t="s">
        <v>30067</v>
      </c>
      <c r="DP18711" s="141" t="s">
        <v>9739</v>
      </c>
      <c r="DQ18711" s="15">
        <v>23</v>
      </c>
      <c r="DR18711" s="15" t="str">
        <f t="shared" si="305"/>
        <v>8622-23</v>
      </c>
    </row>
    <row r="18712" spans="119:122" x14ac:dyDescent="0.2">
      <c r="DO18712" s="141" t="s">
        <v>30068</v>
      </c>
      <c r="DP18712" s="141" t="s">
        <v>9740</v>
      </c>
      <c r="DQ18712" s="15">
        <v>23</v>
      </c>
      <c r="DR18712" s="15" t="str">
        <f t="shared" si="305"/>
        <v>8623-23</v>
      </c>
    </row>
    <row r="18713" spans="119:122" x14ac:dyDescent="0.2">
      <c r="DO18713" s="141" t="s">
        <v>30069</v>
      </c>
      <c r="DP18713" s="141" t="s">
        <v>9741</v>
      </c>
      <c r="DQ18713" s="15">
        <v>23</v>
      </c>
      <c r="DR18713" s="15" t="str">
        <f t="shared" si="305"/>
        <v>8624-23</v>
      </c>
    </row>
    <row r="18714" spans="119:122" x14ac:dyDescent="0.2">
      <c r="DO18714" s="141" t="s">
        <v>30070</v>
      </c>
      <c r="DP18714" s="141" t="s">
        <v>9742</v>
      </c>
      <c r="DQ18714" s="15">
        <v>23</v>
      </c>
      <c r="DR18714" s="15" t="str">
        <f t="shared" si="305"/>
        <v>8625-23</v>
      </c>
    </row>
    <row r="18715" spans="119:122" x14ac:dyDescent="0.2">
      <c r="DO18715" s="141" t="s">
        <v>30071</v>
      </c>
      <c r="DP18715" s="141" t="s">
        <v>9743</v>
      </c>
      <c r="DQ18715" s="15">
        <v>23</v>
      </c>
      <c r="DR18715" s="15" t="str">
        <f t="shared" si="305"/>
        <v>8626-23</v>
      </c>
    </row>
    <row r="18716" spans="119:122" x14ac:dyDescent="0.2">
      <c r="DO18716" s="141" t="s">
        <v>30072</v>
      </c>
      <c r="DP18716" s="141" t="s">
        <v>9744</v>
      </c>
      <c r="DQ18716" s="15">
        <v>23</v>
      </c>
      <c r="DR18716" s="15" t="str">
        <f t="shared" ref="DR18716:DR18779" si="306">CONCATENATE(DP18716,"-",DQ18716)</f>
        <v>8627-23</v>
      </c>
    </row>
    <row r="18717" spans="119:122" x14ac:dyDescent="0.2">
      <c r="DO18717" s="141" t="s">
        <v>30073</v>
      </c>
      <c r="DP18717" s="141" t="s">
        <v>9745</v>
      </c>
      <c r="DQ18717" s="15">
        <v>23</v>
      </c>
      <c r="DR18717" s="15" t="str">
        <f t="shared" si="306"/>
        <v>8628-23</v>
      </c>
    </row>
    <row r="18718" spans="119:122" x14ac:dyDescent="0.2">
      <c r="DO18718" s="141" t="s">
        <v>30074</v>
      </c>
      <c r="DP18718" s="141" t="s">
        <v>9746</v>
      </c>
      <c r="DQ18718" s="15">
        <v>23</v>
      </c>
      <c r="DR18718" s="15" t="str">
        <f t="shared" si="306"/>
        <v>8629-23</v>
      </c>
    </row>
    <row r="18719" spans="119:122" x14ac:dyDescent="0.2">
      <c r="DO18719" s="141" t="s">
        <v>30075</v>
      </c>
      <c r="DP18719" s="141" t="s">
        <v>9747</v>
      </c>
      <c r="DQ18719" s="15">
        <v>23</v>
      </c>
      <c r="DR18719" s="15" t="str">
        <f t="shared" si="306"/>
        <v>8630-23</v>
      </c>
    </row>
    <row r="18720" spans="119:122" x14ac:dyDescent="0.2">
      <c r="DO18720" s="141" t="s">
        <v>30076</v>
      </c>
      <c r="DP18720" s="141" t="s">
        <v>9748</v>
      </c>
      <c r="DQ18720" s="15">
        <v>23</v>
      </c>
      <c r="DR18720" s="15" t="str">
        <f t="shared" si="306"/>
        <v>8631-23</v>
      </c>
    </row>
    <row r="18721" spans="119:122" x14ac:dyDescent="0.2">
      <c r="DO18721" s="141" t="s">
        <v>30077</v>
      </c>
      <c r="DP18721" s="141" t="s">
        <v>9749</v>
      </c>
      <c r="DQ18721" s="15">
        <v>23</v>
      </c>
      <c r="DR18721" s="15" t="str">
        <f t="shared" si="306"/>
        <v>8632-23</v>
      </c>
    </row>
    <row r="18722" spans="119:122" x14ac:dyDescent="0.2">
      <c r="DO18722" s="141" t="s">
        <v>30078</v>
      </c>
      <c r="DP18722" s="141" t="s">
        <v>9750</v>
      </c>
      <c r="DQ18722" s="15">
        <v>23</v>
      </c>
      <c r="DR18722" s="15" t="str">
        <f t="shared" si="306"/>
        <v>8633-23</v>
      </c>
    </row>
    <row r="18723" spans="119:122" x14ac:dyDescent="0.2">
      <c r="DO18723" s="141" t="s">
        <v>30079</v>
      </c>
      <c r="DP18723" s="141" t="s">
        <v>9751</v>
      </c>
      <c r="DQ18723" s="15">
        <v>23</v>
      </c>
      <c r="DR18723" s="15" t="str">
        <f t="shared" si="306"/>
        <v>8634-23</v>
      </c>
    </row>
    <row r="18724" spans="119:122" x14ac:dyDescent="0.2">
      <c r="DO18724" s="141" t="s">
        <v>30080</v>
      </c>
      <c r="DP18724" s="141" t="s">
        <v>9752</v>
      </c>
      <c r="DQ18724" s="15">
        <v>23</v>
      </c>
      <c r="DR18724" s="15" t="str">
        <f t="shared" si="306"/>
        <v>8635-23</v>
      </c>
    </row>
    <row r="18725" spans="119:122" x14ac:dyDescent="0.2">
      <c r="DO18725" s="141" t="s">
        <v>30081</v>
      </c>
      <c r="DP18725" s="141" t="s">
        <v>9753</v>
      </c>
      <c r="DQ18725" s="15">
        <v>23</v>
      </c>
      <c r="DR18725" s="15" t="str">
        <f t="shared" si="306"/>
        <v>8636-23</v>
      </c>
    </row>
    <row r="18726" spans="119:122" x14ac:dyDescent="0.2">
      <c r="DO18726" s="141" t="s">
        <v>30082</v>
      </c>
      <c r="DP18726" s="141" t="s">
        <v>9754</v>
      </c>
      <c r="DQ18726" s="15">
        <v>23</v>
      </c>
      <c r="DR18726" s="15" t="str">
        <f t="shared" si="306"/>
        <v>8637-23</v>
      </c>
    </row>
    <row r="18727" spans="119:122" x14ac:dyDescent="0.2">
      <c r="DO18727" s="141" t="s">
        <v>30083</v>
      </c>
      <c r="DP18727" s="141" t="s">
        <v>9755</v>
      </c>
      <c r="DQ18727" s="15">
        <v>23</v>
      </c>
      <c r="DR18727" s="15" t="str">
        <f t="shared" si="306"/>
        <v>8638-23</v>
      </c>
    </row>
    <row r="18728" spans="119:122" x14ac:dyDescent="0.2">
      <c r="DO18728" s="141" t="s">
        <v>30084</v>
      </c>
      <c r="DP18728" s="141" t="s">
        <v>9756</v>
      </c>
      <c r="DQ18728" s="15">
        <v>23</v>
      </c>
      <c r="DR18728" s="15" t="str">
        <f t="shared" si="306"/>
        <v>8639-23</v>
      </c>
    </row>
    <row r="18729" spans="119:122" x14ac:dyDescent="0.2">
      <c r="DO18729" s="141" t="s">
        <v>30085</v>
      </c>
      <c r="DP18729" s="141" t="s">
        <v>9757</v>
      </c>
      <c r="DQ18729" s="15">
        <v>23</v>
      </c>
      <c r="DR18729" s="15" t="str">
        <f t="shared" si="306"/>
        <v>8640-23</v>
      </c>
    </row>
    <row r="18730" spans="119:122" x14ac:dyDescent="0.2">
      <c r="DO18730" s="141" t="s">
        <v>30086</v>
      </c>
      <c r="DP18730" s="141" t="s">
        <v>9758</v>
      </c>
      <c r="DQ18730" s="15">
        <v>23</v>
      </c>
      <c r="DR18730" s="15" t="str">
        <f t="shared" si="306"/>
        <v>8641-23</v>
      </c>
    </row>
    <row r="18731" spans="119:122" x14ac:dyDescent="0.2">
      <c r="DO18731" s="141" t="s">
        <v>30087</v>
      </c>
      <c r="DP18731" s="141" t="s">
        <v>9759</v>
      </c>
      <c r="DQ18731" s="15">
        <v>23</v>
      </c>
      <c r="DR18731" s="15" t="str">
        <f t="shared" si="306"/>
        <v>8642-23</v>
      </c>
    </row>
    <row r="18732" spans="119:122" x14ac:dyDescent="0.2">
      <c r="DO18732" s="141" t="s">
        <v>30088</v>
      </c>
      <c r="DP18732" s="141" t="s">
        <v>9760</v>
      </c>
      <c r="DQ18732" s="15">
        <v>23</v>
      </c>
      <c r="DR18732" s="15" t="str">
        <f t="shared" si="306"/>
        <v>8643-23</v>
      </c>
    </row>
    <row r="18733" spans="119:122" x14ac:dyDescent="0.2">
      <c r="DO18733" s="141" t="s">
        <v>30089</v>
      </c>
      <c r="DP18733" s="141" t="s">
        <v>9761</v>
      </c>
      <c r="DQ18733" s="15">
        <v>23</v>
      </c>
      <c r="DR18733" s="15" t="str">
        <f t="shared" si="306"/>
        <v>8644-23</v>
      </c>
    </row>
    <row r="18734" spans="119:122" x14ac:dyDescent="0.2">
      <c r="DO18734" s="141" t="s">
        <v>30090</v>
      </c>
      <c r="DP18734" s="141" t="s">
        <v>9762</v>
      </c>
      <c r="DQ18734" s="15">
        <v>23</v>
      </c>
      <c r="DR18734" s="15" t="str">
        <f t="shared" si="306"/>
        <v>8645-23</v>
      </c>
    </row>
    <row r="18735" spans="119:122" x14ac:dyDescent="0.2">
      <c r="DO18735" s="141" t="s">
        <v>30091</v>
      </c>
      <c r="DP18735" s="141" t="s">
        <v>9763</v>
      </c>
      <c r="DQ18735" s="15">
        <v>23</v>
      </c>
      <c r="DR18735" s="15" t="str">
        <f t="shared" si="306"/>
        <v>8646-23</v>
      </c>
    </row>
    <row r="18736" spans="119:122" x14ac:dyDescent="0.2">
      <c r="DO18736" s="141" t="s">
        <v>30092</v>
      </c>
      <c r="DP18736" s="141" t="s">
        <v>9764</v>
      </c>
      <c r="DQ18736" s="15">
        <v>23</v>
      </c>
      <c r="DR18736" s="15" t="str">
        <f t="shared" si="306"/>
        <v>8647-23</v>
      </c>
    </row>
    <row r="18737" spans="119:122" x14ac:dyDescent="0.2">
      <c r="DO18737" s="141" t="s">
        <v>30093</v>
      </c>
      <c r="DP18737" s="141" t="s">
        <v>9765</v>
      </c>
      <c r="DQ18737" s="15">
        <v>23</v>
      </c>
      <c r="DR18737" s="15" t="str">
        <f t="shared" si="306"/>
        <v>8648-23</v>
      </c>
    </row>
    <row r="18738" spans="119:122" x14ac:dyDescent="0.2">
      <c r="DO18738" s="141" t="s">
        <v>30094</v>
      </c>
      <c r="DP18738" s="141" t="s">
        <v>9766</v>
      </c>
      <c r="DQ18738" s="15">
        <v>23</v>
      </c>
      <c r="DR18738" s="15" t="str">
        <f t="shared" si="306"/>
        <v>8649-23</v>
      </c>
    </row>
    <row r="18739" spans="119:122" x14ac:dyDescent="0.2">
      <c r="DO18739" s="141" t="s">
        <v>30095</v>
      </c>
      <c r="DP18739" s="141" t="s">
        <v>9767</v>
      </c>
      <c r="DQ18739" s="15">
        <v>23</v>
      </c>
      <c r="DR18739" s="15" t="str">
        <f t="shared" si="306"/>
        <v>8650-23</v>
      </c>
    </row>
    <row r="18740" spans="119:122" x14ac:dyDescent="0.2">
      <c r="DO18740" s="141" t="s">
        <v>30096</v>
      </c>
      <c r="DP18740" s="141" t="s">
        <v>9768</v>
      </c>
      <c r="DQ18740" s="15">
        <v>23</v>
      </c>
      <c r="DR18740" s="15" t="str">
        <f t="shared" si="306"/>
        <v>8651-23</v>
      </c>
    </row>
    <row r="18741" spans="119:122" x14ac:dyDescent="0.2">
      <c r="DO18741" s="141" t="s">
        <v>30097</v>
      </c>
      <c r="DP18741" s="141" t="s">
        <v>9769</v>
      </c>
      <c r="DQ18741" s="15">
        <v>23</v>
      </c>
      <c r="DR18741" s="15" t="str">
        <f t="shared" si="306"/>
        <v>8652-23</v>
      </c>
    </row>
    <row r="18742" spans="119:122" x14ac:dyDescent="0.2">
      <c r="DO18742" s="141" t="s">
        <v>30098</v>
      </c>
      <c r="DP18742" s="141" t="s">
        <v>9770</v>
      </c>
      <c r="DQ18742" s="15">
        <v>23</v>
      </c>
      <c r="DR18742" s="15" t="str">
        <f t="shared" si="306"/>
        <v>8653-23</v>
      </c>
    </row>
    <row r="18743" spans="119:122" x14ac:dyDescent="0.2">
      <c r="DO18743" s="141" t="s">
        <v>30099</v>
      </c>
      <c r="DP18743" s="141" t="s">
        <v>9771</v>
      </c>
      <c r="DQ18743" s="15">
        <v>23</v>
      </c>
      <c r="DR18743" s="15" t="str">
        <f t="shared" si="306"/>
        <v>8654-23</v>
      </c>
    </row>
    <row r="18744" spans="119:122" x14ac:dyDescent="0.2">
      <c r="DO18744" s="141" t="s">
        <v>30100</v>
      </c>
      <c r="DP18744" s="141" t="s">
        <v>9772</v>
      </c>
      <c r="DQ18744" s="15">
        <v>23</v>
      </c>
      <c r="DR18744" s="15" t="str">
        <f t="shared" si="306"/>
        <v>8655-23</v>
      </c>
    </row>
    <row r="18745" spans="119:122" x14ac:dyDescent="0.2">
      <c r="DO18745" s="141" t="s">
        <v>30101</v>
      </c>
      <c r="DP18745" s="141" t="s">
        <v>9773</v>
      </c>
      <c r="DQ18745" s="15">
        <v>23</v>
      </c>
      <c r="DR18745" s="15" t="str">
        <f t="shared" si="306"/>
        <v>8656-23</v>
      </c>
    </row>
    <row r="18746" spans="119:122" x14ac:dyDescent="0.2">
      <c r="DO18746" s="141" t="s">
        <v>30102</v>
      </c>
      <c r="DP18746" s="141" t="s">
        <v>9774</v>
      </c>
      <c r="DQ18746" s="15">
        <v>23</v>
      </c>
      <c r="DR18746" s="15" t="str">
        <f t="shared" si="306"/>
        <v>8657-23</v>
      </c>
    </row>
    <row r="18747" spans="119:122" x14ac:dyDescent="0.2">
      <c r="DO18747" s="141" t="s">
        <v>30103</v>
      </c>
      <c r="DP18747" s="141" t="s">
        <v>9775</v>
      </c>
      <c r="DQ18747" s="15">
        <v>23</v>
      </c>
      <c r="DR18747" s="15" t="str">
        <f t="shared" si="306"/>
        <v>8658-23</v>
      </c>
    </row>
    <row r="18748" spans="119:122" x14ac:dyDescent="0.2">
      <c r="DO18748" s="141" t="s">
        <v>30104</v>
      </c>
      <c r="DP18748" s="141" t="s">
        <v>9776</v>
      </c>
      <c r="DQ18748" s="15">
        <v>23</v>
      </c>
      <c r="DR18748" s="15" t="str">
        <f t="shared" si="306"/>
        <v>8659-23</v>
      </c>
    </row>
    <row r="18749" spans="119:122" x14ac:dyDescent="0.2">
      <c r="DO18749" s="141" t="s">
        <v>30105</v>
      </c>
      <c r="DP18749" s="141" t="s">
        <v>9777</v>
      </c>
      <c r="DQ18749" s="15">
        <v>23</v>
      </c>
      <c r="DR18749" s="15" t="str">
        <f t="shared" si="306"/>
        <v>8660-23</v>
      </c>
    </row>
    <row r="18750" spans="119:122" x14ac:dyDescent="0.2">
      <c r="DO18750" s="141" t="s">
        <v>30106</v>
      </c>
      <c r="DP18750" s="141" t="s">
        <v>9778</v>
      </c>
      <c r="DQ18750" s="15">
        <v>23</v>
      </c>
      <c r="DR18750" s="15" t="str">
        <f t="shared" si="306"/>
        <v>8661-23</v>
      </c>
    </row>
    <row r="18751" spans="119:122" x14ac:dyDescent="0.2">
      <c r="DO18751" s="141" t="s">
        <v>30107</v>
      </c>
      <c r="DP18751" s="141" t="s">
        <v>9779</v>
      </c>
      <c r="DQ18751" s="15">
        <v>23</v>
      </c>
      <c r="DR18751" s="15" t="str">
        <f t="shared" si="306"/>
        <v>8662-23</v>
      </c>
    </row>
    <row r="18752" spans="119:122" x14ac:dyDescent="0.2">
      <c r="DO18752" s="141" t="s">
        <v>30108</v>
      </c>
      <c r="DP18752" s="141" t="s">
        <v>9780</v>
      </c>
      <c r="DQ18752" s="15">
        <v>23</v>
      </c>
      <c r="DR18752" s="15" t="str">
        <f t="shared" si="306"/>
        <v>8663-23</v>
      </c>
    </row>
    <row r="18753" spans="119:122" x14ac:dyDescent="0.2">
      <c r="DO18753" s="141" t="s">
        <v>30109</v>
      </c>
      <c r="DP18753" s="141" t="s">
        <v>9781</v>
      </c>
      <c r="DQ18753" s="15">
        <v>23</v>
      </c>
      <c r="DR18753" s="15" t="str">
        <f t="shared" si="306"/>
        <v>8664-23</v>
      </c>
    </row>
    <row r="18754" spans="119:122" x14ac:dyDescent="0.2">
      <c r="DO18754" s="141" t="s">
        <v>30110</v>
      </c>
      <c r="DP18754" s="141" t="s">
        <v>9782</v>
      </c>
      <c r="DQ18754" s="15">
        <v>23</v>
      </c>
      <c r="DR18754" s="15" t="str">
        <f t="shared" si="306"/>
        <v>8665-23</v>
      </c>
    </row>
    <row r="18755" spans="119:122" x14ac:dyDescent="0.2">
      <c r="DO18755" s="141" t="s">
        <v>30111</v>
      </c>
      <c r="DP18755" s="141" t="s">
        <v>9783</v>
      </c>
      <c r="DQ18755" s="15">
        <v>23</v>
      </c>
      <c r="DR18755" s="15" t="str">
        <f t="shared" si="306"/>
        <v>8666-23</v>
      </c>
    </row>
    <row r="18756" spans="119:122" x14ac:dyDescent="0.2">
      <c r="DO18756" s="141" t="s">
        <v>30112</v>
      </c>
      <c r="DP18756" s="141" t="s">
        <v>9784</v>
      </c>
      <c r="DQ18756" s="15">
        <v>23</v>
      </c>
      <c r="DR18756" s="15" t="str">
        <f t="shared" si="306"/>
        <v>8667-23</v>
      </c>
    </row>
    <row r="18757" spans="119:122" x14ac:dyDescent="0.2">
      <c r="DO18757" s="141" t="s">
        <v>30113</v>
      </c>
      <c r="DP18757" s="141" t="s">
        <v>9785</v>
      </c>
      <c r="DQ18757" s="15">
        <v>23</v>
      </c>
      <c r="DR18757" s="15" t="str">
        <f t="shared" si="306"/>
        <v>8668-23</v>
      </c>
    </row>
    <row r="18758" spans="119:122" x14ac:dyDescent="0.2">
      <c r="DO18758" s="141" t="s">
        <v>30114</v>
      </c>
      <c r="DP18758" s="141" t="s">
        <v>9786</v>
      </c>
      <c r="DQ18758" s="15">
        <v>23</v>
      </c>
      <c r="DR18758" s="15" t="str">
        <f t="shared" si="306"/>
        <v>8669-23</v>
      </c>
    </row>
    <row r="18759" spans="119:122" x14ac:dyDescent="0.2">
      <c r="DO18759" s="141" t="s">
        <v>30115</v>
      </c>
      <c r="DP18759" s="141" t="s">
        <v>9787</v>
      </c>
      <c r="DQ18759" s="15">
        <v>23</v>
      </c>
      <c r="DR18759" s="15" t="str">
        <f t="shared" si="306"/>
        <v>8670-23</v>
      </c>
    </row>
    <row r="18760" spans="119:122" x14ac:dyDescent="0.2">
      <c r="DO18760" s="141" t="s">
        <v>30116</v>
      </c>
      <c r="DP18760" s="141" t="s">
        <v>9788</v>
      </c>
      <c r="DQ18760" s="15">
        <v>23</v>
      </c>
      <c r="DR18760" s="15" t="str">
        <f t="shared" si="306"/>
        <v>8671-23</v>
      </c>
    </row>
    <row r="18761" spans="119:122" x14ac:dyDescent="0.2">
      <c r="DO18761" s="141" t="s">
        <v>30117</v>
      </c>
      <c r="DP18761" s="141" t="s">
        <v>9789</v>
      </c>
      <c r="DQ18761" s="15">
        <v>23</v>
      </c>
      <c r="DR18761" s="15" t="str">
        <f t="shared" si="306"/>
        <v>8672-23</v>
      </c>
    </row>
    <row r="18762" spans="119:122" x14ac:dyDescent="0.2">
      <c r="DO18762" s="141" t="s">
        <v>30118</v>
      </c>
      <c r="DP18762" s="141" t="s">
        <v>9790</v>
      </c>
      <c r="DQ18762" s="15">
        <v>23</v>
      </c>
      <c r="DR18762" s="15" t="str">
        <f t="shared" si="306"/>
        <v>8673-23</v>
      </c>
    </row>
    <row r="18763" spans="119:122" x14ac:dyDescent="0.2">
      <c r="DO18763" s="141" t="s">
        <v>30119</v>
      </c>
      <c r="DP18763" s="141" t="s">
        <v>9791</v>
      </c>
      <c r="DQ18763" s="15">
        <v>23</v>
      </c>
      <c r="DR18763" s="15" t="str">
        <f t="shared" si="306"/>
        <v>8674-23</v>
      </c>
    </row>
    <row r="18764" spans="119:122" x14ac:dyDescent="0.2">
      <c r="DO18764" s="141" t="s">
        <v>30120</v>
      </c>
      <c r="DP18764" s="141" t="s">
        <v>9792</v>
      </c>
      <c r="DQ18764" s="15">
        <v>23</v>
      </c>
      <c r="DR18764" s="15" t="str">
        <f t="shared" si="306"/>
        <v>8675-23</v>
      </c>
    </row>
    <row r="18765" spans="119:122" x14ac:dyDescent="0.2">
      <c r="DO18765" s="141" t="s">
        <v>30121</v>
      </c>
      <c r="DP18765" s="141" t="s">
        <v>9793</v>
      </c>
      <c r="DQ18765" s="15">
        <v>23</v>
      </c>
      <c r="DR18765" s="15" t="str">
        <f t="shared" si="306"/>
        <v>8676-23</v>
      </c>
    </row>
    <row r="18766" spans="119:122" x14ac:dyDescent="0.2">
      <c r="DO18766" s="141" t="s">
        <v>30122</v>
      </c>
      <c r="DP18766" s="141" t="s">
        <v>9794</v>
      </c>
      <c r="DQ18766" s="15">
        <v>23</v>
      </c>
      <c r="DR18766" s="15" t="str">
        <f t="shared" si="306"/>
        <v>8677-23</v>
      </c>
    </row>
    <row r="18767" spans="119:122" x14ac:dyDescent="0.2">
      <c r="DO18767" s="141" t="s">
        <v>30123</v>
      </c>
      <c r="DP18767" s="141" t="s">
        <v>9795</v>
      </c>
      <c r="DQ18767" s="15">
        <v>23</v>
      </c>
      <c r="DR18767" s="15" t="str">
        <f t="shared" si="306"/>
        <v>8678-23</v>
      </c>
    </row>
    <row r="18768" spans="119:122" x14ac:dyDescent="0.2">
      <c r="DO18768" s="141" t="s">
        <v>30124</v>
      </c>
      <c r="DP18768" s="141" t="s">
        <v>9796</v>
      </c>
      <c r="DQ18768" s="15">
        <v>23</v>
      </c>
      <c r="DR18768" s="15" t="str">
        <f t="shared" si="306"/>
        <v>8679-23</v>
      </c>
    </row>
    <row r="18769" spans="119:122" x14ac:dyDescent="0.2">
      <c r="DO18769" s="141" t="s">
        <v>30125</v>
      </c>
      <c r="DP18769" s="141" t="s">
        <v>9797</v>
      </c>
      <c r="DQ18769" s="15">
        <v>23</v>
      </c>
      <c r="DR18769" s="15" t="str">
        <f t="shared" si="306"/>
        <v>8680-23</v>
      </c>
    </row>
    <row r="18770" spans="119:122" x14ac:dyDescent="0.2">
      <c r="DO18770" s="141" t="s">
        <v>30126</v>
      </c>
      <c r="DP18770" s="141" t="s">
        <v>9798</v>
      </c>
      <c r="DQ18770" s="15">
        <v>23</v>
      </c>
      <c r="DR18770" s="15" t="str">
        <f t="shared" si="306"/>
        <v>8681-23</v>
      </c>
    </row>
    <row r="18771" spans="119:122" x14ac:dyDescent="0.2">
      <c r="DO18771" s="141" t="s">
        <v>30127</v>
      </c>
      <c r="DP18771" s="141" t="s">
        <v>9799</v>
      </c>
      <c r="DQ18771" s="15">
        <v>23</v>
      </c>
      <c r="DR18771" s="15" t="str">
        <f t="shared" si="306"/>
        <v>8682-23</v>
      </c>
    </row>
    <row r="18772" spans="119:122" x14ac:dyDescent="0.2">
      <c r="DO18772" s="141" t="s">
        <v>30128</v>
      </c>
      <c r="DP18772" s="141" t="s">
        <v>9800</v>
      </c>
      <c r="DQ18772" s="15">
        <v>23</v>
      </c>
      <c r="DR18772" s="15" t="str">
        <f t="shared" si="306"/>
        <v>8683-23</v>
      </c>
    </row>
    <row r="18773" spans="119:122" x14ac:dyDescent="0.2">
      <c r="DO18773" s="141" t="s">
        <v>30129</v>
      </c>
      <c r="DP18773" s="141" t="s">
        <v>9801</v>
      </c>
      <c r="DQ18773" s="15">
        <v>23</v>
      </c>
      <c r="DR18773" s="15" t="str">
        <f t="shared" si="306"/>
        <v>8684-23</v>
      </c>
    </row>
    <row r="18774" spans="119:122" x14ac:dyDescent="0.2">
      <c r="DO18774" s="141" t="s">
        <v>30130</v>
      </c>
      <c r="DP18774" s="141" t="s">
        <v>9802</v>
      </c>
      <c r="DQ18774" s="15">
        <v>23</v>
      </c>
      <c r="DR18774" s="15" t="str">
        <f t="shared" si="306"/>
        <v>8685-23</v>
      </c>
    </row>
    <row r="18775" spans="119:122" x14ac:dyDescent="0.2">
      <c r="DO18775" s="141" t="s">
        <v>30131</v>
      </c>
      <c r="DP18775" s="141" t="s">
        <v>9803</v>
      </c>
      <c r="DQ18775" s="15">
        <v>23</v>
      </c>
      <c r="DR18775" s="15" t="str">
        <f t="shared" si="306"/>
        <v>8686-23</v>
      </c>
    </row>
    <row r="18776" spans="119:122" x14ac:dyDescent="0.2">
      <c r="DO18776" s="141" t="s">
        <v>30132</v>
      </c>
      <c r="DP18776" s="141" t="s">
        <v>9804</v>
      </c>
      <c r="DQ18776" s="15">
        <v>23</v>
      </c>
      <c r="DR18776" s="15" t="str">
        <f t="shared" si="306"/>
        <v>8687-23</v>
      </c>
    </row>
    <row r="18777" spans="119:122" x14ac:dyDescent="0.2">
      <c r="DO18777" s="141" t="s">
        <v>30133</v>
      </c>
      <c r="DP18777" s="141" t="s">
        <v>9805</v>
      </c>
      <c r="DQ18777" s="15">
        <v>23</v>
      </c>
      <c r="DR18777" s="15" t="str">
        <f t="shared" si="306"/>
        <v>8688-23</v>
      </c>
    </row>
    <row r="18778" spans="119:122" x14ac:dyDescent="0.2">
      <c r="DO18778" s="141" t="s">
        <v>30134</v>
      </c>
      <c r="DP18778" s="141" t="s">
        <v>9806</v>
      </c>
      <c r="DQ18778" s="15">
        <v>23</v>
      </c>
      <c r="DR18778" s="15" t="str">
        <f t="shared" si="306"/>
        <v>8689-23</v>
      </c>
    </row>
    <row r="18779" spans="119:122" x14ac:dyDescent="0.2">
      <c r="DO18779" s="141" t="s">
        <v>30135</v>
      </c>
      <c r="DP18779" s="141" t="s">
        <v>9807</v>
      </c>
      <c r="DQ18779" s="15">
        <v>23</v>
      </c>
      <c r="DR18779" s="15" t="str">
        <f t="shared" si="306"/>
        <v>8690-23</v>
      </c>
    </row>
    <row r="18780" spans="119:122" x14ac:dyDescent="0.2">
      <c r="DO18780" s="141" t="s">
        <v>30136</v>
      </c>
      <c r="DP18780" s="141" t="s">
        <v>9808</v>
      </c>
      <c r="DQ18780" s="15">
        <v>23</v>
      </c>
      <c r="DR18780" s="15" t="str">
        <f t="shared" ref="DR18780:DR18843" si="307">CONCATENATE(DP18780,"-",DQ18780)</f>
        <v>8691-23</v>
      </c>
    </row>
    <row r="18781" spans="119:122" x14ac:dyDescent="0.2">
      <c r="DO18781" s="141" t="s">
        <v>30137</v>
      </c>
      <c r="DP18781" s="141" t="s">
        <v>9809</v>
      </c>
      <c r="DQ18781" s="15">
        <v>23</v>
      </c>
      <c r="DR18781" s="15" t="str">
        <f t="shared" si="307"/>
        <v>8692-23</v>
      </c>
    </row>
    <row r="18782" spans="119:122" x14ac:dyDescent="0.2">
      <c r="DO18782" s="141" t="s">
        <v>30138</v>
      </c>
      <c r="DP18782" s="141" t="s">
        <v>9810</v>
      </c>
      <c r="DQ18782" s="15">
        <v>23</v>
      </c>
      <c r="DR18782" s="15" t="str">
        <f t="shared" si="307"/>
        <v>8693-23</v>
      </c>
    </row>
    <row r="18783" spans="119:122" x14ac:dyDescent="0.2">
      <c r="DO18783" s="141" t="s">
        <v>30139</v>
      </c>
      <c r="DP18783" s="141" t="s">
        <v>9811</v>
      </c>
      <c r="DQ18783" s="15">
        <v>23</v>
      </c>
      <c r="DR18783" s="15" t="str">
        <f t="shared" si="307"/>
        <v>8694-23</v>
      </c>
    </row>
    <row r="18784" spans="119:122" x14ac:dyDescent="0.2">
      <c r="DO18784" s="141" t="s">
        <v>30140</v>
      </c>
      <c r="DP18784" s="141" t="s">
        <v>9812</v>
      </c>
      <c r="DQ18784" s="15">
        <v>23</v>
      </c>
      <c r="DR18784" s="15" t="str">
        <f t="shared" si="307"/>
        <v>8695-23</v>
      </c>
    </row>
    <row r="18785" spans="119:122" x14ac:dyDescent="0.2">
      <c r="DO18785" s="141" t="s">
        <v>30141</v>
      </c>
      <c r="DP18785" s="141" t="s">
        <v>9813</v>
      </c>
      <c r="DQ18785" s="15">
        <v>23</v>
      </c>
      <c r="DR18785" s="15" t="str">
        <f t="shared" si="307"/>
        <v>8696-23</v>
      </c>
    </row>
    <row r="18786" spans="119:122" x14ac:dyDescent="0.2">
      <c r="DO18786" s="141" t="s">
        <v>30142</v>
      </c>
      <c r="DP18786" s="141" t="s">
        <v>9814</v>
      </c>
      <c r="DQ18786" s="15">
        <v>23</v>
      </c>
      <c r="DR18786" s="15" t="str">
        <f t="shared" si="307"/>
        <v>8697-23</v>
      </c>
    </row>
    <row r="18787" spans="119:122" x14ac:dyDescent="0.2">
      <c r="DO18787" s="141" t="s">
        <v>30143</v>
      </c>
      <c r="DP18787" s="141" t="s">
        <v>9815</v>
      </c>
      <c r="DQ18787" s="15">
        <v>23</v>
      </c>
      <c r="DR18787" s="15" t="str">
        <f t="shared" si="307"/>
        <v>8698-23</v>
      </c>
    </row>
    <row r="18788" spans="119:122" x14ac:dyDescent="0.2">
      <c r="DO18788" s="141" t="s">
        <v>30144</v>
      </c>
      <c r="DP18788" s="141" t="s">
        <v>9816</v>
      </c>
      <c r="DQ18788" s="15">
        <v>23</v>
      </c>
      <c r="DR18788" s="15" t="str">
        <f t="shared" si="307"/>
        <v>8699-23</v>
      </c>
    </row>
    <row r="18789" spans="119:122" x14ac:dyDescent="0.2">
      <c r="DO18789" s="141" t="s">
        <v>30145</v>
      </c>
      <c r="DP18789" s="141" t="s">
        <v>9817</v>
      </c>
      <c r="DQ18789" s="15">
        <v>23</v>
      </c>
      <c r="DR18789" s="15" t="str">
        <f t="shared" si="307"/>
        <v>8700-23</v>
      </c>
    </row>
    <row r="18790" spans="119:122" x14ac:dyDescent="0.2">
      <c r="DO18790" s="141" t="s">
        <v>30146</v>
      </c>
      <c r="DP18790" s="141" t="s">
        <v>9818</v>
      </c>
      <c r="DQ18790" s="15">
        <v>23</v>
      </c>
      <c r="DR18790" s="15" t="str">
        <f t="shared" si="307"/>
        <v>8701-23</v>
      </c>
    </row>
    <row r="18791" spans="119:122" x14ac:dyDescent="0.2">
      <c r="DO18791" s="141" t="s">
        <v>30147</v>
      </c>
      <c r="DP18791" s="141" t="s">
        <v>9819</v>
      </c>
      <c r="DQ18791" s="15">
        <v>23</v>
      </c>
      <c r="DR18791" s="15" t="str">
        <f t="shared" si="307"/>
        <v>8702-23</v>
      </c>
    </row>
    <row r="18792" spans="119:122" x14ac:dyDescent="0.2">
      <c r="DO18792" s="141" t="s">
        <v>30148</v>
      </c>
      <c r="DP18792" s="141" t="s">
        <v>9820</v>
      </c>
      <c r="DQ18792" s="15">
        <v>23</v>
      </c>
      <c r="DR18792" s="15" t="str">
        <f t="shared" si="307"/>
        <v>8703-23</v>
      </c>
    </row>
    <row r="18793" spans="119:122" x14ac:dyDescent="0.2">
      <c r="DO18793" s="141" t="s">
        <v>30149</v>
      </c>
      <c r="DP18793" s="141" t="s">
        <v>9821</v>
      </c>
      <c r="DQ18793" s="15">
        <v>23</v>
      </c>
      <c r="DR18793" s="15" t="str">
        <f t="shared" si="307"/>
        <v>8704-23</v>
      </c>
    </row>
    <row r="18794" spans="119:122" x14ac:dyDescent="0.2">
      <c r="DO18794" s="141" t="s">
        <v>30150</v>
      </c>
      <c r="DP18794" s="141" t="s">
        <v>9822</v>
      </c>
      <c r="DQ18794" s="15">
        <v>23</v>
      </c>
      <c r="DR18794" s="15" t="str">
        <f t="shared" si="307"/>
        <v>8705-23</v>
      </c>
    </row>
    <row r="18795" spans="119:122" x14ac:dyDescent="0.2">
      <c r="DO18795" s="141" t="s">
        <v>30151</v>
      </c>
      <c r="DP18795" s="141" t="s">
        <v>9823</v>
      </c>
      <c r="DQ18795" s="15">
        <v>23</v>
      </c>
      <c r="DR18795" s="15" t="str">
        <f t="shared" si="307"/>
        <v>8706-23</v>
      </c>
    </row>
    <row r="18796" spans="119:122" x14ac:dyDescent="0.2">
      <c r="DO18796" s="141" t="s">
        <v>30152</v>
      </c>
      <c r="DP18796" s="141" t="s">
        <v>9824</v>
      </c>
      <c r="DQ18796" s="15">
        <v>23</v>
      </c>
      <c r="DR18796" s="15" t="str">
        <f t="shared" si="307"/>
        <v>8707-23</v>
      </c>
    </row>
    <row r="18797" spans="119:122" x14ac:dyDescent="0.2">
      <c r="DO18797" s="141" t="s">
        <v>30153</v>
      </c>
      <c r="DP18797" s="141" t="s">
        <v>9825</v>
      </c>
      <c r="DQ18797" s="15">
        <v>23</v>
      </c>
      <c r="DR18797" s="15" t="str">
        <f t="shared" si="307"/>
        <v>8708-23</v>
      </c>
    </row>
    <row r="18798" spans="119:122" x14ac:dyDescent="0.2">
      <c r="DO18798" s="141" t="s">
        <v>30154</v>
      </c>
      <c r="DP18798" s="141" t="s">
        <v>9826</v>
      </c>
      <c r="DQ18798" s="15">
        <v>23</v>
      </c>
      <c r="DR18798" s="15" t="str">
        <f t="shared" si="307"/>
        <v>8709-23</v>
      </c>
    </row>
    <row r="18799" spans="119:122" x14ac:dyDescent="0.2">
      <c r="DO18799" s="141" t="s">
        <v>30155</v>
      </c>
      <c r="DP18799" s="141" t="s">
        <v>9827</v>
      </c>
      <c r="DQ18799" s="15">
        <v>23</v>
      </c>
      <c r="DR18799" s="15" t="str">
        <f t="shared" si="307"/>
        <v>8710-23</v>
      </c>
    </row>
    <row r="18800" spans="119:122" x14ac:dyDescent="0.2">
      <c r="DO18800" s="141" t="s">
        <v>30156</v>
      </c>
      <c r="DP18800" s="141" t="s">
        <v>9828</v>
      </c>
      <c r="DQ18800" s="15">
        <v>23</v>
      </c>
      <c r="DR18800" s="15" t="str">
        <f t="shared" si="307"/>
        <v>8711-23</v>
      </c>
    </row>
    <row r="18801" spans="119:122" x14ac:dyDescent="0.2">
      <c r="DO18801" s="141" t="s">
        <v>30157</v>
      </c>
      <c r="DP18801" s="141" t="s">
        <v>9829</v>
      </c>
      <c r="DQ18801" s="15">
        <v>23</v>
      </c>
      <c r="DR18801" s="15" t="str">
        <f t="shared" si="307"/>
        <v>8712-23</v>
      </c>
    </row>
    <row r="18802" spans="119:122" x14ac:dyDescent="0.2">
      <c r="DO18802" s="141" t="s">
        <v>30158</v>
      </c>
      <c r="DP18802" s="141" t="s">
        <v>9830</v>
      </c>
      <c r="DQ18802" s="15">
        <v>23</v>
      </c>
      <c r="DR18802" s="15" t="str">
        <f t="shared" si="307"/>
        <v>8713-23</v>
      </c>
    </row>
    <row r="18803" spans="119:122" x14ac:dyDescent="0.2">
      <c r="DO18803" s="141" t="s">
        <v>30159</v>
      </c>
      <c r="DP18803" s="141" t="s">
        <v>9831</v>
      </c>
      <c r="DQ18803" s="15">
        <v>23</v>
      </c>
      <c r="DR18803" s="15" t="str">
        <f t="shared" si="307"/>
        <v>8714-23</v>
      </c>
    </row>
    <row r="18804" spans="119:122" x14ac:dyDescent="0.2">
      <c r="DO18804" s="141" t="s">
        <v>30160</v>
      </c>
      <c r="DP18804" s="141" t="s">
        <v>9832</v>
      </c>
      <c r="DQ18804" s="15">
        <v>23</v>
      </c>
      <c r="DR18804" s="15" t="str">
        <f t="shared" si="307"/>
        <v>8715-23</v>
      </c>
    </row>
    <row r="18805" spans="119:122" x14ac:dyDescent="0.2">
      <c r="DO18805" s="141" t="s">
        <v>30161</v>
      </c>
      <c r="DP18805" s="141" t="s">
        <v>9833</v>
      </c>
      <c r="DQ18805" s="15">
        <v>23</v>
      </c>
      <c r="DR18805" s="15" t="str">
        <f t="shared" si="307"/>
        <v>8716-23</v>
      </c>
    </row>
    <row r="18806" spans="119:122" x14ac:dyDescent="0.2">
      <c r="DO18806" s="141" t="s">
        <v>30162</v>
      </c>
      <c r="DP18806" s="141" t="s">
        <v>9834</v>
      </c>
      <c r="DQ18806" s="15">
        <v>23</v>
      </c>
      <c r="DR18806" s="15" t="str">
        <f t="shared" si="307"/>
        <v>8717-23</v>
      </c>
    </row>
    <row r="18807" spans="119:122" x14ac:dyDescent="0.2">
      <c r="DO18807" s="141" t="s">
        <v>30163</v>
      </c>
      <c r="DP18807" s="141" t="s">
        <v>9835</v>
      </c>
      <c r="DQ18807" s="15">
        <v>23</v>
      </c>
      <c r="DR18807" s="15" t="str">
        <f t="shared" si="307"/>
        <v>8718-23</v>
      </c>
    </row>
    <row r="18808" spans="119:122" x14ac:dyDescent="0.2">
      <c r="DO18808" s="141" t="s">
        <v>30164</v>
      </c>
      <c r="DP18808" s="141" t="s">
        <v>9836</v>
      </c>
      <c r="DQ18808" s="15">
        <v>23</v>
      </c>
      <c r="DR18808" s="15" t="str">
        <f t="shared" si="307"/>
        <v>8719-23</v>
      </c>
    </row>
    <row r="18809" spans="119:122" x14ac:dyDescent="0.2">
      <c r="DO18809" s="141" t="s">
        <v>30165</v>
      </c>
      <c r="DP18809" s="141" t="s">
        <v>9837</v>
      </c>
      <c r="DQ18809" s="15">
        <v>23</v>
      </c>
      <c r="DR18809" s="15" t="str">
        <f t="shared" si="307"/>
        <v>8720-23</v>
      </c>
    </row>
    <row r="18810" spans="119:122" x14ac:dyDescent="0.2">
      <c r="DO18810" s="141" t="s">
        <v>30166</v>
      </c>
      <c r="DP18810" s="141" t="s">
        <v>9838</v>
      </c>
      <c r="DQ18810" s="15">
        <v>23</v>
      </c>
      <c r="DR18810" s="15" t="str">
        <f t="shared" si="307"/>
        <v>8721-23</v>
      </c>
    </row>
    <row r="18811" spans="119:122" x14ac:dyDescent="0.2">
      <c r="DO18811" s="141" t="s">
        <v>30167</v>
      </c>
      <c r="DP18811" s="141" t="s">
        <v>9839</v>
      </c>
      <c r="DQ18811" s="15">
        <v>23</v>
      </c>
      <c r="DR18811" s="15" t="str">
        <f t="shared" si="307"/>
        <v>8722-23</v>
      </c>
    </row>
    <row r="18812" spans="119:122" x14ac:dyDescent="0.2">
      <c r="DO18812" s="141" t="s">
        <v>30168</v>
      </c>
      <c r="DP18812" s="141" t="s">
        <v>9840</v>
      </c>
      <c r="DQ18812" s="15">
        <v>23</v>
      </c>
      <c r="DR18812" s="15" t="str">
        <f t="shared" si="307"/>
        <v>8723-23</v>
      </c>
    </row>
    <row r="18813" spans="119:122" x14ac:dyDescent="0.2">
      <c r="DO18813" s="141" t="s">
        <v>30169</v>
      </c>
      <c r="DP18813" s="141" t="s">
        <v>9841</v>
      </c>
      <c r="DQ18813" s="15">
        <v>23</v>
      </c>
      <c r="DR18813" s="15" t="str">
        <f t="shared" si="307"/>
        <v>8724-23</v>
      </c>
    </row>
    <row r="18814" spans="119:122" x14ac:dyDescent="0.2">
      <c r="DO18814" s="141" t="s">
        <v>30170</v>
      </c>
      <c r="DP18814" s="141" t="s">
        <v>9842</v>
      </c>
      <c r="DQ18814" s="15">
        <v>23</v>
      </c>
      <c r="DR18814" s="15" t="str">
        <f t="shared" si="307"/>
        <v>8725-23</v>
      </c>
    </row>
    <row r="18815" spans="119:122" x14ac:dyDescent="0.2">
      <c r="DO18815" s="141" t="s">
        <v>30171</v>
      </c>
      <c r="DP18815" s="141" t="s">
        <v>9843</v>
      </c>
      <c r="DQ18815" s="15">
        <v>23</v>
      </c>
      <c r="DR18815" s="15" t="str">
        <f t="shared" si="307"/>
        <v>8726-23</v>
      </c>
    </row>
    <row r="18816" spans="119:122" x14ac:dyDescent="0.2">
      <c r="DO18816" s="141" t="s">
        <v>30172</v>
      </c>
      <c r="DP18816" s="141" t="s">
        <v>9844</v>
      </c>
      <c r="DQ18816" s="15">
        <v>23</v>
      </c>
      <c r="DR18816" s="15" t="str">
        <f t="shared" si="307"/>
        <v>8727-23</v>
      </c>
    </row>
    <row r="18817" spans="119:122" x14ac:dyDescent="0.2">
      <c r="DO18817" s="141" t="s">
        <v>30173</v>
      </c>
      <c r="DP18817" s="141" t="s">
        <v>9845</v>
      </c>
      <c r="DQ18817" s="15">
        <v>23</v>
      </c>
      <c r="DR18817" s="15" t="str">
        <f t="shared" si="307"/>
        <v>8728-23</v>
      </c>
    </row>
    <row r="18818" spans="119:122" x14ac:dyDescent="0.2">
      <c r="DO18818" s="141" t="s">
        <v>30174</v>
      </c>
      <c r="DP18818" s="141" t="s">
        <v>9846</v>
      </c>
      <c r="DQ18818" s="15">
        <v>23</v>
      </c>
      <c r="DR18818" s="15" t="str">
        <f t="shared" si="307"/>
        <v>8729-23</v>
      </c>
    </row>
    <row r="18819" spans="119:122" x14ac:dyDescent="0.2">
      <c r="DO18819" s="141" t="s">
        <v>30175</v>
      </c>
      <c r="DP18819" s="141" t="s">
        <v>9847</v>
      </c>
      <c r="DQ18819" s="15">
        <v>23</v>
      </c>
      <c r="DR18819" s="15" t="str">
        <f t="shared" si="307"/>
        <v>8730-23</v>
      </c>
    </row>
    <row r="18820" spans="119:122" x14ac:dyDescent="0.2">
      <c r="DO18820" s="141" t="s">
        <v>30176</v>
      </c>
      <c r="DP18820" s="141" t="s">
        <v>9848</v>
      </c>
      <c r="DQ18820" s="15">
        <v>23</v>
      </c>
      <c r="DR18820" s="15" t="str">
        <f t="shared" si="307"/>
        <v>8731-23</v>
      </c>
    </row>
    <row r="18821" spans="119:122" x14ac:dyDescent="0.2">
      <c r="DO18821" s="141" t="s">
        <v>30177</v>
      </c>
      <c r="DP18821" s="141" t="s">
        <v>9849</v>
      </c>
      <c r="DQ18821" s="15">
        <v>23</v>
      </c>
      <c r="DR18821" s="15" t="str">
        <f t="shared" si="307"/>
        <v>8732-23</v>
      </c>
    </row>
    <row r="18822" spans="119:122" x14ac:dyDescent="0.2">
      <c r="DO18822" s="141" t="s">
        <v>30178</v>
      </c>
      <c r="DP18822" s="141" t="s">
        <v>9850</v>
      </c>
      <c r="DQ18822" s="15">
        <v>23</v>
      </c>
      <c r="DR18822" s="15" t="str">
        <f t="shared" si="307"/>
        <v>8733-23</v>
      </c>
    </row>
    <row r="18823" spans="119:122" x14ac:dyDescent="0.2">
      <c r="DO18823" s="141" t="s">
        <v>30179</v>
      </c>
      <c r="DP18823" s="141" t="s">
        <v>9851</v>
      </c>
      <c r="DQ18823" s="15">
        <v>23</v>
      </c>
      <c r="DR18823" s="15" t="str">
        <f t="shared" si="307"/>
        <v>8734-23</v>
      </c>
    </row>
    <row r="18824" spans="119:122" x14ac:dyDescent="0.2">
      <c r="DO18824" s="141" t="s">
        <v>30180</v>
      </c>
      <c r="DP18824" s="141" t="s">
        <v>9852</v>
      </c>
      <c r="DQ18824" s="15">
        <v>23</v>
      </c>
      <c r="DR18824" s="15" t="str">
        <f t="shared" si="307"/>
        <v>8735-23</v>
      </c>
    </row>
    <row r="18825" spans="119:122" x14ac:dyDescent="0.2">
      <c r="DO18825" s="141" t="s">
        <v>30181</v>
      </c>
      <c r="DP18825" s="141" t="s">
        <v>9853</v>
      </c>
      <c r="DQ18825" s="15">
        <v>23</v>
      </c>
      <c r="DR18825" s="15" t="str">
        <f t="shared" si="307"/>
        <v>8736-23</v>
      </c>
    </row>
    <row r="18826" spans="119:122" x14ac:dyDescent="0.2">
      <c r="DO18826" s="141" t="s">
        <v>30182</v>
      </c>
      <c r="DP18826" s="141" t="s">
        <v>9854</v>
      </c>
      <c r="DQ18826" s="15">
        <v>23</v>
      </c>
      <c r="DR18826" s="15" t="str">
        <f t="shared" si="307"/>
        <v>8737-23</v>
      </c>
    </row>
    <row r="18827" spans="119:122" x14ac:dyDescent="0.2">
      <c r="DO18827" s="141" t="s">
        <v>30183</v>
      </c>
      <c r="DP18827" s="141" t="s">
        <v>9855</v>
      </c>
      <c r="DQ18827" s="15">
        <v>23</v>
      </c>
      <c r="DR18827" s="15" t="str">
        <f t="shared" si="307"/>
        <v>8738-23</v>
      </c>
    </row>
    <row r="18828" spans="119:122" x14ac:dyDescent="0.2">
      <c r="DO18828" s="141" t="s">
        <v>30184</v>
      </c>
      <c r="DP18828" s="141" t="s">
        <v>9856</v>
      </c>
      <c r="DQ18828" s="15">
        <v>23</v>
      </c>
      <c r="DR18828" s="15" t="str">
        <f t="shared" si="307"/>
        <v>8739-23</v>
      </c>
    </row>
    <row r="18829" spans="119:122" x14ac:dyDescent="0.2">
      <c r="DO18829" s="141" t="s">
        <v>30185</v>
      </c>
      <c r="DP18829" s="141" t="s">
        <v>9857</v>
      </c>
      <c r="DQ18829" s="15">
        <v>23</v>
      </c>
      <c r="DR18829" s="15" t="str">
        <f t="shared" si="307"/>
        <v>8740-23</v>
      </c>
    </row>
    <row r="18830" spans="119:122" x14ac:dyDescent="0.2">
      <c r="DO18830" s="141" t="s">
        <v>30186</v>
      </c>
      <c r="DP18830" s="141" t="s">
        <v>9858</v>
      </c>
      <c r="DQ18830" s="15">
        <v>23</v>
      </c>
      <c r="DR18830" s="15" t="str">
        <f t="shared" si="307"/>
        <v>8741-23</v>
      </c>
    </row>
    <row r="18831" spans="119:122" x14ac:dyDescent="0.2">
      <c r="DO18831" s="141" t="s">
        <v>30187</v>
      </c>
      <c r="DP18831" s="141" t="s">
        <v>9859</v>
      </c>
      <c r="DQ18831" s="15">
        <v>23</v>
      </c>
      <c r="DR18831" s="15" t="str">
        <f t="shared" si="307"/>
        <v>8742-23</v>
      </c>
    </row>
    <row r="18832" spans="119:122" x14ac:dyDescent="0.2">
      <c r="DO18832" s="141" t="s">
        <v>30188</v>
      </c>
      <c r="DP18832" s="141" t="s">
        <v>9860</v>
      </c>
      <c r="DQ18832" s="15">
        <v>23</v>
      </c>
      <c r="DR18832" s="15" t="str">
        <f t="shared" si="307"/>
        <v>8743-23</v>
      </c>
    </row>
    <row r="18833" spans="119:122" x14ac:dyDescent="0.2">
      <c r="DO18833" s="141" t="s">
        <v>30189</v>
      </c>
      <c r="DP18833" s="141" t="s">
        <v>9861</v>
      </c>
      <c r="DQ18833" s="15">
        <v>23</v>
      </c>
      <c r="DR18833" s="15" t="str">
        <f t="shared" si="307"/>
        <v>8744-23</v>
      </c>
    </row>
    <row r="18834" spans="119:122" x14ac:dyDescent="0.2">
      <c r="DO18834" s="141" t="s">
        <v>30190</v>
      </c>
      <c r="DP18834" s="141" t="s">
        <v>9862</v>
      </c>
      <c r="DQ18834" s="15">
        <v>23</v>
      </c>
      <c r="DR18834" s="15" t="str">
        <f t="shared" si="307"/>
        <v>8745-23</v>
      </c>
    </row>
    <row r="18835" spans="119:122" x14ac:dyDescent="0.2">
      <c r="DO18835" s="141" t="s">
        <v>30191</v>
      </c>
      <c r="DP18835" s="141" t="s">
        <v>9863</v>
      </c>
      <c r="DQ18835" s="15">
        <v>23</v>
      </c>
      <c r="DR18835" s="15" t="str">
        <f t="shared" si="307"/>
        <v>8746-23</v>
      </c>
    </row>
    <row r="18836" spans="119:122" x14ac:dyDescent="0.2">
      <c r="DO18836" s="141" t="s">
        <v>30192</v>
      </c>
      <c r="DP18836" s="141" t="s">
        <v>9864</v>
      </c>
      <c r="DQ18836" s="15">
        <v>23</v>
      </c>
      <c r="DR18836" s="15" t="str">
        <f t="shared" si="307"/>
        <v>8747-23</v>
      </c>
    </row>
    <row r="18837" spans="119:122" x14ac:dyDescent="0.2">
      <c r="DO18837" s="141" t="s">
        <v>30193</v>
      </c>
      <c r="DP18837" s="141" t="s">
        <v>9865</v>
      </c>
      <c r="DQ18837" s="15">
        <v>23</v>
      </c>
      <c r="DR18837" s="15" t="str">
        <f t="shared" si="307"/>
        <v>8748-23</v>
      </c>
    </row>
    <row r="18838" spans="119:122" x14ac:dyDescent="0.2">
      <c r="DO18838" s="141" t="s">
        <v>30194</v>
      </c>
      <c r="DP18838" s="141" t="s">
        <v>9866</v>
      </c>
      <c r="DQ18838" s="15">
        <v>23</v>
      </c>
      <c r="DR18838" s="15" t="str">
        <f t="shared" si="307"/>
        <v>8749-23</v>
      </c>
    </row>
    <row r="18839" spans="119:122" x14ac:dyDescent="0.2">
      <c r="DO18839" s="141" t="s">
        <v>30195</v>
      </c>
      <c r="DP18839" s="141" t="s">
        <v>9867</v>
      </c>
      <c r="DQ18839" s="15">
        <v>23</v>
      </c>
      <c r="DR18839" s="15" t="str">
        <f t="shared" si="307"/>
        <v>8750-23</v>
      </c>
    </row>
    <row r="18840" spans="119:122" x14ac:dyDescent="0.2">
      <c r="DO18840" s="141" t="s">
        <v>30196</v>
      </c>
      <c r="DP18840" s="141" t="s">
        <v>9868</v>
      </c>
      <c r="DQ18840" s="15">
        <v>23</v>
      </c>
      <c r="DR18840" s="15" t="str">
        <f t="shared" si="307"/>
        <v>8751-23</v>
      </c>
    </row>
    <row r="18841" spans="119:122" x14ac:dyDescent="0.2">
      <c r="DO18841" s="141" t="s">
        <v>30197</v>
      </c>
      <c r="DP18841" s="141" t="s">
        <v>9869</v>
      </c>
      <c r="DQ18841" s="15">
        <v>23</v>
      </c>
      <c r="DR18841" s="15" t="str">
        <f t="shared" si="307"/>
        <v>8752-23</v>
      </c>
    </row>
    <row r="18842" spans="119:122" x14ac:dyDescent="0.2">
      <c r="DO18842" s="141" t="s">
        <v>30198</v>
      </c>
      <c r="DP18842" s="141" t="s">
        <v>9870</v>
      </c>
      <c r="DQ18842" s="15">
        <v>23</v>
      </c>
      <c r="DR18842" s="15" t="str">
        <f t="shared" si="307"/>
        <v>8753-23</v>
      </c>
    </row>
    <row r="18843" spans="119:122" x14ac:dyDescent="0.2">
      <c r="DO18843" s="141" t="s">
        <v>30199</v>
      </c>
      <c r="DP18843" s="141" t="s">
        <v>9871</v>
      </c>
      <c r="DQ18843" s="15">
        <v>23</v>
      </c>
      <c r="DR18843" s="15" t="str">
        <f t="shared" si="307"/>
        <v>8754-23</v>
      </c>
    </row>
    <row r="18844" spans="119:122" x14ac:dyDescent="0.2">
      <c r="DO18844" s="141" t="s">
        <v>30200</v>
      </c>
      <c r="DP18844" s="141" t="s">
        <v>9872</v>
      </c>
      <c r="DQ18844" s="15">
        <v>23</v>
      </c>
      <c r="DR18844" s="15" t="str">
        <f t="shared" ref="DR18844:DR18907" si="308">CONCATENATE(DP18844,"-",DQ18844)</f>
        <v>8755-23</v>
      </c>
    </row>
    <row r="18845" spans="119:122" x14ac:dyDescent="0.2">
      <c r="DO18845" s="141" t="s">
        <v>30201</v>
      </c>
      <c r="DP18845" s="141" t="s">
        <v>9873</v>
      </c>
      <c r="DQ18845" s="15">
        <v>23</v>
      </c>
      <c r="DR18845" s="15" t="str">
        <f t="shared" si="308"/>
        <v>8756-23</v>
      </c>
    </row>
    <row r="18846" spans="119:122" x14ac:dyDescent="0.2">
      <c r="DO18846" s="141" t="s">
        <v>30202</v>
      </c>
      <c r="DP18846" s="141" t="s">
        <v>9874</v>
      </c>
      <c r="DQ18846" s="15">
        <v>23</v>
      </c>
      <c r="DR18846" s="15" t="str">
        <f t="shared" si="308"/>
        <v>8757-23</v>
      </c>
    </row>
    <row r="18847" spans="119:122" x14ac:dyDescent="0.2">
      <c r="DO18847" s="141" t="s">
        <v>30203</v>
      </c>
      <c r="DP18847" s="141" t="s">
        <v>9875</v>
      </c>
      <c r="DQ18847" s="15">
        <v>23</v>
      </c>
      <c r="DR18847" s="15" t="str">
        <f t="shared" si="308"/>
        <v>8758-23</v>
      </c>
    </row>
    <row r="18848" spans="119:122" x14ac:dyDescent="0.2">
      <c r="DO18848" s="141" t="s">
        <v>30204</v>
      </c>
      <c r="DP18848" s="141" t="s">
        <v>9876</v>
      </c>
      <c r="DQ18848" s="15">
        <v>23</v>
      </c>
      <c r="DR18848" s="15" t="str">
        <f t="shared" si="308"/>
        <v>8759-23</v>
      </c>
    </row>
    <row r="18849" spans="119:122" x14ac:dyDescent="0.2">
      <c r="DO18849" s="141" t="s">
        <v>30205</v>
      </c>
      <c r="DP18849" s="141" t="s">
        <v>9877</v>
      </c>
      <c r="DQ18849" s="15">
        <v>23</v>
      </c>
      <c r="DR18849" s="15" t="str">
        <f t="shared" si="308"/>
        <v>8760-23</v>
      </c>
    </row>
    <row r="18850" spans="119:122" x14ac:dyDescent="0.2">
      <c r="DO18850" s="141" t="s">
        <v>30206</v>
      </c>
      <c r="DP18850" s="141" t="s">
        <v>9878</v>
      </c>
      <c r="DQ18850" s="15">
        <v>23</v>
      </c>
      <c r="DR18850" s="15" t="str">
        <f t="shared" si="308"/>
        <v>8761-23</v>
      </c>
    </row>
    <row r="18851" spans="119:122" x14ac:dyDescent="0.2">
      <c r="DO18851" s="141" t="s">
        <v>30207</v>
      </c>
      <c r="DP18851" s="141" t="s">
        <v>9879</v>
      </c>
      <c r="DQ18851" s="15">
        <v>23</v>
      </c>
      <c r="DR18851" s="15" t="str">
        <f t="shared" si="308"/>
        <v>8762-23</v>
      </c>
    </row>
    <row r="18852" spans="119:122" x14ac:dyDescent="0.2">
      <c r="DO18852" s="141" t="s">
        <v>30208</v>
      </c>
      <c r="DP18852" s="141" t="s">
        <v>9880</v>
      </c>
      <c r="DQ18852" s="15">
        <v>23</v>
      </c>
      <c r="DR18852" s="15" t="str">
        <f t="shared" si="308"/>
        <v>8763-23</v>
      </c>
    </row>
    <row r="18853" spans="119:122" x14ac:dyDescent="0.2">
      <c r="DO18853" s="141" t="s">
        <v>30209</v>
      </c>
      <c r="DP18853" s="141" t="s">
        <v>9881</v>
      </c>
      <c r="DQ18853" s="15">
        <v>23</v>
      </c>
      <c r="DR18853" s="15" t="str">
        <f t="shared" si="308"/>
        <v>8764-23</v>
      </c>
    </row>
    <row r="18854" spans="119:122" x14ac:dyDescent="0.2">
      <c r="DO18854" s="141" t="s">
        <v>30210</v>
      </c>
      <c r="DP18854" s="141" t="s">
        <v>9882</v>
      </c>
      <c r="DQ18854" s="15">
        <v>23</v>
      </c>
      <c r="DR18854" s="15" t="str">
        <f t="shared" si="308"/>
        <v>8765-23</v>
      </c>
    </row>
    <row r="18855" spans="119:122" x14ac:dyDescent="0.2">
      <c r="DO18855" s="141" t="s">
        <v>30211</v>
      </c>
      <c r="DP18855" s="141" t="s">
        <v>9883</v>
      </c>
      <c r="DQ18855" s="15">
        <v>23</v>
      </c>
      <c r="DR18855" s="15" t="str">
        <f t="shared" si="308"/>
        <v>8766-23</v>
      </c>
    </row>
    <row r="18856" spans="119:122" x14ac:dyDescent="0.2">
      <c r="DO18856" s="141" t="s">
        <v>30212</v>
      </c>
      <c r="DP18856" s="141" t="s">
        <v>9884</v>
      </c>
      <c r="DQ18856" s="15">
        <v>23</v>
      </c>
      <c r="DR18856" s="15" t="str">
        <f t="shared" si="308"/>
        <v>8767-23</v>
      </c>
    </row>
    <row r="18857" spans="119:122" x14ac:dyDescent="0.2">
      <c r="DO18857" s="141" t="s">
        <v>30213</v>
      </c>
      <c r="DP18857" s="141" t="s">
        <v>9885</v>
      </c>
      <c r="DQ18857" s="15">
        <v>23</v>
      </c>
      <c r="DR18857" s="15" t="str">
        <f t="shared" si="308"/>
        <v>8768-23</v>
      </c>
    </row>
    <row r="18858" spans="119:122" x14ac:dyDescent="0.2">
      <c r="DO18858" s="141" t="s">
        <v>30214</v>
      </c>
      <c r="DP18858" s="141" t="s">
        <v>9886</v>
      </c>
      <c r="DQ18858" s="15">
        <v>23</v>
      </c>
      <c r="DR18858" s="15" t="str">
        <f t="shared" si="308"/>
        <v>8769-23</v>
      </c>
    </row>
    <row r="18859" spans="119:122" x14ac:dyDescent="0.2">
      <c r="DO18859" s="141" t="s">
        <v>30215</v>
      </c>
      <c r="DP18859" s="141" t="s">
        <v>9887</v>
      </c>
      <c r="DQ18859" s="15">
        <v>23</v>
      </c>
      <c r="DR18859" s="15" t="str">
        <f t="shared" si="308"/>
        <v>8770-23</v>
      </c>
    </row>
    <row r="18860" spans="119:122" x14ac:dyDescent="0.2">
      <c r="DO18860" s="141" t="s">
        <v>30216</v>
      </c>
      <c r="DP18860" s="141" t="s">
        <v>9888</v>
      </c>
      <c r="DQ18860" s="15">
        <v>23</v>
      </c>
      <c r="DR18860" s="15" t="str">
        <f t="shared" si="308"/>
        <v>8771-23</v>
      </c>
    </row>
    <row r="18861" spans="119:122" x14ac:dyDescent="0.2">
      <c r="DO18861" s="141" t="s">
        <v>30217</v>
      </c>
      <c r="DP18861" s="141" t="s">
        <v>9889</v>
      </c>
      <c r="DQ18861" s="15">
        <v>23</v>
      </c>
      <c r="DR18861" s="15" t="str">
        <f t="shared" si="308"/>
        <v>8772-23</v>
      </c>
    </row>
    <row r="18862" spans="119:122" x14ac:dyDescent="0.2">
      <c r="DO18862" s="141" t="s">
        <v>30218</v>
      </c>
      <c r="DP18862" s="141" t="s">
        <v>9890</v>
      </c>
      <c r="DQ18862" s="15">
        <v>23</v>
      </c>
      <c r="DR18862" s="15" t="str">
        <f t="shared" si="308"/>
        <v>8773-23</v>
      </c>
    </row>
    <row r="18863" spans="119:122" x14ac:dyDescent="0.2">
      <c r="DO18863" s="141" t="s">
        <v>30219</v>
      </c>
      <c r="DP18863" s="141" t="s">
        <v>9891</v>
      </c>
      <c r="DQ18863" s="15">
        <v>23</v>
      </c>
      <c r="DR18863" s="15" t="str">
        <f t="shared" si="308"/>
        <v>8774-23</v>
      </c>
    </row>
    <row r="18864" spans="119:122" x14ac:dyDescent="0.2">
      <c r="DO18864" s="141" t="s">
        <v>30220</v>
      </c>
      <c r="DP18864" s="141" t="s">
        <v>9892</v>
      </c>
      <c r="DQ18864" s="15">
        <v>23</v>
      </c>
      <c r="DR18864" s="15" t="str">
        <f t="shared" si="308"/>
        <v>8775-23</v>
      </c>
    </row>
    <row r="18865" spans="119:122" x14ac:dyDescent="0.2">
      <c r="DO18865" s="141" t="s">
        <v>30221</v>
      </c>
      <c r="DP18865" s="141" t="s">
        <v>9893</v>
      </c>
      <c r="DQ18865" s="15">
        <v>23</v>
      </c>
      <c r="DR18865" s="15" t="str">
        <f t="shared" si="308"/>
        <v>8776-23</v>
      </c>
    </row>
    <row r="18866" spans="119:122" x14ac:dyDescent="0.2">
      <c r="DO18866" s="141" t="s">
        <v>30222</v>
      </c>
      <c r="DP18866" s="141" t="s">
        <v>9894</v>
      </c>
      <c r="DQ18866" s="15">
        <v>23</v>
      </c>
      <c r="DR18866" s="15" t="str">
        <f t="shared" si="308"/>
        <v>8777-23</v>
      </c>
    </row>
    <row r="18867" spans="119:122" x14ac:dyDescent="0.2">
      <c r="DO18867" s="141" t="s">
        <v>30223</v>
      </c>
      <c r="DP18867" s="141" t="s">
        <v>9895</v>
      </c>
      <c r="DQ18867" s="15">
        <v>23</v>
      </c>
      <c r="DR18867" s="15" t="str">
        <f t="shared" si="308"/>
        <v>8778-23</v>
      </c>
    </row>
    <row r="18868" spans="119:122" x14ac:dyDescent="0.2">
      <c r="DO18868" s="141" t="s">
        <v>30224</v>
      </c>
      <c r="DP18868" s="141" t="s">
        <v>9896</v>
      </c>
      <c r="DQ18868" s="15">
        <v>23</v>
      </c>
      <c r="DR18868" s="15" t="str">
        <f t="shared" si="308"/>
        <v>8779-23</v>
      </c>
    </row>
    <row r="18869" spans="119:122" x14ac:dyDescent="0.2">
      <c r="DO18869" s="141" t="s">
        <v>30225</v>
      </c>
      <c r="DP18869" s="141" t="s">
        <v>9897</v>
      </c>
      <c r="DQ18869" s="15">
        <v>23</v>
      </c>
      <c r="DR18869" s="15" t="str">
        <f t="shared" si="308"/>
        <v>8780-23</v>
      </c>
    </row>
    <row r="18870" spans="119:122" x14ac:dyDescent="0.2">
      <c r="DO18870" s="141" t="s">
        <v>30226</v>
      </c>
      <c r="DP18870" s="141" t="s">
        <v>9898</v>
      </c>
      <c r="DQ18870" s="15">
        <v>23</v>
      </c>
      <c r="DR18870" s="15" t="str">
        <f t="shared" si="308"/>
        <v>8781-23</v>
      </c>
    </row>
    <row r="18871" spans="119:122" x14ac:dyDescent="0.2">
      <c r="DO18871" s="141" t="s">
        <v>30227</v>
      </c>
      <c r="DP18871" s="141" t="s">
        <v>9899</v>
      </c>
      <c r="DQ18871" s="15">
        <v>23</v>
      </c>
      <c r="DR18871" s="15" t="str">
        <f t="shared" si="308"/>
        <v>8782-23</v>
      </c>
    </row>
    <row r="18872" spans="119:122" x14ac:dyDescent="0.2">
      <c r="DO18872" s="141" t="s">
        <v>30228</v>
      </c>
      <c r="DP18872" s="141" t="s">
        <v>9900</v>
      </c>
      <c r="DQ18872" s="15">
        <v>23</v>
      </c>
      <c r="DR18872" s="15" t="str">
        <f t="shared" si="308"/>
        <v>8783-23</v>
      </c>
    </row>
    <row r="18873" spans="119:122" x14ac:dyDescent="0.2">
      <c r="DO18873" s="141" t="s">
        <v>30229</v>
      </c>
      <c r="DP18873" s="141" t="s">
        <v>9901</v>
      </c>
      <c r="DQ18873" s="15">
        <v>23</v>
      </c>
      <c r="DR18873" s="15" t="str">
        <f t="shared" si="308"/>
        <v>8784-23</v>
      </c>
    </row>
    <row r="18874" spans="119:122" x14ac:dyDescent="0.2">
      <c r="DO18874" s="141" t="s">
        <v>30230</v>
      </c>
      <c r="DP18874" s="141" t="s">
        <v>9902</v>
      </c>
      <c r="DQ18874" s="15">
        <v>23</v>
      </c>
      <c r="DR18874" s="15" t="str">
        <f t="shared" si="308"/>
        <v>8785-23</v>
      </c>
    </row>
    <row r="18875" spans="119:122" x14ac:dyDescent="0.2">
      <c r="DO18875" s="141" t="s">
        <v>30231</v>
      </c>
      <c r="DP18875" s="141" t="s">
        <v>9903</v>
      </c>
      <c r="DQ18875" s="15">
        <v>23</v>
      </c>
      <c r="DR18875" s="15" t="str">
        <f t="shared" si="308"/>
        <v>8786-23</v>
      </c>
    </row>
    <row r="18876" spans="119:122" x14ac:dyDescent="0.2">
      <c r="DO18876" s="141" t="s">
        <v>30232</v>
      </c>
      <c r="DP18876" s="141" t="s">
        <v>9904</v>
      </c>
      <c r="DQ18876" s="15">
        <v>23</v>
      </c>
      <c r="DR18876" s="15" t="str">
        <f t="shared" si="308"/>
        <v>8787-23</v>
      </c>
    </row>
    <row r="18877" spans="119:122" x14ac:dyDescent="0.2">
      <c r="DO18877" s="141" t="s">
        <v>30233</v>
      </c>
      <c r="DP18877" s="141" t="s">
        <v>9905</v>
      </c>
      <c r="DQ18877" s="15">
        <v>23</v>
      </c>
      <c r="DR18877" s="15" t="str">
        <f t="shared" si="308"/>
        <v>8788-23</v>
      </c>
    </row>
    <row r="18878" spans="119:122" x14ac:dyDescent="0.2">
      <c r="DO18878" s="141" t="s">
        <v>30234</v>
      </c>
      <c r="DP18878" s="141" t="s">
        <v>9906</v>
      </c>
      <c r="DQ18878" s="15">
        <v>23</v>
      </c>
      <c r="DR18878" s="15" t="str">
        <f t="shared" si="308"/>
        <v>8789-23</v>
      </c>
    </row>
    <row r="18879" spans="119:122" x14ac:dyDescent="0.2">
      <c r="DO18879" s="141" t="s">
        <v>30235</v>
      </c>
      <c r="DP18879" s="141" t="s">
        <v>9907</v>
      </c>
      <c r="DQ18879" s="15">
        <v>23</v>
      </c>
      <c r="DR18879" s="15" t="str">
        <f t="shared" si="308"/>
        <v>8790-23</v>
      </c>
    </row>
    <row r="18880" spans="119:122" x14ac:dyDescent="0.2">
      <c r="DO18880" s="141" t="s">
        <v>30236</v>
      </c>
      <c r="DP18880" s="141" t="s">
        <v>9908</v>
      </c>
      <c r="DQ18880" s="15">
        <v>23</v>
      </c>
      <c r="DR18880" s="15" t="str">
        <f t="shared" si="308"/>
        <v>8791-23</v>
      </c>
    </row>
    <row r="18881" spans="119:122" x14ac:dyDescent="0.2">
      <c r="DO18881" s="141" t="s">
        <v>30237</v>
      </c>
      <c r="DP18881" s="141" t="s">
        <v>9909</v>
      </c>
      <c r="DQ18881" s="15">
        <v>23</v>
      </c>
      <c r="DR18881" s="15" t="str">
        <f t="shared" si="308"/>
        <v>8792-23</v>
      </c>
    </row>
    <row r="18882" spans="119:122" x14ac:dyDescent="0.2">
      <c r="DO18882" s="141" t="s">
        <v>30238</v>
      </c>
      <c r="DP18882" s="141" t="s">
        <v>9910</v>
      </c>
      <c r="DQ18882" s="15">
        <v>23</v>
      </c>
      <c r="DR18882" s="15" t="str">
        <f t="shared" si="308"/>
        <v>8793-23</v>
      </c>
    </row>
    <row r="18883" spans="119:122" x14ac:dyDescent="0.2">
      <c r="DO18883" s="141" t="s">
        <v>30239</v>
      </c>
      <c r="DP18883" s="141" t="s">
        <v>9911</v>
      </c>
      <c r="DQ18883" s="15">
        <v>23</v>
      </c>
      <c r="DR18883" s="15" t="str">
        <f t="shared" si="308"/>
        <v>8794-23</v>
      </c>
    </row>
    <row r="18884" spans="119:122" x14ac:dyDescent="0.2">
      <c r="DO18884" s="141" t="s">
        <v>30240</v>
      </c>
      <c r="DP18884" s="141" t="s">
        <v>9912</v>
      </c>
      <c r="DQ18884" s="15">
        <v>23</v>
      </c>
      <c r="DR18884" s="15" t="str">
        <f t="shared" si="308"/>
        <v>8795-23</v>
      </c>
    </row>
    <row r="18885" spans="119:122" x14ac:dyDescent="0.2">
      <c r="DO18885" s="141" t="s">
        <v>30241</v>
      </c>
      <c r="DP18885" s="141" t="s">
        <v>9913</v>
      </c>
      <c r="DQ18885" s="15">
        <v>23</v>
      </c>
      <c r="DR18885" s="15" t="str">
        <f t="shared" si="308"/>
        <v>8796-23</v>
      </c>
    </row>
    <row r="18886" spans="119:122" x14ac:dyDescent="0.2">
      <c r="DO18886" s="141" t="s">
        <v>30242</v>
      </c>
      <c r="DP18886" s="141" t="s">
        <v>9914</v>
      </c>
      <c r="DQ18886" s="15">
        <v>23</v>
      </c>
      <c r="DR18886" s="15" t="str">
        <f t="shared" si="308"/>
        <v>8797-23</v>
      </c>
    </row>
    <row r="18887" spans="119:122" x14ac:dyDescent="0.2">
      <c r="DO18887" s="141" t="s">
        <v>30243</v>
      </c>
      <c r="DP18887" s="141" t="s">
        <v>9915</v>
      </c>
      <c r="DQ18887" s="15">
        <v>23</v>
      </c>
      <c r="DR18887" s="15" t="str">
        <f t="shared" si="308"/>
        <v>8798-23</v>
      </c>
    </row>
    <row r="18888" spans="119:122" x14ac:dyDescent="0.2">
      <c r="DO18888" s="141" t="s">
        <v>30244</v>
      </c>
      <c r="DP18888" s="141" t="s">
        <v>9916</v>
      </c>
      <c r="DQ18888" s="15">
        <v>23</v>
      </c>
      <c r="DR18888" s="15" t="str">
        <f t="shared" si="308"/>
        <v>8799-23</v>
      </c>
    </row>
    <row r="18889" spans="119:122" x14ac:dyDescent="0.2">
      <c r="DO18889" s="141" t="s">
        <v>30245</v>
      </c>
      <c r="DP18889" s="141" t="s">
        <v>9917</v>
      </c>
      <c r="DQ18889" s="15">
        <v>23</v>
      </c>
      <c r="DR18889" s="15" t="str">
        <f t="shared" si="308"/>
        <v>8800-23</v>
      </c>
    </row>
    <row r="18890" spans="119:122" x14ac:dyDescent="0.2">
      <c r="DO18890" s="141" t="s">
        <v>30246</v>
      </c>
      <c r="DP18890" s="141" t="s">
        <v>9918</v>
      </c>
      <c r="DQ18890" s="15">
        <v>23</v>
      </c>
      <c r="DR18890" s="15" t="str">
        <f t="shared" si="308"/>
        <v>8801-23</v>
      </c>
    </row>
    <row r="18891" spans="119:122" x14ac:dyDescent="0.2">
      <c r="DO18891" s="141" t="s">
        <v>30247</v>
      </c>
      <c r="DP18891" s="141" t="s">
        <v>9919</v>
      </c>
      <c r="DQ18891" s="15">
        <v>23</v>
      </c>
      <c r="DR18891" s="15" t="str">
        <f t="shared" si="308"/>
        <v>8802-23</v>
      </c>
    </row>
    <row r="18892" spans="119:122" x14ac:dyDescent="0.2">
      <c r="DO18892" s="141" t="s">
        <v>30248</v>
      </c>
      <c r="DP18892" s="141" t="s">
        <v>9920</v>
      </c>
      <c r="DQ18892" s="15">
        <v>23</v>
      </c>
      <c r="DR18892" s="15" t="str">
        <f t="shared" si="308"/>
        <v>8803-23</v>
      </c>
    </row>
    <row r="18893" spans="119:122" x14ac:dyDescent="0.2">
      <c r="DO18893" s="141" t="s">
        <v>30249</v>
      </c>
      <c r="DP18893" s="141" t="s">
        <v>9921</v>
      </c>
      <c r="DQ18893" s="15">
        <v>23</v>
      </c>
      <c r="DR18893" s="15" t="str">
        <f t="shared" si="308"/>
        <v>8804-23</v>
      </c>
    </row>
    <row r="18894" spans="119:122" x14ac:dyDescent="0.2">
      <c r="DO18894" s="141" t="s">
        <v>30250</v>
      </c>
      <c r="DP18894" s="141" t="s">
        <v>9922</v>
      </c>
      <c r="DQ18894" s="15">
        <v>23</v>
      </c>
      <c r="DR18894" s="15" t="str">
        <f t="shared" si="308"/>
        <v>8805-23</v>
      </c>
    </row>
    <row r="18895" spans="119:122" x14ac:dyDescent="0.2">
      <c r="DO18895" s="141" t="s">
        <v>30251</v>
      </c>
      <c r="DP18895" s="141" t="s">
        <v>9923</v>
      </c>
      <c r="DQ18895" s="15">
        <v>23</v>
      </c>
      <c r="DR18895" s="15" t="str">
        <f t="shared" si="308"/>
        <v>8806-23</v>
      </c>
    </row>
    <row r="18896" spans="119:122" x14ac:dyDescent="0.2">
      <c r="DO18896" s="141" t="s">
        <v>30252</v>
      </c>
      <c r="DP18896" s="141" t="s">
        <v>9924</v>
      </c>
      <c r="DQ18896" s="15">
        <v>23</v>
      </c>
      <c r="DR18896" s="15" t="str">
        <f t="shared" si="308"/>
        <v>8807-23</v>
      </c>
    </row>
    <row r="18897" spans="119:122" x14ac:dyDescent="0.2">
      <c r="DO18897" s="141" t="s">
        <v>30253</v>
      </c>
      <c r="DP18897" s="141" t="s">
        <v>9925</v>
      </c>
      <c r="DQ18897" s="15">
        <v>23</v>
      </c>
      <c r="DR18897" s="15" t="str">
        <f t="shared" si="308"/>
        <v>8808-23</v>
      </c>
    </row>
    <row r="18898" spans="119:122" x14ac:dyDescent="0.2">
      <c r="DO18898" s="141" t="s">
        <v>30254</v>
      </c>
      <c r="DP18898" s="141" t="s">
        <v>9926</v>
      </c>
      <c r="DQ18898" s="15">
        <v>23</v>
      </c>
      <c r="DR18898" s="15" t="str">
        <f t="shared" si="308"/>
        <v>8809-23</v>
      </c>
    </row>
    <row r="18899" spans="119:122" x14ac:dyDescent="0.2">
      <c r="DO18899" s="141" t="s">
        <v>30255</v>
      </c>
      <c r="DP18899" s="141" t="s">
        <v>9927</v>
      </c>
      <c r="DQ18899" s="15">
        <v>23</v>
      </c>
      <c r="DR18899" s="15" t="str">
        <f t="shared" si="308"/>
        <v>8810-23</v>
      </c>
    </row>
    <row r="18900" spans="119:122" x14ac:dyDescent="0.2">
      <c r="DO18900" s="141" t="s">
        <v>30256</v>
      </c>
      <c r="DP18900" s="141" t="s">
        <v>9928</v>
      </c>
      <c r="DQ18900" s="15">
        <v>23</v>
      </c>
      <c r="DR18900" s="15" t="str">
        <f t="shared" si="308"/>
        <v>8811-23</v>
      </c>
    </row>
    <row r="18901" spans="119:122" x14ac:dyDescent="0.2">
      <c r="DO18901" s="141" t="s">
        <v>30257</v>
      </c>
      <c r="DP18901" s="141" t="s">
        <v>9929</v>
      </c>
      <c r="DQ18901" s="15">
        <v>23</v>
      </c>
      <c r="DR18901" s="15" t="str">
        <f t="shared" si="308"/>
        <v>8812-23</v>
      </c>
    </row>
    <row r="18902" spans="119:122" x14ac:dyDescent="0.2">
      <c r="DO18902" s="141" t="s">
        <v>30258</v>
      </c>
      <c r="DP18902" s="141" t="s">
        <v>9930</v>
      </c>
      <c r="DQ18902" s="15">
        <v>23</v>
      </c>
      <c r="DR18902" s="15" t="str">
        <f t="shared" si="308"/>
        <v>8813-23</v>
      </c>
    </row>
    <row r="18903" spans="119:122" x14ac:dyDescent="0.2">
      <c r="DO18903" s="141" t="s">
        <v>30259</v>
      </c>
      <c r="DP18903" s="141" t="s">
        <v>9931</v>
      </c>
      <c r="DQ18903" s="15">
        <v>23</v>
      </c>
      <c r="DR18903" s="15" t="str">
        <f t="shared" si="308"/>
        <v>8814-23</v>
      </c>
    </row>
    <row r="18904" spans="119:122" x14ac:dyDescent="0.2">
      <c r="DO18904" s="141" t="s">
        <v>30260</v>
      </c>
      <c r="DP18904" s="141" t="s">
        <v>9932</v>
      </c>
      <c r="DQ18904" s="15">
        <v>23</v>
      </c>
      <c r="DR18904" s="15" t="str">
        <f t="shared" si="308"/>
        <v>8815-23</v>
      </c>
    </row>
    <row r="18905" spans="119:122" x14ac:dyDescent="0.2">
      <c r="DO18905" s="141" t="s">
        <v>30261</v>
      </c>
      <c r="DP18905" s="141" t="s">
        <v>9933</v>
      </c>
      <c r="DQ18905" s="15">
        <v>23</v>
      </c>
      <c r="DR18905" s="15" t="str">
        <f t="shared" si="308"/>
        <v>8816-23</v>
      </c>
    </row>
    <row r="18906" spans="119:122" x14ac:dyDescent="0.2">
      <c r="DO18906" s="141" t="s">
        <v>30262</v>
      </c>
      <c r="DP18906" s="141" t="s">
        <v>9934</v>
      </c>
      <c r="DQ18906" s="15">
        <v>23</v>
      </c>
      <c r="DR18906" s="15" t="str">
        <f t="shared" si="308"/>
        <v>8817-23</v>
      </c>
    </row>
    <row r="18907" spans="119:122" x14ac:dyDescent="0.2">
      <c r="DO18907" s="141" t="s">
        <v>30263</v>
      </c>
      <c r="DP18907" s="141" t="s">
        <v>9935</v>
      </c>
      <c r="DQ18907" s="15">
        <v>23</v>
      </c>
      <c r="DR18907" s="15" t="str">
        <f t="shared" si="308"/>
        <v>8818-23</v>
      </c>
    </row>
    <row r="18908" spans="119:122" x14ac:dyDescent="0.2">
      <c r="DO18908" s="141" t="s">
        <v>30264</v>
      </c>
      <c r="DP18908" s="141" t="s">
        <v>9936</v>
      </c>
      <c r="DQ18908" s="15">
        <v>23</v>
      </c>
      <c r="DR18908" s="15" t="str">
        <f t="shared" ref="DR18908:DR18971" si="309">CONCATENATE(DP18908,"-",DQ18908)</f>
        <v>8819-23</v>
      </c>
    </row>
    <row r="18909" spans="119:122" x14ac:dyDescent="0.2">
      <c r="DO18909" s="141" t="s">
        <v>30265</v>
      </c>
      <c r="DP18909" s="141" t="s">
        <v>9937</v>
      </c>
      <c r="DQ18909" s="15">
        <v>23</v>
      </c>
      <c r="DR18909" s="15" t="str">
        <f t="shared" si="309"/>
        <v>8820-23</v>
      </c>
    </row>
    <row r="18910" spans="119:122" x14ac:dyDescent="0.2">
      <c r="DO18910" s="141" t="s">
        <v>30266</v>
      </c>
      <c r="DP18910" s="141" t="s">
        <v>9938</v>
      </c>
      <c r="DQ18910" s="15">
        <v>23</v>
      </c>
      <c r="DR18910" s="15" t="str">
        <f t="shared" si="309"/>
        <v>8821-23</v>
      </c>
    </row>
    <row r="18911" spans="119:122" x14ac:dyDescent="0.2">
      <c r="DO18911" s="141" t="s">
        <v>30267</v>
      </c>
      <c r="DP18911" s="141" t="s">
        <v>9939</v>
      </c>
      <c r="DQ18911" s="15">
        <v>23</v>
      </c>
      <c r="DR18911" s="15" t="str">
        <f t="shared" si="309"/>
        <v>8822-23</v>
      </c>
    </row>
    <row r="18912" spans="119:122" x14ac:dyDescent="0.2">
      <c r="DO18912" s="141" t="s">
        <v>30268</v>
      </c>
      <c r="DP18912" s="141" t="s">
        <v>9940</v>
      </c>
      <c r="DQ18912" s="15">
        <v>23</v>
      </c>
      <c r="DR18912" s="15" t="str">
        <f t="shared" si="309"/>
        <v>8823-23</v>
      </c>
    </row>
    <row r="18913" spans="119:122" x14ac:dyDescent="0.2">
      <c r="DO18913" s="141" t="s">
        <v>30269</v>
      </c>
      <c r="DP18913" s="141" t="s">
        <v>9941</v>
      </c>
      <c r="DQ18913" s="15">
        <v>23</v>
      </c>
      <c r="DR18913" s="15" t="str">
        <f t="shared" si="309"/>
        <v>8824-23</v>
      </c>
    </row>
    <row r="18914" spans="119:122" x14ac:dyDescent="0.2">
      <c r="DO18914" s="141" t="s">
        <v>30270</v>
      </c>
      <c r="DP18914" s="141" t="s">
        <v>9942</v>
      </c>
      <c r="DQ18914" s="15">
        <v>23</v>
      </c>
      <c r="DR18914" s="15" t="str">
        <f t="shared" si="309"/>
        <v>8825-23</v>
      </c>
    </row>
    <row r="18915" spans="119:122" x14ac:dyDescent="0.2">
      <c r="DO18915" s="141" t="s">
        <v>30271</v>
      </c>
      <c r="DP18915" s="141" t="s">
        <v>9943</v>
      </c>
      <c r="DQ18915" s="15">
        <v>23</v>
      </c>
      <c r="DR18915" s="15" t="str">
        <f t="shared" si="309"/>
        <v>8826-23</v>
      </c>
    </row>
    <row r="18916" spans="119:122" x14ac:dyDescent="0.2">
      <c r="DO18916" s="141" t="s">
        <v>30272</v>
      </c>
      <c r="DP18916" s="141" t="s">
        <v>9944</v>
      </c>
      <c r="DQ18916" s="15">
        <v>23</v>
      </c>
      <c r="DR18916" s="15" t="str">
        <f t="shared" si="309"/>
        <v>8827-23</v>
      </c>
    </row>
    <row r="18917" spans="119:122" x14ac:dyDescent="0.2">
      <c r="DO18917" s="141" t="s">
        <v>30273</v>
      </c>
      <c r="DP18917" s="141" t="s">
        <v>9945</v>
      </c>
      <c r="DQ18917" s="15">
        <v>23</v>
      </c>
      <c r="DR18917" s="15" t="str">
        <f t="shared" si="309"/>
        <v>8828-23</v>
      </c>
    </row>
    <row r="18918" spans="119:122" x14ac:dyDescent="0.2">
      <c r="DO18918" s="141" t="s">
        <v>30274</v>
      </c>
      <c r="DP18918" s="141" t="s">
        <v>9946</v>
      </c>
      <c r="DQ18918" s="15">
        <v>23</v>
      </c>
      <c r="DR18918" s="15" t="str">
        <f t="shared" si="309"/>
        <v>8829-23</v>
      </c>
    </row>
    <row r="18919" spans="119:122" x14ac:dyDescent="0.2">
      <c r="DO18919" s="141" t="s">
        <v>30275</v>
      </c>
      <c r="DP18919" s="141" t="s">
        <v>9947</v>
      </c>
      <c r="DQ18919" s="15">
        <v>23</v>
      </c>
      <c r="DR18919" s="15" t="str">
        <f t="shared" si="309"/>
        <v>8830-23</v>
      </c>
    </row>
    <row r="18920" spans="119:122" x14ac:dyDescent="0.2">
      <c r="DO18920" s="141" t="s">
        <v>30276</v>
      </c>
      <c r="DP18920" s="141" t="s">
        <v>9948</v>
      </c>
      <c r="DQ18920" s="15">
        <v>23</v>
      </c>
      <c r="DR18920" s="15" t="str">
        <f t="shared" si="309"/>
        <v>8831-23</v>
      </c>
    </row>
    <row r="18921" spans="119:122" x14ac:dyDescent="0.2">
      <c r="DO18921" s="141" t="s">
        <v>30277</v>
      </c>
      <c r="DP18921" s="141" t="s">
        <v>9949</v>
      </c>
      <c r="DQ18921" s="15">
        <v>23</v>
      </c>
      <c r="DR18921" s="15" t="str">
        <f t="shared" si="309"/>
        <v>8832-23</v>
      </c>
    </row>
    <row r="18922" spans="119:122" x14ac:dyDescent="0.2">
      <c r="DO18922" s="141" t="s">
        <v>30278</v>
      </c>
      <c r="DP18922" s="141" t="s">
        <v>9950</v>
      </c>
      <c r="DQ18922" s="15">
        <v>23</v>
      </c>
      <c r="DR18922" s="15" t="str">
        <f t="shared" si="309"/>
        <v>8833-23</v>
      </c>
    </row>
    <row r="18923" spans="119:122" x14ac:dyDescent="0.2">
      <c r="DO18923" s="141" t="s">
        <v>30279</v>
      </c>
      <c r="DP18923" s="141" t="s">
        <v>9951</v>
      </c>
      <c r="DQ18923" s="15">
        <v>23</v>
      </c>
      <c r="DR18923" s="15" t="str">
        <f t="shared" si="309"/>
        <v>8834-23</v>
      </c>
    </row>
    <row r="18924" spans="119:122" x14ac:dyDescent="0.2">
      <c r="DO18924" s="141" t="s">
        <v>30280</v>
      </c>
      <c r="DP18924" s="141" t="s">
        <v>9952</v>
      </c>
      <c r="DQ18924" s="15">
        <v>23</v>
      </c>
      <c r="DR18924" s="15" t="str">
        <f t="shared" si="309"/>
        <v>8835-23</v>
      </c>
    </row>
    <row r="18925" spans="119:122" x14ac:dyDescent="0.2">
      <c r="DO18925" s="141" t="s">
        <v>30281</v>
      </c>
      <c r="DP18925" s="141" t="s">
        <v>9953</v>
      </c>
      <c r="DQ18925" s="15">
        <v>23</v>
      </c>
      <c r="DR18925" s="15" t="str">
        <f t="shared" si="309"/>
        <v>8836-23</v>
      </c>
    </row>
    <row r="18926" spans="119:122" x14ac:dyDescent="0.2">
      <c r="DO18926" s="141" t="s">
        <v>30282</v>
      </c>
      <c r="DP18926" s="141" t="s">
        <v>9954</v>
      </c>
      <c r="DQ18926" s="15">
        <v>23</v>
      </c>
      <c r="DR18926" s="15" t="str">
        <f t="shared" si="309"/>
        <v>8837-23</v>
      </c>
    </row>
    <row r="18927" spans="119:122" x14ac:dyDescent="0.2">
      <c r="DO18927" s="141" t="s">
        <v>30283</v>
      </c>
      <c r="DP18927" s="141" t="s">
        <v>9955</v>
      </c>
      <c r="DQ18927" s="15">
        <v>23</v>
      </c>
      <c r="DR18927" s="15" t="str">
        <f t="shared" si="309"/>
        <v>8838-23</v>
      </c>
    </row>
    <row r="18928" spans="119:122" x14ac:dyDescent="0.2">
      <c r="DO18928" s="141" t="s">
        <v>30284</v>
      </c>
      <c r="DP18928" s="141" t="s">
        <v>9956</v>
      </c>
      <c r="DQ18928" s="15">
        <v>23</v>
      </c>
      <c r="DR18928" s="15" t="str">
        <f t="shared" si="309"/>
        <v>8839-23</v>
      </c>
    </row>
    <row r="18929" spans="119:122" x14ac:dyDescent="0.2">
      <c r="DO18929" s="141" t="s">
        <v>30285</v>
      </c>
      <c r="DP18929" s="141" t="s">
        <v>9957</v>
      </c>
      <c r="DQ18929" s="15">
        <v>23</v>
      </c>
      <c r="DR18929" s="15" t="str">
        <f t="shared" si="309"/>
        <v>8840-23</v>
      </c>
    </row>
    <row r="18930" spans="119:122" x14ac:dyDescent="0.2">
      <c r="DO18930" s="141" t="s">
        <v>30286</v>
      </c>
      <c r="DP18930" s="141" t="s">
        <v>9958</v>
      </c>
      <c r="DQ18930" s="15">
        <v>23</v>
      </c>
      <c r="DR18930" s="15" t="str">
        <f t="shared" si="309"/>
        <v>8841-23</v>
      </c>
    </row>
    <row r="18931" spans="119:122" x14ac:dyDescent="0.2">
      <c r="DO18931" s="141" t="s">
        <v>30287</v>
      </c>
      <c r="DP18931" s="141" t="s">
        <v>9959</v>
      </c>
      <c r="DQ18931" s="15">
        <v>23</v>
      </c>
      <c r="DR18931" s="15" t="str">
        <f t="shared" si="309"/>
        <v>8842-23</v>
      </c>
    </row>
    <row r="18932" spans="119:122" x14ac:dyDescent="0.2">
      <c r="DO18932" s="141" t="s">
        <v>30288</v>
      </c>
      <c r="DP18932" s="141" t="s">
        <v>9960</v>
      </c>
      <c r="DQ18932" s="15">
        <v>23</v>
      </c>
      <c r="DR18932" s="15" t="str">
        <f t="shared" si="309"/>
        <v>8843-23</v>
      </c>
    </row>
    <row r="18933" spans="119:122" x14ac:dyDescent="0.2">
      <c r="DO18933" s="141" t="s">
        <v>30289</v>
      </c>
      <c r="DP18933" s="141" t="s">
        <v>9961</v>
      </c>
      <c r="DQ18933" s="15">
        <v>23</v>
      </c>
      <c r="DR18933" s="15" t="str">
        <f t="shared" si="309"/>
        <v>8844-23</v>
      </c>
    </row>
    <row r="18934" spans="119:122" x14ac:dyDescent="0.2">
      <c r="DO18934" s="141" t="s">
        <v>30290</v>
      </c>
      <c r="DP18934" s="141" t="s">
        <v>9962</v>
      </c>
      <c r="DQ18934" s="15">
        <v>23</v>
      </c>
      <c r="DR18934" s="15" t="str">
        <f t="shared" si="309"/>
        <v>8845-23</v>
      </c>
    </row>
    <row r="18935" spans="119:122" x14ac:dyDescent="0.2">
      <c r="DO18935" s="141" t="s">
        <v>30291</v>
      </c>
      <c r="DP18935" s="141" t="s">
        <v>9963</v>
      </c>
      <c r="DQ18935" s="15">
        <v>23</v>
      </c>
      <c r="DR18935" s="15" t="str">
        <f t="shared" si="309"/>
        <v>8846-23</v>
      </c>
    </row>
    <row r="18936" spans="119:122" x14ac:dyDescent="0.2">
      <c r="DO18936" s="141" t="s">
        <v>30292</v>
      </c>
      <c r="DP18936" s="141" t="s">
        <v>9964</v>
      </c>
      <c r="DQ18936" s="15">
        <v>23</v>
      </c>
      <c r="DR18936" s="15" t="str">
        <f t="shared" si="309"/>
        <v>8847-23</v>
      </c>
    </row>
    <row r="18937" spans="119:122" x14ac:dyDescent="0.2">
      <c r="DO18937" s="141" t="s">
        <v>30293</v>
      </c>
      <c r="DP18937" s="141" t="s">
        <v>9965</v>
      </c>
      <c r="DQ18937" s="15">
        <v>23</v>
      </c>
      <c r="DR18937" s="15" t="str">
        <f t="shared" si="309"/>
        <v>8848-23</v>
      </c>
    </row>
    <row r="18938" spans="119:122" x14ac:dyDescent="0.2">
      <c r="DO18938" s="141" t="s">
        <v>30294</v>
      </c>
      <c r="DP18938" s="141" t="s">
        <v>9966</v>
      </c>
      <c r="DQ18938" s="15">
        <v>23</v>
      </c>
      <c r="DR18938" s="15" t="str">
        <f t="shared" si="309"/>
        <v>8849-23</v>
      </c>
    </row>
    <row r="18939" spans="119:122" x14ac:dyDescent="0.2">
      <c r="DO18939" s="141" t="s">
        <v>30295</v>
      </c>
      <c r="DP18939" s="141" t="s">
        <v>9967</v>
      </c>
      <c r="DQ18939" s="15">
        <v>23</v>
      </c>
      <c r="DR18939" s="15" t="str">
        <f t="shared" si="309"/>
        <v>8850-23</v>
      </c>
    </row>
    <row r="18940" spans="119:122" x14ac:dyDescent="0.2">
      <c r="DO18940" s="141" t="s">
        <v>30296</v>
      </c>
      <c r="DP18940" s="141" t="s">
        <v>9968</v>
      </c>
      <c r="DQ18940" s="15">
        <v>23</v>
      </c>
      <c r="DR18940" s="15" t="str">
        <f t="shared" si="309"/>
        <v>8851-23</v>
      </c>
    </row>
    <row r="18941" spans="119:122" x14ac:dyDescent="0.2">
      <c r="DO18941" s="141" t="s">
        <v>30297</v>
      </c>
      <c r="DP18941" s="141" t="s">
        <v>9969</v>
      </c>
      <c r="DQ18941" s="15">
        <v>23</v>
      </c>
      <c r="DR18941" s="15" t="str">
        <f t="shared" si="309"/>
        <v>8852-23</v>
      </c>
    </row>
    <row r="18942" spans="119:122" x14ac:dyDescent="0.2">
      <c r="DO18942" s="141" t="s">
        <v>30298</v>
      </c>
      <c r="DP18942" s="141" t="s">
        <v>9970</v>
      </c>
      <c r="DQ18942" s="15">
        <v>23</v>
      </c>
      <c r="DR18942" s="15" t="str">
        <f t="shared" si="309"/>
        <v>8853-23</v>
      </c>
    </row>
    <row r="18943" spans="119:122" x14ac:dyDescent="0.2">
      <c r="DO18943" s="141" t="s">
        <v>30299</v>
      </c>
      <c r="DP18943" s="141" t="s">
        <v>9971</v>
      </c>
      <c r="DQ18943" s="15">
        <v>23</v>
      </c>
      <c r="DR18943" s="15" t="str">
        <f t="shared" si="309"/>
        <v>8854-23</v>
      </c>
    </row>
    <row r="18944" spans="119:122" x14ac:dyDescent="0.2">
      <c r="DO18944" s="141" t="s">
        <v>30300</v>
      </c>
      <c r="DP18944" s="141" t="s">
        <v>9972</v>
      </c>
      <c r="DQ18944" s="15">
        <v>23</v>
      </c>
      <c r="DR18944" s="15" t="str">
        <f t="shared" si="309"/>
        <v>8855-23</v>
      </c>
    </row>
    <row r="18945" spans="119:122" x14ac:dyDescent="0.2">
      <c r="DO18945" s="141" t="s">
        <v>30301</v>
      </c>
      <c r="DP18945" s="141" t="s">
        <v>9973</v>
      </c>
      <c r="DQ18945" s="15">
        <v>23</v>
      </c>
      <c r="DR18945" s="15" t="str">
        <f t="shared" si="309"/>
        <v>8856-23</v>
      </c>
    </row>
    <row r="18946" spans="119:122" x14ac:dyDescent="0.2">
      <c r="DO18946" s="141" t="s">
        <v>30302</v>
      </c>
      <c r="DP18946" s="141" t="s">
        <v>9974</v>
      </c>
      <c r="DQ18946" s="15">
        <v>23</v>
      </c>
      <c r="DR18946" s="15" t="str">
        <f t="shared" si="309"/>
        <v>8857-23</v>
      </c>
    </row>
    <row r="18947" spans="119:122" x14ac:dyDescent="0.2">
      <c r="DO18947" s="141" t="s">
        <v>30303</v>
      </c>
      <c r="DP18947" s="141" t="s">
        <v>9975</v>
      </c>
      <c r="DQ18947" s="15">
        <v>23</v>
      </c>
      <c r="DR18947" s="15" t="str">
        <f t="shared" si="309"/>
        <v>8858-23</v>
      </c>
    </row>
    <row r="18948" spans="119:122" x14ac:dyDescent="0.2">
      <c r="DO18948" s="141" t="s">
        <v>30304</v>
      </c>
      <c r="DP18948" s="141" t="s">
        <v>9976</v>
      </c>
      <c r="DQ18948" s="15">
        <v>23</v>
      </c>
      <c r="DR18948" s="15" t="str">
        <f t="shared" si="309"/>
        <v>8859-23</v>
      </c>
    </row>
    <row r="18949" spans="119:122" x14ac:dyDescent="0.2">
      <c r="DO18949" s="141" t="s">
        <v>30305</v>
      </c>
      <c r="DP18949" s="141" t="s">
        <v>9977</v>
      </c>
      <c r="DQ18949" s="15">
        <v>23</v>
      </c>
      <c r="DR18949" s="15" t="str">
        <f t="shared" si="309"/>
        <v>8860-23</v>
      </c>
    </row>
    <row r="18950" spans="119:122" x14ac:dyDescent="0.2">
      <c r="DO18950" s="141" t="s">
        <v>30306</v>
      </c>
      <c r="DP18950" s="141" t="s">
        <v>9978</v>
      </c>
      <c r="DQ18950" s="15">
        <v>23</v>
      </c>
      <c r="DR18950" s="15" t="str">
        <f t="shared" si="309"/>
        <v>8861-23</v>
      </c>
    </row>
    <row r="18951" spans="119:122" x14ac:dyDescent="0.2">
      <c r="DO18951" s="141" t="s">
        <v>30307</v>
      </c>
      <c r="DP18951" s="141" t="s">
        <v>9979</v>
      </c>
      <c r="DQ18951" s="15">
        <v>23</v>
      </c>
      <c r="DR18951" s="15" t="str">
        <f t="shared" si="309"/>
        <v>8862-23</v>
      </c>
    </row>
    <row r="18952" spans="119:122" x14ac:dyDescent="0.2">
      <c r="DO18952" s="141" t="s">
        <v>30308</v>
      </c>
      <c r="DP18952" s="141" t="s">
        <v>9980</v>
      </c>
      <c r="DQ18952" s="15">
        <v>23</v>
      </c>
      <c r="DR18952" s="15" t="str">
        <f t="shared" si="309"/>
        <v>8863-23</v>
      </c>
    </row>
    <row r="18953" spans="119:122" x14ac:dyDescent="0.2">
      <c r="DO18953" s="141" t="s">
        <v>30309</v>
      </c>
      <c r="DP18953" s="141" t="s">
        <v>9981</v>
      </c>
      <c r="DQ18953" s="15">
        <v>23</v>
      </c>
      <c r="DR18953" s="15" t="str">
        <f t="shared" si="309"/>
        <v>8864-23</v>
      </c>
    </row>
    <row r="18954" spans="119:122" x14ac:dyDescent="0.2">
      <c r="DO18954" s="141" t="s">
        <v>30310</v>
      </c>
      <c r="DP18954" s="141" t="s">
        <v>9982</v>
      </c>
      <c r="DQ18954" s="15">
        <v>23</v>
      </c>
      <c r="DR18954" s="15" t="str">
        <f t="shared" si="309"/>
        <v>8865-23</v>
      </c>
    </row>
    <row r="18955" spans="119:122" x14ac:dyDescent="0.2">
      <c r="DO18955" s="141" t="s">
        <v>30311</v>
      </c>
      <c r="DP18955" s="141" t="s">
        <v>9983</v>
      </c>
      <c r="DQ18955" s="15">
        <v>23</v>
      </c>
      <c r="DR18955" s="15" t="str">
        <f t="shared" si="309"/>
        <v>8866-23</v>
      </c>
    </row>
    <row r="18956" spans="119:122" x14ac:dyDescent="0.2">
      <c r="DO18956" s="141" t="s">
        <v>30312</v>
      </c>
      <c r="DP18956" s="141" t="s">
        <v>9984</v>
      </c>
      <c r="DQ18956" s="15">
        <v>23</v>
      </c>
      <c r="DR18956" s="15" t="str">
        <f t="shared" si="309"/>
        <v>8867-23</v>
      </c>
    </row>
    <row r="18957" spans="119:122" x14ac:dyDescent="0.2">
      <c r="DO18957" s="141" t="s">
        <v>30313</v>
      </c>
      <c r="DP18957" s="141" t="s">
        <v>9985</v>
      </c>
      <c r="DQ18957" s="15">
        <v>23</v>
      </c>
      <c r="DR18957" s="15" t="str">
        <f t="shared" si="309"/>
        <v>8868-23</v>
      </c>
    </row>
    <row r="18958" spans="119:122" x14ac:dyDescent="0.2">
      <c r="DO18958" s="141" t="s">
        <v>30314</v>
      </c>
      <c r="DP18958" s="141" t="s">
        <v>9986</v>
      </c>
      <c r="DQ18958" s="15">
        <v>23</v>
      </c>
      <c r="DR18958" s="15" t="str">
        <f t="shared" si="309"/>
        <v>8869-23</v>
      </c>
    </row>
    <row r="18959" spans="119:122" x14ac:dyDescent="0.2">
      <c r="DO18959" s="141" t="s">
        <v>30315</v>
      </c>
      <c r="DP18959" s="141" t="s">
        <v>9987</v>
      </c>
      <c r="DQ18959" s="15">
        <v>23</v>
      </c>
      <c r="DR18959" s="15" t="str">
        <f t="shared" si="309"/>
        <v>8870-23</v>
      </c>
    </row>
    <row r="18960" spans="119:122" x14ac:dyDescent="0.2">
      <c r="DO18960" s="141" t="s">
        <v>30316</v>
      </c>
      <c r="DP18960" s="141" t="s">
        <v>9988</v>
      </c>
      <c r="DQ18960" s="15">
        <v>23</v>
      </c>
      <c r="DR18960" s="15" t="str">
        <f t="shared" si="309"/>
        <v>8871-23</v>
      </c>
    </row>
    <row r="18961" spans="119:122" x14ac:dyDescent="0.2">
      <c r="DO18961" s="141" t="s">
        <v>30317</v>
      </c>
      <c r="DP18961" s="141" t="s">
        <v>9989</v>
      </c>
      <c r="DQ18961" s="15">
        <v>23</v>
      </c>
      <c r="DR18961" s="15" t="str">
        <f t="shared" si="309"/>
        <v>8872-23</v>
      </c>
    </row>
    <row r="18962" spans="119:122" x14ac:dyDescent="0.2">
      <c r="DO18962" s="141" t="s">
        <v>30318</v>
      </c>
      <c r="DP18962" s="141" t="s">
        <v>9990</v>
      </c>
      <c r="DQ18962" s="15">
        <v>23</v>
      </c>
      <c r="DR18962" s="15" t="str">
        <f t="shared" si="309"/>
        <v>8873-23</v>
      </c>
    </row>
    <row r="18963" spans="119:122" x14ac:dyDescent="0.2">
      <c r="DO18963" s="141" t="s">
        <v>30319</v>
      </c>
      <c r="DP18963" s="141" t="s">
        <v>9991</v>
      </c>
      <c r="DQ18963" s="15">
        <v>23</v>
      </c>
      <c r="DR18963" s="15" t="str">
        <f t="shared" si="309"/>
        <v>8874-23</v>
      </c>
    </row>
    <row r="18964" spans="119:122" x14ac:dyDescent="0.2">
      <c r="DO18964" s="141" t="s">
        <v>30320</v>
      </c>
      <c r="DP18964" s="141" t="s">
        <v>9992</v>
      </c>
      <c r="DQ18964" s="15">
        <v>23</v>
      </c>
      <c r="DR18964" s="15" t="str">
        <f t="shared" si="309"/>
        <v>8875-23</v>
      </c>
    </row>
    <row r="18965" spans="119:122" x14ac:dyDescent="0.2">
      <c r="DO18965" s="141" t="s">
        <v>30321</v>
      </c>
      <c r="DP18965" s="141" t="s">
        <v>9993</v>
      </c>
      <c r="DQ18965" s="15">
        <v>23</v>
      </c>
      <c r="DR18965" s="15" t="str">
        <f t="shared" si="309"/>
        <v>8876-23</v>
      </c>
    </row>
    <row r="18966" spans="119:122" x14ac:dyDescent="0.2">
      <c r="DO18966" s="141" t="s">
        <v>30322</v>
      </c>
      <c r="DP18966" s="141" t="s">
        <v>9994</v>
      </c>
      <c r="DQ18966" s="15">
        <v>23</v>
      </c>
      <c r="DR18966" s="15" t="str">
        <f t="shared" si="309"/>
        <v>8877-23</v>
      </c>
    </row>
    <row r="18967" spans="119:122" x14ac:dyDescent="0.2">
      <c r="DO18967" s="141" t="s">
        <v>30323</v>
      </c>
      <c r="DP18967" s="141" t="s">
        <v>9995</v>
      </c>
      <c r="DQ18967" s="15">
        <v>23</v>
      </c>
      <c r="DR18967" s="15" t="str">
        <f t="shared" si="309"/>
        <v>8878-23</v>
      </c>
    </row>
    <row r="18968" spans="119:122" x14ac:dyDescent="0.2">
      <c r="DO18968" s="141" t="s">
        <v>30324</v>
      </c>
      <c r="DP18968" s="141" t="s">
        <v>9996</v>
      </c>
      <c r="DQ18968" s="15">
        <v>23</v>
      </c>
      <c r="DR18968" s="15" t="str">
        <f t="shared" si="309"/>
        <v>8879-23</v>
      </c>
    </row>
    <row r="18969" spans="119:122" x14ac:dyDescent="0.2">
      <c r="DO18969" s="141" t="s">
        <v>30325</v>
      </c>
      <c r="DP18969" s="141" t="s">
        <v>9997</v>
      </c>
      <c r="DQ18969" s="15">
        <v>23</v>
      </c>
      <c r="DR18969" s="15" t="str">
        <f t="shared" si="309"/>
        <v>8880-23</v>
      </c>
    </row>
    <row r="18970" spans="119:122" x14ac:dyDescent="0.2">
      <c r="DO18970" s="141" t="s">
        <v>30326</v>
      </c>
      <c r="DP18970" s="141" t="s">
        <v>9998</v>
      </c>
      <c r="DQ18970" s="15">
        <v>23</v>
      </c>
      <c r="DR18970" s="15" t="str">
        <f t="shared" si="309"/>
        <v>8881-23</v>
      </c>
    </row>
    <row r="18971" spans="119:122" x14ac:dyDescent="0.2">
      <c r="DO18971" s="141" t="s">
        <v>30327</v>
      </c>
      <c r="DP18971" s="141" t="s">
        <v>9999</v>
      </c>
      <c r="DQ18971" s="15">
        <v>23</v>
      </c>
      <c r="DR18971" s="15" t="str">
        <f t="shared" si="309"/>
        <v>8882-23</v>
      </c>
    </row>
    <row r="18972" spans="119:122" x14ac:dyDescent="0.2">
      <c r="DO18972" s="141" t="s">
        <v>30328</v>
      </c>
      <c r="DP18972" s="141" t="s">
        <v>10000</v>
      </c>
      <c r="DQ18972" s="15">
        <v>23</v>
      </c>
      <c r="DR18972" s="15" t="str">
        <f t="shared" ref="DR18972:DR19035" si="310">CONCATENATE(DP18972,"-",DQ18972)</f>
        <v>8883-23</v>
      </c>
    </row>
    <row r="18973" spans="119:122" x14ac:dyDescent="0.2">
      <c r="DO18973" s="141" t="s">
        <v>30329</v>
      </c>
      <c r="DP18973" s="141" t="s">
        <v>10001</v>
      </c>
      <c r="DQ18973" s="15">
        <v>23</v>
      </c>
      <c r="DR18973" s="15" t="str">
        <f t="shared" si="310"/>
        <v>8884-23</v>
      </c>
    </row>
    <row r="18974" spans="119:122" x14ac:dyDescent="0.2">
      <c r="DO18974" s="141" t="s">
        <v>30330</v>
      </c>
      <c r="DP18974" s="141" t="s">
        <v>10002</v>
      </c>
      <c r="DQ18974" s="15">
        <v>23</v>
      </c>
      <c r="DR18974" s="15" t="str">
        <f t="shared" si="310"/>
        <v>8885-23</v>
      </c>
    </row>
    <row r="18975" spans="119:122" x14ac:dyDescent="0.2">
      <c r="DO18975" s="141" t="s">
        <v>30331</v>
      </c>
      <c r="DP18975" s="141" t="s">
        <v>10003</v>
      </c>
      <c r="DQ18975" s="15">
        <v>23</v>
      </c>
      <c r="DR18975" s="15" t="str">
        <f t="shared" si="310"/>
        <v>8886-23</v>
      </c>
    </row>
    <row r="18976" spans="119:122" x14ac:dyDescent="0.2">
      <c r="DO18976" s="141" t="s">
        <v>30332</v>
      </c>
      <c r="DP18976" s="141" t="s">
        <v>10004</v>
      </c>
      <c r="DQ18976" s="15">
        <v>23</v>
      </c>
      <c r="DR18976" s="15" t="str">
        <f t="shared" si="310"/>
        <v>8887-23</v>
      </c>
    </row>
    <row r="18977" spans="119:122" x14ac:dyDescent="0.2">
      <c r="DO18977" s="141" t="s">
        <v>30333</v>
      </c>
      <c r="DP18977" s="141" t="s">
        <v>10005</v>
      </c>
      <c r="DQ18977" s="15">
        <v>23</v>
      </c>
      <c r="DR18977" s="15" t="str">
        <f t="shared" si="310"/>
        <v>8888-23</v>
      </c>
    </row>
    <row r="18978" spans="119:122" x14ac:dyDescent="0.2">
      <c r="DO18978" s="141" t="s">
        <v>30334</v>
      </c>
      <c r="DP18978" s="141" t="s">
        <v>10006</v>
      </c>
      <c r="DQ18978" s="15">
        <v>23</v>
      </c>
      <c r="DR18978" s="15" t="str">
        <f t="shared" si="310"/>
        <v>8889-23</v>
      </c>
    </row>
    <row r="18979" spans="119:122" x14ac:dyDescent="0.2">
      <c r="DO18979" s="141" t="s">
        <v>30335</v>
      </c>
      <c r="DP18979" s="141" t="s">
        <v>10007</v>
      </c>
      <c r="DQ18979" s="15">
        <v>23</v>
      </c>
      <c r="DR18979" s="15" t="str">
        <f t="shared" si="310"/>
        <v>8890-23</v>
      </c>
    </row>
    <row r="18980" spans="119:122" x14ac:dyDescent="0.2">
      <c r="DO18980" s="141" t="s">
        <v>30336</v>
      </c>
      <c r="DP18980" s="141" t="s">
        <v>10008</v>
      </c>
      <c r="DQ18980" s="15">
        <v>23</v>
      </c>
      <c r="DR18980" s="15" t="str">
        <f t="shared" si="310"/>
        <v>8891-23</v>
      </c>
    </row>
    <row r="18981" spans="119:122" x14ac:dyDescent="0.2">
      <c r="DO18981" s="141" t="s">
        <v>30337</v>
      </c>
      <c r="DP18981" s="141" t="s">
        <v>10009</v>
      </c>
      <c r="DQ18981" s="15">
        <v>23</v>
      </c>
      <c r="DR18981" s="15" t="str">
        <f t="shared" si="310"/>
        <v>8892-23</v>
      </c>
    </row>
    <row r="18982" spans="119:122" x14ac:dyDescent="0.2">
      <c r="DO18982" s="141" t="s">
        <v>30338</v>
      </c>
      <c r="DP18982" s="141" t="s">
        <v>10010</v>
      </c>
      <c r="DQ18982" s="15">
        <v>23</v>
      </c>
      <c r="DR18982" s="15" t="str">
        <f t="shared" si="310"/>
        <v>8893-23</v>
      </c>
    </row>
    <row r="18983" spans="119:122" x14ac:dyDescent="0.2">
      <c r="DO18983" s="141" t="s">
        <v>30339</v>
      </c>
      <c r="DP18983" s="141" t="s">
        <v>10011</v>
      </c>
      <c r="DQ18983" s="15">
        <v>23</v>
      </c>
      <c r="DR18983" s="15" t="str">
        <f t="shared" si="310"/>
        <v>8894-23</v>
      </c>
    </row>
    <row r="18984" spans="119:122" x14ac:dyDescent="0.2">
      <c r="DO18984" s="141" t="s">
        <v>30340</v>
      </c>
      <c r="DP18984" s="141" t="s">
        <v>10012</v>
      </c>
      <c r="DQ18984" s="15">
        <v>23</v>
      </c>
      <c r="DR18984" s="15" t="str">
        <f t="shared" si="310"/>
        <v>8895-23</v>
      </c>
    </row>
    <row r="18985" spans="119:122" x14ac:dyDescent="0.2">
      <c r="DO18985" s="141" t="s">
        <v>30341</v>
      </c>
      <c r="DP18985" s="141" t="s">
        <v>10013</v>
      </c>
      <c r="DQ18985" s="15">
        <v>23</v>
      </c>
      <c r="DR18985" s="15" t="str">
        <f t="shared" si="310"/>
        <v>8896-23</v>
      </c>
    </row>
    <row r="18986" spans="119:122" x14ac:dyDescent="0.2">
      <c r="DO18986" s="141" t="s">
        <v>30342</v>
      </c>
      <c r="DP18986" s="141" t="s">
        <v>10014</v>
      </c>
      <c r="DQ18986" s="15">
        <v>23</v>
      </c>
      <c r="DR18986" s="15" t="str">
        <f t="shared" si="310"/>
        <v>8897-23</v>
      </c>
    </row>
    <row r="18987" spans="119:122" x14ac:dyDescent="0.2">
      <c r="DO18987" s="141" t="s">
        <v>30343</v>
      </c>
      <c r="DP18987" s="141" t="s">
        <v>10015</v>
      </c>
      <c r="DQ18987" s="15">
        <v>23</v>
      </c>
      <c r="DR18987" s="15" t="str">
        <f t="shared" si="310"/>
        <v>8898-23</v>
      </c>
    </row>
    <row r="18988" spans="119:122" x14ac:dyDescent="0.2">
      <c r="DO18988" s="141" t="s">
        <v>30344</v>
      </c>
      <c r="DP18988" s="141" t="s">
        <v>10016</v>
      </c>
      <c r="DQ18988" s="15">
        <v>23</v>
      </c>
      <c r="DR18988" s="15" t="str">
        <f t="shared" si="310"/>
        <v>8899-23</v>
      </c>
    </row>
    <row r="18989" spans="119:122" x14ac:dyDescent="0.2">
      <c r="DO18989" s="141" t="s">
        <v>30345</v>
      </c>
      <c r="DP18989" s="141" t="s">
        <v>10017</v>
      </c>
      <c r="DQ18989" s="15">
        <v>23</v>
      </c>
      <c r="DR18989" s="15" t="str">
        <f t="shared" si="310"/>
        <v>8900-23</v>
      </c>
    </row>
    <row r="18990" spans="119:122" x14ac:dyDescent="0.2">
      <c r="DO18990" s="141" t="s">
        <v>30346</v>
      </c>
      <c r="DP18990" s="141" t="s">
        <v>10018</v>
      </c>
      <c r="DQ18990" s="15">
        <v>23</v>
      </c>
      <c r="DR18990" s="15" t="str">
        <f t="shared" si="310"/>
        <v>8901-23</v>
      </c>
    </row>
    <row r="18991" spans="119:122" x14ac:dyDescent="0.2">
      <c r="DO18991" s="141" t="s">
        <v>30347</v>
      </c>
      <c r="DP18991" s="141" t="s">
        <v>10019</v>
      </c>
      <c r="DQ18991" s="15">
        <v>23</v>
      </c>
      <c r="DR18991" s="15" t="str">
        <f t="shared" si="310"/>
        <v>8902-23</v>
      </c>
    </row>
    <row r="18992" spans="119:122" x14ac:dyDescent="0.2">
      <c r="DO18992" s="141" t="s">
        <v>30348</v>
      </c>
      <c r="DP18992" s="141" t="s">
        <v>10020</v>
      </c>
      <c r="DQ18992" s="15">
        <v>23</v>
      </c>
      <c r="DR18992" s="15" t="str">
        <f t="shared" si="310"/>
        <v>8903-23</v>
      </c>
    </row>
    <row r="18993" spans="119:122" x14ac:dyDescent="0.2">
      <c r="DO18993" s="141" t="s">
        <v>30349</v>
      </c>
      <c r="DP18993" s="141" t="s">
        <v>10021</v>
      </c>
      <c r="DQ18993" s="15">
        <v>23</v>
      </c>
      <c r="DR18993" s="15" t="str">
        <f t="shared" si="310"/>
        <v>8904-23</v>
      </c>
    </row>
    <row r="18994" spans="119:122" x14ac:dyDescent="0.2">
      <c r="DO18994" s="141" t="s">
        <v>30350</v>
      </c>
      <c r="DP18994" s="141" t="s">
        <v>10022</v>
      </c>
      <c r="DQ18994" s="15">
        <v>23</v>
      </c>
      <c r="DR18994" s="15" t="str">
        <f t="shared" si="310"/>
        <v>8905-23</v>
      </c>
    </row>
    <row r="18995" spans="119:122" x14ac:dyDescent="0.2">
      <c r="DO18995" s="141" t="s">
        <v>30351</v>
      </c>
      <c r="DP18995" s="141" t="s">
        <v>10023</v>
      </c>
      <c r="DQ18995" s="15">
        <v>23</v>
      </c>
      <c r="DR18995" s="15" t="str">
        <f t="shared" si="310"/>
        <v>8906-23</v>
      </c>
    </row>
    <row r="18996" spans="119:122" x14ac:dyDescent="0.2">
      <c r="DO18996" s="141" t="s">
        <v>30352</v>
      </c>
      <c r="DP18996" s="141" t="s">
        <v>10024</v>
      </c>
      <c r="DQ18996" s="15">
        <v>23</v>
      </c>
      <c r="DR18996" s="15" t="str">
        <f t="shared" si="310"/>
        <v>8907-23</v>
      </c>
    </row>
    <row r="18997" spans="119:122" x14ac:dyDescent="0.2">
      <c r="DO18997" s="141" t="s">
        <v>30353</v>
      </c>
      <c r="DP18997" s="141" t="s">
        <v>10025</v>
      </c>
      <c r="DQ18997" s="15">
        <v>23</v>
      </c>
      <c r="DR18997" s="15" t="str">
        <f t="shared" si="310"/>
        <v>8908-23</v>
      </c>
    </row>
    <row r="18998" spans="119:122" x14ac:dyDescent="0.2">
      <c r="DO18998" s="141" t="s">
        <v>30354</v>
      </c>
      <c r="DP18998" s="141" t="s">
        <v>10026</v>
      </c>
      <c r="DQ18998" s="15">
        <v>23</v>
      </c>
      <c r="DR18998" s="15" t="str">
        <f t="shared" si="310"/>
        <v>8909-23</v>
      </c>
    </row>
    <row r="18999" spans="119:122" x14ac:dyDescent="0.2">
      <c r="DO18999" s="141" t="s">
        <v>30355</v>
      </c>
      <c r="DP18999" s="141" t="s">
        <v>10027</v>
      </c>
      <c r="DQ18999" s="15">
        <v>23</v>
      </c>
      <c r="DR18999" s="15" t="str">
        <f t="shared" si="310"/>
        <v>8910-23</v>
      </c>
    </row>
    <row r="19000" spans="119:122" x14ac:dyDescent="0.2">
      <c r="DO19000" s="141" t="s">
        <v>30356</v>
      </c>
      <c r="DP19000" s="141" t="s">
        <v>10028</v>
      </c>
      <c r="DQ19000" s="15">
        <v>23</v>
      </c>
      <c r="DR19000" s="15" t="str">
        <f t="shared" si="310"/>
        <v>8911-23</v>
      </c>
    </row>
    <row r="19001" spans="119:122" x14ac:dyDescent="0.2">
      <c r="DO19001" s="141" t="s">
        <v>30357</v>
      </c>
      <c r="DP19001" s="141" t="s">
        <v>10029</v>
      </c>
      <c r="DQ19001" s="15">
        <v>23</v>
      </c>
      <c r="DR19001" s="15" t="str">
        <f t="shared" si="310"/>
        <v>8912-23</v>
      </c>
    </row>
    <row r="19002" spans="119:122" x14ac:dyDescent="0.2">
      <c r="DO19002" s="141" t="s">
        <v>30358</v>
      </c>
      <c r="DP19002" s="141" t="s">
        <v>10030</v>
      </c>
      <c r="DQ19002" s="15">
        <v>23</v>
      </c>
      <c r="DR19002" s="15" t="str">
        <f t="shared" si="310"/>
        <v>8913-23</v>
      </c>
    </row>
    <row r="19003" spans="119:122" x14ac:dyDescent="0.2">
      <c r="DO19003" s="141" t="s">
        <v>30359</v>
      </c>
      <c r="DP19003" s="141" t="s">
        <v>10031</v>
      </c>
      <c r="DQ19003" s="15">
        <v>23</v>
      </c>
      <c r="DR19003" s="15" t="str">
        <f t="shared" si="310"/>
        <v>8914-23</v>
      </c>
    </row>
    <row r="19004" spans="119:122" x14ac:dyDescent="0.2">
      <c r="DO19004" s="141" t="s">
        <v>30360</v>
      </c>
      <c r="DP19004" s="141" t="s">
        <v>10032</v>
      </c>
      <c r="DQ19004" s="15">
        <v>23</v>
      </c>
      <c r="DR19004" s="15" t="str">
        <f t="shared" si="310"/>
        <v>8915-23</v>
      </c>
    </row>
    <row r="19005" spans="119:122" x14ac:dyDescent="0.2">
      <c r="DO19005" s="141" t="s">
        <v>30361</v>
      </c>
      <c r="DP19005" s="141" t="s">
        <v>10033</v>
      </c>
      <c r="DQ19005" s="15">
        <v>23</v>
      </c>
      <c r="DR19005" s="15" t="str">
        <f t="shared" si="310"/>
        <v>8916-23</v>
      </c>
    </row>
    <row r="19006" spans="119:122" x14ac:dyDescent="0.2">
      <c r="DO19006" s="141" t="s">
        <v>30362</v>
      </c>
      <c r="DP19006" s="141" t="s">
        <v>10034</v>
      </c>
      <c r="DQ19006" s="15">
        <v>23</v>
      </c>
      <c r="DR19006" s="15" t="str">
        <f t="shared" si="310"/>
        <v>8917-23</v>
      </c>
    </row>
    <row r="19007" spans="119:122" x14ac:dyDescent="0.2">
      <c r="DO19007" s="141" t="s">
        <v>30363</v>
      </c>
      <c r="DP19007" s="141" t="s">
        <v>10035</v>
      </c>
      <c r="DQ19007" s="15">
        <v>23</v>
      </c>
      <c r="DR19007" s="15" t="str">
        <f t="shared" si="310"/>
        <v>8918-23</v>
      </c>
    </row>
    <row r="19008" spans="119:122" x14ac:dyDescent="0.2">
      <c r="DO19008" s="141" t="s">
        <v>30364</v>
      </c>
      <c r="DP19008" s="141" t="s">
        <v>10036</v>
      </c>
      <c r="DQ19008" s="15">
        <v>23</v>
      </c>
      <c r="DR19008" s="15" t="str">
        <f t="shared" si="310"/>
        <v>8919-23</v>
      </c>
    </row>
    <row r="19009" spans="119:122" x14ac:dyDescent="0.2">
      <c r="DO19009" s="141" t="s">
        <v>30365</v>
      </c>
      <c r="DP19009" s="141" t="s">
        <v>10037</v>
      </c>
      <c r="DQ19009" s="15">
        <v>23</v>
      </c>
      <c r="DR19009" s="15" t="str">
        <f t="shared" si="310"/>
        <v>8920-23</v>
      </c>
    </row>
    <row r="19010" spans="119:122" x14ac:dyDescent="0.2">
      <c r="DO19010" s="141" t="s">
        <v>30366</v>
      </c>
      <c r="DP19010" s="141" t="s">
        <v>10038</v>
      </c>
      <c r="DQ19010" s="15">
        <v>23</v>
      </c>
      <c r="DR19010" s="15" t="str">
        <f t="shared" si="310"/>
        <v>8921-23</v>
      </c>
    </row>
    <row r="19011" spans="119:122" x14ac:dyDescent="0.2">
      <c r="DO19011" s="141" t="s">
        <v>30367</v>
      </c>
      <c r="DP19011" s="141" t="s">
        <v>10039</v>
      </c>
      <c r="DQ19011" s="15">
        <v>23</v>
      </c>
      <c r="DR19011" s="15" t="str">
        <f t="shared" si="310"/>
        <v>8922-23</v>
      </c>
    </row>
    <row r="19012" spans="119:122" x14ac:dyDescent="0.2">
      <c r="DO19012" s="141" t="s">
        <v>30368</v>
      </c>
      <c r="DP19012" s="141" t="s">
        <v>10040</v>
      </c>
      <c r="DQ19012" s="15">
        <v>23</v>
      </c>
      <c r="DR19012" s="15" t="str">
        <f t="shared" si="310"/>
        <v>8923-23</v>
      </c>
    </row>
    <row r="19013" spans="119:122" x14ac:dyDescent="0.2">
      <c r="DO19013" s="141" t="s">
        <v>30369</v>
      </c>
      <c r="DP19013" s="141" t="s">
        <v>10041</v>
      </c>
      <c r="DQ19013" s="15">
        <v>23</v>
      </c>
      <c r="DR19013" s="15" t="str">
        <f t="shared" si="310"/>
        <v>8924-23</v>
      </c>
    </row>
    <row r="19014" spans="119:122" x14ac:dyDescent="0.2">
      <c r="DO19014" s="141" t="s">
        <v>30370</v>
      </c>
      <c r="DP19014" s="141" t="s">
        <v>10042</v>
      </c>
      <c r="DQ19014" s="15">
        <v>23</v>
      </c>
      <c r="DR19014" s="15" t="str">
        <f t="shared" si="310"/>
        <v>8925-23</v>
      </c>
    </row>
    <row r="19015" spans="119:122" x14ac:dyDescent="0.2">
      <c r="DO19015" s="141" t="s">
        <v>30371</v>
      </c>
      <c r="DP19015" s="141" t="s">
        <v>10043</v>
      </c>
      <c r="DQ19015" s="15">
        <v>23</v>
      </c>
      <c r="DR19015" s="15" t="str">
        <f t="shared" si="310"/>
        <v>8926-23</v>
      </c>
    </row>
    <row r="19016" spans="119:122" x14ac:dyDescent="0.2">
      <c r="DO19016" s="141" t="s">
        <v>30372</v>
      </c>
      <c r="DP19016" s="141" t="s">
        <v>10044</v>
      </c>
      <c r="DQ19016" s="15">
        <v>23</v>
      </c>
      <c r="DR19016" s="15" t="str">
        <f t="shared" si="310"/>
        <v>8927-23</v>
      </c>
    </row>
    <row r="19017" spans="119:122" x14ac:dyDescent="0.2">
      <c r="DO19017" s="141" t="s">
        <v>30373</v>
      </c>
      <c r="DP19017" s="141" t="s">
        <v>10045</v>
      </c>
      <c r="DQ19017" s="15">
        <v>23</v>
      </c>
      <c r="DR19017" s="15" t="str">
        <f t="shared" si="310"/>
        <v>8928-23</v>
      </c>
    </row>
    <row r="19018" spans="119:122" x14ac:dyDescent="0.2">
      <c r="DO19018" s="141" t="s">
        <v>30374</v>
      </c>
      <c r="DP19018" s="141" t="s">
        <v>10046</v>
      </c>
      <c r="DQ19018" s="15">
        <v>23</v>
      </c>
      <c r="DR19018" s="15" t="str">
        <f t="shared" si="310"/>
        <v>8929-23</v>
      </c>
    </row>
    <row r="19019" spans="119:122" x14ac:dyDescent="0.2">
      <c r="DO19019" s="141" t="s">
        <v>30375</v>
      </c>
      <c r="DP19019" s="141" t="s">
        <v>10047</v>
      </c>
      <c r="DQ19019" s="15">
        <v>23</v>
      </c>
      <c r="DR19019" s="15" t="str">
        <f t="shared" si="310"/>
        <v>8930-23</v>
      </c>
    </row>
    <row r="19020" spans="119:122" x14ac:dyDescent="0.2">
      <c r="DO19020" s="141" t="s">
        <v>30376</v>
      </c>
      <c r="DP19020" s="141" t="s">
        <v>10048</v>
      </c>
      <c r="DQ19020" s="15">
        <v>23</v>
      </c>
      <c r="DR19020" s="15" t="str">
        <f t="shared" si="310"/>
        <v>8931-23</v>
      </c>
    </row>
    <row r="19021" spans="119:122" x14ac:dyDescent="0.2">
      <c r="DO19021" s="141" t="s">
        <v>30377</v>
      </c>
      <c r="DP19021" s="141" t="s">
        <v>10049</v>
      </c>
      <c r="DQ19021" s="15">
        <v>23</v>
      </c>
      <c r="DR19021" s="15" t="str">
        <f t="shared" si="310"/>
        <v>8932-23</v>
      </c>
    </row>
    <row r="19022" spans="119:122" x14ac:dyDescent="0.2">
      <c r="DO19022" s="141" t="s">
        <v>30378</v>
      </c>
      <c r="DP19022" s="141" t="s">
        <v>10050</v>
      </c>
      <c r="DQ19022" s="15">
        <v>23</v>
      </c>
      <c r="DR19022" s="15" t="str">
        <f t="shared" si="310"/>
        <v>8933-23</v>
      </c>
    </row>
    <row r="19023" spans="119:122" x14ac:dyDescent="0.2">
      <c r="DO19023" s="141" t="s">
        <v>30379</v>
      </c>
      <c r="DP19023" s="141" t="s">
        <v>10051</v>
      </c>
      <c r="DQ19023" s="15">
        <v>23</v>
      </c>
      <c r="DR19023" s="15" t="str">
        <f t="shared" si="310"/>
        <v>8934-23</v>
      </c>
    </row>
    <row r="19024" spans="119:122" x14ac:dyDescent="0.2">
      <c r="DO19024" s="141" t="s">
        <v>30380</v>
      </c>
      <c r="DP19024" s="141" t="s">
        <v>10052</v>
      </c>
      <c r="DQ19024" s="15">
        <v>23</v>
      </c>
      <c r="DR19024" s="15" t="str">
        <f t="shared" si="310"/>
        <v>8935-23</v>
      </c>
    </row>
    <row r="19025" spans="119:122" x14ac:dyDescent="0.2">
      <c r="DO19025" s="141" t="s">
        <v>30381</v>
      </c>
      <c r="DP19025" s="141" t="s">
        <v>10053</v>
      </c>
      <c r="DQ19025" s="15">
        <v>23</v>
      </c>
      <c r="DR19025" s="15" t="str">
        <f t="shared" si="310"/>
        <v>8936-23</v>
      </c>
    </row>
    <row r="19026" spans="119:122" x14ac:dyDescent="0.2">
      <c r="DO19026" s="141" t="s">
        <v>30382</v>
      </c>
      <c r="DP19026" s="141" t="s">
        <v>10054</v>
      </c>
      <c r="DQ19026" s="15">
        <v>23</v>
      </c>
      <c r="DR19026" s="15" t="str">
        <f t="shared" si="310"/>
        <v>8937-23</v>
      </c>
    </row>
    <row r="19027" spans="119:122" x14ac:dyDescent="0.2">
      <c r="DO19027" s="141" t="s">
        <v>30383</v>
      </c>
      <c r="DP19027" s="141" t="s">
        <v>10055</v>
      </c>
      <c r="DQ19027" s="15">
        <v>23</v>
      </c>
      <c r="DR19027" s="15" t="str">
        <f t="shared" si="310"/>
        <v>8938-23</v>
      </c>
    </row>
    <row r="19028" spans="119:122" x14ac:dyDescent="0.2">
      <c r="DO19028" s="141" t="s">
        <v>30384</v>
      </c>
      <c r="DP19028" s="141" t="s">
        <v>10056</v>
      </c>
      <c r="DQ19028" s="15">
        <v>23</v>
      </c>
      <c r="DR19028" s="15" t="str">
        <f t="shared" si="310"/>
        <v>8939-23</v>
      </c>
    </row>
    <row r="19029" spans="119:122" x14ac:dyDescent="0.2">
      <c r="DO19029" s="141" t="s">
        <v>30385</v>
      </c>
      <c r="DP19029" s="141" t="s">
        <v>10057</v>
      </c>
      <c r="DQ19029" s="15">
        <v>23</v>
      </c>
      <c r="DR19029" s="15" t="str">
        <f t="shared" si="310"/>
        <v>8940-23</v>
      </c>
    </row>
    <row r="19030" spans="119:122" x14ac:dyDescent="0.2">
      <c r="DO19030" s="141" t="s">
        <v>30386</v>
      </c>
      <c r="DP19030" s="141" t="s">
        <v>10058</v>
      </c>
      <c r="DQ19030" s="15">
        <v>23</v>
      </c>
      <c r="DR19030" s="15" t="str">
        <f t="shared" si="310"/>
        <v>8941-23</v>
      </c>
    </row>
    <row r="19031" spans="119:122" x14ac:dyDescent="0.2">
      <c r="DO19031" s="141" t="s">
        <v>30387</v>
      </c>
      <c r="DP19031" s="141" t="s">
        <v>10059</v>
      </c>
      <c r="DQ19031" s="15">
        <v>23</v>
      </c>
      <c r="DR19031" s="15" t="str">
        <f t="shared" si="310"/>
        <v>8942-23</v>
      </c>
    </row>
    <row r="19032" spans="119:122" x14ac:dyDescent="0.2">
      <c r="DO19032" s="141" t="s">
        <v>30388</v>
      </c>
      <c r="DP19032" s="141" t="s">
        <v>10060</v>
      </c>
      <c r="DQ19032" s="15">
        <v>23</v>
      </c>
      <c r="DR19032" s="15" t="str">
        <f t="shared" si="310"/>
        <v>8943-23</v>
      </c>
    </row>
    <row r="19033" spans="119:122" x14ac:dyDescent="0.2">
      <c r="DO19033" s="141" t="s">
        <v>30389</v>
      </c>
      <c r="DP19033" s="141" t="s">
        <v>10061</v>
      </c>
      <c r="DQ19033" s="15">
        <v>23</v>
      </c>
      <c r="DR19033" s="15" t="str">
        <f t="shared" si="310"/>
        <v>8944-23</v>
      </c>
    </row>
    <row r="19034" spans="119:122" x14ac:dyDescent="0.2">
      <c r="DO19034" s="141" t="s">
        <v>30390</v>
      </c>
      <c r="DP19034" s="141" t="s">
        <v>10062</v>
      </c>
      <c r="DQ19034" s="15">
        <v>23</v>
      </c>
      <c r="DR19034" s="15" t="str">
        <f t="shared" si="310"/>
        <v>8945-23</v>
      </c>
    </row>
    <row r="19035" spans="119:122" x14ac:dyDescent="0.2">
      <c r="DO19035" s="141" t="s">
        <v>30391</v>
      </c>
      <c r="DP19035" s="141" t="s">
        <v>10063</v>
      </c>
      <c r="DQ19035" s="15">
        <v>23</v>
      </c>
      <c r="DR19035" s="15" t="str">
        <f t="shared" si="310"/>
        <v>8946-23</v>
      </c>
    </row>
    <row r="19036" spans="119:122" x14ac:dyDescent="0.2">
      <c r="DO19036" s="141" t="s">
        <v>30392</v>
      </c>
      <c r="DP19036" s="141" t="s">
        <v>10064</v>
      </c>
      <c r="DQ19036" s="15">
        <v>23</v>
      </c>
      <c r="DR19036" s="15" t="str">
        <f t="shared" ref="DR19036:DR19099" si="311">CONCATENATE(DP19036,"-",DQ19036)</f>
        <v>8947-23</v>
      </c>
    </row>
    <row r="19037" spans="119:122" x14ac:dyDescent="0.2">
      <c r="DO19037" s="141" t="s">
        <v>30393</v>
      </c>
      <c r="DP19037" s="141" t="s">
        <v>10065</v>
      </c>
      <c r="DQ19037" s="15">
        <v>23</v>
      </c>
      <c r="DR19037" s="15" t="str">
        <f t="shared" si="311"/>
        <v>8948-23</v>
      </c>
    </row>
    <row r="19038" spans="119:122" x14ac:dyDescent="0.2">
      <c r="DO19038" s="141" t="s">
        <v>30394</v>
      </c>
      <c r="DP19038" s="141" t="s">
        <v>10066</v>
      </c>
      <c r="DQ19038" s="15">
        <v>23</v>
      </c>
      <c r="DR19038" s="15" t="str">
        <f t="shared" si="311"/>
        <v>8949-23</v>
      </c>
    </row>
    <row r="19039" spans="119:122" x14ac:dyDescent="0.2">
      <c r="DO19039" s="141" t="s">
        <v>30395</v>
      </c>
      <c r="DP19039" s="141" t="s">
        <v>10067</v>
      </c>
      <c r="DQ19039" s="15">
        <v>23</v>
      </c>
      <c r="DR19039" s="15" t="str">
        <f t="shared" si="311"/>
        <v>8950-23</v>
      </c>
    </row>
    <row r="19040" spans="119:122" x14ac:dyDescent="0.2">
      <c r="DO19040" s="141" t="s">
        <v>30396</v>
      </c>
      <c r="DP19040" s="141" t="s">
        <v>10068</v>
      </c>
      <c r="DQ19040" s="15">
        <v>23</v>
      </c>
      <c r="DR19040" s="15" t="str">
        <f t="shared" si="311"/>
        <v>8951-23</v>
      </c>
    </row>
    <row r="19041" spans="119:122" x14ac:dyDescent="0.2">
      <c r="DO19041" s="141" t="s">
        <v>30397</v>
      </c>
      <c r="DP19041" s="141" t="s">
        <v>10069</v>
      </c>
      <c r="DQ19041" s="15">
        <v>23</v>
      </c>
      <c r="DR19041" s="15" t="str">
        <f t="shared" si="311"/>
        <v>8952-23</v>
      </c>
    </row>
    <row r="19042" spans="119:122" x14ac:dyDescent="0.2">
      <c r="DO19042" s="141" t="s">
        <v>30398</v>
      </c>
      <c r="DP19042" s="141" t="s">
        <v>10070</v>
      </c>
      <c r="DQ19042" s="15">
        <v>23</v>
      </c>
      <c r="DR19042" s="15" t="str">
        <f t="shared" si="311"/>
        <v>8953-23</v>
      </c>
    </row>
    <row r="19043" spans="119:122" x14ac:dyDescent="0.2">
      <c r="DO19043" s="141" t="s">
        <v>30399</v>
      </c>
      <c r="DP19043" s="141" t="s">
        <v>10071</v>
      </c>
      <c r="DQ19043" s="15">
        <v>23</v>
      </c>
      <c r="DR19043" s="15" t="str">
        <f t="shared" si="311"/>
        <v>8954-23</v>
      </c>
    </row>
    <row r="19044" spans="119:122" x14ac:dyDescent="0.2">
      <c r="DO19044" s="141" t="s">
        <v>30400</v>
      </c>
      <c r="DP19044" s="141" t="s">
        <v>10072</v>
      </c>
      <c r="DQ19044" s="15">
        <v>23</v>
      </c>
      <c r="DR19044" s="15" t="str">
        <f t="shared" si="311"/>
        <v>8955-23</v>
      </c>
    </row>
    <row r="19045" spans="119:122" x14ac:dyDescent="0.2">
      <c r="DO19045" s="141" t="s">
        <v>30401</v>
      </c>
      <c r="DP19045" s="141" t="s">
        <v>10073</v>
      </c>
      <c r="DQ19045" s="15">
        <v>23</v>
      </c>
      <c r="DR19045" s="15" t="str">
        <f t="shared" si="311"/>
        <v>8956-23</v>
      </c>
    </row>
    <row r="19046" spans="119:122" x14ac:dyDescent="0.2">
      <c r="DO19046" s="141" t="s">
        <v>30402</v>
      </c>
      <c r="DP19046" s="141" t="s">
        <v>10074</v>
      </c>
      <c r="DQ19046" s="15">
        <v>23</v>
      </c>
      <c r="DR19046" s="15" t="str">
        <f t="shared" si="311"/>
        <v>8957-23</v>
      </c>
    </row>
    <row r="19047" spans="119:122" x14ac:dyDescent="0.2">
      <c r="DO19047" s="141" t="s">
        <v>30403</v>
      </c>
      <c r="DP19047" s="141" t="s">
        <v>10075</v>
      </c>
      <c r="DQ19047" s="15">
        <v>23</v>
      </c>
      <c r="DR19047" s="15" t="str">
        <f t="shared" si="311"/>
        <v>8958-23</v>
      </c>
    </row>
    <row r="19048" spans="119:122" x14ac:dyDescent="0.2">
      <c r="DO19048" s="141" t="s">
        <v>30404</v>
      </c>
      <c r="DP19048" s="141" t="s">
        <v>10076</v>
      </c>
      <c r="DQ19048" s="15">
        <v>23</v>
      </c>
      <c r="DR19048" s="15" t="str">
        <f t="shared" si="311"/>
        <v>8959-23</v>
      </c>
    </row>
    <row r="19049" spans="119:122" x14ac:dyDescent="0.2">
      <c r="DO19049" s="141" t="s">
        <v>30405</v>
      </c>
      <c r="DP19049" s="141" t="s">
        <v>10077</v>
      </c>
      <c r="DQ19049" s="15">
        <v>23</v>
      </c>
      <c r="DR19049" s="15" t="str">
        <f t="shared" si="311"/>
        <v>8960-23</v>
      </c>
    </row>
    <row r="19050" spans="119:122" x14ac:dyDescent="0.2">
      <c r="DO19050" s="141" t="s">
        <v>30406</v>
      </c>
      <c r="DP19050" s="141" t="s">
        <v>10078</v>
      </c>
      <c r="DQ19050" s="15">
        <v>23</v>
      </c>
      <c r="DR19050" s="15" t="str">
        <f t="shared" si="311"/>
        <v>8961-23</v>
      </c>
    </row>
    <row r="19051" spans="119:122" x14ac:dyDescent="0.2">
      <c r="DO19051" s="141" t="s">
        <v>30407</v>
      </c>
      <c r="DP19051" s="141" t="s">
        <v>10079</v>
      </c>
      <c r="DQ19051" s="15">
        <v>23</v>
      </c>
      <c r="DR19051" s="15" t="str">
        <f t="shared" si="311"/>
        <v>8962-23</v>
      </c>
    </row>
    <row r="19052" spans="119:122" x14ac:dyDescent="0.2">
      <c r="DO19052" s="141" t="s">
        <v>30408</v>
      </c>
      <c r="DP19052" s="141" t="s">
        <v>10080</v>
      </c>
      <c r="DQ19052" s="15">
        <v>23</v>
      </c>
      <c r="DR19052" s="15" t="str">
        <f t="shared" si="311"/>
        <v>8963-23</v>
      </c>
    </row>
    <row r="19053" spans="119:122" x14ac:dyDescent="0.2">
      <c r="DO19053" s="141" t="s">
        <v>30409</v>
      </c>
      <c r="DP19053" s="141" t="s">
        <v>10081</v>
      </c>
      <c r="DQ19053" s="15">
        <v>23</v>
      </c>
      <c r="DR19053" s="15" t="str">
        <f t="shared" si="311"/>
        <v>8964-23</v>
      </c>
    </row>
    <row r="19054" spans="119:122" x14ac:dyDescent="0.2">
      <c r="DO19054" s="141" t="s">
        <v>30410</v>
      </c>
      <c r="DP19054" s="141" t="s">
        <v>10082</v>
      </c>
      <c r="DQ19054" s="15">
        <v>23</v>
      </c>
      <c r="DR19054" s="15" t="str">
        <f t="shared" si="311"/>
        <v>8965-23</v>
      </c>
    </row>
    <row r="19055" spans="119:122" x14ac:dyDescent="0.2">
      <c r="DO19055" s="141" t="s">
        <v>30411</v>
      </c>
      <c r="DP19055" s="141" t="s">
        <v>10083</v>
      </c>
      <c r="DQ19055" s="15">
        <v>23</v>
      </c>
      <c r="DR19055" s="15" t="str">
        <f t="shared" si="311"/>
        <v>8966-23</v>
      </c>
    </row>
    <row r="19056" spans="119:122" x14ac:dyDescent="0.2">
      <c r="DO19056" s="141" t="s">
        <v>30412</v>
      </c>
      <c r="DP19056" s="141" t="s">
        <v>10084</v>
      </c>
      <c r="DQ19056" s="15">
        <v>23</v>
      </c>
      <c r="DR19056" s="15" t="str">
        <f t="shared" si="311"/>
        <v>8967-23</v>
      </c>
    </row>
    <row r="19057" spans="119:122" x14ac:dyDescent="0.2">
      <c r="DO19057" s="141" t="s">
        <v>30413</v>
      </c>
      <c r="DP19057" s="141" t="s">
        <v>10085</v>
      </c>
      <c r="DQ19057" s="15">
        <v>23</v>
      </c>
      <c r="DR19057" s="15" t="str">
        <f t="shared" si="311"/>
        <v>8968-23</v>
      </c>
    </row>
    <row r="19058" spans="119:122" x14ac:dyDescent="0.2">
      <c r="DO19058" s="141" t="s">
        <v>30414</v>
      </c>
      <c r="DP19058" s="141" t="s">
        <v>10086</v>
      </c>
      <c r="DQ19058" s="15">
        <v>23</v>
      </c>
      <c r="DR19058" s="15" t="str">
        <f t="shared" si="311"/>
        <v>8969-23</v>
      </c>
    </row>
    <row r="19059" spans="119:122" x14ac:dyDescent="0.2">
      <c r="DO19059" s="141" t="s">
        <v>30415</v>
      </c>
      <c r="DP19059" s="141" t="s">
        <v>10087</v>
      </c>
      <c r="DQ19059" s="15">
        <v>23</v>
      </c>
      <c r="DR19059" s="15" t="str">
        <f t="shared" si="311"/>
        <v>8970-23</v>
      </c>
    </row>
    <row r="19060" spans="119:122" x14ac:dyDescent="0.2">
      <c r="DO19060" s="141" t="s">
        <v>30416</v>
      </c>
      <c r="DP19060" s="141" t="s">
        <v>10088</v>
      </c>
      <c r="DQ19060" s="15">
        <v>23</v>
      </c>
      <c r="DR19060" s="15" t="str">
        <f t="shared" si="311"/>
        <v>8971-23</v>
      </c>
    </row>
    <row r="19061" spans="119:122" x14ac:dyDescent="0.2">
      <c r="DO19061" s="141" t="s">
        <v>30417</v>
      </c>
      <c r="DP19061" s="141" t="s">
        <v>10089</v>
      </c>
      <c r="DQ19061" s="15">
        <v>23</v>
      </c>
      <c r="DR19061" s="15" t="str">
        <f t="shared" si="311"/>
        <v>8972-23</v>
      </c>
    </row>
    <row r="19062" spans="119:122" x14ac:dyDescent="0.2">
      <c r="DO19062" s="141" t="s">
        <v>30418</v>
      </c>
      <c r="DP19062" s="141" t="s">
        <v>10090</v>
      </c>
      <c r="DQ19062" s="15">
        <v>23</v>
      </c>
      <c r="DR19062" s="15" t="str">
        <f t="shared" si="311"/>
        <v>8973-23</v>
      </c>
    </row>
    <row r="19063" spans="119:122" x14ac:dyDescent="0.2">
      <c r="DO19063" s="141" t="s">
        <v>30419</v>
      </c>
      <c r="DP19063" s="141" t="s">
        <v>10091</v>
      </c>
      <c r="DQ19063" s="15">
        <v>23</v>
      </c>
      <c r="DR19063" s="15" t="str">
        <f t="shared" si="311"/>
        <v>8974-23</v>
      </c>
    </row>
    <row r="19064" spans="119:122" x14ac:dyDescent="0.2">
      <c r="DO19064" s="141" t="s">
        <v>30420</v>
      </c>
      <c r="DP19064" s="141" t="s">
        <v>10092</v>
      </c>
      <c r="DQ19064" s="15">
        <v>23</v>
      </c>
      <c r="DR19064" s="15" t="str">
        <f t="shared" si="311"/>
        <v>8975-23</v>
      </c>
    </row>
    <row r="19065" spans="119:122" x14ac:dyDescent="0.2">
      <c r="DO19065" s="141" t="s">
        <v>30421</v>
      </c>
      <c r="DP19065" s="141" t="s">
        <v>10093</v>
      </c>
      <c r="DQ19065" s="15">
        <v>23</v>
      </c>
      <c r="DR19065" s="15" t="str">
        <f t="shared" si="311"/>
        <v>8976-23</v>
      </c>
    </row>
    <row r="19066" spans="119:122" x14ac:dyDescent="0.2">
      <c r="DO19066" s="141" t="s">
        <v>30422</v>
      </c>
      <c r="DP19066" s="141" t="s">
        <v>10094</v>
      </c>
      <c r="DQ19066" s="15">
        <v>23</v>
      </c>
      <c r="DR19066" s="15" t="str">
        <f t="shared" si="311"/>
        <v>8977-23</v>
      </c>
    </row>
    <row r="19067" spans="119:122" x14ac:dyDescent="0.2">
      <c r="DO19067" s="141" t="s">
        <v>30423</v>
      </c>
      <c r="DP19067" s="141" t="s">
        <v>10095</v>
      </c>
      <c r="DQ19067" s="15">
        <v>23</v>
      </c>
      <c r="DR19067" s="15" t="str">
        <f t="shared" si="311"/>
        <v>8978-23</v>
      </c>
    </row>
    <row r="19068" spans="119:122" x14ac:dyDescent="0.2">
      <c r="DO19068" s="141" t="s">
        <v>30424</v>
      </c>
      <c r="DP19068" s="141" t="s">
        <v>10096</v>
      </c>
      <c r="DQ19068" s="15">
        <v>23</v>
      </c>
      <c r="DR19068" s="15" t="str">
        <f t="shared" si="311"/>
        <v>8979-23</v>
      </c>
    </row>
    <row r="19069" spans="119:122" x14ac:dyDescent="0.2">
      <c r="DO19069" s="141" t="s">
        <v>30425</v>
      </c>
      <c r="DP19069" s="141" t="s">
        <v>10097</v>
      </c>
      <c r="DQ19069" s="15">
        <v>23</v>
      </c>
      <c r="DR19069" s="15" t="str">
        <f t="shared" si="311"/>
        <v>8980-23</v>
      </c>
    </row>
    <row r="19070" spans="119:122" x14ac:dyDescent="0.2">
      <c r="DO19070" s="141" t="s">
        <v>30426</v>
      </c>
      <c r="DP19070" s="141" t="s">
        <v>10098</v>
      </c>
      <c r="DQ19070" s="15">
        <v>23</v>
      </c>
      <c r="DR19070" s="15" t="str">
        <f t="shared" si="311"/>
        <v>8981-23</v>
      </c>
    </row>
    <row r="19071" spans="119:122" x14ac:dyDescent="0.2">
      <c r="DO19071" s="141" t="s">
        <v>30427</v>
      </c>
      <c r="DP19071" s="141" t="s">
        <v>10099</v>
      </c>
      <c r="DQ19071" s="15">
        <v>23</v>
      </c>
      <c r="DR19071" s="15" t="str">
        <f t="shared" si="311"/>
        <v>8982-23</v>
      </c>
    </row>
    <row r="19072" spans="119:122" x14ac:dyDescent="0.2">
      <c r="DO19072" s="141" t="s">
        <v>30428</v>
      </c>
      <c r="DP19072" s="141" t="s">
        <v>10100</v>
      </c>
      <c r="DQ19072" s="15">
        <v>23</v>
      </c>
      <c r="DR19072" s="15" t="str">
        <f t="shared" si="311"/>
        <v>8983-23</v>
      </c>
    </row>
    <row r="19073" spans="119:122" x14ac:dyDescent="0.2">
      <c r="DO19073" s="141" t="s">
        <v>30429</v>
      </c>
      <c r="DP19073" s="141" t="s">
        <v>10101</v>
      </c>
      <c r="DQ19073" s="15">
        <v>23</v>
      </c>
      <c r="DR19073" s="15" t="str">
        <f t="shared" si="311"/>
        <v>8984-23</v>
      </c>
    </row>
    <row r="19074" spans="119:122" x14ac:dyDescent="0.2">
      <c r="DO19074" s="141" t="s">
        <v>30430</v>
      </c>
      <c r="DP19074" s="141" t="s">
        <v>10102</v>
      </c>
      <c r="DQ19074" s="15">
        <v>23</v>
      </c>
      <c r="DR19074" s="15" t="str">
        <f t="shared" si="311"/>
        <v>8985-23</v>
      </c>
    </row>
    <row r="19075" spans="119:122" x14ac:dyDescent="0.2">
      <c r="DO19075" s="141" t="s">
        <v>30431</v>
      </c>
      <c r="DP19075" s="141" t="s">
        <v>10103</v>
      </c>
      <c r="DQ19075" s="15">
        <v>23</v>
      </c>
      <c r="DR19075" s="15" t="str">
        <f t="shared" si="311"/>
        <v>8986-23</v>
      </c>
    </row>
    <row r="19076" spans="119:122" x14ac:dyDescent="0.2">
      <c r="DO19076" s="141" t="s">
        <v>30432</v>
      </c>
      <c r="DP19076" s="141" t="s">
        <v>10104</v>
      </c>
      <c r="DQ19076" s="15">
        <v>23</v>
      </c>
      <c r="DR19076" s="15" t="str">
        <f t="shared" si="311"/>
        <v>8987-23</v>
      </c>
    </row>
    <row r="19077" spans="119:122" x14ac:dyDescent="0.2">
      <c r="DO19077" s="141" t="s">
        <v>30433</v>
      </c>
      <c r="DP19077" s="141" t="s">
        <v>10105</v>
      </c>
      <c r="DQ19077" s="15">
        <v>23</v>
      </c>
      <c r="DR19077" s="15" t="str">
        <f t="shared" si="311"/>
        <v>8988-23</v>
      </c>
    </row>
    <row r="19078" spans="119:122" x14ac:dyDescent="0.2">
      <c r="DO19078" s="141" t="s">
        <v>30434</v>
      </c>
      <c r="DP19078" s="141" t="s">
        <v>10106</v>
      </c>
      <c r="DQ19078" s="15">
        <v>23</v>
      </c>
      <c r="DR19078" s="15" t="str">
        <f t="shared" si="311"/>
        <v>8989-23</v>
      </c>
    </row>
    <row r="19079" spans="119:122" x14ac:dyDescent="0.2">
      <c r="DO19079" s="141" t="s">
        <v>30435</v>
      </c>
      <c r="DP19079" s="141" t="s">
        <v>10107</v>
      </c>
      <c r="DQ19079" s="15">
        <v>23</v>
      </c>
      <c r="DR19079" s="15" t="str">
        <f t="shared" si="311"/>
        <v>8990-23</v>
      </c>
    </row>
    <row r="19080" spans="119:122" x14ac:dyDescent="0.2">
      <c r="DO19080" s="141" t="s">
        <v>30436</v>
      </c>
      <c r="DP19080" s="141" t="s">
        <v>10108</v>
      </c>
      <c r="DQ19080" s="15">
        <v>23</v>
      </c>
      <c r="DR19080" s="15" t="str">
        <f t="shared" si="311"/>
        <v>8991-23</v>
      </c>
    </row>
    <row r="19081" spans="119:122" x14ac:dyDescent="0.2">
      <c r="DO19081" s="141" t="s">
        <v>30437</v>
      </c>
      <c r="DP19081" s="141" t="s">
        <v>10109</v>
      </c>
      <c r="DQ19081" s="15">
        <v>23</v>
      </c>
      <c r="DR19081" s="15" t="str">
        <f t="shared" si="311"/>
        <v>8992-23</v>
      </c>
    </row>
    <row r="19082" spans="119:122" x14ac:dyDescent="0.2">
      <c r="DO19082" s="141" t="s">
        <v>30438</v>
      </c>
      <c r="DP19082" s="141" t="s">
        <v>10110</v>
      </c>
      <c r="DQ19082" s="15">
        <v>23</v>
      </c>
      <c r="DR19082" s="15" t="str">
        <f t="shared" si="311"/>
        <v>8993-23</v>
      </c>
    </row>
    <row r="19083" spans="119:122" x14ac:dyDescent="0.2">
      <c r="DO19083" s="141" t="s">
        <v>30439</v>
      </c>
      <c r="DP19083" s="141" t="s">
        <v>10111</v>
      </c>
      <c r="DQ19083" s="15">
        <v>23</v>
      </c>
      <c r="DR19083" s="15" t="str">
        <f t="shared" si="311"/>
        <v>8994-23</v>
      </c>
    </row>
    <row r="19084" spans="119:122" x14ac:dyDescent="0.2">
      <c r="DO19084" s="141" t="s">
        <v>30440</v>
      </c>
      <c r="DP19084" s="141" t="s">
        <v>10112</v>
      </c>
      <c r="DQ19084" s="15">
        <v>23</v>
      </c>
      <c r="DR19084" s="15" t="str">
        <f t="shared" si="311"/>
        <v>8995-23</v>
      </c>
    </row>
    <row r="19085" spans="119:122" x14ac:dyDescent="0.2">
      <c r="DO19085" s="141" t="s">
        <v>30441</v>
      </c>
      <c r="DP19085" s="141" t="s">
        <v>10113</v>
      </c>
      <c r="DQ19085" s="15">
        <v>23</v>
      </c>
      <c r="DR19085" s="15" t="str">
        <f t="shared" si="311"/>
        <v>8996-23</v>
      </c>
    </row>
    <row r="19086" spans="119:122" x14ac:dyDescent="0.2">
      <c r="DO19086" s="141" t="s">
        <v>30442</v>
      </c>
      <c r="DP19086" s="141" t="s">
        <v>10114</v>
      </c>
      <c r="DQ19086" s="15">
        <v>23</v>
      </c>
      <c r="DR19086" s="15" t="str">
        <f t="shared" si="311"/>
        <v>8997-23</v>
      </c>
    </row>
    <row r="19087" spans="119:122" x14ac:dyDescent="0.2">
      <c r="DO19087" s="141" t="s">
        <v>30443</v>
      </c>
      <c r="DP19087" s="141" t="s">
        <v>10115</v>
      </c>
      <c r="DQ19087" s="15">
        <v>23</v>
      </c>
      <c r="DR19087" s="15" t="str">
        <f t="shared" si="311"/>
        <v>8998-23</v>
      </c>
    </row>
    <row r="19088" spans="119:122" x14ac:dyDescent="0.2">
      <c r="DO19088" s="141" t="s">
        <v>30444</v>
      </c>
      <c r="DP19088" s="141" t="s">
        <v>10116</v>
      </c>
      <c r="DQ19088" s="15">
        <v>23</v>
      </c>
      <c r="DR19088" s="15" t="str">
        <f t="shared" si="311"/>
        <v>8999-23</v>
      </c>
    </row>
    <row r="19089" spans="119:122" x14ac:dyDescent="0.2">
      <c r="DO19089" s="141" t="s">
        <v>30445</v>
      </c>
      <c r="DP19089" s="141" t="s">
        <v>10117</v>
      </c>
      <c r="DQ19089" s="15">
        <v>23</v>
      </c>
      <c r="DR19089" s="15" t="str">
        <f t="shared" si="311"/>
        <v>9000-23</v>
      </c>
    </row>
    <row r="19090" spans="119:122" x14ac:dyDescent="0.2">
      <c r="DO19090" s="141" t="s">
        <v>30446</v>
      </c>
      <c r="DP19090" s="141" t="s">
        <v>10118</v>
      </c>
      <c r="DQ19090" s="15">
        <v>23</v>
      </c>
      <c r="DR19090" s="15" t="str">
        <f t="shared" si="311"/>
        <v>9001-23</v>
      </c>
    </row>
    <row r="19091" spans="119:122" x14ac:dyDescent="0.2">
      <c r="DO19091" s="141" t="s">
        <v>30447</v>
      </c>
      <c r="DP19091" s="141" t="s">
        <v>10119</v>
      </c>
      <c r="DQ19091" s="15">
        <v>23</v>
      </c>
      <c r="DR19091" s="15" t="str">
        <f t="shared" si="311"/>
        <v>9002-23</v>
      </c>
    </row>
    <row r="19092" spans="119:122" x14ac:dyDescent="0.2">
      <c r="DO19092" s="141" t="s">
        <v>30448</v>
      </c>
      <c r="DP19092" s="141" t="s">
        <v>10120</v>
      </c>
      <c r="DQ19092" s="15">
        <v>23</v>
      </c>
      <c r="DR19092" s="15" t="str">
        <f t="shared" si="311"/>
        <v>9003-23</v>
      </c>
    </row>
    <row r="19093" spans="119:122" x14ac:dyDescent="0.2">
      <c r="DO19093" s="141" t="s">
        <v>30449</v>
      </c>
      <c r="DP19093" s="141" t="s">
        <v>10121</v>
      </c>
      <c r="DQ19093" s="15">
        <v>23</v>
      </c>
      <c r="DR19093" s="15" t="str">
        <f t="shared" si="311"/>
        <v>9004-23</v>
      </c>
    </row>
    <row r="19094" spans="119:122" x14ac:dyDescent="0.2">
      <c r="DO19094" s="141" t="s">
        <v>30450</v>
      </c>
      <c r="DP19094" s="141" t="s">
        <v>10122</v>
      </c>
      <c r="DQ19094" s="15">
        <v>23</v>
      </c>
      <c r="DR19094" s="15" t="str">
        <f t="shared" si="311"/>
        <v>9005-23</v>
      </c>
    </row>
    <row r="19095" spans="119:122" x14ac:dyDescent="0.2">
      <c r="DO19095" s="141" t="s">
        <v>30451</v>
      </c>
      <c r="DP19095" s="141" t="s">
        <v>10123</v>
      </c>
      <c r="DQ19095" s="15">
        <v>23</v>
      </c>
      <c r="DR19095" s="15" t="str">
        <f t="shared" si="311"/>
        <v>9006-23</v>
      </c>
    </row>
    <row r="19096" spans="119:122" x14ac:dyDescent="0.2">
      <c r="DO19096" s="141" t="s">
        <v>30452</v>
      </c>
      <c r="DP19096" s="141" t="s">
        <v>10124</v>
      </c>
      <c r="DQ19096" s="15">
        <v>23</v>
      </c>
      <c r="DR19096" s="15" t="str">
        <f t="shared" si="311"/>
        <v>9007-23</v>
      </c>
    </row>
    <row r="19097" spans="119:122" x14ac:dyDescent="0.2">
      <c r="DO19097" s="141" t="s">
        <v>30453</v>
      </c>
      <c r="DP19097" s="141" t="s">
        <v>10125</v>
      </c>
      <c r="DQ19097" s="15">
        <v>23</v>
      </c>
      <c r="DR19097" s="15" t="str">
        <f t="shared" si="311"/>
        <v>9008-23</v>
      </c>
    </row>
    <row r="19098" spans="119:122" x14ac:dyDescent="0.2">
      <c r="DO19098" s="141" t="s">
        <v>30454</v>
      </c>
      <c r="DP19098" s="141" t="s">
        <v>10126</v>
      </c>
      <c r="DQ19098" s="15">
        <v>23</v>
      </c>
      <c r="DR19098" s="15" t="str">
        <f t="shared" si="311"/>
        <v>9009-23</v>
      </c>
    </row>
    <row r="19099" spans="119:122" x14ac:dyDescent="0.2">
      <c r="DO19099" s="141" t="s">
        <v>30455</v>
      </c>
      <c r="DP19099" s="141" t="s">
        <v>10127</v>
      </c>
      <c r="DQ19099" s="15">
        <v>23</v>
      </c>
      <c r="DR19099" s="15" t="str">
        <f t="shared" si="311"/>
        <v>9010-23</v>
      </c>
    </row>
    <row r="19100" spans="119:122" x14ac:dyDescent="0.2">
      <c r="DO19100" s="141" t="s">
        <v>30456</v>
      </c>
      <c r="DP19100" s="141" t="s">
        <v>10128</v>
      </c>
      <c r="DQ19100" s="15">
        <v>23</v>
      </c>
      <c r="DR19100" s="15" t="str">
        <f t="shared" ref="DR19100:DR19163" si="312">CONCATENATE(DP19100,"-",DQ19100)</f>
        <v>9011-23</v>
      </c>
    </row>
    <row r="19101" spans="119:122" x14ac:dyDescent="0.2">
      <c r="DO19101" s="141" t="s">
        <v>30457</v>
      </c>
      <c r="DP19101" s="141" t="s">
        <v>10129</v>
      </c>
      <c r="DQ19101" s="15">
        <v>23</v>
      </c>
      <c r="DR19101" s="15" t="str">
        <f t="shared" si="312"/>
        <v>9012-23</v>
      </c>
    </row>
    <row r="19102" spans="119:122" x14ac:dyDescent="0.2">
      <c r="DO19102" s="141" t="s">
        <v>30458</v>
      </c>
      <c r="DP19102" s="141" t="s">
        <v>10130</v>
      </c>
      <c r="DQ19102" s="15">
        <v>23</v>
      </c>
      <c r="DR19102" s="15" t="str">
        <f t="shared" si="312"/>
        <v>9013-23</v>
      </c>
    </row>
    <row r="19103" spans="119:122" x14ac:dyDescent="0.2">
      <c r="DO19103" s="141" t="s">
        <v>30459</v>
      </c>
      <c r="DP19103" s="141" t="s">
        <v>10131</v>
      </c>
      <c r="DQ19103" s="15">
        <v>23</v>
      </c>
      <c r="DR19103" s="15" t="str">
        <f t="shared" si="312"/>
        <v>9014-23</v>
      </c>
    </row>
    <row r="19104" spans="119:122" x14ac:dyDescent="0.2">
      <c r="DO19104" s="141" t="s">
        <v>30460</v>
      </c>
      <c r="DP19104" s="141" t="s">
        <v>10132</v>
      </c>
      <c r="DQ19104" s="15">
        <v>23</v>
      </c>
      <c r="DR19104" s="15" t="str">
        <f t="shared" si="312"/>
        <v>9015-23</v>
      </c>
    </row>
    <row r="19105" spans="119:122" x14ac:dyDescent="0.2">
      <c r="DO19105" s="141" t="s">
        <v>30461</v>
      </c>
      <c r="DP19105" s="141" t="s">
        <v>10133</v>
      </c>
      <c r="DQ19105" s="15">
        <v>23</v>
      </c>
      <c r="DR19105" s="15" t="str">
        <f t="shared" si="312"/>
        <v>9016-23</v>
      </c>
    </row>
    <row r="19106" spans="119:122" x14ac:dyDescent="0.2">
      <c r="DO19106" s="141" t="s">
        <v>30462</v>
      </c>
      <c r="DP19106" s="141" t="s">
        <v>10134</v>
      </c>
      <c r="DQ19106" s="15">
        <v>23</v>
      </c>
      <c r="DR19106" s="15" t="str">
        <f t="shared" si="312"/>
        <v>9017-23</v>
      </c>
    </row>
    <row r="19107" spans="119:122" x14ac:dyDescent="0.2">
      <c r="DO19107" s="141" t="s">
        <v>30463</v>
      </c>
      <c r="DP19107" s="141" t="s">
        <v>10135</v>
      </c>
      <c r="DQ19107" s="15">
        <v>23</v>
      </c>
      <c r="DR19107" s="15" t="str">
        <f t="shared" si="312"/>
        <v>9018-23</v>
      </c>
    </row>
    <row r="19108" spans="119:122" x14ac:dyDescent="0.2">
      <c r="DO19108" s="141" t="s">
        <v>30464</v>
      </c>
      <c r="DP19108" s="141" t="s">
        <v>10136</v>
      </c>
      <c r="DQ19108" s="15">
        <v>23</v>
      </c>
      <c r="DR19108" s="15" t="str">
        <f t="shared" si="312"/>
        <v>9019-23</v>
      </c>
    </row>
    <row r="19109" spans="119:122" x14ac:dyDescent="0.2">
      <c r="DO19109" s="141" t="s">
        <v>30465</v>
      </c>
      <c r="DP19109" s="141" t="s">
        <v>10137</v>
      </c>
      <c r="DQ19109" s="15">
        <v>23</v>
      </c>
      <c r="DR19109" s="15" t="str">
        <f t="shared" si="312"/>
        <v>9020-23</v>
      </c>
    </row>
    <row r="19110" spans="119:122" x14ac:dyDescent="0.2">
      <c r="DO19110" s="141" t="s">
        <v>30466</v>
      </c>
      <c r="DP19110" s="141" t="s">
        <v>10138</v>
      </c>
      <c r="DQ19110" s="15">
        <v>23</v>
      </c>
      <c r="DR19110" s="15" t="str">
        <f t="shared" si="312"/>
        <v>9021-23</v>
      </c>
    </row>
    <row r="19111" spans="119:122" x14ac:dyDescent="0.2">
      <c r="DO19111" s="141" t="s">
        <v>30467</v>
      </c>
      <c r="DP19111" s="141" t="s">
        <v>10139</v>
      </c>
      <c r="DQ19111" s="15">
        <v>23</v>
      </c>
      <c r="DR19111" s="15" t="str">
        <f t="shared" si="312"/>
        <v>9022-23</v>
      </c>
    </row>
    <row r="19112" spans="119:122" x14ac:dyDescent="0.2">
      <c r="DO19112" s="141" t="s">
        <v>30468</v>
      </c>
      <c r="DP19112" s="141" t="s">
        <v>10140</v>
      </c>
      <c r="DQ19112" s="15">
        <v>23</v>
      </c>
      <c r="DR19112" s="15" t="str">
        <f t="shared" si="312"/>
        <v>9023-23</v>
      </c>
    </row>
    <row r="19113" spans="119:122" x14ac:dyDescent="0.2">
      <c r="DO19113" s="141" t="s">
        <v>30469</v>
      </c>
      <c r="DP19113" s="141" t="s">
        <v>10141</v>
      </c>
      <c r="DQ19113" s="15">
        <v>23</v>
      </c>
      <c r="DR19113" s="15" t="str">
        <f t="shared" si="312"/>
        <v>9024-23</v>
      </c>
    </row>
    <row r="19114" spans="119:122" x14ac:dyDescent="0.2">
      <c r="DO19114" s="141" t="s">
        <v>30470</v>
      </c>
      <c r="DP19114" s="141" t="s">
        <v>10142</v>
      </c>
      <c r="DQ19114" s="15">
        <v>23</v>
      </c>
      <c r="DR19114" s="15" t="str">
        <f t="shared" si="312"/>
        <v>9025-23</v>
      </c>
    </row>
    <row r="19115" spans="119:122" x14ac:dyDescent="0.2">
      <c r="DO19115" s="141" t="s">
        <v>30471</v>
      </c>
      <c r="DP19115" s="141" t="s">
        <v>10143</v>
      </c>
      <c r="DQ19115" s="15">
        <v>23</v>
      </c>
      <c r="DR19115" s="15" t="str">
        <f t="shared" si="312"/>
        <v>9026-23</v>
      </c>
    </row>
    <row r="19116" spans="119:122" x14ac:dyDescent="0.2">
      <c r="DO19116" s="141" t="s">
        <v>30472</v>
      </c>
      <c r="DP19116" s="141" t="s">
        <v>10144</v>
      </c>
      <c r="DQ19116" s="15">
        <v>23</v>
      </c>
      <c r="DR19116" s="15" t="str">
        <f t="shared" si="312"/>
        <v>9027-23</v>
      </c>
    </row>
    <row r="19117" spans="119:122" x14ac:dyDescent="0.2">
      <c r="DO19117" s="141" t="s">
        <v>30473</v>
      </c>
      <c r="DP19117" s="141" t="s">
        <v>10145</v>
      </c>
      <c r="DQ19117" s="15">
        <v>23</v>
      </c>
      <c r="DR19117" s="15" t="str">
        <f t="shared" si="312"/>
        <v>9028-23</v>
      </c>
    </row>
    <row r="19118" spans="119:122" x14ac:dyDescent="0.2">
      <c r="DO19118" s="141" t="s">
        <v>30474</v>
      </c>
      <c r="DP19118" s="141" t="s">
        <v>10146</v>
      </c>
      <c r="DQ19118" s="15">
        <v>23</v>
      </c>
      <c r="DR19118" s="15" t="str">
        <f t="shared" si="312"/>
        <v>9029-23</v>
      </c>
    </row>
    <row r="19119" spans="119:122" x14ac:dyDescent="0.2">
      <c r="DO19119" s="141" t="s">
        <v>30475</v>
      </c>
      <c r="DP19119" s="141" t="s">
        <v>10147</v>
      </c>
      <c r="DQ19119" s="15">
        <v>23</v>
      </c>
      <c r="DR19119" s="15" t="str">
        <f t="shared" si="312"/>
        <v>9030-23</v>
      </c>
    </row>
    <row r="19120" spans="119:122" x14ac:dyDescent="0.2">
      <c r="DO19120" s="141" t="s">
        <v>30476</v>
      </c>
      <c r="DP19120" s="141" t="s">
        <v>10148</v>
      </c>
      <c r="DQ19120" s="15">
        <v>23</v>
      </c>
      <c r="DR19120" s="15" t="str">
        <f t="shared" si="312"/>
        <v>9031-23</v>
      </c>
    </row>
    <row r="19121" spans="119:122" x14ac:dyDescent="0.2">
      <c r="DO19121" s="141" t="s">
        <v>30477</v>
      </c>
      <c r="DP19121" s="141" t="s">
        <v>10149</v>
      </c>
      <c r="DQ19121" s="15">
        <v>23</v>
      </c>
      <c r="DR19121" s="15" t="str">
        <f t="shared" si="312"/>
        <v>9032-23</v>
      </c>
    </row>
    <row r="19122" spans="119:122" x14ac:dyDescent="0.2">
      <c r="DO19122" s="141" t="s">
        <v>30478</v>
      </c>
      <c r="DP19122" s="141" t="s">
        <v>10150</v>
      </c>
      <c r="DQ19122" s="15">
        <v>23</v>
      </c>
      <c r="DR19122" s="15" t="str">
        <f t="shared" si="312"/>
        <v>9033-23</v>
      </c>
    </row>
    <row r="19123" spans="119:122" x14ac:dyDescent="0.2">
      <c r="DO19123" s="141" t="s">
        <v>30479</v>
      </c>
      <c r="DP19123" s="141" t="s">
        <v>10151</v>
      </c>
      <c r="DQ19123" s="15">
        <v>23</v>
      </c>
      <c r="DR19123" s="15" t="str">
        <f t="shared" si="312"/>
        <v>9034-23</v>
      </c>
    </row>
    <row r="19124" spans="119:122" x14ac:dyDescent="0.2">
      <c r="DO19124" s="141" t="s">
        <v>30480</v>
      </c>
      <c r="DP19124" s="141" t="s">
        <v>10152</v>
      </c>
      <c r="DQ19124" s="15">
        <v>23</v>
      </c>
      <c r="DR19124" s="15" t="str">
        <f t="shared" si="312"/>
        <v>9035-23</v>
      </c>
    </row>
    <row r="19125" spans="119:122" x14ac:dyDescent="0.2">
      <c r="DO19125" s="141" t="s">
        <v>30481</v>
      </c>
      <c r="DP19125" s="141" t="s">
        <v>10153</v>
      </c>
      <c r="DQ19125" s="15">
        <v>23</v>
      </c>
      <c r="DR19125" s="15" t="str">
        <f t="shared" si="312"/>
        <v>9036-23</v>
      </c>
    </row>
    <row r="19126" spans="119:122" x14ac:dyDescent="0.2">
      <c r="DO19126" s="141" t="s">
        <v>30482</v>
      </c>
      <c r="DP19126" s="141" t="s">
        <v>10154</v>
      </c>
      <c r="DQ19126" s="15">
        <v>23</v>
      </c>
      <c r="DR19126" s="15" t="str">
        <f t="shared" si="312"/>
        <v>9037-23</v>
      </c>
    </row>
    <row r="19127" spans="119:122" x14ac:dyDescent="0.2">
      <c r="DO19127" s="141" t="s">
        <v>30483</v>
      </c>
      <c r="DP19127" s="141" t="s">
        <v>10155</v>
      </c>
      <c r="DQ19127" s="15">
        <v>23</v>
      </c>
      <c r="DR19127" s="15" t="str">
        <f t="shared" si="312"/>
        <v>9038-23</v>
      </c>
    </row>
    <row r="19128" spans="119:122" x14ac:dyDescent="0.2">
      <c r="DO19128" s="141" t="s">
        <v>30484</v>
      </c>
      <c r="DP19128" s="141" t="s">
        <v>10156</v>
      </c>
      <c r="DQ19128" s="15">
        <v>23</v>
      </c>
      <c r="DR19128" s="15" t="str">
        <f t="shared" si="312"/>
        <v>9039-23</v>
      </c>
    </row>
    <row r="19129" spans="119:122" x14ac:dyDescent="0.2">
      <c r="DO19129" s="141" t="s">
        <v>30485</v>
      </c>
      <c r="DP19129" s="141" t="s">
        <v>10157</v>
      </c>
      <c r="DQ19129" s="15">
        <v>23</v>
      </c>
      <c r="DR19129" s="15" t="str">
        <f t="shared" si="312"/>
        <v>9040-23</v>
      </c>
    </row>
    <row r="19130" spans="119:122" x14ac:dyDescent="0.2">
      <c r="DO19130" s="141" t="s">
        <v>30486</v>
      </c>
      <c r="DP19130" s="141" t="s">
        <v>10158</v>
      </c>
      <c r="DQ19130" s="15">
        <v>23</v>
      </c>
      <c r="DR19130" s="15" t="str">
        <f t="shared" si="312"/>
        <v>9041-23</v>
      </c>
    </row>
    <row r="19131" spans="119:122" x14ac:dyDescent="0.2">
      <c r="DO19131" s="141" t="s">
        <v>30487</v>
      </c>
      <c r="DP19131" s="141" t="s">
        <v>10159</v>
      </c>
      <c r="DQ19131" s="15">
        <v>23</v>
      </c>
      <c r="DR19131" s="15" t="str">
        <f t="shared" si="312"/>
        <v>9042-23</v>
      </c>
    </row>
    <row r="19132" spans="119:122" x14ac:dyDescent="0.2">
      <c r="DO19132" s="141" t="s">
        <v>30488</v>
      </c>
      <c r="DP19132" s="141" t="s">
        <v>10160</v>
      </c>
      <c r="DQ19132" s="15">
        <v>23</v>
      </c>
      <c r="DR19132" s="15" t="str">
        <f t="shared" si="312"/>
        <v>9043-23</v>
      </c>
    </row>
    <row r="19133" spans="119:122" x14ac:dyDescent="0.2">
      <c r="DO19133" s="141" t="s">
        <v>30489</v>
      </c>
      <c r="DP19133" s="141" t="s">
        <v>10161</v>
      </c>
      <c r="DQ19133" s="15">
        <v>23</v>
      </c>
      <c r="DR19133" s="15" t="str">
        <f t="shared" si="312"/>
        <v>9044-23</v>
      </c>
    </row>
    <row r="19134" spans="119:122" x14ac:dyDescent="0.2">
      <c r="DO19134" s="141" t="s">
        <v>30490</v>
      </c>
      <c r="DP19134" s="141" t="s">
        <v>10162</v>
      </c>
      <c r="DQ19134" s="15">
        <v>23</v>
      </c>
      <c r="DR19134" s="15" t="str">
        <f t="shared" si="312"/>
        <v>9045-23</v>
      </c>
    </row>
    <row r="19135" spans="119:122" x14ac:dyDescent="0.2">
      <c r="DO19135" s="141" t="s">
        <v>30491</v>
      </c>
      <c r="DP19135" s="141" t="s">
        <v>10163</v>
      </c>
      <c r="DQ19135" s="15">
        <v>23</v>
      </c>
      <c r="DR19135" s="15" t="str">
        <f t="shared" si="312"/>
        <v>9046-23</v>
      </c>
    </row>
    <row r="19136" spans="119:122" x14ac:dyDescent="0.2">
      <c r="DO19136" s="141" t="s">
        <v>30492</v>
      </c>
      <c r="DP19136" s="141" t="s">
        <v>10164</v>
      </c>
      <c r="DQ19136" s="15">
        <v>23</v>
      </c>
      <c r="DR19136" s="15" t="str">
        <f t="shared" si="312"/>
        <v>9047-23</v>
      </c>
    </row>
    <row r="19137" spans="119:122" x14ac:dyDescent="0.2">
      <c r="DO19137" s="141" t="s">
        <v>30493</v>
      </c>
      <c r="DP19137" s="141" t="s">
        <v>10165</v>
      </c>
      <c r="DQ19137" s="15">
        <v>23</v>
      </c>
      <c r="DR19137" s="15" t="str">
        <f t="shared" si="312"/>
        <v>9048-23</v>
      </c>
    </row>
    <row r="19138" spans="119:122" x14ac:dyDescent="0.2">
      <c r="DO19138" s="141" t="s">
        <v>30494</v>
      </c>
      <c r="DP19138" s="141" t="s">
        <v>10166</v>
      </c>
      <c r="DQ19138" s="15">
        <v>23</v>
      </c>
      <c r="DR19138" s="15" t="str">
        <f t="shared" si="312"/>
        <v>9049-23</v>
      </c>
    </row>
    <row r="19139" spans="119:122" x14ac:dyDescent="0.2">
      <c r="DO19139" s="141" t="s">
        <v>30495</v>
      </c>
      <c r="DP19139" s="141" t="s">
        <v>10167</v>
      </c>
      <c r="DQ19139" s="15">
        <v>23</v>
      </c>
      <c r="DR19139" s="15" t="str">
        <f t="shared" si="312"/>
        <v>9050-23</v>
      </c>
    </row>
    <row r="19140" spans="119:122" x14ac:dyDescent="0.2">
      <c r="DO19140" s="141" t="s">
        <v>30496</v>
      </c>
      <c r="DP19140" s="141" t="s">
        <v>10168</v>
      </c>
      <c r="DQ19140" s="15">
        <v>23</v>
      </c>
      <c r="DR19140" s="15" t="str">
        <f t="shared" si="312"/>
        <v>9051-23</v>
      </c>
    </row>
    <row r="19141" spans="119:122" x14ac:dyDescent="0.2">
      <c r="DO19141" s="141" t="s">
        <v>30497</v>
      </c>
      <c r="DP19141" s="141" t="s">
        <v>10169</v>
      </c>
      <c r="DQ19141" s="15">
        <v>23</v>
      </c>
      <c r="DR19141" s="15" t="str">
        <f t="shared" si="312"/>
        <v>9052-23</v>
      </c>
    </row>
    <row r="19142" spans="119:122" x14ac:dyDescent="0.2">
      <c r="DO19142" s="141" t="s">
        <v>30498</v>
      </c>
      <c r="DP19142" s="141" t="s">
        <v>10170</v>
      </c>
      <c r="DQ19142" s="15">
        <v>23</v>
      </c>
      <c r="DR19142" s="15" t="str">
        <f t="shared" si="312"/>
        <v>9053-23</v>
      </c>
    </row>
    <row r="19143" spans="119:122" x14ac:dyDescent="0.2">
      <c r="DO19143" s="141" t="s">
        <v>30499</v>
      </c>
      <c r="DP19143" s="141" t="s">
        <v>10171</v>
      </c>
      <c r="DQ19143" s="15">
        <v>23</v>
      </c>
      <c r="DR19143" s="15" t="str">
        <f t="shared" si="312"/>
        <v>9054-23</v>
      </c>
    </row>
    <row r="19144" spans="119:122" x14ac:dyDescent="0.2">
      <c r="DO19144" s="141" t="s">
        <v>30500</v>
      </c>
      <c r="DP19144" s="141" t="s">
        <v>10172</v>
      </c>
      <c r="DQ19144" s="15">
        <v>23</v>
      </c>
      <c r="DR19144" s="15" t="str">
        <f t="shared" si="312"/>
        <v>9055-23</v>
      </c>
    </row>
    <row r="19145" spans="119:122" x14ac:dyDescent="0.2">
      <c r="DO19145" s="141" t="s">
        <v>30501</v>
      </c>
      <c r="DP19145" s="141" t="s">
        <v>10173</v>
      </c>
      <c r="DQ19145" s="15">
        <v>23</v>
      </c>
      <c r="DR19145" s="15" t="str">
        <f t="shared" si="312"/>
        <v>9056-23</v>
      </c>
    </row>
    <row r="19146" spans="119:122" x14ac:dyDescent="0.2">
      <c r="DO19146" s="141" t="s">
        <v>30502</v>
      </c>
      <c r="DP19146" s="141" t="s">
        <v>10174</v>
      </c>
      <c r="DQ19146" s="15">
        <v>23</v>
      </c>
      <c r="DR19146" s="15" t="str">
        <f t="shared" si="312"/>
        <v>9057-23</v>
      </c>
    </row>
    <row r="19147" spans="119:122" x14ac:dyDescent="0.2">
      <c r="DO19147" s="141" t="s">
        <v>30503</v>
      </c>
      <c r="DP19147" s="141" t="s">
        <v>10175</v>
      </c>
      <c r="DQ19147" s="15">
        <v>23</v>
      </c>
      <c r="DR19147" s="15" t="str">
        <f t="shared" si="312"/>
        <v>9058-23</v>
      </c>
    </row>
    <row r="19148" spans="119:122" x14ac:dyDescent="0.2">
      <c r="DO19148" s="141" t="s">
        <v>30504</v>
      </c>
      <c r="DP19148" s="141" t="s">
        <v>10176</v>
      </c>
      <c r="DQ19148" s="15">
        <v>23</v>
      </c>
      <c r="DR19148" s="15" t="str">
        <f t="shared" si="312"/>
        <v>9059-23</v>
      </c>
    </row>
    <row r="19149" spans="119:122" x14ac:dyDescent="0.2">
      <c r="DO19149" s="141" t="s">
        <v>30505</v>
      </c>
      <c r="DP19149" s="141" t="s">
        <v>10177</v>
      </c>
      <c r="DQ19149" s="15">
        <v>23</v>
      </c>
      <c r="DR19149" s="15" t="str">
        <f t="shared" si="312"/>
        <v>9060-23</v>
      </c>
    </row>
    <row r="19150" spans="119:122" x14ac:dyDescent="0.2">
      <c r="DO19150" s="141" t="s">
        <v>30506</v>
      </c>
      <c r="DP19150" s="141" t="s">
        <v>10178</v>
      </c>
      <c r="DQ19150" s="15">
        <v>23</v>
      </c>
      <c r="DR19150" s="15" t="str">
        <f t="shared" si="312"/>
        <v>9061-23</v>
      </c>
    </row>
    <row r="19151" spans="119:122" x14ac:dyDescent="0.2">
      <c r="DO19151" s="141" t="s">
        <v>30507</v>
      </c>
      <c r="DP19151" s="141" t="s">
        <v>10179</v>
      </c>
      <c r="DQ19151" s="15">
        <v>23</v>
      </c>
      <c r="DR19151" s="15" t="str">
        <f t="shared" si="312"/>
        <v>9062-23</v>
      </c>
    </row>
    <row r="19152" spans="119:122" x14ac:dyDescent="0.2">
      <c r="DO19152" s="141" t="s">
        <v>30508</v>
      </c>
      <c r="DP19152" s="141" t="s">
        <v>10180</v>
      </c>
      <c r="DQ19152" s="15">
        <v>23</v>
      </c>
      <c r="DR19152" s="15" t="str">
        <f t="shared" si="312"/>
        <v>9063-23</v>
      </c>
    </row>
    <row r="19153" spans="119:122" x14ac:dyDescent="0.2">
      <c r="DO19153" s="141" t="s">
        <v>30509</v>
      </c>
      <c r="DP19153" s="141" t="s">
        <v>10181</v>
      </c>
      <c r="DQ19153" s="15">
        <v>23</v>
      </c>
      <c r="DR19153" s="15" t="str">
        <f t="shared" si="312"/>
        <v>9064-23</v>
      </c>
    </row>
    <row r="19154" spans="119:122" x14ac:dyDescent="0.2">
      <c r="DO19154" s="141" t="s">
        <v>30510</v>
      </c>
      <c r="DP19154" s="141" t="s">
        <v>10182</v>
      </c>
      <c r="DQ19154" s="15">
        <v>23</v>
      </c>
      <c r="DR19154" s="15" t="str">
        <f t="shared" si="312"/>
        <v>9065-23</v>
      </c>
    </row>
    <row r="19155" spans="119:122" x14ac:dyDescent="0.2">
      <c r="DO19155" s="141" t="s">
        <v>30511</v>
      </c>
      <c r="DP19155" s="141" t="s">
        <v>10183</v>
      </c>
      <c r="DQ19155" s="15">
        <v>23</v>
      </c>
      <c r="DR19155" s="15" t="str">
        <f t="shared" si="312"/>
        <v>9066-23</v>
      </c>
    </row>
    <row r="19156" spans="119:122" x14ac:dyDescent="0.2">
      <c r="DO19156" s="141" t="s">
        <v>30512</v>
      </c>
      <c r="DP19156" s="141" t="s">
        <v>10184</v>
      </c>
      <c r="DQ19156" s="15">
        <v>23</v>
      </c>
      <c r="DR19156" s="15" t="str">
        <f t="shared" si="312"/>
        <v>9067-23</v>
      </c>
    </row>
    <row r="19157" spans="119:122" x14ac:dyDescent="0.2">
      <c r="DO19157" s="141" t="s">
        <v>30513</v>
      </c>
      <c r="DP19157" s="141" t="s">
        <v>10185</v>
      </c>
      <c r="DQ19157" s="15">
        <v>23</v>
      </c>
      <c r="DR19157" s="15" t="str">
        <f t="shared" si="312"/>
        <v>9068-23</v>
      </c>
    </row>
    <row r="19158" spans="119:122" x14ac:dyDescent="0.2">
      <c r="DO19158" s="141" t="s">
        <v>30514</v>
      </c>
      <c r="DP19158" s="141" t="s">
        <v>10186</v>
      </c>
      <c r="DQ19158" s="15">
        <v>23</v>
      </c>
      <c r="DR19158" s="15" t="str">
        <f t="shared" si="312"/>
        <v>9069-23</v>
      </c>
    </row>
    <row r="19159" spans="119:122" x14ac:dyDescent="0.2">
      <c r="DO19159" s="141" t="s">
        <v>30515</v>
      </c>
      <c r="DP19159" s="141" t="s">
        <v>10187</v>
      </c>
      <c r="DQ19159" s="15">
        <v>23</v>
      </c>
      <c r="DR19159" s="15" t="str">
        <f t="shared" si="312"/>
        <v>9070-23</v>
      </c>
    </row>
    <row r="19160" spans="119:122" x14ac:dyDescent="0.2">
      <c r="DO19160" s="141" t="s">
        <v>30516</v>
      </c>
      <c r="DP19160" s="141" t="s">
        <v>10188</v>
      </c>
      <c r="DQ19160" s="15">
        <v>23</v>
      </c>
      <c r="DR19160" s="15" t="str">
        <f t="shared" si="312"/>
        <v>9071-23</v>
      </c>
    </row>
    <row r="19161" spans="119:122" x14ac:dyDescent="0.2">
      <c r="DO19161" s="141" t="s">
        <v>30517</v>
      </c>
      <c r="DP19161" s="141" t="s">
        <v>10189</v>
      </c>
      <c r="DQ19161" s="15">
        <v>23</v>
      </c>
      <c r="DR19161" s="15" t="str">
        <f t="shared" si="312"/>
        <v>9072-23</v>
      </c>
    </row>
    <row r="19162" spans="119:122" x14ac:dyDescent="0.2">
      <c r="DO19162" s="141" t="s">
        <v>30518</v>
      </c>
      <c r="DP19162" s="141" t="s">
        <v>10190</v>
      </c>
      <c r="DQ19162" s="15">
        <v>23</v>
      </c>
      <c r="DR19162" s="15" t="str">
        <f t="shared" si="312"/>
        <v>9073-23</v>
      </c>
    </row>
    <row r="19163" spans="119:122" x14ac:dyDescent="0.2">
      <c r="DO19163" s="141" t="s">
        <v>30519</v>
      </c>
      <c r="DP19163" s="141" t="s">
        <v>10191</v>
      </c>
      <c r="DQ19163" s="15">
        <v>23</v>
      </c>
      <c r="DR19163" s="15" t="str">
        <f t="shared" si="312"/>
        <v>9074-23</v>
      </c>
    </row>
    <row r="19164" spans="119:122" x14ac:dyDescent="0.2">
      <c r="DO19164" s="141" t="s">
        <v>30520</v>
      </c>
      <c r="DP19164" s="141" t="s">
        <v>10192</v>
      </c>
      <c r="DQ19164" s="15">
        <v>23</v>
      </c>
      <c r="DR19164" s="15" t="str">
        <f t="shared" ref="DR19164:DR19227" si="313">CONCATENATE(DP19164,"-",DQ19164)</f>
        <v>9075-23</v>
      </c>
    </row>
    <row r="19165" spans="119:122" x14ac:dyDescent="0.2">
      <c r="DO19165" s="141" t="s">
        <v>30521</v>
      </c>
      <c r="DP19165" s="141" t="s">
        <v>10193</v>
      </c>
      <c r="DQ19165" s="15">
        <v>23</v>
      </c>
      <c r="DR19165" s="15" t="str">
        <f t="shared" si="313"/>
        <v>9076-23</v>
      </c>
    </row>
    <row r="19166" spans="119:122" x14ac:dyDescent="0.2">
      <c r="DO19166" s="141" t="s">
        <v>30522</v>
      </c>
      <c r="DP19166" s="141" t="s">
        <v>10194</v>
      </c>
      <c r="DQ19166" s="15">
        <v>23</v>
      </c>
      <c r="DR19166" s="15" t="str">
        <f t="shared" si="313"/>
        <v>9077-23</v>
      </c>
    </row>
    <row r="19167" spans="119:122" x14ac:dyDescent="0.2">
      <c r="DO19167" s="141" t="s">
        <v>30523</v>
      </c>
      <c r="DP19167" s="141" t="s">
        <v>10195</v>
      </c>
      <c r="DQ19167" s="15">
        <v>23</v>
      </c>
      <c r="DR19167" s="15" t="str">
        <f t="shared" si="313"/>
        <v>9078-23</v>
      </c>
    </row>
    <row r="19168" spans="119:122" x14ac:dyDescent="0.2">
      <c r="DO19168" s="141" t="s">
        <v>30524</v>
      </c>
      <c r="DP19168" s="141" t="s">
        <v>10196</v>
      </c>
      <c r="DQ19168" s="15">
        <v>23</v>
      </c>
      <c r="DR19168" s="15" t="str">
        <f t="shared" si="313"/>
        <v>9079-23</v>
      </c>
    </row>
    <row r="19169" spans="119:122" x14ac:dyDescent="0.2">
      <c r="DO19169" s="141" t="s">
        <v>30525</v>
      </c>
      <c r="DP19169" s="141" t="s">
        <v>10197</v>
      </c>
      <c r="DQ19169" s="15">
        <v>23</v>
      </c>
      <c r="DR19169" s="15" t="str">
        <f t="shared" si="313"/>
        <v>9080-23</v>
      </c>
    </row>
    <row r="19170" spans="119:122" x14ac:dyDescent="0.2">
      <c r="DO19170" s="141" t="s">
        <v>30526</v>
      </c>
      <c r="DP19170" s="141" t="s">
        <v>10198</v>
      </c>
      <c r="DQ19170" s="15">
        <v>23</v>
      </c>
      <c r="DR19170" s="15" t="str">
        <f t="shared" si="313"/>
        <v>9081-23</v>
      </c>
    </row>
    <row r="19171" spans="119:122" x14ac:dyDescent="0.2">
      <c r="DO19171" s="141" t="s">
        <v>30527</v>
      </c>
      <c r="DP19171" s="141" t="s">
        <v>10199</v>
      </c>
      <c r="DQ19171" s="15">
        <v>23</v>
      </c>
      <c r="DR19171" s="15" t="str">
        <f t="shared" si="313"/>
        <v>9082-23</v>
      </c>
    </row>
    <row r="19172" spans="119:122" x14ac:dyDescent="0.2">
      <c r="DO19172" s="141" t="s">
        <v>30528</v>
      </c>
      <c r="DP19172" s="141" t="s">
        <v>10200</v>
      </c>
      <c r="DQ19172" s="15">
        <v>23</v>
      </c>
      <c r="DR19172" s="15" t="str">
        <f t="shared" si="313"/>
        <v>9083-23</v>
      </c>
    </row>
    <row r="19173" spans="119:122" x14ac:dyDescent="0.2">
      <c r="DO19173" s="141" t="s">
        <v>30529</v>
      </c>
      <c r="DP19173" s="141" t="s">
        <v>10201</v>
      </c>
      <c r="DQ19173" s="15">
        <v>23</v>
      </c>
      <c r="DR19173" s="15" t="str">
        <f t="shared" si="313"/>
        <v>9084-23</v>
      </c>
    </row>
    <row r="19174" spans="119:122" x14ac:dyDescent="0.2">
      <c r="DO19174" s="141" t="s">
        <v>30530</v>
      </c>
      <c r="DP19174" s="141" t="s">
        <v>10202</v>
      </c>
      <c r="DQ19174" s="15">
        <v>23</v>
      </c>
      <c r="DR19174" s="15" t="str">
        <f t="shared" si="313"/>
        <v>9085-23</v>
      </c>
    </row>
    <row r="19175" spans="119:122" x14ac:dyDescent="0.2">
      <c r="DO19175" s="141" t="s">
        <v>30531</v>
      </c>
      <c r="DP19175" s="141" t="s">
        <v>10203</v>
      </c>
      <c r="DQ19175" s="15">
        <v>23</v>
      </c>
      <c r="DR19175" s="15" t="str">
        <f t="shared" si="313"/>
        <v>9086-23</v>
      </c>
    </row>
    <row r="19176" spans="119:122" x14ac:dyDescent="0.2">
      <c r="DO19176" s="141" t="s">
        <v>30532</v>
      </c>
      <c r="DP19176" s="141" t="s">
        <v>10204</v>
      </c>
      <c r="DQ19176" s="15">
        <v>23</v>
      </c>
      <c r="DR19176" s="15" t="str">
        <f t="shared" si="313"/>
        <v>9087-23</v>
      </c>
    </row>
    <row r="19177" spans="119:122" x14ac:dyDescent="0.2">
      <c r="DO19177" s="141" t="s">
        <v>30533</v>
      </c>
      <c r="DP19177" s="141" t="s">
        <v>10205</v>
      </c>
      <c r="DQ19177" s="15">
        <v>23</v>
      </c>
      <c r="DR19177" s="15" t="str">
        <f t="shared" si="313"/>
        <v>9088-23</v>
      </c>
    </row>
    <row r="19178" spans="119:122" x14ac:dyDescent="0.2">
      <c r="DO19178" s="141" t="s">
        <v>30534</v>
      </c>
      <c r="DP19178" s="141" t="s">
        <v>10206</v>
      </c>
      <c r="DQ19178" s="15">
        <v>23</v>
      </c>
      <c r="DR19178" s="15" t="str">
        <f t="shared" si="313"/>
        <v>9089-23</v>
      </c>
    </row>
    <row r="19179" spans="119:122" x14ac:dyDescent="0.2">
      <c r="DO19179" s="141" t="s">
        <v>30535</v>
      </c>
      <c r="DP19179" s="141" t="s">
        <v>10207</v>
      </c>
      <c r="DQ19179" s="15">
        <v>23</v>
      </c>
      <c r="DR19179" s="15" t="str">
        <f t="shared" si="313"/>
        <v>9090-23</v>
      </c>
    </row>
    <row r="19180" spans="119:122" x14ac:dyDescent="0.2">
      <c r="DO19180" s="141" t="s">
        <v>30536</v>
      </c>
      <c r="DP19180" s="141" t="s">
        <v>10208</v>
      </c>
      <c r="DQ19180" s="15">
        <v>23</v>
      </c>
      <c r="DR19180" s="15" t="str">
        <f t="shared" si="313"/>
        <v>9091-23</v>
      </c>
    </row>
    <row r="19181" spans="119:122" x14ac:dyDescent="0.2">
      <c r="DO19181" s="141" t="s">
        <v>30537</v>
      </c>
      <c r="DP19181" s="141" t="s">
        <v>10209</v>
      </c>
      <c r="DQ19181" s="15">
        <v>23</v>
      </c>
      <c r="DR19181" s="15" t="str">
        <f t="shared" si="313"/>
        <v>9092-23</v>
      </c>
    </row>
    <row r="19182" spans="119:122" x14ac:dyDescent="0.2">
      <c r="DO19182" s="141" t="s">
        <v>30538</v>
      </c>
      <c r="DP19182" s="141" t="s">
        <v>10210</v>
      </c>
      <c r="DQ19182" s="15">
        <v>23</v>
      </c>
      <c r="DR19182" s="15" t="str">
        <f t="shared" si="313"/>
        <v>9093-23</v>
      </c>
    </row>
    <row r="19183" spans="119:122" x14ac:dyDescent="0.2">
      <c r="DO19183" s="141" t="s">
        <v>30539</v>
      </c>
      <c r="DP19183" s="141" t="s">
        <v>10211</v>
      </c>
      <c r="DQ19183" s="15">
        <v>23</v>
      </c>
      <c r="DR19183" s="15" t="str">
        <f t="shared" si="313"/>
        <v>9094-23</v>
      </c>
    </row>
    <row r="19184" spans="119:122" x14ac:dyDescent="0.2">
      <c r="DO19184" s="141" t="s">
        <v>30540</v>
      </c>
      <c r="DP19184" s="141" t="s">
        <v>10212</v>
      </c>
      <c r="DQ19184" s="15">
        <v>23</v>
      </c>
      <c r="DR19184" s="15" t="str">
        <f t="shared" si="313"/>
        <v>9095-23</v>
      </c>
    </row>
    <row r="19185" spans="119:122" x14ac:dyDescent="0.2">
      <c r="DO19185" s="141" t="s">
        <v>30541</v>
      </c>
      <c r="DP19185" s="141" t="s">
        <v>10213</v>
      </c>
      <c r="DQ19185" s="15">
        <v>23</v>
      </c>
      <c r="DR19185" s="15" t="str">
        <f t="shared" si="313"/>
        <v>9096-23</v>
      </c>
    </row>
    <row r="19186" spans="119:122" x14ac:dyDescent="0.2">
      <c r="DO19186" s="141" t="s">
        <v>30542</v>
      </c>
      <c r="DP19186" s="141" t="s">
        <v>10214</v>
      </c>
      <c r="DQ19186" s="15">
        <v>23</v>
      </c>
      <c r="DR19186" s="15" t="str">
        <f t="shared" si="313"/>
        <v>9097-23</v>
      </c>
    </row>
    <row r="19187" spans="119:122" x14ac:dyDescent="0.2">
      <c r="DO19187" s="141" t="s">
        <v>30543</v>
      </c>
      <c r="DP19187" s="141" t="s">
        <v>10215</v>
      </c>
      <c r="DQ19187" s="15">
        <v>23</v>
      </c>
      <c r="DR19187" s="15" t="str">
        <f t="shared" si="313"/>
        <v>9098-23</v>
      </c>
    </row>
    <row r="19188" spans="119:122" x14ac:dyDescent="0.2">
      <c r="DO19188" s="141" t="s">
        <v>30544</v>
      </c>
      <c r="DP19188" s="141" t="s">
        <v>10216</v>
      </c>
      <c r="DQ19188" s="15">
        <v>23</v>
      </c>
      <c r="DR19188" s="15" t="str">
        <f t="shared" si="313"/>
        <v>9099-23</v>
      </c>
    </row>
    <row r="19189" spans="119:122" x14ac:dyDescent="0.2">
      <c r="DO19189" s="141" t="s">
        <v>30545</v>
      </c>
      <c r="DP19189" s="141" t="s">
        <v>10217</v>
      </c>
      <c r="DQ19189" s="15">
        <v>23</v>
      </c>
      <c r="DR19189" s="15" t="str">
        <f t="shared" si="313"/>
        <v>9100-23</v>
      </c>
    </row>
    <row r="19190" spans="119:122" x14ac:dyDescent="0.2">
      <c r="DO19190" s="141" t="s">
        <v>30546</v>
      </c>
      <c r="DP19190" s="141" t="s">
        <v>10218</v>
      </c>
      <c r="DQ19190" s="15">
        <v>23</v>
      </c>
      <c r="DR19190" s="15" t="str">
        <f t="shared" si="313"/>
        <v>9101-23</v>
      </c>
    </row>
    <row r="19191" spans="119:122" x14ac:dyDescent="0.2">
      <c r="DO19191" s="141" t="s">
        <v>30547</v>
      </c>
      <c r="DP19191" s="141" t="s">
        <v>10219</v>
      </c>
      <c r="DQ19191" s="15">
        <v>23</v>
      </c>
      <c r="DR19191" s="15" t="str">
        <f t="shared" si="313"/>
        <v>9102-23</v>
      </c>
    </row>
    <row r="19192" spans="119:122" x14ac:dyDescent="0.2">
      <c r="DO19192" s="141" t="s">
        <v>30548</v>
      </c>
      <c r="DP19192" s="141" t="s">
        <v>10220</v>
      </c>
      <c r="DQ19192" s="15">
        <v>23</v>
      </c>
      <c r="DR19192" s="15" t="str">
        <f t="shared" si="313"/>
        <v>9103-23</v>
      </c>
    </row>
    <row r="19193" spans="119:122" x14ac:dyDescent="0.2">
      <c r="DO19193" s="141" t="s">
        <v>30549</v>
      </c>
      <c r="DP19193" s="141" t="s">
        <v>10221</v>
      </c>
      <c r="DQ19193" s="15">
        <v>23</v>
      </c>
      <c r="DR19193" s="15" t="str">
        <f t="shared" si="313"/>
        <v>9104-23</v>
      </c>
    </row>
    <row r="19194" spans="119:122" x14ac:dyDescent="0.2">
      <c r="DO19194" s="141" t="s">
        <v>30550</v>
      </c>
      <c r="DP19194" s="141" t="s">
        <v>10222</v>
      </c>
      <c r="DQ19194" s="15">
        <v>23</v>
      </c>
      <c r="DR19194" s="15" t="str">
        <f t="shared" si="313"/>
        <v>9105-23</v>
      </c>
    </row>
    <row r="19195" spans="119:122" x14ac:dyDescent="0.2">
      <c r="DO19195" s="141" t="s">
        <v>30551</v>
      </c>
      <c r="DP19195" s="141" t="s">
        <v>10223</v>
      </c>
      <c r="DQ19195" s="15">
        <v>23</v>
      </c>
      <c r="DR19195" s="15" t="str">
        <f t="shared" si="313"/>
        <v>9106-23</v>
      </c>
    </row>
    <row r="19196" spans="119:122" x14ac:dyDescent="0.2">
      <c r="DO19196" s="141" t="s">
        <v>30552</v>
      </c>
      <c r="DP19196" s="141" t="s">
        <v>10224</v>
      </c>
      <c r="DQ19196" s="15">
        <v>23</v>
      </c>
      <c r="DR19196" s="15" t="str">
        <f t="shared" si="313"/>
        <v>9107-23</v>
      </c>
    </row>
    <row r="19197" spans="119:122" x14ac:dyDescent="0.2">
      <c r="DO19197" s="141" t="s">
        <v>30553</v>
      </c>
      <c r="DP19197" s="141" t="s">
        <v>10225</v>
      </c>
      <c r="DQ19197" s="15">
        <v>23</v>
      </c>
      <c r="DR19197" s="15" t="str">
        <f t="shared" si="313"/>
        <v>9108-23</v>
      </c>
    </row>
    <row r="19198" spans="119:122" x14ac:dyDescent="0.2">
      <c r="DO19198" s="141" t="s">
        <v>30554</v>
      </c>
      <c r="DP19198" s="141" t="s">
        <v>10226</v>
      </c>
      <c r="DQ19198" s="15">
        <v>23</v>
      </c>
      <c r="DR19198" s="15" t="str">
        <f t="shared" si="313"/>
        <v>9109-23</v>
      </c>
    </row>
    <row r="19199" spans="119:122" x14ac:dyDescent="0.2">
      <c r="DO19199" s="141" t="s">
        <v>30555</v>
      </c>
      <c r="DP19199" s="141" t="s">
        <v>10227</v>
      </c>
      <c r="DQ19199" s="15">
        <v>23</v>
      </c>
      <c r="DR19199" s="15" t="str">
        <f t="shared" si="313"/>
        <v>9110-23</v>
      </c>
    </row>
    <row r="19200" spans="119:122" x14ac:dyDescent="0.2">
      <c r="DO19200" s="141" t="s">
        <v>30556</v>
      </c>
      <c r="DP19200" s="141" t="s">
        <v>10228</v>
      </c>
      <c r="DQ19200" s="15">
        <v>23</v>
      </c>
      <c r="DR19200" s="15" t="str">
        <f t="shared" si="313"/>
        <v>9111-23</v>
      </c>
    </row>
    <row r="19201" spans="119:122" x14ac:dyDescent="0.2">
      <c r="DO19201" s="141" t="s">
        <v>30557</v>
      </c>
      <c r="DP19201" s="141" t="s">
        <v>10229</v>
      </c>
      <c r="DQ19201" s="15">
        <v>23</v>
      </c>
      <c r="DR19201" s="15" t="str">
        <f t="shared" si="313"/>
        <v>9112-23</v>
      </c>
    </row>
    <row r="19202" spans="119:122" x14ac:dyDescent="0.2">
      <c r="DO19202" s="141" t="s">
        <v>30558</v>
      </c>
      <c r="DP19202" s="141" t="s">
        <v>10230</v>
      </c>
      <c r="DQ19202" s="15">
        <v>23</v>
      </c>
      <c r="DR19202" s="15" t="str">
        <f t="shared" si="313"/>
        <v>9113-23</v>
      </c>
    </row>
    <row r="19203" spans="119:122" x14ac:dyDescent="0.2">
      <c r="DO19203" s="141" t="s">
        <v>30559</v>
      </c>
      <c r="DP19203" s="141" t="s">
        <v>10231</v>
      </c>
      <c r="DQ19203" s="15">
        <v>23</v>
      </c>
      <c r="DR19203" s="15" t="str">
        <f t="shared" si="313"/>
        <v>9114-23</v>
      </c>
    </row>
    <row r="19204" spans="119:122" x14ac:dyDescent="0.2">
      <c r="DO19204" s="141" t="s">
        <v>30560</v>
      </c>
      <c r="DP19204" s="141" t="s">
        <v>10232</v>
      </c>
      <c r="DQ19204" s="15">
        <v>23</v>
      </c>
      <c r="DR19204" s="15" t="str">
        <f t="shared" si="313"/>
        <v>9115-23</v>
      </c>
    </row>
    <row r="19205" spans="119:122" x14ac:dyDescent="0.2">
      <c r="DO19205" s="141" t="s">
        <v>30561</v>
      </c>
      <c r="DP19205" s="141" t="s">
        <v>10233</v>
      </c>
      <c r="DQ19205" s="15">
        <v>23</v>
      </c>
      <c r="DR19205" s="15" t="str">
        <f t="shared" si="313"/>
        <v>9116-23</v>
      </c>
    </row>
    <row r="19206" spans="119:122" x14ac:dyDescent="0.2">
      <c r="DO19206" s="141" t="s">
        <v>30562</v>
      </c>
      <c r="DP19206" s="141" t="s">
        <v>10234</v>
      </c>
      <c r="DQ19206" s="15">
        <v>23</v>
      </c>
      <c r="DR19206" s="15" t="str">
        <f t="shared" si="313"/>
        <v>9117-23</v>
      </c>
    </row>
    <row r="19207" spans="119:122" x14ac:dyDescent="0.2">
      <c r="DO19207" s="141" t="s">
        <v>30563</v>
      </c>
      <c r="DP19207" s="141" t="s">
        <v>10235</v>
      </c>
      <c r="DQ19207" s="15">
        <v>23</v>
      </c>
      <c r="DR19207" s="15" t="str">
        <f t="shared" si="313"/>
        <v>9118-23</v>
      </c>
    </row>
    <row r="19208" spans="119:122" x14ac:dyDescent="0.2">
      <c r="DO19208" s="141" t="s">
        <v>30564</v>
      </c>
      <c r="DP19208" s="141" t="s">
        <v>10236</v>
      </c>
      <c r="DQ19208" s="15">
        <v>23</v>
      </c>
      <c r="DR19208" s="15" t="str">
        <f t="shared" si="313"/>
        <v>9119-23</v>
      </c>
    </row>
    <row r="19209" spans="119:122" x14ac:dyDescent="0.2">
      <c r="DO19209" s="141" t="s">
        <v>30565</v>
      </c>
      <c r="DP19209" s="141" t="s">
        <v>10237</v>
      </c>
      <c r="DQ19209" s="15">
        <v>23</v>
      </c>
      <c r="DR19209" s="15" t="str">
        <f t="shared" si="313"/>
        <v>9120-23</v>
      </c>
    </row>
    <row r="19210" spans="119:122" x14ac:dyDescent="0.2">
      <c r="DO19210" s="141" t="s">
        <v>30566</v>
      </c>
      <c r="DP19210" s="141" t="s">
        <v>10238</v>
      </c>
      <c r="DQ19210" s="15">
        <v>23</v>
      </c>
      <c r="DR19210" s="15" t="str">
        <f t="shared" si="313"/>
        <v>9121-23</v>
      </c>
    </row>
    <row r="19211" spans="119:122" x14ac:dyDescent="0.2">
      <c r="DO19211" s="141" t="s">
        <v>30567</v>
      </c>
      <c r="DP19211" s="141" t="s">
        <v>10239</v>
      </c>
      <c r="DQ19211" s="15">
        <v>23</v>
      </c>
      <c r="DR19211" s="15" t="str">
        <f t="shared" si="313"/>
        <v>9122-23</v>
      </c>
    </row>
    <row r="19212" spans="119:122" x14ac:dyDescent="0.2">
      <c r="DO19212" s="141" t="s">
        <v>30568</v>
      </c>
      <c r="DP19212" s="141" t="s">
        <v>10240</v>
      </c>
      <c r="DQ19212" s="15">
        <v>23</v>
      </c>
      <c r="DR19212" s="15" t="str">
        <f t="shared" si="313"/>
        <v>9123-23</v>
      </c>
    </row>
    <row r="19213" spans="119:122" x14ac:dyDescent="0.2">
      <c r="DO19213" s="141" t="s">
        <v>30569</v>
      </c>
      <c r="DP19213" s="141" t="s">
        <v>10241</v>
      </c>
      <c r="DQ19213" s="15">
        <v>23</v>
      </c>
      <c r="DR19213" s="15" t="str">
        <f t="shared" si="313"/>
        <v>9124-23</v>
      </c>
    </row>
    <row r="19214" spans="119:122" x14ac:dyDescent="0.2">
      <c r="DO19214" s="141" t="s">
        <v>30570</v>
      </c>
      <c r="DP19214" s="141" t="s">
        <v>10242</v>
      </c>
      <c r="DQ19214" s="15">
        <v>23</v>
      </c>
      <c r="DR19214" s="15" t="str">
        <f t="shared" si="313"/>
        <v>9125-23</v>
      </c>
    </row>
    <row r="19215" spans="119:122" x14ac:dyDescent="0.2">
      <c r="DO19215" s="141" t="s">
        <v>30571</v>
      </c>
      <c r="DP19215" s="141" t="s">
        <v>10243</v>
      </c>
      <c r="DQ19215" s="15">
        <v>23</v>
      </c>
      <c r="DR19215" s="15" t="str">
        <f t="shared" si="313"/>
        <v>9126-23</v>
      </c>
    </row>
    <row r="19216" spans="119:122" x14ac:dyDescent="0.2">
      <c r="DO19216" s="141" t="s">
        <v>30572</v>
      </c>
      <c r="DP19216" s="141" t="s">
        <v>10244</v>
      </c>
      <c r="DQ19216" s="15">
        <v>23</v>
      </c>
      <c r="DR19216" s="15" t="str">
        <f t="shared" si="313"/>
        <v>9127-23</v>
      </c>
    </row>
    <row r="19217" spans="119:122" x14ac:dyDescent="0.2">
      <c r="DO19217" s="141" t="s">
        <v>30573</v>
      </c>
      <c r="DP19217" s="141" t="s">
        <v>10245</v>
      </c>
      <c r="DQ19217" s="15">
        <v>23</v>
      </c>
      <c r="DR19217" s="15" t="str">
        <f t="shared" si="313"/>
        <v>9128-23</v>
      </c>
    </row>
    <row r="19218" spans="119:122" x14ac:dyDescent="0.2">
      <c r="DO19218" s="141" t="s">
        <v>30574</v>
      </c>
      <c r="DP19218" s="141" t="s">
        <v>10246</v>
      </c>
      <c r="DQ19218" s="15">
        <v>23</v>
      </c>
      <c r="DR19218" s="15" t="str">
        <f t="shared" si="313"/>
        <v>9129-23</v>
      </c>
    </row>
    <row r="19219" spans="119:122" x14ac:dyDescent="0.2">
      <c r="DO19219" s="141" t="s">
        <v>30575</v>
      </c>
      <c r="DP19219" s="141" t="s">
        <v>10247</v>
      </c>
      <c r="DQ19219" s="15">
        <v>23</v>
      </c>
      <c r="DR19219" s="15" t="str">
        <f t="shared" si="313"/>
        <v>9130-23</v>
      </c>
    </row>
    <row r="19220" spans="119:122" x14ac:dyDescent="0.2">
      <c r="DO19220" s="141" t="s">
        <v>30576</v>
      </c>
      <c r="DP19220" s="141" t="s">
        <v>10248</v>
      </c>
      <c r="DQ19220" s="15">
        <v>23</v>
      </c>
      <c r="DR19220" s="15" t="str">
        <f t="shared" si="313"/>
        <v>9131-23</v>
      </c>
    </row>
    <row r="19221" spans="119:122" x14ac:dyDescent="0.2">
      <c r="DO19221" s="141" t="s">
        <v>30577</v>
      </c>
      <c r="DP19221" s="141" t="s">
        <v>10249</v>
      </c>
      <c r="DQ19221" s="15">
        <v>23</v>
      </c>
      <c r="DR19221" s="15" t="str">
        <f t="shared" si="313"/>
        <v>9132-23</v>
      </c>
    </row>
    <row r="19222" spans="119:122" x14ac:dyDescent="0.2">
      <c r="DO19222" s="141" t="s">
        <v>30578</v>
      </c>
      <c r="DP19222" s="141" t="s">
        <v>10250</v>
      </c>
      <c r="DQ19222" s="15">
        <v>23</v>
      </c>
      <c r="DR19222" s="15" t="str">
        <f t="shared" si="313"/>
        <v>9133-23</v>
      </c>
    </row>
    <row r="19223" spans="119:122" x14ac:dyDescent="0.2">
      <c r="DO19223" s="141" t="s">
        <v>30579</v>
      </c>
      <c r="DP19223" s="141" t="s">
        <v>10251</v>
      </c>
      <c r="DQ19223" s="15">
        <v>23</v>
      </c>
      <c r="DR19223" s="15" t="str">
        <f t="shared" si="313"/>
        <v>9134-23</v>
      </c>
    </row>
    <row r="19224" spans="119:122" x14ac:dyDescent="0.2">
      <c r="DO19224" s="141" t="s">
        <v>30580</v>
      </c>
      <c r="DP19224" s="141" t="s">
        <v>10252</v>
      </c>
      <c r="DQ19224" s="15">
        <v>23</v>
      </c>
      <c r="DR19224" s="15" t="str">
        <f t="shared" si="313"/>
        <v>9135-23</v>
      </c>
    </row>
    <row r="19225" spans="119:122" x14ac:dyDescent="0.2">
      <c r="DO19225" s="141" t="s">
        <v>30581</v>
      </c>
      <c r="DP19225" s="141" t="s">
        <v>10253</v>
      </c>
      <c r="DQ19225" s="15">
        <v>23</v>
      </c>
      <c r="DR19225" s="15" t="str">
        <f t="shared" si="313"/>
        <v>9136-23</v>
      </c>
    </row>
    <row r="19226" spans="119:122" x14ac:dyDescent="0.2">
      <c r="DO19226" s="141" t="s">
        <v>30582</v>
      </c>
      <c r="DP19226" s="141" t="s">
        <v>10254</v>
      </c>
      <c r="DQ19226" s="15">
        <v>23</v>
      </c>
      <c r="DR19226" s="15" t="str">
        <f t="shared" si="313"/>
        <v>9137-23</v>
      </c>
    </row>
    <row r="19227" spans="119:122" x14ac:dyDescent="0.2">
      <c r="DO19227" s="141" t="s">
        <v>30583</v>
      </c>
      <c r="DP19227" s="141" t="s">
        <v>10255</v>
      </c>
      <c r="DQ19227" s="15">
        <v>23</v>
      </c>
      <c r="DR19227" s="15" t="str">
        <f t="shared" si="313"/>
        <v>9138-23</v>
      </c>
    </row>
    <row r="19228" spans="119:122" x14ac:dyDescent="0.2">
      <c r="DO19228" s="141" t="s">
        <v>30584</v>
      </c>
      <c r="DP19228" s="141" t="s">
        <v>10256</v>
      </c>
      <c r="DQ19228" s="15">
        <v>23</v>
      </c>
      <c r="DR19228" s="15" t="str">
        <f t="shared" ref="DR19228:DR19291" si="314">CONCATENATE(DP19228,"-",DQ19228)</f>
        <v>9139-23</v>
      </c>
    </row>
    <row r="19229" spans="119:122" x14ac:dyDescent="0.2">
      <c r="DO19229" s="141" t="s">
        <v>30585</v>
      </c>
      <c r="DP19229" s="141" t="s">
        <v>10257</v>
      </c>
      <c r="DQ19229" s="15">
        <v>23</v>
      </c>
      <c r="DR19229" s="15" t="str">
        <f t="shared" si="314"/>
        <v>9140-23</v>
      </c>
    </row>
    <row r="19230" spans="119:122" x14ac:dyDescent="0.2">
      <c r="DO19230" s="141" t="s">
        <v>30586</v>
      </c>
      <c r="DP19230" s="141" t="s">
        <v>10258</v>
      </c>
      <c r="DQ19230" s="15">
        <v>23</v>
      </c>
      <c r="DR19230" s="15" t="str">
        <f t="shared" si="314"/>
        <v>9141-23</v>
      </c>
    </row>
    <row r="19231" spans="119:122" x14ac:dyDescent="0.2">
      <c r="DO19231" s="141" t="s">
        <v>30587</v>
      </c>
      <c r="DP19231" s="141" t="s">
        <v>10259</v>
      </c>
      <c r="DQ19231" s="15">
        <v>23</v>
      </c>
      <c r="DR19231" s="15" t="str">
        <f t="shared" si="314"/>
        <v>9142-23</v>
      </c>
    </row>
    <row r="19232" spans="119:122" x14ac:dyDescent="0.2">
      <c r="DO19232" s="141" t="s">
        <v>30588</v>
      </c>
      <c r="DP19232" s="141" t="s">
        <v>10260</v>
      </c>
      <c r="DQ19232" s="15">
        <v>23</v>
      </c>
      <c r="DR19232" s="15" t="str">
        <f t="shared" si="314"/>
        <v>9143-23</v>
      </c>
    </row>
    <row r="19233" spans="119:122" x14ac:dyDescent="0.2">
      <c r="DO19233" s="141" t="s">
        <v>30589</v>
      </c>
      <c r="DP19233" s="141" t="s">
        <v>10261</v>
      </c>
      <c r="DQ19233" s="15">
        <v>23</v>
      </c>
      <c r="DR19233" s="15" t="str">
        <f t="shared" si="314"/>
        <v>9144-23</v>
      </c>
    </row>
    <row r="19234" spans="119:122" x14ac:dyDescent="0.2">
      <c r="DO19234" s="141" t="s">
        <v>30590</v>
      </c>
      <c r="DP19234" s="141" t="s">
        <v>10262</v>
      </c>
      <c r="DQ19234" s="15">
        <v>23</v>
      </c>
      <c r="DR19234" s="15" t="str">
        <f t="shared" si="314"/>
        <v>9145-23</v>
      </c>
    </row>
    <row r="19235" spans="119:122" x14ac:dyDescent="0.2">
      <c r="DO19235" s="141" t="s">
        <v>30591</v>
      </c>
      <c r="DP19235" s="141" t="s">
        <v>10263</v>
      </c>
      <c r="DQ19235" s="15">
        <v>23</v>
      </c>
      <c r="DR19235" s="15" t="str">
        <f t="shared" si="314"/>
        <v>9146-23</v>
      </c>
    </row>
    <row r="19236" spans="119:122" x14ac:dyDescent="0.2">
      <c r="DO19236" s="141" t="s">
        <v>30592</v>
      </c>
      <c r="DP19236" s="141" t="s">
        <v>10264</v>
      </c>
      <c r="DQ19236" s="15">
        <v>23</v>
      </c>
      <c r="DR19236" s="15" t="str">
        <f t="shared" si="314"/>
        <v>9147-23</v>
      </c>
    </row>
    <row r="19237" spans="119:122" x14ac:dyDescent="0.2">
      <c r="DO19237" s="141" t="s">
        <v>30593</v>
      </c>
      <c r="DP19237" s="141" t="s">
        <v>10265</v>
      </c>
      <c r="DQ19237" s="15">
        <v>23</v>
      </c>
      <c r="DR19237" s="15" t="str">
        <f t="shared" si="314"/>
        <v>9148-23</v>
      </c>
    </row>
    <row r="19238" spans="119:122" x14ac:dyDescent="0.2">
      <c r="DO19238" s="141" t="s">
        <v>30594</v>
      </c>
      <c r="DP19238" s="141" t="s">
        <v>10266</v>
      </c>
      <c r="DQ19238" s="15">
        <v>23</v>
      </c>
      <c r="DR19238" s="15" t="str">
        <f t="shared" si="314"/>
        <v>9149-23</v>
      </c>
    </row>
    <row r="19239" spans="119:122" x14ac:dyDescent="0.2">
      <c r="DO19239" s="141" t="s">
        <v>30595</v>
      </c>
      <c r="DP19239" s="141" t="s">
        <v>10267</v>
      </c>
      <c r="DQ19239" s="15">
        <v>23</v>
      </c>
      <c r="DR19239" s="15" t="str">
        <f t="shared" si="314"/>
        <v>9150-23</v>
      </c>
    </row>
    <row r="19240" spans="119:122" x14ac:dyDescent="0.2">
      <c r="DO19240" s="141" t="s">
        <v>30596</v>
      </c>
      <c r="DP19240" s="141" t="s">
        <v>10268</v>
      </c>
      <c r="DQ19240" s="15">
        <v>23</v>
      </c>
      <c r="DR19240" s="15" t="str">
        <f t="shared" si="314"/>
        <v>9151-23</v>
      </c>
    </row>
    <row r="19241" spans="119:122" x14ac:dyDescent="0.2">
      <c r="DO19241" s="141" t="s">
        <v>30597</v>
      </c>
      <c r="DP19241" s="141" t="s">
        <v>10269</v>
      </c>
      <c r="DQ19241" s="15">
        <v>23</v>
      </c>
      <c r="DR19241" s="15" t="str">
        <f t="shared" si="314"/>
        <v>9152-23</v>
      </c>
    </row>
    <row r="19242" spans="119:122" x14ac:dyDescent="0.2">
      <c r="DO19242" s="141" t="s">
        <v>30598</v>
      </c>
      <c r="DP19242" s="141" t="s">
        <v>10270</v>
      </c>
      <c r="DQ19242" s="15">
        <v>23</v>
      </c>
      <c r="DR19242" s="15" t="str">
        <f t="shared" si="314"/>
        <v>9153-23</v>
      </c>
    </row>
    <row r="19243" spans="119:122" x14ac:dyDescent="0.2">
      <c r="DO19243" s="141" t="s">
        <v>30599</v>
      </c>
      <c r="DP19243" s="141" t="s">
        <v>10271</v>
      </c>
      <c r="DQ19243" s="15">
        <v>23</v>
      </c>
      <c r="DR19243" s="15" t="str">
        <f t="shared" si="314"/>
        <v>9154-23</v>
      </c>
    </row>
    <row r="19244" spans="119:122" x14ac:dyDescent="0.2">
      <c r="DO19244" s="141" t="s">
        <v>30600</v>
      </c>
      <c r="DP19244" s="141" t="s">
        <v>10272</v>
      </c>
      <c r="DQ19244" s="15">
        <v>23</v>
      </c>
      <c r="DR19244" s="15" t="str">
        <f t="shared" si="314"/>
        <v>9155-23</v>
      </c>
    </row>
    <row r="19245" spans="119:122" x14ac:dyDescent="0.2">
      <c r="DO19245" s="141" t="s">
        <v>30601</v>
      </c>
      <c r="DP19245" s="141" t="s">
        <v>10273</v>
      </c>
      <c r="DQ19245" s="15">
        <v>23</v>
      </c>
      <c r="DR19245" s="15" t="str">
        <f t="shared" si="314"/>
        <v>9156-23</v>
      </c>
    </row>
    <row r="19246" spans="119:122" x14ac:dyDescent="0.2">
      <c r="DO19246" s="141" t="s">
        <v>30602</v>
      </c>
      <c r="DP19246" s="141" t="s">
        <v>10274</v>
      </c>
      <c r="DQ19246" s="15">
        <v>23</v>
      </c>
      <c r="DR19246" s="15" t="str">
        <f t="shared" si="314"/>
        <v>9157-23</v>
      </c>
    </row>
    <row r="19247" spans="119:122" x14ac:dyDescent="0.2">
      <c r="DO19247" s="141" t="s">
        <v>30603</v>
      </c>
      <c r="DP19247" s="141" t="s">
        <v>10275</v>
      </c>
      <c r="DQ19247" s="15">
        <v>23</v>
      </c>
      <c r="DR19247" s="15" t="str">
        <f t="shared" si="314"/>
        <v>9158-23</v>
      </c>
    </row>
    <row r="19248" spans="119:122" x14ac:dyDescent="0.2">
      <c r="DO19248" s="141" t="s">
        <v>30604</v>
      </c>
      <c r="DP19248" s="141" t="s">
        <v>10276</v>
      </c>
      <c r="DQ19248" s="15">
        <v>23</v>
      </c>
      <c r="DR19248" s="15" t="str">
        <f t="shared" si="314"/>
        <v>9159-23</v>
      </c>
    </row>
    <row r="19249" spans="119:122" x14ac:dyDescent="0.2">
      <c r="DO19249" s="141" t="s">
        <v>30605</v>
      </c>
      <c r="DP19249" s="141" t="s">
        <v>10277</v>
      </c>
      <c r="DQ19249" s="15">
        <v>23</v>
      </c>
      <c r="DR19249" s="15" t="str">
        <f t="shared" si="314"/>
        <v>9160-23</v>
      </c>
    </row>
    <row r="19250" spans="119:122" x14ac:dyDescent="0.2">
      <c r="DO19250" s="141" t="s">
        <v>30606</v>
      </c>
      <c r="DP19250" s="141" t="s">
        <v>10278</v>
      </c>
      <c r="DQ19250" s="15">
        <v>23</v>
      </c>
      <c r="DR19250" s="15" t="str">
        <f t="shared" si="314"/>
        <v>9161-23</v>
      </c>
    </row>
    <row r="19251" spans="119:122" x14ac:dyDescent="0.2">
      <c r="DO19251" s="141" t="s">
        <v>30607</v>
      </c>
      <c r="DP19251" s="141" t="s">
        <v>10279</v>
      </c>
      <c r="DQ19251" s="15">
        <v>23</v>
      </c>
      <c r="DR19251" s="15" t="str">
        <f t="shared" si="314"/>
        <v>9162-23</v>
      </c>
    </row>
    <row r="19252" spans="119:122" x14ac:dyDescent="0.2">
      <c r="DO19252" s="141" t="s">
        <v>30608</v>
      </c>
      <c r="DP19252" s="141" t="s">
        <v>10280</v>
      </c>
      <c r="DQ19252" s="15">
        <v>23</v>
      </c>
      <c r="DR19252" s="15" t="str">
        <f t="shared" si="314"/>
        <v>9163-23</v>
      </c>
    </row>
    <row r="19253" spans="119:122" x14ac:dyDescent="0.2">
      <c r="DO19253" s="141" t="s">
        <v>30609</v>
      </c>
      <c r="DP19253" s="141" t="s">
        <v>10281</v>
      </c>
      <c r="DQ19253" s="15">
        <v>23</v>
      </c>
      <c r="DR19253" s="15" t="str">
        <f t="shared" si="314"/>
        <v>9164-23</v>
      </c>
    </row>
    <row r="19254" spans="119:122" x14ac:dyDescent="0.2">
      <c r="DO19254" s="141" t="s">
        <v>30610</v>
      </c>
      <c r="DP19254" s="141" t="s">
        <v>10282</v>
      </c>
      <c r="DQ19254" s="15">
        <v>23</v>
      </c>
      <c r="DR19254" s="15" t="str">
        <f t="shared" si="314"/>
        <v>9165-23</v>
      </c>
    </row>
    <row r="19255" spans="119:122" x14ac:dyDescent="0.2">
      <c r="DO19255" s="141" t="s">
        <v>30611</v>
      </c>
      <c r="DP19255" s="141" t="s">
        <v>10283</v>
      </c>
      <c r="DQ19255" s="15">
        <v>23</v>
      </c>
      <c r="DR19255" s="15" t="str">
        <f t="shared" si="314"/>
        <v>9166-23</v>
      </c>
    </row>
    <row r="19256" spans="119:122" x14ac:dyDescent="0.2">
      <c r="DO19256" s="141" t="s">
        <v>30612</v>
      </c>
      <c r="DP19256" s="141" t="s">
        <v>10284</v>
      </c>
      <c r="DQ19256" s="15">
        <v>23</v>
      </c>
      <c r="DR19256" s="15" t="str">
        <f t="shared" si="314"/>
        <v>9167-23</v>
      </c>
    </row>
    <row r="19257" spans="119:122" x14ac:dyDescent="0.2">
      <c r="DO19257" s="141" t="s">
        <v>30613</v>
      </c>
      <c r="DP19257" s="141" t="s">
        <v>10285</v>
      </c>
      <c r="DQ19257" s="15">
        <v>23</v>
      </c>
      <c r="DR19257" s="15" t="str">
        <f t="shared" si="314"/>
        <v>9168-23</v>
      </c>
    </row>
    <row r="19258" spans="119:122" x14ac:dyDescent="0.2">
      <c r="DO19258" s="141" t="s">
        <v>30614</v>
      </c>
      <c r="DP19258" s="141" t="s">
        <v>10286</v>
      </c>
      <c r="DQ19258" s="15">
        <v>23</v>
      </c>
      <c r="DR19258" s="15" t="str">
        <f t="shared" si="314"/>
        <v>9169-23</v>
      </c>
    </row>
    <row r="19259" spans="119:122" x14ac:dyDescent="0.2">
      <c r="DO19259" s="141" t="s">
        <v>30615</v>
      </c>
      <c r="DP19259" s="141" t="s">
        <v>10287</v>
      </c>
      <c r="DQ19259" s="15">
        <v>23</v>
      </c>
      <c r="DR19259" s="15" t="str">
        <f t="shared" si="314"/>
        <v>9170-23</v>
      </c>
    </row>
    <row r="19260" spans="119:122" x14ac:dyDescent="0.2">
      <c r="DO19260" s="141" t="s">
        <v>30616</v>
      </c>
      <c r="DP19260" s="141" t="s">
        <v>10288</v>
      </c>
      <c r="DQ19260" s="15">
        <v>23</v>
      </c>
      <c r="DR19260" s="15" t="str">
        <f t="shared" si="314"/>
        <v>9171-23</v>
      </c>
    </row>
    <row r="19261" spans="119:122" x14ac:dyDescent="0.2">
      <c r="DO19261" s="141" t="s">
        <v>30617</v>
      </c>
      <c r="DP19261" s="141" t="s">
        <v>10289</v>
      </c>
      <c r="DQ19261" s="15">
        <v>23</v>
      </c>
      <c r="DR19261" s="15" t="str">
        <f t="shared" si="314"/>
        <v>9172-23</v>
      </c>
    </row>
    <row r="19262" spans="119:122" x14ac:dyDescent="0.2">
      <c r="DO19262" s="141" t="s">
        <v>30618</v>
      </c>
      <c r="DP19262" s="141" t="s">
        <v>10290</v>
      </c>
      <c r="DQ19262" s="15">
        <v>23</v>
      </c>
      <c r="DR19262" s="15" t="str">
        <f t="shared" si="314"/>
        <v>9173-23</v>
      </c>
    </row>
    <row r="19263" spans="119:122" x14ac:dyDescent="0.2">
      <c r="DO19263" s="141" t="s">
        <v>30619</v>
      </c>
      <c r="DP19263" s="141" t="s">
        <v>10291</v>
      </c>
      <c r="DQ19263" s="15">
        <v>23</v>
      </c>
      <c r="DR19263" s="15" t="str">
        <f t="shared" si="314"/>
        <v>9174-23</v>
      </c>
    </row>
    <row r="19264" spans="119:122" x14ac:dyDescent="0.2">
      <c r="DO19264" s="141" t="s">
        <v>30620</v>
      </c>
      <c r="DP19264" s="141" t="s">
        <v>10292</v>
      </c>
      <c r="DQ19264" s="15">
        <v>23</v>
      </c>
      <c r="DR19264" s="15" t="str">
        <f t="shared" si="314"/>
        <v>9175-23</v>
      </c>
    </row>
    <row r="19265" spans="119:122" x14ac:dyDescent="0.2">
      <c r="DO19265" s="141" t="s">
        <v>30621</v>
      </c>
      <c r="DP19265" s="141" t="s">
        <v>10293</v>
      </c>
      <c r="DQ19265" s="15">
        <v>23</v>
      </c>
      <c r="DR19265" s="15" t="str">
        <f t="shared" si="314"/>
        <v>9176-23</v>
      </c>
    </row>
    <row r="19266" spans="119:122" x14ac:dyDescent="0.2">
      <c r="DO19266" s="141" t="s">
        <v>30622</v>
      </c>
      <c r="DP19266" s="141" t="s">
        <v>10294</v>
      </c>
      <c r="DQ19266" s="15">
        <v>23</v>
      </c>
      <c r="DR19266" s="15" t="str">
        <f t="shared" si="314"/>
        <v>9177-23</v>
      </c>
    </row>
    <row r="19267" spans="119:122" x14ac:dyDescent="0.2">
      <c r="DO19267" s="141" t="s">
        <v>30623</v>
      </c>
      <c r="DP19267" s="141" t="s">
        <v>10295</v>
      </c>
      <c r="DQ19267" s="15">
        <v>23</v>
      </c>
      <c r="DR19267" s="15" t="str">
        <f t="shared" si="314"/>
        <v>9178-23</v>
      </c>
    </row>
    <row r="19268" spans="119:122" x14ac:dyDescent="0.2">
      <c r="DO19268" s="141" t="s">
        <v>30624</v>
      </c>
      <c r="DP19268" s="141" t="s">
        <v>10296</v>
      </c>
      <c r="DQ19268" s="15">
        <v>23</v>
      </c>
      <c r="DR19268" s="15" t="str">
        <f t="shared" si="314"/>
        <v>9179-23</v>
      </c>
    </row>
    <row r="19269" spans="119:122" x14ac:dyDescent="0.2">
      <c r="DO19269" s="141" t="s">
        <v>30625</v>
      </c>
      <c r="DP19269" s="141" t="s">
        <v>10297</v>
      </c>
      <c r="DQ19269" s="15">
        <v>23</v>
      </c>
      <c r="DR19269" s="15" t="str">
        <f t="shared" si="314"/>
        <v>9180-23</v>
      </c>
    </row>
    <row r="19270" spans="119:122" x14ac:dyDescent="0.2">
      <c r="DO19270" s="141" t="s">
        <v>30626</v>
      </c>
      <c r="DP19270" s="141" t="s">
        <v>10298</v>
      </c>
      <c r="DQ19270" s="15">
        <v>23</v>
      </c>
      <c r="DR19270" s="15" t="str">
        <f t="shared" si="314"/>
        <v>9181-23</v>
      </c>
    </row>
    <row r="19271" spans="119:122" x14ac:dyDescent="0.2">
      <c r="DO19271" s="141" t="s">
        <v>30627</v>
      </c>
      <c r="DP19271" s="141" t="s">
        <v>10299</v>
      </c>
      <c r="DQ19271" s="15">
        <v>23</v>
      </c>
      <c r="DR19271" s="15" t="str">
        <f t="shared" si="314"/>
        <v>9182-23</v>
      </c>
    </row>
    <row r="19272" spans="119:122" x14ac:dyDescent="0.2">
      <c r="DO19272" s="141" t="s">
        <v>30628</v>
      </c>
      <c r="DP19272" s="141" t="s">
        <v>10300</v>
      </c>
      <c r="DQ19272" s="15">
        <v>23</v>
      </c>
      <c r="DR19272" s="15" t="str">
        <f t="shared" si="314"/>
        <v>9183-23</v>
      </c>
    </row>
    <row r="19273" spans="119:122" x14ac:dyDescent="0.2">
      <c r="DO19273" s="141" t="s">
        <v>30629</v>
      </c>
      <c r="DP19273" s="141" t="s">
        <v>10301</v>
      </c>
      <c r="DQ19273" s="15">
        <v>23</v>
      </c>
      <c r="DR19273" s="15" t="str">
        <f t="shared" si="314"/>
        <v>9184-23</v>
      </c>
    </row>
    <row r="19274" spans="119:122" x14ac:dyDescent="0.2">
      <c r="DO19274" s="141" t="s">
        <v>30630</v>
      </c>
      <c r="DP19274" s="141" t="s">
        <v>10302</v>
      </c>
      <c r="DQ19274" s="15">
        <v>23</v>
      </c>
      <c r="DR19274" s="15" t="str">
        <f t="shared" si="314"/>
        <v>9185-23</v>
      </c>
    </row>
    <row r="19275" spans="119:122" x14ac:dyDescent="0.2">
      <c r="DO19275" s="141" t="s">
        <v>30631</v>
      </c>
      <c r="DP19275" s="141" t="s">
        <v>10303</v>
      </c>
      <c r="DQ19275" s="15">
        <v>23</v>
      </c>
      <c r="DR19275" s="15" t="str">
        <f t="shared" si="314"/>
        <v>9186-23</v>
      </c>
    </row>
    <row r="19276" spans="119:122" x14ac:dyDescent="0.2">
      <c r="DO19276" s="141" t="s">
        <v>30632</v>
      </c>
      <c r="DP19276" s="141" t="s">
        <v>10304</v>
      </c>
      <c r="DQ19276" s="15">
        <v>23</v>
      </c>
      <c r="DR19276" s="15" t="str">
        <f t="shared" si="314"/>
        <v>9187-23</v>
      </c>
    </row>
    <row r="19277" spans="119:122" x14ac:dyDescent="0.2">
      <c r="DO19277" s="141" t="s">
        <v>30633</v>
      </c>
      <c r="DP19277" s="141" t="s">
        <v>10305</v>
      </c>
      <c r="DQ19277" s="15">
        <v>23</v>
      </c>
      <c r="DR19277" s="15" t="str">
        <f t="shared" si="314"/>
        <v>9188-23</v>
      </c>
    </row>
    <row r="19278" spans="119:122" x14ac:dyDescent="0.2">
      <c r="DO19278" s="141" t="s">
        <v>30634</v>
      </c>
      <c r="DP19278" s="141" t="s">
        <v>10306</v>
      </c>
      <c r="DQ19278" s="15">
        <v>23</v>
      </c>
      <c r="DR19278" s="15" t="str">
        <f t="shared" si="314"/>
        <v>9189-23</v>
      </c>
    </row>
    <row r="19279" spans="119:122" x14ac:dyDescent="0.2">
      <c r="DO19279" s="141" t="s">
        <v>30635</v>
      </c>
      <c r="DP19279" s="141" t="s">
        <v>10307</v>
      </c>
      <c r="DQ19279" s="15">
        <v>23</v>
      </c>
      <c r="DR19279" s="15" t="str">
        <f t="shared" si="314"/>
        <v>9190-23</v>
      </c>
    </row>
    <row r="19280" spans="119:122" x14ac:dyDescent="0.2">
      <c r="DO19280" s="141" t="s">
        <v>30636</v>
      </c>
      <c r="DP19280" s="141" t="s">
        <v>10308</v>
      </c>
      <c r="DQ19280" s="15">
        <v>23</v>
      </c>
      <c r="DR19280" s="15" t="str">
        <f t="shared" si="314"/>
        <v>9191-23</v>
      </c>
    </row>
    <row r="19281" spans="119:122" x14ac:dyDescent="0.2">
      <c r="DO19281" s="141" t="s">
        <v>30637</v>
      </c>
      <c r="DP19281" s="141" t="s">
        <v>10309</v>
      </c>
      <c r="DQ19281" s="15">
        <v>23</v>
      </c>
      <c r="DR19281" s="15" t="str">
        <f t="shared" si="314"/>
        <v>9192-23</v>
      </c>
    </row>
    <row r="19282" spans="119:122" x14ac:dyDescent="0.2">
      <c r="DO19282" s="141" t="s">
        <v>30638</v>
      </c>
      <c r="DP19282" s="141" t="s">
        <v>10310</v>
      </c>
      <c r="DQ19282" s="15">
        <v>23</v>
      </c>
      <c r="DR19282" s="15" t="str">
        <f t="shared" si="314"/>
        <v>9193-23</v>
      </c>
    </row>
    <row r="19283" spans="119:122" x14ac:dyDescent="0.2">
      <c r="DO19283" s="141" t="s">
        <v>30639</v>
      </c>
      <c r="DP19283" s="141" t="s">
        <v>10311</v>
      </c>
      <c r="DQ19283" s="15">
        <v>23</v>
      </c>
      <c r="DR19283" s="15" t="str">
        <f t="shared" si="314"/>
        <v>9194-23</v>
      </c>
    </row>
    <row r="19284" spans="119:122" x14ac:dyDescent="0.2">
      <c r="DO19284" s="141" t="s">
        <v>30640</v>
      </c>
      <c r="DP19284" s="141" t="s">
        <v>10312</v>
      </c>
      <c r="DQ19284" s="15">
        <v>23</v>
      </c>
      <c r="DR19284" s="15" t="str">
        <f t="shared" si="314"/>
        <v>9195-23</v>
      </c>
    </row>
    <row r="19285" spans="119:122" x14ac:dyDescent="0.2">
      <c r="DO19285" s="141" t="s">
        <v>30641</v>
      </c>
      <c r="DP19285" s="141" t="s">
        <v>10313</v>
      </c>
      <c r="DQ19285" s="15">
        <v>23</v>
      </c>
      <c r="DR19285" s="15" t="str">
        <f t="shared" si="314"/>
        <v>9196-23</v>
      </c>
    </row>
    <row r="19286" spans="119:122" x14ac:dyDescent="0.2">
      <c r="DO19286" s="141" t="s">
        <v>30642</v>
      </c>
      <c r="DP19286" s="141" t="s">
        <v>10314</v>
      </c>
      <c r="DQ19286" s="15">
        <v>23</v>
      </c>
      <c r="DR19286" s="15" t="str">
        <f t="shared" si="314"/>
        <v>9197-23</v>
      </c>
    </row>
    <row r="19287" spans="119:122" x14ac:dyDescent="0.2">
      <c r="DO19287" s="141" t="s">
        <v>30643</v>
      </c>
      <c r="DP19287" s="141" t="s">
        <v>10315</v>
      </c>
      <c r="DQ19287" s="15">
        <v>23</v>
      </c>
      <c r="DR19287" s="15" t="str">
        <f t="shared" si="314"/>
        <v>9198-23</v>
      </c>
    </row>
    <row r="19288" spans="119:122" x14ac:dyDescent="0.2">
      <c r="DO19288" s="141" t="s">
        <v>30644</v>
      </c>
      <c r="DP19288" s="141" t="s">
        <v>10316</v>
      </c>
      <c r="DQ19288" s="15">
        <v>23</v>
      </c>
      <c r="DR19288" s="15" t="str">
        <f t="shared" si="314"/>
        <v>9199-23</v>
      </c>
    </row>
    <row r="19289" spans="119:122" x14ac:dyDescent="0.2">
      <c r="DO19289" s="141" t="s">
        <v>30645</v>
      </c>
      <c r="DP19289" s="141" t="s">
        <v>10317</v>
      </c>
      <c r="DQ19289" s="15">
        <v>23</v>
      </c>
      <c r="DR19289" s="15" t="str">
        <f t="shared" si="314"/>
        <v>9200-23</v>
      </c>
    </row>
    <row r="19290" spans="119:122" x14ac:dyDescent="0.2">
      <c r="DO19290" s="141" t="s">
        <v>30646</v>
      </c>
      <c r="DP19290" s="141" t="s">
        <v>10318</v>
      </c>
      <c r="DQ19290" s="15">
        <v>23</v>
      </c>
      <c r="DR19290" s="15" t="str">
        <f t="shared" si="314"/>
        <v>9201-23</v>
      </c>
    </row>
    <row r="19291" spans="119:122" x14ac:dyDescent="0.2">
      <c r="DO19291" s="141" t="s">
        <v>30647</v>
      </c>
      <c r="DP19291" s="141" t="s">
        <v>10319</v>
      </c>
      <c r="DQ19291" s="15">
        <v>23</v>
      </c>
      <c r="DR19291" s="15" t="str">
        <f t="shared" si="314"/>
        <v>9202-23</v>
      </c>
    </row>
    <row r="19292" spans="119:122" x14ac:dyDescent="0.2">
      <c r="DO19292" s="141" t="s">
        <v>30648</v>
      </c>
      <c r="DP19292" s="141" t="s">
        <v>10320</v>
      </c>
      <c r="DQ19292" s="15">
        <v>23</v>
      </c>
      <c r="DR19292" s="15" t="str">
        <f t="shared" ref="DR19292:DR19355" si="315">CONCATENATE(DP19292,"-",DQ19292)</f>
        <v>9203-23</v>
      </c>
    </row>
    <row r="19293" spans="119:122" x14ac:dyDescent="0.2">
      <c r="DO19293" s="141" t="s">
        <v>30649</v>
      </c>
      <c r="DP19293" s="141" t="s">
        <v>10321</v>
      </c>
      <c r="DQ19293" s="15">
        <v>23</v>
      </c>
      <c r="DR19293" s="15" t="str">
        <f t="shared" si="315"/>
        <v>9204-23</v>
      </c>
    </row>
    <row r="19294" spans="119:122" x14ac:dyDescent="0.2">
      <c r="DO19294" s="141" t="s">
        <v>30650</v>
      </c>
      <c r="DP19294" s="141" t="s">
        <v>10322</v>
      </c>
      <c r="DQ19294" s="15">
        <v>23</v>
      </c>
      <c r="DR19294" s="15" t="str">
        <f t="shared" si="315"/>
        <v>9205-23</v>
      </c>
    </row>
    <row r="19295" spans="119:122" x14ac:dyDescent="0.2">
      <c r="DO19295" s="141" t="s">
        <v>30651</v>
      </c>
      <c r="DP19295" s="141" t="s">
        <v>10323</v>
      </c>
      <c r="DQ19295" s="15">
        <v>23</v>
      </c>
      <c r="DR19295" s="15" t="str">
        <f t="shared" si="315"/>
        <v>9206-23</v>
      </c>
    </row>
    <row r="19296" spans="119:122" x14ac:dyDescent="0.2">
      <c r="DO19296" s="141" t="s">
        <v>30652</v>
      </c>
      <c r="DP19296" s="141" t="s">
        <v>10324</v>
      </c>
      <c r="DQ19296" s="15">
        <v>23</v>
      </c>
      <c r="DR19296" s="15" t="str">
        <f t="shared" si="315"/>
        <v>9207-23</v>
      </c>
    </row>
    <row r="19297" spans="119:122" x14ac:dyDescent="0.2">
      <c r="DO19297" s="141" t="s">
        <v>30653</v>
      </c>
      <c r="DP19297" s="141" t="s">
        <v>10325</v>
      </c>
      <c r="DQ19297" s="15">
        <v>23</v>
      </c>
      <c r="DR19297" s="15" t="str">
        <f t="shared" si="315"/>
        <v>9208-23</v>
      </c>
    </row>
    <row r="19298" spans="119:122" x14ac:dyDescent="0.2">
      <c r="DO19298" s="141" t="s">
        <v>30654</v>
      </c>
      <c r="DP19298" s="141" t="s">
        <v>10326</v>
      </c>
      <c r="DQ19298" s="15">
        <v>23</v>
      </c>
      <c r="DR19298" s="15" t="str">
        <f t="shared" si="315"/>
        <v>9209-23</v>
      </c>
    </row>
    <row r="19299" spans="119:122" x14ac:dyDescent="0.2">
      <c r="DO19299" s="141" t="s">
        <v>30655</v>
      </c>
      <c r="DP19299" s="141" t="s">
        <v>10327</v>
      </c>
      <c r="DQ19299" s="15">
        <v>23</v>
      </c>
      <c r="DR19299" s="15" t="str">
        <f t="shared" si="315"/>
        <v>9210-23</v>
      </c>
    </row>
    <row r="19300" spans="119:122" x14ac:dyDescent="0.2">
      <c r="DO19300" s="141" t="s">
        <v>30656</v>
      </c>
      <c r="DP19300" s="141" t="s">
        <v>10328</v>
      </c>
      <c r="DQ19300" s="15">
        <v>23</v>
      </c>
      <c r="DR19300" s="15" t="str">
        <f t="shared" si="315"/>
        <v>9211-23</v>
      </c>
    </row>
    <row r="19301" spans="119:122" x14ac:dyDescent="0.2">
      <c r="DO19301" s="141" t="s">
        <v>30657</v>
      </c>
      <c r="DP19301" s="141" t="s">
        <v>10329</v>
      </c>
      <c r="DQ19301" s="15">
        <v>23</v>
      </c>
      <c r="DR19301" s="15" t="str">
        <f t="shared" si="315"/>
        <v>9212-23</v>
      </c>
    </row>
    <row r="19302" spans="119:122" x14ac:dyDescent="0.2">
      <c r="DO19302" s="141" t="s">
        <v>30658</v>
      </c>
      <c r="DP19302" s="141" t="s">
        <v>10330</v>
      </c>
      <c r="DQ19302" s="15">
        <v>23</v>
      </c>
      <c r="DR19302" s="15" t="str">
        <f t="shared" si="315"/>
        <v>9213-23</v>
      </c>
    </row>
    <row r="19303" spans="119:122" x14ac:dyDescent="0.2">
      <c r="DO19303" s="141" t="s">
        <v>30659</v>
      </c>
      <c r="DP19303" s="141" t="s">
        <v>10331</v>
      </c>
      <c r="DQ19303" s="15">
        <v>23</v>
      </c>
      <c r="DR19303" s="15" t="str">
        <f t="shared" si="315"/>
        <v>9214-23</v>
      </c>
    </row>
    <row r="19304" spans="119:122" x14ac:dyDescent="0.2">
      <c r="DO19304" s="141" t="s">
        <v>30660</v>
      </c>
      <c r="DP19304" s="141" t="s">
        <v>10332</v>
      </c>
      <c r="DQ19304" s="15">
        <v>23</v>
      </c>
      <c r="DR19304" s="15" t="str">
        <f t="shared" si="315"/>
        <v>9215-23</v>
      </c>
    </row>
    <row r="19305" spans="119:122" x14ac:dyDescent="0.2">
      <c r="DO19305" s="141" t="s">
        <v>30661</v>
      </c>
      <c r="DP19305" s="141" t="s">
        <v>10333</v>
      </c>
      <c r="DQ19305" s="15">
        <v>23</v>
      </c>
      <c r="DR19305" s="15" t="str">
        <f t="shared" si="315"/>
        <v>9216-23</v>
      </c>
    </row>
    <row r="19306" spans="119:122" x14ac:dyDescent="0.2">
      <c r="DO19306" s="141" t="s">
        <v>30662</v>
      </c>
      <c r="DP19306" s="141" t="s">
        <v>10334</v>
      </c>
      <c r="DQ19306" s="15">
        <v>23</v>
      </c>
      <c r="DR19306" s="15" t="str">
        <f t="shared" si="315"/>
        <v>9217-23</v>
      </c>
    </row>
    <row r="19307" spans="119:122" x14ac:dyDescent="0.2">
      <c r="DO19307" s="141" t="s">
        <v>30663</v>
      </c>
      <c r="DP19307" s="141" t="s">
        <v>10335</v>
      </c>
      <c r="DQ19307" s="15">
        <v>23</v>
      </c>
      <c r="DR19307" s="15" t="str">
        <f t="shared" si="315"/>
        <v>9218-23</v>
      </c>
    </row>
    <row r="19308" spans="119:122" x14ac:dyDescent="0.2">
      <c r="DO19308" s="141" t="s">
        <v>30664</v>
      </c>
      <c r="DP19308" s="141" t="s">
        <v>10336</v>
      </c>
      <c r="DQ19308" s="15">
        <v>23</v>
      </c>
      <c r="DR19308" s="15" t="str">
        <f t="shared" si="315"/>
        <v>9219-23</v>
      </c>
    </row>
    <row r="19309" spans="119:122" x14ac:dyDescent="0.2">
      <c r="DO19309" s="141" t="s">
        <v>30665</v>
      </c>
      <c r="DP19309" s="141" t="s">
        <v>10337</v>
      </c>
      <c r="DQ19309" s="15">
        <v>23</v>
      </c>
      <c r="DR19309" s="15" t="str">
        <f t="shared" si="315"/>
        <v>9220-23</v>
      </c>
    </row>
    <row r="19310" spans="119:122" x14ac:dyDescent="0.2">
      <c r="DO19310" s="141" t="s">
        <v>30666</v>
      </c>
      <c r="DP19310" s="141" t="s">
        <v>10338</v>
      </c>
      <c r="DQ19310" s="15">
        <v>23</v>
      </c>
      <c r="DR19310" s="15" t="str">
        <f t="shared" si="315"/>
        <v>9221-23</v>
      </c>
    </row>
    <row r="19311" spans="119:122" x14ac:dyDescent="0.2">
      <c r="DO19311" s="141" t="s">
        <v>30667</v>
      </c>
      <c r="DP19311" s="141" t="s">
        <v>10339</v>
      </c>
      <c r="DQ19311" s="15">
        <v>23</v>
      </c>
      <c r="DR19311" s="15" t="str">
        <f t="shared" si="315"/>
        <v>9222-23</v>
      </c>
    </row>
    <row r="19312" spans="119:122" x14ac:dyDescent="0.2">
      <c r="DO19312" s="141" t="s">
        <v>30668</v>
      </c>
      <c r="DP19312" s="141" t="s">
        <v>10340</v>
      </c>
      <c r="DQ19312" s="15">
        <v>23</v>
      </c>
      <c r="DR19312" s="15" t="str">
        <f t="shared" si="315"/>
        <v>9223-23</v>
      </c>
    </row>
    <row r="19313" spans="119:122" x14ac:dyDescent="0.2">
      <c r="DO19313" s="141" t="s">
        <v>30669</v>
      </c>
      <c r="DP19313" s="141" t="s">
        <v>10341</v>
      </c>
      <c r="DQ19313" s="15">
        <v>23</v>
      </c>
      <c r="DR19313" s="15" t="str">
        <f t="shared" si="315"/>
        <v>9224-23</v>
      </c>
    </row>
    <row r="19314" spans="119:122" x14ac:dyDescent="0.2">
      <c r="DO19314" s="141" t="s">
        <v>30670</v>
      </c>
      <c r="DP19314" s="141" t="s">
        <v>10342</v>
      </c>
      <c r="DQ19314" s="15">
        <v>23</v>
      </c>
      <c r="DR19314" s="15" t="str">
        <f t="shared" si="315"/>
        <v>9225-23</v>
      </c>
    </row>
    <row r="19315" spans="119:122" x14ac:dyDescent="0.2">
      <c r="DO19315" s="141" t="s">
        <v>30671</v>
      </c>
      <c r="DP19315" s="141" t="s">
        <v>10343</v>
      </c>
      <c r="DQ19315" s="15">
        <v>23</v>
      </c>
      <c r="DR19315" s="15" t="str">
        <f t="shared" si="315"/>
        <v>9226-23</v>
      </c>
    </row>
    <row r="19316" spans="119:122" x14ac:dyDescent="0.2">
      <c r="DO19316" s="141" t="s">
        <v>30672</v>
      </c>
      <c r="DP19316" s="141" t="s">
        <v>10344</v>
      </c>
      <c r="DQ19316" s="15">
        <v>23</v>
      </c>
      <c r="DR19316" s="15" t="str">
        <f t="shared" si="315"/>
        <v>9227-23</v>
      </c>
    </row>
    <row r="19317" spans="119:122" x14ac:dyDescent="0.2">
      <c r="DO19317" s="141" t="s">
        <v>30673</v>
      </c>
      <c r="DP19317" s="141" t="s">
        <v>10345</v>
      </c>
      <c r="DQ19317" s="15">
        <v>23</v>
      </c>
      <c r="DR19317" s="15" t="str">
        <f t="shared" si="315"/>
        <v>9228-23</v>
      </c>
    </row>
    <row r="19318" spans="119:122" x14ac:dyDescent="0.2">
      <c r="DO19318" s="141" t="s">
        <v>30674</v>
      </c>
      <c r="DP19318" s="141" t="s">
        <v>10346</v>
      </c>
      <c r="DQ19318" s="15">
        <v>23</v>
      </c>
      <c r="DR19318" s="15" t="str">
        <f t="shared" si="315"/>
        <v>9229-23</v>
      </c>
    </row>
    <row r="19319" spans="119:122" x14ac:dyDescent="0.2">
      <c r="DO19319" s="141" t="s">
        <v>30675</v>
      </c>
      <c r="DP19319" s="141" t="s">
        <v>10347</v>
      </c>
      <c r="DQ19319" s="15">
        <v>23</v>
      </c>
      <c r="DR19319" s="15" t="str">
        <f t="shared" si="315"/>
        <v>9230-23</v>
      </c>
    </row>
    <row r="19320" spans="119:122" x14ac:dyDescent="0.2">
      <c r="DO19320" s="141" t="s">
        <v>30676</v>
      </c>
      <c r="DP19320" s="141" t="s">
        <v>10348</v>
      </c>
      <c r="DQ19320" s="15">
        <v>23</v>
      </c>
      <c r="DR19320" s="15" t="str">
        <f t="shared" si="315"/>
        <v>9231-23</v>
      </c>
    </row>
    <row r="19321" spans="119:122" x14ac:dyDescent="0.2">
      <c r="DO19321" s="141" t="s">
        <v>30677</v>
      </c>
      <c r="DP19321" s="141" t="s">
        <v>10349</v>
      </c>
      <c r="DQ19321" s="15">
        <v>23</v>
      </c>
      <c r="DR19321" s="15" t="str">
        <f t="shared" si="315"/>
        <v>9232-23</v>
      </c>
    </row>
    <row r="19322" spans="119:122" x14ac:dyDescent="0.2">
      <c r="DO19322" s="141" t="s">
        <v>30678</v>
      </c>
      <c r="DP19322" s="141" t="s">
        <v>10350</v>
      </c>
      <c r="DQ19322" s="15">
        <v>23</v>
      </c>
      <c r="DR19322" s="15" t="str">
        <f t="shared" si="315"/>
        <v>9233-23</v>
      </c>
    </row>
    <row r="19323" spans="119:122" x14ac:dyDescent="0.2">
      <c r="DO19323" s="141" t="s">
        <v>30679</v>
      </c>
      <c r="DP19323" s="141" t="s">
        <v>10351</v>
      </c>
      <c r="DQ19323" s="15">
        <v>23</v>
      </c>
      <c r="DR19323" s="15" t="str">
        <f t="shared" si="315"/>
        <v>9234-23</v>
      </c>
    </row>
    <row r="19324" spans="119:122" x14ac:dyDescent="0.2">
      <c r="DO19324" s="141" t="s">
        <v>30680</v>
      </c>
      <c r="DP19324" s="141" t="s">
        <v>10352</v>
      </c>
      <c r="DQ19324" s="15">
        <v>23</v>
      </c>
      <c r="DR19324" s="15" t="str">
        <f t="shared" si="315"/>
        <v>9235-23</v>
      </c>
    </row>
    <row r="19325" spans="119:122" x14ac:dyDescent="0.2">
      <c r="DO19325" s="141" t="s">
        <v>30681</v>
      </c>
      <c r="DP19325" s="141" t="s">
        <v>10353</v>
      </c>
      <c r="DQ19325" s="15">
        <v>23</v>
      </c>
      <c r="DR19325" s="15" t="str">
        <f t="shared" si="315"/>
        <v>9236-23</v>
      </c>
    </row>
    <row r="19326" spans="119:122" x14ac:dyDescent="0.2">
      <c r="DO19326" s="141" t="s">
        <v>30682</v>
      </c>
      <c r="DP19326" s="141" t="s">
        <v>10354</v>
      </c>
      <c r="DQ19326" s="15">
        <v>23</v>
      </c>
      <c r="DR19326" s="15" t="str">
        <f t="shared" si="315"/>
        <v>9237-23</v>
      </c>
    </row>
    <row r="19327" spans="119:122" x14ac:dyDescent="0.2">
      <c r="DO19327" s="141" t="s">
        <v>30683</v>
      </c>
      <c r="DP19327" s="141" t="s">
        <v>10355</v>
      </c>
      <c r="DQ19327" s="15">
        <v>23</v>
      </c>
      <c r="DR19327" s="15" t="str">
        <f t="shared" si="315"/>
        <v>9238-23</v>
      </c>
    </row>
    <row r="19328" spans="119:122" x14ac:dyDescent="0.2">
      <c r="DO19328" s="141" t="s">
        <v>30684</v>
      </c>
      <c r="DP19328" s="141" t="s">
        <v>10356</v>
      </c>
      <c r="DQ19328" s="15">
        <v>23</v>
      </c>
      <c r="DR19328" s="15" t="str">
        <f t="shared" si="315"/>
        <v>9239-23</v>
      </c>
    </row>
    <row r="19329" spans="119:122" x14ac:dyDescent="0.2">
      <c r="DO19329" s="141" t="s">
        <v>30685</v>
      </c>
      <c r="DP19329" s="141" t="s">
        <v>10357</v>
      </c>
      <c r="DQ19329" s="15">
        <v>23</v>
      </c>
      <c r="DR19329" s="15" t="str">
        <f t="shared" si="315"/>
        <v>9240-23</v>
      </c>
    </row>
    <row r="19330" spans="119:122" x14ac:dyDescent="0.2">
      <c r="DO19330" s="141" t="s">
        <v>30686</v>
      </c>
      <c r="DP19330" s="141" t="s">
        <v>10358</v>
      </c>
      <c r="DQ19330" s="15">
        <v>23</v>
      </c>
      <c r="DR19330" s="15" t="str">
        <f t="shared" si="315"/>
        <v>9241-23</v>
      </c>
    </row>
    <row r="19331" spans="119:122" x14ac:dyDescent="0.2">
      <c r="DO19331" s="141" t="s">
        <v>30687</v>
      </c>
      <c r="DP19331" s="141" t="s">
        <v>10359</v>
      </c>
      <c r="DQ19331" s="15">
        <v>23</v>
      </c>
      <c r="DR19331" s="15" t="str">
        <f t="shared" si="315"/>
        <v>9242-23</v>
      </c>
    </row>
    <row r="19332" spans="119:122" x14ac:dyDescent="0.2">
      <c r="DO19332" s="141" t="s">
        <v>30688</v>
      </c>
      <c r="DP19332" s="141" t="s">
        <v>10360</v>
      </c>
      <c r="DQ19332" s="15">
        <v>23</v>
      </c>
      <c r="DR19332" s="15" t="str">
        <f t="shared" si="315"/>
        <v>9243-23</v>
      </c>
    </row>
    <row r="19333" spans="119:122" x14ac:dyDescent="0.2">
      <c r="DO19333" s="141" t="s">
        <v>30689</v>
      </c>
      <c r="DP19333" s="141" t="s">
        <v>10361</v>
      </c>
      <c r="DQ19333" s="15">
        <v>23</v>
      </c>
      <c r="DR19333" s="15" t="str">
        <f t="shared" si="315"/>
        <v>9244-23</v>
      </c>
    </row>
    <row r="19334" spans="119:122" x14ac:dyDescent="0.2">
      <c r="DO19334" s="141" t="s">
        <v>30690</v>
      </c>
      <c r="DP19334" s="141" t="s">
        <v>10362</v>
      </c>
      <c r="DQ19334" s="15">
        <v>23</v>
      </c>
      <c r="DR19334" s="15" t="str">
        <f t="shared" si="315"/>
        <v>9245-23</v>
      </c>
    </row>
    <row r="19335" spans="119:122" x14ac:dyDescent="0.2">
      <c r="DO19335" s="141" t="s">
        <v>30691</v>
      </c>
      <c r="DP19335" s="141" t="s">
        <v>10363</v>
      </c>
      <c r="DQ19335" s="15">
        <v>23</v>
      </c>
      <c r="DR19335" s="15" t="str">
        <f t="shared" si="315"/>
        <v>9246-23</v>
      </c>
    </row>
    <row r="19336" spans="119:122" x14ac:dyDescent="0.2">
      <c r="DO19336" s="141" t="s">
        <v>30692</v>
      </c>
      <c r="DP19336" s="141" t="s">
        <v>10364</v>
      </c>
      <c r="DQ19336" s="15">
        <v>23</v>
      </c>
      <c r="DR19336" s="15" t="str">
        <f t="shared" si="315"/>
        <v>9247-23</v>
      </c>
    </row>
    <row r="19337" spans="119:122" x14ac:dyDescent="0.2">
      <c r="DO19337" s="141" t="s">
        <v>30693</v>
      </c>
      <c r="DP19337" s="141" t="s">
        <v>10365</v>
      </c>
      <c r="DQ19337" s="15">
        <v>23</v>
      </c>
      <c r="DR19337" s="15" t="str">
        <f t="shared" si="315"/>
        <v>9248-23</v>
      </c>
    </row>
    <row r="19338" spans="119:122" x14ac:dyDescent="0.2">
      <c r="DO19338" s="141" t="s">
        <v>30694</v>
      </c>
      <c r="DP19338" s="141" t="s">
        <v>10366</v>
      </c>
      <c r="DQ19338" s="15">
        <v>23</v>
      </c>
      <c r="DR19338" s="15" t="str">
        <f t="shared" si="315"/>
        <v>9249-23</v>
      </c>
    </row>
    <row r="19339" spans="119:122" x14ac:dyDescent="0.2">
      <c r="DO19339" s="141" t="s">
        <v>30695</v>
      </c>
      <c r="DP19339" s="141" t="s">
        <v>10367</v>
      </c>
      <c r="DQ19339" s="15">
        <v>23</v>
      </c>
      <c r="DR19339" s="15" t="str">
        <f t="shared" si="315"/>
        <v>9250-23</v>
      </c>
    </row>
    <row r="19340" spans="119:122" x14ac:dyDescent="0.2">
      <c r="DO19340" s="141" t="s">
        <v>30696</v>
      </c>
      <c r="DP19340" s="141" t="s">
        <v>10368</v>
      </c>
      <c r="DQ19340" s="15">
        <v>23</v>
      </c>
      <c r="DR19340" s="15" t="str">
        <f t="shared" si="315"/>
        <v>9251-23</v>
      </c>
    </row>
    <row r="19341" spans="119:122" x14ac:dyDescent="0.2">
      <c r="DO19341" s="141" t="s">
        <v>30697</v>
      </c>
      <c r="DP19341" s="141" t="s">
        <v>10369</v>
      </c>
      <c r="DQ19341" s="15">
        <v>23</v>
      </c>
      <c r="DR19341" s="15" t="str">
        <f t="shared" si="315"/>
        <v>9252-23</v>
      </c>
    </row>
    <row r="19342" spans="119:122" x14ac:dyDescent="0.2">
      <c r="DO19342" s="141" t="s">
        <v>30698</v>
      </c>
      <c r="DP19342" s="141" t="s">
        <v>10370</v>
      </c>
      <c r="DQ19342" s="15">
        <v>23</v>
      </c>
      <c r="DR19342" s="15" t="str">
        <f t="shared" si="315"/>
        <v>9253-23</v>
      </c>
    </row>
    <row r="19343" spans="119:122" x14ac:dyDescent="0.2">
      <c r="DO19343" s="141" t="s">
        <v>30699</v>
      </c>
      <c r="DP19343" s="141" t="s">
        <v>10371</v>
      </c>
      <c r="DQ19343" s="15">
        <v>23</v>
      </c>
      <c r="DR19343" s="15" t="str">
        <f t="shared" si="315"/>
        <v>9254-23</v>
      </c>
    </row>
    <row r="19344" spans="119:122" x14ac:dyDescent="0.2">
      <c r="DO19344" s="141" t="s">
        <v>30700</v>
      </c>
      <c r="DP19344" s="141" t="s">
        <v>10372</v>
      </c>
      <c r="DQ19344" s="15">
        <v>23</v>
      </c>
      <c r="DR19344" s="15" t="str">
        <f t="shared" si="315"/>
        <v>9255-23</v>
      </c>
    </row>
    <row r="19345" spans="119:122" x14ac:dyDescent="0.2">
      <c r="DO19345" s="141" t="s">
        <v>30701</v>
      </c>
      <c r="DP19345" s="141" t="s">
        <v>10373</v>
      </c>
      <c r="DQ19345" s="15">
        <v>23</v>
      </c>
      <c r="DR19345" s="15" t="str">
        <f t="shared" si="315"/>
        <v>9256-23</v>
      </c>
    </row>
    <row r="19346" spans="119:122" x14ac:dyDescent="0.2">
      <c r="DO19346" s="141" t="s">
        <v>30702</v>
      </c>
      <c r="DP19346" s="141" t="s">
        <v>10374</v>
      </c>
      <c r="DQ19346" s="15">
        <v>23</v>
      </c>
      <c r="DR19346" s="15" t="str">
        <f t="shared" si="315"/>
        <v>9257-23</v>
      </c>
    </row>
    <row r="19347" spans="119:122" x14ac:dyDescent="0.2">
      <c r="DO19347" s="141" t="s">
        <v>30703</v>
      </c>
      <c r="DP19347" s="141" t="s">
        <v>10375</v>
      </c>
      <c r="DQ19347" s="15">
        <v>23</v>
      </c>
      <c r="DR19347" s="15" t="str">
        <f t="shared" si="315"/>
        <v>9258-23</v>
      </c>
    </row>
    <row r="19348" spans="119:122" x14ac:dyDescent="0.2">
      <c r="DO19348" s="141" t="s">
        <v>30704</v>
      </c>
      <c r="DP19348" s="141" t="s">
        <v>10376</v>
      </c>
      <c r="DQ19348" s="15">
        <v>23</v>
      </c>
      <c r="DR19348" s="15" t="str">
        <f t="shared" si="315"/>
        <v>9259-23</v>
      </c>
    </row>
    <row r="19349" spans="119:122" x14ac:dyDescent="0.2">
      <c r="DO19349" s="141" t="s">
        <v>30705</v>
      </c>
      <c r="DP19349" s="141" t="s">
        <v>10377</v>
      </c>
      <c r="DQ19349" s="15">
        <v>23</v>
      </c>
      <c r="DR19349" s="15" t="str">
        <f t="shared" si="315"/>
        <v>9260-23</v>
      </c>
    </row>
    <row r="19350" spans="119:122" x14ac:dyDescent="0.2">
      <c r="DO19350" s="141" t="s">
        <v>30706</v>
      </c>
      <c r="DP19350" s="141" t="s">
        <v>10378</v>
      </c>
      <c r="DQ19350" s="15">
        <v>23</v>
      </c>
      <c r="DR19350" s="15" t="str">
        <f t="shared" si="315"/>
        <v>9261-23</v>
      </c>
    </row>
    <row r="19351" spans="119:122" x14ac:dyDescent="0.2">
      <c r="DO19351" s="141" t="s">
        <v>30707</v>
      </c>
      <c r="DP19351" s="141" t="s">
        <v>10379</v>
      </c>
      <c r="DQ19351" s="15">
        <v>23</v>
      </c>
      <c r="DR19351" s="15" t="str">
        <f t="shared" si="315"/>
        <v>9262-23</v>
      </c>
    </row>
    <row r="19352" spans="119:122" x14ac:dyDescent="0.2">
      <c r="DO19352" s="141" t="s">
        <v>30708</v>
      </c>
      <c r="DP19352" s="141" t="s">
        <v>10380</v>
      </c>
      <c r="DQ19352" s="15">
        <v>23</v>
      </c>
      <c r="DR19352" s="15" t="str">
        <f t="shared" si="315"/>
        <v>9263-23</v>
      </c>
    </row>
    <row r="19353" spans="119:122" x14ac:dyDescent="0.2">
      <c r="DO19353" s="141" t="s">
        <v>30709</v>
      </c>
      <c r="DP19353" s="141" t="s">
        <v>10381</v>
      </c>
      <c r="DQ19353" s="15">
        <v>23</v>
      </c>
      <c r="DR19353" s="15" t="str">
        <f t="shared" si="315"/>
        <v>9264-23</v>
      </c>
    </row>
    <row r="19354" spans="119:122" x14ac:dyDescent="0.2">
      <c r="DO19354" s="141" t="s">
        <v>30710</v>
      </c>
      <c r="DP19354" s="141" t="s">
        <v>10382</v>
      </c>
      <c r="DQ19354" s="15">
        <v>23</v>
      </c>
      <c r="DR19354" s="15" t="str">
        <f t="shared" si="315"/>
        <v>9265-23</v>
      </c>
    </row>
    <row r="19355" spans="119:122" x14ac:dyDescent="0.2">
      <c r="DO19355" s="141" t="s">
        <v>30711</v>
      </c>
      <c r="DP19355" s="141" t="s">
        <v>10383</v>
      </c>
      <c r="DQ19355" s="15">
        <v>23</v>
      </c>
      <c r="DR19355" s="15" t="str">
        <f t="shared" si="315"/>
        <v>9266-23</v>
      </c>
    </row>
    <row r="19356" spans="119:122" x14ac:dyDescent="0.2">
      <c r="DO19356" s="141" t="s">
        <v>30712</v>
      </c>
      <c r="DP19356" s="141" t="s">
        <v>10384</v>
      </c>
      <c r="DQ19356" s="15">
        <v>23</v>
      </c>
      <c r="DR19356" s="15" t="str">
        <f t="shared" ref="DR19356:DR19419" si="316">CONCATENATE(DP19356,"-",DQ19356)</f>
        <v>9267-23</v>
      </c>
    </row>
    <row r="19357" spans="119:122" x14ac:dyDescent="0.2">
      <c r="DO19357" s="141" t="s">
        <v>30713</v>
      </c>
      <c r="DP19357" s="141" t="s">
        <v>10385</v>
      </c>
      <c r="DQ19357" s="15">
        <v>23</v>
      </c>
      <c r="DR19357" s="15" t="str">
        <f t="shared" si="316"/>
        <v>9268-23</v>
      </c>
    </row>
    <row r="19358" spans="119:122" x14ac:dyDescent="0.2">
      <c r="DO19358" s="141" t="s">
        <v>30714</v>
      </c>
      <c r="DP19358" s="141" t="s">
        <v>10386</v>
      </c>
      <c r="DQ19358" s="15">
        <v>23</v>
      </c>
      <c r="DR19358" s="15" t="str">
        <f t="shared" si="316"/>
        <v>9269-23</v>
      </c>
    </row>
    <row r="19359" spans="119:122" x14ac:dyDescent="0.2">
      <c r="DO19359" s="141" t="s">
        <v>30715</v>
      </c>
      <c r="DP19359" s="141" t="s">
        <v>10387</v>
      </c>
      <c r="DQ19359" s="15">
        <v>23</v>
      </c>
      <c r="DR19359" s="15" t="str">
        <f t="shared" si="316"/>
        <v>9270-23</v>
      </c>
    </row>
    <row r="19360" spans="119:122" x14ac:dyDescent="0.2">
      <c r="DO19360" s="141" t="s">
        <v>30716</v>
      </c>
      <c r="DP19360" s="141" t="s">
        <v>10388</v>
      </c>
      <c r="DQ19360" s="15">
        <v>23</v>
      </c>
      <c r="DR19360" s="15" t="str">
        <f t="shared" si="316"/>
        <v>9271-23</v>
      </c>
    </row>
    <row r="19361" spans="119:122" x14ac:dyDescent="0.2">
      <c r="DO19361" s="141" t="s">
        <v>30717</v>
      </c>
      <c r="DP19361" s="141" t="s">
        <v>10389</v>
      </c>
      <c r="DQ19361" s="15">
        <v>23</v>
      </c>
      <c r="DR19361" s="15" t="str">
        <f t="shared" si="316"/>
        <v>9272-23</v>
      </c>
    </row>
    <row r="19362" spans="119:122" x14ac:dyDescent="0.2">
      <c r="DO19362" s="141" t="s">
        <v>30718</v>
      </c>
      <c r="DP19362" s="141" t="s">
        <v>10390</v>
      </c>
      <c r="DQ19362" s="15">
        <v>23</v>
      </c>
      <c r="DR19362" s="15" t="str">
        <f t="shared" si="316"/>
        <v>9273-23</v>
      </c>
    </row>
    <row r="19363" spans="119:122" x14ac:dyDescent="0.2">
      <c r="DO19363" s="141" t="s">
        <v>30719</v>
      </c>
      <c r="DP19363" s="141" t="s">
        <v>10391</v>
      </c>
      <c r="DQ19363" s="15">
        <v>23</v>
      </c>
      <c r="DR19363" s="15" t="str">
        <f t="shared" si="316"/>
        <v>9274-23</v>
      </c>
    </row>
    <row r="19364" spans="119:122" x14ac:dyDescent="0.2">
      <c r="DO19364" s="141" t="s">
        <v>30720</v>
      </c>
      <c r="DP19364" s="141" t="s">
        <v>10392</v>
      </c>
      <c r="DQ19364" s="15">
        <v>23</v>
      </c>
      <c r="DR19364" s="15" t="str">
        <f t="shared" si="316"/>
        <v>9275-23</v>
      </c>
    </row>
    <row r="19365" spans="119:122" x14ac:dyDescent="0.2">
      <c r="DO19365" s="141" t="s">
        <v>30721</v>
      </c>
      <c r="DP19365" s="141" t="s">
        <v>10393</v>
      </c>
      <c r="DQ19365" s="15">
        <v>23</v>
      </c>
      <c r="DR19365" s="15" t="str">
        <f t="shared" si="316"/>
        <v>9276-23</v>
      </c>
    </row>
    <row r="19366" spans="119:122" x14ac:dyDescent="0.2">
      <c r="DO19366" s="141" t="s">
        <v>30722</v>
      </c>
      <c r="DP19366" s="141" t="s">
        <v>10394</v>
      </c>
      <c r="DQ19366" s="15">
        <v>23</v>
      </c>
      <c r="DR19366" s="15" t="str">
        <f t="shared" si="316"/>
        <v>9277-23</v>
      </c>
    </row>
    <row r="19367" spans="119:122" x14ac:dyDescent="0.2">
      <c r="DO19367" s="141" t="s">
        <v>30723</v>
      </c>
      <c r="DP19367" s="141" t="s">
        <v>10395</v>
      </c>
      <c r="DQ19367" s="15">
        <v>23</v>
      </c>
      <c r="DR19367" s="15" t="str">
        <f t="shared" si="316"/>
        <v>9278-23</v>
      </c>
    </row>
    <row r="19368" spans="119:122" x14ac:dyDescent="0.2">
      <c r="DO19368" s="141" t="s">
        <v>30724</v>
      </c>
      <c r="DP19368" s="141" t="s">
        <v>10396</v>
      </c>
      <c r="DQ19368" s="15">
        <v>23</v>
      </c>
      <c r="DR19368" s="15" t="str">
        <f t="shared" si="316"/>
        <v>9279-23</v>
      </c>
    </row>
    <row r="19369" spans="119:122" x14ac:dyDescent="0.2">
      <c r="DO19369" s="141" t="s">
        <v>30725</v>
      </c>
      <c r="DP19369" s="141" t="s">
        <v>10397</v>
      </c>
      <c r="DQ19369" s="15">
        <v>23</v>
      </c>
      <c r="DR19369" s="15" t="str">
        <f t="shared" si="316"/>
        <v>9280-23</v>
      </c>
    </row>
    <row r="19370" spans="119:122" x14ac:dyDescent="0.2">
      <c r="DO19370" s="141" t="s">
        <v>30726</v>
      </c>
      <c r="DP19370" s="141" t="s">
        <v>10398</v>
      </c>
      <c r="DQ19370" s="15">
        <v>23</v>
      </c>
      <c r="DR19370" s="15" t="str">
        <f t="shared" si="316"/>
        <v>9281-23</v>
      </c>
    </row>
    <row r="19371" spans="119:122" x14ac:dyDescent="0.2">
      <c r="DO19371" s="141" t="s">
        <v>30727</v>
      </c>
      <c r="DP19371" s="141" t="s">
        <v>10399</v>
      </c>
      <c r="DQ19371" s="15">
        <v>23</v>
      </c>
      <c r="DR19371" s="15" t="str">
        <f t="shared" si="316"/>
        <v>9282-23</v>
      </c>
    </row>
    <row r="19372" spans="119:122" x14ac:dyDescent="0.2">
      <c r="DO19372" s="141" t="s">
        <v>30728</v>
      </c>
      <c r="DP19372" s="141" t="s">
        <v>10400</v>
      </c>
      <c r="DQ19372" s="15">
        <v>23</v>
      </c>
      <c r="DR19372" s="15" t="str">
        <f t="shared" si="316"/>
        <v>9283-23</v>
      </c>
    </row>
    <row r="19373" spans="119:122" x14ac:dyDescent="0.2">
      <c r="DO19373" s="141" t="s">
        <v>30729</v>
      </c>
      <c r="DP19373" s="141" t="s">
        <v>10401</v>
      </c>
      <c r="DQ19373" s="15">
        <v>23</v>
      </c>
      <c r="DR19373" s="15" t="str">
        <f t="shared" si="316"/>
        <v>9284-23</v>
      </c>
    </row>
    <row r="19374" spans="119:122" x14ac:dyDescent="0.2">
      <c r="DO19374" s="141" t="s">
        <v>30730</v>
      </c>
      <c r="DP19374" s="141" t="s">
        <v>10402</v>
      </c>
      <c r="DQ19374" s="15">
        <v>23</v>
      </c>
      <c r="DR19374" s="15" t="str">
        <f t="shared" si="316"/>
        <v>9285-23</v>
      </c>
    </row>
    <row r="19375" spans="119:122" x14ac:dyDescent="0.2">
      <c r="DO19375" s="141" t="s">
        <v>30731</v>
      </c>
      <c r="DP19375" s="141" t="s">
        <v>10403</v>
      </c>
      <c r="DQ19375" s="15">
        <v>23</v>
      </c>
      <c r="DR19375" s="15" t="str">
        <f t="shared" si="316"/>
        <v>9286-23</v>
      </c>
    </row>
    <row r="19376" spans="119:122" x14ac:dyDescent="0.2">
      <c r="DO19376" s="141" t="s">
        <v>30732</v>
      </c>
      <c r="DP19376" s="141" t="s">
        <v>10404</v>
      </c>
      <c r="DQ19376" s="15">
        <v>23</v>
      </c>
      <c r="DR19376" s="15" t="str">
        <f t="shared" si="316"/>
        <v>9287-23</v>
      </c>
    </row>
    <row r="19377" spans="119:122" x14ac:dyDescent="0.2">
      <c r="DO19377" s="141" t="s">
        <v>30733</v>
      </c>
      <c r="DP19377" s="141" t="s">
        <v>10405</v>
      </c>
      <c r="DQ19377" s="15">
        <v>23</v>
      </c>
      <c r="DR19377" s="15" t="str">
        <f t="shared" si="316"/>
        <v>9288-23</v>
      </c>
    </row>
    <row r="19378" spans="119:122" x14ac:dyDescent="0.2">
      <c r="DO19378" s="141" t="s">
        <v>30734</v>
      </c>
      <c r="DP19378" s="141" t="s">
        <v>10406</v>
      </c>
      <c r="DQ19378" s="15">
        <v>23</v>
      </c>
      <c r="DR19378" s="15" t="str">
        <f t="shared" si="316"/>
        <v>9289-23</v>
      </c>
    </row>
    <row r="19379" spans="119:122" x14ac:dyDescent="0.2">
      <c r="DO19379" s="141" t="s">
        <v>30735</v>
      </c>
      <c r="DP19379" s="141" t="s">
        <v>10407</v>
      </c>
      <c r="DQ19379" s="15">
        <v>23</v>
      </c>
      <c r="DR19379" s="15" t="str">
        <f t="shared" si="316"/>
        <v>9290-23</v>
      </c>
    </row>
    <row r="19380" spans="119:122" x14ac:dyDescent="0.2">
      <c r="DO19380" s="141" t="s">
        <v>30736</v>
      </c>
      <c r="DP19380" s="141" t="s">
        <v>10408</v>
      </c>
      <c r="DQ19380" s="15">
        <v>23</v>
      </c>
      <c r="DR19380" s="15" t="str">
        <f t="shared" si="316"/>
        <v>9291-23</v>
      </c>
    </row>
    <row r="19381" spans="119:122" x14ac:dyDescent="0.2">
      <c r="DO19381" s="141" t="s">
        <v>30737</v>
      </c>
      <c r="DP19381" s="141" t="s">
        <v>10409</v>
      </c>
      <c r="DQ19381" s="15">
        <v>23</v>
      </c>
      <c r="DR19381" s="15" t="str">
        <f t="shared" si="316"/>
        <v>9292-23</v>
      </c>
    </row>
    <row r="19382" spans="119:122" x14ac:dyDescent="0.2">
      <c r="DO19382" s="141" t="s">
        <v>30738</v>
      </c>
      <c r="DP19382" s="141" t="s">
        <v>10410</v>
      </c>
      <c r="DQ19382" s="15">
        <v>23</v>
      </c>
      <c r="DR19382" s="15" t="str">
        <f t="shared" si="316"/>
        <v>9293-23</v>
      </c>
    </row>
    <row r="19383" spans="119:122" x14ac:dyDescent="0.2">
      <c r="DO19383" s="141" t="s">
        <v>30739</v>
      </c>
      <c r="DP19383" s="141" t="s">
        <v>10411</v>
      </c>
      <c r="DQ19383" s="15">
        <v>23</v>
      </c>
      <c r="DR19383" s="15" t="str">
        <f t="shared" si="316"/>
        <v>9294-23</v>
      </c>
    </row>
    <row r="19384" spans="119:122" x14ac:dyDescent="0.2">
      <c r="DO19384" s="141" t="s">
        <v>30740</v>
      </c>
      <c r="DP19384" s="141" t="s">
        <v>10412</v>
      </c>
      <c r="DQ19384" s="15">
        <v>23</v>
      </c>
      <c r="DR19384" s="15" t="str">
        <f t="shared" si="316"/>
        <v>9295-23</v>
      </c>
    </row>
    <row r="19385" spans="119:122" x14ac:dyDescent="0.2">
      <c r="DO19385" s="141" t="s">
        <v>30741</v>
      </c>
      <c r="DP19385" s="141" t="s">
        <v>10413</v>
      </c>
      <c r="DQ19385" s="15">
        <v>23</v>
      </c>
      <c r="DR19385" s="15" t="str">
        <f t="shared" si="316"/>
        <v>9296-23</v>
      </c>
    </row>
    <row r="19386" spans="119:122" x14ac:dyDescent="0.2">
      <c r="DO19386" s="141" t="s">
        <v>30742</v>
      </c>
      <c r="DP19386" s="141" t="s">
        <v>10414</v>
      </c>
      <c r="DQ19386" s="15">
        <v>23</v>
      </c>
      <c r="DR19386" s="15" t="str">
        <f t="shared" si="316"/>
        <v>9297-23</v>
      </c>
    </row>
    <row r="19387" spans="119:122" x14ac:dyDescent="0.2">
      <c r="DO19387" s="141" t="s">
        <v>30743</v>
      </c>
      <c r="DP19387" s="141" t="s">
        <v>10415</v>
      </c>
      <c r="DQ19387" s="15">
        <v>23</v>
      </c>
      <c r="DR19387" s="15" t="str">
        <f t="shared" si="316"/>
        <v>9298-23</v>
      </c>
    </row>
    <row r="19388" spans="119:122" x14ac:dyDescent="0.2">
      <c r="DO19388" s="141" t="s">
        <v>30744</v>
      </c>
      <c r="DP19388" s="141" t="s">
        <v>10416</v>
      </c>
      <c r="DQ19388" s="15">
        <v>23</v>
      </c>
      <c r="DR19388" s="15" t="str">
        <f t="shared" si="316"/>
        <v>9299-23</v>
      </c>
    </row>
    <row r="19389" spans="119:122" x14ac:dyDescent="0.2">
      <c r="DO19389" s="141" t="s">
        <v>30745</v>
      </c>
      <c r="DP19389" s="141" t="s">
        <v>10417</v>
      </c>
      <c r="DQ19389" s="15">
        <v>23</v>
      </c>
      <c r="DR19389" s="15" t="str">
        <f t="shared" si="316"/>
        <v>9300-23</v>
      </c>
    </row>
    <row r="19390" spans="119:122" x14ac:dyDescent="0.2">
      <c r="DO19390" s="141" t="s">
        <v>30746</v>
      </c>
      <c r="DP19390" s="141" t="s">
        <v>10418</v>
      </c>
      <c r="DQ19390" s="15">
        <v>23</v>
      </c>
      <c r="DR19390" s="15" t="str">
        <f t="shared" si="316"/>
        <v>9301-23</v>
      </c>
    </row>
    <row r="19391" spans="119:122" x14ac:dyDescent="0.2">
      <c r="DO19391" s="141" t="s">
        <v>30747</v>
      </c>
      <c r="DP19391" s="141" t="s">
        <v>10419</v>
      </c>
      <c r="DQ19391" s="15">
        <v>23</v>
      </c>
      <c r="DR19391" s="15" t="str">
        <f t="shared" si="316"/>
        <v>9302-23</v>
      </c>
    </row>
    <row r="19392" spans="119:122" x14ac:dyDescent="0.2">
      <c r="DO19392" s="141" t="s">
        <v>30748</v>
      </c>
      <c r="DP19392" s="141" t="s">
        <v>10420</v>
      </c>
      <c r="DQ19392" s="15">
        <v>23</v>
      </c>
      <c r="DR19392" s="15" t="str">
        <f t="shared" si="316"/>
        <v>9303-23</v>
      </c>
    </row>
    <row r="19393" spans="119:122" x14ac:dyDescent="0.2">
      <c r="DO19393" s="141" t="s">
        <v>30749</v>
      </c>
      <c r="DP19393" s="141" t="s">
        <v>10421</v>
      </c>
      <c r="DQ19393" s="15">
        <v>23</v>
      </c>
      <c r="DR19393" s="15" t="str">
        <f t="shared" si="316"/>
        <v>9304-23</v>
      </c>
    </row>
    <row r="19394" spans="119:122" x14ac:dyDescent="0.2">
      <c r="DO19394" s="141" t="s">
        <v>30750</v>
      </c>
      <c r="DP19394" s="141" t="s">
        <v>10422</v>
      </c>
      <c r="DQ19394" s="15">
        <v>23</v>
      </c>
      <c r="DR19394" s="15" t="str">
        <f t="shared" si="316"/>
        <v>9305-23</v>
      </c>
    </row>
    <row r="19395" spans="119:122" x14ac:dyDescent="0.2">
      <c r="DO19395" s="141" t="s">
        <v>30751</v>
      </c>
      <c r="DP19395" s="141" t="s">
        <v>10423</v>
      </c>
      <c r="DQ19395" s="15">
        <v>23</v>
      </c>
      <c r="DR19395" s="15" t="str">
        <f t="shared" si="316"/>
        <v>9306-23</v>
      </c>
    </row>
    <row r="19396" spans="119:122" x14ac:dyDescent="0.2">
      <c r="DO19396" s="141" t="s">
        <v>30752</v>
      </c>
      <c r="DP19396" s="141" t="s">
        <v>10424</v>
      </c>
      <c r="DQ19396" s="15">
        <v>23</v>
      </c>
      <c r="DR19396" s="15" t="str">
        <f t="shared" si="316"/>
        <v>9307-23</v>
      </c>
    </row>
    <row r="19397" spans="119:122" x14ac:dyDescent="0.2">
      <c r="DO19397" s="141" t="s">
        <v>30753</v>
      </c>
      <c r="DP19397" s="141" t="s">
        <v>10425</v>
      </c>
      <c r="DQ19397" s="15">
        <v>23</v>
      </c>
      <c r="DR19397" s="15" t="str">
        <f t="shared" si="316"/>
        <v>9308-23</v>
      </c>
    </row>
    <row r="19398" spans="119:122" x14ac:dyDescent="0.2">
      <c r="DO19398" s="141" t="s">
        <v>30754</v>
      </c>
      <c r="DP19398" s="141" t="s">
        <v>10426</v>
      </c>
      <c r="DQ19398" s="15">
        <v>23</v>
      </c>
      <c r="DR19398" s="15" t="str">
        <f t="shared" si="316"/>
        <v>9309-23</v>
      </c>
    </row>
    <row r="19399" spans="119:122" x14ac:dyDescent="0.2">
      <c r="DO19399" s="141" t="s">
        <v>30755</v>
      </c>
      <c r="DP19399" s="141" t="s">
        <v>10427</v>
      </c>
      <c r="DQ19399" s="15">
        <v>23</v>
      </c>
      <c r="DR19399" s="15" t="str">
        <f t="shared" si="316"/>
        <v>9310-23</v>
      </c>
    </row>
    <row r="19400" spans="119:122" x14ac:dyDescent="0.2">
      <c r="DO19400" s="141" t="s">
        <v>30756</v>
      </c>
      <c r="DP19400" s="141" t="s">
        <v>10428</v>
      </c>
      <c r="DQ19400" s="15">
        <v>23</v>
      </c>
      <c r="DR19400" s="15" t="str">
        <f t="shared" si="316"/>
        <v>9311-23</v>
      </c>
    </row>
    <row r="19401" spans="119:122" x14ac:dyDescent="0.2">
      <c r="DO19401" s="141" t="s">
        <v>30757</v>
      </c>
      <c r="DP19401" s="141" t="s">
        <v>10429</v>
      </c>
      <c r="DQ19401" s="15">
        <v>23</v>
      </c>
      <c r="DR19401" s="15" t="str">
        <f t="shared" si="316"/>
        <v>9312-23</v>
      </c>
    </row>
    <row r="19402" spans="119:122" x14ac:dyDescent="0.2">
      <c r="DO19402" s="141" t="s">
        <v>30758</v>
      </c>
      <c r="DP19402" s="141" t="s">
        <v>10430</v>
      </c>
      <c r="DQ19402" s="15">
        <v>23</v>
      </c>
      <c r="DR19402" s="15" t="str">
        <f t="shared" si="316"/>
        <v>9313-23</v>
      </c>
    </row>
    <row r="19403" spans="119:122" x14ac:dyDescent="0.2">
      <c r="DO19403" s="141" t="s">
        <v>30759</v>
      </c>
      <c r="DP19403" s="141" t="s">
        <v>10431</v>
      </c>
      <c r="DQ19403" s="15">
        <v>23</v>
      </c>
      <c r="DR19403" s="15" t="str">
        <f t="shared" si="316"/>
        <v>9314-23</v>
      </c>
    </row>
    <row r="19404" spans="119:122" x14ac:dyDescent="0.2">
      <c r="DO19404" s="141" t="s">
        <v>30760</v>
      </c>
      <c r="DP19404" s="141" t="s">
        <v>10432</v>
      </c>
      <c r="DQ19404" s="15">
        <v>23</v>
      </c>
      <c r="DR19404" s="15" t="str">
        <f t="shared" si="316"/>
        <v>9315-23</v>
      </c>
    </row>
    <row r="19405" spans="119:122" x14ac:dyDescent="0.2">
      <c r="DO19405" s="141" t="s">
        <v>30761</v>
      </c>
      <c r="DP19405" s="141" t="s">
        <v>10433</v>
      </c>
      <c r="DQ19405" s="15">
        <v>23</v>
      </c>
      <c r="DR19405" s="15" t="str">
        <f t="shared" si="316"/>
        <v>9316-23</v>
      </c>
    </row>
    <row r="19406" spans="119:122" x14ac:dyDescent="0.2">
      <c r="DO19406" s="141" t="s">
        <v>30762</v>
      </c>
      <c r="DP19406" s="141" t="s">
        <v>10434</v>
      </c>
      <c r="DQ19406" s="15">
        <v>23</v>
      </c>
      <c r="DR19406" s="15" t="str">
        <f t="shared" si="316"/>
        <v>9317-23</v>
      </c>
    </row>
    <row r="19407" spans="119:122" x14ac:dyDescent="0.2">
      <c r="DO19407" s="141" t="s">
        <v>30763</v>
      </c>
      <c r="DP19407" s="141" t="s">
        <v>10435</v>
      </c>
      <c r="DQ19407" s="15">
        <v>23</v>
      </c>
      <c r="DR19407" s="15" t="str">
        <f t="shared" si="316"/>
        <v>9318-23</v>
      </c>
    </row>
    <row r="19408" spans="119:122" x14ac:dyDescent="0.2">
      <c r="DO19408" s="141" t="s">
        <v>30764</v>
      </c>
      <c r="DP19408" s="141" t="s">
        <v>10436</v>
      </c>
      <c r="DQ19408" s="15">
        <v>23</v>
      </c>
      <c r="DR19408" s="15" t="str">
        <f t="shared" si="316"/>
        <v>9319-23</v>
      </c>
    </row>
    <row r="19409" spans="119:122" x14ac:dyDescent="0.2">
      <c r="DO19409" s="141" t="s">
        <v>30765</v>
      </c>
      <c r="DP19409" s="141" t="s">
        <v>10437</v>
      </c>
      <c r="DQ19409" s="15">
        <v>23</v>
      </c>
      <c r="DR19409" s="15" t="str">
        <f t="shared" si="316"/>
        <v>9320-23</v>
      </c>
    </row>
    <row r="19410" spans="119:122" x14ac:dyDescent="0.2">
      <c r="DO19410" s="141" t="s">
        <v>30766</v>
      </c>
      <c r="DP19410" s="141" t="s">
        <v>10438</v>
      </c>
      <c r="DQ19410" s="15">
        <v>23</v>
      </c>
      <c r="DR19410" s="15" t="str">
        <f t="shared" si="316"/>
        <v>9321-23</v>
      </c>
    </row>
    <row r="19411" spans="119:122" x14ac:dyDescent="0.2">
      <c r="DO19411" s="141" t="s">
        <v>30767</v>
      </c>
      <c r="DP19411" s="141" t="s">
        <v>10439</v>
      </c>
      <c r="DQ19411" s="15">
        <v>23</v>
      </c>
      <c r="DR19411" s="15" t="str">
        <f t="shared" si="316"/>
        <v>9322-23</v>
      </c>
    </row>
    <row r="19412" spans="119:122" x14ac:dyDescent="0.2">
      <c r="DO19412" s="141" t="s">
        <v>30768</v>
      </c>
      <c r="DP19412" s="141" t="s">
        <v>10440</v>
      </c>
      <c r="DQ19412" s="15">
        <v>23</v>
      </c>
      <c r="DR19412" s="15" t="str">
        <f t="shared" si="316"/>
        <v>9323-23</v>
      </c>
    </row>
    <row r="19413" spans="119:122" x14ac:dyDescent="0.2">
      <c r="DO19413" s="141" t="s">
        <v>30769</v>
      </c>
      <c r="DP19413" s="141" t="s">
        <v>10441</v>
      </c>
      <c r="DQ19413" s="15">
        <v>23</v>
      </c>
      <c r="DR19413" s="15" t="str">
        <f t="shared" si="316"/>
        <v>9324-23</v>
      </c>
    </row>
    <row r="19414" spans="119:122" x14ac:dyDescent="0.2">
      <c r="DO19414" s="141" t="s">
        <v>30770</v>
      </c>
      <c r="DP19414" s="141" t="s">
        <v>10442</v>
      </c>
      <c r="DQ19414" s="15">
        <v>23</v>
      </c>
      <c r="DR19414" s="15" t="str">
        <f t="shared" si="316"/>
        <v>9325-23</v>
      </c>
    </row>
    <row r="19415" spans="119:122" x14ac:dyDescent="0.2">
      <c r="DO19415" s="141" t="s">
        <v>30771</v>
      </c>
      <c r="DP19415" s="141" t="s">
        <v>10443</v>
      </c>
      <c r="DQ19415" s="15">
        <v>23</v>
      </c>
      <c r="DR19415" s="15" t="str">
        <f t="shared" si="316"/>
        <v>9326-23</v>
      </c>
    </row>
    <row r="19416" spans="119:122" x14ac:dyDescent="0.2">
      <c r="DO19416" s="141" t="s">
        <v>30772</v>
      </c>
      <c r="DP19416" s="141" t="s">
        <v>10444</v>
      </c>
      <c r="DQ19416" s="15">
        <v>23</v>
      </c>
      <c r="DR19416" s="15" t="str">
        <f t="shared" si="316"/>
        <v>9327-23</v>
      </c>
    </row>
    <row r="19417" spans="119:122" x14ac:dyDescent="0.2">
      <c r="DO19417" s="141" t="s">
        <v>30773</v>
      </c>
      <c r="DP19417" s="141" t="s">
        <v>10445</v>
      </c>
      <c r="DQ19417" s="15">
        <v>23</v>
      </c>
      <c r="DR19417" s="15" t="str">
        <f t="shared" si="316"/>
        <v>9328-23</v>
      </c>
    </row>
    <row r="19418" spans="119:122" x14ac:dyDescent="0.2">
      <c r="DO19418" s="141" t="s">
        <v>30774</v>
      </c>
      <c r="DP19418" s="141" t="s">
        <v>10446</v>
      </c>
      <c r="DQ19418" s="15">
        <v>23</v>
      </c>
      <c r="DR19418" s="15" t="str">
        <f t="shared" si="316"/>
        <v>9329-23</v>
      </c>
    </row>
    <row r="19419" spans="119:122" x14ac:dyDescent="0.2">
      <c r="DO19419" s="141" t="s">
        <v>30775</v>
      </c>
      <c r="DP19419" s="141" t="s">
        <v>10447</v>
      </c>
      <c r="DQ19419" s="15">
        <v>23</v>
      </c>
      <c r="DR19419" s="15" t="str">
        <f t="shared" si="316"/>
        <v>9330-23</v>
      </c>
    </row>
    <row r="19420" spans="119:122" x14ac:dyDescent="0.2">
      <c r="DO19420" s="141" t="s">
        <v>30776</v>
      </c>
      <c r="DP19420" s="141" t="s">
        <v>10448</v>
      </c>
      <c r="DQ19420" s="15">
        <v>23</v>
      </c>
      <c r="DR19420" s="15" t="str">
        <f t="shared" ref="DR19420:DR19483" si="317">CONCATENATE(DP19420,"-",DQ19420)</f>
        <v>9331-23</v>
      </c>
    </row>
    <row r="19421" spans="119:122" x14ac:dyDescent="0.2">
      <c r="DO19421" s="141" t="s">
        <v>30777</v>
      </c>
      <c r="DP19421" s="141" t="s">
        <v>10449</v>
      </c>
      <c r="DQ19421" s="15">
        <v>23</v>
      </c>
      <c r="DR19421" s="15" t="str">
        <f t="shared" si="317"/>
        <v>9332-23</v>
      </c>
    </row>
    <row r="19422" spans="119:122" x14ac:dyDescent="0.2">
      <c r="DO19422" s="141" t="s">
        <v>30778</v>
      </c>
      <c r="DP19422" s="141" t="s">
        <v>10450</v>
      </c>
      <c r="DQ19422" s="15">
        <v>23</v>
      </c>
      <c r="DR19422" s="15" t="str">
        <f t="shared" si="317"/>
        <v>9333-23</v>
      </c>
    </row>
    <row r="19423" spans="119:122" x14ac:dyDescent="0.2">
      <c r="DO19423" s="141" t="s">
        <v>30779</v>
      </c>
      <c r="DP19423" s="141" t="s">
        <v>10451</v>
      </c>
      <c r="DQ19423" s="15">
        <v>23</v>
      </c>
      <c r="DR19423" s="15" t="str">
        <f t="shared" si="317"/>
        <v>9334-23</v>
      </c>
    </row>
    <row r="19424" spans="119:122" x14ac:dyDescent="0.2">
      <c r="DO19424" s="141" t="s">
        <v>30780</v>
      </c>
      <c r="DP19424" s="141" t="s">
        <v>10452</v>
      </c>
      <c r="DQ19424" s="15">
        <v>23</v>
      </c>
      <c r="DR19424" s="15" t="str">
        <f t="shared" si="317"/>
        <v>9335-23</v>
      </c>
    </row>
    <row r="19425" spans="119:122" x14ac:dyDescent="0.2">
      <c r="DO19425" s="141" t="s">
        <v>30781</v>
      </c>
      <c r="DP19425" s="141" t="s">
        <v>10453</v>
      </c>
      <c r="DQ19425" s="15">
        <v>23</v>
      </c>
      <c r="DR19425" s="15" t="str">
        <f t="shared" si="317"/>
        <v>9336-23</v>
      </c>
    </row>
    <row r="19426" spans="119:122" x14ac:dyDescent="0.2">
      <c r="DO19426" s="141" t="s">
        <v>30782</v>
      </c>
      <c r="DP19426" s="141" t="s">
        <v>10454</v>
      </c>
      <c r="DQ19426" s="15">
        <v>23</v>
      </c>
      <c r="DR19426" s="15" t="str">
        <f t="shared" si="317"/>
        <v>9337-23</v>
      </c>
    </row>
    <row r="19427" spans="119:122" x14ac:dyDescent="0.2">
      <c r="DO19427" s="141" t="s">
        <v>30783</v>
      </c>
      <c r="DP19427" s="141" t="s">
        <v>10455</v>
      </c>
      <c r="DQ19427" s="15">
        <v>23</v>
      </c>
      <c r="DR19427" s="15" t="str">
        <f t="shared" si="317"/>
        <v>9338-23</v>
      </c>
    </row>
    <row r="19428" spans="119:122" x14ac:dyDescent="0.2">
      <c r="DO19428" s="141" t="s">
        <v>30784</v>
      </c>
      <c r="DP19428" s="141" t="s">
        <v>10456</v>
      </c>
      <c r="DQ19428" s="15">
        <v>23</v>
      </c>
      <c r="DR19428" s="15" t="str">
        <f t="shared" si="317"/>
        <v>9339-23</v>
      </c>
    </row>
    <row r="19429" spans="119:122" x14ac:dyDescent="0.2">
      <c r="DO19429" s="141" t="s">
        <v>30785</v>
      </c>
      <c r="DP19429" s="141" t="s">
        <v>10457</v>
      </c>
      <c r="DQ19429" s="15">
        <v>23</v>
      </c>
      <c r="DR19429" s="15" t="str">
        <f t="shared" si="317"/>
        <v>9340-23</v>
      </c>
    </row>
    <row r="19430" spans="119:122" x14ac:dyDescent="0.2">
      <c r="DO19430" s="141" t="s">
        <v>30786</v>
      </c>
      <c r="DP19430" s="141" t="s">
        <v>10458</v>
      </c>
      <c r="DQ19430" s="15">
        <v>23</v>
      </c>
      <c r="DR19430" s="15" t="str">
        <f t="shared" si="317"/>
        <v>9341-23</v>
      </c>
    </row>
    <row r="19431" spans="119:122" x14ac:dyDescent="0.2">
      <c r="DO19431" s="141" t="s">
        <v>30787</v>
      </c>
      <c r="DP19431" s="141" t="s">
        <v>10459</v>
      </c>
      <c r="DQ19431" s="15">
        <v>23</v>
      </c>
      <c r="DR19431" s="15" t="str">
        <f t="shared" si="317"/>
        <v>9342-23</v>
      </c>
    </row>
    <row r="19432" spans="119:122" x14ac:dyDescent="0.2">
      <c r="DO19432" s="141" t="s">
        <v>30788</v>
      </c>
      <c r="DP19432" s="141" t="s">
        <v>10460</v>
      </c>
      <c r="DQ19432" s="15">
        <v>23</v>
      </c>
      <c r="DR19432" s="15" t="str">
        <f t="shared" si="317"/>
        <v>9343-23</v>
      </c>
    </row>
    <row r="19433" spans="119:122" x14ac:dyDescent="0.2">
      <c r="DO19433" s="141" t="s">
        <v>30789</v>
      </c>
      <c r="DP19433" s="141" t="s">
        <v>10461</v>
      </c>
      <c r="DQ19433" s="15">
        <v>23</v>
      </c>
      <c r="DR19433" s="15" t="str">
        <f t="shared" si="317"/>
        <v>9344-23</v>
      </c>
    </row>
    <row r="19434" spans="119:122" x14ac:dyDescent="0.2">
      <c r="DO19434" s="141" t="s">
        <v>30790</v>
      </c>
      <c r="DP19434" s="141" t="s">
        <v>10462</v>
      </c>
      <c r="DQ19434" s="15">
        <v>23</v>
      </c>
      <c r="DR19434" s="15" t="str">
        <f t="shared" si="317"/>
        <v>9345-23</v>
      </c>
    </row>
    <row r="19435" spans="119:122" x14ac:dyDescent="0.2">
      <c r="DO19435" s="141" t="s">
        <v>30791</v>
      </c>
      <c r="DP19435" s="141" t="s">
        <v>10463</v>
      </c>
      <c r="DQ19435" s="15">
        <v>23</v>
      </c>
      <c r="DR19435" s="15" t="str">
        <f t="shared" si="317"/>
        <v>9346-23</v>
      </c>
    </row>
    <row r="19436" spans="119:122" x14ac:dyDescent="0.2">
      <c r="DO19436" s="141" t="s">
        <v>30792</v>
      </c>
      <c r="DP19436" s="141" t="s">
        <v>10464</v>
      </c>
      <c r="DQ19436" s="15">
        <v>23</v>
      </c>
      <c r="DR19436" s="15" t="str">
        <f t="shared" si="317"/>
        <v>9347-23</v>
      </c>
    </row>
    <row r="19437" spans="119:122" x14ac:dyDescent="0.2">
      <c r="DO19437" s="141" t="s">
        <v>30793</v>
      </c>
      <c r="DP19437" s="141" t="s">
        <v>10465</v>
      </c>
      <c r="DQ19437" s="15">
        <v>23</v>
      </c>
      <c r="DR19437" s="15" t="str">
        <f t="shared" si="317"/>
        <v>9348-23</v>
      </c>
    </row>
    <row r="19438" spans="119:122" x14ac:dyDescent="0.2">
      <c r="DO19438" s="141" t="s">
        <v>30794</v>
      </c>
      <c r="DP19438" s="141" t="s">
        <v>10466</v>
      </c>
      <c r="DQ19438" s="15">
        <v>23</v>
      </c>
      <c r="DR19438" s="15" t="str">
        <f t="shared" si="317"/>
        <v>9349-23</v>
      </c>
    </row>
    <row r="19439" spans="119:122" x14ac:dyDescent="0.2">
      <c r="DO19439" s="141" t="s">
        <v>30795</v>
      </c>
      <c r="DP19439" s="141" t="s">
        <v>10467</v>
      </c>
      <c r="DQ19439" s="15">
        <v>23</v>
      </c>
      <c r="DR19439" s="15" t="str">
        <f t="shared" si="317"/>
        <v>9350-23</v>
      </c>
    </row>
    <row r="19440" spans="119:122" x14ac:dyDescent="0.2">
      <c r="DO19440" s="141" t="s">
        <v>30796</v>
      </c>
      <c r="DP19440" s="141" t="s">
        <v>10468</v>
      </c>
      <c r="DQ19440" s="15">
        <v>23</v>
      </c>
      <c r="DR19440" s="15" t="str">
        <f t="shared" si="317"/>
        <v>9351-23</v>
      </c>
    </row>
    <row r="19441" spans="119:122" x14ac:dyDescent="0.2">
      <c r="DO19441" s="141" t="s">
        <v>30797</v>
      </c>
      <c r="DP19441" s="141" t="s">
        <v>10469</v>
      </c>
      <c r="DQ19441" s="15">
        <v>23</v>
      </c>
      <c r="DR19441" s="15" t="str">
        <f t="shared" si="317"/>
        <v>9352-23</v>
      </c>
    </row>
    <row r="19442" spans="119:122" x14ac:dyDescent="0.2">
      <c r="DO19442" s="141" t="s">
        <v>30798</v>
      </c>
      <c r="DP19442" s="141" t="s">
        <v>10470</v>
      </c>
      <c r="DQ19442" s="15">
        <v>23</v>
      </c>
      <c r="DR19442" s="15" t="str">
        <f t="shared" si="317"/>
        <v>9353-23</v>
      </c>
    </row>
    <row r="19443" spans="119:122" x14ac:dyDescent="0.2">
      <c r="DO19443" s="141" t="s">
        <v>30799</v>
      </c>
      <c r="DP19443" s="141" t="s">
        <v>10471</v>
      </c>
      <c r="DQ19443" s="15">
        <v>23</v>
      </c>
      <c r="DR19443" s="15" t="str">
        <f t="shared" si="317"/>
        <v>9354-23</v>
      </c>
    </row>
    <row r="19444" spans="119:122" x14ac:dyDescent="0.2">
      <c r="DO19444" s="141" t="s">
        <v>30800</v>
      </c>
      <c r="DP19444" s="141" t="s">
        <v>10472</v>
      </c>
      <c r="DQ19444" s="15">
        <v>23</v>
      </c>
      <c r="DR19444" s="15" t="str">
        <f t="shared" si="317"/>
        <v>9355-23</v>
      </c>
    </row>
    <row r="19445" spans="119:122" x14ac:dyDescent="0.2">
      <c r="DO19445" s="141" t="s">
        <v>30801</v>
      </c>
      <c r="DP19445" s="141" t="s">
        <v>10473</v>
      </c>
      <c r="DQ19445" s="15">
        <v>23</v>
      </c>
      <c r="DR19445" s="15" t="str">
        <f t="shared" si="317"/>
        <v>9356-23</v>
      </c>
    </row>
    <row r="19446" spans="119:122" x14ac:dyDescent="0.2">
      <c r="DO19446" s="141" t="s">
        <v>30802</v>
      </c>
      <c r="DP19446" s="141" t="s">
        <v>10474</v>
      </c>
      <c r="DQ19446" s="15">
        <v>23</v>
      </c>
      <c r="DR19446" s="15" t="str">
        <f t="shared" si="317"/>
        <v>9357-23</v>
      </c>
    </row>
    <row r="19447" spans="119:122" x14ac:dyDescent="0.2">
      <c r="DO19447" s="141" t="s">
        <v>30803</v>
      </c>
      <c r="DP19447" s="141" t="s">
        <v>10475</v>
      </c>
      <c r="DQ19447" s="15">
        <v>23</v>
      </c>
      <c r="DR19447" s="15" t="str">
        <f t="shared" si="317"/>
        <v>9358-23</v>
      </c>
    </row>
    <row r="19448" spans="119:122" x14ac:dyDescent="0.2">
      <c r="DO19448" s="141" t="s">
        <v>30804</v>
      </c>
      <c r="DP19448" s="141" t="s">
        <v>10476</v>
      </c>
      <c r="DQ19448" s="15">
        <v>23</v>
      </c>
      <c r="DR19448" s="15" t="str">
        <f t="shared" si="317"/>
        <v>9359-23</v>
      </c>
    </row>
    <row r="19449" spans="119:122" x14ac:dyDescent="0.2">
      <c r="DO19449" s="141" t="s">
        <v>30805</v>
      </c>
      <c r="DP19449" s="141" t="s">
        <v>10477</v>
      </c>
      <c r="DQ19449" s="15">
        <v>23</v>
      </c>
      <c r="DR19449" s="15" t="str">
        <f t="shared" si="317"/>
        <v>9360-23</v>
      </c>
    </row>
    <row r="19450" spans="119:122" x14ac:dyDescent="0.2">
      <c r="DO19450" s="141" t="s">
        <v>30806</v>
      </c>
      <c r="DP19450" s="141" t="s">
        <v>10478</v>
      </c>
      <c r="DQ19450" s="15">
        <v>23</v>
      </c>
      <c r="DR19450" s="15" t="str">
        <f t="shared" si="317"/>
        <v>9361-23</v>
      </c>
    </row>
    <row r="19451" spans="119:122" x14ac:dyDescent="0.2">
      <c r="DO19451" s="141" t="s">
        <v>30807</v>
      </c>
      <c r="DP19451" s="141" t="s">
        <v>10479</v>
      </c>
      <c r="DQ19451" s="15">
        <v>23</v>
      </c>
      <c r="DR19451" s="15" t="str">
        <f t="shared" si="317"/>
        <v>9362-23</v>
      </c>
    </row>
    <row r="19452" spans="119:122" x14ac:dyDescent="0.2">
      <c r="DO19452" s="141" t="s">
        <v>30808</v>
      </c>
      <c r="DP19452" s="141" t="s">
        <v>10480</v>
      </c>
      <c r="DQ19452" s="15">
        <v>23</v>
      </c>
      <c r="DR19452" s="15" t="str">
        <f t="shared" si="317"/>
        <v>9363-23</v>
      </c>
    </row>
    <row r="19453" spans="119:122" x14ac:dyDescent="0.2">
      <c r="DO19453" s="141" t="s">
        <v>30809</v>
      </c>
      <c r="DP19453" s="141" t="s">
        <v>10481</v>
      </c>
      <c r="DQ19453" s="15">
        <v>23</v>
      </c>
      <c r="DR19453" s="15" t="str">
        <f t="shared" si="317"/>
        <v>9364-23</v>
      </c>
    </row>
    <row r="19454" spans="119:122" x14ac:dyDescent="0.2">
      <c r="DO19454" s="141" t="s">
        <v>30810</v>
      </c>
      <c r="DP19454" s="141" t="s">
        <v>10482</v>
      </c>
      <c r="DQ19454" s="15">
        <v>23</v>
      </c>
      <c r="DR19454" s="15" t="str">
        <f t="shared" si="317"/>
        <v>9365-23</v>
      </c>
    </row>
    <row r="19455" spans="119:122" x14ac:dyDescent="0.2">
      <c r="DO19455" s="141" t="s">
        <v>30811</v>
      </c>
      <c r="DP19455" s="141" t="s">
        <v>10483</v>
      </c>
      <c r="DQ19455" s="15">
        <v>23</v>
      </c>
      <c r="DR19455" s="15" t="str">
        <f t="shared" si="317"/>
        <v>9366-23</v>
      </c>
    </row>
    <row r="19456" spans="119:122" x14ac:dyDescent="0.2">
      <c r="DO19456" s="141" t="s">
        <v>30812</v>
      </c>
      <c r="DP19456" s="141" t="s">
        <v>10484</v>
      </c>
      <c r="DQ19456" s="15">
        <v>23</v>
      </c>
      <c r="DR19456" s="15" t="str">
        <f t="shared" si="317"/>
        <v>9367-23</v>
      </c>
    </row>
    <row r="19457" spans="119:122" x14ac:dyDescent="0.2">
      <c r="DO19457" s="141" t="s">
        <v>30813</v>
      </c>
      <c r="DP19457" s="141" t="s">
        <v>10485</v>
      </c>
      <c r="DQ19457" s="15">
        <v>23</v>
      </c>
      <c r="DR19457" s="15" t="str">
        <f t="shared" si="317"/>
        <v>9368-23</v>
      </c>
    </row>
    <row r="19458" spans="119:122" x14ac:dyDescent="0.2">
      <c r="DO19458" s="141" t="s">
        <v>30814</v>
      </c>
      <c r="DP19458" s="141" t="s">
        <v>10486</v>
      </c>
      <c r="DQ19458" s="15">
        <v>23</v>
      </c>
      <c r="DR19458" s="15" t="str">
        <f t="shared" si="317"/>
        <v>9369-23</v>
      </c>
    </row>
    <row r="19459" spans="119:122" x14ac:dyDescent="0.2">
      <c r="DO19459" s="141" t="s">
        <v>30815</v>
      </c>
      <c r="DP19459" s="141" t="s">
        <v>10487</v>
      </c>
      <c r="DQ19459" s="15">
        <v>23</v>
      </c>
      <c r="DR19459" s="15" t="str">
        <f t="shared" si="317"/>
        <v>9370-23</v>
      </c>
    </row>
    <row r="19460" spans="119:122" x14ac:dyDescent="0.2">
      <c r="DO19460" s="141" t="s">
        <v>30816</v>
      </c>
      <c r="DP19460" s="141" t="s">
        <v>10488</v>
      </c>
      <c r="DQ19460" s="15">
        <v>23</v>
      </c>
      <c r="DR19460" s="15" t="str">
        <f t="shared" si="317"/>
        <v>9371-23</v>
      </c>
    </row>
    <row r="19461" spans="119:122" x14ac:dyDescent="0.2">
      <c r="DO19461" s="141" t="s">
        <v>30817</v>
      </c>
      <c r="DP19461" s="141" t="s">
        <v>10489</v>
      </c>
      <c r="DQ19461" s="15">
        <v>23</v>
      </c>
      <c r="DR19461" s="15" t="str">
        <f t="shared" si="317"/>
        <v>9372-23</v>
      </c>
    </row>
    <row r="19462" spans="119:122" x14ac:dyDescent="0.2">
      <c r="DO19462" s="141" t="s">
        <v>30818</v>
      </c>
      <c r="DP19462" s="141" t="s">
        <v>10490</v>
      </c>
      <c r="DQ19462" s="15">
        <v>23</v>
      </c>
      <c r="DR19462" s="15" t="str">
        <f t="shared" si="317"/>
        <v>9373-23</v>
      </c>
    </row>
    <row r="19463" spans="119:122" x14ac:dyDescent="0.2">
      <c r="DO19463" s="141" t="s">
        <v>30819</v>
      </c>
      <c r="DP19463" s="141" t="s">
        <v>10491</v>
      </c>
      <c r="DQ19463" s="15">
        <v>23</v>
      </c>
      <c r="DR19463" s="15" t="str">
        <f t="shared" si="317"/>
        <v>9374-23</v>
      </c>
    </row>
    <row r="19464" spans="119:122" x14ac:dyDescent="0.2">
      <c r="DO19464" s="141" t="s">
        <v>30820</v>
      </c>
      <c r="DP19464" s="141" t="s">
        <v>10492</v>
      </c>
      <c r="DQ19464" s="15">
        <v>23</v>
      </c>
      <c r="DR19464" s="15" t="str">
        <f t="shared" si="317"/>
        <v>9375-23</v>
      </c>
    </row>
    <row r="19465" spans="119:122" x14ac:dyDescent="0.2">
      <c r="DO19465" s="141" t="s">
        <v>30821</v>
      </c>
      <c r="DP19465" s="141" t="s">
        <v>10493</v>
      </c>
      <c r="DQ19465" s="15">
        <v>23</v>
      </c>
      <c r="DR19465" s="15" t="str">
        <f t="shared" si="317"/>
        <v>9376-23</v>
      </c>
    </row>
    <row r="19466" spans="119:122" x14ac:dyDescent="0.2">
      <c r="DO19466" s="141" t="s">
        <v>30822</v>
      </c>
      <c r="DP19466" s="141" t="s">
        <v>10494</v>
      </c>
      <c r="DQ19466" s="15">
        <v>23</v>
      </c>
      <c r="DR19466" s="15" t="str">
        <f t="shared" si="317"/>
        <v>9377-23</v>
      </c>
    </row>
    <row r="19467" spans="119:122" x14ac:dyDescent="0.2">
      <c r="DO19467" s="141" t="s">
        <v>30823</v>
      </c>
      <c r="DP19467" s="141" t="s">
        <v>10495</v>
      </c>
      <c r="DQ19467" s="15">
        <v>23</v>
      </c>
      <c r="DR19467" s="15" t="str">
        <f t="shared" si="317"/>
        <v>9378-23</v>
      </c>
    </row>
    <row r="19468" spans="119:122" x14ac:dyDescent="0.2">
      <c r="DO19468" s="141" t="s">
        <v>30824</v>
      </c>
      <c r="DP19468" s="141" t="s">
        <v>10496</v>
      </c>
      <c r="DQ19468" s="15">
        <v>23</v>
      </c>
      <c r="DR19468" s="15" t="str">
        <f t="shared" si="317"/>
        <v>9379-23</v>
      </c>
    </row>
    <row r="19469" spans="119:122" x14ac:dyDescent="0.2">
      <c r="DO19469" s="141" t="s">
        <v>30825</v>
      </c>
      <c r="DP19469" s="141" t="s">
        <v>10497</v>
      </c>
      <c r="DQ19469" s="15">
        <v>23</v>
      </c>
      <c r="DR19469" s="15" t="str">
        <f t="shared" si="317"/>
        <v>9380-23</v>
      </c>
    </row>
    <row r="19470" spans="119:122" x14ac:dyDescent="0.2">
      <c r="DO19470" s="141" t="s">
        <v>30826</v>
      </c>
      <c r="DP19470" s="141" t="s">
        <v>10498</v>
      </c>
      <c r="DQ19470" s="15">
        <v>23</v>
      </c>
      <c r="DR19470" s="15" t="str">
        <f t="shared" si="317"/>
        <v>9381-23</v>
      </c>
    </row>
    <row r="19471" spans="119:122" x14ac:dyDescent="0.2">
      <c r="DO19471" s="141" t="s">
        <v>30827</v>
      </c>
      <c r="DP19471" s="141" t="s">
        <v>10499</v>
      </c>
      <c r="DQ19471" s="15">
        <v>23</v>
      </c>
      <c r="DR19471" s="15" t="str">
        <f t="shared" si="317"/>
        <v>9382-23</v>
      </c>
    </row>
    <row r="19472" spans="119:122" x14ac:dyDescent="0.2">
      <c r="DO19472" s="141" t="s">
        <v>30828</v>
      </c>
      <c r="DP19472" s="141" t="s">
        <v>10500</v>
      </c>
      <c r="DQ19472" s="15">
        <v>23</v>
      </c>
      <c r="DR19472" s="15" t="str">
        <f t="shared" si="317"/>
        <v>9383-23</v>
      </c>
    </row>
    <row r="19473" spans="119:122" x14ac:dyDescent="0.2">
      <c r="DO19473" s="141" t="s">
        <v>30829</v>
      </c>
      <c r="DP19473" s="141" t="s">
        <v>10501</v>
      </c>
      <c r="DQ19473" s="15">
        <v>23</v>
      </c>
      <c r="DR19473" s="15" t="str">
        <f t="shared" si="317"/>
        <v>9384-23</v>
      </c>
    </row>
    <row r="19474" spans="119:122" x14ac:dyDescent="0.2">
      <c r="DO19474" s="141" t="s">
        <v>30830</v>
      </c>
      <c r="DP19474" s="141" t="s">
        <v>10502</v>
      </c>
      <c r="DQ19474" s="15">
        <v>23</v>
      </c>
      <c r="DR19474" s="15" t="str">
        <f t="shared" si="317"/>
        <v>9385-23</v>
      </c>
    </row>
    <row r="19475" spans="119:122" x14ac:dyDescent="0.2">
      <c r="DO19475" s="141" t="s">
        <v>30831</v>
      </c>
      <c r="DP19475" s="141" t="s">
        <v>10503</v>
      </c>
      <c r="DQ19475" s="15">
        <v>23</v>
      </c>
      <c r="DR19475" s="15" t="str">
        <f t="shared" si="317"/>
        <v>9386-23</v>
      </c>
    </row>
    <row r="19476" spans="119:122" x14ac:dyDescent="0.2">
      <c r="DO19476" s="141" t="s">
        <v>30832</v>
      </c>
      <c r="DP19476" s="141" t="s">
        <v>10504</v>
      </c>
      <c r="DQ19476" s="15">
        <v>23</v>
      </c>
      <c r="DR19476" s="15" t="str">
        <f t="shared" si="317"/>
        <v>9387-23</v>
      </c>
    </row>
    <row r="19477" spans="119:122" x14ac:dyDescent="0.2">
      <c r="DO19477" s="141" t="s">
        <v>30833</v>
      </c>
      <c r="DP19477" s="141" t="s">
        <v>10505</v>
      </c>
      <c r="DQ19477" s="15">
        <v>23</v>
      </c>
      <c r="DR19477" s="15" t="str">
        <f t="shared" si="317"/>
        <v>9388-23</v>
      </c>
    </row>
    <row r="19478" spans="119:122" x14ac:dyDescent="0.2">
      <c r="DO19478" s="141" t="s">
        <v>30834</v>
      </c>
      <c r="DP19478" s="141" t="s">
        <v>10506</v>
      </c>
      <c r="DQ19478" s="15">
        <v>23</v>
      </c>
      <c r="DR19478" s="15" t="str">
        <f t="shared" si="317"/>
        <v>9389-23</v>
      </c>
    </row>
    <row r="19479" spans="119:122" x14ac:dyDescent="0.2">
      <c r="DO19479" s="141" t="s">
        <v>30835</v>
      </c>
      <c r="DP19479" s="141" t="s">
        <v>10507</v>
      </c>
      <c r="DQ19479" s="15">
        <v>23</v>
      </c>
      <c r="DR19479" s="15" t="str">
        <f t="shared" si="317"/>
        <v>9390-23</v>
      </c>
    </row>
    <row r="19480" spans="119:122" x14ac:dyDescent="0.2">
      <c r="DO19480" s="141" t="s">
        <v>30836</v>
      </c>
      <c r="DP19480" s="141" t="s">
        <v>10508</v>
      </c>
      <c r="DQ19480" s="15">
        <v>23</v>
      </c>
      <c r="DR19480" s="15" t="str">
        <f t="shared" si="317"/>
        <v>9391-23</v>
      </c>
    </row>
    <row r="19481" spans="119:122" x14ac:dyDescent="0.2">
      <c r="DO19481" s="141" t="s">
        <v>30837</v>
      </c>
      <c r="DP19481" s="141" t="s">
        <v>10509</v>
      </c>
      <c r="DQ19481" s="15">
        <v>23</v>
      </c>
      <c r="DR19481" s="15" t="str">
        <f t="shared" si="317"/>
        <v>9392-23</v>
      </c>
    </row>
    <row r="19482" spans="119:122" x14ac:dyDescent="0.2">
      <c r="DO19482" s="141" t="s">
        <v>30838</v>
      </c>
      <c r="DP19482" s="141" t="s">
        <v>10510</v>
      </c>
      <c r="DQ19482" s="15">
        <v>23</v>
      </c>
      <c r="DR19482" s="15" t="str">
        <f t="shared" si="317"/>
        <v>9393-23</v>
      </c>
    </row>
    <row r="19483" spans="119:122" x14ac:dyDescent="0.2">
      <c r="DO19483" s="141" t="s">
        <v>30839</v>
      </c>
      <c r="DP19483" s="141" t="s">
        <v>10511</v>
      </c>
      <c r="DQ19483" s="15">
        <v>23</v>
      </c>
      <c r="DR19483" s="15" t="str">
        <f t="shared" si="317"/>
        <v>9394-23</v>
      </c>
    </row>
    <row r="19484" spans="119:122" x14ac:dyDescent="0.2">
      <c r="DO19484" s="141" t="s">
        <v>30840</v>
      </c>
      <c r="DP19484" s="141" t="s">
        <v>10512</v>
      </c>
      <c r="DQ19484" s="15">
        <v>23</v>
      </c>
      <c r="DR19484" s="15" t="str">
        <f t="shared" ref="DR19484:DR19547" si="318">CONCATENATE(DP19484,"-",DQ19484)</f>
        <v>9395-23</v>
      </c>
    </row>
    <row r="19485" spans="119:122" x14ac:dyDescent="0.2">
      <c r="DO19485" s="141" t="s">
        <v>30841</v>
      </c>
      <c r="DP19485" s="141" t="s">
        <v>10513</v>
      </c>
      <c r="DQ19485" s="15">
        <v>23</v>
      </c>
      <c r="DR19485" s="15" t="str">
        <f t="shared" si="318"/>
        <v>9396-23</v>
      </c>
    </row>
    <row r="19486" spans="119:122" x14ac:dyDescent="0.2">
      <c r="DO19486" s="141" t="s">
        <v>30842</v>
      </c>
      <c r="DP19486" s="141" t="s">
        <v>10514</v>
      </c>
      <c r="DQ19486" s="15">
        <v>23</v>
      </c>
      <c r="DR19486" s="15" t="str">
        <f t="shared" si="318"/>
        <v>9397-23</v>
      </c>
    </row>
    <row r="19487" spans="119:122" x14ac:dyDescent="0.2">
      <c r="DO19487" s="141" t="s">
        <v>30843</v>
      </c>
      <c r="DP19487" s="141" t="s">
        <v>10515</v>
      </c>
      <c r="DQ19487" s="15">
        <v>23</v>
      </c>
      <c r="DR19487" s="15" t="str">
        <f t="shared" si="318"/>
        <v>9398-23</v>
      </c>
    </row>
    <row r="19488" spans="119:122" x14ac:dyDescent="0.2">
      <c r="DO19488" s="141" t="s">
        <v>30844</v>
      </c>
      <c r="DP19488" s="141" t="s">
        <v>10516</v>
      </c>
      <c r="DQ19488" s="15">
        <v>23</v>
      </c>
      <c r="DR19488" s="15" t="str">
        <f t="shared" si="318"/>
        <v>9399-23</v>
      </c>
    </row>
    <row r="19489" spans="119:122" x14ac:dyDescent="0.2">
      <c r="DO19489" s="141" t="s">
        <v>30845</v>
      </c>
      <c r="DP19489" s="141" t="s">
        <v>10517</v>
      </c>
      <c r="DQ19489" s="15">
        <v>23</v>
      </c>
      <c r="DR19489" s="15" t="str">
        <f t="shared" si="318"/>
        <v>9400-23</v>
      </c>
    </row>
    <row r="19490" spans="119:122" x14ac:dyDescent="0.2">
      <c r="DO19490" s="141" t="s">
        <v>30846</v>
      </c>
      <c r="DP19490" s="141" t="s">
        <v>10518</v>
      </c>
      <c r="DQ19490" s="15">
        <v>23</v>
      </c>
      <c r="DR19490" s="15" t="str">
        <f t="shared" si="318"/>
        <v>9401-23</v>
      </c>
    </row>
    <row r="19491" spans="119:122" x14ac:dyDescent="0.2">
      <c r="DO19491" s="141" t="s">
        <v>30847</v>
      </c>
      <c r="DP19491" s="141" t="s">
        <v>10519</v>
      </c>
      <c r="DQ19491" s="15">
        <v>23</v>
      </c>
      <c r="DR19491" s="15" t="str">
        <f t="shared" si="318"/>
        <v>9402-23</v>
      </c>
    </row>
    <row r="19492" spans="119:122" x14ac:dyDescent="0.2">
      <c r="DO19492" s="141" t="s">
        <v>30848</v>
      </c>
      <c r="DP19492" s="141" t="s">
        <v>10520</v>
      </c>
      <c r="DQ19492" s="15">
        <v>23</v>
      </c>
      <c r="DR19492" s="15" t="str">
        <f t="shared" si="318"/>
        <v>9403-23</v>
      </c>
    </row>
    <row r="19493" spans="119:122" x14ac:dyDescent="0.2">
      <c r="DO19493" s="141" t="s">
        <v>30849</v>
      </c>
      <c r="DP19493" s="141" t="s">
        <v>10521</v>
      </c>
      <c r="DQ19493" s="15">
        <v>23</v>
      </c>
      <c r="DR19493" s="15" t="str">
        <f t="shared" si="318"/>
        <v>9404-23</v>
      </c>
    </row>
    <row r="19494" spans="119:122" x14ac:dyDescent="0.2">
      <c r="DO19494" s="141" t="s">
        <v>30850</v>
      </c>
      <c r="DP19494" s="141" t="s">
        <v>10522</v>
      </c>
      <c r="DQ19494" s="15">
        <v>23</v>
      </c>
      <c r="DR19494" s="15" t="str">
        <f t="shared" si="318"/>
        <v>9405-23</v>
      </c>
    </row>
    <row r="19495" spans="119:122" x14ac:dyDescent="0.2">
      <c r="DO19495" s="141" t="s">
        <v>30851</v>
      </c>
      <c r="DP19495" s="141" t="s">
        <v>10523</v>
      </c>
      <c r="DQ19495" s="15">
        <v>23</v>
      </c>
      <c r="DR19495" s="15" t="str">
        <f t="shared" si="318"/>
        <v>9406-23</v>
      </c>
    </row>
    <row r="19496" spans="119:122" x14ac:dyDescent="0.2">
      <c r="DO19496" s="141" t="s">
        <v>30852</v>
      </c>
      <c r="DP19496" s="141" t="s">
        <v>10524</v>
      </c>
      <c r="DQ19496" s="15">
        <v>23</v>
      </c>
      <c r="DR19496" s="15" t="str">
        <f t="shared" si="318"/>
        <v>9407-23</v>
      </c>
    </row>
    <row r="19497" spans="119:122" x14ac:dyDescent="0.2">
      <c r="DO19497" s="141" t="s">
        <v>30853</v>
      </c>
      <c r="DP19497" s="141" t="s">
        <v>10525</v>
      </c>
      <c r="DQ19497" s="15">
        <v>23</v>
      </c>
      <c r="DR19497" s="15" t="str">
        <f t="shared" si="318"/>
        <v>9408-23</v>
      </c>
    </row>
    <row r="19498" spans="119:122" x14ac:dyDescent="0.2">
      <c r="DO19498" s="141" t="s">
        <v>30854</v>
      </c>
      <c r="DP19498" s="141" t="s">
        <v>10526</v>
      </c>
      <c r="DQ19498" s="15">
        <v>23</v>
      </c>
      <c r="DR19498" s="15" t="str">
        <f t="shared" si="318"/>
        <v>9409-23</v>
      </c>
    </row>
    <row r="19499" spans="119:122" x14ac:dyDescent="0.2">
      <c r="DO19499" s="141" t="s">
        <v>30855</v>
      </c>
      <c r="DP19499" s="141" t="s">
        <v>10527</v>
      </c>
      <c r="DQ19499" s="15">
        <v>23</v>
      </c>
      <c r="DR19499" s="15" t="str">
        <f t="shared" si="318"/>
        <v>9410-23</v>
      </c>
    </row>
    <row r="19500" spans="119:122" x14ac:dyDescent="0.2">
      <c r="DO19500" s="141" t="s">
        <v>30856</v>
      </c>
      <c r="DP19500" s="141" t="s">
        <v>10528</v>
      </c>
      <c r="DQ19500" s="15">
        <v>23</v>
      </c>
      <c r="DR19500" s="15" t="str">
        <f t="shared" si="318"/>
        <v>9411-23</v>
      </c>
    </row>
    <row r="19501" spans="119:122" x14ac:dyDescent="0.2">
      <c r="DO19501" s="141" t="s">
        <v>30857</v>
      </c>
      <c r="DP19501" s="141" t="s">
        <v>10529</v>
      </c>
      <c r="DQ19501" s="15">
        <v>23</v>
      </c>
      <c r="DR19501" s="15" t="str">
        <f t="shared" si="318"/>
        <v>9412-23</v>
      </c>
    </row>
    <row r="19502" spans="119:122" x14ac:dyDescent="0.2">
      <c r="DO19502" s="141" t="s">
        <v>30858</v>
      </c>
      <c r="DP19502" s="141" t="s">
        <v>10530</v>
      </c>
      <c r="DQ19502" s="15">
        <v>23</v>
      </c>
      <c r="DR19502" s="15" t="str">
        <f t="shared" si="318"/>
        <v>9413-23</v>
      </c>
    </row>
    <row r="19503" spans="119:122" x14ac:dyDescent="0.2">
      <c r="DO19503" s="141" t="s">
        <v>30859</v>
      </c>
      <c r="DP19503" s="141" t="s">
        <v>10531</v>
      </c>
      <c r="DQ19503" s="15">
        <v>23</v>
      </c>
      <c r="DR19503" s="15" t="str">
        <f t="shared" si="318"/>
        <v>9414-23</v>
      </c>
    </row>
    <row r="19504" spans="119:122" x14ac:dyDescent="0.2">
      <c r="DO19504" s="141" t="s">
        <v>30860</v>
      </c>
      <c r="DP19504" s="141" t="s">
        <v>10532</v>
      </c>
      <c r="DQ19504" s="15">
        <v>23</v>
      </c>
      <c r="DR19504" s="15" t="str">
        <f t="shared" si="318"/>
        <v>9415-23</v>
      </c>
    </row>
    <row r="19505" spans="119:122" x14ac:dyDescent="0.2">
      <c r="DO19505" s="141" t="s">
        <v>30861</v>
      </c>
      <c r="DP19505" s="141" t="s">
        <v>10533</v>
      </c>
      <c r="DQ19505" s="15">
        <v>23</v>
      </c>
      <c r="DR19505" s="15" t="str">
        <f t="shared" si="318"/>
        <v>9416-23</v>
      </c>
    </row>
    <row r="19506" spans="119:122" x14ac:dyDescent="0.2">
      <c r="DO19506" s="141" t="s">
        <v>30862</v>
      </c>
      <c r="DP19506" s="141" t="s">
        <v>10534</v>
      </c>
      <c r="DQ19506" s="15">
        <v>23</v>
      </c>
      <c r="DR19506" s="15" t="str">
        <f t="shared" si="318"/>
        <v>9417-23</v>
      </c>
    </row>
    <row r="19507" spans="119:122" x14ac:dyDescent="0.2">
      <c r="DO19507" s="141" t="s">
        <v>30863</v>
      </c>
      <c r="DP19507" s="141" t="s">
        <v>10535</v>
      </c>
      <c r="DQ19507" s="15">
        <v>23</v>
      </c>
      <c r="DR19507" s="15" t="str">
        <f t="shared" si="318"/>
        <v>9418-23</v>
      </c>
    </row>
    <row r="19508" spans="119:122" x14ac:dyDescent="0.2">
      <c r="DO19508" s="141" t="s">
        <v>30864</v>
      </c>
      <c r="DP19508" s="141" t="s">
        <v>10536</v>
      </c>
      <c r="DQ19508" s="15">
        <v>23</v>
      </c>
      <c r="DR19508" s="15" t="str">
        <f t="shared" si="318"/>
        <v>9419-23</v>
      </c>
    </row>
    <row r="19509" spans="119:122" x14ac:dyDescent="0.2">
      <c r="DO19509" s="141" t="s">
        <v>30865</v>
      </c>
      <c r="DP19509" s="141" t="s">
        <v>10537</v>
      </c>
      <c r="DQ19509" s="15">
        <v>23</v>
      </c>
      <c r="DR19509" s="15" t="str">
        <f t="shared" si="318"/>
        <v>9420-23</v>
      </c>
    </row>
    <row r="19510" spans="119:122" x14ac:dyDescent="0.2">
      <c r="DO19510" s="141" t="s">
        <v>30866</v>
      </c>
      <c r="DP19510" s="141" t="s">
        <v>10538</v>
      </c>
      <c r="DQ19510" s="15">
        <v>23</v>
      </c>
      <c r="DR19510" s="15" t="str">
        <f t="shared" si="318"/>
        <v>9421-23</v>
      </c>
    </row>
    <row r="19511" spans="119:122" x14ac:dyDescent="0.2">
      <c r="DO19511" s="141" t="s">
        <v>30867</v>
      </c>
      <c r="DP19511" s="141" t="s">
        <v>10539</v>
      </c>
      <c r="DQ19511" s="15">
        <v>23</v>
      </c>
      <c r="DR19511" s="15" t="str">
        <f t="shared" si="318"/>
        <v>9422-23</v>
      </c>
    </row>
    <row r="19512" spans="119:122" x14ac:dyDescent="0.2">
      <c r="DO19512" s="141" t="s">
        <v>30868</v>
      </c>
      <c r="DP19512" s="141" t="s">
        <v>10540</v>
      </c>
      <c r="DQ19512" s="15">
        <v>23</v>
      </c>
      <c r="DR19512" s="15" t="str">
        <f t="shared" si="318"/>
        <v>9423-23</v>
      </c>
    </row>
    <row r="19513" spans="119:122" x14ac:dyDescent="0.2">
      <c r="DO19513" s="141" t="s">
        <v>30869</v>
      </c>
      <c r="DP19513" s="141" t="s">
        <v>10541</v>
      </c>
      <c r="DQ19513" s="15">
        <v>23</v>
      </c>
      <c r="DR19513" s="15" t="str">
        <f t="shared" si="318"/>
        <v>9424-23</v>
      </c>
    </row>
    <row r="19514" spans="119:122" x14ac:dyDescent="0.2">
      <c r="DO19514" s="141" t="s">
        <v>30870</v>
      </c>
      <c r="DP19514" s="141" t="s">
        <v>10542</v>
      </c>
      <c r="DQ19514" s="15">
        <v>23</v>
      </c>
      <c r="DR19514" s="15" t="str">
        <f t="shared" si="318"/>
        <v>9425-23</v>
      </c>
    </row>
    <row r="19515" spans="119:122" x14ac:dyDescent="0.2">
      <c r="DO19515" s="141" t="s">
        <v>30871</v>
      </c>
      <c r="DP19515" s="141" t="s">
        <v>10543</v>
      </c>
      <c r="DQ19515" s="15">
        <v>23</v>
      </c>
      <c r="DR19515" s="15" t="str">
        <f t="shared" si="318"/>
        <v>9426-23</v>
      </c>
    </row>
    <row r="19516" spans="119:122" x14ac:dyDescent="0.2">
      <c r="DO19516" s="141" t="s">
        <v>30872</v>
      </c>
      <c r="DP19516" s="141" t="s">
        <v>10544</v>
      </c>
      <c r="DQ19516" s="15">
        <v>23</v>
      </c>
      <c r="DR19516" s="15" t="str">
        <f t="shared" si="318"/>
        <v>9427-23</v>
      </c>
    </row>
    <row r="19517" spans="119:122" x14ac:dyDescent="0.2">
      <c r="DO19517" s="141" t="s">
        <v>30873</v>
      </c>
      <c r="DP19517" s="141" t="s">
        <v>10545</v>
      </c>
      <c r="DQ19517" s="15">
        <v>23</v>
      </c>
      <c r="DR19517" s="15" t="str">
        <f t="shared" si="318"/>
        <v>9428-23</v>
      </c>
    </row>
    <row r="19518" spans="119:122" x14ac:dyDescent="0.2">
      <c r="DO19518" s="141" t="s">
        <v>30874</v>
      </c>
      <c r="DP19518" s="141" t="s">
        <v>10546</v>
      </c>
      <c r="DQ19518" s="15">
        <v>23</v>
      </c>
      <c r="DR19518" s="15" t="str">
        <f t="shared" si="318"/>
        <v>9429-23</v>
      </c>
    </row>
    <row r="19519" spans="119:122" x14ac:dyDescent="0.2">
      <c r="DO19519" s="141" t="s">
        <v>30875</v>
      </c>
      <c r="DP19519" s="141" t="s">
        <v>10547</v>
      </c>
      <c r="DQ19519" s="15">
        <v>23</v>
      </c>
      <c r="DR19519" s="15" t="str">
        <f t="shared" si="318"/>
        <v>9430-23</v>
      </c>
    </row>
    <row r="19520" spans="119:122" x14ac:dyDescent="0.2">
      <c r="DO19520" s="141" t="s">
        <v>30876</v>
      </c>
      <c r="DP19520" s="141" t="s">
        <v>10548</v>
      </c>
      <c r="DQ19520" s="15">
        <v>23</v>
      </c>
      <c r="DR19520" s="15" t="str">
        <f t="shared" si="318"/>
        <v>9431-23</v>
      </c>
    </row>
    <row r="19521" spans="119:122" x14ac:dyDescent="0.2">
      <c r="DO19521" s="141" t="s">
        <v>30877</v>
      </c>
      <c r="DP19521" s="141" t="s">
        <v>10549</v>
      </c>
      <c r="DQ19521" s="15">
        <v>23</v>
      </c>
      <c r="DR19521" s="15" t="str">
        <f t="shared" si="318"/>
        <v>9432-23</v>
      </c>
    </row>
    <row r="19522" spans="119:122" x14ac:dyDescent="0.2">
      <c r="DO19522" s="141" t="s">
        <v>30878</v>
      </c>
      <c r="DP19522" s="141" t="s">
        <v>10550</v>
      </c>
      <c r="DQ19522" s="15">
        <v>23</v>
      </c>
      <c r="DR19522" s="15" t="str">
        <f t="shared" si="318"/>
        <v>9433-23</v>
      </c>
    </row>
    <row r="19523" spans="119:122" x14ac:dyDescent="0.2">
      <c r="DO19523" s="141" t="s">
        <v>30879</v>
      </c>
      <c r="DP19523" s="141" t="s">
        <v>10551</v>
      </c>
      <c r="DQ19523" s="15">
        <v>23</v>
      </c>
      <c r="DR19523" s="15" t="str">
        <f t="shared" si="318"/>
        <v>9434-23</v>
      </c>
    </row>
    <row r="19524" spans="119:122" x14ac:dyDescent="0.2">
      <c r="DO19524" s="141" t="s">
        <v>30880</v>
      </c>
      <c r="DP19524" s="141" t="s">
        <v>10552</v>
      </c>
      <c r="DQ19524" s="15">
        <v>23</v>
      </c>
      <c r="DR19524" s="15" t="str">
        <f t="shared" si="318"/>
        <v>9435-23</v>
      </c>
    </row>
    <row r="19525" spans="119:122" x14ac:dyDescent="0.2">
      <c r="DO19525" s="141" t="s">
        <v>30881</v>
      </c>
      <c r="DP19525" s="141" t="s">
        <v>10553</v>
      </c>
      <c r="DQ19525" s="15">
        <v>23</v>
      </c>
      <c r="DR19525" s="15" t="str">
        <f t="shared" si="318"/>
        <v>9436-23</v>
      </c>
    </row>
    <row r="19526" spans="119:122" x14ac:dyDescent="0.2">
      <c r="DO19526" s="141" t="s">
        <v>30882</v>
      </c>
      <c r="DP19526" s="141" t="s">
        <v>10554</v>
      </c>
      <c r="DQ19526" s="15">
        <v>23</v>
      </c>
      <c r="DR19526" s="15" t="str">
        <f t="shared" si="318"/>
        <v>9437-23</v>
      </c>
    </row>
    <row r="19527" spans="119:122" x14ac:dyDescent="0.2">
      <c r="DO19527" s="141" t="s">
        <v>30883</v>
      </c>
      <c r="DP19527" s="141" t="s">
        <v>10555</v>
      </c>
      <c r="DQ19527" s="15">
        <v>23</v>
      </c>
      <c r="DR19527" s="15" t="str">
        <f t="shared" si="318"/>
        <v>9438-23</v>
      </c>
    </row>
    <row r="19528" spans="119:122" x14ac:dyDescent="0.2">
      <c r="DO19528" s="141" t="s">
        <v>30884</v>
      </c>
      <c r="DP19528" s="141" t="s">
        <v>10556</v>
      </c>
      <c r="DQ19528" s="15">
        <v>23</v>
      </c>
      <c r="DR19528" s="15" t="str">
        <f t="shared" si="318"/>
        <v>9439-23</v>
      </c>
    </row>
    <row r="19529" spans="119:122" x14ac:dyDescent="0.2">
      <c r="DO19529" s="141" t="s">
        <v>30885</v>
      </c>
      <c r="DP19529" s="141" t="s">
        <v>10557</v>
      </c>
      <c r="DQ19529" s="15">
        <v>23</v>
      </c>
      <c r="DR19529" s="15" t="str">
        <f t="shared" si="318"/>
        <v>9440-23</v>
      </c>
    </row>
    <row r="19530" spans="119:122" x14ac:dyDescent="0.2">
      <c r="DO19530" s="141" t="s">
        <v>30886</v>
      </c>
      <c r="DP19530" s="141" t="s">
        <v>10558</v>
      </c>
      <c r="DQ19530" s="15">
        <v>23</v>
      </c>
      <c r="DR19530" s="15" t="str">
        <f t="shared" si="318"/>
        <v>9441-23</v>
      </c>
    </row>
    <row r="19531" spans="119:122" x14ac:dyDescent="0.2">
      <c r="DO19531" s="141" t="s">
        <v>30887</v>
      </c>
      <c r="DP19531" s="141" t="s">
        <v>10559</v>
      </c>
      <c r="DQ19531" s="15">
        <v>23</v>
      </c>
      <c r="DR19531" s="15" t="str">
        <f t="shared" si="318"/>
        <v>9442-23</v>
      </c>
    </row>
    <row r="19532" spans="119:122" x14ac:dyDescent="0.2">
      <c r="DO19532" s="141" t="s">
        <v>30888</v>
      </c>
      <c r="DP19532" s="141" t="s">
        <v>10560</v>
      </c>
      <c r="DQ19532" s="15">
        <v>23</v>
      </c>
      <c r="DR19532" s="15" t="str">
        <f t="shared" si="318"/>
        <v>9443-23</v>
      </c>
    </row>
    <row r="19533" spans="119:122" x14ac:dyDescent="0.2">
      <c r="DO19533" s="141" t="s">
        <v>30889</v>
      </c>
      <c r="DP19533" s="141" t="s">
        <v>10561</v>
      </c>
      <c r="DQ19533" s="15">
        <v>23</v>
      </c>
      <c r="DR19533" s="15" t="str">
        <f t="shared" si="318"/>
        <v>9444-23</v>
      </c>
    </row>
    <row r="19534" spans="119:122" x14ac:dyDescent="0.2">
      <c r="DO19534" s="141" t="s">
        <v>30890</v>
      </c>
      <c r="DP19534" s="141" t="s">
        <v>10562</v>
      </c>
      <c r="DQ19534" s="15">
        <v>23</v>
      </c>
      <c r="DR19534" s="15" t="str">
        <f t="shared" si="318"/>
        <v>9445-23</v>
      </c>
    </row>
    <row r="19535" spans="119:122" x14ac:dyDescent="0.2">
      <c r="DO19535" s="141" t="s">
        <v>30891</v>
      </c>
      <c r="DP19535" s="141" t="s">
        <v>10563</v>
      </c>
      <c r="DQ19535" s="15">
        <v>23</v>
      </c>
      <c r="DR19535" s="15" t="str">
        <f t="shared" si="318"/>
        <v>9446-23</v>
      </c>
    </row>
    <row r="19536" spans="119:122" x14ac:dyDescent="0.2">
      <c r="DO19536" s="141" t="s">
        <v>30892</v>
      </c>
      <c r="DP19536" s="141" t="s">
        <v>10564</v>
      </c>
      <c r="DQ19536" s="15">
        <v>23</v>
      </c>
      <c r="DR19536" s="15" t="str">
        <f t="shared" si="318"/>
        <v>9447-23</v>
      </c>
    </row>
    <row r="19537" spans="119:122" x14ac:dyDescent="0.2">
      <c r="DO19537" s="141" t="s">
        <v>30893</v>
      </c>
      <c r="DP19537" s="141" t="s">
        <v>10565</v>
      </c>
      <c r="DQ19537" s="15">
        <v>23</v>
      </c>
      <c r="DR19537" s="15" t="str">
        <f t="shared" si="318"/>
        <v>9448-23</v>
      </c>
    </row>
    <row r="19538" spans="119:122" x14ac:dyDescent="0.2">
      <c r="DO19538" s="141" t="s">
        <v>30894</v>
      </c>
      <c r="DP19538" s="141" t="s">
        <v>10566</v>
      </c>
      <c r="DQ19538" s="15">
        <v>23</v>
      </c>
      <c r="DR19538" s="15" t="str">
        <f t="shared" si="318"/>
        <v>9449-23</v>
      </c>
    </row>
    <row r="19539" spans="119:122" x14ac:dyDescent="0.2">
      <c r="DO19539" s="141" t="s">
        <v>30895</v>
      </c>
      <c r="DP19539" s="141" t="s">
        <v>10567</v>
      </c>
      <c r="DQ19539" s="15">
        <v>23</v>
      </c>
      <c r="DR19539" s="15" t="str">
        <f t="shared" si="318"/>
        <v>9450-23</v>
      </c>
    </row>
    <row r="19540" spans="119:122" x14ac:dyDescent="0.2">
      <c r="DO19540" s="141" t="s">
        <v>30896</v>
      </c>
      <c r="DP19540" s="141" t="s">
        <v>10568</v>
      </c>
      <c r="DQ19540" s="15">
        <v>23</v>
      </c>
      <c r="DR19540" s="15" t="str">
        <f t="shared" si="318"/>
        <v>9451-23</v>
      </c>
    </row>
    <row r="19541" spans="119:122" x14ac:dyDescent="0.2">
      <c r="DO19541" s="141" t="s">
        <v>30897</v>
      </c>
      <c r="DP19541" s="141" t="s">
        <v>10569</v>
      </c>
      <c r="DQ19541" s="15">
        <v>23</v>
      </c>
      <c r="DR19541" s="15" t="str">
        <f t="shared" si="318"/>
        <v>9452-23</v>
      </c>
    </row>
    <row r="19542" spans="119:122" x14ac:dyDescent="0.2">
      <c r="DO19542" s="141" t="s">
        <v>30898</v>
      </c>
      <c r="DP19542" s="141" t="s">
        <v>10570</v>
      </c>
      <c r="DQ19542" s="15">
        <v>23</v>
      </c>
      <c r="DR19542" s="15" t="str">
        <f t="shared" si="318"/>
        <v>9453-23</v>
      </c>
    </row>
    <row r="19543" spans="119:122" x14ac:dyDescent="0.2">
      <c r="DO19543" s="141" t="s">
        <v>30899</v>
      </c>
      <c r="DP19543" s="141" t="s">
        <v>10571</v>
      </c>
      <c r="DQ19543" s="15">
        <v>23</v>
      </c>
      <c r="DR19543" s="15" t="str">
        <f t="shared" si="318"/>
        <v>9454-23</v>
      </c>
    </row>
    <row r="19544" spans="119:122" x14ac:dyDescent="0.2">
      <c r="DO19544" s="141" t="s">
        <v>30900</v>
      </c>
      <c r="DP19544" s="141" t="s">
        <v>10572</v>
      </c>
      <c r="DQ19544" s="15">
        <v>23</v>
      </c>
      <c r="DR19544" s="15" t="str">
        <f t="shared" si="318"/>
        <v>9455-23</v>
      </c>
    </row>
    <row r="19545" spans="119:122" x14ac:dyDescent="0.2">
      <c r="DO19545" s="141" t="s">
        <v>30901</v>
      </c>
      <c r="DP19545" s="141" t="s">
        <v>10573</v>
      </c>
      <c r="DQ19545" s="15">
        <v>23</v>
      </c>
      <c r="DR19545" s="15" t="str">
        <f t="shared" si="318"/>
        <v>9456-23</v>
      </c>
    </row>
    <row r="19546" spans="119:122" x14ac:dyDescent="0.2">
      <c r="DO19546" s="141" t="s">
        <v>30902</v>
      </c>
      <c r="DP19546" s="141" t="s">
        <v>10574</v>
      </c>
      <c r="DQ19546" s="15">
        <v>23</v>
      </c>
      <c r="DR19546" s="15" t="str">
        <f t="shared" si="318"/>
        <v>9457-23</v>
      </c>
    </row>
    <row r="19547" spans="119:122" x14ac:dyDescent="0.2">
      <c r="DO19547" s="141" t="s">
        <v>30903</v>
      </c>
      <c r="DP19547" s="141" t="s">
        <v>10575</v>
      </c>
      <c r="DQ19547" s="15">
        <v>23</v>
      </c>
      <c r="DR19547" s="15" t="str">
        <f t="shared" si="318"/>
        <v>9458-23</v>
      </c>
    </row>
    <row r="19548" spans="119:122" x14ac:dyDescent="0.2">
      <c r="DO19548" s="141" t="s">
        <v>30904</v>
      </c>
      <c r="DP19548" s="141" t="s">
        <v>10576</v>
      </c>
      <c r="DQ19548" s="15">
        <v>23</v>
      </c>
      <c r="DR19548" s="15" t="str">
        <f t="shared" ref="DR19548:DR19611" si="319">CONCATENATE(DP19548,"-",DQ19548)</f>
        <v>9459-23</v>
      </c>
    </row>
    <row r="19549" spans="119:122" x14ac:dyDescent="0.2">
      <c r="DO19549" s="141" t="s">
        <v>30905</v>
      </c>
      <c r="DP19549" s="141" t="s">
        <v>10577</v>
      </c>
      <c r="DQ19549" s="15">
        <v>23</v>
      </c>
      <c r="DR19549" s="15" t="str">
        <f t="shared" si="319"/>
        <v>9460-23</v>
      </c>
    </row>
    <row r="19550" spans="119:122" x14ac:dyDescent="0.2">
      <c r="DO19550" s="141" t="s">
        <v>30906</v>
      </c>
      <c r="DP19550" s="141" t="s">
        <v>10578</v>
      </c>
      <c r="DQ19550" s="15">
        <v>23</v>
      </c>
      <c r="DR19550" s="15" t="str">
        <f t="shared" si="319"/>
        <v>9461-23</v>
      </c>
    </row>
    <row r="19551" spans="119:122" x14ac:dyDescent="0.2">
      <c r="DO19551" s="141" t="s">
        <v>30907</v>
      </c>
      <c r="DP19551" s="141" t="s">
        <v>10579</v>
      </c>
      <c r="DQ19551" s="15">
        <v>23</v>
      </c>
      <c r="DR19551" s="15" t="str">
        <f t="shared" si="319"/>
        <v>9462-23</v>
      </c>
    </row>
    <row r="19552" spans="119:122" x14ac:dyDescent="0.2">
      <c r="DO19552" s="141" t="s">
        <v>30908</v>
      </c>
      <c r="DP19552" s="141" t="s">
        <v>10580</v>
      </c>
      <c r="DQ19552" s="15">
        <v>23</v>
      </c>
      <c r="DR19552" s="15" t="str">
        <f t="shared" si="319"/>
        <v>9463-23</v>
      </c>
    </row>
    <row r="19553" spans="119:122" x14ac:dyDescent="0.2">
      <c r="DO19553" s="141" t="s">
        <v>30909</v>
      </c>
      <c r="DP19553" s="141" t="s">
        <v>10581</v>
      </c>
      <c r="DQ19553" s="15">
        <v>23</v>
      </c>
      <c r="DR19553" s="15" t="str">
        <f t="shared" si="319"/>
        <v>9464-23</v>
      </c>
    </row>
    <row r="19554" spans="119:122" x14ac:dyDescent="0.2">
      <c r="DO19554" s="141" t="s">
        <v>30910</v>
      </c>
      <c r="DP19554" s="141" t="s">
        <v>10582</v>
      </c>
      <c r="DQ19554" s="15">
        <v>23</v>
      </c>
      <c r="DR19554" s="15" t="str">
        <f t="shared" si="319"/>
        <v>9465-23</v>
      </c>
    </row>
    <row r="19555" spans="119:122" x14ac:dyDescent="0.2">
      <c r="DO19555" s="141" t="s">
        <v>30911</v>
      </c>
      <c r="DP19555" s="141" t="s">
        <v>10583</v>
      </c>
      <c r="DQ19555" s="15">
        <v>23</v>
      </c>
      <c r="DR19555" s="15" t="str">
        <f t="shared" si="319"/>
        <v>9466-23</v>
      </c>
    </row>
    <row r="19556" spans="119:122" x14ac:dyDescent="0.2">
      <c r="DO19556" s="141" t="s">
        <v>30912</v>
      </c>
      <c r="DP19556" s="141" t="s">
        <v>10584</v>
      </c>
      <c r="DQ19556" s="15">
        <v>23</v>
      </c>
      <c r="DR19556" s="15" t="str">
        <f t="shared" si="319"/>
        <v>9467-23</v>
      </c>
    </row>
    <row r="19557" spans="119:122" x14ac:dyDescent="0.2">
      <c r="DO19557" s="141" t="s">
        <v>30913</v>
      </c>
      <c r="DP19557" s="141" t="s">
        <v>10585</v>
      </c>
      <c r="DQ19557" s="15">
        <v>23</v>
      </c>
      <c r="DR19557" s="15" t="str">
        <f t="shared" si="319"/>
        <v>9468-23</v>
      </c>
    </row>
    <row r="19558" spans="119:122" x14ac:dyDescent="0.2">
      <c r="DO19558" s="141" t="s">
        <v>30914</v>
      </c>
      <c r="DP19558" s="141" t="s">
        <v>10586</v>
      </c>
      <c r="DQ19558" s="15">
        <v>23</v>
      </c>
      <c r="DR19558" s="15" t="str">
        <f t="shared" si="319"/>
        <v>9469-23</v>
      </c>
    </row>
    <row r="19559" spans="119:122" x14ac:dyDescent="0.2">
      <c r="DO19559" s="141" t="s">
        <v>30915</v>
      </c>
      <c r="DP19559" s="141" t="s">
        <v>10587</v>
      </c>
      <c r="DQ19559" s="15">
        <v>23</v>
      </c>
      <c r="DR19559" s="15" t="str">
        <f t="shared" si="319"/>
        <v>9470-23</v>
      </c>
    </row>
    <row r="19560" spans="119:122" x14ac:dyDescent="0.2">
      <c r="DO19560" s="141" t="s">
        <v>30916</v>
      </c>
      <c r="DP19560" s="141" t="s">
        <v>10588</v>
      </c>
      <c r="DQ19560" s="15">
        <v>23</v>
      </c>
      <c r="DR19560" s="15" t="str">
        <f t="shared" si="319"/>
        <v>9471-23</v>
      </c>
    </row>
    <row r="19561" spans="119:122" x14ac:dyDescent="0.2">
      <c r="DO19561" s="141" t="s">
        <v>30917</v>
      </c>
      <c r="DP19561" s="141" t="s">
        <v>10589</v>
      </c>
      <c r="DQ19561" s="15">
        <v>23</v>
      </c>
      <c r="DR19561" s="15" t="str">
        <f t="shared" si="319"/>
        <v>9472-23</v>
      </c>
    </row>
    <row r="19562" spans="119:122" x14ac:dyDescent="0.2">
      <c r="DO19562" s="141" t="s">
        <v>30918</v>
      </c>
      <c r="DP19562" s="141" t="s">
        <v>10590</v>
      </c>
      <c r="DQ19562" s="15">
        <v>23</v>
      </c>
      <c r="DR19562" s="15" t="str">
        <f t="shared" si="319"/>
        <v>9473-23</v>
      </c>
    </row>
    <row r="19563" spans="119:122" x14ac:dyDescent="0.2">
      <c r="DO19563" s="141" t="s">
        <v>30919</v>
      </c>
      <c r="DP19563" s="141" t="s">
        <v>10591</v>
      </c>
      <c r="DQ19563" s="15">
        <v>23</v>
      </c>
      <c r="DR19563" s="15" t="str">
        <f t="shared" si="319"/>
        <v>9474-23</v>
      </c>
    </row>
    <row r="19564" spans="119:122" x14ac:dyDescent="0.2">
      <c r="DO19564" s="141" t="s">
        <v>30920</v>
      </c>
      <c r="DP19564" s="141" t="s">
        <v>10592</v>
      </c>
      <c r="DQ19564" s="15">
        <v>23</v>
      </c>
      <c r="DR19564" s="15" t="str">
        <f t="shared" si="319"/>
        <v>9475-23</v>
      </c>
    </row>
    <row r="19565" spans="119:122" x14ac:dyDescent="0.2">
      <c r="DO19565" s="141" t="s">
        <v>30921</v>
      </c>
      <c r="DP19565" s="141" t="s">
        <v>10593</v>
      </c>
      <c r="DQ19565" s="15">
        <v>23</v>
      </c>
      <c r="DR19565" s="15" t="str">
        <f t="shared" si="319"/>
        <v>9476-23</v>
      </c>
    </row>
    <row r="19566" spans="119:122" x14ac:dyDescent="0.2">
      <c r="DO19566" s="141" t="s">
        <v>30922</v>
      </c>
      <c r="DP19566" s="141" t="s">
        <v>10594</v>
      </c>
      <c r="DQ19566" s="15">
        <v>23</v>
      </c>
      <c r="DR19566" s="15" t="str">
        <f t="shared" si="319"/>
        <v>9477-23</v>
      </c>
    </row>
    <row r="19567" spans="119:122" x14ac:dyDescent="0.2">
      <c r="DO19567" s="141" t="s">
        <v>30923</v>
      </c>
      <c r="DP19567" s="141" t="s">
        <v>10595</v>
      </c>
      <c r="DQ19567" s="15">
        <v>23</v>
      </c>
      <c r="DR19567" s="15" t="str">
        <f t="shared" si="319"/>
        <v>9478-23</v>
      </c>
    </row>
    <row r="19568" spans="119:122" x14ac:dyDescent="0.2">
      <c r="DO19568" s="141" t="s">
        <v>30924</v>
      </c>
      <c r="DP19568" s="141" t="s">
        <v>10596</v>
      </c>
      <c r="DQ19568" s="15">
        <v>23</v>
      </c>
      <c r="DR19568" s="15" t="str">
        <f t="shared" si="319"/>
        <v>9479-23</v>
      </c>
    </row>
    <row r="19569" spans="119:122" x14ac:dyDescent="0.2">
      <c r="DO19569" s="141" t="s">
        <v>30925</v>
      </c>
      <c r="DP19569" s="141" t="s">
        <v>10597</v>
      </c>
      <c r="DQ19569" s="15">
        <v>23</v>
      </c>
      <c r="DR19569" s="15" t="str">
        <f t="shared" si="319"/>
        <v>9480-23</v>
      </c>
    </row>
    <row r="19570" spans="119:122" x14ac:dyDescent="0.2">
      <c r="DO19570" s="141" t="s">
        <v>30926</v>
      </c>
      <c r="DP19570" s="141" t="s">
        <v>10598</v>
      </c>
      <c r="DQ19570" s="15">
        <v>23</v>
      </c>
      <c r="DR19570" s="15" t="str">
        <f t="shared" si="319"/>
        <v>9481-23</v>
      </c>
    </row>
    <row r="19571" spans="119:122" x14ac:dyDescent="0.2">
      <c r="DO19571" s="141" t="s">
        <v>30927</v>
      </c>
      <c r="DP19571" s="141" t="s">
        <v>10599</v>
      </c>
      <c r="DQ19571" s="15">
        <v>23</v>
      </c>
      <c r="DR19571" s="15" t="str">
        <f t="shared" si="319"/>
        <v>9482-23</v>
      </c>
    </row>
    <row r="19572" spans="119:122" x14ac:dyDescent="0.2">
      <c r="DO19572" s="141" t="s">
        <v>30928</v>
      </c>
      <c r="DP19572" s="141" t="s">
        <v>10600</v>
      </c>
      <c r="DQ19572" s="15">
        <v>23</v>
      </c>
      <c r="DR19572" s="15" t="str">
        <f t="shared" si="319"/>
        <v>9483-23</v>
      </c>
    </row>
    <row r="19573" spans="119:122" x14ac:dyDescent="0.2">
      <c r="DO19573" s="141" t="s">
        <v>30929</v>
      </c>
      <c r="DP19573" s="141" t="s">
        <v>10601</v>
      </c>
      <c r="DQ19573" s="15">
        <v>23</v>
      </c>
      <c r="DR19573" s="15" t="str">
        <f t="shared" si="319"/>
        <v>9484-23</v>
      </c>
    </row>
    <row r="19574" spans="119:122" x14ac:dyDescent="0.2">
      <c r="DO19574" s="141" t="s">
        <v>30930</v>
      </c>
      <c r="DP19574" s="141" t="s">
        <v>10602</v>
      </c>
      <c r="DQ19574" s="15">
        <v>23</v>
      </c>
      <c r="DR19574" s="15" t="str">
        <f t="shared" si="319"/>
        <v>9485-23</v>
      </c>
    </row>
    <row r="19575" spans="119:122" x14ac:dyDescent="0.2">
      <c r="DO19575" s="141" t="s">
        <v>30931</v>
      </c>
      <c r="DP19575" s="141" t="s">
        <v>10603</v>
      </c>
      <c r="DQ19575" s="15">
        <v>23</v>
      </c>
      <c r="DR19575" s="15" t="str">
        <f t="shared" si="319"/>
        <v>9486-23</v>
      </c>
    </row>
    <row r="19576" spans="119:122" x14ac:dyDescent="0.2">
      <c r="DO19576" s="141" t="s">
        <v>30932</v>
      </c>
      <c r="DP19576" s="141" t="s">
        <v>10604</v>
      </c>
      <c r="DQ19576" s="15">
        <v>23</v>
      </c>
      <c r="DR19576" s="15" t="str">
        <f t="shared" si="319"/>
        <v>9487-23</v>
      </c>
    </row>
    <row r="19577" spans="119:122" x14ac:dyDescent="0.2">
      <c r="DO19577" s="141" t="s">
        <v>30933</v>
      </c>
      <c r="DP19577" s="141" t="s">
        <v>10605</v>
      </c>
      <c r="DQ19577" s="15">
        <v>23</v>
      </c>
      <c r="DR19577" s="15" t="str">
        <f t="shared" si="319"/>
        <v>9488-23</v>
      </c>
    </row>
    <row r="19578" spans="119:122" x14ac:dyDescent="0.2">
      <c r="DO19578" s="141" t="s">
        <v>30934</v>
      </c>
      <c r="DP19578" s="141" t="s">
        <v>10606</v>
      </c>
      <c r="DQ19578" s="15">
        <v>23</v>
      </c>
      <c r="DR19578" s="15" t="str">
        <f t="shared" si="319"/>
        <v>9489-23</v>
      </c>
    </row>
    <row r="19579" spans="119:122" x14ac:dyDescent="0.2">
      <c r="DO19579" s="141" t="s">
        <v>30935</v>
      </c>
      <c r="DP19579" s="141" t="s">
        <v>10607</v>
      </c>
      <c r="DQ19579" s="15">
        <v>23</v>
      </c>
      <c r="DR19579" s="15" t="str">
        <f t="shared" si="319"/>
        <v>9490-23</v>
      </c>
    </row>
    <row r="19580" spans="119:122" x14ac:dyDescent="0.2">
      <c r="DO19580" s="141" t="s">
        <v>30936</v>
      </c>
      <c r="DP19580" s="141" t="s">
        <v>10608</v>
      </c>
      <c r="DQ19580" s="15">
        <v>23</v>
      </c>
      <c r="DR19580" s="15" t="str">
        <f t="shared" si="319"/>
        <v>9491-23</v>
      </c>
    </row>
    <row r="19581" spans="119:122" x14ac:dyDescent="0.2">
      <c r="DO19581" s="141" t="s">
        <v>30937</v>
      </c>
      <c r="DP19581" s="141" t="s">
        <v>10609</v>
      </c>
      <c r="DQ19581" s="15">
        <v>23</v>
      </c>
      <c r="DR19581" s="15" t="str">
        <f t="shared" si="319"/>
        <v>9492-23</v>
      </c>
    </row>
    <row r="19582" spans="119:122" x14ac:dyDescent="0.2">
      <c r="DO19582" s="141" t="s">
        <v>30938</v>
      </c>
      <c r="DP19582" s="141" t="s">
        <v>10610</v>
      </c>
      <c r="DQ19582" s="15">
        <v>23</v>
      </c>
      <c r="DR19582" s="15" t="str">
        <f t="shared" si="319"/>
        <v>9493-23</v>
      </c>
    </row>
    <row r="19583" spans="119:122" x14ac:dyDescent="0.2">
      <c r="DO19583" s="141" t="s">
        <v>30939</v>
      </c>
      <c r="DP19583" s="141" t="s">
        <v>10611</v>
      </c>
      <c r="DQ19583" s="15">
        <v>23</v>
      </c>
      <c r="DR19583" s="15" t="str">
        <f t="shared" si="319"/>
        <v>9494-23</v>
      </c>
    </row>
    <row r="19584" spans="119:122" x14ac:dyDescent="0.2">
      <c r="DO19584" s="141" t="s">
        <v>30940</v>
      </c>
      <c r="DP19584" s="141" t="s">
        <v>10612</v>
      </c>
      <c r="DQ19584" s="15">
        <v>23</v>
      </c>
      <c r="DR19584" s="15" t="str">
        <f t="shared" si="319"/>
        <v>9495-23</v>
      </c>
    </row>
    <row r="19585" spans="119:122" x14ac:dyDescent="0.2">
      <c r="DO19585" s="141" t="s">
        <v>30941</v>
      </c>
      <c r="DP19585" s="141" t="s">
        <v>10613</v>
      </c>
      <c r="DQ19585" s="15">
        <v>23</v>
      </c>
      <c r="DR19585" s="15" t="str">
        <f t="shared" si="319"/>
        <v>9496-23</v>
      </c>
    </row>
    <row r="19586" spans="119:122" x14ac:dyDescent="0.2">
      <c r="DO19586" s="141" t="s">
        <v>30942</v>
      </c>
      <c r="DP19586" s="141" t="s">
        <v>10614</v>
      </c>
      <c r="DQ19586" s="15">
        <v>23</v>
      </c>
      <c r="DR19586" s="15" t="str">
        <f t="shared" si="319"/>
        <v>9497-23</v>
      </c>
    </row>
    <row r="19587" spans="119:122" x14ac:dyDescent="0.2">
      <c r="DO19587" s="141" t="s">
        <v>30943</v>
      </c>
      <c r="DP19587" s="141" t="s">
        <v>10615</v>
      </c>
      <c r="DQ19587" s="15">
        <v>23</v>
      </c>
      <c r="DR19587" s="15" t="str">
        <f t="shared" si="319"/>
        <v>9498-23</v>
      </c>
    </row>
    <row r="19588" spans="119:122" x14ac:dyDescent="0.2">
      <c r="DO19588" s="141" t="s">
        <v>30944</v>
      </c>
      <c r="DP19588" s="141" t="s">
        <v>10616</v>
      </c>
      <c r="DQ19588" s="15">
        <v>23</v>
      </c>
      <c r="DR19588" s="15" t="str">
        <f t="shared" si="319"/>
        <v>9499-23</v>
      </c>
    </row>
    <row r="19589" spans="119:122" x14ac:dyDescent="0.2">
      <c r="DO19589" s="141" t="s">
        <v>30945</v>
      </c>
      <c r="DP19589" s="141" t="s">
        <v>10617</v>
      </c>
      <c r="DQ19589" s="15">
        <v>23</v>
      </c>
      <c r="DR19589" s="15" t="str">
        <f t="shared" si="319"/>
        <v>9500-23</v>
      </c>
    </row>
    <row r="19590" spans="119:122" x14ac:dyDescent="0.2">
      <c r="DO19590" s="141" t="s">
        <v>30946</v>
      </c>
      <c r="DP19590" s="141" t="s">
        <v>10618</v>
      </c>
      <c r="DQ19590" s="15">
        <v>23</v>
      </c>
      <c r="DR19590" s="15" t="str">
        <f t="shared" si="319"/>
        <v>9501-23</v>
      </c>
    </row>
    <row r="19591" spans="119:122" x14ac:dyDescent="0.2">
      <c r="DO19591" s="141" t="s">
        <v>30947</v>
      </c>
      <c r="DP19591" s="141" t="s">
        <v>10619</v>
      </c>
      <c r="DQ19591" s="15">
        <v>23</v>
      </c>
      <c r="DR19591" s="15" t="str">
        <f t="shared" si="319"/>
        <v>9502-23</v>
      </c>
    </row>
    <row r="19592" spans="119:122" x14ac:dyDescent="0.2">
      <c r="DO19592" s="141" t="s">
        <v>30948</v>
      </c>
      <c r="DP19592" s="141" t="s">
        <v>10620</v>
      </c>
      <c r="DQ19592" s="15">
        <v>23</v>
      </c>
      <c r="DR19592" s="15" t="str">
        <f t="shared" si="319"/>
        <v>9503-23</v>
      </c>
    </row>
    <row r="19593" spans="119:122" x14ac:dyDescent="0.2">
      <c r="DO19593" s="141" t="s">
        <v>30949</v>
      </c>
      <c r="DP19593" s="141" t="s">
        <v>10621</v>
      </c>
      <c r="DQ19593" s="15">
        <v>23</v>
      </c>
      <c r="DR19593" s="15" t="str">
        <f t="shared" si="319"/>
        <v>9504-23</v>
      </c>
    </row>
    <row r="19594" spans="119:122" x14ac:dyDescent="0.2">
      <c r="DO19594" s="141" t="s">
        <v>30950</v>
      </c>
      <c r="DP19594" s="141" t="s">
        <v>10622</v>
      </c>
      <c r="DQ19594" s="15">
        <v>23</v>
      </c>
      <c r="DR19594" s="15" t="str">
        <f t="shared" si="319"/>
        <v>9505-23</v>
      </c>
    </row>
    <row r="19595" spans="119:122" x14ac:dyDescent="0.2">
      <c r="DO19595" s="141" t="s">
        <v>30951</v>
      </c>
      <c r="DP19595" s="141" t="s">
        <v>10623</v>
      </c>
      <c r="DQ19595" s="15">
        <v>23</v>
      </c>
      <c r="DR19595" s="15" t="str">
        <f t="shared" si="319"/>
        <v>9506-23</v>
      </c>
    </row>
    <row r="19596" spans="119:122" x14ac:dyDescent="0.2">
      <c r="DO19596" s="141" t="s">
        <v>30952</v>
      </c>
      <c r="DP19596" s="141" t="s">
        <v>10624</v>
      </c>
      <c r="DQ19596" s="15">
        <v>23</v>
      </c>
      <c r="DR19596" s="15" t="str">
        <f t="shared" si="319"/>
        <v>9507-23</v>
      </c>
    </row>
    <row r="19597" spans="119:122" x14ac:dyDescent="0.2">
      <c r="DO19597" s="141" t="s">
        <v>30953</v>
      </c>
      <c r="DP19597" s="141" t="s">
        <v>10625</v>
      </c>
      <c r="DQ19597" s="15">
        <v>23</v>
      </c>
      <c r="DR19597" s="15" t="str">
        <f t="shared" si="319"/>
        <v>9508-23</v>
      </c>
    </row>
    <row r="19598" spans="119:122" x14ac:dyDescent="0.2">
      <c r="DO19598" s="141" t="s">
        <v>30954</v>
      </c>
      <c r="DP19598" s="141" t="s">
        <v>10626</v>
      </c>
      <c r="DQ19598" s="15">
        <v>23</v>
      </c>
      <c r="DR19598" s="15" t="str">
        <f t="shared" si="319"/>
        <v>9509-23</v>
      </c>
    </row>
    <row r="19599" spans="119:122" x14ac:dyDescent="0.2">
      <c r="DO19599" s="141" t="s">
        <v>30955</v>
      </c>
      <c r="DP19599" s="141" t="s">
        <v>10627</v>
      </c>
      <c r="DQ19599" s="15">
        <v>23</v>
      </c>
      <c r="DR19599" s="15" t="str">
        <f t="shared" si="319"/>
        <v>9510-23</v>
      </c>
    </row>
    <row r="19600" spans="119:122" x14ac:dyDescent="0.2">
      <c r="DO19600" s="141" t="s">
        <v>30956</v>
      </c>
      <c r="DP19600" s="141" t="s">
        <v>10628</v>
      </c>
      <c r="DQ19600" s="15">
        <v>23</v>
      </c>
      <c r="DR19600" s="15" t="str">
        <f t="shared" si="319"/>
        <v>9511-23</v>
      </c>
    </row>
    <row r="19601" spans="119:122" x14ac:dyDescent="0.2">
      <c r="DO19601" s="141" t="s">
        <v>30957</v>
      </c>
      <c r="DP19601" s="141" t="s">
        <v>10629</v>
      </c>
      <c r="DQ19601" s="15">
        <v>23</v>
      </c>
      <c r="DR19601" s="15" t="str">
        <f t="shared" si="319"/>
        <v>9512-23</v>
      </c>
    </row>
    <row r="19602" spans="119:122" x14ac:dyDescent="0.2">
      <c r="DO19602" s="141" t="s">
        <v>30958</v>
      </c>
      <c r="DP19602" s="141" t="s">
        <v>10630</v>
      </c>
      <c r="DQ19602" s="15">
        <v>23</v>
      </c>
      <c r="DR19602" s="15" t="str">
        <f t="shared" si="319"/>
        <v>9513-23</v>
      </c>
    </row>
    <row r="19603" spans="119:122" x14ac:dyDescent="0.2">
      <c r="DO19603" s="141" t="s">
        <v>30959</v>
      </c>
      <c r="DP19603" s="141" t="s">
        <v>10631</v>
      </c>
      <c r="DQ19603" s="15">
        <v>23</v>
      </c>
      <c r="DR19603" s="15" t="str">
        <f t="shared" si="319"/>
        <v>9514-23</v>
      </c>
    </row>
    <row r="19604" spans="119:122" x14ac:dyDescent="0.2">
      <c r="DO19604" s="141" t="s">
        <v>30960</v>
      </c>
      <c r="DP19604" s="141" t="s">
        <v>10632</v>
      </c>
      <c r="DQ19604" s="15">
        <v>23</v>
      </c>
      <c r="DR19604" s="15" t="str">
        <f t="shared" si="319"/>
        <v>9515-23</v>
      </c>
    </row>
    <row r="19605" spans="119:122" x14ac:dyDescent="0.2">
      <c r="DO19605" s="141" t="s">
        <v>30961</v>
      </c>
      <c r="DP19605" s="141" t="s">
        <v>10633</v>
      </c>
      <c r="DQ19605" s="15">
        <v>23</v>
      </c>
      <c r="DR19605" s="15" t="str">
        <f t="shared" si="319"/>
        <v>9516-23</v>
      </c>
    </row>
    <row r="19606" spans="119:122" x14ac:dyDescent="0.2">
      <c r="DO19606" s="141" t="s">
        <v>30962</v>
      </c>
      <c r="DP19606" s="141" t="s">
        <v>10634</v>
      </c>
      <c r="DQ19606" s="15">
        <v>23</v>
      </c>
      <c r="DR19606" s="15" t="str">
        <f t="shared" si="319"/>
        <v>9517-23</v>
      </c>
    </row>
    <row r="19607" spans="119:122" x14ac:dyDescent="0.2">
      <c r="DO19607" s="141" t="s">
        <v>30963</v>
      </c>
      <c r="DP19607" s="141" t="s">
        <v>10635</v>
      </c>
      <c r="DQ19607" s="15">
        <v>23</v>
      </c>
      <c r="DR19607" s="15" t="str">
        <f t="shared" si="319"/>
        <v>9518-23</v>
      </c>
    </row>
    <row r="19608" spans="119:122" x14ac:dyDescent="0.2">
      <c r="DO19608" s="141" t="s">
        <v>30964</v>
      </c>
      <c r="DP19608" s="141" t="s">
        <v>10636</v>
      </c>
      <c r="DQ19608" s="15">
        <v>23</v>
      </c>
      <c r="DR19608" s="15" t="str">
        <f t="shared" si="319"/>
        <v>9519-23</v>
      </c>
    </row>
    <row r="19609" spans="119:122" x14ac:dyDescent="0.2">
      <c r="DO19609" s="141" t="s">
        <v>30965</v>
      </c>
      <c r="DP19609" s="141" t="s">
        <v>10637</v>
      </c>
      <c r="DQ19609" s="15">
        <v>23</v>
      </c>
      <c r="DR19609" s="15" t="str">
        <f t="shared" si="319"/>
        <v>9520-23</v>
      </c>
    </row>
    <row r="19610" spans="119:122" x14ac:dyDescent="0.2">
      <c r="DO19610" s="141" t="s">
        <v>30966</v>
      </c>
      <c r="DP19610" s="141" t="s">
        <v>10638</v>
      </c>
      <c r="DQ19610" s="15">
        <v>23</v>
      </c>
      <c r="DR19610" s="15" t="str">
        <f t="shared" si="319"/>
        <v>9521-23</v>
      </c>
    </row>
    <row r="19611" spans="119:122" x14ac:dyDescent="0.2">
      <c r="DO19611" s="141" t="s">
        <v>30967</v>
      </c>
      <c r="DP19611" s="141" t="s">
        <v>10639</v>
      </c>
      <c r="DQ19611" s="15">
        <v>23</v>
      </c>
      <c r="DR19611" s="15" t="str">
        <f t="shared" si="319"/>
        <v>9522-23</v>
      </c>
    </row>
    <row r="19612" spans="119:122" x14ac:dyDescent="0.2">
      <c r="DO19612" s="141" t="s">
        <v>30968</v>
      </c>
      <c r="DP19612" s="141" t="s">
        <v>10640</v>
      </c>
      <c r="DQ19612" s="15">
        <v>23</v>
      </c>
      <c r="DR19612" s="15" t="str">
        <f t="shared" ref="DR19612:DR19675" si="320">CONCATENATE(DP19612,"-",DQ19612)</f>
        <v>9523-23</v>
      </c>
    </row>
    <row r="19613" spans="119:122" x14ac:dyDescent="0.2">
      <c r="DO19613" s="141" t="s">
        <v>30969</v>
      </c>
      <c r="DP19613" s="141" t="s">
        <v>10641</v>
      </c>
      <c r="DQ19613" s="15">
        <v>23</v>
      </c>
      <c r="DR19613" s="15" t="str">
        <f t="shared" si="320"/>
        <v>9524-23</v>
      </c>
    </row>
    <row r="19614" spans="119:122" x14ac:dyDescent="0.2">
      <c r="DO19614" s="141" t="s">
        <v>30970</v>
      </c>
      <c r="DP19614" s="141" t="s">
        <v>10642</v>
      </c>
      <c r="DQ19614" s="15">
        <v>23</v>
      </c>
      <c r="DR19614" s="15" t="str">
        <f t="shared" si="320"/>
        <v>9525-23</v>
      </c>
    </row>
    <row r="19615" spans="119:122" x14ac:dyDescent="0.2">
      <c r="DO19615" s="141" t="s">
        <v>30971</v>
      </c>
      <c r="DP19615" s="141" t="s">
        <v>10643</v>
      </c>
      <c r="DQ19615" s="15">
        <v>23</v>
      </c>
      <c r="DR19615" s="15" t="str">
        <f t="shared" si="320"/>
        <v>9526-23</v>
      </c>
    </row>
    <row r="19616" spans="119:122" x14ac:dyDescent="0.2">
      <c r="DO19616" s="141" t="s">
        <v>30972</v>
      </c>
      <c r="DP19616" s="141" t="s">
        <v>10644</v>
      </c>
      <c r="DQ19616" s="15">
        <v>23</v>
      </c>
      <c r="DR19616" s="15" t="str">
        <f t="shared" si="320"/>
        <v>9527-23</v>
      </c>
    </row>
    <row r="19617" spans="119:122" x14ac:dyDescent="0.2">
      <c r="DO19617" s="141" t="s">
        <v>30973</v>
      </c>
      <c r="DP19617" s="141" t="s">
        <v>10645</v>
      </c>
      <c r="DQ19617" s="15">
        <v>23</v>
      </c>
      <c r="DR19617" s="15" t="str">
        <f t="shared" si="320"/>
        <v>9528-23</v>
      </c>
    </row>
    <row r="19618" spans="119:122" x14ac:dyDescent="0.2">
      <c r="DO19618" s="141" t="s">
        <v>30974</v>
      </c>
      <c r="DP19618" s="141" t="s">
        <v>10646</v>
      </c>
      <c r="DQ19618" s="15">
        <v>23</v>
      </c>
      <c r="DR19618" s="15" t="str">
        <f t="shared" si="320"/>
        <v>9529-23</v>
      </c>
    </row>
    <row r="19619" spans="119:122" x14ac:dyDescent="0.2">
      <c r="DO19619" s="141" t="s">
        <v>30975</v>
      </c>
      <c r="DP19619" s="141" t="s">
        <v>10647</v>
      </c>
      <c r="DQ19619" s="15">
        <v>23</v>
      </c>
      <c r="DR19619" s="15" t="str">
        <f t="shared" si="320"/>
        <v>9530-23</v>
      </c>
    </row>
    <row r="19620" spans="119:122" x14ac:dyDescent="0.2">
      <c r="DO19620" s="141" t="s">
        <v>30976</v>
      </c>
      <c r="DP19620" s="141" t="s">
        <v>10648</v>
      </c>
      <c r="DQ19620" s="15">
        <v>23</v>
      </c>
      <c r="DR19620" s="15" t="str">
        <f t="shared" si="320"/>
        <v>9531-23</v>
      </c>
    </row>
    <row r="19621" spans="119:122" x14ac:dyDescent="0.2">
      <c r="DO19621" s="141" t="s">
        <v>30977</v>
      </c>
      <c r="DP19621" s="141" t="s">
        <v>10649</v>
      </c>
      <c r="DQ19621" s="15">
        <v>23</v>
      </c>
      <c r="DR19621" s="15" t="str">
        <f t="shared" si="320"/>
        <v>9532-23</v>
      </c>
    </row>
    <row r="19622" spans="119:122" x14ac:dyDescent="0.2">
      <c r="DO19622" s="141" t="s">
        <v>30978</v>
      </c>
      <c r="DP19622" s="141" t="s">
        <v>10650</v>
      </c>
      <c r="DQ19622" s="15">
        <v>23</v>
      </c>
      <c r="DR19622" s="15" t="str">
        <f t="shared" si="320"/>
        <v>9533-23</v>
      </c>
    </row>
    <row r="19623" spans="119:122" x14ac:dyDescent="0.2">
      <c r="DO19623" s="141" t="s">
        <v>30979</v>
      </c>
      <c r="DP19623" s="141" t="s">
        <v>10651</v>
      </c>
      <c r="DQ19623" s="15">
        <v>23</v>
      </c>
      <c r="DR19623" s="15" t="str">
        <f t="shared" si="320"/>
        <v>9534-23</v>
      </c>
    </row>
    <row r="19624" spans="119:122" x14ac:dyDescent="0.2">
      <c r="DO19624" s="141" t="s">
        <v>30980</v>
      </c>
      <c r="DP19624" s="141" t="s">
        <v>10652</v>
      </c>
      <c r="DQ19624" s="15">
        <v>23</v>
      </c>
      <c r="DR19624" s="15" t="str">
        <f t="shared" si="320"/>
        <v>9535-23</v>
      </c>
    </row>
    <row r="19625" spans="119:122" x14ac:dyDescent="0.2">
      <c r="DO19625" s="141" t="s">
        <v>30981</v>
      </c>
      <c r="DP19625" s="141" t="s">
        <v>10653</v>
      </c>
      <c r="DQ19625" s="15">
        <v>23</v>
      </c>
      <c r="DR19625" s="15" t="str">
        <f t="shared" si="320"/>
        <v>9536-23</v>
      </c>
    </row>
    <row r="19626" spans="119:122" x14ac:dyDescent="0.2">
      <c r="DO19626" s="141" t="s">
        <v>30982</v>
      </c>
      <c r="DP19626" s="141" t="s">
        <v>10654</v>
      </c>
      <c r="DQ19626" s="15">
        <v>23</v>
      </c>
      <c r="DR19626" s="15" t="str">
        <f t="shared" si="320"/>
        <v>9537-23</v>
      </c>
    </row>
    <row r="19627" spans="119:122" x14ac:dyDescent="0.2">
      <c r="DO19627" s="141" t="s">
        <v>30983</v>
      </c>
      <c r="DP19627" s="141" t="s">
        <v>10655</v>
      </c>
      <c r="DQ19627" s="15">
        <v>23</v>
      </c>
      <c r="DR19627" s="15" t="str">
        <f t="shared" si="320"/>
        <v>9538-23</v>
      </c>
    </row>
    <row r="19628" spans="119:122" x14ac:dyDescent="0.2">
      <c r="DO19628" s="141" t="s">
        <v>30984</v>
      </c>
      <c r="DP19628" s="141" t="s">
        <v>10656</v>
      </c>
      <c r="DQ19628" s="15">
        <v>23</v>
      </c>
      <c r="DR19628" s="15" t="str">
        <f t="shared" si="320"/>
        <v>9539-23</v>
      </c>
    </row>
    <row r="19629" spans="119:122" x14ac:dyDescent="0.2">
      <c r="DO19629" s="141" t="s">
        <v>30985</v>
      </c>
      <c r="DP19629" s="141" t="s">
        <v>10657</v>
      </c>
      <c r="DQ19629" s="15">
        <v>23</v>
      </c>
      <c r="DR19629" s="15" t="str">
        <f t="shared" si="320"/>
        <v>9540-23</v>
      </c>
    </row>
    <row r="19630" spans="119:122" x14ac:dyDescent="0.2">
      <c r="DO19630" s="141" t="s">
        <v>30986</v>
      </c>
      <c r="DP19630" s="141" t="s">
        <v>10658</v>
      </c>
      <c r="DQ19630" s="15">
        <v>23</v>
      </c>
      <c r="DR19630" s="15" t="str">
        <f t="shared" si="320"/>
        <v>9541-23</v>
      </c>
    </row>
    <row r="19631" spans="119:122" x14ac:dyDescent="0.2">
      <c r="DO19631" s="141" t="s">
        <v>30987</v>
      </c>
      <c r="DP19631" s="141" t="s">
        <v>10659</v>
      </c>
      <c r="DQ19631" s="15">
        <v>23</v>
      </c>
      <c r="DR19631" s="15" t="str">
        <f t="shared" si="320"/>
        <v>9542-23</v>
      </c>
    </row>
    <row r="19632" spans="119:122" x14ac:dyDescent="0.2">
      <c r="DO19632" s="141" t="s">
        <v>30988</v>
      </c>
      <c r="DP19632" s="141" t="s">
        <v>10660</v>
      </c>
      <c r="DQ19632" s="15">
        <v>23</v>
      </c>
      <c r="DR19632" s="15" t="str">
        <f t="shared" si="320"/>
        <v>9543-23</v>
      </c>
    </row>
    <row r="19633" spans="119:122" x14ac:dyDescent="0.2">
      <c r="DO19633" s="141" t="s">
        <v>30989</v>
      </c>
      <c r="DP19633" s="141" t="s">
        <v>10661</v>
      </c>
      <c r="DQ19633" s="15">
        <v>23</v>
      </c>
      <c r="DR19633" s="15" t="str">
        <f t="shared" si="320"/>
        <v>9544-23</v>
      </c>
    </row>
    <row r="19634" spans="119:122" x14ac:dyDescent="0.2">
      <c r="DO19634" s="141" t="s">
        <v>30990</v>
      </c>
      <c r="DP19634" s="141" t="s">
        <v>10662</v>
      </c>
      <c r="DQ19634" s="15">
        <v>23</v>
      </c>
      <c r="DR19634" s="15" t="str">
        <f t="shared" si="320"/>
        <v>9545-23</v>
      </c>
    </row>
    <row r="19635" spans="119:122" x14ac:dyDescent="0.2">
      <c r="DO19635" s="141" t="s">
        <v>30991</v>
      </c>
      <c r="DP19635" s="141" t="s">
        <v>10663</v>
      </c>
      <c r="DQ19635" s="15">
        <v>23</v>
      </c>
      <c r="DR19635" s="15" t="str">
        <f t="shared" si="320"/>
        <v>9546-23</v>
      </c>
    </row>
    <row r="19636" spans="119:122" x14ac:dyDescent="0.2">
      <c r="DO19636" s="141" t="s">
        <v>30992</v>
      </c>
      <c r="DP19636" s="141" t="s">
        <v>10664</v>
      </c>
      <c r="DQ19636" s="15">
        <v>23</v>
      </c>
      <c r="DR19636" s="15" t="str">
        <f t="shared" si="320"/>
        <v>9547-23</v>
      </c>
    </row>
    <row r="19637" spans="119:122" x14ac:dyDescent="0.2">
      <c r="DO19637" s="141" t="s">
        <v>30993</v>
      </c>
      <c r="DP19637" s="141" t="s">
        <v>10665</v>
      </c>
      <c r="DQ19637" s="15">
        <v>23</v>
      </c>
      <c r="DR19637" s="15" t="str">
        <f t="shared" si="320"/>
        <v>9548-23</v>
      </c>
    </row>
    <row r="19638" spans="119:122" x14ac:dyDescent="0.2">
      <c r="DO19638" s="141" t="s">
        <v>30994</v>
      </c>
      <c r="DP19638" s="141" t="s">
        <v>10666</v>
      </c>
      <c r="DQ19638" s="15">
        <v>23</v>
      </c>
      <c r="DR19638" s="15" t="str">
        <f t="shared" si="320"/>
        <v>9549-23</v>
      </c>
    </row>
    <row r="19639" spans="119:122" x14ac:dyDescent="0.2">
      <c r="DO19639" s="141" t="s">
        <v>30995</v>
      </c>
      <c r="DP19639" s="141" t="s">
        <v>10667</v>
      </c>
      <c r="DQ19639" s="15">
        <v>23</v>
      </c>
      <c r="DR19639" s="15" t="str">
        <f t="shared" si="320"/>
        <v>9550-23</v>
      </c>
    </row>
    <row r="19640" spans="119:122" x14ac:dyDescent="0.2">
      <c r="DO19640" s="141" t="s">
        <v>30996</v>
      </c>
      <c r="DP19640" s="141" t="s">
        <v>10668</v>
      </c>
      <c r="DQ19640" s="15">
        <v>23</v>
      </c>
      <c r="DR19640" s="15" t="str">
        <f t="shared" si="320"/>
        <v>9551-23</v>
      </c>
    </row>
    <row r="19641" spans="119:122" x14ac:dyDescent="0.2">
      <c r="DO19641" s="141" t="s">
        <v>30997</v>
      </c>
      <c r="DP19641" s="141" t="s">
        <v>10669</v>
      </c>
      <c r="DQ19641" s="15">
        <v>23</v>
      </c>
      <c r="DR19641" s="15" t="str">
        <f t="shared" si="320"/>
        <v>9552-23</v>
      </c>
    </row>
    <row r="19642" spans="119:122" x14ac:dyDescent="0.2">
      <c r="DO19642" s="141" t="s">
        <v>30998</v>
      </c>
      <c r="DP19642" s="141" t="s">
        <v>10670</v>
      </c>
      <c r="DQ19642" s="15">
        <v>23</v>
      </c>
      <c r="DR19642" s="15" t="str">
        <f t="shared" si="320"/>
        <v>9553-23</v>
      </c>
    </row>
    <row r="19643" spans="119:122" x14ac:dyDescent="0.2">
      <c r="DO19643" s="141" t="s">
        <v>30999</v>
      </c>
      <c r="DP19643" s="141" t="s">
        <v>10671</v>
      </c>
      <c r="DQ19643" s="15">
        <v>23</v>
      </c>
      <c r="DR19643" s="15" t="str">
        <f t="shared" si="320"/>
        <v>9554-23</v>
      </c>
    </row>
    <row r="19644" spans="119:122" x14ac:dyDescent="0.2">
      <c r="DO19644" s="141" t="s">
        <v>31000</v>
      </c>
      <c r="DP19644" s="141" t="s">
        <v>10672</v>
      </c>
      <c r="DQ19644" s="15">
        <v>23</v>
      </c>
      <c r="DR19644" s="15" t="str">
        <f t="shared" si="320"/>
        <v>9555-23</v>
      </c>
    </row>
    <row r="19645" spans="119:122" x14ac:dyDescent="0.2">
      <c r="DO19645" s="141" t="s">
        <v>31001</v>
      </c>
      <c r="DP19645" s="141" t="s">
        <v>10673</v>
      </c>
      <c r="DQ19645" s="15">
        <v>23</v>
      </c>
      <c r="DR19645" s="15" t="str">
        <f t="shared" si="320"/>
        <v>9556-23</v>
      </c>
    </row>
    <row r="19646" spans="119:122" x14ac:dyDescent="0.2">
      <c r="DO19646" s="141" t="s">
        <v>31002</v>
      </c>
      <c r="DP19646" s="141" t="s">
        <v>10674</v>
      </c>
      <c r="DQ19646" s="15">
        <v>23</v>
      </c>
      <c r="DR19646" s="15" t="str">
        <f t="shared" si="320"/>
        <v>9557-23</v>
      </c>
    </row>
    <row r="19647" spans="119:122" x14ac:dyDescent="0.2">
      <c r="DO19647" s="141" t="s">
        <v>31003</v>
      </c>
      <c r="DP19647" s="141" t="s">
        <v>10675</v>
      </c>
      <c r="DQ19647" s="15">
        <v>23</v>
      </c>
      <c r="DR19647" s="15" t="str">
        <f t="shared" si="320"/>
        <v>9558-23</v>
      </c>
    </row>
    <row r="19648" spans="119:122" x14ac:dyDescent="0.2">
      <c r="DO19648" s="141" t="s">
        <v>31004</v>
      </c>
      <c r="DP19648" s="141" t="s">
        <v>10676</v>
      </c>
      <c r="DQ19648" s="15">
        <v>23</v>
      </c>
      <c r="DR19648" s="15" t="str">
        <f t="shared" si="320"/>
        <v>9559-23</v>
      </c>
    </row>
    <row r="19649" spans="119:122" x14ac:dyDescent="0.2">
      <c r="DO19649" s="141" t="s">
        <v>31005</v>
      </c>
      <c r="DP19649" s="141" t="s">
        <v>10677</v>
      </c>
      <c r="DQ19649" s="15">
        <v>23</v>
      </c>
      <c r="DR19649" s="15" t="str">
        <f t="shared" si="320"/>
        <v>9560-23</v>
      </c>
    </row>
    <row r="19650" spans="119:122" x14ac:dyDescent="0.2">
      <c r="DO19650" s="141" t="s">
        <v>31006</v>
      </c>
      <c r="DP19650" s="141" t="s">
        <v>10678</v>
      </c>
      <c r="DQ19650" s="15">
        <v>23</v>
      </c>
      <c r="DR19650" s="15" t="str">
        <f t="shared" si="320"/>
        <v>9561-23</v>
      </c>
    </row>
    <row r="19651" spans="119:122" x14ac:dyDescent="0.2">
      <c r="DO19651" s="141" t="s">
        <v>31007</v>
      </c>
      <c r="DP19651" s="141" t="s">
        <v>10679</v>
      </c>
      <c r="DQ19651" s="15">
        <v>23</v>
      </c>
      <c r="DR19651" s="15" t="str">
        <f t="shared" si="320"/>
        <v>9562-23</v>
      </c>
    </row>
    <row r="19652" spans="119:122" x14ac:dyDescent="0.2">
      <c r="DO19652" s="141" t="s">
        <v>31008</v>
      </c>
      <c r="DP19652" s="141" t="s">
        <v>10680</v>
      </c>
      <c r="DQ19652" s="15">
        <v>23</v>
      </c>
      <c r="DR19652" s="15" t="str">
        <f t="shared" si="320"/>
        <v>9563-23</v>
      </c>
    </row>
    <row r="19653" spans="119:122" x14ac:dyDescent="0.2">
      <c r="DO19653" s="141" t="s">
        <v>31009</v>
      </c>
      <c r="DP19653" s="141" t="s">
        <v>10681</v>
      </c>
      <c r="DQ19653" s="15">
        <v>23</v>
      </c>
      <c r="DR19653" s="15" t="str">
        <f t="shared" si="320"/>
        <v>9564-23</v>
      </c>
    </row>
    <row r="19654" spans="119:122" x14ac:dyDescent="0.2">
      <c r="DO19654" s="141" t="s">
        <v>31010</v>
      </c>
      <c r="DP19654" s="141" t="s">
        <v>10682</v>
      </c>
      <c r="DQ19654" s="15">
        <v>23</v>
      </c>
      <c r="DR19654" s="15" t="str">
        <f t="shared" si="320"/>
        <v>9565-23</v>
      </c>
    </row>
    <row r="19655" spans="119:122" x14ac:dyDescent="0.2">
      <c r="DO19655" s="141" t="s">
        <v>31011</v>
      </c>
      <c r="DP19655" s="141" t="s">
        <v>10683</v>
      </c>
      <c r="DQ19655" s="15">
        <v>23</v>
      </c>
      <c r="DR19655" s="15" t="str">
        <f t="shared" si="320"/>
        <v>9566-23</v>
      </c>
    </row>
    <row r="19656" spans="119:122" x14ac:dyDescent="0.2">
      <c r="DO19656" s="141" t="s">
        <v>31012</v>
      </c>
      <c r="DP19656" s="141" t="s">
        <v>10684</v>
      </c>
      <c r="DQ19656" s="15">
        <v>23</v>
      </c>
      <c r="DR19656" s="15" t="str">
        <f t="shared" si="320"/>
        <v>9567-23</v>
      </c>
    </row>
    <row r="19657" spans="119:122" x14ac:dyDescent="0.2">
      <c r="DO19657" s="141" t="s">
        <v>31013</v>
      </c>
      <c r="DP19657" s="141" t="s">
        <v>10685</v>
      </c>
      <c r="DQ19657" s="15">
        <v>23</v>
      </c>
      <c r="DR19657" s="15" t="str">
        <f t="shared" si="320"/>
        <v>9568-23</v>
      </c>
    </row>
    <row r="19658" spans="119:122" x14ac:dyDescent="0.2">
      <c r="DO19658" s="141" t="s">
        <v>31014</v>
      </c>
      <c r="DP19658" s="141" t="s">
        <v>10686</v>
      </c>
      <c r="DQ19658" s="15">
        <v>23</v>
      </c>
      <c r="DR19658" s="15" t="str">
        <f t="shared" si="320"/>
        <v>9569-23</v>
      </c>
    </row>
    <row r="19659" spans="119:122" x14ac:dyDescent="0.2">
      <c r="DO19659" s="141" t="s">
        <v>31015</v>
      </c>
      <c r="DP19659" s="141" t="s">
        <v>10687</v>
      </c>
      <c r="DQ19659" s="15">
        <v>23</v>
      </c>
      <c r="DR19659" s="15" t="str">
        <f t="shared" si="320"/>
        <v>9570-23</v>
      </c>
    </row>
    <row r="19660" spans="119:122" x14ac:dyDescent="0.2">
      <c r="DO19660" s="141" t="s">
        <v>31016</v>
      </c>
      <c r="DP19660" s="141" t="s">
        <v>10688</v>
      </c>
      <c r="DQ19660" s="15">
        <v>23</v>
      </c>
      <c r="DR19660" s="15" t="str">
        <f t="shared" si="320"/>
        <v>9571-23</v>
      </c>
    </row>
    <row r="19661" spans="119:122" x14ac:dyDescent="0.2">
      <c r="DO19661" s="141" t="s">
        <v>31017</v>
      </c>
      <c r="DP19661" s="141" t="s">
        <v>10689</v>
      </c>
      <c r="DQ19661" s="15">
        <v>23</v>
      </c>
      <c r="DR19661" s="15" t="str">
        <f t="shared" si="320"/>
        <v>9572-23</v>
      </c>
    </row>
    <row r="19662" spans="119:122" x14ac:dyDescent="0.2">
      <c r="DO19662" s="141" t="s">
        <v>31018</v>
      </c>
      <c r="DP19662" s="141" t="s">
        <v>10690</v>
      </c>
      <c r="DQ19662" s="15">
        <v>23</v>
      </c>
      <c r="DR19662" s="15" t="str">
        <f t="shared" si="320"/>
        <v>9573-23</v>
      </c>
    </row>
    <row r="19663" spans="119:122" x14ac:dyDescent="0.2">
      <c r="DO19663" s="141" t="s">
        <v>31019</v>
      </c>
      <c r="DP19663" s="141" t="s">
        <v>10691</v>
      </c>
      <c r="DQ19663" s="15">
        <v>23</v>
      </c>
      <c r="DR19663" s="15" t="str">
        <f t="shared" si="320"/>
        <v>9574-23</v>
      </c>
    </row>
    <row r="19664" spans="119:122" x14ac:dyDescent="0.2">
      <c r="DO19664" s="141" t="s">
        <v>31020</v>
      </c>
      <c r="DP19664" s="141" t="s">
        <v>10692</v>
      </c>
      <c r="DQ19664" s="15">
        <v>23</v>
      </c>
      <c r="DR19664" s="15" t="str">
        <f t="shared" si="320"/>
        <v>9575-23</v>
      </c>
    </row>
    <row r="19665" spans="119:122" x14ac:dyDescent="0.2">
      <c r="DO19665" s="141" t="s">
        <v>31021</v>
      </c>
      <c r="DP19665" s="141" t="s">
        <v>10693</v>
      </c>
      <c r="DQ19665" s="15">
        <v>23</v>
      </c>
      <c r="DR19665" s="15" t="str">
        <f t="shared" si="320"/>
        <v>9576-23</v>
      </c>
    </row>
    <row r="19666" spans="119:122" x14ac:dyDescent="0.2">
      <c r="DO19666" s="141" t="s">
        <v>31022</v>
      </c>
      <c r="DP19666" s="141" t="s">
        <v>10694</v>
      </c>
      <c r="DQ19666" s="15">
        <v>23</v>
      </c>
      <c r="DR19666" s="15" t="str">
        <f t="shared" si="320"/>
        <v>9577-23</v>
      </c>
    </row>
    <row r="19667" spans="119:122" x14ac:dyDescent="0.2">
      <c r="DO19667" s="141" t="s">
        <v>31023</v>
      </c>
      <c r="DP19667" s="141" t="s">
        <v>10695</v>
      </c>
      <c r="DQ19667" s="15">
        <v>23</v>
      </c>
      <c r="DR19667" s="15" t="str">
        <f t="shared" si="320"/>
        <v>9578-23</v>
      </c>
    </row>
    <row r="19668" spans="119:122" x14ac:dyDescent="0.2">
      <c r="DO19668" s="141" t="s">
        <v>31024</v>
      </c>
      <c r="DP19668" s="141" t="s">
        <v>10696</v>
      </c>
      <c r="DQ19668" s="15">
        <v>23</v>
      </c>
      <c r="DR19668" s="15" t="str">
        <f t="shared" si="320"/>
        <v>9579-23</v>
      </c>
    </row>
    <row r="19669" spans="119:122" x14ac:dyDescent="0.2">
      <c r="DO19669" s="141" t="s">
        <v>31025</v>
      </c>
      <c r="DP19669" s="141" t="s">
        <v>10697</v>
      </c>
      <c r="DQ19669" s="15">
        <v>23</v>
      </c>
      <c r="DR19669" s="15" t="str">
        <f t="shared" si="320"/>
        <v>9580-23</v>
      </c>
    </row>
    <row r="19670" spans="119:122" x14ac:dyDescent="0.2">
      <c r="DO19670" s="141" t="s">
        <v>31026</v>
      </c>
      <c r="DP19670" s="141" t="s">
        <v>10698</v>
      </c>
      <c r="DQ19670" s="15">
        <v>23</v>
      </c>
      <c r="DR19670" s="15" t="str">
        <f t="shared" si="320"/>
        <v>9581-23</v>
      </c>
    </row>
    <row r="19671" spans="119:122" x14ac:dyDescent="0.2">
      <c r="DO19671" s="141" t="s">
        <v>31027</v>
      </c>
      <c r="DP19671" s="141" t="s">
        <v>10699</v>
      </c>
      <c r="DQ19671" s="15">
        <v>23</v>
      </c>
      <c r="DR19671" s="15" t="str">
        <f t="shared" si="320"/>
        <v>9582-23</v>
      </c>
    </row>
    <row r="19672" spans="119:122" x14ac:dyDescent="0.2">
      <c r="DO19672" s="141" t="s">
        <v>31028</v>
      </c>
      <c r="DP19672" s="141" t="s">
        <v>10700</v>
      </c>
      <c r="DQ19672" s="15">
        <v>23</v>
      </c>
      <c r="DR19672" s="15" t="str">
        <f t="shared" si="320"/>
        <v>9583-23</v>
      </c>
    </row>
    <row r="19673" spans="119:122" x14ac:dyDescent="0.2">
      <c r="DO19673" s="141" t="s">
        <v>31029</v>
      </c>
      <c r="DP19673" s="141" t="s">
        <v>10701</v>
      </c>
      <c r="DQ19673" s="15">
        <v>23</v>
      </c>
      <c r="DR19673" s="15" t="str">
        <f t="shared" si="320"/>
        <v>9584-23</v>
      </c>
    </row>
    <row r="19674" spans="119:122" x14ac:dyDescent="0.2">
      <c r="DO19674" s="141" t="s">
        <v>31030</v>
      </c>
      <c r="DP19674" s="141" t="s">
        <v>10702</v>
      </c>
      <c r="DQ19674" s="15">
        <v>23</v>
      </c>
      <c r="DR19674" s="15" t="str">
        <f t="shared" si="320"/>
        <v>9585-23</v>
      </c>
    </row>
    <row r="19675" spans="119:122" x14ac:dyDescent="0.2">
      <c r="DO19675" s="141" t="s">
        <v>31031</v>
      </c>
      <c r="DP19675" s="141" t="s">
        <v>10703</v>
      </c>
      <c r="DQ19675" s="15">
        <v>23</v>
      </c>
      <c r="DR19675" s="15" t="str">
        <f t="shared" si="320"/>
        <v>9586-23</v>
      </c>
    </row>
    <row r="19676" spans="119:122" x14ac:dyDescent="0.2">
      <c r="DO19676" s="141" t="s">
        <v>31032</v>
      </c>
      <c r="DP19676" s="141" t="s">
        <v>10704</v>
      </c>
      <c r="DQ19676" s="15">
        <v>23</v>
      </c>
      <c r="DR19676" s="15" t="str">
        <f t="shared" ref="DR19676:DR19739" si="321">CONCATENATE(DP19676,"-",DQ19676)</f>
        <v>9587-23</v>
      </c>
    </row>
    <row r="19677" spans="119:122" x14ac:dyDescent="0.2">
      <c r="DO19677" s="141" t="s">
        <v>31033</v>
      </c>
      <c r="DP19677" s="141" t="s">
        <v>10705</v>
      </c>
      <c r="DQ19677" s="15">
        <v>23</v>
      </c>
      <c r="DR19677" s="15" t="str">
        <f t="shared" si="321"/>
        <v>9588-23</v>
      </c>
    </row>
    <row r="19678" spans="119:122" x14ac:dyDescent="0.2">
      <c r="DO19678" s="141" t="s">
        <v>31034</v>
      </c>
      <c r="DP19678" s="141" t="s">
        <v>10706</v>
      </c>
      <c r="DQ19678" s="15">
        <v>23</v>
      </c>
      <c r="DR19678" s="15" t="str">
        <f t="shared" si="321"/>
        <v>9589-23</v>
      </c>
    </row>
    <row r="19679" spans="119:122" x14ac:dyDescent="0.2">
      <c r="DO19679" s="141" t="s">
        <v>31035</v>
      </c>
      <c r="DP19679" s="141" t="s">
        <v>10707</v>
      </c>
      <c r="DQ19679" s="15">
        <v>23</v>
      </c>
      <c r="DR19679" s="15" t="str">
        <f t="shared" si="321"/>
        <v>9590-23</v>
      </c>
    </row>
    <row r="19680" spans="119:122" x14ac:dyDescent="0.2">
      <c r="DO19680" s="141" t="s">
        <v>31036</v>
      </c>
      <c r="DP19680" s="141" t="s">
        <v>10708</v>
      </c>
      <c r="DQ19680" s="15">
        <v>23</v>
      </c>
      <c r="DR19680" s="15" t="str">
        <f t="shared" si="321"/>
        <v>9591-23</v>
      </c>
    </row>
    <row r="19681" spans="119:122" x14ac:dyDescent="0.2">
      <c r="DO19681" s="141" t="s">
        <v>31037</v>
      </c>
      <c r="DP19681" s="141" t="s">
        <v>10709</v>
      </c>
      <c r="DQ19681" s="15">
        <v>23</v>
      </c>
      <c r="DR19681" s="15" t="str">
        <f t="shared" si="321"/>
        <v>9592-23</v>
      </c>
    </row>
    <row r="19682" spans="119:122" x14ac:dyDescent="0.2">
      <c r="DO19682" s="141" t="s">
        <v>31038</v>
      </c>
      <c r="DP19682" s="141" t="s">
        <v>10710</v>
      </c>
      <c r="DQ19682" s="15">
        <v>23</v>
      </c>
      <c r="DR19682" s="15" t="str">
        <f t="shared" si="321"/>
        <v>9593-23</v>
      </c>
    </row>
    <row r="19683" spans="119:122" x14ac:dyDescent="0.2">
      <c r="DO19683" s="141" t="s">
        <v>31039</v>
      </c>
      <c r="DP19683" s="141" t="s">
        <v>10711</v>
      </c>
      <c r="DQ19683" s="15">
        <v>23</v>
      </c>
      <c r="DR19683" s="15" t="str">
        <f t="shared" si="321"/>
        <v>9594-23</v>
      </c>
    </row>
    <row r="19684" spans="119:122" x14ac:dyDescent="0.2">
      <c r="DO19684" s="141" t="s">
        <v>31040</v>
      </c>
      <c r="DP19684" s="141" t="s">
        <v>10712</v>
      </c>
      <c r="DQ19684" s="15">
        <v>23</v>
      </c>
      <c r="DR19684" s="15" t="str">
        <f t="shared" si="321"/>
        <v>9595-23</v>
      </c>
    </row>
    <row r="19685" spans="119:122" x14ac:dyDescent="0.2">
      <c r="DO19685" s="141" t="s">
        <v>31041</v>
      </c>
      <c r="DP19685" s="141" t="s">
        <v>10713</v>
      </c>
      <c r="DQ19685" s="15">
        <v>23</v>
      </c>
      <c r="DR19685" s="15" t="str">
        <f t="shared" si="321"/>
        <v>9596-23</v>
      </c>
    </row>
    <row r="19686" spans="119:122" x14ac:dyDescent="0.2">
      <c r="DO19686" s="141" t="s">
        <v>31042</v>
      </c>
      <c r="DP19686" s="141" t="s">
        <v>10714</v>
      </c>
      <c r="DQ19686" s="15">
        <v>23</v>
      </c>
      <c r="DR19686" s="15" t="str">
        <f t="shared" si="321"/>
        <v>9597-23</v>
      </c>
    </row>
    <row r="19687" spans="119:122" x14ac:dyDescent="0.2">
      <c r="DO19687" s="141" t="s">
        <v>31043</v>
      </c>
      <c r="DP19687" s="141" t="s">
        <v>10715</v>
      </c>
      <c r="DQ19687" s="15">
        <v>23</v>
      </c>
      <c r="DR19687" s="15" t="str">
        <f t="shared" si="321"/>
        <v>9598-23</v>
      </c>
    </row>
    <row r="19688" spans="119:122" x14ac:dyDescent="0.2">
      <c r="DO19688" s="141" t="s">
        <v>31044</v>
      </c>
      <c r="DP19688" s="141" t="s">
        <v>10716</v>
      </c>
      <c r="DQ19688" s="15">
        <v>23</v>
      </c>
      <c r="DR19688" s="15" t="str">
        <f t="shared" si="321"/>
        <v>9599-23</v>
      </c>
    </row>
    <row r="19689" spans="119:122" x14ac:dyDescent="0.2">
      <c r="DO19689" s="141" t="s">
        <v>31045</v>
      </c>
      <c r="DP19689" s="141" t="s">
        <v>10717</v>
      </c>
      <c r="DQ19689" s="15">
        <v>23</v>
      </c>
      <c r="DR19689" s="15" t="str">
        <f t="shared" si="321"/>
        <v>9600-23</v>
      </c>
    </row>
    <row r="19690" spans="119:122" x14ac:dyDescent="0.2">
      <c r="DO19690" s="141" t="s">
        <v>31046</v>
      </c>
      <c r="DP19690" s="141" t="s">
        <v>10718</v>
      </c>
      <c r="DQ19690" s="15">
        <v>23</v>
      </c>
      <c r="DR19690" s="15" t="str">
        <f t="shared" si="321"/>
        <v>9601-23</v>
      </c>
    </row>
    <row r="19691" spans="119:122" x14ac:dyDescent="0.2">
      <c r="DO19691" s="141" t="s">
        <v>31047</v>
      </c>
      <c r="DP19691" s="141" t="s">
        <v>10719</v>
      </c>
      <c r="DQ19691" s="15">
        <v>23</v>
      </c>
      <c r="DR19691" s="15" t="str">
        <f t="shared" si="321"/>
        <v>9602-23</v>
      </c>
    </row>
    <row r="19692" spans="119:122" x14ac:dyDescent="0.2">
      <c r="DO19692" s="141" t="s">
        <v>31048</v>
      </c>
      <c r="DP19692" s="141" t="s">
        <v>10720</v>
      </c>
      <c r="DQ19692" s="15">
        <v>23</v>
      </c>
      <c r="DR19692" s="15" t="str">
        <f t="shared" si="321"/>
        <v>9603-23</v>
      </c>
    </row>
    <row r="19693" spans="119:122" x14ac:dyDescent="0.2">
      <c r="DO19693" s="141" t="s">
        <v>31049</v>
      </c>
      <c r="DP19693" s="141" t="s">
        <v>10721</v>
      </c>
      <c r="DQ19693" s="15">
        <v>23</v>
      </c>
      <c r="DR19693" s="15" t="str">
        <f t="shared" si="321"/>
        <v>9604-23</v>
      </c>
    </row>
    <row r="19694" spans="119:122" x14ac:dyDescent="0.2">
      <c r="DO19694" s="141" t="s">
        <v>31050</v>
      </c>
      <c r="DP19694" s="141" t="s">
        <v>10722</v>
      </c>
      <c r="DQ19694" s="15">
        <v>23</v>
      </c>
      <c r="DR19694" s="15" t="str">
        <f t="shared" si="321"/>
        <v>9605-23</v>
      </c>
    </row>
    <row r="19695" spans="119:122" x14ac:dyDescent="0.2">
      <c r="DO19695" s="141" t="s">
        <v>31051</v>
      </c>
      <c r="DP19695" s="141" t="s">
        <v>10723</v>
      </c>
      <c r="DQ19695" s="15">
        <v>23</v>
      </c>
      <c r="DR19695" s="15" t="str">
        <f t="shared" si="321"/>
        <v>9606-23</v>
      </c>
    </row>
    <row r="19696" spans="119:122" x14ac:dyDescent="0.2">
      <c r="DO19696" s="141" t="s">
        <v>31052</v>
      </c>
      <c r="DP19696" s="141" t="s">
        <v>10724</v>
      </c>
      <c r="DQ19696" s="15">
        <v>23</v>
      </c>
      <c r="DR19696" s="15" t="str">
        <f t="shared" si="321"/>
        <v>9607-23</v>
      </c>
    </row>
    <row r="19697" spans="119:122" x14ac:dyDescent="0.2">
      <c r="DO19697" s="141" t="s">
        <v>31053</v>
      </c>
      <c r="DP19697" s="141" t="s">
        <v>10725</v>
      </c>
      <c r="DQ19697" s="15">
        <v>23</v>
      </c>
      <c r="DR19697" s="15" t="str">
        <f t="shared" si="321"/>
        <v>9608-23</v>
      </c>
    </row>
    <row r="19698" spans="119:122" x14ac:dyDescent="0.2">
      <c r="DO19698" s="141" t="s">
        <v>31054</v>
      </c>
      <c r="DP19698" s="141" t="s">
        <v>10726</v>
      </c>
      <c r="DQ19698" s="15">
        <v>23</v>
      </c>
      <c r="DR19698" s="15" t="str">
        <f t="shared" si="321"/>
        <v>9609-23</v>
      </c>
    </row>
    <row r="19699" spans="119:122" x14ac:dyDescent="0.2">
      <c r="DO19699" s="141" t="s">
        <v>31055</v>
      </c>
      <c r="DP19699" s="141" t="s">
        <v>10727</v>
      </c>
      <c r="DQ19699" s="15">
        <v>23</v>
      </c>
      <c r="DR19699" s="15" t="str">
        <f t="shared" si="321"/>
        <v>9610-23</v>
      </c>
    </row>
    <row r="19700" spans="119:122" x14ac:dyDescent="0.2">
      <c r="DO19700" s="141" t="s">
        <v>31056</v>
      </c>
      <c r="DP19700" s="141" t="s">
        <v>10728</v>
      </c>
      <c r="DQ19700" s="15">
        <v>23</v>
      </c>
      <c r="DR19700" s="15" t="str">
        <f t="shared" si="321"/>
        <v>9611-23</v>
      </c>
    </row>
    <row r="19701" spans="119:122" x14ac:dyDescent="0.2">
      <c r="DO19701" s="141" t="s">
        <v>31057</v>
      </c>
      <c r="DP19701" s="141" t="s">
        <v>10729</v>
      </c>
      <c r="DQ19701" s="15">
        <v>23</v>
      </c>
      <c r="DR19701" s="15" t="str">
        <f t="shared" si="321"/>
        <v>9612-23</v>
      </c>
    </row>
    <row r="19702" spans="119:122" x14ac:dyDescent="0.2">
      <c r="DO19702" s="141" t="s">
        <v>31058</v>
      </c>
      <c r="DP19702" s="141" t="s">
        <v>10730</v>
      </c>
      <c r="DQ19702" s="15">
        <v>23</v>
      </c>
      <c r="DR19702" s="15" t="str">
        <f t="shared" si="321"/>
        <v>9613-23</v>
      </c>
    </row>
    <row r="19703" spans="119:122" x14ac:dyDescent="0.2">
      <c r="DO19703" s="141" t="s">
        <v>31059</v>
      </c>
      <c r="DP19703" s="141" t="s">
        <v>10731</v>
      </c>
      <c r="DQ19703" s="15">
        <v>23</v>
      </c>
      <c r="DR19703" s="15" t="str">
        <f t="shared" si="321"/>
        <v>9614-23</v>
      </c>
    </row>
    <row r="19704" spans="119:122" x14ac:dyDescent="0.2">
      <c r="DO19704" s="141" t="s">
        <v>31060</v>
      </c>
      <c r="DP19704" s="141" t="s">
        <v>10732</v>
      </c>
      <c r="DQ19704" s="15">
        <v>23</v>
      </c>
      <c r="DR19704" s="15" t="str">
        <f t="shared" si="321"/>
        <v>9615-23</v>
      </c>
    </row>
    <row r="19705" spans="119:122" x14ac:dyDescent="0.2">
      <c r="DO19705" s="141" t="s">
        <v>31061</v>
      </c>
      <c r="DP19705" s="141" t="s">
        <v>10733</v>
      </c>
      <c r="DQ19705" s="15">
        <v>23</v>
      </c>
      <c r="DR19705" s="15" t="str">
        <f t="shared" si="321"/>
        <v>9616-23</v>
      </c>
    </row>
    <row r="19706" spans="119:122" x14ac:dyDescent="0.2">
      <c r="DO19706" s="141" t="s">
        <v>31062</v>
      </c>
      <c r="DP19706" s="141" t="s">
        <v>10734</v>
      </c>
      <c r="DQ19706" s="15">
        <v>23</v>
      </c>
      <c r="DR19706" s="15" t="str">
        <f t="shared" si="321"/>
        <v>9617-23</v>
      </c>
    </row>
    <row r="19707" spans="119:122" x14ac:dyDescent="0.2">
      <c r="DO19707" s="141" t="s">
        <v>31063</v>
      </c>
      <c r="DP19707" s="141" t="s">
        <v>10735</v>
      </c>
      <c r="DQ19707" s="15">
        <v>23</v>
      </c>
      <c r="DR19707" s="15" t="str">
        <f t="shared" si="321"/>
        <v>9618-23</v>
      </c>
    </row>
    <row r="19708" spans="119:122" x14ac:dyDescent="0.2">
      <c r="DO19708" s="141" t="s">
        <v>31064</v>
      </c>
      <c r="DP19708" s="141" t="s">
        <v>10736</v>
      </c>
      <c r="DQ19708" s="15">
        <v>23</v>
      </c>
      <c r="DR19708" s="15" t="str">
        <f t="shared" si="321"/>
        <v>9619-23</v>
      </c>
    </row>
    <row r="19709" spans="119:122" x14ac:dyDescent="0.2">
      <c r="DO19709" s="141" t="s">
        <v>31065</v>
      </c>
      <c r="DP19709" s="141" t="s">
        <v>10737</v>
      </c>
      <c r="DQ19709" s="15">
        <v>23</v>
      </c>
      <c r="DR19709" s="15" t="str">
        <f t="shared" si="321"/>
        <v>9620-23</v>
      </c>
    </row>
    <row r="19710" spans="119:122" x14ac:dyDescent="0.2">
      <c r="DO19710" s="141" t="s">
        <v>31066</v>
      </c>
      <c r="DP19710" s="141" t="s">
        <v>10738</v>
      </c>
      <c r="DQ19710" s="15">
        <v>23</v>
      </c>
      <c r="DR19710" s="15" t="str">
        <f t="shared" si="321"/>
        <v>9621-23</v>
      </c>
    </row>
    <row r="19711" spans="119:122" x14ac:dyDescent="0.2">
      <c r="DO19711" s="141" t="s">
        <v>31067</v>
      </c>
      <c r="DP19711" s="141" t="s">
        <v>10739</v>
      </c>
      <c r="DQ19711" s="15">
        <v>23</v>
      </c>
      <c r="DR19711" s="15" t="str">
        <f t="shared" si="321"/>
        <v>9622-23</v>
      </c>
    </row>
    <row r="19712" spans="119:122" x14ac:dyDescent="0.2">
      <c r="DO19712" s="141" t="s">
        <v>31068</v>
      </c>
      <c r="DP19712" s="141" t="s">
        <v>10740</v>
      </c>
      <c r="DQ19712" s="15">
        <v>23</v>
      </c>
      <c r="DR19712" s="15" t="str">
        <f t="shared" si="321"/>
        <v>9623-23</v>
      </c>
    </row>
    <row r="19713" spans="119:122" x14ac:dyDescent="0.2">
      <c r="DO19713" s="141" t="s">
        <v>31069</v>
      </c>
      <c r="DP19713" s="141" t="s">
        <v>10741</v>
      </c>
      <c r="DQ19713" s="15">
        <v>23</v>
      </c>
      <c r="DR19713" s="15" t="str">
        <f t="shared" si="321"/>
        <v>9624-23</v>
      </c>
    </row>
    <row r="19714" spans="119:122" x14ac:dyDescent="0.2">
      <c r="DO19714" s="141" t="s">
        <v>31070</v>
      </c>
      <c r="DP19714" s="141" t="s">
        <v>10742</v>
      </c>
      <c r="DQ19714" s="15">
        <v>23</v>
      </c>
      <c r="DR19714" s="15" t="str">
        <f t="shared" si="321"/>
        <v>9625-23</v>
      </c>
    </row>
    <row r="19715" spans="119:122" x14ac:dyDescent="0.2">
      <c r="DO19715" s="141" t="s">
        <v>31071</v>
      </c>
      <c r="DP19715" s="141" t="s">
        <v>10743</v>
      </c>
      <c r="DQ19715" s="15">
        <v>23</v>
      </c>
      <c r="DR19715" s="15" t="str">
        <f t="shared" si="321"/>
        <v>9626-23</v>
      </c>
    </row>
    <row r="19716" spans="119:122" x14ac:dyDescent="0.2">
      <c r="DO19716" s="141" t="s">
        <v>31072</v>
      </c>
      <c r="DP19716" s="141" t="s">
        <v>10744</v>
      </c>
      <c r="DQ19716" s="15">
        <v>23</v>
      </c>
      <c r="DR19716" s="15" t="str">
        <f t="shared" si="321"/>
        <v>9627-23</v>
      </c>
    </row>
    <row r="19717" spans="119:122" x14ac:dyDescent="0.2">
      <c r="DO19717" s="141" t="s">
        <v>31073</v>
      </c>
      <c r="DP19717" s="141" t="s">
        <v>10745</v>
      </c>
      <c r="DQ19717" s="15">
        <v>23</v>
      </c>
      <c r="DR19717" s="15" t="str">
        <f t="shared" si="321"/>
        <v>9628-23</v>
      </c>
    </row>
    <row r="19718" spans="119:122" x14ac:dyDescent="0.2">
      <c r="DO19718" s="141" t="s">
        <v>31074</v>
      </c>
      <c r="DP19718" s="141" t="s">
        <v>10746</v>
      </c>
      <c r="DQ19718" s="15">
        <v>23</v>
      </c>
      <c r="DR19718" s="15" t="str">
        <f t="shared" si="321"/>
        <v>9629-23</v>
      </c>
    </row>
    <row r="19719" spans="119:122" x14ac:dyDescent="0.2">
      <c r="DO19719" s="141" t="s">
        <v>31075</v>
      </c>
      <c r="DP19719" s="141" t="s">
        <v>10747</v>
      </c>
      <c r="DQ19719" s="15">
        <v>23</v>
      </c>
      <c r="DR19719" s="15" t="str">
        <f t="shared" si="321"/>
        <v>9630-23</v>
      </c>
    </row>
    <row r="19720" spans="119:122" x14ac:dyDescent="0.2">
      <c r="DO19720" s="141" t="s">
        <v>31076</v>
      </c>
      <c r="DP19720" s="141" t="s">
        <v>10748</v>
      </c>
      <c r="DQ19720" s="15">
        <v>23</v>
      </c>
      <c r="DR19720" s="15" t="str">
        <f t="shared" si="321"/>
        <v>9631-23</v>
      </c>
    </row>
    <row r="19721" spans="119:122" x14ac:dyDescent="0.2">
      <c r="DO19721" s="141" t="s">
        <v>31077</v>
      </c>
      <c r="DP19721" s="141" t="s">
        <v>10749</v>
      </c>
      <c r="DQ19721" s="15">
        <v>23</v>
      </c>
      <c r="DR19721" s="15" t="str">
        <f t="shared" si="321"/>
        <v>9632-23</v>
      </c>
    </row>
    <row r="19722" spans="119:122" x14ac:dyDescent="0.2">
      <c r="DO19722" s="141" t="s">
        <v>31078</v>
      </c>
      <c r="DP19722" s="141" t="s">
        <v>10750</v>
      </c>
      <c r="DQ19722" s="15">
        <v>23</v>
      </c>
      <c r="DR19722" s="15" t="str">
        <f t="shared" si="321"/>
        <v>9633-23</v>
      </c>
    </row>
    <row r="19723" spans="119:122" x14ac:dyDescent="0.2">
      <c r="DO19723" s="141" t="s">
        <v>31079</v>
      </c>
      <c r="DP19723" s="141" t="s">
        <v>10751</v>
      </c>
      <c r="DQ19723" s="15">
        <v>23</v>
      </c>
      <c r="DR19723" s="15" t="str">
        <f t="shared" si="321"/>
        <v>9634-23</v>
      </c>
    </row>
    <row r="19724" spans="119:122" x14ac:dyDescent="0.2">
      <c r="DO19724" s="141" t="s">
        <v>31080</v>
      </c>
      <c r="DP19724" s="141" t="s">
        <v>10752</v>
      </c>
      <c r="DQ19724" s="15">
        <v>23</v>
      </c>
      <c r="DR19724" s="15" t="str">
        <f t="shared" si="321"/>
        <v>9635-23</v>
      </c>
    </row>
    <row r="19725" spans="119:122" x14ac:dyDescent="0.2">
      <c r="DO19725" s="141" t="s">
        <v>31081</v>
      </c>
      <c r="DP19725" s="141" t="s">
        <v>10753</v>
      </c>
      <c r="DQ19725" s="15">
        <v>23</v>
      </c>
      <c r="DR19725" s="15" t="str">
        <f t="shared" si="321"/>
        <v>9636-23</v>
      </c>
    </row>
    <row r="19726" spans="119:122" x14ac:dyDescent="0.2">
      <c r="DO19726" s="141" t="s">
        <v>31082</v>
      </c>
      <c r="DP19726" s="141" t="s">
        <v>10754</v>
      </c>
      <c r="DQ19726" s="15">
        <v>23</v>
      </c>
      <c r="DR19726" s="15" t="str">
        <f t="shared" si="321"/>
        <v>9637-23</v>
      </c>
    </row>
    <row r="19727" spans="119:122" x14ac:dyDescent="0.2">
      <c r="DO19727" s="141" t="s">
        <v>31083</v>
      </c>
      <c r="DP19727" s="141" t="s">
        <v>10755</v>
      </c>
      <c r="DQ19727" s="15">
        <v>23</v>
      </c>
      <c r="DR19727" s="15" t="str">
        <f t="shared" si="321"/>
        <v>9638-23</v>
      </c>
    </row>
    <row r="19728" spans="119:122" x14ac:dyDescent="0.2">
      <c r="DO19728" s="141" t="s">
        <v>31084</v>
      </c>
      <c r="DP19728" s="141" t="s">
        <v>10756</v>
      </c>
      <c r="DQ19728" s="15">
        <v>23</v>
      </c>
      <c r="DR19728" s="15" t="str">
        <f t="shared" si="321"/>
        <v>9639-23</v>
      </c>
    </row>
    <row r="19729" spans="119:122" x14ac:dyDescent="0.2">
      <c r="DO19729" s="141" t="s">
        <v>31085</v>
      </c>
      <c r="DP19729" s="141" t="s">
        <v>10757</v>
      </c>
      <c r="DQ19729" s="15">
        <v>23</v>
      </c>
      <c r="DR19729" s="15" t="str">
        <f t="shared" si="321"/>
        <v>9640-23</v>
      </c>
    </row>
    <row r="19730" spans="119:122" x14ac:dyDescent="0.2">
      <c r="DO19730" s="141" t="s">
        <v>31086</v>
      </c>
      <c r="DP19730" s="141" t="s">
        <v>10758</v>
      </c>
      <c r="DQ19730" s="15">
        <v>23</v>
      </c>
      <c r="DR19730" s="15" t="str">
        <f t="shared" si="321"/>
        <v>9641-23</v>
      </c>
    </row>
    <row r="19731" spans="119:122" x14ac:dyDescent="0.2">
      <c r="DO19731" s="141" t="s">
        <v>31087</v>
      </c>
      <c r="DP19731" s="141" t="s">
        <v>10759</v>
      </c>
      <c r="DQ19731" s="15">
        <v>23</v>
      </c>
      <c r="DR19731" s="15" t="str">
        <f t="shared" si="321"/>
        <v>9642-23</v>
      </c>
    </row>
    <row r="19732" spans="119:122" x14ac:dyDescent="0.2">
      <c r="DO19732" s="141" t="s">
        <v>31088</v>
      </c>
      <c r="DP19732" s="141" t="s">
        <v>10760</v>
      </c>
      <c r="DQ19732" s="15">
        <v>23</v>
      </c>
      <c r="DR19732" s="15" t="str">
        <f t="shared" si="321"/>
        <v>9643-23</v>
      </c>
    </row>
    <row r="19733" spans="119:122" x14ac:dyDescent="0.2">
      <c r="DO19733" s="141" t="s">
        <v>31089</v>
      </c>
      <c r="DP19733" s="141" t="s">
        <v>10761</v>
      </c>
      <c r="DQ19733" s="15">
        <v>23</v>
      </c>
      <c r="DR19733" s="15" t="str">
        <f t="shared" si="321"/>
        <v>9644-23</v>
      </c>
    </row>
    <row r="19734" spans="119:122" x14ac:dyDescent="0.2">
      <c r="DO19734" s="141" t="s">
        <v>31090</v>
      </c>
      <c r="DP19734" s="141" t="s">
        <v>10762</v>
      </c>
      <c r="DQ19734" s="15">
        <v>23</v>
      </c>
      <c r="DR19734" s="15" t="str">
        <f t="shared" si="321"/>
        <v>9645-23</v>
      </c>
    </row>
    <row r="19735" spans="119:122" x14ac:dyDescent="0.2">
      <c r="DO19735" s="141" t="s">
        <v>31091</v>
      </c>
      <c r="DP19735" s="141" t="s">
        <v>10763</v>
      </c>
      <c r="DQ19735" s="15">
        <v>23</v>
      </c>
      <c r="DR19735" s="15" t="str">
        <f t="shared" si="321"/>
        <v>9646-23</v>
      </c>
    </row>
    <row r="19736" spans="119:122" x14ac:dyDescent="0.2">
      <c r="DO19736" s="141" t="s">
        <v>31092</v>
      </c>
      <c r="DP19736" s="141" t="s">
        <v>10764</v>
      </c>
      <c r="DQ19736" s="15">
        <v>23</v>
      </c>
      <c r="DR19736" s="15" t="str">
        <f t="shared" si="321"/>
        <v>9647-23</v>
      </c>
    </row>
    <row r="19737" spans="119:122" x14ac:dyDescent="0.2">
      <c r="DO19737" s="141" t="s">
        <v>31093</v>
      </c>
      <c r="DP19737" s="141" t="s">
        <v>10765</v>
      </c>
      <c r="DQ19737" s="15">
        <v>23</v>
      </c>
      <c r="DR19737" s="15" t="str">
        <f t="shared" si="321"/>
        <v>9648-23</v>
      </c>
    </row>
    <row r="19738" spans="119:122" x14ac:dyDescent="0.2">
      <c r="DO19738" s="141" t="s">
        <v>31094</v>
      </c>
      <c r="DP19738" s="141" t="s">
        <v>10766</v>
      </c>
      <c r="DQ19738" s="15">
        <v>23</v>
      </c>
      <c r="DR19738" s="15" t="str">
        <f t="shared" si="321"/>
        <v>9649-23</v>
      </c>
    </row>
    <row r="19739" spans="119:122" x14ac:dyDescent="0.2">
      <c r="DO19739" s="141" t="s">
        <v>31095</v>
      </c>
      <c r="DP19739" s="141" t="s">
        <v>10767</v>
      </c>
      <c r="DQ19739" s="15">
        <v>23</v>
      </c>
      <c r="DR19739" s="15" t="str">
        <f t="shared" si="321"/>
        <v>9650-23</v>
      </c>
    </row>
    <row r="19740" spans="119:122" x14ac:dyDescent="0.2">
      <c r="DO19740" s="141" t="s">
        <v>31096</v>
      </c>
      <c r="DP19740" s="141" t="s">
        <v>10768</v>
      </c>
      <c r="DQ19740" s="15">
        <v>23</v>
      </c>
      <c r="DR19740" s="15" t="str">
        <f t="shared" ref="DR19740:DR19803" si="322">CONCATENATE(DP19740,"-",DQ19740)</f>
        <v>9651-23</v>
      </c>
    </row>
    <row r="19741" spans="119:122" x14ac:dyDescent="0.2">
      <c r="DO19741" s="141" t="s">
        <v>31097</v>
      </c>
      <c r="DP19741" s="141" t="s">
        <v>10769</v>
      </c>
      <c r="DQ19741" s="15">
        <v>23</v>
      </c>
      <c r="DR19741" s="15" t="str">
        <f t="shared" si="322"/>
        <v>9652-23</v>
      </c>
    </row>
    <row r="19742" spans="119:122" x14ac:dyDescent="0.2">
      <c r="DO19742" s="141" t="s">
        <v>31098</v>
      </c>
      <c r="DP19742" s="141" t="s">
        <v>10770</v>
      </c>
      <c r="DQ19742" s="15">
        <v>23</v>
      </c>
      <c r="DR19742" s="15" t="str">
        <f t="shared" si="322"/>
        <v>9653-23</v>
      </c>
    </row>
    <row r="19743" spans="119:122" x14ac:dyDescent="0.2">
      <c r="DO19743" s="141" t="s">
        <v>31099</v>
      </c>
      <c r="DP19743" s="141" t="s">
        <v>10771</v>
      </c>
      <c r="DQ19743" s="15">
        <v>23</v>
      </c>
      <c r="DR19743" s="15" t="str">
        <f t="shared" si="322"/>
        <v>9654-23</v>
      </c>
    </row>
    <row r="19744" spans="119:122" x14ac:dyDescent="0.2">
      <c r="DO19744" s="141" t="s">
        <v>31100</v>
      </c>
      <c r="DP19744" s="141" t="s">
        <v>10772</v>
      </c>
      <c r="DQ19744" s="15">
        <v>23</v>
      </c>
      <c r="DR19744" s="15" t="str">
        <f t="shared" si="322"/>
        <v>9655-23</v>
      </c>
    </row>
    <row r="19745" spans="119:122" x14ac:dyDescent="0.2">
      <c r="DO19745" s="141" t="s">
        <v>31101</v>
      </c>
      <c r="DP19745" s="141" t="s">
        <v>10773</v>
      </c>
      <c r="DQ19745" s="15">
        <v>23</v>
      </c>
      <c r="DR19745" s="15" t="str">
        <f t="shared" si="322"/>
        <v>9656-23</v>
      </c>
    </row>
    <row r="19746" spans="119:122" x14ac:dyDescent="0.2">
      <c r="DO19746" s="141" t="s">
        <v>31102</v>
      </c>
      <c r="DP19746" s="141" t="s">
        <v>10774</v>
      </c>
      <c r="DQ19746" s="15">
        <v>23</v>
      </c>
      <c r="DR19746" s="15" t="str">
        <f t="shared" si="322"/>
        <v>9657-23</v>
      </c>
    </row>
    <row r="19747" spans="119:122" x14ac:dyDescent="0.2">
      <c r="DO19747" s="141" t="s">
        <v>31103</v>
      </c>
      <c r="DP19747" s="141" t="s">
        <v>10775</v>
      </c>
      <c r="DQ19747" s="15">
        <v>23</v>
      </c>
      <c r="DR19747" s="15" t="str">
        <f t="shared" si="322"/>
        <v>9658-23</v>
      </c>
    </row>
    <row r="19748" spans="119:122" x14ac:dyDescent="0.2">
      <c r="DO19748" s="141" t="s">
        <v>31104</v>
      </c>
      <c r="DP19748" s="141" t="s">
        <v>10776</v>
      </c>
      <c r="DQ19748" s="15">
        <v>23</v>
      </c>
      <c r="DR19748" s="15" t="str">
        <f t="shared" si="322"/>
        <v>9659-23</v>
      </c>
    </row>
    <row r="19749" spans="119:122" x14ac:dyDescent="0.2">
      <c r="DO19749" s="141" t="s">
        <v>31105</v>
      </c>
      <c r="DP19749" s="141" t="s">
        <v>10777</v>
      </c>
      <c r="DQ19749" s="15">
        <v>23</v>
      </c>
      <c r="DR19749" s="15" t="str">
        <f t="shared" si="322"/>
        <v>9660-23</v>
      </c>
    </row>
    <row r="19750" spans="119:122" x14ac:dyDescent="0.2">
      <c r="DO19750" s="141" t="s">
        <v>31106</v>
      </c>
      <c r="DP19750" s="141" t="s">
        <v>10778</v>
      </c>
      <c r="DQ19750" s="15">
        <v>23</v>
      </c>
      <c r="DR19750" s="15" t="str">
        <f t="shared" si="322"/>
        <v>9661-23</v>
      </c>
    </row>
    <row r="19751" spans="119:122" x14ac:dyDescent="0.2">
      <c r="DO19751" s="141" t="s">
        <v>31107</v>
      </c>
      <c r="DP19751" s="141" t="s">
        <v>10779</v>
      </c>
      <c r="DQ19751" s="15">
        <v>23</v>
      </c>
      <c r="DR19751" s="15" t="str">
        <f t="shared" si="322"/>
        <v>9662-23</v>
      </c>
    </row>
    <row r="19752" spans="119:122" x14ac:dyDescent="0.2">
      <c r="DO19752" s="141" t="s">
        <v>31108</v>
      </c>
      <c r="DP19752" s="141" t="s">
        <v>10780</v>
      </c>
      <c r="DQ19752" s="15">
        <v>23</v>
      </c>
      <c r="DR19752" s="15" t="str">
        <f t="shared" si="322"/>
        <v>9663-23</v>
      </c>
    </row>
    <row r="19753" spans="119:122" x14ac:dyDescent="0.2">
      <c r="DO19753" s="141" t="s">
        <v>31109</v>
      </c>
      <c r="DP19753" s="141" t="s">
        <v>10781</v>
      </c>
      <c r="DQ19753" s="15">
        <v>23</v>
      </c>
      <c r="DR19753" s="15" t="str">
        <f t="shared" si="322"/>
        <v>9664-23</v>
      </c>
    </row>
    <row r="19754" spans="119:122" x14ac:dyDescent="0.2">
      <c r="DO19754" s="141" t="s">
        <v>31110</v>
      </c>
      <c r="DP19754" s="141" t="s">
        <v>10782</v>
      </c>
      <c r="DQ19754" s="15">
        <v>23</v>
      </c>
      <c r="DR19754" s="15" t="str">
        <f t="shared" si="322"/>
        <v>9665-23</v>
      </c>
    </row>
    <row r="19755" spans="119:122" x14ac:dyDescent="0.2">
      <c r="DO19755" s="141" t="s">
        <v>31111</v>
      </c>
      <c r="DP19755" s="141" t="s">
        <v>10783</v>
      </c>
      <c r="DQ19755" s="15">
        <v>23</v>
      </c>
      <c r="DR19755" s="15" t="str">
        <f t="shared" si="322"/>
        <v>9666-23</v>
      </c>
    </row>
    <row r="19756" spans="119:122" x14ac:dyDescent="0.2">
      <c r="DO19756" s="141" t="s">
        <v>31112</v>
      </c>
      <c r="DP19756" s="141" t="s">
        <v>10784</v>
      </c>
      <c r="DQ19756" s="15">
        <v>23</v>
      </c>
      <c r="DR19756" s="15" t="str">
        <f t="shared" si="322"/>
        <v>9667-23</v>
      </c>
    </row>
    <row r="19757" spans="119:122" x14ac:dyDescent="0.2">
      <c r="DO19757" s="141" t="s">
        <v>31113</v>
      </c>
      <c r="DP19757" s="141" t="s">
        <v>10785</v>
      </c>
      <c r="DQ19757" s="15">
        <v>23</v>
      </c>
      <c r="DR19757" s="15" t="str">
        <f t="shared" si="322"/>
        <v>9668-23</v>
      </c>
    </row>
    <row r="19758" spans="119:122" x14ac:dyDescent="0.2">
      <c r="DO19758" s="141" t="s">
        <v>31114</v>
      </c>
      <c r="DP19758" s="141" t="s">
        <v>10786</v>
      </c>
      <c r="DQ19758" s="15">
        <v>23</v>
      </c>
      <c r="DR19758" s="15" t="str">
        <f t="shared" si="322"/>
        <v>9669-23</v>
      </c>
    </row>
    <row r="19759" spans="119:122" x14ac:dyDescent="0.2">
      <c r="DO19759" s="141" t="s">
        <v>31115</v>
      </c>
      <c r="DP19759" s="141" t="s">
        <v>10787</v>
      </c>
      <c r="DQ19759" s="15">
        <v>23</v>
      </c>
      <c r="DR19759" s="15" t="str">
        <f t="shared" si="322"/>
        <v>9670-23</v>
      </c>
    </row>
    <row r="19760" spans="119:122" x14ac:dyDescent="0.2">
      <c r="DO19760" s="141" t="s">
        <v>31116</v>
      </c>
      <c r="DP19760" s="141" t="s">
        <v>10788</v>
      </c>
      <c r="DQ19760" s="15">
        <v>23</v>
      </c>
      <c r="DR19760" s="15" t="str">
        <f t="shared" si="322"/>
        <v>9671-23</v>
      </c>
    </row>
    <row r="19761" spans="119:122" x14ac:dyDescent="0.2">
      <c r="DO19761" s="141" t="s">
        <v>31117</v>
      </c>
      <c r="DP19761" s="141" t="s">
        <v>10789</v>
      </c>
      <c r="DQ19761" s="15">
        <v>23</v>
      </c>
      <c r="DR19761" s="15" t="str">
        <f t="shared" si="322"/>
        <v>9672-23</v>
      </c>
    </row>
    <row r="19762" spans="119:122" x14ac:dyDescent="0.2">
      <c r="DO19762" s="141" t="s">
        <v>31118</v>
      </c>
      <c r="DP19762" s="141" t="s">
        <v>10790</v>
      </c>
      <c r="DQ19762" s="15">
        <v>23</v>
      </c>
      <c r="DR19762" s="15" t="str">
        <f t="shared" si="322"/>
        <v>9673-23</v>
      </c>
    </row>
    <row r="19763" spans="119:122" x14ac:dyDescent="0.2">
      <c r="DO19763" s="141" t="s">
        <v>31119</v>
      </c>
      <c r="DP19763" s="141" t="s">
        <v>10791</v>
      </c>
      <c r="DQ19763" s="15">
        <v>23</v>
      </c>
      <c r="DR19763" s="15" t="str">
        <f t="shared" si="322"/>
        <v>9674-23</v>
      </c>
    </row>
    <row r="19764" spans="119:122" x14ac:dyDescent="0.2">
      <c r="DO19764" s="141" t="s">
        <v>31120</v>
      </c>
      <c r="DP19764" s="141" t="s">
        <v>10792</v>
      </c>
      <c r="DQ19764" s="15">
        <v>23</v>
      </c>
      <c r="DR19764" s="15" t="str">
        <f t="shared" si="322"/>
        <v>9675-23</v>
      </c>
    </row>
    <row r="19765" spans="119:122" x14ac:dyDescent="0.2">
      <c r="DO19765" s="141" t="s">
        <v>31121</v>
      </c>
      <c r="DP19765" s="141" t="s">
        <v>10793</v>
      </c>
      <c r="DQ19765" s="15">
        <v>23</v>
      </c>
      <c r="DR19765" s="15" t="str">
        <f t="shared" si="322"/>
        <v>9676-23</v>
      </c>
    </row>
    <row r="19766" spans="119:122" x14ac:dyDescent="0.2">
      <c r="DO19766" s="141" t="s">
        <v>31122</v>
      </c>
      <c r="DP19766" s="141" t="s">
        <v>10794</v>
      </c>
      <c r="DQ19766" s="15">
        <v>23</v>
      </c>
      <c r="DR19766" s="15" t="str">
        <f t="shared" si="322"/>
        <v>9677-23</v>
      </c>
    </row>
    <row r="19767" spans="119:122" x14ac:dyDescent="0.2">
      <c r="DO19767" s="141" t="s">
        <v>31123</v>
      </c>
      <c r="DP19767" s="141" t="s">
        <v>10795</v>
      </c>
      <c r="DQ19767" s="15">
        <v>23</v>
      </c>
      <c r="DR19767" s="15" t="str">
        <f t="shared" si="322"/>
        <v>9678-23</v>
      </c>
    </row>
    <row r="19768" spans="119:122" x14ac:dyDescent="0.2">
      <c r="DO19768" s="141" t="s">
        <v>31124</v>
      </c>
      <c r="DP19768" s="141" t="s">
        <v>10796</v>
      </c>
      <c r="DQ19768" s="15">
        <v>23</v>
      </c>
      <c r="DR19768" s="15" t="str">
        <f t="shared" si="322"/>
        <v>9679-23</v>
      </c>
    </row>
    <row r="19769" spans="119:122" x14ac:dyDescent="0.2">
      <c r="DO19769" s="141" t="s">
        <v>31125</v>
      </c>
      <c r="DP19769" s="141" t="s">
        <v>10797</v>
      </c>
      <c r="DQ19769" s="15">
        <v>23</v>
      </c>
      <c r="DR19769" s="15" t="str">
        <f t="shared" si="322"/>
        <v>9680-23</v>
      </c>
    </row>
    <row r="19770" spans="119:122" x14ac:dyDescent="0.2">
      <c r="DO19770" s="141" t="s">
        <v>31126</v>
      </c>
      <c r="DP19770" s="141" t="s">
        <v>10798</v>
      </c>
      <c r="DQ19770" s="15">
        <v>23</v>
      </c>
      <c r="DR19770" s="15" t="str">
        <f t="shared" si="322"/>
        <v>9681-23</v>
      </c>
    </row>
    <row r="19771" spans="119:122" x14ac:dyDescent="0.2">
      <c r="DO19771" s="141" t="s">
        <v>31127</v>
      </c>
      <c r="DP19771" s="141" t="s">
        <v>10799</v>
      </c>
      <c r="DQ19771" s="15">
        <v>23</v>
      </c>
      <c r="DR19771" s="15" t="str">
        <f t="shared" si="322"/>
        <v>9682-23</v>
      </c>
    </row>
    <row r="19772" spans="119:122" x14ac:dyDescent="0.2">
      <c r="DO19772" s="141" t="s">
        <v>31128</v>
      </c>
      <c r="DP19772" s="141" t="s">
        <v>10800</v>
      </c>
      <c r="DQ19772" s="15">
        <v>23</v>
      </c>
      <c r="DR19772" s="15" t="str">
        <f t="shared" si="322"/>
        <v>9683-23</v>
      </c>
    </row>
    <row r="19773" spans="119:122" x14ac:dyDescent="0.2">
      <c r="DO19773" s="141" t="s">
        <v>31129</v>
      </c>
      <c r="DP19773" s="141" t="s">
        <v>10801</v>
      </c>
      <c r="DQ19773" s="15">
        <v>23</v>
      </c>
      <c r="DR19773" s="15" t="str">
        <f t="shared" si="322"/>
        <v>9684-23</v>
      </c>
    </row>
    <row r="19774" spans="119:122" x14ac:dyDescent="0.2">
      <c r="DO19774" s="141" t="s">
        <v>31130</v>
      </c>
      <c r="DP19774" s="141" t="s">
        <v>10802</v>
      </c>
      <c r="DQ19774" s="15">
        <v>23</v>
      </c>
      <c r="DR19774" s="15" t="str">
        <f t="shared" si="322"/>
        <v>9685-23</v>
      </c>
    </row>
    <row r="19775" spans="119:122" x14ac:dyDescent="0.2">
      <c r="DO19775" s="141" t="s">
        <v>31131</v>
      </c>
      <c r="DP19775" s="141" t="s">
        <v>10803</v>
      </c>
      <c r="DQ19775" s="15">
        <v>23</v>
      </c>
      <c r="DR19775" s="15" t="str">
        <f t="shared" si="322"/>
        <v>9686-23</v>
      </c>
    </row>
    <row r="19776" spans="119:122" x14ac:dyDescent="0.2">
      <c r="DO19776" s="141" t="s">
        <v>31132</v>
      </c>
      <c r="DP19776" s="141" t="s">
        <v>10804</v>
      </c>
      <c r="DQ19776" s="15">
        <v>23</v>
      </c>
      <c r="DR19776" s="15" t="str">
        <f t="shared" si="322"/>
        <v>9687-23</v>
      </c>
    </row>
    <row r="19777" spans="119:122" x14ac:dyDescent="0.2">
      <c r="DO19777" s="141" t="s">
        <v>31133</v>
      </c>
      <c r="DP19777" s="141" t="s">
        <v>10805</v>
      </c>
      <c r="DQ19777" s="15">
        <v>23</v>
      </c>
      <c r="DR19777" s="15" t="str">
        <f t="shared" si="322"/>
        <v>9688-23</v>
      </c>
    </row>
    <row r="19778" spans="119:122" x14ac:dyDescent="0.2">
      <c r="DO19778" s="141" t="s">
        <v>31134</v>
      </c>
      <c r="DP19778" s="141" t="s">
        <v>10806</v>
      </c>
      <c r="DQ19778" s="15">
        <v>23</v>
      </c>
      <c r="DR19778" s="15" t="str">
        <f t="shared" si="322"/>
        <v>9689-23</v>
      </c>
    </row>
    <row r="19779" spans="119:122" x14ac:dyDescent="0.2">
      <c r="DO19779" s="141" t="s">
        <v>31135</v>
      </c>
      <c r="DP19779" s="141" t="s">
        <v>10807</v>
      </c>
      <c r="DQ19779" s="15">
        <v>23</v>
      </c>
      <c r="DR19779" s="15" t="str">
        <f t="shared" si="322"/>
        <v>9690-23</v>
      </c>
    </row>
    <row r="19780" spans="119:122" x14ac:dyDescent="0.2">
      <c r="DO19780" s="141" t="s">
        <v>31136</v>
      </c>
      <c r="DP19780" s="141" t="s">
        <v>10808</v>
      </c>
      <c r="DQ19780" s="15">
        <v>23</v>
      </c>
      <c r="DR19780" s="15" t="str">
        <f t="shared" si="322"/>
        <v>9691-23</v>
      </c>
    </row>
    <row r="19781" spans="119:122" x14ac:dyDescent="0.2">
      <c r="DO19781" s="141" t="s">
        <v>31137</v>
      </c>
      <c r="DP19781" s="141" t="s">
        <v>10809</v>
      </c>
      <c r="DQ19781" s="15">
        <v>23</v>
      </c>
      <c r="DR19781" s="15" t="str">
        <f t="shared" si="322"/>
        <v>9692-23</v>
      </c>
    </row>
    <row r="19782" spans="119:122" x14ac:dyDescent="0.2">
      <c r="DO19782" s="141" t="s">
        <v>31138</v>
      </c>
      <c r="DP19782" s="141" t="s">
        <v>10810</v>
      </c>
      <c r="DQ19782" s="15">
        <v>23</v>
      </c>
      <c r="DR19782" s="15" t="str">
        <f t="shared" si="322"/>
        <v>9693-23</v>
      </c>
    </row>
    <row r="19783" spans="119:122" x14ac:dyDescent="0.2">
      <c r="DO19783" s="141" t="s">
        <v>31139</v>
      </c>
      <c r="DP19783" s="141" t="s">
        <v>10811</v>
      </c>
      <c r="DQ19783" s="15">
        <v>23</v>
      </c>
      <c r="DR19783" s="15" t="str">
        <f t="shared" si="322"/>
        <v>9694-23</v>
      </c>
    </row>
    <row r="19784" spans="119:122" x14ac:dyDescent="0.2">
      <c r="DO19784" s="141" t="s">
        <v>31140</v>
      </c>
      <c r="DP19784" s="141" t="s">
        <v>10812</v>
      </c>
      <c r="DQ19784" s="15">
        <v>23</v>
      </c>
      <c r="DR19784" s="15" t="str">
        <f t="shared" si="322"/>
        <v>9695-23</v>
      </c>
    </row>
    <row r="19785" spans="119:122" x14ac:dyDescent="0.2">
      <c r="DO19785" s="141" t="s">
        <v>31141</v>
      </c>
      <c r="DP19785" s="141" t="s">
        <v>10813</v>
      </c>
      <c r="DQ19785" s="15">
        <v>23</v>
      </c>
      <c r="DR19785" s="15" t="str">
        <f t="shared" si="322"/>
        <v>9696-23</v>
      </c>
    </row>
    <row r="19786" spans="119:122" x14ac:dyDescent="0.2">
      <c r="DO19786" s="141" t="s">
        <v>31142</v>
      </c>
      <c r="DP19786" s="141" t="s">
        <v>10814</v>
      </c>
      <c r="DQ19786" s="15">
        <v>23</v>
      </c>
      <c r="DR19786" s="15" t="str">
        <f t="shared" si="322"/>
        <v>9697-23</v>
      </c>
    </row>
    <row r="19787" spans="119:122" x14ac:dyDescent="0.2">
      <c r="DO19787" s="141" t="s">
        <v>31143</v>
      </c>
      <c r="DP19787" s="141" t="s">
        <v>10815</v>
      </c>
      <c r="DQ19787" s="15">
        <v>23</v>
      </c>
      <c r="DR19787" s="15" t="str">
        <f t="shared" si="322"/>
        <v>9698-23</v>
      </c>
    </row>
    <row r="19788" spans="119:122" x14ac:dyDescent="0.2">
      <c r="DO19788" s="141" t="s">
        <v>31144</v>
      </c>
      <c r="DP19788" s="141" t="s">
        <v>10816</v>
      </c>
      <c r="DQ19788" s="15">
        <v>23</v>
      </c>
      <c r="DR19788" s="15" t="str">
        <f t="shared" si="322"/>
        <v>9699-23</v>
      </c>
    </row>
    <row r="19789" spans="119:122" x14ac:dyDescent="0.2">
      <c r="DO19789" s="141" t="s">
        <v>31145</v>
      </c>
      <c r="DP19789" s="141" t="s">
        <v>10817</v>
      </c>
      <c r="DQ19789" s="15">
        <v>23</v>
      </c>
      <c r="DR19789" s="15" t="str">
        <f t="shared" si="322"/>
        <v>9700-23</v>
      </c>
    </row>
    <row r="19790" spans="119:122" x14ac:dyDescent="0.2">
      <c r="DO19790" s="141" t="s">
        <v>31146</v>
      </c>
      <c r="DP19790" s="141" t="s">
        <v>10818</v>
      </c>
      <c r="DQ19790" s="15">
        <v>23</v>
      </c>
      <c r="DR19790" s="15" t="str">
        <f t="shared" si="322"/>
        <v>9701-23</v>
      </c>
    </row>
    <row r="19791" spans="119:122" x14ac:dyDescent="0.2">
      <c r="DO19791" s="141" t="s">
        <v>31147</v>
      </c>
      <c r="DP19791" s="141" t="s">
        <v>10819</v>
      </c>
      <c r="DQ19791" s="15">
        <v>23</v>
      </c>
      <c r="DR19791" s="15" t="str">
        <f t="shared" si="322"/>
        <v>9702-23</v>
      </c>
    </row>
    <row r="19792" spans="119:122" x14ac:dyDescent="0.2">
      <c r="DO19792" s="141" t="s">
        <v>31148</v>
      </c>
      <c r="DP19792" s="141" t="s">
        <v>10820</v>
      </c>
      <c r="DQ19792" s="15">
        <v>23</v>
      </c>
      <c r="DR19792" s="15" t="str">
        <f t="shared" si="322"/>
        <v>9703-23</v>
      </c>
    </row>
    <row r="19793" spans="119:122" x14ac:dyDescent="0.2">
      <c r="DO19793" s="141" t="s">
        <v>31149</v>
      </c>
      <c r="DP19793" s="141" t="s">
        <v>10821</v>
      </c>
      <c r="DQ19793" s="15">
        <v>23</v>
      </c>
      <c r="DR19793" s="15" t="str">
        <f t="shared" si="322"/>
        <v>9704-23</v>
      </c>
    </row>
    <row r="19794" spans="119:122" x14ac:dyDescent="0.2">
      <c r="DO19794" s="141" t="s">
        <v>31150</v>
      </c>
      <c r="DP19794" s="141" t="s">
        <v>10822</v>
      </c>
      <c r="DQ19794" s="15">
        <v>23</v>
      </c>
      <c r="DR19794" s="15" t="str">
        <f t="shared" si="322"/>
        <v>9705-23</v>
      </c>
    </row>
    <row r="19795" spans="119:122" x14ac:dyDescent="0.2">
      <c r="DO19795" s="141" t="s">
        <v>31151</v>
      </c>
      <c r="DP19795" s="141" t="s">
        <v>10823</v>
      </c>
      <c r="DQ19795" s="15">
        <v>23</v>
      </c>
      <c r="DR19795" s="15" t="str">
        <f t="shared" si="322"/>
        <v>9706-23</v>
      </c>
    </row>
    <row r="19796" spans="119:122" x14ac:dyDescent="0.2">
      <c r="DO19796" s="141" t="s">
        <v>31152</v>
      </c>
      <c r="DP19796" s="141" t="s">
        <v>10824</v>
      </c>
      <c r="DQ19796" s="15">
        <v>23</v>
      </c>
      <c r="DR19796" s="15" t="str">
        <f t="shared" si="322"/>
        <v>9707-23</v>
      </c>
    </row>
    <row r="19797" spans="119:122" x14ac:dyDescent="0.2">
      <c r="DO19797" s="141" t="s">
        <v>31153</v>
      </c>
      <c r="DP19797" s="141" t="s">
        <v>10825</v>
      </c>
      <c r="DQ19797" s="15">
        <v>23</v>
      </c>
      <c r="DR19797" s="15" t="str">
        <f t="shared" si="322"/>
        <v>9708-23</v>
      </c>
    </row>
    <row r="19798" spans="119:122" x14ac:dyDescent="0.2">
      <c r="DO19798" s="141" t="s">
        <v>31154</v>
      </c>
      <c r="DP19798" s="141" t="s">
        <v>10826</v>
      </c>
      <c r="DQ19798" s="15">
        <v>23</v>
      </c>
      <c r="DR19798" s="15" t="str">
        <f t="shared" si="322"/>
        <v>9709-23</v>
      </c>
    </row>
    <row r="19799" spans="119:122" x14ac:dyDescent="0.2">
      <c r="DO19799" s="141" t="s">
        <v>31155</v>
      </c>
      <c r="DP19799" s="141" t="s">
        <v>10827</v>
      </c>
      <c r="DQ19799" s="15">
        <v>23</v>
      </c>
      <c r="DR19799" s="15" t="str">
        <f t="shared" si="322"/>
        <v>9710-23</v>
      </c>
    </row>
    <row r="19800" spans="119:122" x14ac:dyDescent="0.2">
      <c r="DO19800" s="141" t="s">
        <v>31156</v>
      </c>
      <c r="DP19800" s="141" t="s">
        <v>10828</v>
      </c>
      <c r="DQ19800" s="15">
        <v>23</v>
      </c>
      <c r="DR19800" s="15" t="str">
        <f t="shared" si="322"/>
        <v>9711-23</v>
      </c>
    </row>
    <row r="19801" spans="119:122" x14ac:dyDescent="0.2">
      <c r="DO19801" s="141" t="s">
        <v>31157</v>
      </c>
      <c r="DP19801" s="141" t="s">
        <v>10829</v>
      </c>
      <c r="DQ19801" s="15">
        <v>23</v>
      </c>
      <c r="DR19801" s="15" t="str">
        <f t="shared" si="322"/>
        <v>9712-23</v>
      </c>
    </row>
    <row r="19802" spans="119:122" x14ac:dyDescent="0.2">
      <c r="DO19802" s="141" t="s">
        <v>31158</v>
      </c>
      <c r="DP19802" s="141" t="s">
        <v>10830</v>
      </c>
      <c r="DQ19802" s="15">
        <v>23</v>
      </c>
      <c r="DR19802" s="15" t="str">
        <f t="shared" si="322"/>
        <v>9713-23</v>
      </c>
    </row>
    <row r="19803" spans="119:122" x14ac:dyDescent="0.2">
      <c r="DO19803" s="141" t="s">
        <v>31159</v>
      </c>
      <c r="DP19803" s="141" t="s">
        <v>10831</v>
      </c>
      <c r="DQ19803" s="15">
        <v>23</v>
      </c>
      <c r="DR19803" s="15" t="str">
        <f t="shared" si="322"/>
        <v>9714-23</v>
      </c>
    </row>
    <row r="19804" spans="119:122" x14ac:dyDescent="0.2">
      <c r="DO19804" s="141" t="s">
        <v>31160</v>
      </c>
      <c r="DP19804" s="141" t="s">
        <v>10832</v>
      </c>
      <c r="DQ19804" s="15">
        <v>23</v>
      </c>
      <c r="DR19804" s="15" t="str">
        <f t="shared" ref="DR19804:DR19867" si="323">CONCATENATE(DP19804,"-",DQ19804)</f>
        <v>9715-23</v>
      </c>
    </row>
    <row r="19805" spans="119:122" x14ac:dyDescent="0.2">
      <c r="DO19805" s="141" t="s">
        <v>31161</v>
      </c>
      <c r="DP19805" s="141" t="s">
        <v>10833</v>
      </c>
      <c r="DQ19805" s="15">
        <v>23</v>
      </c>
      <c r="DR19805" s="15" t="str">
        <f t="shared" si="323"/>
        <v>9716-23</v>
      </c>
    </row>
    <row r="19806" spans="119:122" x14ac:dyDescent="0.2">
      <c r="DO19806" s="141" t="s">
        <v>31162</v>
      </c>
      <c r="DP19806" s="141" t="s">
        <v>10834</v>
      </c>
      <c r="DQ19806" s="15">
        <v>23</v>
      </c>
      <c r="DR19806" s="15" t="str">
        <f t="shared" si="323"/>
        <v>9717-23</v>
      </c>
    </row>
    <row r="19807" spans="119:122" x14ac:dyDescent="0.2">
      <c r="DO19807" s="141" t="s">
        <v>31163</v>
      </c>
      <c r="DP19807" s="141" t="s">
        <v>10835</v>
      </c>
      <c r="DQ19807" s="15">
        <v>23</v>
      </c>
      <c r="DR19807" s="15" t="str">
        <f t="shared" si="323"/>
        <v>9718-23</v>
      </c>
    </row>
    <row r="19808" spans="119:122" x14ac:dyDescent="0.2">
      <c r="DO19808" s="141" t="s">
        <v>31164</v>
      </c>
      <c r="DP19808" s="141" t="s">
        <v>10836</v>
      </c>
      <c r="DQ19808" s="15">
        <v>23</v>
      </c>
      <c r="DR19808" s="15" t="str">
        <f t="shared" si="323"/>
        <v>9719-23</v>
      </c>
    </row>
    <row r="19809" spans="119:122" x14ac:dyDescent="0.2">
      <c r="DO19809" s="141" t="s">
        <v>31165</v>
      </c>
      <c r="DP19809" s="141" t="s">
        <v>10837</v>
      </c>
      <c r="DQ19809" s="15">
        <v>23</v>
      </c>
      <c r="DR19809" s="15" t="str">
        <f t="shared" si="323"/>
        <v>9720-23</v>
      </c>
    </row>
    <row r="19810" spans="119:122" x14ac:dyDescent="0.2">
      <c r="DO19810" s="141" t="s">
        <v>31166</v>
      </c>
      <c r="DP19810" s="141" t="s">
        <v>10838</v>
      </c>
      <c r="DQ19810" s="15">
        <v>23</v>
      </c>
      <c r="DR19810" s="15" t="str">
        <f t="shared" si="323"/>
        <v>9721-23</v>
      </c>
    </row>
    <row r="19811" spans="119:122" x14ac:dyDescent="0.2">
      <c r="DO19811" s="141" t="s">
        <v>31167</v>
      </c>
      <c r="DP19811" s="141" t="s">
        <v>10839</v>
      </c>
      <c r="DQ19811" s="15">
        <v>23</v>
      </c>
      <c r="DR19811" s="15" t="str">
        <f t="shared" si="323"/>
        <v>9722-23</v>
      </c>
    </row>
    <row r="19812" spans="119:122" x14ac:dyDescent="0.2">
      <c r="DO19812" s="141" t="s">
        <v>31168</v>
      </c>
      <c r="DP19812" s="141" t="s">
        <v>10840</v>
      </c>
      <c r="DQ19812" s="15">
        <v>23</v>
      </c>
      <c r="DR19812" s="15" t="str">
        <f t="shared" si="323"/>
        <v>9723-23</v>
      </c>
    </row>
    <row r="19813" spans="119:122" x14ac:dyDescent="0.2">
      <c r="DO19813" s="141" t="s">
        <v>31169</v>
      </c>
      <c r="DP19813" s="141" t="s">
        <v>10841</v>
      </c>
      <c r="DQ19813" s="15">
        <v>23</v>
      </c>
      <c r="DR19813" s="15" t="str">
        <f t="shared" si="323"/>
        <v>9724-23</v>
      </c>
    </row>
    <row r="19814" spans="119:122" x14ac:dyDescent="0.2">
      <c r="DO19814" s="141" t="s">
        <v>31170</v>
      </c>
      <c r="DP19814" s="141" t="s">
        <v>10842</v>
      </c>
      <c r="DQ19814" s="15">
        <v>23</v>
      </c>
      <c r="DR19814" s="15" t="str">
        <f t="shared" si="323"/>
        <v>9725-23</v>
      </c>
    </row>
    <row r="19815" spans="119:122" x14ac:dyDescent="0.2">
      <c r="DO19815" s="141" t="s">
        <v>31171</v>
      </c>
      <c r="DP19815" s="141" t="s">
        <v>10843</v>
      </c>
      <c r="DQ19815" s="15">
        <v>23</v>
      </c>
      <c r="DR19815" s="15" t="str">
        <f t="shared" si="323"/>
        <v>9726-23</v>
      </c>
    </row>
    <row r="19816" spans="119:122" x14ac:dyDescent="0.2">
      <c r="DO19816" s="141" t="s">
        <v>31172</v>
      </c>
      <c r="DP19816" s="141" t="s">
        <v>10844</v>
      </c>
      <c r="DQ19816" s="15">
        <v>23</v>
      </c>
      <c r="DR19816" s="15" t="str">
        <f t="shared" si="323"/>
        <v>9727-23</v>
      </c>
    </row>
    <row r="19817" spans="119:122" x14ac:dyDescent="0.2">
      <c r="DO19817" s="141" t="s">
        <v>31173</v>
      </c>
      <c r="DP19817" s="141" t="s">
        <v>10845</v>
      </c>
      <c r="DQ19817" s="15">
        <v>23</v>
      </c>
      <c r="DR19817" s="15" t="str">
        <f t="shared" si="323"/>
        <v>9728-23</v>
      </c>
    </row>
    <row r="19818" spans="119:122" x14ac:dyDescent="0.2">
      <c r="DO19818" s="141" t="s">
        <v>31174</v>
      </c>
      <c r="DP19818" s="141" t="s">
        <v>10846</v>
      </c>
      <c r="DQ19818" s="15">
        <v>23</v>
      </c>
      <c r="DR19818" s="15" t="str">
        <f t="shared" si="323"/>
        <v>9729-23</v>
      </c>
    </row>
    <row r="19819" spans="119:122" x14ac:dyDescent="0.2">
      <c r="DO19819" s="141" t="s">
        <v>31175</v>
      </c>
      <c r="DP19819" s="141" t="s">
        <v>10847</v>
      </c>
      <c r="DQ19819" s="15">
        <v>23</v>
      </c>
      <c r="DR19819" s="15" t="str">
        <f t="shared" si="323"/>
        <v>9730-23</v>
      </c>
    </row>
    <row r="19820" spans="119:122" x14ac:dyDescent="0.2">
      <c r="DO19820" s="141" t="s">
        <v>31176</v>
      </c>
      <c r="DP19820" s="141" t="s">
        <v>10848</v>
      </c>
      <c r="DQ19820" s="15">
        <v>23</v>
      </c>
      <c r="DR19820" s="15" t="str">
        <f t="shared" si="323"/>
        <v>9731-23</v>
      </c>
    </row>
    <row r="19821" spans="119:122" x14ac:dyDescent="0.2">
      <c r="DO19821" s="141" t="s">
        <v>31177</v>
      </c>
      <c r="DP19821" s="141" t="s">
        <v>10849</v>
      </c>
      <c r="DQ19821" s="15">
        <v>23</v>
      </c>
      <c r="DR19821" s="15" t="str">
        <f t="shared" si="323"/>
        <v>9732-23</v>
      </c>
    </row>
    <row r="19822" spans="119:122" x14ac:dyDescent="0.2">
      <c r="DO19822" s="141" t="s">
        <v>31178</v>
      </c>
      <c r="DP19822" s="141" t="s">
        <v>10850</v>
      </c>
      <c r="DQ19822" s="15">
        <v>23</v>
      </c>
      <c r="DR19822" s="15" t="str">
        <f t="shared" si="323"/>
        <v>9733-23</v>
      </c>
    </row>
    <row r="19823" spans="119:122" x14ac:dyDescent="0.2">
      <c r="DO19823" s="141" t="s">
        <v>31179</v>
      </c>
      <c r="DP19823" s="141" t="s">
        <v>10851</v>
      </c>
      <c r="DQ19823" s="15">
        <v>23</v>
      </c>
      <c r="DR19823" s="15" t="str">
        <f t="shared" si="323"/>
        <v>9734-23</v>
      </c>
    </row>
    <row r="19824" spans="119:122" x14ac:dyDescent="0.2">
      <c r="DO19824" s="141" t="s">
        <v>31180</v>
      </c>
      <c r="DP19824" s="141" t="s">
        <v>10852</v>
      </c>
      <c r="DQ19824" s="15">
        <v>23</v>
      </c>
      <c r="DR19824" s="15" t="str">
        <f t="shared" si="323"/>
        <v>9735-23</v>
      </c>
    </row>
    <row r="19825" spans="119:122" x14ac:dyDescent="0.2">
      <c r="DO19825" s="141" t="s">
        <v>31181</v>
      </c>
      <c r="DP19825" s="141" t="s">
        <v>10853</v>
      </c>
      <c r="DQ19825" s="15">
        <v>23</v>
      </c>
      <c r="DR19825" s="15" t="str">
        <f t="shared" si="323"/>
        <v>9736-23</v>
      </c>
    </row>
    <row r="19826" spans="119:122" x14ac:dyDescent="0.2">
      <c r="DO19826" s="141" t="s">
        <v>31182</v>
      </c>
      <c r="DP19826" s="141" t="s">
        <v>10854</v>
      </c>
      <c r="DQ19826" s="15">
        <v>23</v>
      </c>
      <c r="DR19826" s="15" t="str">
        <f t="shared" si="323"/>
        <v>9737-23</v>
      </c>
    </row>
    <row r="19827" spans="119:122" x14ac:dyDescent="0.2">
      <c r="DO19827" s="141" t="s">
        <v>31183</v>
      </c>
      <c r="DP19827" s="141" t="s">
        <v>10855</v>
      </c>
      <c r="DQ19827" s="15">
        <v>23</v>
      </c>
      <c r="DR19827" s="15" t="str">
        <f t="shared" si="323"/>
        <v>9738-23</v>
      </c>
    </row>
    <row r="19828" spans="119:122" x14ac:dyDescent="0.2">
      <c r="DO19828" s="141" t="s">
        <v>31184</v>
      </c>
      <c r="DP19828" s="141" t="s">
        <v>10856</v>
      </c>
      <c r="DQ19828" s="15">
        <v>23</v>
      </c>
      <c r="DR19828" s="15" t="str">
        <f t="shared" si="323"/>
        <v>9739-23</v>
      </c>
    </row>
    <row r="19829" spans="119:122" x14ac:dyDescent="0.2">
      <c r="DO19829" s="141" t="s">
        <v>31185</v>
      </c>
      <c r="DP19829" s="141" t="s">
        <v>10857</v>
      </c>
      <c r="DQ19829" s="15">
        <v>23</v>
      </c>
      <c r="DR19829" s="15" t="str">
        <f t="shared" si="323"/>
        <v>9740-23</v>
      </c>
    </row>
    <row r="19830" spans="119:122" x14ac:dyDescent="0.2">
      <c r="DO19830" s="141" t="s">
        <v>31186</v>
      </c>
      <c r="DP19830" s="141" t="s">
        <v>10858</v>
      </c>
      <c r="DQ19830" s="15">
        <v>23</v>
      </c>
      <c r="DR19830" s="15" t="str">
        <f t="shared" si="323"/>
        <v>9741-23</v>
      </c>
    </row>
    <row r="19831" spans="119:122" x14ac:dyDescent="0.2">
      <c r="DO19831" s="141" t="s">
        <v>31187</v>
      </c>
      <c r="DP19831" s="141" t="s">
        <v>10859</v>
      </c>
      <c r="DQ19831" s="15">
        <v>23</v>
      </c>
      <c r="DR19831" s="15" t="str">
        <f t="shared" si="323"/>
        <v>9742-23</v>
      </c>
    </row>
    <row r="19832" spans="119:122" x14ac:dyDescent="0.2">
      <c r="DO19832" s="141" t="s">
        <v>31188</v>
      </c>
      <c r="DP19832" s="141" t="s">
        <v>10860</v>
      </c>
      <c r="DQ19832" s="15">
        <v>23</v>
      </c>
      <c r="DR19832" s="15" t="str">
        <f t="shared" si="323"/>
        <v>9743-23</v>
      </c>
    </row>
    <row r="19833" spans="119:122" x14ac:dyDescent="0.2">
      <c r="DO19833" s="141" t="s">
        <v>31189</v>
      </c>
      <c r="DP19833" s="141" t="s">
        <v>10861</v>
      </c>
      <c r="DQ19833" s="15">
        <v>23</v>
      </c>
      <c r="DR19833" s="15" t="str">
        <f t="shared" si="323"/>
        <v>9744-23</v>
      </c>
    </row>
    <row r="19834" spans="119:122" x14ac:dyDescent="0.2">
      <c r="DO19834" s="141" t="s">
        <v>31190</v>
      </c>
      <c r="DP19834" s="141" t="s">
        <v>10862</v>
      </c>
      <c r="DQ19834" s="15">
        <v>23</v>
      </c>
      <c r="DR19834" s="15" t="str">
        <f t="shared" si="323"/>
        <v>9745-23</v>
      </c>
    </row>
    <row r="19835" spans="119:122" x14ac:dyDescent="0.2">
      <c r="DO19835" s="141" t="s">
        <v>31191</v>
      </c>
      <c r="DP19835" s="141" t="s">
        <v>10863</v>
      </c>
      <c r="DQ19835" s="15">
        <v>23</v>
      </c>
      <c r="DR19835" s="15" t="str">
        <f t="shared" si="323"/>
        <v>9746-23</v>
      </c>
    </row>
    <row r="19836" spans="119:122" x14ac:dyDescent="0.2">
      <c r="DO19836" s="141" t="s">
        <v>31192</v>
      </c>
      <c r="DP19836" s="141" t="s">
        <v>10864</v>
      </c>
      <c r="DQ19836" s="15">
        <v>23</v>
      </c>
      <c r="DR19836" s="15" t="str">
        <f t="shared" si="323"/>
        <v>9747-23</v>
      </c>
    </row>
    <row r="19837" spans="119:122" x14ac:dyDescent="0.2">
      <c r="DO19837" s="141" t="s">
        <v>31193</v>
      </c>
      <c r="DP19837" s="141" t="s">
        <v>10865</v>
      </c>
      <c r="DQ19837" s="15">
        <v>23</v>
      </c>
      <c r="DR19837" s="15" t="str">
        <f t="shared" si="323"/>
        <v>9748-23</v>
      </c>
    </row>
    <row r="19838" spans="119:122" x14ac:dyDescent="0.2">
      <c r="DO19838" s="141" t="s">
        <v>31194</v>
      </c>
      <c r="DP19838" s="141" t="s">
        <v>10866</v>
      </c>
      <c r="DQ19838" s="15">
        <v>23</v>
      </c>
      <c r="DR19838" s="15" t="str">
        <f t="shared" si="323"/>
        <v>9749-23</v>
      </c>
    </row>
    <row r="19839" spans="119:122" x14ac:dyDescent="0.2">
      <c r="DO19839" s="141" t="s">
        <v>31195</v>
      </c>
      <c r="DP19839" s="141" t="s">
        <v>10867</v>
      </c>
      <c r="DQ19839" s="15">
        <v>23</v>
      </c>
      <c r="DR19839" s="15" t="str">
        <f t="shared" si="323"/>
        <v>9750-23</v>
      </c>
    </row>
    <row r="19840" spans="119:122" x14ac:dyDescent="0.2">
      <c r="DO19840" s="141" t="s">
        <v>31196</v>
      </c>
      <c r="DP19840" s="141" t="s">
        <v>10868</v>
      </c>
      <c r="DQ19840" s="15">
        <v>23</v>
      </c>
      <c r="DR19840" s="15" t="str">
        <f t="shared" si="323"/>
        <v>9751-23</v>
      </c>
    </row>
    <row r="19841" spans="119:122" x14ac:dyDescent="0.2">
      <c r="DO19841" s="141" t="s">
        <v>31197</v>
      </c>
      <c r="DP19841" s="141" t="s">
        <v>10869</v>
      </c>
      <c r="DQ19841" s="15">
        <v>23</v>
      </c>
      <c r="DR19841" s="15" t="str">
        <f t="shared" si="323"/>
        <v>9752-23</v>
      </c>
    </row>
    <row r="19842" spans="119:122" x14ac:dyDescent="0.2">
      <c r="DO19842" s="141" t="s">
        <v>31198</v>
      </c>
      <c r="DP19842" s="141" t="s">
        <v>10870</v>
      </c>
      <c r="DQ19842" s="15">
        <v>23</v>
      </c>
      <c r="DR19842" s="15" t="str">
        <f t="shared" si="323"/>
        <v>9753-23</v>
      </c>
    </row>
    <row r="19843" spans="119:122" x14ac:dyDescent="0.2">
      <c r="DO19843" s="141" t="s">
        <v>31199</v>
      </c>
      <c r="DP19843" s="141" t="s">
        <v>10871</v>
      </c>
      <c r="DQ19843" s="15">
        <v>23</v>
      </c>
      <c r="DR19843" s="15" t="str">
        <f t="shared" si="323"/>
        <v>9754-23</v>
      </c>
    </row>
    <row r="19844" spans="119:122" x14ac:dyDescent="0.2">
      <c r="DO19844" s="141" t="s">
        <v>31200</v>
      </c>
      <c r="DP19844" s="141" t="s">
        <v>10872</v>
      </c>
      <c r="DQ19844" s="15">
        <v>23</v>
      </c>
      <c r="DR19844" s="15" t="str">
        <f t="shared" si="323"/>
        <v>9755-23</v>
      </c>
    </row>
    <row r="19845" spans="119:122" x14ac:dyDescent="0.2">
      <c r="DO19845" s="141" t="s">
        <v>31201</v>
      </c>
      <c r="DP19845" s="141" t="s">
        <v>10873</v>
      </c>
      <c r="DQ19845" s="15">
        <v>23</v>
      </c>
      <c r="DR19845" s="15" t="str">
        <f t="shared" si="323"/>
        <v>9756-23</v>
      </c>
    </row>
    <row r="19846" spans="119:122" x14ac:dyDescent="0.2">
      <c r="DO19846" s="141" t="s">
        <v>31202</v>
      </c>
      <c r="DP19846" s="141" t="s">
        <v>10874</v>
      </c>
      <c r="DQ19846" s="15">
        <v>23</v>
      </c>
      <c r="DR19846" s="15" t="str">
        <f t="shared" si="323"/>
        <v>9757-23</v>
      </c>
    </row>
    <row r="19847" spans="119:122" x14ac:dyDescent="0.2">
      <c r="DO19847" s="141" t="s">
        <v>31203</v>
      </c>
      <c r="DP19847" s="141" t="s">
        <v>10875</v>
      </c>
      <c r="DQ19847" s="15">
        <v>23</v>
      </c>
      <c r="DR19847" s="15" t="str">
        <f t="shared" si="323"/>
        <v>9758-23</v>
      </c>
    </row>
    <row r="19848" spans="119:122" x14ac:dyDescent="0.2">
      <c r="DO19848" s="141" t="s">
        <v>31204</v>
      </c>
      <c r="DP19848" s="141" t="s">
        <v>10876</v>
      </c>
      <c r="DQ19848" s="15">
        <v>23</v>
      </c>
      <c r="DR19848" s="15" t="str">
        <f t="shared" si="323"/>
        <v>9759-23</v>
      </c>
    </row>
    <row r="19849" spans="119:122" x14ac:dyDescent="0.2">
      <c r="DO19849" s="141" t="s">
        <v>31205</v>
      </c>
      <c r="DP19849" s="141" t="s">
        <v>10877</v>
      </c>
      <c r="DQ19849" s="15">
        <v>23</v>
      </c>
      <c r="DR19849" s="15" t="str">
        <f t="shared" si="323"/>
        <v>9760-23</v>
      </c>
    </row>
    <row r="19850" spans="119:122" x14ac:dyDescent="0.2">
      <c r="DO19850" s="141" t="s">
        <v>31206</v>
      </c>
      <c r="DP19850" s="141" t="s">
        <v>10878</v>
      </c>
      <c r="DQ19850" s="15">
        <v>23</v>
      </c>
      <c r="DR19850" s="15" t="str">
        <f t="shared" si="323"/>
        <v>9761-23</v>
      </c>
    </row>
    <row r="19851" spans="119:122" x14ac:dyDescent="0.2">
      <c r="DO19851" s="141" t="s">
        <v>31207</v>
      </c>
      <c r="DP19851" s="141" t="s">
        <v>10879</v>
      </c>
      <c r="DQ19851" s="15">
        <v>23</v>
      </c>
      <c r="DR19851" s="15" t="str">
        <f t="shared" si="323"/>
        <v>9762-23</v>
      </c>
    </row>
    <row r="19852" spans="119:122" x14ac:dyDescent="0.2">
      <c r="DO19852" s="141" t="s">
        <v>31208</v>
      </c>
      <c r="DP19852" s="141" t="s">
        <v>10880</v>
      </c>
      <c r="DQ19852" s="15">
        <v>23</v>
      </c>
      <c r="DR19852" s="15" t="str">
        <f t="shared" si="323"/>
        <v>9763-23</v>
      </c>
    </row>
    <row r="19853" spans="119:122" x14ac:dyDescent="0.2">
      <c r="DO19853" s="141" t="s">
        <v>31209</v>
      </c>
      <c r="DP19853" s="141" t="s">
        <v>10881</v>
      </c>
      <c r="DQ19853" s="15">
        <v>23</v>
      </c>
      <c r="DR19853" s="15" t="str">
        <f t="shared" si="323"/>
        <v>9764-23</v>
      </c>
    </row>
    <row r="19854" spans="119:122" x14ac:dyDescent="0.2">
      <c r="DO19854" s="141" t="s">
        <v>31210</v>
      </c>
      <c r="DP19854" s="141" t="s">
        <v>10882</v>
      </c>
      <c r="DQ19854" s="15">
        <v>23</v>
      </c>
      <c r="DR19854" s="15" t="str">
        <f t="shared" si="323"/>
        <v>9765-23</v>
      </c>
    </row>
    <row r="19855" spans="119:122" x14ac:dyDescent="0.2">
      <c r="DO19855" s="141" t="s">
        <v>31211</v>
      </c>
      <c r="DP19855" s="141" t="s">
        <v>10883</v>
      </c>
      <c r="DQ19855" s="15">
        <v>23</v>
      </c>
      <c r="DR19855" s="15" t="str">
        <f t="shared" si="323"/>
        <v>9766-23</v>
      </c>
    </row>
    <row r="19856" spans="119:122" x14ac:dyDescent="0.2">
      <c r="DO19856" s="141" t="s">
        <v>31212</v>
      </c>
      <c r="DP19856" s="141" t="s">
        <v>10884</v>
      </c>
      <c r="DQ19856" s="15">
        <v>23</v>
      </c>
      <c r="DR19856" s="15" t="str">
        <f t="shared" si="323"/>
        <v>9767-23</v>
      </c>
    </row>
    <row r="19857" spans="119:122" x14ac:dyDescent="0.2">
      <c r="DO19857" s="141" t="s">
        <v>31213</v>
      </c>
      <c r="DP19857" s="141" t="s">
        <v>10885</v>
      </c>
      <c r="DQ19857" s="15">
        <v>23</v>
      </c>
      <c r="DR19857" s="15" t="str">
        <f t="shared" si="323"/>
        <v>9768-23</v>
      </c>
    </row>
    <row r="19858" spans="119:122" x14ac:dyDescent="0.2">
      <c r="DO19858" s="141" t="s">
        <v>31214</v>
      </c>
      <c r="DP19858" s="141" t="s">
        <v>10886</v>
      </c>
      <c r="DQ19858" s="15">
        <v>23</v>
      </c>
      <c r="DR19858" s="15" t="str">
        <f t="shared" si="323"/>
        <v>9769-23</v>
      </c>
    </row>
    <row r="19859" spans="119:122" x14ac:dyDescent="0.2">
      <c r="DO19859" s="141" t="s">
        <v>31215</v>
      </c>
      <c r="DP19859" s="141" t="s">
        <v>10887</v>
      </c>
      <c r="DQ19859" s="15">
        <v>23</v>
      </c>
      <c r="DR19859" s="15" t="str">
        <f t="shared" si="323"/>
        <v>9770-23</v>
      </c>
    </row>
    <row r="19860" spans="119:122" x14ac:dyDescent="0.2">
      <c r="DO19860" s="141" t="s">
        <v>31216</v>
      </c>
      <c r="DP19860" s="141" t="s">
        <v>10888</v>
      </c>
      <c r="DQ19860" s="15">
        <v>23</v>
      </c>
      <c r="DR19860" s="15" t="str">
        <f t="shared" si="323"/>
        <v>9771-23</v>
      </c>
    </row>
    <row r="19861" spans="119:122" x14ac:dyDescent="0.2">
      <c r="DO19861" s="141" t="s">
        <v>31217</v>
      </c>
      <c r="DP19861" s="141" t="s">
        <v>10889</v>
      </c>
      <c r="DQ19861" s="15">
        <v>23</v>
      </c>
      <c r="DR19861" s="15" t="str">
        <f t="shared" si="323"/>
        <v>9772-23</v>
      </c>
    </row>
    <row r="19862" spans="119:122" x14ac:dyDescent="0.2">
      <c r="DO19862" s="141" t="s">
        <v>31218</v>
      </c>
      <c r="DP19862" s="141" t="s">
        <v>10890</v>
      </c>
      <c r="DQ19862" s="15">
        <v>23</v>
      </c>
      <c r="DR19862" s="15" t="str">
        <f t="shared" si="323"/>
        <v>9773-23</v>
      </c>
    </row>
    <row r="19863" spans="119:122" x14ac:dyDescent="0.2">
      <c r="DO19863" s="141" t="s">
        <v>31219</v>
      </c>
      <c r="DP19863" s="141" t="s">
        <v>10891</v>
      </c>
      <c r="DQ19863" s="15">
        <v>23</v>
      </c>
      <c r="DR19863" s="15" t="str">
        <f t="shared" si="323"/>
        <v>9774-23</v>
      </c>
    </row>
    <row r="19864" spans="119:122" x14ac:dyDescent="0.2">
      <c r="DO19864" s="141" t="s">
        <v>31220</v>
      </c>
      <c r="DP19864" s="141" t="s">
        <v>10892</v>
      </c>
      <c r="DQ19864" s="15">
        <v>23</v>
      </c>
      <c r="DR19864" s="15" t="str">
        <f t="shared" si="323"/>
        <v>9775-23</v>
      </c>
    </row>
    <row r="19865" spans="119:122" x14ac:dyDescent="0.2">
      <c r="DO19865" s="141" t="s">
        <v>31221</v>
      </c>
      <c r="DP19865" s="141" t="s">
        <v>10893</v>
      </c>
      <c r="DQ19865" s="15">
        <v>23</v>
      </c>
      <c r="DR19865" s="15" t="str">
        <f t="shared" si="323"/>
        <v>9776-23</v>
      </c>
    </row>
    <row r="19866" spans="119:122" x14ac:dyDescent="0.2">
      <c r="DO19866" s="141" t="s">
        <v>31222</v>
      </c>
      <c r="DP19866" s="141" t="s">
        <v>10894</v>
      </c>
      <c r="DQ19866" s="15">
        <v>23</v>
      </c>
      <c r="DR19866" s="15" t="str">
        <f t="shared" si="323"/>
        <v>9777-23</v>
      </c>
    </row>
    <row r="19867" spans="119:122" x14ac:dyDescent="0.2">
      <c r="DO19867" s="141" t="s">
        <v>31223</v>
      </c>
      <c r="DP19867" s="141" t="s">
        <v>10895</v>
      </c>
      <c r="DQ19867" s="15">
        <v>23</v>
      </c>
      <c r="DR19867" s="15" t="str">
        <f t="shared" si="323"/>
        <v>9778-23</v>
      </c>
    </row>
    <row r="19868" spans="119:122" x14ac:dyDescent="0.2">
      <c r="DO19868" s="141" t="s">
        <v>31224</v>
      </c>
      <c r="DP19868" s="141" t="s">
        <v>10896</v>
      </c>
      <c r="DQ19868" s="15">
        <v>23</v>
      </c>
      <c r="DR19868" s="15" t="str">
        <f t="shared" ref="DR19868:DR19931" si="324">CONCATENATE(DP19868,"-",DQ19868)</f>
        <v>9779-23</v>
      </c>
    </row>
    <row r="19869" spans="119:122" x14ac:dyDescent="0.2">
      <c r="DO19869" s="141" t="s">
        <v>31225</v>
      </c>
      <c r="DP19869" s="141" t="s">
        <v>10897</v>
      </c>
      <c r="DQ19869" s="15">
        <v>23</v>
      </c>
      <c r="DR19869" s="15" t="str">
        <f t="shared" si="324"/>
        <v>9780-23</v>
      </c>
    </row>
    <row r="19870" spans="119:122" x14ac:dyDescent="0.2">
      <c r="DO19870" s="141" t="s">
        <v>31226</v>
      </c>
      <c r="DP19870" s="141" t="s">
        <v>10898</v>
      </c>
      <c r="DQ19870" s="15">
        <v>23</v>
      </c>
      <c r="DR19870" s="15" t="str">
        <f t="shared" si="324"/>
        <v>9781-23</v>
      </c>
    </row>
    <row r="19871" spans="119:122" x14ac:dyDescent="0.2">
      <c r="DO19871" s="141" t="s">
        <v>31227</v>
      </c>
      <c r="DP19871" s="141" t="s">
        <v>10899</v>
      </c>
      <c r="DQ19871" s="15">
        <v>23</v>
      </c>
      <c r="DR19871" s="15" t="str">
        <f t="shared" si="324"/>
        <v>9782-23</v>
      </c>
    </row>
    <row r="19872" spans="119:122" x14ac:dyDescent="0.2">
      <c r="DO19872" s="141" t="s">
        <v>31228</v>
      </c>
      <c r="DP19872" s="141" t="s">
        <v>10900</v>
      </c>
      <c r="DQ19872" s="15">
        <v>23</v>
      </c>
      <c r="DR19872" s="15" t="str">
        <f t="shared" si="324"/>
        <v>9783-23</v>
      </c>
    </row>
    <row r="19873" spans="119:122" x14ac:dyDescent="0.2">
      <c r="DO19873" s="141" t="s">
        <v>31229</v>
      </c>
      <c r="DP19873" s="141" t="s">
        <v>10901</v>
      </c>
      <c r="DQ19873" s="15">
        <v>23</v>
      </c>
      <c r="DR19873" s="15" t="str">
        <f t="shared" si="324"/>
        <v>9784-23</v>
      </c>
    </row>
    <row r="19874" spans="119:122" x14ac:dyDescent="0.2">
      <c r="DO19874" s="141" t="s">
        <v>31230</v>
      </c>
      <c r="DP19874" s="141" t="s">
        <v>10902</v>
      </c>
      <c r="DQ19874" s="15">
        <v>23</v>
      </c>
      <c r="DR19874" s="15" t="str">
        <f t="shared" si="324"/>
        <v>9785-23</v>
      </c>
    </row>
    <row r="19875" spans="119:122" x14ac:dyDescent="0.2">
      <c r="DO19875" s="141" t="s">
        <v>31231</v>
      </c>
      <c r="DP19875" s="141" t="s">
        <v>10903</v>
      </c>
      <c r="DQ19875" s="15">
        <v>23</v>
      </c>
      <c r="DR19875" s="15" t="str">
        <f t="shared" si="324"/>
        <v>9786-23</v>
      </c>
    </row>
    <row r="19876" spans="119:122" x14ac:dyDescent="0.2">
      <c r="DO19876" s="141" t="s">
        <v>31232</v>
      </c>
      <c r="DP19876" s="141" t="s">
        <v>10904</v>
      </c>
      <c r="DQ19876" s="15">
        <v>23</v>
      </c>
      <c r="DR19876" s="15" t="str">
        <f t="shared" si="324"/>
        <v>9787-23</v>
      </c>
    </row>
    <row r="19877" spans="119:122" x14ac:dyDescent="0.2">
      <c r="DO19877" s="141" t="s">
        <v>31233</v>
      </c>
      <c r="DP19877" s="141" t="s">
        <v>10905</v>
      </c>
      <c r="DQ19877" s="15">
        <v>23</v>
      </c>
      <c r="DR19877" s="15" t="str">
        <f t="shared" si="324"/>
        <v>9788-23</v>
      </c>
    </row>
    <row r="19878" spans="119:122" x14ac:dyDescent="0.2">
      <c r="DO19878" s="141" t="s">
        <v>31234</v>
      </c>
      <c r="DP19878" s="141" t="s">
        <v>10906</v>
      </c>
      <c r="DQ19878" s="15">
        <v>23</v>
      </c>
      <c r="DR19878" s="15" t="str">
        <f t="shared" si="324"/>
        <v>9789-23</v>
      </c>
    </row>
    <row r="19879" spans="119:122" x14ac:dyDescent="0.2">
      <c r="DO19879" s="141" t="s">
        <v>31235</v>
      </c>
      <c r="DP19879" s="141" t="s">
        <v>10907</v>
      </c>
      <c r="DQ19879" s="15">
        <v>23</v>
      </c>
      <c r="DR19879" s="15" t="str">
        <f t="shared" si="324"/>
        <v>9790-23</v>
      </c>
    </row>
    <row r="19880" spans="119:122" x14ac:dyDescent="0.2">
      <c r="DO19880" s="141" t="s">
        <v>31236</v>
      </c>
      <c r="DP19880" s="141" t="s">
        <v>10908</v>
      </c>
      <c r="DQ19880" s="15">
        <v>23</v>
      </c>
      <c r="DR19880" s="15" t="str">
        <f t="shared" si="324"/>
        <v>9791-23</v>
      </c>
    </row>
    <row r="19881" spans="119:122" x14ac:dyDescent="0.2">
      <c r="DO19881" s="141" t="s">
        <v>31237</v>
      </c>
      <c r="DP19881" s="141" t="s">
        <v>10909</v>
      </c>
      <c r="DQ19881" s="15">
        <v>23</v>
      </c>
      <c r="DR19881" s="15" t="str">
        <f t="shared" si="324"/>
        <v>9792-23</v>
      </c>
    </row>
    <row r="19882" spans="119:122" x14ac:dyDescent="0.2">
      <c r="DO19882" s="141" t="s">
        <v>31238</v>
      </c>
      <c r="DP19882" s="141" t="s">
        <v>10910</v>
      </c>
      <c r="DQ19882" s="15">
        <v>23</v>
      </c>
      <c r="DR19882" s="15" t="str">
        <f t="shared" si="324"/>
        <v>9793-23</v>
      </c>
    </row>
    <row r="19883" spans="119:122" x14ac:dyDescent="0.2">
      <c r="DO19883" s="141" t="s">
        <v>31239</v>
      </c>
      <c r="DP19883" s="141" t="s">
        <v>10911</v>
      </c>
      <c r="DQ19883" s="15">
        <v>23</v>
      </c>
      <c r="DR19883" s="15" t="str">
        <f t="shared" si="324"/>
        <v>9794-23</v>
      </c>
    </row>
    <row r="19884" spans="119:122" x14ac:dyDescent="0.2">
      <c r="DO19884" s="141" t="s">
        <v>31240</v>
      </c>
      <c r="DP19884" s="141" t="s">
        <v>10912</v>
      </c>
      <c r="DQ19884" s="15">
        <v>23</v>
      </c>
      <c r="DR19884" s="15" t="str">
        <f t="shared" si="324"/>
        <v>9795-23</v>
      </c>
    </row>
    <row r="19885" spans="119:122" x14ac:dyDescent="0.2">
      <c r="DO19885" s="141" t="s">
        <v>31241</v>
      </c>
      <c r="DP19885" s="141" t="s">
        <v>10913</v>
      </c>
      <c r="DQ19885" s="15">
        <v>23</v>
      </c>
      <c r="DR19885" s="15" t="str">
        <f t="shared" si="324"/>
        <v>9796-23</v>
      </c>
    </row>
    <row r="19886" spans="119:122" x14ac:dyDescent="0.2">
      <c r="DO19886" s="141" t="s">
        <v>31242</v>
      </c>
      <c r="DP19886" s="141" t="s">
        <v>10914</v>
      </c>
      <c r="DQ19886" s="15">
        <v>23</v>
      </c>
      <c r="DR19886" s="15" t="str">
        <f t="shared" si="324"/>
        <v>9797-23</v>
      </c>
    </row>
    <row r="19887" spans="119:122" x14ac:dyDescent="0.2">
      <c r="DO19887" s="141" t="s">
        <v>31243</v>
      </c>
      <c r="DP19887" s="141" t="s">
        <v>10915</v>
      </c>
      <c r="DQ19887" s="15">
        <v>23</v>
      </c>
      <c r="DR19887" s="15" t="str">
        <f t="shared" si="324"/>
        <v>9798-23</v>
      </c>
    </row>
    <row r="19888" spans="119:122" x14ac:dyDescent="0.2">
      <c r="DO19888" s="141" t="s">
        <v>31244</v>
      </c>
      <c r="DP19888" s="141" t="s">
        <v>10916</v>
      </c>
      <c r="DQ19888" s="15">
        <v>23</v>
      </c>
      <c r="DR19888" s="15" t="str">
        <f t="shared" si="324"/>
        <v>9799-23</v>
      </c>
    </row>
    <row r="19889" spans="119:122" x14ac:dyDescent="0.2">
      <c r="DO19889" s="141" t="s">
        <v>31245</v>
      </c>
      <c r="DP19889" s="141" t="s">
        <v>10917</v>
      </c>
      <c r="DQ19889" s="15">
        <v>23</v>
      </c>
      <c r="DR19889" s="15" t="str">
        <f t="shared" si="324"/>
        <v>9800-23</v>
      </c>
    </row>
    <row r="19890" spans="119:122" x14ac:dyDescent="0.2">
      <c r="DO19890" s="141" t="s">
        <v>31246</v>
      </c>
      <c r="DP19890" s="141" t="s">
        <v>10918</v>
      </c>
      <c r="DQ19890" s="15">
        <v>23</v>
      </c>
      <c r="DR19890" s="15" t="str">
        <f t="shared" si="324"/>
        <v>9801-23</v>
      </c>
    </row>
    <row r="19891" spans="119:122" x14ac:dyDescent="0.2">
      <c r="DO19891" s="141" t="s">
        <v>31247</v>
      </c>
      <c r="DP19891" s="141" t="s">
        <v>10919</v>
      </c>
      <c r="DQ19891" s="15">
        <v>23</v>
      </c>
      <c r="DR19891" s="15" t="str">
        <f t="shared" si="324"/>
        <v>9802-23</v>
      </c>
    </row>
    <row r="19892" spans="119:122" x14ac:dyDescent="0.2">
      <c r="DO19892" s="141" t="s">
        <v>31248</v>
      </c>
      <c r="DP19892" s="141" t="s">
        <v>10920</v>
      </c>
      <c r="DQ19892" s="15">
        <v>23</v>
      </c>
      <c r="DR19892" s="15" t="str">
        <f t="shared" si="324"/>
        <v>9803-23</v>
      </c>
    </row>
    <row r="19893" spans="119:122" x14ac:dyDescent="0.2">
      <c r="DO19893" s="141" t="s">
        <v>31249</v>
      </c>
      <c r="DP19893" s="141" t="s">
        <v>10921</v>
      </c>
      <c r="DQ19893" s="15">
        <v>23</v>
      </c>
      <c r="DR19893" s="15" t="str">
        <f t="shared" si="324"/>
        <v>9804-23</v>
      </c>
    </row>
    <row r="19894" spans="119:122" x14ac:dyDescent="0.2">
      <c r="DO19894" s="141" t="s">
        <v>31250</v>
      </c>
      <c r="DP19894" s="141" t="s">
        <v>10922</v>
      </c>
      <c r="DQ19894" s="15">
        <v>23</v>
      </c>
      <c r="DR19894" s="15" t="str">
        <f t="shared" si="324"/>
        <v>9805-23</v>
      </c>
    </row>
    <row r="19895" spans="119:122" x14ac:dyDescent="0.2">
      <c r="DO19895" s="141" t="s">
        <v>31251</v>
      </c>
      <c r="DP19895" s="141" t="s">
        <v>10923</v>
      </c>
      <c r="DQ19895" s="15">
        <v>23</v>
      </c>
      <c r="DR19895" s="15" t="str">
        <f t="shared" si="324"/>
        <v>9806-23</v>
      </c>
    </row>
    <row r="19896" spans="119:122" x14ac:dyDescent="0.2">
      <c r="DO19896" s="141" t="s">
        <v>31252</v>
      </c>
      <c r="DP19896" s="141" t="s">
        <v>10924</v>
      </c>
      <c r="DQ19896" s="15">
        <v>23</v>
      </c>
      <c r="DR19896" s="15" t="str">
        <f t="shared" si="324"/>
        <v>9807-23</v>
      </c>
    </row>
    <row r="19897" spans="119:122" x14ac:dyDescent="0.2">
      <c r="DO19897" s="141" t="s">
        <v>31253</v>
      </c>
      <c r="DP19897" s="141" t="s">
        <v>10925</v>
      </c>
      <c r="DQ19897" s="15">
        <v>23</v>
      </c>
      <c r="DR19897" s="15" t="str">
        <f t="shared" si="324"/>
        <v>9808-23</v>
      </c>
    </row>
    <row r="19898" spans="119:122" x14ac:dyDescent="0.2">
      <c r="DO19898" s="141" t="s">
        <v>31254</v>
      </c>
      <c r="DP19898" s="141" t="s">
        <v>10926</v>
      </c>
      <c r="DQ19898" s="15">
        <v>23</v>
      </c>
      <c r="DR19898" s="15" t="str">
        <f t="shared" si="324"/>
        <v>9809-23</v>
      </c>
    </row>
    <row r="19899" spans="119:122" x14ac:dyDescent="0.2">
      <c r="DO19899" s="141" t="s">
        <v>31255</v>
      </c>
      <c r="DP19899" s="141" t="s">
        <v>10927</v>
      </c>
      <c r="DQ19899" s="15">
        <v>23</v>
      </c>
      <c r="DR19899" s="15" t="str">
        <f t="shared" si="324"/>
        <v>9810-23</v>
      </c>
    </row>
    <row r="19900" spans="119:122" x14ac:dyDescent="0.2">
      <c r="DO19900" s="141" t="s">
        <v>31256</v>
      </c>
      <c r="DP19900" s="141" t="s">
        <v>10928</v>
      </c>
      <c r="DQ19900" s="15">
        <v>23</v>
      </c>
      <c r="DR19900" s="15" t="str">
        <f t="shared" si="324"/>
        <v>9811-23</v>
      </c>
    </row>
    <row r="19901" spans="119:122" x14ac:dyDescent="0.2">
      <c r="DO19901" s="141" t="s">
        <v>31257</v>
      </c>
      <c r="DP19901" s="141" t="s">
        <v>10929</v>
      </c>
      <c r="DQ19901" s="15">
        <v>23</v>
      </c>
      <c r="DR19901" s="15" t="str">
        <f t="shared" si="324"/>
        <v>9812-23</v>
      </c>
    </row>
    <row r="19902" spans="119:122" x14ac:dyDescent="0.2">
      <c r="DO19902" s="141" t="s">
        <v>31258</v>
      </c>
      <c r="DP19902" s="141" t="s">
        <v>10930</v>
      </c>
      <c r="DQ19902" s="15">
        <v>23</v>
      </c>
      <c r="DR19902" s="15" t="str">
        <f t="shared" si="324"/>
        <v>9813-23</v>
      </c>
    </row>
    <row r="19903" spans="119:122" x14ac:dyDescent="0.2">
      <c r="DO19903" s="141" t="s">
        <v>31259</v>
      </c>
      <c r="DP19903" s="141" t="s">
        <v>10931</v>
      </c>
      <c r="DQ19903" s="15">
        <v>23</v>
      </c>
      <c r="DR19903" s="15" t="str">
        <f t="shared" si="324"/>
        <v>9814-23</v>
      </c>
    </row>
    <row r="19904" spans="119:122" x14ac:dyDescent="0.2">
      <c r="DO19904" s="141" t="s">
        <v>31260</v>
      </c>
      <c r="DP19904" s="141" t="s">
        <v>10932</v>
      </c>
      <c r="DQ19904" s="15">
        <v>23</v>
      </c>
      <c r="DR19904" s="15" t="str">
        <f t="shared" si="324"/>
        <v>9815-23</v>
      </c>
    </row>
    <row r="19905" spans="119:122" x14ac:dyDescent="0.2">
      <c r="DO19905" s="141" t="s">
        <v>31261</v>
      </c>
      <c r="DP19905" s="141" t="s">
        <v>10933</v>
      </c>
      <c r="DQ19905" s="15">
        <v>23</v>
      </c>
      <c r="DR19905" s="15" t="str">
        <f t="shared" si="324"/>
        <v>9816-23</v>
      </c>
    </row>
    <row r="19906" spans="119:122" x14ac:dyDescent="0.2">
      <c r="DO19906" s="141" t="s">
        <v>31262</v>
      </c>
      <c r="DP19906" s="141" t="s">
        <v>10934</v>
      </c>
      <c r="DQ19906" s="15">
        <v>23</v>
      </c>
      <c r="DR19906" s="15" t="str">
        <f t="shared" si="324"/>
        <v>9817-23</v>
      </c>
    </row>
    <row r="19907" spans="119:122" x14ac:dyDescent="0.2">
      <c r="DO19907" s="141" t="s">
        <v>31263</v>
      </c>
      <c r="DP19907" s="141" t="s">
        <v>10935</v>
      </c>
      <c r="DQ19907" s="15">
        <v>23</v>
      </c>
      <c r="DR19907" s="15" t="str">
        <f t="shared" si="324"/>
        <v>9818-23</v>
      </c>
    </row>
    <row r="19908" spans="119:122" x14ac:dyDescent="0.2">
      <c r="DO19908" s="141" t="s">
        <v>31264</v>
      </c>
      <c r="DP19908" s="141" t="s">
        <v>10936</v>
      </c>
      <c r="DQ19908" s="15">
        <v>23</v>
      </c>
      <c r="DR19908" s="15" t="str">
        <f t="shared" si="324"/>
        <v>9819-23</v>
      </c>
    </row>
    <row r="19909" spans="119:122" x14ac:dyDescent="0.2">
      <c r="DO19909" s="141" t="s">
        <v>31265</v>
      </c>
      <c r="DP19909" s="141" t="s">
        <v>10937</v>
      </c>
      <c r="DQ19909" s="15">
        <v>23</v>
      </c>
      <c r="DR19909" s="15" t="str">
        <f t="shared" si="324"/>
        <v>9820-23</v>
      </c>
    </row>
    <row r="19910" spans="119:122" x14ac:dyDescent="0.2">
      <c r="DO19910" s="141" t="s">
        <v>31266</v>
      </c>
      <c r="DP19910" s="141" t="s">
        <v>10938</v>
      </c>
      <c r="DQ19910" s="15">
        <v>23</v>
      </c>
      <c r="DR19910" s="15" t="str">
        <f t="shared" si="324"/>
        <v>9821-23</v>
      </c>
    </row>
    <row r="19911" spans="119:122" x14ac:dyDescent="0.2">
      <c r="DO19911" s="141" t="s">
        <v>31267</v>
      </c>
      <c r="DP19911" s="141" t="s">
        <v>10939</v>
      </c>
      <c r="DQ19911" s="15">
        <v>23</v>
      </c>
      <c r="DR19911" s="15" t="str">
        <f t="shared" si="324"/>
        <v>9822-23</v>
      </c>
    </row>
    <row r="19912" spans="119:122" x14ac:dyDescent="0.2">
      <c r="DO19912" s="141" t="s">
        <v>31268</v>
      </c>
      <c r="DP19912" s="141" t="s">
        <v>10940</v>
      </c>
      <c r="DQ19912" s="15">
        <v>23</v>
      </c>
      <c r="DR19912" s="15" t="str">
        <f t="shared" si="324"/>
        <v>9823-23</v>
      </c>
    </row>
    <row r="19913" spans="119:122" x14ac:dyDescent="0.2">
      <c r="DO19913" s="141" t="s">
        <v>31269</v>
      </c>
      <c r="DP19913" s="141" t="s">
        <v>10941</v>
      </c>
      <c r="DQ19913" s="15">
        <v>23</v>
      </c>
      <c r="DR19913" s="15" t="str">
        <f t="shared" si="324"/>
        <v>9824-23</v>
      </c>
    </row>
    <row r="19914" spans="119:122" x14ac:dyDescent="0.2">
      <c r="DO19914" s="141" t="s">
        <v>31270</v>
      </c>
      <c r="DP19914" s="141" t="s">
        <v>10942</v>
      </c>
      <c r="DQ19914" s="15">
        <v>23</v>
      </c>
      <c r="DR19914" s="15" t="str">
        <f t="shared" si="324"/>
        <v>9825-23</v>
      </c>
    </row>
    <row r="19915" spans="119:122" x14ac:dyDescent="0.2">
      <c r="DO19915" s="141" t="s">
        <v>31271</v>
      </c>
      <c r="DP19915" s="141" t="s">
        <v>10943</v>
      </c>
      <c r="DQ19915" s="15">
        <v>23</v>
      </c>
      <c r="DR19915" s="15" t="str">
        <f t="shared" si="324"/>
        <v>9826-23</v>
      </c>
    </row>
    <row r="19916" spans="119:122" x14ac:dyDescent="0.2">
      <c r="DO19916" s="141" t="s">
        <v>31272</v>
      </c>
      <c r="DP19916" s="141" t="s">
        <v>10944</v>
      </c>
      <c r="DQ19916" s="15">
        <v>23</v>
      </c>
      <c r="DR19916" s="15" t="str">
        <f t="shared" si="324"/>
        <v>9827-23</v>
      </c>
    </row>
    <row r="19917" spans="119:122" x14ac:dyDescent="0.2">
      <c r="DO19917" s="141" t="s">
        <v>31273</v>
      </c>
      <c r="DP19917" s="141" t="s">
        <v>10945</v>
      </c>
      <c r="DQ19917" s="15">
        <v>23</v>
      </c>
      <c r="DR19917" s="15" t="str">
        <f t="shared" si="324"/>
        <v>9828-23</v>
      </c>
    </row>
    <row r="19918" spans="119:122" x14ac:dyDescent="0.2">
      <c r="DO19918" s="141" t="s">
        <v>31274</v>
      </c>
      <c r="DP19918" s="141" t="s">
        <v>10946</v>
      </c>
      <c r="DQ19918" s="15">
        <v>23</v>
      </c>
      <c r="DR19918" s="15" t="str">
        <f t="shared" si="324"/>
        <v>9829-23</v>
      </c>
    </row>
    <row r="19919" spans="119:122" x14ac:dyDescent="0.2">
      <c r="DO19919" s="141" t="s">
        <v>31275</v>
      </c>
      <c r="DP19919" s="141" t="s">
        <v>10947</v>
      </c>
      <c r="DQ19919" s="15">
        <v>23</v>
      </c>
      <c r="DR19919" s="15" t="str">
        <f t="shared" si="324"/>
        <v>9830-23</v>
      </c>
    </row>
    <row r="19920" spans="119:122" x14ac:dyDescent="0.2">
      <c r="DO19920" s="141" t="s">
        <v>31276</v>
      </c>
      <c r="DP19920" s="141" t="s">
        <v>10948</v>
      </c>
      <c r="DQ19920" s="15">
        <v>23</v>
      </c>
      <c r="DR19920" s="15" t="str">
        <f t="shared" si="324"/>
        <v>9831-23</v>
      </c>
    </row>
    <row r="19921" spans="119:122" x14ac:dyDescent="0.2">
      <c r="DO19921" s="141" t="s">
        <v>31277</v>
      </c>
      <c r="DP19921" s="141" t="s">
        <v>10949</v>
      </c>
      <c r="DQ19921" s="15">
        <v>23</v>
      </c>
      <c r="DR19921" s="15" t="str">
        <f t="shared" si="324"/>
        <v>9832-23</v>
      </c>
    </row>
    <row r="19922" spans="119:122" x14ac:dyDescent="0.2">
      <c r="DO19922" s="141" t="s">
        <v>31278</v>
      </c>
      <c r="DP19922" s="141" t="s">
        <v>10950</v>
      </c>
      <c r="DQ19922" s="15">
        <v>23</v>
      </c>
      <c r="DR19922" s="15" t="str">
        <f t="shared" si="324"/>
        <v>9833-23</v>
      </c>
    </row>
    <row r="19923" spans="119:122" x14ac:dyDescent="0.2">
      <c r="DO19923" s="141" t="s">
        <v>31279</v>
      </c>
      <c r="DP19923" s="141" t="s">
        <v>10951</v>
      </c>
      <c r="DQ19923" s="15">
        <v>23</v>
      </c>
      <c r="DR19923" s="15" t="str">
        <f t="shared" si="324"/>
        <v>9834-23</v>
      </c>
    </row>
    <row r="19924" spans="119:122" x14ac:dyDescent="0.2">
      <c r="DO19924" s="141" t="s">
        <v>31280</v>
      </c>
      <c r="DP19924" s="141" t="s">
        <v>10952</v>
      </c>
      <c r="DQ19924" s="15">
        <v>23</v>
      </c>
      <c r="DR19924" s="15" t="str">
        <f t="shared" si="324"/>
        <v>9835-23</v>
      </c>
    </row>
    <row r="19925" spans="119:122" x14ac:dyDescent="0.2">
      <c r="DO19925" s="141" t="s">
        <v>31281</v>
      </c>
      <c r="DP19925" s="141" t="s">
        <v>10953</v>
      </c>
      <c r="DQ19925" s="15">
        <v>23</v>
      </c>
      <c r="DR19925" s="15" t="str">
        <f t="shared" si="324"/>
        <v>9836-23</v>
      </c>
    </row>
    <row r="19926" spans="119:122" x14ac:dyDescent="0.2">
      <c r="DO19926" s="141" t="s">
        <v>31282</v>
      </c>
      <c r="DP19926" s="141" t="s">
        <v>10954</v>
      </c>
      <c r="DQ19926" s="15">
        <v>23</v>
      </c>
      <c r="DR19926" s="15" t="str">
        <f t="shared" si="324"/>
        <v>9837-23</v>
      </c>
    </row>
    <row r="19927" spans="119:122" x14ac:dyDescent="0.2">
      <c r="DO19927" s="141" t="s">
        <v>31283</v>
      </c>
      <c r="DP19927" s="141" t="s">
        <v>10955</v>
      </c>
      <c r="DQ19927" s="15">
        <v>23</v>
      </c>
      <c r="DR19927" s="15" t="str">
        <f t="shared" si="324"/>
        <v>9838-23</v>
      </c>
    </row>
    <row r="19928" spans="119:122" x14ac:dyDescent="0.2">
      <c r="DO19928" s="141" t="s">
        <v>31284</v>
      </c>
      <c r="DP19928" s="141" t="s">
        <v>10956</v>
      </c>
      <c r="DQ19928" s="15">
        <v>23</v>
      </c>
      <c r="DR19928" s="15" t="str">
        <f t="shared" si="324"/>
        <v>9839-23</v>
      </c>
    </row>
    <row r="19929" spans="119:122" x14ac:dyDescent="0.2">
      <c r="DO19929" s="141" t="s">
        <v>31285</v>
      </c>
      <c r="DP19929" s="141" t="s">
        <v>10957</v>
      </c>
      <c r="DQ19929" s="15">
        <v>23</v>
      </c>
      <c r="DR19929" s="15" t="str">
        <f t="shared" si="324"/>
        <v>9840-23</v>
      </c>
    </row>
    <row r="19930" spans="119:122" x14ac:dyDescent="0.2">
      <c r="DO19930" s="141" t="s">
        <v>31286</v>
      </c>
      <c r="DP19930" s="141" t="s">
        <v>10958</v>
      </c>
      <c r="DQ19930" s="15">
        <v>23</v>
      </c>
      <c r="DR19930" s="15" t="str">
        <f t="shared" si="324"/>
        <v>9841-23</v>
      </c>
    </row>
    <row r="19931" spans="119:122" x14ac:dyDescent="0.2">
      <c r="DO19931" s="141" t="s">
        <v>31287</v>
      </c>
      <c r="DP19931" s="141" t="s">
        <v>10959</v>
      </c>
      <c r="DQ19931" s="15">
        <v>23</v>
      </c>
      <c r="DR19931" s="15" t="str">
        <f t="shared" si="324"/>
        <v>9842-23</v>
      </c>
    </row>
    <row r="19932" spans="119:122" x14ac:dyDescent="0.2">
      <c r="DO19932" s="141" t="s">
        <v>31288</v>
      </c>
      <c r="DP19932" s="141" t="s">
        <v>10960</v>
      </c>
      <c r="DQ19932" s="15">
        <v>23</v>
      </c>
      <c r="DR19932" s="15" t="str">
        <f t="shared" ref="DR19932:DR19995" si="325">CONCATENATE(DP19932,"-",DQ19932)</f>
        <v>9843-23</v>
      </c>
    </row>
    <row r="19933" spans="119:122" x14ac:dyDescent="0.2">
      <c r="DO19933" s="141" t="s">
        <v>31289</v>
      </c>
      <c r="DP19933" s="141" t="s">
        <v>10961</v>
      </c>
      <c r="DQ19933" s="15">
        <v>23</v>
      </c>
      <c r="DR19933" s="15" t="str">
        <f t="shared" si="325"/>
        <v>9844-23</v>
      </c>
    </row>
    <row r="19934" spans="119:122" x14ac:dyDescent="0.2">
      <c r="DO19934" s="141" t="s">
        <v>31290</v>
      </c>
      <c r="DP19934" s="141" t="s">
        <v>10962</v>
      </c>
      <c r="DQ19934" s="15">
        <v>23</v>
      </c>
      <c r="DR19934" s="15" t="str">
        <f t="shared" si="325"/>
        <v>9845-23</v>
      </c>
    </row>
    <row r="19935" spans="119:122" x14ac:dyDescent="0.2">
      <c r="DO19935" s="141" t="s">
        <v>31291</v>
      </c>
      <c r="DP19935" s="141" t="s">
        <v>10963</v>
      </c>
      <c r="DQ19935" s="15">
        <v>23</v>
      </c>
      <c r="DR19935" s="15" t="str">
        <f t="shared" si="325"/>
        <v>9846-23</v>
      </c>
    </row>
    <row r="19936" spans="119:122" x14ac:dyDescent="0.2">
      <c r="DO19936" s="141" t="s">
        <v>31292</v>
      </c>
      <c r="DP19936" s="141" t="s">
        <v>10964</v>
      </c>
      <c r="DQ19936" s="15">
        <v>23</v>
      </c>
      <c r="DR19936" s="15" t="str">
        <f t="shared" si="325"/>
        <v>9847-23</v>
      </c>
    </row>
    <row r="19937" spans="119:122" x14ac:dyDescent="0.2">
      <c r="DO19937" s="141" t="s">
        <v>31293</v>
      </c>
      <c r="DP19937" s="141" t="s">
        <v>10965</v>
      </c>
      <c r="DQ19937" s="15">
        <v>23</v>
      </c>
      <c r="DR19937" s="15" t="str">
        <f t="shared" si="325"/>
        <v>9848-23</v>
      </c>
    </row>
    <row r="19938" spans="119:122" x14ac:dyDescent="0.2">
      <c r="DO19938" s="141" t="s">
        <v>31294</v>
      </c>
      <c r="DP19938" s="141" t="s">
        <v>10966</v>
      </c>
      <c r="DQ19938" s="15">
        <v>23</v>
      </c>
      <c r="DR19938" s="15" t="str">
        <f t="shared" si="325"/>
        <v>9849-23</v>
      </c>
    </row>
    <row r="19939" spans="119:122" x14ac:dyDescent="0.2">
      <c r="DO19939" s="141" t="s">
        <v>31295</v>
      </c>
      <c r="DP19939" s="141" t="s">
        <v>10967</v>
      </c>
      <c r="DQ19939" s="15">
        <v>23</v>
      </c>
      <c r="DR19939" s="15" t="str">
        <f t="shared" si="325"/>
        <v>9850-23</v>
      </c>
    </row>
    <row r="19940" spans="119:122" x14ac:dyDescent="0.2">
      <c r="DO19940" s="141" t="s">
        <v>31296</v>
      </c>
      <c r="DP19940" s="141" t="s">
        <v>10968</v>
      </c>
      <c r="DQ19940" s="15">
        <v>23</v>
      </c>
      <c r="DR19940" s="15" t="str">
        <f t="shared" si="325"/>
        <v>9851-23</v>
      </c>
    </row>
    <row r="19941" spans="119:122" x14ac:dyDescent="0.2">
      <c r="DO19941" s="141" t="s">
        <v>31297</v>
      </c>
      <c r="DP19941" s="141" t="s">
        <v>10969</v>
      </c>
      <c r="DQ19941" s="15">
        <v>23</v>
      </c>
      <c r="DR19941" s="15" t="str">
        <f t="shared" si="325"/>
        <v>9852-23</v>
      </c>
    </row>
    <row r="19942" spans="119:122" x14ac:dyDescent="0.2">
      <c r="DO19942" s="141" t="s">
        <v>31298</v>
      </c>
      <c r="DP19942" s="141" t="s">
        <v>10970</v>
      </c>
      <c r="DQ19942" s="15">
        <v>23</v>
      </c>
      <c r="DR19942" s="15" t="str">
        <f t="shared" si="325"/>
        <v>9853-23</v>
      </c>
    </row>
    <row r="19943" spans="119:122" x14ac:dyDescent="0.2">
      <c r="DO19943" s="141" t="s">
        <v>31299</v>
      </c>
      <c r="DP19943" s="141" t="s">
        <v>10971</v>
      </c>
      <c r="DQ19943" s="15">
        <v>23</v>
      </c>
      <c r="DR19943" s="15" t="str">
        <f t="shared" si="325"/>
        <v>9854-23</v>
      </c>
    </row>
    <row r="19944" spans="119:122" x14ac:dyDescent="0.2">
      <c r="DO19944" s="141" t="s">
        <v>31300</v>
      </c>
      <c r="DP19944" s="141" t="s">
        <v>10972</v>
      </c>
      <c r="DQ19944" s="15">
        <v>23</v>
      </c>
      <c r="DR19944" s="15" t="str">
        <f t="shared" si="325"/>
        <v>9855-23</v>
      </c>
    </row>
    <row r="19945" spans="119:122" x14ac:dyDescent="0.2">
      <c r="DO19945" s="141" t="s">
        <v>31301</v>
      </c>
      <c r="DP19945" s="141" t="s">
        <v>10973</v>
      </c>
      <c r="DQ19945" s="15">
        <v>23</v>
      </c>
      <c r="DR19945" s="15" t="str">
        <f t="shared" si="325"/>
        <v>9856-23</v>
      </c>
    </row>
    <row r="19946" spans="119:122" x14ac:dyDescent="0.2">
      <c r="DO19946" s="141" t="s">
        <v>31302</v>
      </c>
      <c r="DP19946" s="141" t="s">
        <v>10974</v>
      </c>
      <c r="DQ19946" s="15">
        <v>23</v>
      </c>
      <c r="DR19946" s="15" t="str">
        <f t="shared" si="325"/>
        <v>9857-23</v>
      </c>
    </row>
    <row r="19947" spans="119:122" x14ac:dyDescent="0.2">
      <c r="DO19947" s="141" t="s">
        <v>31303</v>
      </c>
      <c r="DP19947" s="141" t="s">
        <v>10975</v>
      </c>
      <c r="DQ19947" s="15">
        <v>23</v>
      </c>
      <c r="DR19947" s="15" t="str">
        <f t="shared" si="325"/>
        <v>9858-23</v>
      </c>
    </row>
    <row r="19948" spans="119:122" x14ac:dyDescent="0.2">
      <c r="DO19948" s="141" t="s">
        <v>31304</v>
      </c>
      <c r="DP19948" s="141" t="s">
        <v>10976</v>
      </c>
      <c r="DQ19948" s="15">
        <v>23</v>
      </c>
      <c r="DR19948" s="15" t="str">
        <f t="shared" si="325"/>
        <v>9859-23</v>
      </c>
    </row>
    <row r="19949" spans="119:122" x14ac:dyDescent="0.2">
      <c r="DO19949" s="141" t="s">
        <v>31305</v>
      </c>
      <c r="DP19949" s="141" t="s">
        <v>10977</v>
      </c>
      <c r="DQ19949" s="15">
        <v>23</v>
      </c>
      <c r="DR19949" s="15" t="str">
        <f t="shared" si="325"/>
        <v>9860-23</v>
      </c>
    </row>
    <row r="19950" spans="119:122" x14ac:dyDescent="0.2">
      <c r="DO19950" s="141" t="s">
        <v>31306</v>
      </c>
      <c r="DP19950" s="141" t="s">
        <v>10978</v>
      </c>
      <c r="DQ19950" s="15">
        <v>23</v>
      </c>
      <c r="DR19950" s="15" t="str">
        <f t="shared" si="325"/>
        <v>9861-23</v>
      </c>
    </row>
    <row r="19951" spans="119:122" x14ac:dyDescent="0.2">
      <c r="DO19951" s="141" t="s">
        <v>31307</v>
      </c>
      <c r="DP19951" s="141" t="s">
        <v>10979</v>
      </c>
      <c r="DQ19951" s="15">
        <v>23</v>
      </c>
      <c r="DR19951" s="15" t="str">
        <f t="shared" si="325"/>
        <v>9862-23</v>
      </c>
    </row>
    <row r="19952" spans="119:122" x14ac:dyDescent="0.2">
      <c r="DO19952" s="141" t="s">
        <v>31308</v>
      </c>
      <c r="DP19952" s="141" t="s">
        <v>10980</v>
      </c>
      <c r="DQ19952" s="15">
        <v>23</v>
      </c>
      <c r="DR19952" s="15" t="str">
        <f t="shared" si="325"/>
        <v>9863-23</v>
      </c>
    </row>
    <row r="19953" spans="119:122" x14ac:dyDescent="0.2">
      <c r="DO19953" s="141" t="s">
        <v>31309</v>
      </c>
      <c r="DP19953" s="141" t="s">
        <v>10981</v>
      </c>
      <c r="DQ19953" s="15">
        <v>23</v>
      </c>
      <c r="DR19953" s="15" t="str">
        <f t="shared" si="325"/>
        <v>9864-23</v>
      </c>
    </row>
    <row r="19954" spans="119:122" x14ac:dyDescent="0.2">
      <c r="DO19954" s="141" t="s">
        <v>31310</v>
      </c>
      <c r="DP19954" s="141" t="s">
        <v>10982</v>
      </c>
      <c r="DQ19954" s="15">
        <v>23</v>
      </c>
      <c r="DR19954" s="15" t="str">
        <f t="shared" si="325"/>
        <v>9865-23</v>
      </c>
    </row>
    <row r="19955" spans="119:122" x14ac:dyDescent="0.2">
      <c r="DO19955" s="141" t="s">
        <v>31311</v>
      </c>
      <c r="DP19955" s="141" t="s">
        <v>10983</v>
      </c>
      <c r="DQ19955" s="15">
        <v>23</v>
      </c>
      <c r="DR19955" s="15" t="str">
        <f t="shared" si="325"/>
        <v>9866-23</v>
      </c>
    </row>
    <row r="19956" spans="119:122" x14ac:dyDescent="0.2">
      <c r="DO19956" s="141" t="s">
        <v>31312</v>
      </c>
      <c r="DP19956" s="141" t="s">
        <v>10984</v>
      </c>
      <c r="DQ19956" s="15">
        <v>23</v>
      </c>
      <c r="DR19956" s="15" t="str">
        <f t="shared" si="325"/>
        <v>9867-23</v>
      </c>
    </row>
    <row r="19957" spans="119:122" x14ac:dyDescent="0.2">
      <c r="DO19957" s="141" t="s">
        <v>31313</v>
      </c>
      <c r="DP19957" s="141" t="s">
        <v>10985</v>
      </c>
      <c r="DQ19957" s="15">
        <v>23</v>
      </c>
      <c r="DR19957" s="15" t="str">
        <f t="shared" si="325"/>
        <v>9868-23</v>
      </c>
    </row>
    <row r="19958" spans="119:122" x14ac:dyDescent="0.2">
      <c r="DO19958" s="141" t="s">
        <v>31314</v>
      </c>
      <c r="DP19958" s="141" t="s">
        <v>10986</v>
      </c>
      <c r="DQ19958" s="15">
        <v>23</v>
      </c>
      <c r="DR19958" s="15" t="str">
        <f t="shared" si="325"/>
        <v>9869-23</v>
      </c>
    </row>
    <row r="19959" spans="119:122" x14ac:dyDescent="0.2">
      <c r="DO19959" s="141" t="s">
        <v>31315</v>
      </c>
      <c r="DP19959" s="141" t="s">
        <v>10987</v>
      </c>
      <c r="DQ19959" s="15">
        <v>23</v>
      </c>
      <c r="DR19959" s="15" t="str">
        <f t="shared" si="325"/>
        <v>9870-23</v>
      </c>
    </row>
    <row r="19960" spans="119:122" x14ac:dyDescent="0.2">
      <c r="DO19960" s="141" t="s">
        <v>31316</v>
      </c>
      <c r="DP19960" s="141" t="s">
        <v>10988</v>
      </c>
      <c r="DQ19960" s="15">
        <v>23</v>
      </c>
      <c r="DR19960" s="15" t="str">
        <f t="shared" si="325"/>
        <v>9871-23</v>
      </c>
    </row>
    <row r="19961" spans="119:122" x14ac:dyDescent="0.2">
      <c r="DO19961" s="141" t="s">
        <v>31317</v>
      </c>
      <c r="DP19961" s="141" t="s">
        <v>10989</v>
      </c>
      <c r="DQ19961" s="15">
        <v>23</v>
      </c>
      <c r="DR19961" s="15" t="str">
        <f t="shared" si="325"/>
        <v>9872-23</v>
      </c>
    </row>
    <row r="19962" spans="119:122" x14ac:dyDescent="0.2">
      <c r="DO19962" s="141" t="s">
        <v>31318</v>
      </c>
      <c r="DP19962" s="141" t="s">
        <v>10990</v>
      </c>
      <c r="DQ19962" s="15">
        <v>23</v>
      </c>
      <c r="DR19962" s="15" t="str">
        <f t="shared" si="325"/>
        <v>9873-23</v>
      </c>
    </row>
    <row r="19963" spans="119:122" x14ac:dyDescent="0.2">
      <c r="DO19963" s="141" t="s">
        <v>31319</v>
      </c>
      <c r="DP19963" s="141" t="s">
        <v>10991</v>
      </c>
      <c r="DQ19963" s="15">
        <v>23</v>
      </c>
      <c r="DR19963" s="15" t="str">
        <f t="shared" si="325"/>
        <v>9874-23</v>
      </c>
    </row>
    <row r="19964" spans="119:122" x14ac:dyDescent="0.2">
      <c r="DO19964" s="141" t="s">
        <v>31320</v>
      </c>
      <c r="DP19964" s="141" t="s">
        <v>10992</v>
      </c>
      <c r="DQ19964" s="15">
        <v>23</v>
      </c>
      <c r="DR19964" s="15" t="str">
        <f t="shared" si="325"/>
        <v>9875-23</v>
      </c>
    </row>
    <row r="19965" spans="119:122" x14ac:dyDescent="0.2">
      <c r="DO19965" s="141" t="s">
        <v>31321</v>
      </c>
      <c r="DP19965" s="141" t="s">
        <v>10993</v>
      </c>
      <c r="DQ19965" s="15">
        <v>23</v>
      </c>
      <c r="DR19965" s="15" t="str">
        <f t="shared" si="325"/>
        <v>9876-23</v>
      </c>
    </row>
    <row r="19966" spans="119:122" x14ac:dyDescent="0.2">
      <c r="DO19966" s="141" t="s">
        <v>31322</v>
      </c>
      <c r="DP19966" s="141" t="s">
        <v>10994</v>
      </c>
      <c r="DQ19966" s="15">
        <v>23</v>
      </c>
      <c r="DR19966" s="15" t="str">
        <f t="shared" si="325"/>
        <v>9877-23</v>
      </c>
    </row>
    <row r="19967" spans="119:122" x14ac:dyDescent="0.2">
      <c r="DO19967" s="141" t="s">
        <v>31323</v>
      </c>
      <c r="DP19967" s="141" t="s">
        <v>10995</v>
      </c>
      <c r="DQ19967" s="15">
        <v>23</v>
      </c>
      <c r="DR19967" s="15" t="str">
        <f t="shared" si="325"/>
        <v>9878-23</v>
      </c>
    </row>
    <row r="19968" spans="119:122" x14ac:dyDescent="0.2">
      <c r="DO19968" s="141" t="s">
        <v>31324</v>
      </c>
      <c r="DP19968" s="141" t="s">
        <v>10996</v>
      </c>
      <c r="DQ19968" s="15">
        <v>23</v>
      </c>
      <c r="DR19968" s="15" t="str">
        <f t="shared" si="325"/>
        <v>9879-23</v>
      </c>
    </row>
    <row r="19969" spans="119:122" x14ac:dyDescent="0.2">
      <c r="DO19969" s="141" t="s">
        <v>31325</v>
      </c>
      <c r="DP19969" s="141" t="s">
        <v>10997</v>
      </c>
      <c r="DQ19969" s="15">
        <v>23</v>
      </c>
      <c r="DR19969" s="15" t="str">
        <f t="shared" si="325"/>
        <v>9880-23</v>
      </c>
    </row>
    <row r="19970" spans="119:122" x14ac:dyDescent="0.2">
      <c r="DO19970" s="141" t="s">
        <v>31326</v>
      </c>
      <c r="DP19970" s="141" t="s">
        <v>10998</v>
      </c>
      <c r="DQ19970" s="15">
        <v>23</v>
      </c>
      <c r="DR19970" s="15" t="str">
        <f t="shared" si="325"/>
        <v>9881-23</v>
      </c>
    </row>
    <row r="19971" spans="119:122" x14ac:dyDescent="0.2">
      <c r="DO19971" s="141" t="s">
        <v>31327</v>
      </c>
      <c r="DP19971" s="141" t="s">
        <v>10999</v>
      </c>
      <c r="DQ19971" s="15">
        <v>23</v>
      </c>
      <c r="DR19971" s="15" t="str">
        <f t="shared" si="325"/>
        <v>9882-23</v>
      </c>
    </row>
    <row r="19972" spans="119:122" x14ac:dyDescent="0.2">
      <c r="DO19972" s="141" t="s">
        <v>31328</v>
      </c>
      <c r="DP19972" s="141" t="s">
        <v>11000</v>
      </c>
      <c r="DQ19972" s="15">
        <v>23</v>
      </c>
      <c r="DR19972" s="15" t="str">
        <f t="shared" si="325"/>
        <v>9883-23</v>
      </c>
    </row>
    <row r="19973" spans="119:122" x14ac:dyDescent="0.2">
      <c r="DO19973" s="141" t="s">
        <v>31329</v>
      </c>
      <c r="DP19973" s="141" t="s">
        <v>11001</v>
      </c>
      <c r="DQ19973" s="15">
        <v>23</v>
      </c>
      <c r="DR19973" s="15" t="str">
        <f t="shared" si="325"/>
        <v>9884-23</v>
      </c>
    </row>
    <row r="19974" spans="119:122" x14ac:dyDescent="0.2">
      <c r="DO19974" s="141" t="s">
        <v>31330</v>
      </c>
      <c r="DP19974" s="141" t="s">
        <v>11002</v>
      </c>
      <c r="DQ19974" s="15">
        <v>23</v>
      </c>
      <c r="DR19974" s="15" t="str">
        <f t="shared" si="325"/>
        <v>9885-23</v>
      </c>
    </row>
    <row r="19975" spans="119:122" x14ac:dyDescent="0.2">
      <c r="DO19975" s="141" t="s">
        <v>31331</v>
      </c>
      <c r="DP19975" s="141" t="s">
        <v>11003</v>
      </c>
      <c r="DQ19975" s="15">
        <v>23</v>
      </c>
      <c r="DR19975" s="15" t="str">
        <f t="shared" si="325"/>
        <v>9886-23</v>
      </c>
    </row>
    <row r="19976" spans="119:122" x14ac:dyDescent="0.2">
      <c r="DO19976" s="141" t="s">
        <v>31332</v>
      </c>
      <c r="DP19976" s="141" t="s">
        <v>11004</v>
      </c>
      <c r="DQ19976" s="15">
        <v>23</v>
      </c>
      <c r="DR19976" s="15" t="str">
        <f t="shared" si="325"/>
        <v>9887-23</v>
      </c>
    </row>
    <row r="19977" spans="119:122" x14ac:dyDescent="0.2">
      <c r="DO19977" s="141" t="s">
        <v>31333</v>
      </c>
      <c r="DP19977" s="141" t="s">
        <v>11005</v>
      </c>
      <c r="DQ19977" s="15">
        <v>23</v>
      </c>
      <c r="DR19977" s="15" t="str">
        <f t="shared" si="325"/>
        <v>9888-23</v>
      </c>
    </row>
    <row r="19978" spans="119:122" x14ac:dyDescent="0.2">
      <c r="DO19978" s="141" t="s">
        <v>31334</v>
      </c>
      <c r="DP19978" s="141" t="s">
        <v>11006</v>
      </c>
      <c r="DQ19978" s="15">
        <v>23</v>
      </c>
      <c r="DR19978" s="15" t="str">
        <f t="shared" si="325"/>
        <v>9889-23</v>
      </c>
    </row>
    <row r="19979" spans="119:122" x14ac:dyDescent="0.2">
      <c r="DO19979" s="141" t="s">
        <v>31335</v>
      </c>
      <c r="DP19979" s="141" t="s">
        <v>11007</v>
      </c>
      <c r="DQ19979" s="15">
        <v>23</v>
      </c>
      <c r="DR19979" s="15" t="str">
        <f t="shared" si="325"/>
        <v>9890-23</v>
      </c>
    </row>
    <row r="19980" spans="119:122" x14ac:dyDescent="0.2">
      <c r="DO19980" s="141" t="s">
        <v>31336</v>
      </c>
      <c r="DP19980" s="141" t="s">
        <v>11008</v>
      </c>
      <c r="DQ19980" s="15">
        <v>23</v>
      </c>
      <c r="DR19980" s="15" t="str">
        <f t="shared" si="325"/>
        <v>9891-23</v>
      </c>
    </row>
    <row r="19981" spans="119:122" x14ac:dyDescent="0.2">
      <c r="DO19981" s="141" t="s">
        <v>31337</v>
      </c>
      <c r="DP19981" s="141" t="s">
        <v>11009</v>
      </c>
      <c r="DQ19981" s="15">
        <v>23</v>
      </c>
      <c r="DR19981" s="15" t="str">
        <f t="shared" si="325"/>
        <v>9892-23</v>
      </c>
    </row>
    <row r="19982" spans="119:122" x14ac:dyDescent="0.2">
      <c r="DO19982" s="141" t="s">
        <v>31338</v>
      </c>
      <c r="DP19982" s="141" t="s">
        <v>11010</v>
      </c>
      <c r="DQ19982" s="15">
        <v>23</v>
      </c>
      <c r="DR19982" s="15" t="str">
        <f t="shared" si="325"/>
        <v>9893-23</v>
      </c>
    </row>
    <row r="19983" spans="119:122" x14ac:dyDescent="0.2">
      <c r="DO19983" s="141" t="s">
        <v>31339</v>
      </c>
      <c r="DP19983" s="141" t="s">
        <v>11011</v>
      </c>
      <c r="DQ19983" s="15">
        <v>23</v>
      </c>
      <c r="DR19983" s="15" t="str">
        <f t="shared" si="325"/>
        <v>9894-23</v>
      </c>
    </row>
    <row r="19984" spans="119:122" x14ac:dyDescent="0.2">
      <c r="DO19984" s="141" t="s">
        <v>31340</v>
      </c>
      <c r="DP19984" s="141" t="s">
        <v>11012</v>
      </c>
      <c r="DQ19984" s="15">
        <v>23</v>
      </c>
      <c r="DR19984" s="15" t="str">
        <f t="shared" si="325"/>
        <v>9895-23</v>
      </c>
    </row>
    <row r="19985" spans="119:122" x14ac:dyDescent="0.2">
      <c r="DO19985" s="141" t="s">
        <v>31341</v>
      </c>
      <c r="DP19985" s="141" t="s">
        <v>11013</v>
      </c>
      <c r="DQ19985" s="15">
        <v>23</v>
      </c>
      <c r="DR19985" s="15" t="str">
        <f t="shared" si="325"/>
        <v>9896-23</v>
      </c>
    </row>
    <row r="19986" spans="119:122" x14ac:dyDescent="0.2">
      <c r="DO19986" s="141" t="s">
        <v>31342</v>
      </c>
      <c r="DP19986" s="141" t="s">
        <v>11014</v>
      </c>
      <c r="DQ19986" s="15">
        <v>23</v>
      </c>
      <c r="DR19986" s="15" t="str">
        <f t="shared" si="325"/>
        <v>9897-23</v>
      </c>
    </row>
    <row r="19987" spans="119:122" x14ac:dyDescent="0.2">
      <c r="DO19987" s="141" t="s">
        <v>31343</v>
      </c>
      <c r="DP19987" s="141" t="s">
        <v>11015</v>
      </c>
      <c r="DQ19987" s="15">
        <v>23</v>
      </c>
      <c r="DR19987" s="15" t="str">
        <f t="shared" si="325"/>
        <v>9898-23</v>
      </c>
    </row>
    <row r="19988" spans="119:122" x14ac:dyDescent="0.2">
      <c r="DO19988" s="141" t="s">
        <v>31344</v>
      </c>
      <c r="DP19988" s="141" t="s">
        <v>11016</v>
      </c>
      <c r="DQ19988" s="15">
        <v>23</v>
      </c>
      <c r="DR19988" s="15" t="str">
        <f t="shared" si="325"/>
        <v>9899-23</v>
      </c>
    </row>
    <row r="19989" spans="119:122" x14ac:dyDescent="0.2">
      <c r="DO19989" s="141" t="s">
        <v>31345</v>
      </c>
      <c r="DP19989" s="141" t="s">
        <v>11017</v>
      </c>
      <c r="DQ19989" s="15">
        <v>23</v>
      </c>
      <c r="DR19989" s="15" t="str">
        <f t="shared" si="325"/>
        <v>9900-23</v>
      </c>
    </row>
    <row r="19990" spans="119:122" x14ac:dyDescent="0.2">
      <c r="DO19990" s="141" t="s">
        <v>31346</v>
      </c>
      <c r="DP19990" s="141" t="s">
        <v>11018</v>
      </c>
      <c r="DQ19990" s="15">
        <v>23</v>
      </c>
      <c r="DR19990" s="15" t="str">
        <f t="shared" si="325"/>
        <v>9901-23</v>
      </c>
    </row>
    <row r="19991" spans="119:122" x14ac:dyDescent="0.2">
      <c r="DO19991" s="141" t="s">
        <v>31347</v>
      </c>
      <c r="DP19991" s="141" t="s">
        <v>11019</v>
      </c>
      <c r="DQ19991" s="15">
        <v>23</v>
      </c>
      <c r="DR19991" s="15" t="str">
        <f t="shared" si="325"/>
        <v>9902-23</v>
      </c>
    </row>
    <row r="19992" spans="119:122" x14ac:dyDescent="0.2">
      <c r="DO19992" s="141" t="s">
        <v>31348</v>
      </c>
      <c r="DP19992" s="141" t="s">
        <v>11020</v>
      </c>
      <c r="DQ19992" s="15">
        <v>23</v>
      </c>
      <c r="DR19992" s="15" t="str">
        <f t="shared" si="325"/>
        <v>9903-23</v>
      </c>
    </row>
    <row r="19993" spans="119:122" x14ac:dyDescent="0.2">
      <c r="DO19993" s="141" t="s">
        <v>31349</v>
      </c>
      <c r="DP19993" s="141" t="s">
        <v>11021</v>
      </c>
      <c r="DQ19993" s="15">
        <v>23</v>
      </c>
      <c r="DR19993" s="15" t="str">
        <f t="shared" si="325"/>
        <v>9904-23</v>
      </c>
    </row>
    <row r="19994" spans="119:122" x14ac:dyDescent="0.2">
      <c r="DO19994" s="141" t="s">
        <v>31350</v>
      </c>
      <c r="DP19994" s="141" t="s">
        <v>11022</v>
      </c>
      <c r="DQ19994" s="15">
        <v>23</v>
      </c>
      <c r="DR19994" s="15" t="str">
        <f t="shared" si="325"/>
        <v>9905-23</v>
      </c>
    </row>
    <row r="19995" spans="119:122" x14ac:dyDescent="0.2">
      <c r="DO19995" s="141" t="s">
        <v>31351</v>
      </c>
      <c r="DP19995" s="141" t="s">
        <v>11023</v>
      </c>
      <c r="DQ19995" s="15">
        <v>23</v>
      </c>
      <c r="DR19995" s="15" t="str">
        <f t="shared" si="325"/>
        <v>9906-23</v>
      </c>
    </row>
    <row r="19996" spans="119:122" x14ac:dyDescent="0.2">
      <c r="DO19996" s="141" t="s">
        <v>31352</v>
      </c>
      <c r="DP19996" s="141" t="s">
        <v>11024</v>
      </c>
      <c r="DQ19996" s="15">
        <v>23</v>
      </c>
      <c r="DR19996" s="15" t="str">
        <f t="shared" ref="DR19996:DR20059" si="326">CONCATENATE(DP19996,"-",DQ19996)</f>
        <v>9907-23</v>
      </c>
    </row>
    <row r="19997" spans="119:122" x14ac:dyDescent="0.2">
      <c r="DO19997" s="141" t="s">
        <v>31353</v>
      </c>
      <c r="DP19997" s="141" t="s">
        <v>11025</v>
      </c>
      <c r="DQ19997" s="15">
        <v>23</v>
      </c>
      <c r="DR19997" s="15" t="str">
        <f t="shared" si="326"/>
        <v>9908-23</v>
      </c>
    </row>
    <row r="19998" spans="119:122" x14ac:dyDescent="0.2">
      <c r="DO19998" s="141" t="s">
        <v>31354</v>
      </c>
      <c r="DP19998" s="141" t="s">
        <v>11026</v>
      </c>
      <c r="DQ19998" s="15">
        <v>23</v>
      </c>
      <c r="DR19998" s="15" t="str">
        <f t="shared" si="326"/>
        <v>9909-23</v>
      </c>
    </row>
    <row r="19999" spans="119:122" x14ac:dyDescent="0.2">
      <c r="DO19999" s="141" t="s">
        <v>31355</v>
      </c>
      <c r="DP19999" s="141" t="s">
        <v>11027</v>
      </c>
      <c r="DQ19999" s="15">
        <v>23</v>
      </c>
      <c r="DR19999" s="15" t="str">
        <f t="shared" si="326"/>
        <v>9910-23</v>
      </c>
    </row>
    <row r="20000" spans="119:122" x14ac:dyDescent="0.2">
      <c r="DO20000" s="141" t="s">
        <v>31356</v>
      </c>
      <c r="DP20000" s="141" t="s">
        <v>11028</v>
      </c>
      <c r="DQ20000" s="15">
        <v>23</v>
      </c>
      <c r="DR20000" s="15" t="str">
        <f t="shared" si="326"/>
        <v>9911-23</v>
      </c>
    </row>
    <row r="20001" spans="119:122" x14ac:dyDescent="0.2">
      <c r="DO20001" s="141" t="s">
        <v>31357</v>
      </c>
      <c r="DP20001" s="141" t="s">
        <v>11029</v>
      </c>
      <c r="DQ20001" s="15">
        <v>23</v>
      </c>
      <c r="DR20001" s="15" t="str">
        <f t="shared" si="326"/>
        <v>9912-23</v>
      </c>
    </row>
    <row r="20002" spans="119:122" x14ac:dyDescent="0.2">
      <c r="DO20002" s="141" t="s">
        <v>31358</v>
      </c>
      <c r="DP20002" s="141" t="s">
        <v>11030</v>
      </c>
      <c r="DQ20002" s="15">
        <v>23</v>
      </c>
      <c r="DR20002" s="15" t="str">
        <f t="shared" si="326"/>
        <v>9913-23</v>
      </c>
    </row>
    <row r="20003" spans="119:122" x14ac:dyDescent="0.2">
      <c r="DO20003" s="141" t="s">
        <v>31359</v>
      </c>
      <c r="DP20003" s="141" t="s">
        <v>11031</v>
      </c>
      <c r="DQ20003" s="15">
        <v>23</v>
      </c>
      <c r="DR20003" s="15" t="str">
        <f t="shared" si="326"/>
        <v>9914-23</v>
      </c>
    </row>
    <row r="20004" spans="119:122" x14ac:dyDescent="0.2">
      <c r="DO20004" s="141" t="s">
        <v>31360</v>
      </c>
      <c r="DP20004" s="141" t="s">
        <v>11032</v>
      </c>
      <c r="DQ20004" s="15">
        <v>23</v>
      </c>
      <c r="DR20004" s="15" t="str">
        <f t="shared" si="326"/>
        <v>9915-23</v>
      </c>
    </row>
    <row r="20005" spans="119:122" x14ac:dyDescent="0.2">
      <c r="DO20005" s="141" t="s">
        <v>31361</v>
      </c>
      <c r="DP20005" s="141" t="s">
        <v>11033</v>
      </c>
      <c r="DQ20005" s="15">
        <v>23</v>
      </c>
      <c r="DR20005" s="15" t="str">
        <f t="shared" si="326"/>
        <v>9916-23</v>
      </c>
    </row>
    <row r="20006" spans="119:122" x14ac:dyDescent="0.2">
      <c r="DO20006" s="141" t="s">
        <v>31362</v>
      </c>
      <c r="DP20006" s="141" t="s">
        <v>11034</v>
      </c>
      <c r="DQ20006" s="15">
        <v>23</v>
      </c>
      <c r="DR20006" s="15" t="str">
        <f t="shared" si="326"/>
        <v>9917-23</v>
      </c>
    </row>
    <row r="20007" spans="119:122" x14ac:dyDescent="0.2">
      <c r="DO20007" s="141" t="s">
        <v>31363</v>
      </c>
      <c r="DP20007" s="141" t="s">
        <v>11035</v>
      </c>
      <c r="DQ20007" s="15">
        <v>23</v>
      </c>
      <c r="DR20007" s="15" t="str">
        <f t="shared" si="326"/>
        <v>9918-23</v>
      </c>
    </row>
    <row r="20008" spans="119:122" x14ac:dyDescent="0.2">
      <c r="DO20008" s="141" t="s">
        <v>31364</v>
      </c>
      <c r="DP20008" s="141" t="s">
        <v>11036</v>
      </c>
      <c r="DQ20008" s="15">
        <v>23</v>
      </c>
      <c r="DR20008" s="15" t="str">
        <f t="shared" si="326"/>
        <v>9919-23</v>
      </c>
    </row>
    <row r="20009" spans="119:122" x14ac:dyDescent="0.2">
      <c r="DO20009" s="141" t="s">
        <v>31365</v>
      </c>
      <c r="DP20009" s="141" t="s">
        <v>11037</v>
      </c>
      <c r="DQ20009" s="15">
        <v>23</v>
      </c>
      <c r="DR20009" s="15" t="str">
        <f t="shared" si="326"/>
        <v>9920-23</v>
      </c>
    </row>
    <row r="20010" spans="119:122" x14ac:dyDescent="0.2">
      <c r="DO20010" s="141" t="s">
        <v>31366</v>
      </c>
      <c r="DP20010" s="141" t="s">
        <v>11038</v>
      </c>
      <c r="DQ20010" s="15">
        <v>23</v>
      </c>
      <c r="DR20010" s="15" t="str">
        <f t="shared" si="326"/>
        <v>9921-23</v>
      </c>
    </row>
    <row r="20011" spans="119:122" x14ac:dyDescent="0.2">
      <c r="DO20011" s="141" t="s">
        <v>31367</v>
      </c>
      <c r="DP20011" s="141" t="s">
        <v>11039</v>
      </c>
      <c r="DQ20011" s="15">
        <v>23</v>
      </c>
      <c r="DR20011" s="15" t="str">
        <f t="shared" si="326"/>
        <v>9922-23</v>
      </c>
    </row>
    <row r="20012" spans="119:122" x14ac:dyDescent="0.2">
      <c r="DO20012" s="141" t="s">
        <v>31368</v>
      </c>
      <c r="DP20012" s="141" t="s">
        <v>11040</v>
      </c>
      <c r="DQ20012" s="15">
        <v>23</v>
      </c>
      <c r="DR20012" s="15" t="str">
        <f t="shared" si="326"/>
        <v>9923-23</v>
      </c>
    </row>
    <row r="20013" spans="119:122" x14ac:dyDescent="0.2">
      <c r="DO20013" s="141" t="s">
        <v>31369</v>
      </c>
      <c r="DP20013" s="141" t="s">
        <v>11041</v>
      </c>
      <c r="DQ20013" s="15">
        <v>23</v>
      </c>
      <c r="DR20013" s="15" t="str">
        <f t="shared" si="326"/>
        <v>9924-23</v>
      </c>
    </row>
    <row r="20014" spans="119:122" x14ac:dyDescent="0.2">
      <c r="DO20014" s="141" t="s">
        <v>31370</v>
      </c>
      <c r="DP20014" s="141" t="s">
        <v>11042</v>
      </c>
      <c r="DQ20014" s="15">
        <v>23</v>
      </c>
      <c r="DR20014" s="15" t="str">
        <f t="shared" si="326"/>
        <v>9925-23</v>
      </c>
    </row>
    <row r="20015" spans="119:122" x14ac:dyDescent="0.2">
      <c r="DO20015" s="141" t="s">
        <v>31371</v>
      </c>
      <c r="DP20015" s="141" t="s">
        <v>11043</v>
      </c>
      <c r="DQ20015" s="15">
        <v>23</v>
      </c>
      <c r="DR20015" s="15" t="str">
        <f t="shared" si="326"/>
        <v>9926-23</v>
      </c>
    </row>
    <row r="20016" spans="119:122" x14ac:dyDescent="0.2">
      <c r="DO20016" s="141" t="s">
        <v>31372</v>
      </c>
      <c r="DP20016" s="141" t="s">
        <v>11044</v>
      </c>
      <c r="DQ20016" s="15">
        <v>23</v>
      </c>
      <c r="DR20016" s="15" t="str">
        <f t="shared" si="326"/>
        <v>9927-23</v>
      </c>
    </row>
    <row r="20017" spans="119:122" x14ac:dyDescent="0.2">
      <c r="DO20017" s="141" t="s">
        <v>31373</v>
      </c>
      <c r="DP20017" s="141" t="s">
        <v>11045</v>
      </c>
      <c r="DQ20017" s="15">
        <v>23</v>
      </c>
      <c r="DR20017" s="15" t="str">
        <f t="shared" si="326"/>
        <v>9928-23</v>
      </c>
    </row>
    <row r="20018" spans="119:122" x14ac:dyDescent="0.2">
      <c r="DO20018" s="141" t="s">
        <v>31374</v>
      </c>
      <c r="DP20018" s="141" t="s">
        <v>11046</v>
      </c>
      <c r="DQ20018" s="15">
        <v>23</v>
      </c>
      <c r="DR20018" s="15" t="str">
        <f t="shared" si="326"/>
        <v>9929-23</v>
      </c>
    </row>
    <row r="20019" spans="119:122" x14ac:dyDescent="0.2">
      <c r="DO20019" s="141" t="s">
        <v>31375</v>
      </c>
      <c r="DP20019" s="141" t="s">
        <v>11047</v>
      </c>
      <c r="DQ20019" s="15">
        <v>23</v>
      </c>
      <c r="DR20019" s="15" t="str">
        <f t="shared" si="326"/>
        <v>9930-23</v>
      </c>
    </row>
    <row r="20020" spans="119:122" x14ac:dyDescent="0.2">
      <c r="DO20020" s="141" t="s">
        <v>31376</v>
      </c>
      <c r="DP20020" s="141" t="s">
        <v>11048</v>
      </c>
      <c r="DQ20020" s="15">
        <v>23</v>
      </c>
      <c r="DR20020" s="15" t="str">
        <f t="shared" si="326"/>
        <v>9931-23</v>
      </c>
    </row>
    <row r="20021" spans="119:122" x14ac:dyDescent="0.2">
      <c r="DO20021" s="141" t="s">
        <v>31377</v>
      </c>
      <c r="DP20021" s="141" t="s">
        <v>11049</v>
      </c>
      <c r="DQ20021" s="15">
        <v>23</v>
      </c>
      <c r="DR20021" s="15" t="str">
        <f t="shared" si="326"/>
        <v>9932-23</v>
      </c>
    </row>
    <row r="20022" spans="119:122" x14ac:dyDescent="0.2">
      <c r="DO20022" s="141" t="s">
        <v>31378</v>
      </c>
      <c r="DP20022" s="141" t="s">
        <v>11050</v>
      </c>
      <c r="DQ20022" s="15">
        <v>23</v>
      </c>
      <c r="DR20022" s="15" t="str">
        <f t="shared" si="326"/>
        <v>9933-23</v>
      </c>
    </row>
    <row r="20023" spans="119:122" x14ac:dyDescent="0.2">
      <c r="DO20023" s="141" t="s">
        <v>31379</v>
      </c>
      <c r="DP20023" s="141" t="s">
        <v>11051</v>
      </c>
      <c r="DQ20023" s="15">
        <v>23</v>
      </c>
      <c r="DR20023" s="15" t="str">
        <f t="shared" si="326"/>
        <v>9934-23</v>
      </c>
    </row>
    <row r="20024" spans="119:122" x14ac:dyDescent="0.2">
      <c r="DO20024" s="141" t="s">
        <v>31380</v>
      </c>
      <c r="DP20024" s="141" t="s">
        <v>11052</v>
      </c>
      <c r="DQ20024" s="15">
        <v>23</v>
      </c>
      <c r="DR20024" s="15" t="str">
        <f t="shared" si="326"/>
        <v>9935-23</v>
      </c>
    </row>
    <row r="20025" spans="119:122" x14ac:dyDescent="0.2">
      <c r="DO20025" s="141" t="s">
        <v>31381</v>
      </c>
      <c r="DP20025" s="141" t="s">
        <v>11053</v>
      </c>
      <c r="DQ20025" s="15">
        <v>23</v>
      </c>
      <c r="DR20025" s="15" t="str">
        <f t="shared" si="326"/>
        <v>9936-23</v>
      </c>
    </row>
    <row r="20026" spans="119:122" x14ac:dyDescent="0.2">
      <c r="DO20026" s="141" t="s">
        <v>31382</v>
      </c>
      <c r="DP20026" s="141" t="s">
        <v>11054</v>
      </c>
      <c r="DQ20026" s="15">
        <v>23</v>
      </c>
      <c r="DR20026" s="15" t="str">
        <f t="shared" si="326"/>
        <v>9937-23</v>
      </c>
    </row>
    <row r="20027" spans="119:122" x14ac:dyDescent="0.2">
      <c r="DO20027" s="141" t="s">
        <v>31383</v>
      </c>
      <c r="DP20027" s="141" t="s">
        <v>11055</v>
      </c>
      <c r="DQ20027" s="15">
        <v>23</v>
      </c>
      <c r="DR20027" s="15" t="str">
        <f t="shared" si="326"/>
        <v>9938-23</v>
      </c>
    </row>
    <row r="20028" spans="119:122" x14ac:dyDescent="0.2">
      <c r="DO20028" s="141" t="s">
        <v>31384</v>
      </c>
      <c r="DP20028" s="141" t="s">
        <v>11056</v>
      </c>
      <c r="DQ20028" s="15">
        <v>23</v>
      </c>
      <c r="DR20028" s="15" t="str">
        <f t="shared" si="326"/>
        <v>9939-23</v>
      </c>
    </row>
    <row r="20029" spans="119:122" x14ac:dyDescent="0.2">
      <c r="DO20029" s="141" t="s">
        <v>31385</v>
      </c>
      <c r="DP20029" s="141" t="s">
        <v>11057</v>
      </c>
      <c r="DQ20029" s="15">
        <v>23</v>
      </c>
      <c r="DR20029" s="15" t="str">
        <f t="shared" si="326"/>
        <v>9940-23</v>
      </c>
    </row>
    <row r="20030" spans="119:122" x14ac:dyDescent="0.2">
      <c r="DO20030" s="141" t="s">
        <v>31386</v>
      </c>
      <c r="DP20030" s="141" t="s">
        <v>11058</v>
      </c>
      <c r="DQ20030" s="15">
        <v>23</v>
      </c>
      <c r="DR20030" s="15" t="str">
        <f t="shared" si="326"/>
        <v>9941-23</v>
      </c>
    </row>
    <row r="20031" spans="119:122" x14ac:dyDescent="0.2">
      <c r="DO20031" s="141" t="s">
        <v>31387</v>
      </c>
      <c r="DP20031" s="141" t="s">
        <v>11059</v>
      </c>
      <c r="DQ20031" s="15">
        <v>23</v>
      </c>
      <c r="DR20031" s="15" t="str">
        <f t="shared" si="326"/>
        <v>9942-23</v>
      </c>
    </row>
    <row r="20032" spans="119:122" x14ac:dyDescent="0.2">
      <c r="DO20032" s="141" t="s">
        <v>31388</v>
      </c>
      <c r="DP20032" s="141" t="s">
        <v>11060</v>
      </c>
      <c r="DQ20032" s="15">
        <v>23</v>
      </c>
      <c r="DR20032" s="15" t="str">
        <f t="shared" si="326"/>
        <v>9943-23</v>
      </c>
    </row>
    <row r="20033" spans="119:122" x14ac:dyDescent="0.2">
      <c r="DO20033" s="141" t="s">
        <v>31389</v>
      </c>
      <c r="DP20033" s="141" t="s">
        <v>11061</v>
      </c>
      <c r="DQ20033" s="15">
        <v>23</v>
      </c>
      <c r="DR20033" s="15" t="str">
        <f t="shared" si="326"/>
        <v>9944-23</v>
      </c>
    </row>
    <row r="20034" spans="119:122" x14ac:dyDescent="0.2">
      <c r="DO20034" s="141" t="s">
        <v>31390</v>
      </c>
      <c r="DP20034" s="141" t="s">
        <v>11062</v>
      </c>
      <c r="DQ20034" s="15">
        <v>23</v>
      </c>
      <c r="DR20034" s="15" t="str">
        <f t="shared" si="326"/>
        <v>9945-23</v>
      </c>
    </row>
    <row r="20035" spans="119:122" x14ac:dyDescent="0.2">
      <c r="DO20035" s="141" t="s">
        <v>31391</v>
      </c>
      <c r="DP20035" s="141" t="s">
        <v>11063</v>
      </c>
      <c r="DQ20035" s="15">
        <v>23</v>
      </c>
      <c r="DR20035" s="15" t="str">
        <f t="shared" si="326"/>
        <v>9946-23</v>
      </c>
    </row>
    <row r="20036" spans="119:122" x14ac:dyDescent="0.2">
      <c r="DO20036" s="141" t="s">
        <v>31392</v>
      </c>
      <c r="DP20036" s="141" t="s">
        <v>11064</v>
      </c>
      <c r="DQ20036" s="15">
        <v>23</v>
      </c>
      <c r="DR20036" s="15" t="str">
        <f t="shared" si="326"/>
        <v>9947-23</v>
      </c>
    </row>
    <row r="20037" spans="119:122" x14ac:dyDescent="0.2">
      <c r="DO20037" s="141" t="s">
        <v>31393</v>
      </c>
      <c r="DP20037" s="141" t="s">
        <v>11065</v>
      </c>
      <c r="DQ20037" s="15">
        <v>23</v>
      </c>
      <c r="DR20037" s="15" t="str">
        <f t="shared" si="326"/>
        <v>9948-23</v>
      </c>
    </row>
    <row r="20038" spans="119:122" x14ac:dyDescent="0.2">
      <c r="DO20038" s="141" t="s">
        <v>31394</v>
      </c>
      <c r="DP20038" s="141" t="s">
        <v>11066</v>
      </c>
      <c r="DQ20038" s="15">
        <v>23</v>
      </c>
      <c r="DR20038" s="15" t="str">
        <f t="shared" si="326"/>
        <v>9949-23</v>
      </c>
    </row>
    <row r="20039" spans="119:122" x14ac:dyDescent="0.2">
      <c r="DO20039" s="141" t="s">
        <v>31395</v>
      </c>
      <c r="DP20039" s="141" t="s">
        <v>11067</v>
      </c>
      <c r="DQ20039" s="15">
        <v>23</v>
      </c>
      <c r="DR20039" s="15" t="str">
        <f t="shared" si="326"/>
        <v>9950-23</v>
      </c>
    </row>
    <row r="20040" spans="119:122" x14ac:dyDescent="0.2">
      <c r="DO20040" s="141" t="s">
        <v>31396</v>
      </c>
      <c r="DP20040" s="141" t="s">
        <v>11068</v>
      </c>
      <c r="DQ20040" s="15">
        <v>23</v>
      </c>
      <c r="DR20040" s="15" t="str">
        <f t="shared" si="326"/>
        <v>9951-23</v>
      </c>
    </row>
    <row r="20041" spans="119:122" x14ac:dyDescent="0.2">
      <c r="DO20041" s="141" t="s">
        <v>31397</v>
      </c>
      <c r="DP20041" s="141" t="s">
        <v>11069</v>
      </c>
      <c r="DQ20041" s="15">
        <v>23</v>
      </c>
      <c r="DR20041" s="15" t="str">
        <f t="shared" si="326"/>
        <v>9952-23</v>
      </c>
    </row>
    <row r="20042" spans="119:122" x14ac:dyDescent="0.2">
      <c r="DO20042" s="141" t="s">
        <v>31398</v>
      </c>
      <c r="DP20042" s="141" t="s">
        <v>11070</v>
      </c>
      <c r="DQ20042" s="15">
        <v>23</v>
      </c>
      <c r="DR20042" s="15" t="str">
        <f t="shared" si="326"/>
        <v>9953-23</v>
      </c>
    </row>
    <row r="20043" spans="119:122" x14ac:dyDescent="0.2">
      <c r="DO20043" s="141" t="s">
        <v>31399</v>
      </c>
      <c r="DP20043" s="141" t="s">
        <v>11071</v>
      </c>
      <c r="DQ20043" s="15">
        <v>23</v>
      </c>
      <c r="DR20043" s="15" t="str">
        <f t="shared" si="326"/>
        <v>9954-23</v>
      </c>
    </row>
    <row r="20044" spans="119:122" x14ac:dyDescent="0.2">
      <c r="DO20044" s="141" t="s">
        <v>31400</v>
      </c>
      <c r="DP20044" s="141" t="s">
        <v>11072</v>
      </c>
      <c r="DQ20044" s="15">
        <v>23</v>
      </c>
      <c r="DR20044" s="15" t="str">
        <f t="shared" si="326"/>
        <v>9955-23</v>
      </c>
    </row>
    <row r="20045" spans="119:122" x14ac:dyDescent="0.2">
      <c r="DO20045" s="141" t="s">
        <v>31401</v>
      </c>
      <c r="DP20045" s="141" t="s">
        <v>11073</v>
      </c>
      <c r="DQ20045" s="15">
        <v>23</v>
      </c>
      <c r="DR20045" s="15" t="str">
        <f t="shared" si="326"/>
        <v>9956-23</v>
      </c>
    </row>
    <row r="20046" spans="119:122" x14ac:dyDescent="0.2">
      <c r="DO20046" s="141" t="s">
        <v>31402</v>
      </c>
      <c r="DP20046" s="141" t="s">
        <v>11074</v>
      </c>
      <c r="DQ20046" s="15">
        <v>23</v>
      </c>
      <c r="DR20046" s="15" t="str">
        <f t="shared" si="326"/>
        <v>9957-23</v>
      </c>
    </row>
    <row r="20047" spans="119:122" x14ac:dyDescent="0.2">
      <c r="DO20047" s="141" t="s">
        <v>31403</v>
      </c>
      <c r="DP20047" s="141" t="s">
        <v>11075</v>
      </c>
      <c r="DQ20047" s="15">
        <v>23</v>
      </c>
      <c r="DR20047" s="15" t="str">
        <f t="shared" si="326"/>
        <v>9958-23</v>
      </c>
    </row>
    <row r="20048" spans="119:122" x14ac:dyDescent="0.2">
      <c r="DO20048" s="141" t="s">
        <v>31404</v>
      </c>
      <c r="DP20048" s="141" t="s">
        <v>11076</v>
      </c>
      <c r="DQ20048" s="15">
        <v>23</v>
      </c>
      <c r="DR20048" s="15" t="str">
        <f t="shared" si="326"/>
        <v>9959-23</v>
      </c>
    </row>
    <row r="20049" spans="119:122" x14ac:dyDescent="0.2">
      <c r="DO20049" s="141" t="s">
        <v>31405</v>
      </c>
      <c r="DP20049" s="141" t="s">
        <v>11077</v>
      </c>
      <c r="DQ20049" s="15">
        <v>23</v>
      </c>
      <c r="DR20049" s="15" t="str">
        <f t="shared" si="326"/>
        <v>9960-23</v>
      </c>
    </row>
    <row r="20050" spans="119:122" x14ac:dyDescent="0.2">
      <c r="DO20050" s="141" t="s">
        <v>31406</v>
      </c>
      <c r="DP20050" s="141" t="s">
        <v>11078</v>
      </c>
      <c r="DQ20050" s="15">
        <v>23</v>
      </c>
      <c r="DR20050" s="15" t="str">
        <f t="shared" si="326"/>
        <v>9961-23</v>
      </c>
    </row>
    <row r="20051" spans="119:122" x14ac:dyDescent="0.2">
      <c r="DO20051" s="141" t="s">
        <v>31407</v>
      </c>
      <c r="DP20051" s="141" t="s">
        <v>11079</v>
      </c>
      <c r="DQ20051" s="15">
        <v>23</v>
      </c>
      <c r="DR20051" s="15" t="str">
        <f t="shared" si="326"/>
        <v>9962-23</v>
      </c>
    </row>
    <row r="20052" spans="119:122" x14ac:dyDescent="0.2">
      <c r="DO20052" s="141" t="s">
        <v>31408</v>
      </c>
      <c r="DP20052" s="141" t="s">
        <v>11080</v>
      </c>
      <c r="DQ20052" s="15">
        <v>23</v>
      </c>
      <c r="DR20052" s="15" t="str">
        <f t="shared" si="326"/>
        <v>9963-23</v>
      </c>
    </row>
    <row r="20053" spans="119:122" x14ac:dyDescent="0.2">
      <c r="DO20053" s="141" t="s">
        <v>31409</v>
      </c>
      <c r="DP20053" s="141" t="s">
        <v>11081</v>
      </c>
      <c r="DQ20053" s="15">
        <v>23</v>
      </c>
      <c r="DR20053" s="15" t="str">
        <f t="shared" si="326"/>
        <v>9964-23</v>
      </c>
    </row>
    <row r="20054" spans="119:122" x14ac:dyDescent="0.2">
      <c r="DO20054" s="141" t="s">
        <v>31410</v>
      </c>
      <c r="DP20054" s="141" t="s">
        <v>11082</v>
      </c>
      <c r="DQ20054" s="15">
        <v>23</v>
      </c>
      <c r="DR20054" s="15" t="str">
        <f t="shared" si="326"/>
        <v>9965-23</v>
      </c>
    </row>
    <row r="20055" spans="119:122" x14ac:dyDescent="0.2">
      <c r="DO20055" s="141" t="s">
        <v>31411</v>
      </c>
      <c r="DP20055" s="141" t="s">
        <v>11083</v>
      </c>
      <c r="DQ20055" s="15">
        <v>23</v>
      </c>
      <c r="DR20055" s="15" t="str">
        <f t="shared" si="326"/>
        <v>9966-23</v>
      </c>
    </row>
    <row r="20056" spans="119:122" x14ac:dyDescent="0.2">
      <c r="DO20056" s="141" t="s">
        <v>31412</v>
      </c>
      <c r="DP20056" s="141" t="s">
        <v>11084</v>
      </c>
      <c r="DQ20056" s="15">
        <v>23</v>
      </c>
      <c r="DR20056" s="15" t="str">
        <f t="shared" si="326"/>
        <v>9967-23</v>
      </c>
    </row>
    <row r="20057" spans="119:122" x14ac:dyDescent="0.2">
      <c r="DO20057" s="141" t="s">
        <v>31413</v>
      </c>
      <c r="DP20057" s="141" t="s">
        <v>11085</v>
      </c>
      <c r="DQ20057" s="15">
        <v>23</v>
      </c>
      <c r="DR20057" s="15" t="str">
        <f t="shared" si="326"/>
        <v>9968-23</v>
      </c>
    </row>
    <row r="20058" spans="119:122" x14ac:dyDescent="0.2">
      <c r="DO20058" s="141" t="s">
        <v>31414</v>
      </c>
      <c r="DP20058" s="141" t="s">
        <v>11086</v>
      </c>
      <c r="DQ20058" s="15">
        <v>23</v>
      </c>
      <c r="DR20058" s="15" t="str">
        <f t="shared" si="326"/>
        <v>9969-23</v>
      </c>
    </row>
    <row r="20059" spans="119:122" x14ac:dyDescent="0.2">
      <c r="DO20059" s="141" t="s">
        <v>31415</v>
      </c>
      <c r="DP20059" s="141" t="s">
        <v>11087</v>
      </c>
      <c r="DQ20059" s="15">
        <v>23</v>
      </c>
      <c r="DR20059" s="15" t="str">
        <f t="shared" si="326"/>
        <v>9970-23</v>
      </c>
    </row>
    <row r="20060" spans="119:122" x14ac:dyDescent="0.2">
      <c r="DO20060" s="141" t="s">
        <v>31416</v>
      </c>
      <c r="DP20060" s="141" t="s">
        <v>11088</v>
      </c>
      <c r="DQ20060" s="15">
        <v>23</v>
      </c>
      <c r="DR20060" s="15" t="str">
        <f t="shared" ref="DR20060:DR20088" si="327">CONCATENATE(DP20060,"-",DQ20060)</f>
        <v>9971-23</v>
      </c>
    </row>
    <row r="20061" spans="119:122" x14ac:dyDescent="0.2">
      <c r="DO20061" s="141" t="s">
        <v>31417</v>
      </c>
      <c r="DP20061" s="141" t="s">
        <v>11089</v>
      </c>
      <c r="DQ20061" s="15">
        <v>23</v>
      </c>
      <c r="DR20061" s="15" t="str">
        <f t="shared" si="327"/>
        <v>9972-23</v>
      </c>
    </row>
    <row r="20062" spans="119:122" x14ac:dyDescent="0.2">
      <c r="DO20062" s="141" t="s">
        <v>31418</v>
      </c>
      <c r="DP20062" s="141" t="s">
        <v>11090</v>
      </c>
      <c r="DQ20062" s="15">
        <v>23</v>
      </c>
      <c r="DR20062" s="15" t="str">
        <f t="shared" si="327"/>
        <v>9973-23</v>
      </c>
    </row>
    <row r="20063" spans="119:122" x14ac:dyDescent="0.2">
      <c r="DO20063" s="141" t="s">
        <v>31419</v>
      </c>
      <c r="DP20063" s="141" t="s">
        <v>11091</v>
      </c>
      <c r="DQ20063" s="15">
        <v>23</v>
      </c>
      <c r="DR20063" s="15" t="str">
        <f t="shared" si="327"/>
        <v>9974-23</v>
      </c>
    </row>
    <row r="20064" spans="119:122" x14ac:dyDescent="0.2">
      <c r="DO20064" s="141" t="s">
        <v>31420</v>
      </c>
      <c r="DP20064" s="141" t="s">
        <v>11092</v>
      </c>
      <c r="DQ20064" s="15">
        <v>23</v>
      </c>
      <c r="DR20064" s="15" t="str">
        <f t="shared" si="327"/>
        <v>9975-23</v>
      </c>
    </row>
    <row r="20065" spans="119:122" x14ac:dyDescent="0.2">
      <c r="DO20065" s="141" t="s">
        <v>31421</v>
      </c>
      <c r="DP20065" s="141" t="s">
        <v>11093</v>
      </c>
      <c r="DQ20065" s="15">
        <v>23</v>
      </c>
      <c r="DR20065" s="15" t="str">
        <f t="shared" si="327"/>
        <v>9976-23</v>
      </c>
    </row>
    <row r="20066" spans="119:122" x14ac:dyDescent="0.2">
      <c r="DO20066" s="141" t="s">
        <v>31422</v>
      </c>
      <c r="DP20066" s="141" t="s">
        <v>11094</v>
      </c>
      <c r="DQ20066" s="15">
        <v>23</v>
      </c>
      <c r="DR20066" s="15" t="str">
        <f t="shared" si="327"/>
        <v>9977-23</v>
      </c>
    </row>
    <row r="20067" spans="119:122" x14ac:dyDescent="0.2">
      <c r="DO20067" s="141" t="s">
        <v>31423</v>
      </c>
      <c r="DP20067" s="141" t="s">
        <v>11095</v>
      </c>
      <c r="DQ20067" s="15">
        <v>23</v>
      </c>
      <c r="DR20067" s="15" t="str">
        <f t="shared" si="327"/>
        <v>9978-23</v>
      </c>
    </row>
    <row r="20068" spans="119:122" x14ac:dyDescent="0.2">
      <c r="DO20068" s="141" t="s">
        <v>31424</v>
      </c>
      <c r="DP20068" s="141" t="s">
        <v>11096</v>
      </c>
      <c r="DQ20068" s="15">
        <v>23</v>
      </c>
      <c r="DR20068" s="15" t="str">
        <f t="shared" si="327"/>
        <v>9979-23</v>
      </c>
    </row>
    <row r="20069" spans="119:122" x14ac:dyDescent="0.2">
      <c r="DO20069" s="141" t="s">
        <v>31425</v>
      </c>
      <c r="DP20069" s="141" t="s">
        <v>11097</v>
      </c>
      <c r="DQ20069" s="15">
        <v>23</v>
      </c>
      <c r="DR20069" s="15" t="str">
        <f t="shared" si="327"/>
        <v>9980-23</v>
      </c>
    </row>
    <row r="20070" spans="119:122" x14ac:dyDescent="0.2">
      <c r="DO20070" s="141" t="s">
        <v>31426</v>
      </c>
      <c r="DP20070" s="141" t="s">
        <v>11098</v>
      </c>
      <c r="DQ20070" s="15">
        <v>23</v>
      </c>
      <c r="DR20070" s="15" t="str">
        <f t="shared" si="327"/>
        <v>9981-23</v>
      </c>
    </row>
    <row r="20071" spans="119:122" x14ac:dyDescent="0.2">
      <c r="DO20071" s="141" t="s">
        <v>31427</v>
      </c>
      <c r="DP20071" s="141" t="s">
        <v>11099</v>
      </c>
      <c r="DQ20071" s="15">
        <v>23</v>
      </c>
      <c r="DR20071" s="15" t="str">
        <f t="shared" si="327"/>
        <v>9982-23</v>
      </c>
    </row>
    <row r="20072" spans="119:122" x14ac:dyDescent="0.2">
      <c r="DO20072" s="141" t="s">
        <v>31428</v>
      </c>
      <c r="DP20072" s="141" t="s">
        <v>11100</v>
      </c>
      <c r="DQ20072" s="15">
        <v>23</v>
      </c>
      <c r="DR20072" s="15" t="str">
        <f t="shared" si="327"/>
        <v>9983-23</v>
      </c>
    </row>
    <row r="20073" spans="119:122" x14ac:dyDescent="0.2">
      <c r="DO20073" s="141" t="s">
        <v>31429</v>
      </c>
      <c r="DP20073" s="141" t="s">
        <v>11101</v>
      </c>
      <c r="DQ20073" s="15">
        <v>23</v>
      </c>
      <c r="DR20073" s="15" t="str">
        <f t="shared" si="327"/>
        <v>9984-23</v>
      </c>
    </row>
    <row r="20074" spans="119:122" x14ac:dyDescent="0.2">
      <c r="DO20074" s="141" t="s">
        <v>31430</v>
      </c>
      <c r="DP20074" s="141" t="s">
        <v>11102</v>
      </c>
      <c r="DQ20074" s="15">
        <v>23</v>
      </c>
      <c r="DR20074" s="15" t="str">
        <f t="shared" si="327"/>
        <v>9985-23</v>
      </c>
    </row>
    <row r="20075" spans="119:122" x14ac:dyDescent="0.2">
      <c r="DO20075" s="141" t="s">
        <v>31431</v>
      </c>
      <c r="DP20075" s="141" t="s">
        <v>11103</v>
      </c>
      <c r="DQ20075" s="15">
        <v>23</v>
      </c>
      <c r="DR20075" s="15" t="str">
        <f t="shared" si="327"/>
        <v>9986-23</v>
      </c>
    </row>
    <row r="20076" spans="119:122" x14ac:dyDescent="0.2">
      <c r="DO20076" s="141" t="s">
        <v>31432</v>
      </c>
      <c r="DP20076" s="141" t="s">
        <v>11104</v>
      </c>
      <c r="DQ20076" s="15">
        <v>23</v>
      </c>
      <c r="DR20076" s="15" t="str">
        <f t="shared" si="327"/>
        <v>9987-23</v>
      </c>
    </row>
    <row r="20077" spans="119:122" x14ac:dyDescent="0.2">
      <c r="DO20077" s="141" t="s">
        <v>31433</v>
      </c>
      <c r="DP20077" s="141" t="s">
        <v>11105</v>
      </c>
      <c r="DQ20077" s="15">
        <v>23</v>
      </c>
      <c r="DR20077" s="15" t="str">
        <f t="shared" si="327"/>
        <v>9988-23</v>
      </c>
    </row>
    <row r="20078" spans="119:122" x14ac:dyDescent="0.2">
      <c r="DO20078" s="141" t="s">
        <v>31434</v>
      </c>
      <c r="DP20078" s="141" t="s">
        <v>11106</v>
      </c>
      <c r="DQ20078" s="15">
        <v>23</v>
      </c>
      <c r="DR20078" s="15" t="str">
        <f t="shared" si="327"/>
        <v>9989-23</v>
      </c>
    </row>
    <row r="20079" spans="119:122" x14ac:dyDescent="0.2">
      <c r="DO20079" s="141" t="s">
        <v>31435</v>
      </c>
      <c r="DP20079" s="141" t="s">
        <v>11107</v>
      </c>
      <c r="DQ20079" s="15">
        <v>23</v>
      </c>
      <c r="DR20079" s="15" t="str">
        <f t="shared" si="327"/>
        <v>9990-23</v>
      </c>
    </row>
    <row r="20080" spans="119:122" x14ac:dyDescent="0.2">
      <c r="DO20080" s="141" t="s">
        <v>31436</v>
      </c>
      <c r="DP20080" s="141" t="s">
        <v>11108</v>
      </c>
      <c r="DQ20080" s="15">
        <v>23</v>
      </c>
      <c r="DR20080" s="15" t="str">
        <f t="shared" si="327"/>
        <v>9991-23</v>
      </c>
    </row>
    <row r="20081" spans="119:122" x14ac:dyDescent="0.2">
      <c r="DO20081" s="141" t="s">
        <v>31437</v>
      </c>
      <c r="DP20081" s="141" t="s">
        <v>11109</v>
      </c>
      <c r="DQ20081" s="15">
        <v>23</v>
      </c>
      <c r="DR20081" s="15" t="str">
        <f t="shared" si="327"/>
        <v>9992-23</v>
      </c>
    </row>
    <row r="20082" spans="119:122" x14ac:dyDescent="0.2">
      <c r="DO20082" s="141" t="s">
        <v>31438</v>
      </c>
      <c r="DP20082" s="141" t="s">
        <v>11110</v>
      </c>
      <c r="DQ20082" s="15">
        <v>23</v>
      </c>
      <c r="DR20082" s="15" t="str">
        <f t="shared" si="327"/>
        <v>9993-23</v>
      </c>
    </row>
    <row r="20083" spans="119:122" x14ac:dyDescent="0.2">
      <c r="DO20083" s="141" t="s">
        <v>31439</v>
      </c>
      <c r="DP20083" s="141" t="s">
        <v>11111</v>
      </c>
      <c r="DQ20083" s="15">
        <v>23</v>
      </c>
      <c r="DR20083" s="15" t="str">
        <f t="shared" si="327"/>
        <v>9994-23</v>
      </c>
    </row>
    <row r="20084" spans="119:122" x14ac:dyDescent="0.2">
      <c r="DO20084" s="141" t="s">
        <v>31440</v>
      </c>
      <c r="DP20084" s="141" t="s">
        <v>11112</v>
      </c>
      <c r="DQ20084" s="15">
        <v>23</v>
      </c>
      <c r="DR20084" s="15" t="str">
        <f t="shared" si="327"/>
        <v>9995-23</v>
      </c>
    </row>
    <row r="20085" spans="119:122" x14ac:dyDescent="0.2">
      <c r="DO20085" s="141" t="s">
        <v>31441</v>
      </c>
      <c r="DP20085" s="141" t="s">
        <v>11113</v>
      </c>
      <c r="DQ20085" s="15">
        <v>23</v>
      </c>
      <c r="DR20085" s="15" t="str">
        <f t="shared" si="327"/>
        <v>9996-23</v>
      </c>
    </row>
    <row r="20086" spans="119:122" x14ac:dyDescent="0.2">
      <c r="DO20086" s="141" t="s">
        <v>31442</v>
      </c>
      <c r="DP20086" s="141" t="s">
        <v>11114</v>
      </c>
      <c r="DQ20086" s="15">
        <v>23</v>
      </c>
      <c r="DR20086" s="15" t="str">
        <f t="shared" si="327"/>
        <v>9997-23</v>
      </c>
    </row>
    <row r="20087" spans="119:122" x14ac:dyDescent="0.2">
      <c r="DO20087" s="141" t="s">
        <v>31443</v>
      </c>
      <c r="DP20087" s="141" t="s">
        <v>11115</v>
      </c>
      <c r="DQ20087" s="15">
        <v>23</v>
      </c>
      <c r="DR20087" s="15" t="str">
        <f t="shared" si="327"/>
        <v>9998-23</v>
      </c>
    </row>
    <row r="20088" spans="119:122" x14ac:dyDescent="0.2">
      <c r="DO20088" s="141" t="s">
        <v>31444</v>
      </c>
      <c r="DP20088" s="141" t="s">
        <v>11116</v>
      </c>
      <c r="DQ20088" s="15">
        <v>23</v>
      </c>
      <c r="DR20088" s="15" t="str">
        <f t="shared" si="327"/>
        <v>9999-23</v>
      </c>
    </row>
    <row r="20216" spans="122:122" x14ac:dyDescent="0.2">
      <c r="DR20216" s="15" t="str">
        <f t="shared" ref="DR20216:DR20251" si="328">CONCATENATE(DP20216,"-",DQ20216)</f>
        <v>-</v>
      </c>
    </row>
    <row r="20217" spans="122:122" x14ac:dyDescent="0.2">
      <c r="DR20217" s="15" t="str">
        <f t="shared" si="328"/>
        <v>-</v>
      </c>
    </row>
    <row r="20218" spans="122:122" x14ac:dyDescent="0.2">
      <c r="DR20218" s="15" t="str">
        <f t="shared" si="328"/>
        <v>-</v>
      </c>
    </row>
    <row r="20219" spans="122:122" x14ac:dyDescent="0.2">
      <c r="DR20219" s="15" t="str">
        <f t="shared" si="328"/>
        <v>-</v>
      </c>
    </row>
    <row r="20220" spans="122:122" x14ac:dyDescent="0.2">
      <c r="DR20220" s="15" t="str">
        <f t="shared" si="328"/>
        <v>-</v>
      </c>
    </row>
    <row r="20221" spans="122:122" x14ac:dyDescent="0.2">
      <c r="DR20221" s="15" t="str">
        <f t="shared" si="328"/>
        <v>-</v>
      </c>
    </row>
    <row r="20222" spans="122:122" x14ac:dyDescent="0.2">
      <c r="DR20222" s="15" t="str">
        <f t="shared" si="328"/>
        <v>-</v>
      </c>
    </row>
    <row r="20223" spans="122:122" x14ac:dyDescent="0.2">
      <c r="DR20223" s="15" t="str">
        <f t="shared" si="328"/>
        <v>-</v>
      </c>
    </row>
    <row r="20224" spans="122:122" x14ac:dyDescent="0.2">
      <c r="DR20224" s="15" t="str">
        <f t="shared" si="328"/>
        <v>-</v>
      </c>
    </row>
    <row r="20225" spans="122:122" x14ac:dyDescent="0.2">
      <c r="DR20225" s="15" t="str">
        <f t="shared" si="328"/>
        <v>-</v>
      </c>
    </row>
    <row r="20226" spans="122:122" x14ac:dyDescent="0.2">
      <c r="DR20226" s="15" t="str">
        <f t="shared" si="328"/>
        <v>-</v>
      </c>
    </row>
    <row r="20227" spans="122:122" x14ac:dyDescent="0.2">
      <c r="DR20227" s="15" t="str">
        <f t="shared" si="328"/>
        <v>-</v>
      </c>
    </row>
    <row r="20228" spans="122:122" x14ac:dyDescent="0.2">
      <c r="DR20228" s="15" t="str">
        <f t="shared" si="328"/>
        <v>-</v>
      </c>
    </row>
    <row r="20229" spans="122:122" x14ac:dyDescent="0.2">
      <c r="DR20229" s="15" t="str">
        <f t="shared" si="328"/>
        <v>-</v>
      </c>
    </row>
    <row r="20230" spans="122:122" x14ac:dyDescent="0.2">
      <c r="DR20230" s="15" t="str">
        <f t="shared" si="328"/>
        <v>-</v>
      </c>
    </row>
    <row r="20231" spans="122:122" x14ac:dyDescent="0.2">
      <c r="DR20231" s="15" t="str">
        <f t="shared" si="328"/>
        <v>-</v>
      </c>
    </row>
    <row r="20232" spans="122:122" x14ac:dyDescent="0.2">
      <c r="DR20232" s="15" t="str">
        <f t="shared" si="328"/>
        <v>-</v>
      </c>
    </row>
    <row r="20233" spans="122:122" x14ac:dyDescent="0.2">
      <c r="DR20233" s="15" t="str">
        <f t="shared" si="328"/>
        <v>-</v>
      </c>
    </row>
    <row r="20234" spans="122:122" x14ac:dyDescent="0.2">
      <c r="DR20234" s="15" t="str">
        <f t="shared" si="328"/>
        <v>-</v>
      </c>
    </row>
    <row r="20235" spans="122:122" x14ac:dyDescent="0.2">
      <c r="DR20235" s="15" t="str">
        <f t="shared" si="328"/>
        <v>-</v>
      </c>
    </row>
    <row r="20236" spans="122:122" x14ac:dyDescent="0.2">
      <c r="DR20236" s="15" t="str">
        <f t="shared" si="328"/>
        <v>-</v>
      </c>
    </row>
    <row r="20237" spans="122:122" x14ac:dyDescent="0.2">
      <c r="DR20237" s="15" t="str">
        <f t="shared" si="328"/>
        <v>-</v>
      </c>
    </row>
    <row r="20238" spans="122:122" x14ac:dyDescent="0.2">
      <c r="DR20238" s="15" t="str">
        <f t="shared" si="328"/>
        <v>-</v>
      </c>
    </row>
    <row r="20239" spans="122:122" x14ac:dyDescent="0.2">
      <c r="DR20239" s="15" t="str">
        <f t="shared" si="328"/>
        <v>-</v>
      </c>
    </row>
    <row r="20240" spans="122:122" x14ac:dyDescent="0.2">
      <c r="DR20240" s="15" t="str">
        <f t="shared" si="328"/>
        <v>-</v>
      </c>
    </row>
    <row r="20241" spans="122:122" x14ac:dyDescent="0.2">
      <c r="DR20241" s="15" t="str">
        <f t="shared" si="328"/>
        <v>-</v>
      </c>
    </row>
    <row r="20242" spans="122:122" x14ac:dyDescent="0.2">
      <c r="DR20242" s="15" t="str">
        <f t="shared" si="328"/>
        <v>-</v>
      </c>
    </row>
    <row r="20243" spans="122:122" x14ac:dyDescent="0.2">
      <c r="DR20243" s="15" t="str">
        <f t="shared" si="328"/>
        <v>-</v>
      </c>
    </row>
    <row r="20244" spans="122:122" x14ac:dyDescent="0.2">
      <c r="DR20244" s="15" t="str">
        <f t="shared" si="328"/>
        <v>-</v>
      </c>
    </row>
    <row r="20245" spans="122:122" x14ac:dyDescent="0.2">
      <c r="DR20245" s="15" t="str">
        <f t="shared" si="328"/>
        <v>-</v>
      </c>
    </row>
    <row r="20246" spans="122:122" x14ac:dyDescent="0.2">
      <c r="DR20246" s="15" t="str">
        <f t="shared" si="328"/>
        <v>-</v>
      </c>
    </row>
    <row r="20247" spans="122:122" x14ac:dyDescent="0.2">
      <c r="DR20247" s="15" t="str">
        <f t="shared" si="328"/>
        <v>-</v>
      </c>
    </row>
    <row r="20248" spans="122:122" x14ac:dyDescent="0.2">
      <c r="DR20248" s="15" t="str">
        <f t="shared" si="328"/>
        <v>-</v>
      </c>
    </row>
    <row r="20249" spans="122:122" x14ac:dyDescent="0.2">
      <c r="DR20249" s="15" t="str">
        <f t="shared" si="328"/>
        <v>-</v>
      </c>
    </row>
    <row r="20250" spans="122:122" x14ac:dyDescent="0.2">
      <c r="DR20250" s="15" t="str">
        <f t="shared" si="328"/>
        <v>-</v>
      </c>
    </row>
    <row r="20251" spans="122:122" x14ac:dyDescent="0.2">
      <c r="DR20251" s="15" t="str">
        <f t="shared" si="328"/>
        <v>-</v>
      </c>
    </row>
    <row r="20252" spans="122:122" x14ac:dyDescent="0.2">
      <c r="DR20252" s="15" t="str">
        <f t="shared" ref="DR20252:DR20315" si="329">CONCATENATE(DP20252,"-",DQ20252)</f>
        <v>-</v>
      </c>
    </row>
    <row r="20253" spans="122:122" x14ac:dyDescent="0.2">
      <c r="DR20253" s="15" t="str">
        <f t="shared" si="329"/>
        <v>-</v>
      </c>
    </row>
    <row r="20254" spans="122:122" x14ac:dyDescent="0.2">
      <c r="DR20254" s="15" t="str">
        <f t="shared" si="329"/>
        <v>-</v>
      </c>
    </row>
    <row r="20255" spans="122:122" x14ac:dyDescent="0.2">
      <c r="DR20255" s="15" t="str">
        <f t="shared" si="329"/>
        <v>-</v>
      </c>
    </row>
    <row r="20256" spans="122:122" x14ac:dyDescent="0.2">
      <c r="DR20256" s="15" t="str">
        <f t="shared" si="329"/>
        <v>-</v>
      </c>
    </row>
    <row r="20257" spans="122:122" x14ac:dyDescent="0.2">
      <c r="DR20257" s="15" t="str">
        <f t="shared" si="329"/>
        <v>-</v>
      </c>
    </row>
    <row r="20258" spans="122:122" x14ac:dyDescent="0.2">
      <c r="DR20258" s="15" t="str">
        <f t="shared" si="329"/>
        <v>-</v>
      </c>
    </row>
    <row r="20259" spans="122:122" x14ac:dyDescent="0.2">
      <c r="DR20259" s="15" t="str">
        <f t="shared" si="329"/>
        <v>-</v>
      </c>
    </row>
    <row r="20260" spans="122:122" x14ac:dyDescent="0.2">
      <c r="DR20260" s="15" t="str">
        <f t="shared" si="329"/>
        <v>-</v>
      </c>
    </row>
    <row r="20261" spans="122:122" x14ac:dyDescent="0.2">
      <c r="DR20261" s="15" t="str">
        <f t="shared" si="329"/>
        <v>-</v>
      </c>
    </row>
    <row r="20262" spans="122:122" x14ac:dyDescent="0.2">
      <c r="DR20262" s="15" t="str">
        <f t="shared" si="329"/>
        <v>-</v>
      </c>
    </row>
    <row r="20263" spans="122:122" x14ac:dyDescent="0.2">
      <c r="DR20263" s="15" t="str">
        <f t="shared" si="329"/>
        <v>-</v>
      </c>
    </row>
    <row r="20264" spans="122:122" x14ac:dyDescent="0.2">
      <c r="DR20264" s="15" t="str">
        <f t="shared" si="329"/>
        <v>-</v>
      </c>
    </row>
    <row r="20265" spans="122:122" x14ac:dyDescent="0.2">
      <c r="DR20265" s="15" t="str">
        <f t="shared" si="329"/>
        <v>-</v>
      </c>
    </row>
    <row r="20266" spans="122:122" x14ac:dyDescent="0.2">
      <c r="DR20266" s="15" t="str">
        <f t="shared" si="329"/>
        <v>-</v>
      </c>
    </row>
    <row r="20267" spans="122:122" x14ac:dyDescent="0.2">
      <c r="DR20267" s="15" t="str">
        <f t="shared" si="329"/>
        <v>-</v>
      </c>
    </row>
    <row r="20268" spans="122:122" x14ac:dyDescent="0.2">
      <c r="DR20268" s="15" t="str">
        <f t="shared" si="329"/>
        <v>-</v>
      </c>
    </row>
    <row r="20269" spans="122:122" x14ac:dyDescent="0.2">
      <c r="DR20269" s="15" t="str">
        <f t="shared" si="329"/>
        <v>-</v>
      </c>
    </row>
    <row r="20270" spans="122:122" x14ac:dyDescent="0.2">
      <c r="DR20270" s="15" t="str">
        <f t="shared" si="329"/>
        <v>-</v>
      </c>
    </row>
    <row r="20271" spans="122:122" x14ac:dyDescent="0.2">
      <c r="DR20271" s="15" t="str">
        <f t="shared" si="329"/>
        <v>-</v>
      </c>
    </row>
    <row r="20272" spans="122:122" x14ac:dyDescent="0.2">
      <c r="DR20272" s="15" t="str">
        <f t="shared" si="329"/>
        <v>-</v>
      </c>
    </row>
    <row r="20273" spans="122:122" x14ac:dyDescent="0.2">
      <c r="DR20273" s="15" t="str">
        <f t="shared" si="329"/>
        <v>-</v>
      </c>
    </row>
    <row r="20274" spans="122:122" x14ac:dyDescent="0.2">
      <c r="DR20274" s="15" t="str">
        <f t="shared" si="329"/>
        <v>-</v>
      </c>
    </row>
    <row r="20275" spans="122:122" x14ac:dyDescent="0.2">
      <c r="DR20275" s="15" t="str">
        <f t="shared" si="329"/>
        <v>-</v>
      </c>
    </row>
    <row r="20276" spans="122:122" x14ac:dyDescent="0.2">
      <c r="DR20276" s="15" t="str">
        <f t="shared" si="329"/>
        <v>-</v>
      </c>
    </row>
    <row r="20277" spans="122:122" x14ac:dyDescent="0.2">
      <c r="DR20277" s="15" t="str">
        <f t="shared" si="329"/>
        <v>-</v>
      </c>
    </row>
    <row r="20278" spans="122:122" x14ac:dyDescent="0.2">
      <c r="DR20278" s="15" t="str">
        <f t="shared" si="329"/>
        <v>-</v>
      </c>
    </row>
    <row r="20279" spans="122:122" x14ac:dyDescent="0.2">
      <c r="DR20279" s="15" t="str">
        <f t="shared" si="329"/>
        <v>-</v>
      </c>
    </row>
    <row r="20280" spans="122:122" x14ac:dyDescent="0.2">
      <c r="DR20280" s="15" t="str">
        <f t="shared" si="329"/>
        <v>-</v>
      </c>
    </row>
    <row r="20281" spans="122:122" x14ac:dyDescent="0.2">
      <c r="DR20281" s="15" t="str">
        <f t="shared" si="329"/>
        <v>-</v>
      </c>
    </row>
    <row r="20282" spans="122:122" x14ac:dyDescent="0.2">
      <c r="DR20282" s="15" t="str">
        <f t="shared" si="329"/>
        <v>-</v>
      </c>
    </row>
    <row r="20283" spans="122:122" x14ac:dyDescent="0.2">
      <c r="DR20283" s="15" t="str">
        <f t="shared" si="329"/>
        <v>-</v>
      </c>
    </row>
    <row r="20284" spans="122:122" x14ac:dyDescent="0.2">
      <c r="DR20284" s="15" t="str">
        <f t="shared" si="329"/>
        <v>-</v>
      </c>
    </row>
    <row r="20285" spans="122:122" x14ac:dyDescent="0.2">
      <c r="DR20285" s="15" t="str">
        <f t="shared" si="329"/>
        <v>-</v>
      </c>
    </row>
    <row r="20286" spans="122:122" x14ac:dyDescent="0.2">
      <c r="DR20286" s="15" t="str">
        <f t="shared" si="329"/>
        <v>-</v>
      </c>
    </row>
    <row r="20287" spans="122:122" x14ac:dyDescent="0.2">
      <c r="DR20287" s="15" t="str">
        <f t="shared" si="329"/>
        <v>-</v>
      </c>
    </row>
    <row r="20288" spans="122:122" x14ac:dyDescent="0.2">
      <c r="DR20288" s="15" t="str">
        <f t="shared" si="329"/>
        <v>-</v>
      </c>
    </row>
    <row r="20289" spans="122:122" x14ac:dyDescent="0.2">
      <c r="DR20289" s="15" t="str">
        <f t="shared" si="329"/>
        <v>-</v>
      </c>
    </row>
    <row r="20290" spans="122:122" x14ac:dyDescent="0.2">
      <c r="DR20290" s="15" t="str">
        <f t="shared" si="329"/>
        <v>-</v>
      </c>
    </row>
    <row r="20291" spans="122:122" x14ac:dyDescent="0.2">
      <c r="DR20291" s="15" t="str">
        <f t="shared" si="329"/>
        <v>-</v>
      </c>
    </row>
    <row r="20292" spans="122:122" x14ac:dyDescent="0.2">
      <c r="DR20292" s="15" t="str">
        <f t="shared" si="329"/>
        <v>-</v>
      </c>
    </row>
    <row r="20293" spans="122:122" x14ac:dyDescent="0.2">
      <c r="DR20293" s="15" t="str">
        <f t="shared" si="329"/>
        <v>-</v>
      </c>
    </row>
    <row r="20294" spans="122:122" x14ac:dyDescent="0.2">
      <c r="DR20294" s="15" t="str">
        <f t="shared" si="329"/>
        <v>-</v>
      </c>
    </row>
    <row r="20295" spans="122:122" x14ac:dyDescent="0.2">
      <c r="DR20295" s="15" t="str">
        <f t="shared" si="329"/>
        <v>-</v>
      </c>
    </row>
    <row r="20296" spans="122:122" x14ac:dyDescent="0.2">
      <c r="DR20296" s="15" t="str">
        <f t="shared" si="329"/>
        <v>-</v>
      </c>
    </row>
    <row r="20297" spans="122:122" x14ac:dyDescent="0.2">
      <c r="DR20297" s="15" t="str">
        <f t="shared" si="329"/>
        <v>-</v>
      </c>
    </row>
    <row r="20298" spans="122:122" x14ac:dyDescent="0.2">
      <c r="DR20298" s="15" t="str">
        <f t="shared" si="329"/>
        <v>-</v>
      </c>
    </row>
    <row r="20299" spans="122:122" x14ac:dyDescent="0.2">
      <c r="DR20299" s="15" t="str">
        <f t="shared" si="329"/>
        <v>-</v>
      </c>
    </row>
    <row r="20300" spans="122:122" x14ac:dyDescent="0.2">
      <c r="DR20300" s="15" t="str">
        <f t="shared" si="329"/>
        <v>-</v>
      </c>
    </row>
    <row r="20301" spans="122:122" x14ac:dyDescent="0.2">
      <c r="DR20301" s="15" t="str">
        <f t="shared" si="329"/>
        <v>-</v>
      </c>
    </row>
    <row r="20302" spans="122:122" x14ac:dyDescent="0.2">
      <c r="DR20302" s="15" t="str">
        <f t="shared" si="329"/>
        <v>-</v>
      </c>
    </row>
    <row r="20303" spans="122:122" x14ac:dyDescent="0.2">
      <c r="DR20303" s="15" t="str">
        <f t="shared" si="329"/>
        <v>-</v>
      </c>
    </row>
    <row r="20304" spans="122:122" x14ac:dyDescent="0.2">
      <c r="DR20304" s="15" t="str">
        <f t="shared" si="329"/>
        <v>-</v>
      </c>
    </row>
    <row r="20305" spans="122:122" x14ac:dyDescent="0.2">
      <c r="DR20305" s="15" t="str">
        <f t="shared" si="329"/>
        <v>-</v>
      </c>
    </row>
    <row r="20306" spans="122:122" x14ac:dyDescent="0.2">
      <c r="DR20306" s="15" t="str">
        <f t="shared" si="329"/>
        <v>-</v>
      </c>
    </row>
    <row r="20307" spans="122:122" x14ac:dyDescent="0.2">
      <c r="DR20307" s="15" t="str">
        <f t="shared" si="329"/>
        <v>-</v>
      </c>
    </row>
    <row r="20308" spans="122:122" x14ac:dyDescent="0.2">
      <c r="DR20308" s="15" t="str">
        <f t="shared" si="329"/>
        <v>-</v>
      </c>
    </row>
    <row r="20309" spans="122:122" x14ac:dyDescent="0.2">
      <c r="DR20309" s="15" t="str">
        <f t="shared" si="329"/>
        <v>-</v>
      </c>
    </row>
    <row r="20310" spans="122:122" x14ac:dyDescent="0.2">
      <c r="DR20310" s="15" t="str">
        <f t="shared" si="329"/>
        <v>-</v>
      </c>
    </row>
    <row r="20311" spans="122:122" x14ac:dyDescent="0.2">
      <c r="DR20311" s="15" t="str">
        <f t="shared" si="329"/>
        <v>-</v>
      </c>
    </row>
    <row r="20312" spans="122:122" x14ac:dyDescent="0.2">
      <c r="DR20312" s="15" t="str">
        <f t="shared" si="329"/>
        <v>-</v>
      </c>
    </row>
    <row r="20313" spans="122:122" x14ac:dyDescent="0.2">
      <c r="DR20313" s="15" t="str">
        <f t="shared" si="329"/>
        <v>-</v>
      </c>
    </row>
    <row r="20314" spans="122:122" x14ac:dyDescent="0.2">
      <c r="DR20314" s="15" t="str">
        <f t="shared" si="329"/>
        <v>-</v>
      </c>
    </row>
    <row r="20315" spans="122:122" x14ac:dyDescent="0.2">
      <c r="DR20315" s="15" t="str">
        <f t="shared" si="329"/>
        <v>-</v>
      </c>
    </row>
    <row r="20316" spans="122:122" x14ac:dyDescent="0.2">
      <c r="DR20316" s="15" t="str">
        <f t="shared" ref="DR20316:DR20379" si="330">CONCATENATE(DP20316,"-",DQ20316)</f>
        <v>-</v>
      </c>
    </row>
    <row r="20317" spans="122:122" x14ac:dyDescent="0.2">
      <c r="DR20317" s="15" t="str">
        <f t="shared" si="330"/>
        <v>-</v>
      </c>
    </row>
    <row r="20318" spans="122:122" x14ac:dyDescent="0.2">
      <c r="DR20318" s="15" t="str">
        <f t="shared" si="330"/>
        <v>-</v>
      </c>
    </row>
    <row r="20319" spans="122:122" x14ac:dyDescent="0.2">
      <c r="DR20319" s="15" t="str">
        <f t="shared" si="330"/>
        <v>-</v>
      </c>
    </row>
    <row r="20320" spans="122:122" x14ac:dyDescent="0.2">
      <c r="DR20320" s="15" t="str">
        <f t="shared" si="330"/>
        <v>-</v>
      </c>
    </row>
    <row r="20321" spans="122:122" x14ac:dyDescent="0.2">
      <c r="DR20321" s="15" t="str">
        <f t="shared" si="330"/>
        <v>-</v>
      </c>
    </row>
    <row r="20322" spans="122:122" x14ac:dyDescent="0.2">
      <c r="DR20322" s="15" t="str">
        <f t="shared" si="330"/>
        <v>-</v>
      </c>
    </row>
    <row r="20323" spans="122:122" x14ac:dyDescent="0.2">
      <c r="DR20323" s="15" t="str">
        <f t="shared" si="330"/>
        <v>-</v>
      </c>
    </row>
    <row r="20324" spans="122:122" x14ac:dyDescent="0.2">
      <c r="DR20324" s="15" t="str">
        <f t="shared" si="330"/>
        <v>-</v>
      </c>
    </row>
    <row r="20325" spans="122:122" x14ac:dyDescent="0.2">
      <c r="DR20325" s="15" t="str">
        <f t="shared" si="330"/>
        <v>-</v>
      </c>
    </row>
    <row r="20326" spans="122:122" x14ac:dyDescent="0.2">
      <c r="DR20326" s="15" t="str">
        <f t="shared" si="330"/>
        <v>-</v>
      </c>
    </row>
    <row r="20327" spans="122:122" x14ac:dyDescent="0.2">
      <c r="DR20327" s="15" t="str">
        <f t="shared" si="330"/>
        <v>-</v>
      </c>
    </row>
    <row r="20328" spans="122:122" x14ac:dyDescent="0.2">
      <c r="DR20328" s="15" t="str">
        <f t="shared" si="330"/>
        <v>-</v>
      </c>
    </row>
    <row r="20329" spans="122:122" x14ac:dyDescent="0.2">
      <c r="DR20329" s="15" t="str">
        <f t="shared" si="330"/>
        <v>-</v>
      </c>
    </row>
    <row r="20330" spans="122:122" x14ac:dyDescent="0.2">
      <c r="DR20330" s="15" t="str">
        <f t="shared" si="330"/>
        <v>-</v>
      </c>
    </row>
    <row r="20331" spans="122:122" x14ac:dyDescent="0.2">
      <c r="DR20331" s="15" t="str">
        <f t="shared" si="330"/>
        <v>-</v>
      </c>
    </row>
    <row r="20332" spans="122:122" x14ac:dyDescent="0.2">
      <c r="DR20332" s="15" t="str">
        <f t="shared" si="330"/>
        <v>-</v>
      </c>
    </row>
    <row r="20333" spans="122:122" x14ac:dyDescent="0.2">
      <c r="DR20333" s="15" t="str">
        <f t="shared" si="330"/>
        <v>-</v>
      </c>
    </row>
    <row r="20334" spans="122:122" x14ac:dyDescent="0.2">
      <c r="DR20334" s="15" t="str">
        <f t="shared" si="330"/>
        <v>-</v>
      </c>
    </row>
    <row r="20335" spans="122:122" x14ac:dyDescent="0.2">
      <c r="DR20335" s="15" t="str">
        <f t="shared" si="330"/>
        <v>-</v>
      </c>
    </row>
    <row r="20336" spans="122:122" x14ac:dyDescent="0.2">
      <c r="DR20336" s="15" t="str">
        <f t="shared" si="330"/>
        <v>-</v>
      </c>
    </row>
    <row r="20337" spans="122:122" x14ac:dyDescent="0.2">
      <c r="DR20337" s="15" t="str">
        <f t="shared" si="330"/>
        <v>-</v>
      </c>
    </row>
    <row r="20338" spans="122:122" x14ac:dyDescent="0.2">
      <c r="DR20338" s="15" t="str">
        <f t="shared" si="330"/>
        <v>-</v>
      </c>
    </row>
    <row r="20339" spans="122:122" x14ac:dyDescent="0.2">
      <c r="DR20339" s="15" t="str">
        <f t="shared" si="330"/>
        <v>-</v>
      </c>
    </row>
    <row r="20340" spans="122:122" x14ac:dyDescent="0.2">
      <c r="DR20340" s="15" t="str">
        <f t="shared" si="330"/>
        <v>-</v>
      </c>
    </row>
    <row r="20341" spans="122:122" x14ac:dyDescent="0.2">
      <c r="DR20341" s="15" t="str">
        <f t="shared" si="330"/>
        <v>-</v>
      </c>
    </row>
    <row r="20342" spans="122:122" x14ac:dyDescent="0.2">
      <c r="DR20342" s="15" t="str">
        <f t="shared" si="330"/>
        <v>-</v>
      </c>
    </row>
    <row r="20343" spans="122:122" x14ac:dyDescent="0.2">
      <c r="DR20343" s="15" t="str">
        <f t="shared" si="330"/>
        <v>-</v>
      </c>
    </row>
    <row r="20344" spans="122:122" x14ac:dyDescent="0.2">
      <c r="DR20344" s="15" t="str">
        <f t="shared" si="330"/>
        <v>-</v>
      </c>
    </row>
    <row r="20345" spans="122:122" x14ac:dyDescent="0.2">
      <c r="DR20345" s="15" t="str">
        <f t="shared" si="330"/>
        <v>-</v>
      </c>
    </row>
    <row r="20346" spans="122:122" x14ac:dyDescent="0.2">
      <c r="DR20346" s="15" t="str">
        <f t="shared" si="330"/>
        <v>-</v>
      </c>
    </row>
    <row r="20347" spans="122:122" x14ac:dyDescent="0.2">
      <c r="DR20347" s="15" t="str">
        <f t="shared" si="330"/>
        <v>-</v>
      </c>
    </row>
    <row r="20348" spans="122:122" x14ac:dyDescent="0.2">
      <c r="DR20348" s="15" t="str">
        <f t="shared" si="330"/>
        <v>-</v>
      </c>
    </row>
    <row r="20349" spans="122:122" x14ac:dyDescent="0.2">
      <c r="DR20349" s="15" t="str">
        <f t="shared" si="330"/>
        <v>-</v>
      </c>
    </row>
    <row r="20350" spans="122:122" x14ac:dyDescent="0.2">
      <c r="DR20350" s="15" t="str">
        <f t="shared" si="330"/>
        <v>-</v>
      </c>
    </row>
    <row r="20351" spans="122:122" x14ac:dyDescent="0.2">
      <c r="DR20351" s="15" t="str">
        <f t="shared" si="330"/>
        <v>-</v>
      </c>
    </row>
    <row r="20352" spans="122:122" x14ac:dyDescent="0.2">
      <c r="DR20352" s="15" t="str">
        <f t="shared" si="330"/>
        <v>-</v>
      </c>
    </row>
    <row r="20353" spans="122:122" x14ac:dyDescent="0.2">
      <c r="DR20353" s="15" t="str">
        <f t="shared" si="330"/>
        <v>-</v>
      </c>
    </row>
    <row r="20354" spans="122:122" x14ac:dyDescent="0.2">
      <c r="DR20354" s="15" t="str">
        <f t="shared" si="330"/>
        <v>-</v>
      </c>
    </row>
    <row r="20355" spans="122:122" x14ac:dyDescent="0.2">
      <c r="DR20355" s="15" t="str">
        <f t="shared" si="330"/>
        <v>-</v>
      </c>
    </row>
    <row r="20356" spans="122:122" x14ac:dyDescent="0.2">
      <c r="DR20356" s="15" t="str">
        <f t="shared" si="330"/>
        <v>-</v>
      </c>
    </row>
    <row r="20357" spans="122:122" x14ac:dyDescent="0.2">
      <c r="DR20357" s="15" t="str">
        <f t="shared" si="330"/>
        <v>-</v>
      </c>
    </row>
    <row r="20358" spans="122:122" x14ac:dyDescent="0.2">
      <c r="DR20358" s="15" t="str">
        <f t="shared" si="330"/>
        <v>-</v>
      </c>
    </row>
    <row r="20359" spans="122:122" x14ac:dyDescent="0.2">
      <c r="DR20359" s="15" t="str">
        <f t="shared" si="330"/>
        <v>-</v>
      </c>
    </row>
    <row r="20360" spans="122:122" x14ac:dyDescent="0.2">
      <c r="DR20360" s="15" t="str">
        <f t="shared" si="330"/>
        <v>-</v>
      </c>
    </row>
    <row r="20361" spans="122:122" x14ac:dyDescent="0.2">
      <c r="DR20361" s="15" t="str">
        <f t="shared" si="330"/>
        <v>-</v>
      </c>
    </row>
    <row r="20362" spans="122:122" x14ac:dyDescent="0.2">
      <c r="DR20362" s="15" t="str">
        <f t="shared" si="330"/>
        <v>-</v>
      </c>
    </row>
    <row r="20363" spans="122:122" x14ac:dyDescent="0.2">
      <c r="DR20363" s="15" t="str">
        <f t="shared" si="330"/>
        <v>-</v>
      </c>
    </row>
    <row r="20364" spans="122:122" x14ac:dyDescent="0.2">
      <c r="DR20364" s="15" t="str">
        <f t="shared" si="330"/>
        <v>-</v>
      </c>
    </row>
    <row r="20365" spans="122:122" x14ac:dyDescent="0.2">
      <c r="DR20365" s="15" t="str">
        <f t="shared" si="330"/>
        <v>-</v>
      </c>
    </row>
    <row r="20366" spans="122:122" x14ac:dyDescent="0.2">
      <c r="DR20366" s="15" t="str">
        <f t="shared" si="330"/>
        <v>-</v>
      </c>
    </row>
    <row r="20367" spans="122:122" x14ac:dyDescent="0.2">
      <c r="DR20367" s="15" t="str">
        <f t="shared" si="330"/>
        <v>-</v>
      </c>
    </row>
    <row r="20368" spans="122:122" x14ac:dyDescent="0.2">
      <c r="DR20368" s="15" t="str">
        <f t="shared" si="330"/>
        <v>-</v>
      </c>
    </row>
    <row r="20369" spans="122:122" x14ac:dyDescent="0.2">
      <c r="DR20369" s="15" t="str">
        <f t="shared" si="330"/>
        <v>-</v>
      </c>
    </row>
    <row r="20370" spans="122:122" x14ac:dyDescent="0.2">
      <c r="DR20370" s="15" t="str">
        <f t="shared" si="330"/>
        <v>-</v>
      </c>
    </row>
    <row r="20371" spans="122:122" x14ac:dyDescent="0.2">
      <c r="DR20371" s="15" t="str">
        <f t="shared" si="330"/>
        <v>-</v>
      </c>
    </row>
    <row r="20372" spans="122:122" x14ac:dyDescent="0.2">
      <c r="DR20372" s="15" t="str">
        <f t="shared" si="330"/>
        <v>-</v>
      </c>
    </row>
    <row r="20373" spans="122:122" x14ac:dyDescent="0.2">
      <c r="DR20373" s="15" t="str">
        <f t="shared" si="330"/>
        <v>-</v>
      </c>
    </row>
    <row r="20374" spans="122:122" x14ac:dyDescent="0.2">
      <c r="DR20374" s="15" t="str">
        <f t="shared" si="330"/>
        <v>-</v>
      </c>
    </row>
    <row r="20375" spans="122:122" x14ac:dyDescent="0.2">
      <c r="DR20375" s="15" t="str">
        <f t="shared" si="330"/>
        <v>-</v>
      </c>
    </row>
    <row r="20376" spans="122:122" x14ac:dyDescent="0.2">
      <c r="DR20376" s="15" t="str">
        <f t="shared" si="330"/>
        <v>-</v>
      </c>
    </row>
    <row r="20377" spans="122:122" x14ac:dyDescent="0.2">
      <c r="DR20377" s="15" t="str">
        <f t="shared" si="330"/>
        <v>-</v>
      </c>
    </row>
    <row r="20378" spans="122:122" x14ac:dyDescent="0.2">
      <c r="DR20378" s="15" t="str">
        <f t="shared" si="330"/>
        <v>-</v>
      </c>
    </row>
    <row r="20379" spans="122:122" x14ac:dyDescent="0.2">
      <c r="DR20379" s="15" t="str">
        <f t="shared" si="330"/>
        <v>-</v>
      </c>
    </row>
    <row r="20380" spans="122:122" x14ac:dyDescent="0.2">
      <c r="DR20380" s="15" t="str">
        <f t="shared" ref="DR20380:DR20443" si="331">CONCATENATE(DP20380,"-",DQ20380)</f>
        <v>-</v>
      </c>
    </row>
    <row r="20381" spans="122:122" x14ac:dyDescent="0.2">
      <c r="DR20381" s="15" t="str">
        <f t="shared" si="331"/>
        <v>-</v>
      </c>
    </row>
    <row r="20382" spans="122:122" x14ac:dyDescent="0.2">
      <c r="DR20382" s="15" t="str">
        <f t="shared" si="331"/>
        <v>-</v>
      </c>
    </row>
    <row r="20383" spans="122:122" x14ac:dyDescent="0.2">
      <c r="DR20383" s="15" t="str">
        <f t="shared" si="331"/>
        <v>-</v>
      </c>
    </row>
    <row r="20384" spans="122:122" x14ac:dyDescent="0.2">
      <c r="DR20384" s="15" t="str">
        <f t="shared" si="331"/>
        <v>-</v>
      </c>
    </row>
    <row r="20385" spans="122:122" x14ac:dyDescent="0.2">
      <c r="DR20385" s="15" t="str">
        <f t="shared" si="331"/>
        <v>-</v>
      </c>
    </row>
    <row r="20386" spans="122:122" x14ac:dyDescent="0.2">
      <c r="DR20386" s="15" t="str">
        <f t="shared" si="331"/>
        <v>-</v>
      </c>
    </row>
    <row r="20387" spans="122:122" x14ac:dyDescent="0.2">
      <c r="DR20387" s="15" t="str">
        <f t="shared" si="331"/>
        <v>-</v>
      </c>
    </row>
    <row r="20388" spans="122:122" x14ac:dyDescent="0.2">
      <c r="DR20388" s="15" t="str">
        <f t="shared" si="331"/>
        <v>-</v>
      </c>
    </row>
    <row r="20389" spans="122:122" x14ac:dyDescent="0.2">
      <c r="DR20389" s="15" t="str">
        <f t="shared" si="331"/>
        <v>-</v>
      </c>
    </row>
    <row r="20390" spans="122:122" x14ac:dyDescent="0.2">
      <c r="DR20390" s="15" t="str">
        <f t="shared" si="331"/>
        <v>-</v>
      </c>
    </row>
    <row r="20391" spans="122:122" x14ac:dyDescent="0.2">
      <c r="DR20391" s="15" t="str">
        <f t="shared" si="331"/>
        <v>-</v>
      </c>
    </row>
    <row r="20392" spans="122:122" x14ac:dyDescent="0.2">
      <c r="DR20392" s="15" t="str">
        <f t="shared" si="331"/>
        <v>-</v>
      </c>
    </row>
    <row r="20393" spans="122:122" x14ac:dyDescent="0.2">
      <c r="DR20393" s="15" t="str">
        <f t="shared" si="331"/>
        <v>-</v>
      </c>
    </row>
    <row r="20394" spans="122:122" x14ac:dyDescent="0.2">
      <c r="DR20394" s="15" t="str">
        <f t="shared" si="331"/>
        <v>-</v>
      </c>
    </row>
    <row r="20395" spans="122:122" x14ac:dyDescent="0.2">
      <c r="DR20395" s="15" t="str">
        <f t="shared" si="331"/>
        <v>-</v>
      </c>
    </row>
    <row r="20396" spans="122:122" x14ac:dyDescent="0.2">
      <c r="DR20396" s="15" t="str">
        <f t="shared" si="331"/>
        <v>-</v>
      </c>
    </row>
    <row r="20397" spans="122:122" x14ac:dyDescent="0.2">
      <c r="DR20397" s="15" t="str">
        <f t="shared" si="331"/>
        <v>-</v>
      </c>
    </row>
    <row r="20398" spans="122:122" x14ac:dyDescent="0.2">
      <c r="DR20398" s="15" t="str">
        <f t="shared" si="331"/>
        <v>-</v>
      </c>
    </row>
    <row r="20399" spans="122:122" x14ac:dyDescent="0.2">
      <c r="DR20399" s="15" t="str">
        <f t="shared" si="331"/>
        <v>-</v>
      </c>
    </row>
    <row r="20400" spans="122:122" x14ac:dyDescent="0.2">
      <c r="DR20400" s="15" t="str">
        <f t="shared" si="331"/>
        <v>-</v>
      </c>
    </row>
    <row r="20401" spans="122:122" x14ac:dyDescent="0.2">
      <c r="DR20401" s="15" t="str">
        <f t="shared" si="331"/>
        <v>-</v>
      </c>
    </row>
    <row r="20402" spans="122:122" x14ac:dyDescent="0.2">
      <c r="DR20402" s="15" t="str">
        <f t="shared" si="331"/>
        <v>-</v>
      </c>
    </row>
    <row r="20403" spans="122:122" x14ac:dyDescent="0.2">
      <c r="DR20403" s="15" t="str">
        <f t="shared" si="331"/>
        <v>-</v>
      </c>
    </row>
    <row r="20404" spans="122:122" x14ac:dyDescent="0.2">
      <c r="DR20404" s="15" t="str">
        <f t="shared" si="331"/>
        <v>-</v>
      </c>
    </row>
    <row r="20405" spans="122:122" x14ac:dyDescent="0.2">
      <c r="DR20405" s="15" t="str">
        <f t="shared" si="331"/>
        <v>-</v>
      </c>
    </row>
    <row r="20406" spans="122:122" x14ac:dyDescent="0.2">
      <c r="DR20406" s="15" t="str">
        <f t="shared" si="331"/>
        <v>-</v>
      </c>
    </row>
    <row r="20407" spans="122:122" x14ac:dyDescent="0.2">
      <c r="DR20407" s="15" t="str">
        <f t="shared" si="331"/>
        <v>-</v>
      </c>
    </row>
    <row r="20408" spans="122:122" x14ac:dyDescent="0.2">
      <c r="DR20408" s="15" t="str">
        <f t="shared" si="331"/>
        <v>-</v>
      </c>
    </row>
    <row r="20409" spans="122:122" x14ac:dyDescent="0.2">
      <c r="DR20409" s="15" t="str">
        <f t="shared" si="331"/>
        <v>-</v>
      </c>
    </row>
    <row r="20410" spans="122:122" x14ac:dyDescent="0.2">
      <c r="DR20410" s="15" t="str">
        <f t="shared" si="331"/>
        <v>-</v>
      </c>
    </row>
    <row r="20411" spans="122:122" x14ac:dyDescent="0.2">
      <c r="DR20411" s="15" t="str">
        <f t="shared" si="331"/>
        <v>-</v>
      </c>
    </row>
    <row r="20412" spans="122:122" x14ac:dyDescent="0.2">
      <c r="DR20412" s="15" t="str">
        <f t="shared" si="331"/>
        <v>-</v>
      </c>
    </row>
    <row r="20413" spans="122:122" x14ac:dyDescent="0.2">
      <c r="DR20413" s="15" t="str">
        <f t="shared" si="331"/>
        <v>-</v>
      </c>
    </row>
    <row r="20414" spans="122:122" x14ac:dyDescent="0.2">
      <c r="DR20414" s="15" t="str">
        <f t="shared" si="331"/>
        <v>-</v>
      </c>
    </row>
    <row r="20415" spans="122:122" x14ac:dyDescent="0.2">
      <c r="DR20415" s="15" t="str">
        <f t="shared" si="331"/>
        <v>-</v>
      </c>
    </row>
    <row r="20416" spans="122:122" x14ac:dyDescent="0.2">
      <c r="DR20416" s="15" t="str">
        <f t="shared" si="331"/>
        <v>-</v>
      </c>
    </row>
    <row r="20417" spans="122:122" x14ac:dyDescent="0.2">
      <c r="DR20417" s="15" t="str">
        <f t="shared" si="331"/>
        <v>-</v>
      </c>
    </row>
    <row r="20418" spans="122:122" x14ac:dyDescent="0.2">
      <c r="DR20418" s="15" t="str">
        <f t="shared" si="331"/>
        <v>-</v>
      </c>
    </row>
    <row r="20419" spans="122:122" x14ac:dyDescent="0.2">
      <c r="DR20419" s="15" t="str">
        <f t="shared" si="331"/>
        <v>-</v>
      </c>
    </row>
    <row r="20420" spans="122:122" x14ac:dyDescent="0.2">
      <c r="DR20420" s="15" t="str">
        <f t="shared" si="331"/>
        <v>-</v>
      </c>
    </row>
    <row r="20421" spans="122:122" x14ac:dyDescent="0.2">
      <c r="DR20421" s="15" t="str">
        <f t="shared" si="331"/>
        <v>-</v>
      </c>
    </row>
    <row r="20422" spans="122:122" x14ac:dyDescent="0.2">
      <c r="DR20422" s="15" t="str">
        <f t="shared" si="331"/>
        <v>-</v>
      </c>
    </row>
    <row r="20423" spans="122:122" x14ac:dyDescent="0.2">
      <c r="DR20423" s="15" t="str">
        <f t="shared" si="331"/>
        <v>-</v>
      </c>
    </row>
    <row r="20424" spans="122:122" x14ac:dyDescent="0.2">
      <c r="DR20424" s="15" t="str">
        <f t="shared" si="331"/>
        <v>-</v>
      </c>
    </row>
    <row r="20425" spans="122:122" x14ac:dyDescent="0.2">
      <c r="DR20425" s="15" t="str">
        <f t="shared" si="331"/>
        <v>-</v>
      </c>
    </row>
    <row r="20426" spans="122:122" x14ac:dyDescent="0.2">
      <c r="DR20426" s="15" t="str">
        <f t="shared" si="331"/>
        <v>-</v>
      </c>
    </row>
    <row r="20427" spans="122:122" x14ac:dyDescent="0.2">
      <c r="DR20427" s="15" t="str">
        <f t="shared" si="331"/>
        <v>-</v>
      </c>
    </row>
    <row r="20428" spans="122:122" x14ac:dyDescent="0.2">
      <c r="DR20428" s="15" t="str">
        <f t="shared" si="331"/>
        <v>-</v>
      </c>
    </row>
    <row r="20429" spans="122:122" x14ac:dyDescent="0.2">
      <c r="DR20429" s="15" t="str">
        <f t="shared" si="331"/>
        <v>-</v>
      </c>
    </row>
    <row r="20430" spans="122:122" x14ac:dyDescent="0.2">
      <c r="DR20430" s="15" t="str">
        <f t="shared" si="331"/>
        <v>-</v>
      </c>
    </row>
    <row r="20431" spans="122:122" x14ac:dyDescent="0.2">
      <c r="DR20431" s="15" t="str">
        <f t="shared" si="331"/>
        <v>-</v>
      </c>
    </row>
    <row r="20432" spans="122:122" x14ac:dyDescent="0.2">
      <c r="DR20432" s="15" t="str">
        <f t="shared" si="331"/>
        <v>-</v>
      </c>
    </row>
    <row r="20433" spans="122:122" x14ac:dyDescent="0.2">
      <c r="DR20433" s="15" t="str">
        <f t="shared" si="331"/>
        <v>-</v>
      </c>
    </row>
    <row r="20434" spans="122:122" x14ac:dyDescent="0.2">
      <c r="DR20434" s="15" t="str">
        <f t="shared" si="331"/>
        <v>-</v>
      </c>
    </row>
    <row r="20435" spans="122:122" x14ac:dyDescent="0.2">
      <c r="DR20435" s="15" t="str">
        <f t="shared" si="331"/>
        <v>-</v>
      </c>
    </row>
    <row r="20436" spans="122:122" x14ac:dyDescent="0.2">
      <c r="DR20436" s="15" t="str">
        <f t="shared" si="331"/>
        <v>-</v>
      </c>
    </row>
    <row r="20437" spans="122:122" x14ac:dyDescent="0.2">
      <c r="DR20437" s="15" t="str">
        <f t="shared" si="331"/>
        <v>-</v>
      </c>
    </row>
    <row r="20438" spans="122:122" x14ac:dyDescent="0.2">
      <c r="DR20438" s="15" t="str">
        <f t="shared" si="331"/>
        <v>-</v>
      </c>
    </row>
    <row r="20439" spans="122:122" x14ac:dyDescent="0.2">
      <c r="DR20439" s="15" t="str">
        <f t="shared" si="331"/>
        <v>-</v>
      </c>
    </row>
    <row r="20440" spans="122:122" x14ac:dyDescent="0.2">
      <c r="DR20440" s="15" t="str">
        <f t="shared" si="331"/>
        <v>-</v>
      </c>
    </row>
    <row r="20441" spans="122:122" x14ac:dyDescent="0.2">
      <c r="DR20441" s="15" t="str">
        <f t="shared" si="331"/>
        <v>-</v>
      </c>
    </row>
    <row r="20442" spans="122:122" x14ac:dyDescent="0.2">
      <c r="DR20442" s="15" t="str">
        <f t="shared" si="331"/>
        <v>-</v>
      </c>
    </row>
    <row r="20443" spans="122:122" x14ac:dyDescent="0.2">
      <c r="DR20443" s="15" t="str">
        <f t="shared" si="331"/>
        <v>-</v>
      </c>
    </row>
    <row r="20444" spans="122:122" x14ac:dyDescent="0.2">
      <c r="DR20444" s="15" t="str">
        <f t="shared" ref="DR20444:DR20507" si="332">CONCATENATE(DP20444,"-",DQ20444)</f>
        <v>-</v>
      </c>
    </row>
    <row r="20445" spans="122:122" x14ac:dyDescent="0.2">
      <c r="DR20445" s="15" t="str">
        <f t="shared" si="332"/>
        <v>-</v>
      </c>
    </row>
    <row r="20446" spans="122:122" x14ac:dyDescent="0.2">
      <c r="DR20446" s="15" t="str">
        <f t="shared" si="332"/>
        <v>-</v>
      </c>
    </row>
    <row r="20447" spans="122:122" x14ac:dyDescent="0.2">
      <c r="DR20447" s="15" t="str">
        <f t="shared" si="332"/>
        <v>-</v>
      </c>
    </row>
    <row r="20448" spans="122:122" x14ac:dyDescent="0.2">
      <c r="DR20448" s="15" t="str">
        <f t="shared" si="332"/>
        <v>-</v>
      </c>
    </row>
    <row r="20449" spans="122:122" x14ac:dyDescent="0.2">
      <c r="DR20449" s="15" t="str">
        <f t="shared" si="332"/>
        <v>-</v>
      </c>
    </row>
    <row r="20450" spans="122:122" x14ac:dyDescent="0.2">
      <c r="DR20450" s="15" t="str">
        <f t="shared" si="332"/>
        <v>-</v>
      </c>
    </row>
    <row r="20451" spans="122:122" x14ac:dyDescent="0.2">
      <c r="DR20451" s="15" t="str">
        <f t="shared" si="332"/>
        <v>-</v>
      </c>
    </row>
    <row r="20452" spans="122:122" x14ac:dyDescent="0.2">
      <c r="DR20452" s="15" t="str">
        <f t="shared" si="332"/>
        <v>-</v>
      </c>
    </row>
    <row r="20453" spans="122:122" x14ac:dyDescent="0.2">
      <c r="DR20453" s="15" t="str">
        <f t="shared" si="332"/>
        <v>-</v>
      </c>
    </row>
    <row r="20454" spans="122:122" x14ac:dyDescent="0.2">
      <c r="DR20454" s="15" t="str">
        <f t="shared" si="332"/>
        <v>-</v>
      </c>
    </row>
    <row r="20455" spans="122:122" x14ac:dyDescent="0.2">
      <c r="DR20455" s="15" t="str">
        <f t="shared" si="332"/>
        <v>-</v>
      </c>
    </row>
    <row r="20456" spans="122:122" x14ac:dyDescent="0.2">
      <c r="DR20456" s="15" t="str">
        <f t="shared" si="332"/>
        <v>-</v>
      </c>
    </row>
    <row r="20457" spans="122:122" x14ac:dyDescent="0.2">
      <c r="DR20457" s="15" t="str">
        <f t="shared" si="332"/>
        <v>-</v>
      </c>
    </row>
    <row r="20458" spans="122:122" x14ac:dyDescent="0.2">
      <c r="DR20458" s="15" t="str">
        <f t="shared" si="332"/>
        <v>-</v>
      </c>
    </row>
    <row r="20459" spans="122:122" x14ac:dyDescent="0.2">
      <c r="DR20459" s="15" t="str">
        <f t="shared" si="332"/>
        <v>-</v>
      </c>
    </row>
    <row r="20460" spans="122:122" x14ac:dyDescent="0.2">
      <c r="DR20460" s="15" t="str">
        <f t="shared" si="332"/>
        <v>-</v>
      </c>
    </row>
    <row r="20461" spans="122:122" x14ac:dyDescent="0.2">
      <c r="DR20461" s="15" t="str">
        <f t="shared" si="332"/>
        <v>-</v>
      </c>
    </row>
    <row r="20462" spans="122:122" x14ac:dyDescent="0.2">
      <c r="DR20462" s="15" t="str">
        <f t="shared" si="332"/>
        <v>-</v>
      </c>
    </row>
    <row r="20463" spans="122:122" x14ac:dyDescent="0.2">
      <c r="DR20463" s="15" t="str">
        <f t="shared" si="332"/>
        <v>-</v>
      </c>
    </row>
    <row r="20464" spans="122:122" x14ac:dyDescent="0.2">
      <c r="DR20464" s="15" t="str">
        <f t="shared" si="332"/>
        <v>-</v>
      </c>
    </row>
    <row r="20465" spans="122:122" x14ac:dyDescent="0.2">
      <c r="DR20465" s="15" t="str">
        <f t="shared" si="332"/>
        <v>-</v>
      </c>
    </row>
    <row r="20466" spans="122:122" x14ac:dyDescent="0.2">
      <c r="DR20466" s="15" t="str">
        <f t="shared" si="332"/>
        <v>-</v>
      </c>
    </row>
    <row r="20467" spans="122:122" x14ac:dyDescent="0.2">
      <c r="DR20467" s="15" t="str">
        <f t="shared" si="332"/>
        <v>-</v>
      </c>
    </row>
    <row r="20468" spans="122:122" x14ac:dyDescent="0.2">
      <c r="DR20468" s="15" t="str">
        <f t="shared" si="332"/>
        <v>-</v>
      </c>
    </row>
    <row r="20469" spans="122:122" x14ac:dyDescent="0.2">
      <c r="DR20469" s="15" t="str">
        <f t="shared" si="332"/>
        <v>-</v>
      </c>
    </row>
    <row r="20470" spans="122:122" x14ac:dyDescent="0.2">
      <c r="DR20470" s="15" t="str">
        <f t="shared" si="332"/>
        <v>-</v>
      </c>
    </row>
    <row r="20471" spans="122:122" x14ac:dyDescent="0.2">
      <c r="DR20471" s="15" t="str">
        <f t="shared" si="332"/>
        <v>-</v>
      </c>
    </row>
    <row r="20472" spans="122:122" x14ac:dyDescent="0.2">
      <c r="DR20472" s="15" t="str">
        <f t="shared" si="332"/>
        <v>-</v>
      </c>
    </row>
    <row r="20473" spans="122:122" x14ac:dyDescent="0.2">
      <c r="DR20473" s="15" t="str">
        <f t="shared" si="332"/>
        <v>-</v>
      </c>
    </row>
    <row r="20474" spans="122:122" x14ac:dyDescent="0.2">
      <c r="DR20474" s="15" t="str">
        <f t="shared" si="332"/>
        <v>-</v>
      </c>
    </row>
    <row r="20475" spans="122:122" x14ac:dyDescent="0.2">
      <c r="DR20475" s="15" t="str">
        <f t="shared" si="332"/>
        <v>-</v>
      </c>
    </row>
    <row r="20476" spans="122:122" x14ac:dyDescent="0.2">
      <c r="DR20476" s="15" t="str">
        <f t="shared" si="332"/>
        <v>-</v>
      </c>
    </row>
    <row r="20477" spans="122:122" x14ac:dyDescent="0.2">
      <c r="DR20477" s="15" t="str">
        <f t="shared" si="332"/>
        <v>-</v>
      </c>
    </row>
    <row r="20478" spans="122:122" x14ac:dyDescent="0.2">
      <c r="DR20478" s="15" t="str">
        <f t="shared" si="332"/>
        <v>-</v>
      </c>
    </row>
    <row r="20479" spans="122:122" x14ac:dyDescent="0.2">
      <c r="DR20479" s="15" t="str">
        <f t="shared" si="332"/>
        <v>-</v>
      </c>
    </row>
    <row r="20480" spans="122:122" x14ac:dyDescent="0.2">
      <c r="DR20480" s="15" t="str">
        <f t="shared" si="332"/>
        <v>-</v>
      </c>
    </row>
    <row r="20481" spans="122:122" x14ac:dyDescent="0.2">
      <c r="DR20481" s="15" t="str">
        <f t="shared" si="332"/>
        <v>-</v>
      </c>
    </row>
    <row r="20482" spans="122:122" x14ac:dyDescent="0.2">
      <c r="DR20482" s="15" t="str">
        <f t="shared" si="332"/>
        <v>-</v>
      </c>
    </row>
    <row r="20483" spans="122:122" x14ac:dyDescent="0.2">
      <c r="DR20483" s="15" t="str">
        <f t="shared" si="332"/>
        <v>-</v>
      </c>
    </row>
    <row r="20484" spans="122:122" x14ac:dyDescent="0.2">
      <c r="DR20484" s="15" t="str">
        <f t="shared" si="332"/>
        <v>-</v>
      </c>
    </row>
    <row r="20485" spans="122:122" x14ac:dyDescent="0.2">
      <c r="DR20485" s="15" t="str">
        <f t="shared" si="332"/>
        <v>-</v>
      </c>
    </row>
    <row r="20486" spans="122:122" x14ac:dyDescent="0.2">
      <c r="DR20486" s="15" t="str">
        <f t="shared" si="332"/>
        <v>-</v>
      </c>
    </row>
    <row r="20487" spans="122:122" x14ac:dyDescent="0.2">
      <c r="DR20487" s="15" t="str">
        <f t="shared" si="332"/>
        <v>-</v>
      </c>
    </row>
    <row r="20488" spans="122:122" x14ac:dyDescent="0.2">
      <c r="DR20488" s="15" t="str">
        <f t="shared" si="332"/>
        <v>-</v>
      </c>
    </row>
    <row r="20489" spans="122:122" x14ac:dyDescent="0.2">
      <c r="DR20489" s="15" t="str">
        <f t="shared" si="332"/>
        <v>-</v>
      </c>
    </row>
    <row r="20490" spans="122:122" x14ac:dyDescent="0.2">
      <c r="DR20490" s="15" t="str">
        <f t="shared" si="332"/>
        <v>-</v>
      </c>
    </row>
    <row r="20491" spans="122:122" x14ac:dyDescent="0.2">
      <c r="DR20491" s="15" t="str">
        <f t="shared" si="332"/>
        <v>-</v>
      </c>
    </row>
    <row r="20492" spans="122:122" x14ac:dyDescent="0.2">
      <c r="DR20492" s="15" t="str">
        <f t="shared" si="332"/>
        <v>-</v>
      </c>
    </row>
    <row r="20493" spans="122:122" x14ac:dyDescent="0.2">
      <c r="DR20493" s="15" t="str">
        <f t="shared" si="332"/>
        <v>-</v>
      </c>
    </row>
    <row r="20494" spans="122:122" x14ac:dyDescent="0.2">
      <c r="DR20494" s="15" t="str">
        <f t="shared" si="332"/>
        <v>-</v>
      </c>
    </row>
    <row r="20495" spans="122:122" x14ac:dyDescent="0.2">
      <c r="DR20495" s="15" t="str">
        <f t="shared" si="332"/>
        <v>-</v>
      </c>
    </row>
    <row r="20496" spans="122:122" x14ac:dyDescent="0.2">
      <c r="DR20496" s="15" t="str">
        <f t="shared" si="332"/>
        <v>-</v>
      </c>
    </row>
    <row r="20497" spans="122:122" x14ac:dyDescent="0.2">
      <c r="DR20497" s="15" t="str">
        <f t="shared" si="332"/>
        <v>-</v>
      </c>
    </row>
    <row r="20498" spans="122:122" x14ac:dyDescent="0.2">
      <c r="DR20498" s="15" t="str">
        <f t="shared" si="332"/>
        <v>-</v>
      </c>
    </row>
    <row r="20499" spans="122:122" x14ac:dyDescent="0.2">
      <c r="DR20499" s="15" t="str">
        <f t="shared" si="332"/>
        <v>-</v>
      </c>
    </row>
    <row r="20500" spans="122:122" x14ac:dyDescent="0.2">
      <c r="DR20500" s="15" t="str">
        <f t="shared" si="332"/>
        <v>-</v>
      </c>
    </row>
    <row r="20501" spans="122:122" x14ac:dyDescent="0.2">
      <c r="DR20501" s="15" t="str">
        <f t="shared" si="332"/>
        <v>-</v>
      </c>
    </row>
    <row r="20502" spans="122:122" x14ac:dyDescent="0.2">
      <c r="DR20502" s="15" t="str">
        <f t="shared" si="332"/>
        <v>-</v>
      </c>
    </row>
    <row r="20503" spans="122:122" x14ac:dyDescent="0.2">
      <c r="DR20503" s="15" t="str">
        <f t="shared" si="332"/>
        <v>-</v>
      </c>
    </row>
    <row r="20504" spans="122:122" x14ac:dyDescent="0.2">
      <c r="DR20504" s="15" t="str">
        <f t="shared" si="332"/>
        <v>-</v>
      </c>
    </row>
    <row r="20505" spans="122:122" x14ac:dyDescent="0.2">
      <c r="DR20505" s="15" t="str">
        <f t="shared" si="332"/>
        <v>-</v>
      </c>
    </row>
    <row r="20506" spans="122:122" x14ac:dyDescent="0.2">
      <c r="DR20506" s="15" t="str">
        <f t="shared" si="332"/>
        <v>-</v>
      </c>
    </row>
    <row r="20507" spans="122:122" x14ac:dyDescent="0.2">
      <c r="DR20507" s="15" t="str">
        <f t="shared" si="332"/>
        <v>-</v>
      </c>
    </row>
    <row r="20508" spans="122:122" x14ac:dyDescent="0.2">
      <c r="DR20508" s="15" t="str">
        <f t="shared" ref="DR20508:DR20571" si="333">CONCATENATE(DP20508,"-",DQ20508)</f>
        <v>-</v>
      </c>
    </row>
    <row r="20509" spans="122:122" x14ac:dyDescent="0.2">
      <c r="DR20509" s="15" t="str">
        <f t="shared" si="333"/>
        <v>-</v>
      </c>
    </row>
    <row r="20510" spans="122:122" x14ac:dyDescent="0.2">
      <c r="DR20510" s="15" t="str">
        <f t="shared" si="333"/>
        <v>-</v>
      </c>
    </row>
    <row r="20511" spans="122:122" x14ac:dyDescent="0.2">
      <c r="DR20511" s="15" t="str">
        <f t="shared" si="333"/>
        <v>-</v>
      </c>
    </row>
    <row r="20512" spans="122:122" x14ac:dyDescent="0.2">
      <c r="DR20512" s="15" t="str">
        <f t="shared" si="333"/>
        <v>-</v>
      </c>
    </row>
    <row r="20513" spans="122:122" x14ac:dyDescent="0.2">
      <c r="DR20513" s="15" t="str">
        <f t="shared" si="333"/>
        <v>-</v>
      </c>
    </row>
    <row r="20514" spans="122:122" x14ac:dyDescent="0.2">
      <c r="DR20514" s="15" t="str">
        <f t="shared" si="333"/>
        <v>-</v>
      </c>
    </row>
    <row r="20515" spans="122:122" x14ac:dyDescent="0.2">
      <c r="DR20515" s="15" t="str">
        <f t="shared" si="333"/>
        <v>-</v>
      </c>
    </row>
    <row r="20516" spans="122:122" x14ac:dyDescent="0.2">
      <c r="DR20516" s="15" t="str">
        <f t="shared" si="333"/>
        <v>-</v>
      </c>
    </row>
    <row r="20517" spans="122:122" x14ac:dyDescent="0.2">
      <c r="DR20517" s="15" t="str">
        <f t="shared" si="333"/>
        <v>-</v>
      </c>
    </row>
    <row r="20518" spans="122:122" x14ac:dyDescent="0.2">
      <c r="DR20518" s="15" t="str">
        <f t="shared" si="333"/>
        <v>-</v>
      </c>
    </row>
    <row r="20519" spans="122:122" x14ac:dyDescent="0.2">
      <c r="DR20519" s="15" t="str">
        <f t="shared" si="333"/>
        <v>-</v>
      </c>
    </row>
    <row r="20520" spans="122:122" x14ac:dyDescent="0.2">
      <c r="DR20520" s="15" t="str">
        <f t="shared" si="333"/>
        <v>-</v>
      </c>
    </row>
    <row r="20521" spans="122:122" x14ac:dyDescent="0.2">
      <c r="DR20521" s="15" t="str">
        <f t="shared" si="333"/>
        <v>-</v>
      </c>
    </row>
    <row r="20522" spans="122:122" x14ac:dyDescent="0.2">
      <c r="DR20522" s="15" t="str">
        <f t="shared" si="333"/>
        <v>-</v>
      </c>
    </row>
    <row r="20523" spans="122:122" x14ac:dyDescent="0.2">
      <c r="DR20523" s="15" t="str">
        <f t="shared" si="333"/>
        <v>-</v>
      </c>
    </row>
    <row r="20524" spans="122:122" x14ac:dyDescent="0.2">
      <c r="DR20524" s="15" t="str">
        <f t="shared" si="333"/>
        <v>-</v>
      </c>
    </row>
    <row r="20525" spans="122:122" x14ac:dyDescent="0.2">
      <c r="DR20525" s="15" t="str">
        <f t="shared" si="333"/>
        <v>-</v>
      </c>
    </row>
    <row r="20526" spans="122:122" x14ac:dyDescent="0.2">
      <c r="DR20526" s="15" t="str">
        <f t="shared" si="333"/>
        <v>-</v>
      </c>
    </row>
    <row r="20527" spans="122:122" x14ac:dyDescent="0.2">
      <c r="DR20527" s="15" t="str">
        <f t="shared" si="333"/>
        <v>-</v>
      </c>
    </row>
    <row r="20528" spans="122:122" x14ac:dyDescent="0.2">
      <c r="DR20528" s="15" t="str">
        <f t="shared" si="333"/>
        <v>-</v>
      </c>
    </row>
    <row r="20529" spans="122:122" x14ac:dyDescent="0.2">
      <c r="DR20529" s="15" t="str">
        <f t="shared" si="333"/>
        <v>-</v>
      </c>
    </row>
    <row r="20530" spans="122:122" x14ac:dyDescent="0.2">
      <c r="DR20530" s="15" t="str">
        <f t="shared" si="333"/>
        <v>-</v>
      </c>
    </row>
    <row r="20531" spans="122:122" x14ac:dyDescent="0.2">
      <c r="DR20531" s="15" t="str">
        <f t="shared" si="333"/>
        <v>-</v>
      </c>
    </row>
    <row r="20532" spans="122:122" x14ac:dyDescent="0.2">
      <c r="DR20532" s="15" t="str">
        <f t="shared" si="333"/>
        <v>-</v>
      </c>
    </row>
    <row r="20533" spans="122:122" x14ac:dyDescent="0.2">
      <c r="DR20533" s="15" t="str">
        <f t="shared" si="333"/>
        <v>-</v>
      </c>
    </row>
    <row r="20534" spans="122:122" x14ac:dyDescent="0.2">
      <c r="DR20534" s="15" t="str">
        <f t="shared" si="333"/>
        <v>-</v>
      </c>
    </row>
    <row r="20535" spans="122:122" x14ac:dyDescent="0.2">
      <c r="DR20535" s="15" t="str">
        <f t="shared" si="333"/>
        <v>-</v>
      </c>
    </row>
    <row r="20536" spans="122:122" x14ac:dyDescent="0.2">
      <c r="DR20536" s="15" t="str">
        <f t="shared" si="333"/>
        <v>-</v>
      </c>
    </row>
    <row r="20537" spans="122:122" x14ac:dyDescent="0.2">
      <c r="DR20537" s="15" t="str">
        <f t="shared" si="333"/>
        <v>-</v>
      </c>
    </row>
    <row r="20538" spans="122:122" x14ac:dyDescent="0.2">
      <c r="DR20538" s="15" t="str">
        <f t="shared" si="333"/>
        <v>-</v>
      </c>
    </row>
    <row r="20539" spans="122:122" x14ac:dyDescent="0.2">
      <c r="DR20539" s="15" t="str">
        <f t="shared" si="333"/>
        <v>-</v>
      </c>
    </row>
    <row r="20540" spans="122:122" x14ac:dyDescent="0.2">
      <c r="DR20540" s="15" t="str">
        <f t="shared" si="333"/>
        <v>-</v>
      </c>
    </row>
    <row r="20541" spans="122:122" x14ac:dyDescent="0.2">
      <c r="DR20541" s="15" t="str">
        <f t="shared" si="333"/>
        <v>-</v>
      </c>
    </row>
    <row r="20542" spans="122:122" x14ac:dyDescent="0.2">
      <c r="DR20542" s="15" t="str">
        <f t="shared" si="333"/>
        <v>-</v>
      </c>
    </row>
    <row r="20543" spans="122:122" x14ac:dyDescent="0.2">
      <c r="DR20543" s="15" t="str">
        <f t="shared" si="333"/>
        <v>-</v>
      </c>
    </row>
    <row r="20544" spans="122:122" x14ac:dyDescent="0.2">
      <c r="DR20544" s="15" t="str">
        <f t="shared" si="333"/>
        <v>-</v>
      </c>
    </row>
    <row r="20545" spans="122:122" x14ac:dyDescent="0.2">
      <c r="DR20545" s="15" t="str">
        <f t="shared" si="333"/>
        <v>-</v>
      </c>
    </row>
    <row r="20546" spans="122:122" x14ac:dyDescent="0.2">
      <c r="DR20546" s="15" t="str">
        <f t="shared" si="333"/>
        <v>-</v>
      </c>
    </row>
    <row r="20547" spans="122:122" x14ac:dyDescent="0.2">
      <c r="DR20547" s="15" t="str">
        <f t="shared" si="333"/>
        <v>-</v>
      </c>
    </row>
    <row r="20548" spans="122:122" x14ac:dyDescent="0.2">
      <c r="DR20548" s="15" t="str">
        <f t="shared" si="333"/>
        <v>-</v>
      </c>
    </row>
    <row r="20549" spans="122:122" x14ac:dyDescent="0.2">
      <c r="DR20549" s="15" t="str">
        <f t="shared" si="333"/>
        <v>-</v>
      </c>
    </row>
    <row r="20550" spans="122:122" x14ac:dyDescent="0.2">
      <c r="DR20550" s="15" t="str">
        <f t="shared" si="333"/>
        <v>-</v>
      </c>
    </row>
    <row r="20551" spans="122:122" x14ac:dyDescent="0.2">
      <c r="DR20551" s="15" t="str">
        <f t="shared" si="333"/>
        <v>-</v>
      </c>
    </row>
    <row r="20552" spans="122:122" x14ac:dyDescent="0.2">
      <c r="DR20552" s="15" t="str">
        <f t="shared" si="333"/>
        <v>-</v>
      </c>
    </row>
    <row r="20553" spans="122:122" x14ac:dyDescent="0.2">
      <c r="DR20553" s="15" t="str">
        <f t="shared" si="333"/>
        <v>-</v>
      </c>
    </row>
    <row r="20554" spans="122:122" x14ac:dyDescent="0.2">
      <c r="DR20554" s="15" t="str">
        <f t="shared" si="333"/>
        <v>-</v>
      </c>
    </row>
    <row r="20555" spans="122:122" x14ac:dyDescent="0.2">
      <c r="DR20555" s="15" t="str">
        <f t="shared" si="333"/>
        <v>-</v>
      </c>
    </row>
    <row r="20556" spans="122:122" x14ac:dyDescent="0.2">
      <c r="DR20556" s="15" t="str">
        <f t="shared" si="333"/>
        <v>-</v>
      </c>
    </row>
    <row r="20557" spans="122:122" x14ac:dyDescent="0.2">
      <c r="DR20557" s="15" t="str">
        <f t="shared" si="333"/>
        <v>-</v>
      </c>
    </row>
    <row r="20558" spans="122:122" x14ac:dyDescent="0.2">
      <c r="DR20558" s="15" t="str">
        <f t="shared" si="333"/>
        <v>-</v>
      </c>
    </row>
    <row r="20559" spans="122:122" x14ac:dyDescent="0.2">
      <c r="DR20559" s="15" t="str">
        <f t="shared" si="333"/>
        <v>-</v>
      </c>
    </row>
    <row r="20560" spans="122:122" x14ac:dyDescent="0.2">
      <c r="DR20560" s="15" t="str">
        <f t="shared" si="333"/>
        <v>-</v>
      </c>
    </row>
    <row r="20561" spans="122:122" x14ac:dyDescent="0.2">
      <c r="DR20561" s="15" t="str">
        <f t="shared" si="333"/>
        <v>-</v>
      </c>
    </row>
    <row r="20562" spans="122:122" x14ac:dyDescent="0.2">
      <c r="DR20562" s="15" t="str">
        <f t="shared" si="333"/>
        <v>-</v>
      </c>
    </row>
    <row r="20563" spans="122:122" x14ac:dyDescent="0.2">
      <c r="DR20563" s="15" t="str">
        <f t="shared" si="333"/>
        <v>-</v>
      </c>
    </row>
    <row r="20564" spans="122:122" x14ac:dyDescent="0.2">
      <c r="DR20564" s="15" t="str">
        <f t="shared" si="333"/>
        <v>-</v>
      </c>
    </row>
    <row r="20565" spans="122:122" x14ac:dyDescent="0.2">
      <c r="DR20565" s="15" t="str">
        <f t="shared" si="333"/>
        <v>-</v>
      </c>
    </row>
    <row r="20566" spans="122:122" x14ac:dyDescent="0.2">
      <c r="DR20566" s="15" t="str">
        <f t="shared" si="333"/>
        <v>-</v>
      </c>
    </row>
    <row r="20567" spans="122:122" x14ac:dyDescent="0.2">
      <c r="DR20567" s="15" t="str">
        <f t="shared" si="333"/>
        <v>-</v>
      </c>
    </row>
    <row r="20568" spans="122:122" x14ac:dyDescent="0.2">
      <c r="DR20568" s="15" t="str">
        <f t="shared" si="333"/>
        <v>-</v>
      </c>
    </row>
    <row r="20569" spans="122:122" x14ac:dyDescent="0.2">
      <c r="DR20569" s="15" t="str">
        <f t="shared" si="333"/>
        <v>-</v>
      </c>
    </row>
    <row r="20570" spans="122:122" x14ac:dyDescent="0.2">
      <c r="DR20570" s="15" t="str">
        <f t="shared" si="333"/>
        <v>-</v>
      </c>
    </row>
    <row r="20571" spans="122:122" x14ac:dyDescent="0.2">
      <c r="DR20571" s="15" t="str">
        <f t="shared" si="333"/>
        <v>-</v>
      </c>
    </row>
    <row r="20572" spans="122:122" x14ac:dyDescent="0.2">
      <c r="DR20572" s="15" t="str">
        <f t="shared" ref="DR20572:DR20635" si="334">CONCATENATE(DP20572,"-",DQ20572)</f>
        <v>-</v>
      </c>
    </row>
    <row r="20573" spans="122:122" x14ac:dyDescent="0.2">
      <c r="DR20573" s="15" t="str">
        <f t="shared" si="334"/>
        <v>-</v>
      </c>
    </row>
    <row r="20574" spans="122:122" x14ac:dyDescent="0.2">
      <c r="DR20574" s="15" t="str">
        <f t="shared" si="334"/>
        <v>-</v>
      </c>
    </row>
    <row r="20575" spans="122:122" x14ac:dyDescent="0.2">
      <c r="DR20575" s="15" t="str">
        <f t="shared" si="334"/>
        <v>-</v>
      </c>
    </row>
    <row r="20576" spans="122:122" x14ac:dyDescent="0.2">
      <c r="DR20576" s="15" t="str">
        <f t="shared" si="334"/>
        <v>-</v>
      </c>
    </row>
    <row r="20577" spans="122:122" x14ac:dyDescent="0.2">
      <c r="DR20577" s="15" t="str">
        <f t="shared" si="334"/>
        <v>-</v>
      </c>
    </row>
    <row r="20578" spans="122:122" x14ac:dyDescent="0.2">
      <c r="DR20578" s="15" t="str">
        <f t="shared" si="334"/>
        <v>-</v>
      </c>
    </row>
    <row r="20579" spans="122:122" x14ac:dyDescent="0.2">
      <c r="DR20579" s="15" t="str">
        <f t="shared" si="334"/>
        <v>-</v>
      </c>
    </row>
    <row r="20580" spans="122:122" x14ac:dyDescent="0.2">
      <c r="DR20580" s="15" t="str">
        <f t="shared" si="334"/>
        <v>-</v>
      </c>
    </row>
    <row r="20581" spans="122:122" x14ac:dyDescent="0.2">
      <c r="DR20581" s="15" t="str">
        <f t="shared" si="334"/>
        <v>-</v>
      </c>
    </row>
    <row r="20582" spans="122:122" x14ac:dyDescent="0.2">
      <c r="DR20582" s="15" t="str">
        <f t="shared" si="334"/>
        <v>-</v>
      </c>
    </row>
    <row r="20583" spans="122:122" x14ac:dyDescent="0.2">
      <c r="DR20583" s="15" t="str">
        <f t="shared" si="334"/>
        <v>-</v>
      </c>
    </row>
    <row r="20584" spans="122:122" x14ac:dyDescent="0.2">
      <c r="DR20584" s="15" t="str">
        <f t="shared" si="334"/>
        <v>-</v>
      </c>
    </row>
    <row r="20585" spans="122:122" x14ac:dyDescent="0.2">
      <c r="DR20585" s="15" t="str">
        <f t="shared" si="334"/>
        <v>-</v>
      </c>
    </row>
    <row r="20586" spans="122:122" x14ac:dyDescent="0.2">
      <c r="DR20586" s="15" t="str">
        <f t="shared" si="334"/>
        <v>-</v>
      </c>
    </row>
    <row r="20587" spans="122:122" x14ac:dyDescent="0.2">
      <c r="DR20587" s="15" t="str">
        <f t="shared" si="334"/>
        <v>-</v>
      </c>
    </row>
    <row r="20588" spans="122:122" x14ac:dyDescent="0.2">
      <c r="DR20588" s="15" t="str">
        <f t="shared" si="334"/>
        <v>-</v>
      </c>
    </row>
    <row r="20589" spans="122:122" x14ac:dyDescent="0.2">
      <c r="DR20589" s="15" t="str">
        <f t="shared" si="334"/>
        <v>-</v>
      </c>
    </row>
    <row r="20590" spans="122:122" x14ac:dyDescent="0.2">
      <c r="DR20590" s="15" t="str">
        <f t="shared" si="334"/>
        <v>-</v>
      </c>
    </row>
    <row r="20591" spans="122:122" x14ac:dyDescent="0.2">
      <c r="DR20591" s="15" t="str">
        <f t="shared" si="334"/>
        <v>-</v>
      </c>
    </row>
    <row r="20592" spans="122:122" x14ac:dyDescent="0.2">
      <c r="DR20592" s="15" t="str">
        <f t="shared" si="334"/>
        <v>-</v>
      </c>
    </row>
    <row r="20593" spans="122:122" x14ac:dyDescent="0.2">
      <c r="DR20593" s="15" t="str">
        <f t="shared" si="334"/>
        <v>-</v>
      </c>
    </row>
    <row r="20594" spans="122:122" x14ac:dyDescent="0.2">
      <c r="DR20594" s="15" t="str">
        <f t="shared" si="334"/>
        <v>-</v>
      </c>
    </row>
    <row r="20595" spans="122:122" x14ac:dyDescent="0.2">
      <c r="DR20595" s="15" t="str">
        <f t="shared" si="334"/>
        <v>-</v>
      </c>
    </row>
    <row r="20596" spans="122:122" x14ac:dyDescent="0.2">
      <c r="DR20596" s="15" t="str">
        <f t="shared" si="334"/>
        <v>-</v>
      </c>
    </row>
    <row r="20597" spans="122:122" x14ac:dyDescent="0.2">
      <c r="DR20597" s="15" t="str">
        <f t="shared" si="334"/>
        <v>-</v>
      </c>
    </row>
    <row r="20598" spans="122:122" x14ac:dyDescent="0.2">
      <c r="DR20598" s="15" t="str">
        <f t="shared" si="334"/>
        <v>-</v>
      </c>
    </row>
    <row r="20599" spans="122:122" x14ac:dyDescent="0.2">
      <c r="DR20599" s="15" t="str">
        <f t="shared" si="334"/>
        <v>-</v>
      </c>
    </row>
    <row r="20600" spans="122:122" x14ac:dyDescent="0.2">
      <c r="DR20600" s="15" t="str">
        <f t="shared" si="334"/>
        <v>-</v>
      </c>
    </row>
    <row r="20601" spans="122:122" x14ac:dyDescent="0.2">
      <c r="DR20601" s="15" t="str">
        <f t="shared" si="334"/>
        <v>-</v>
      </c>
    </row>
    <row r="20602" spans="122:122" x14ac:dyDescent="0.2">
      <c r="DR20602" s="15" t="str">
        <f t="shared" si="334"/>
        <v>-</v>
      </c>
    </row>
    <row r="20603" spans="122:122" x14ac:dyDescent="0.2">
      <c r="DR20603" s="15" t="str">
        <f t="shared" si="334"/>
        <v>-</v>
      </c>
    </row>
    <row r="20604" spans="122:122" x14ac:dyDescent="0.2">
      <c r="DR20604" s="15" t="str">
        <f t="shared" si="334"/>
        <v>-</v>
      </c>
    </row>
    <row r="20605" spans="122:122" x14ac:dyDescent="0.2">
      <c r="DR20605" s="15" t="str">
        <f t="shared" si="334"/>
        <v>-</v>
      </c>
    </row>
    <row r="20606" spans="122:122" x14ac:dyDescent="0.2">
      <c r="DR20606" s="15" t="str">
        <f t="shared" si="334"/>
        <v>-</v>
      </c>
    </row>
    <row r="20607" spans="122:122" x14ac:dyDescent="0.2">
      <c r="DR20607" s="15" t="str">
        <f t="shared" si="334"/>
        <v>-</v>
      </c>
    </row>
    <row r="20608" spans="122:122" x14ac:dyDescent="0.2">
      <c r="DR20608" s="15" t="str">
        <f t="shared" si="334"/>
        <v>-</v>
      </c>
    </row>
    <row r="20609" spans="122:122" x14ac:dyDescent="0.2">
      <c r="DR20609" s="15" t="str">
        <f t="shared" si="334"/>
        <v>-</v>
      </c>
    </row>
    <row r="20610" spans="122:122" x14ac:dyDescent="0.2">
      <c r="DR20610" s="15" t="str">
        <f t="shared" si="334"/>
        <v>-</v>
      </c>
    </row>
    <row r="20611" spans="122:122" x14ac:dyDescent="0.2">
      <c r="DR20611" s="15" t="str">
        <f t="shared" si="334"/>
        <v>-</v>
      </c>
    </row>
    <row r="20612" spans="122:122" x14ac:dyDescent="0.2">
      <c r="DR20612" s="15" t="str">
        <f t="shared" si="334"/>
        <v>-</v>
      </c>
    </row>
    <row r="20613" spans="122:122" x14ac:dyDescent="0.2">
      <c r="DR20613" s="15" t="str">
        <f t="shared" si="334"/>
        <v>-</v>
      </c>
    </row>
    <row r="20614" spans="122:122" x14ac:dyDescent="0.2">
      <c r="DR20614" s="15" t="str">
        <f t="shared" si="334"/>
        <v>-</v>
      </c>
    </row>
    <row r="20615" spans="122:122" x14ac:dyDescent="0.2">
      <c r="DR20615" s="15" t="str">
        <f t="shared" si="334"/>
        <v>-</v>
      </c>
    </row>
    <row r="20616" spans="122:122" x14ac:dyDescent="0.2">
      <c r="DR20616" s="15" t="str">
        <f t="shared" si="334"/>
        <v>-</v>
      </c>
    </row>
    <row r="20617" spans="122:122" x14ac:dyDescent="0.2">
      <c r="DR20617" s="15" t="str">
        <f t="shared" si="334"/>
        <v>-</v>
      </c>
    </row>
    <row r="20618" spans="122:122" x14ac:dyDescent="0.2">
      <c r="DR20618" s="15" t="str">
        <f t="shared" si="334"/>
        <v>-</v>
      </c>
    </row>
    <row r="20619" spans="122:122" x14ac:dyDescent="0.2">
      <c r="DR20619" s="15" t="str">
        <f t="shared" si="334"/>
        <v>-</v>
      </c>
    </row>
    <row r="20620" spans="122:122" x14ac:dyDescent="0.2">
      <c r="DR20620" s="15" t="str">
        <f t="shared" si="334"/>
        <v>-</v>
      </c>
    </row>
    <row r="20621" spans="122:122" x14ac:dyDescent="0.2">
      <c r="DR20621" s="15" t="str">
        <f t="shared" si="334"/>
        <v>-</v>
      </c>
    </row>
    <row r="20622" spans="122:122" x14ac:dyDescent="0.2">
      <c r="DR20622" s="15" t="str">
        <f t="shared" si="334"/>
        <v>-</v>
      </c>
    </row>
    <row r="20623" spans="122:122" x14ac:dyDescent="0.2">
      <c r="DR20623" s="15" t="str">
        <f t="shared" si="334"/>
        <v>-</v>
      </c>
    </row>
    <row r="20624" spans="122:122" x14ac:dyDescent="0.2">
      <c r="DR20624" s="15" t="str">
        <f t="shared" si="334"/>
        <v>-</v>
      </c>
    </row>
    <row r="20625" spans="122:122" x14ac:dyDescent="0.2">
      <c r="DR20625" s="15" t="str">
        <f t="shared" si="334"/>
        <v>-</v>
      </c>
    </row>
    <row r="20626" spans="122:122" x14ac:dyDescent="0.2">
      <c r="DR20626" s="15" t="str">
        <f t="shared" si="334"/>
        <v>-</v>
      </c>
    </row>
    <row r="20627" spans="122:122" x14ac:dyDescent="0.2">
      <c r="DR20627" s="15" t="str">
        <f t="shared" si="334"/>
        <v>-</v>
      </c>
    </row>
    <row r="20628" spans="122:122" x14ac:dyDescent="0.2">
      <c r="DR20628" s="15" t="str">
        <f t="shared" si="334"/>
        <v>-</v>
      </c>
    </row>
    <row r="20629" spans="122:122" x14ac:dyDescent="0.2">
      <c r="DR20629" s="15" t="str">
        <f t="shared" si="334"/>
        <v>-</v>
      </c>
    </row>
    <row r="20630" spans="122:122" x14ac:dyDescent="0.2">
      <c r="DR20630" s="15" t="str">
        <f t="shared" si="334"/>
        <v>-</v>
      </c>
    </row>
    <row r="20631" spans="122:122" x14ac:dyDescent="0.2">
      <c r="DR20631" s="15" t="str">
        <f t="shared" si="334"/>
        <v>-</v>
      </c>
    </row>
    <row r="20632" spans="122:122" x14ac:dyDescent="0.2">
      <c r="DR20632" s="15" t="str">
        <f t="shared" si="334"/>
        <v>-</v>
      </c>
    </row>
    <row r="20633" spans="122:122" x14ac:dyDescent="0.2">
      <c r="DR20633" s="15" t="str">
        <f t="shared" si="334"/>
        <v>-</v>
      </c>
    </row>
    <row r="20634" spans="122:122" x14ac:dyDescent="0.2">
      <c r="DR20634" s="15" t="str">
        <f t="shared" si="334"/>
        <v>-</v>
      </c>
    </row>
    <row r="20635" spans="122:122" x14ac:dyDescent="0.2">
      <c r="DR20635" s="15" t="str">
        <f t="shared" si="334"/>
        <v>-</v>
      </c>
    </row>
    <row r="20636" spans="122:122" x14ac:dyDescent="0.2">
      <c r="DR20636" s="15" t="str">
        <f t="shared" ref="DR20636:DR20699" si="335">CONCATENATE(DP20636,"-",DQ20636)</f>
        <v>-</v>
      </c>
    </row>
    <row r="20637" spans="122:122" x14ac:dyDescent="0.2">
      <c r="DR20637" s="15" t="str">
        <f t="shared" si="335"/>
        <v>-</v>
      </c>
    </row>
    <row r="20638" spans="122:122" x14ac:dyDescent="0.2">
      <c r="DR20638" s="15" t="str">
        <f t="shared" si="335"/>
        <v>-</v>
      </c>
    </row>
    <row r="20639" spans="122:122" x14ac:dyDescent="0.2">
      <c r="DR20639" s="15" t="str">
        <f t="shared" si="335"/>
        <v>-</v>
      </c>
    </row>
    <row r="20640" spans="122:122" x14ac:dyDescent="0.2">
      <c r="DR20640" s="15" t="str">
        <f t="shared" si="335"/>
        <v>-</v>
      </c>
    </row>
    <row r="20641" spans="122:122" x14ac:dyDescent="0.2">
      <c r="DR20641" s="15" t="str">
        <f t="shared" si="335"/>
        <v>-</v>
      </c>
    </row>
    <row r="20642" spans="122:122" x14ac:dyDescent="0.2">
      <c r="DR20642" s="15" t="str">
        <f t="shared" si="335"/>
        <v>-</v>
      </c>
    </row>
    <row r="20643" spans="122:122" x14ac:dyDescent="0.2">
      <c r="DR20643" s="15" t="str">
        <f t="shared" si="335"/>
        <v>-</v>
      </c>
    </row>
    <row r="20644" spans="122:122" x14ac:dyDescent="0.2">
      <c r="DR20644" s="15" t="str">
        <f t="shared" si="335"/>
        <v>-</v>
      </c>
    </row>
    <row r="20645" spans="122:122" x14ac:dyDescent="0.2">
      <c r="DR20645" s="15" t="str">
        <f t="shared" si="335"/>
        <v>-</v>
      </c>
    </row>
    <row r="20646" spans="122:122" x14ac:dyDescent="0.2">
      <c r="DR20646" s="15" t="str">
        <f t="shared" si="335"/>
        <v>-</v>
      </c>
    </row>
    <row r="20647" spans="122:122" x14ac:dyDescent="0.2">
      <c r="DR20647" s="15" t="str">
        <f t="shared" si="335"/>
        <v>-</v>
      </c>
    </row>
    <row r="20648" spans="122:122" x14ac:dyDescent="0.2">
      <c r="DR20648" s="15" t="str">
        <f t="shared" si="335"/>
        <v>-</v>
      </c>
    </row>
    <row r="20649" spans="122:122" x14ac:dyDescent="0.2">
      <c r="DR20649" s="15" t="str">
        <f t="shared" si="335"/>
        <v>-</v>
      </c>
    </row>
    <row r="20650" spans="122:122" x14ac:dyDescent="0.2">
      <c r="DR20650" s="15" t="str">
        <f t="shared" si="335"/>
        <v>-</v>
      </c>
    </row>
    <row r="20651" spans="122:122" x14ac:dyDescent="0.2">
      <c r="DR20651" s="15" t="str">
        <f t="shared" si="335"/>
        <v>-</v>
      </c>
    </row>
    <row r="20652" spans="122:122" x14ac:dyDescent="0.2">
      <c r="DR20652" s="15" t="str">
        <f t="shared" si="335"/>
        <v>-</v>
      </c>
    </row>
    <row r="20653" spans="122:122" x14ac:dyDescent="0.2">
      <c r="DR20653" s="15" t="str">
        <f t="shared" si="335"/>
        <v>-</v>
      </c>
    </row>
    <row r="20654" spans="122:122" x14ac:dyDescent="0.2">
      <c r="DR20654" s="15" t="str">
        <f t="shared" si="335"/>
        <v>-</v>
      </c>
    </row>
    <row r="20655" spans="122:122" x14ac:dyDescent="0.2">
      <c r="DR20655" s="15" t="str">
        <f t="shared" si="335"/>
        <v>-</v>
      </c>
    </row>
    <row r="20656" spans="122:122" x14ac:dyDescent="0.2">
      <c r="DR20656" s="15" t="str">
        <f t="shared" si="335"/>
        <v>-</v>
      </c>
    </row>
    <row r="20657" spans="122:122" x14ac:dyDescent="0.2">
      <c r="DR20657" s="15" t="str">
        <f t="shared" si="335"/>
        <v>-</v>
      </c>
    </row>
    <row r="20658" spans="122:122" x14ac:dyDescent="0.2">
      <c r="DR20658" s="15" t="str">
        <f t="shared" si="335"/>
        <v>-</v>
      </c>
    </row>
    <row r="20659" spans="122:122" x14ac:dyDescent="0.2">
      <c r="DR20659" s="15" t="str">
        <f t="shared" si="335"/>
        <v>-</v>
      </c>
    </row>
    <row r="20660" spans="122:122" x14ac:dyDescent="0.2">
      <c r="DR20660" s="15" t="str">
        <f t="shared" si="335"/>
        <v>-</v>
      </c>
    </row>
    <row r="20661" spans="122:122" x14ac:dyDescent="0.2">
      <c r="DR20661" s="15" t="str">
        <f t="shared" si="335"/>
        <v>-</v>
      </c>
    </row>
    <row r="20662" spans="122:122" x14ac:dyDescent="0.2">
      <c r="DR20662" s="15" t="str">
        <f t="shared" si="335"/>
        <v>-</v>
      </c>
    </row>
    <row r="20663" spans="122:122" x14ac:dyDescent="0.2">
      <c r="DR20663" s="15" t="str">
        <f t="shared" si="335"/>
        <v>-</v>
      </c>
    </row>
    <row r="20664" spans="122:122" x14ac:dyDescent="0.2">
      <c r="DR20664" s="15" t="str">
        <f t="shared" si="335"/>
        <v>-</v>
      </c>
    </row>
    <row r="20665" spans="122:122" x14ac:dyDescent="0.2">
      <c r="DR20665" s="15" t="str">
        <f t="shared" si="335"/>
        <v>-</v>
      </c>
    </row>
    <row r="20666" spans="122:122" x14ac:dyDescent="0.2">
      <c r="DR20666" s="15" t="str">
        <f t="shared" si="335"/>
        <v>-</v>
      </c>
    </row>
    <row r="20667" spans="122:122" x14ac:dyDescent="0.2">
      <c r="DR20667" s="15" t="str">
        <f t="shared" si="335"/>
        <v>-</v>
      </c>
    </row>
    <row r="20668" spans="122:122" x14ac:dyDescent="0.2">
      <c r="DR20668" s="15" t="str">
        <f t="shared" si="335"/>
        <v>-</v>
      </c>
    </row>
    <row r="20669" spans="122:122" x14ac:dyDescent="0.2">
      <c r="DR20669" s="15" t="str">
        <f t="shared" si="335"/>
        <v>-</v>
      </c>
    </row>
    <row r="20670" spans="122:122" x14ac:dyDescent="0.2">
      <c r="DR20670" s="15" t="str">
        <f t="shared" si="335"/>
        <v>-</v>
      </c>
    </row>
    <row r="20671" spans="122:122" x14ac:dyDescent="0.2">
      <c r="DR20671" s="15" t="str">
        <f t="shared" si="335"/>
        <v>-</v>
      </c>
    </row>
    <row r="20672" spans="122:122" x14ac:dyDescent="0.2">
      <c r="DR20672" s="15" t="str">
        <f t="shared" si="335"/>
        <v>-</v>
      </c>
    </row>
    <row r="20673" spans="122:122" x14ac:dyDescent="0.2">
      <c r="DR20673" s="15" t="str">
        <f t="shared" si="335"/>
        <v>-</v>
      </c>
    </row>
    <row r="20674" spans="122:122" x14ac:dyDescent="0.2">
      <c r="DR20674" s="15" t="str">
        <f t="shared" si="335"/>
        <v>-</v>
      </c>
    </row>
    <row r="20675" spans="122:122" x14ac:dyDescent="0.2">
      <c r="DR20675" s="15" t="str">
        <f t="shared" si="335"/>
        <v>-</v>
      </c>
    </row>
    <row r="20676" spans="122:122" x14ac:dyDescent="0.2">
      <c r="DR20676" s="15" t="str">
        <f t="shared" si="335"/>
        <v>-</v>
      </c>
    </row>
    <row r="20677" spans="122:122" x14ac:dyDescent="0.2">
      <c r="DR20677" s="15" t="str">
        <f t="shared" si="335"/>
        <v>-</v>
      </c>
    </row>
    <row r="20678" spans="122:122" x14ac:dyDescent="0.2">
      <c r="DR20678" s="15" t="str">
        <f t="shared" si="335"/>
        <v>-</v>
      </c>
    </row>
    <row r="20679" spans="122:122" x14ac:dyDescent="0.2">
      <c r="DR20679" s="15" t="str">
        <f t="shared" si="335"/>
        <v>-</v>
      </c>
    </row>
    <row r="20680" spans="122:122" x14ac:dyDescent="0.2">
      <c r="DR20680" s="15" t="str">
        <f t="shared" si="335"/>
        <v>-</v>
      </c>
    </row>
    <row r="20681" spans="122:122" x14ac:dyDescent="0.2">
      <c r="DR20681" s="15" t="str">
        <f t="shared" si="335"/>
        <v>-</v>
      </c>
    </row>
    <row r="20682" spans="122:122" x14ac:dyDescent="0.2">
      <c r="DR20682" s="15" t="str">
        <f t="shared" si="335"/>
        <v>-</v>
      </c>
    </row>
    <row r="20683" spans="122:122" x14ac:dyDescent="0.2">
      <c r="DR20683" s="15" t="str">
        <f t="shared" si="335"/>
        <v>-</v>
      </c>
    </row>
    <row r="20684" spans="122:122" x14ac:dyDescent="0.2">
      <c r="DR20684" s="15" t="str">
        <f t="shared" si="335"/>
        <v>-</v>
      </c>
    </row>
    <row r="20685" spans="122:122" x14ac:dyDescent="0.2">
      <c r="DR20685" s="15" t="str">
        <f t="shared" si="335"/>
        <v>-</v>
      </c>
    </row>
    <row r="20686" spans="122:122" x14ac:dyDescent="0.2">
      <c r="DR20686" s="15" t="str">
        <f t="shared" si="335"/>
        <v>-</v>
      </c>
    </row>
    <row r="20687" spans="122:122" x14ac:dyDescent="0.2">
      <c r="DR20687" s="15" t="str">
        <f t="shared" si="335"/>
        <v>-</v>
      </c>
    </row>
    <row r="20688" spans="122:122" x14ac:dyDescent="0.2">
      <c r="DR20688" s="15" t="str">
        <f t="shared" si="335"/>
        <v>-</v>
      </c>
    </row>
    <row r="20689" spans="122:122" x14ac:dyDescent="0.2">
      <c r="DR20689" s="15" t="str">
        <f t="shared" si="335"/>
        <v>-</v>
      </c>
    </row>
    <row r="20690" spans="122:122" x14ac:dyDescent="0.2">
      <c r="DR20690" s="15" t="str">
        <f t="shared" si="335"/>
        <v>-</v>
      </c>
    </row>
    <row r="20691" spans="122:122" x14ac:dyDescent="0.2">
      <c r="DR20691" s="15" t="str">
        <f t="shared" si="335"/>
        <v>-</v>
      </c>
    </row>
    <row r="20692" spans="122:122" x14ac:dyDescent="0.2">
      <c r="DR20692" s="15" t="str">
        <f t="shared" si="335"/>
        <v>-</v>
      </c>
    </row>
    <row r="20693" spans="122:122" x14ac:dyDescent="0.2">
      <c r="DR20693" s="15" t="str">
        <f t="shared" si="335"/>
        <v>-</v>
      </c>
    </row>
    <row r="20694" spans="122:122" x14ac:dyDescent="0.2">
      <c r="DR20694" s="15" t="str">
        <f t="shared" si="335"/>
        <v>-</v>
      </c>
    </row>
    <row r="20695" spans="122:122" x14ac:dyDescent="0.2">
      <c r="DR20695" s="15" t="str">
        <f t="shared" si="335"/>
        <v>-</v>
      </c>
    </row>
    <row r="20696" spans="122:122" x14ac:dyDescent="0.2">
      <c r="DR20696" s="15" t="str">
        <f t="shared" si="335"/>
        <v>-</v>
      </c>
    </row>
    <row r="20697" spans="122:122" x14ac:dyDescent="0.2">
      <c r="DR20697" s="15" t="str">
        <f t="shared" si="335"/>
        <v>-</v>
      </c>
    </row>
    <row r="20698" spans="122:122" x14ac:dyDescent="0.2">
      <c r="DR20698" s="15" t="str">
        <f t="shared" si="335"/>
        <v>-</v>
      </c>
    </row>
    <row r="20699" spans="122:122" x14ac:dyDescent="0.2">
      <c r="DR20699" s="15" t="str">
        <f t="shared" si="335"/>
        <v>-</v>
      </c>
    </row>
    <row r="20700" spans="122:122" x14ac:dyDescent="0.2">
      <c r="DR20700" s="15" t="str">
        <f t="shared" ref="DR20700:DR20763" si="336">CONCATENATE(DP20700,"-",DQ20700)</f>
        <v>-</v>
      </c>
    </row>
    <row r="20701" spans="122:122" x14ac:dyDescent="0.2">
      <c r="DR20701" s="15" t="str">
        <f t="shared" si="336"/>
        <v>-</v>
      </c>
    </row>
    <row r="20702" spans="122:122" x14ac:dyDescent="0.2">
      <c r="DR20702" s="15" t="str">
        <f t="shared" si="336"/>
        <v>-</v>
      </c>
    </row>
    <row r="20703" spans="122:122" x14ac:dyDescent="0.2">
      <c r="DR20703" s="15" t="str">
        <f t="shared" si="336"/>
        <v>-</v>
      </c>
    </row>
    <row r="20704" spans="122:122" x14ac:dyDescent="0.2">
      <c r="DR20704" s="15" t="str">
        <f t="shared" si="336"/>
        <v>-</v>
      </c>
    </row>
    <row r="20705" spans="122:122" x14ac:dyDescent="0.2">
      <c r="DR20705" s="15" t="str">
        <f t="shared" si="336"/>
        <v>-</v>
      </c>
    </row>
    <row r="20706" spans="122:122" x14ac:dyDescent="0.2">
      <c r="DR20706" s="15" t="str">
        <f t="shared" si="336"/>
        <v>-</v>
      </c>
    </row>
    <row r="20707" spans="122:122" x14ac:dyDescent="0.2">
      <c r="DR20707" s="15" t="str">
        <f t="shared" si="336"/>
        <v>-</v>
      </c>
    </row>
    <row r="20708" spans="122:122" x14ac:dyDescent="0.2">
      <c r="DR20708" s="15" t="str">
        <f t="shared" si="336"/>
        <v>-</v>
      </c>
    </row>
    <row r="20709" spans="122:122" x14ac:dyDescent="0.2">
      <c r="DR20709" s="15" t="str">
        <f t="shared" si="336"/>
        <v>-</v>
      </c>
    </row>
    <row r="20710" spans="122:122" x14ac:dyDescent="0.2">
      <c r="DR20710" s="15" t="str">
        <f t="shared" si="336"/>
        <v>-</v>
      </c>
    </row>
    <row r="20711" spans="122:122" x14ac:dyDescent="0.2">
      <c r="DR20711" s="15" t="str">
        <f t="shared" si="336"/>
        <v>-</v>
      </c>
    </row>
    <row r="20712" spans="122:122" x14ac:dyDescent="0.2">
      <c r="DR20712" s="15" t="str">
        <f t="shared" si="336"/>
        <v>-</v>
      </c>
    </row>
    <row r="20713" spans="122:122" x14ac:dyDescent="0.2">
      <c r="DR20713" s="15" t="str">
        <f t="shared" si="336"/>
        <v>-</v>
      </c>
    </row>
    <row r="20714" spans="122:122" x14ac:dyDescent="0.2">
      <c r="DR20714" s="15" t="str">
        <f t="shared" si="336"/>
        <v>-</v>
      </c>
    </row>
    <row r="20715" spans="122:122" x14ac:dyDescent="0.2">
      <c r="DR20715" s="15" t="str">
        <f t="shared" si="336"/>
        <v>-</v>
      </c>
    </row>
    <row r="20716" spans="122:122" x14ac:dyDescent="0.2">
      <c r="DR20716" s="15" t="str">
        <f t="shared" si="336"/>
        <v>-</v>
      </c>
    </row>
    <row r="20717" spans="122:122" x14ac:dyDescent="0.2">
      <c r="DR20717" s="15" t="str">
        <f t="shared" si="336"/>
        <v>-</v>
      </c>
    </row>
    <row r="20718" spans="122:122" x14ac:dyDescent="0.2">
      <c r="DR20718" s="15" t="str">
        <f t="shared" si="336"/>
        <v>-</v>
      </c>
    </row>
    <row r="20719" spans="122:122" x14ac:dyDescent="0.2">
      <c r="DR20719" s="15" t="str">
        <f t="shared" si="336"/>
        <v>-</v>
      </c>
    </row>
    <row r="20720" spans="122:122" x14ac:dyDescent="0.2">
      <c r="DR20720" s="15" t="str">
        <f t="shared" si="336"/>
        <v>-</v>
      </c>
    </row>
    <row r="20721" spans="122:122" x14ac:dyDescent="0.2">
      <c r="DR20721" s="15" t="str">
        <f t="shared" si="336"/>
        <v>-</v>
      </c>
    </row>
    <row r="20722" spans="122:122" x14ac:dyDescent="0.2">
      <c r="DR20722" s="15" t="str">
        <f t="shared" si="336"/>
        <v>-</v>
      </c>
    </row>
    <row r="20723" spans="122:122" x14ac:dyDescent="0.2">
      <c r="DR20723" s="15" t="str">
        <f t="shared" si="336"/>
        <v>-</v>
      </c>
    </row>
    <row r="20724" spans="122:122" x14ac:dyDescent="0.2">
      <c r="DR20724" s="15" t="str">
        <f t="shared" si="336"/>
        <v>-</v>
      </c>
    </row>
    <row r="20725" spans="122:122" x14ac:dyDescent="0.2">
      <c r="DR20725" s="15" t="str">
        <f t="shared" si="336"/>
        <v>-</v>
      </c>
    </row>
    <row r="20726" spans="122:122" x14ac:dyDescent="0.2">
      <c r="DR20726" s="15" t="str">
        <f t="shared" si="336"/>
        <v>-</v>
      </c>
    </row>
    <row r="20727" spans="122:122" x14ac:dyDescent="0.2">
      <c r="DR20727" s="15" t="str">
        <f t="shared" si="336"/>
        <v>-</v>
      </c>
    </row>
    <row r="20728" spans="122:122" x14ac:dyDescent="0.2">
      <c r="DR20728" s="15" t="str">
        <f t="shared" si="336"/>
        <v>-</v>
      </c>
    </row>
    <row r="20729" spans="122:122" x14ac:dyDescent="0.2">
      <c r="DR20729" s="15" t="str">
        <f t="shared" si="336"/>
        <v>-</v>
      </c>
    </row>
    <row r="20730" spans="122:122" x14ac:dyDescent="0.2">
      <c r="DR20730" s="15" t="str">
        <f t="shared" si="336"/>
        <v>-</v>
      </c>
    </row>
    <row r="20731" spans="122:122" x14ac:dyDescent="0.2">
      <c r="DR20731" s="15" t="str">
        <f t="shared" si="336"/>
        <v>-</v>
      </c>
    </row>
    <row r="20732" spans="122:122" x14ac:dyDescent="0.2">
      <c r="DR20732" s="15" t="str">
        <f t="shared" si="336"/>
        <v>-</v>
      </c>
    </row>
    <row r="20733" spans="122:122" x14ac:dyDescent="0.2">
      <c r="DR20733" s="15" t="str">
        <f t="shared" si="336"/>
        <v>-</v>
      </c>
    </row>
    <row r="20734" spans="122:122" x14ac:dyDescent="0.2">
      <c r="DR20734" s="15" t="str">
        <f t="shared" si="336"/>
        <v>-</v>
      </c>
    </row>
    <row r="20735" spans="122:122" x14ac:dyDescent="0.2">
      <c r="DR20735" s="15" t="str">
        <f t="shared" si="336"/>
        <v>-</v>
      </c>
    </row>
    <row r="20736" spans="122:122" x14ac:dyDescent="0.2">
      <c r="DR20736" s="15" t="str">
        <f t="shared" si="336"/>
        <v>-</v>
      </c>
    </row>
    <row r="20737" spans="122:122" x14ac:dyDescent="0.2">
      <c r="DR20737" s="15" t="str">
        <f t="shared" si="336"/>
        <v>-</v>
      </c>
    </row>
    <row r="20738" spans="122:122" x14ac:dyDescent="0.2">
      <c r="DR20738" s="15" t="str">
        <f t="shared" si="336"/>
        <v>-</v>
      </c>
    </row>
    <row r="20739" spans="122:122" x14ac:dyDescent="0.2">
      <c r="DR20739" s="15" t="str">
        <f t="shared" si="336"/>
        <v>-</v>
      </c>
    </row>
    <row r="20740" spans="122:122" x14ac:dyDescent="0.2">
      <c r="DR20740" s="15" t="str">
        <f t="shared" si="336"/>
        <v>-</v>
      </c>
    </row>
    <row r="20741" spans="122:122" x14ac:dyDescent="0.2">
      <c r="DR20741" s="15" t="str">
        <f t="shared" si="336"/>
        <v>-</v>
      </c>
    </row>
    <row r="20742" spans="122:122" x14ac:dyDescent="0.2">
      <c r="DR20742" s="15" t="str">
        <f t="shared" si="336"/>
        <v>-</v>
      </c>
    </row>
    <row r="20743" spans="122:122" x14ac:dyDescent="0.2">
      <c r="DR20743" s="15" t="str">
        <f t="shared" si="336"/>
        <v>-</v>
      </c>
    </row>
    <row r="20744" spans="122:122" x14ac:dyDescent="0.2">
      <c r="DR20744" s="15" t="str">
        <f t="shared" si="336"/>
        <v>-</v>
      </c>
    </row>
    <row r="20745" spans="122:122" x14ac:dyDescent="0.2">
      <c r="DR20745" s="15" t="str">
        <f t="shared" si="336"/>
        <v>-</v>
      </c>
    </row>
    <row r="20746" spans="122:122" x14ac:dyDescent="0.2">
      <c r="DR20746" s="15" t="str">
        <f t="shared" si="336"/>
        <v>-</v>
      </c>
    </row>
    <row r="20747" spans="122:122" x14ac:dyDescent="0.2">
      <c r="DR20747" s="15" t="str">
        <f t="shared" si="336"/>
        <v>-</v>
      </c>
    </row>
    <row r="20748" spans="122:122" x14ac:dyDescent="0.2">
      <c r="DR20748" s="15" t="str">
        <f t="shared" si="336"/>
        <v>-</v>
      </c>
    </row>
    <row r="20749" spans="122:122" x14ac:dyDescent="0.2">
      <c r="DR20749" s="15" t="str">
        <f t="shared" si="336"/>
        <v>-</v>
      </c>
    </row>
    <row r="20750" spans="122:122" x14ac:dyDescent="0.2">
      <c r="DR20750" s="15" t="str">
        <f t="shared" si="336"/>
        <v>-</v>
      </c>
    </row>
    <row r="20751" spans="122:122" x14ac:dyDescent="0.2">
      <c r="DR20751" s="15" t="str">
        <f t="shared" si="336"/>
        <v>-</v>
      </c>
    </row>
    <row r="20752" spans="122:122" x14ac:dyDescent="0.2">
      <c r="DR20752" s="15" t="str">
        <f t="shared" si="336"/>
        <v>-</v>
      </c>
    </row>
    <row r="20753" spans="122:122" x14ac:dyDescent="0.2">
      <c r="DR20753" s="15" t="str">
        <f t="shared" si="336"/>
        <v>-</v>
      </c>
    </row>
    <row r="20754" spans="122:122" x14ac:dyDescent="0.2">
      <c r="DR20754" s="15" t="str">
        <f t="shared" si="336"/>
        <v>-</v>
      </c>
    </row>
    <row r="20755" spans="122:122" x14ac:dyDescent="0.2">
      <c r="DR20755" s="15" t="str">
        <f t="shared" si="336"/>
        <v>-</v>
      </c>
    </row>
    <row r="20756" spans="122:122" x14ac:dyDescent="0.2">
      <c r="DR20756" s="15" t="str">
        <f t="shared" si="336"/>
        <v>-</v>
      </c>
    </row>
    <row r="20757" spans="122:122" x14ac:dyDescent="0.2">
      <c r="DR20757" s="15" t="str">
        <f t="shared" si="336"/>
        <v>-</v>
      </c>
    </row>
    <row r="20758" spans="122:122" x14ac:dyDescent="0.2">
      <c r="DR20758" s="15" t="str">
        <f t="shared" si="336"/>
        <v>-</v>
      </c>
    </row>
    <row r="20759" spans="122:122" x14ac:dyDescent="0.2">
      <c r="DR20759" s="15" t="str">
        <f t="shared" si="336"/>
        <v>-</v>
      </c>
    </row>
    <row r="20760" spans="122:122" x14ac:dyDescent="0.2">
      <c r="DR20760" s="15" t="str">
        <f t="shared" si="336"/>
        <v>-</v>
      </c>
    </row>
    <row r="20761" spans="122:122" x14ac:dyDescent="0.2">
      <c r="DR20761" s="15" t="str">
        <f t="shared" si="336"/>
        <v>-</v>
      </c>
    </row>
    <row r="20762" spans="122:122" x14ac:dyDescent="0.2">
      <c r="DR20762" s="15" t="str">
        <f t="shared" si="336"/>
        <v>-</v>
      </c>
    </row>
    <row r="20763" spans="122:122" x14ac:dyDescent="0.2">
      <c r="DR20763" s="15" t="str">
        <f t="shared" si="336"/>
        <v>-</v>
      </c>
    </row>
    <row r="20764" spans="122:122" x14ac:dyDescent="0.2">
      <c r="DR20764" s="15" t="str">
        <f t="shared" ref="DR20764:DR20827" si="337">CONCATENATE(DP20764,"-",DQ20764)</f>
        <v>-</v>
      </c>
    </row>
    <row r="20765" spans="122:122" x14ac:dyDescent="0.2">
      <c r="DR20765" s="15" t="str">
        <f t="shared" si="337"/>
        <v>-</v>
      </c>
    </row>
    <row r="20766" spans="122:122" x14ac:dyDescent="0.2">
      <c r="DR20766" s="15" t="str">
        <f t="shared" si="337"/>
        <v>-</v>
      </c>
    </row>
    <row r="20767" spans="122:122" x14ac:dyDescent="0.2">
      <c r="DR20767" s="15" t="str">
        <f t="shared" si="337"/>
        <v>-</v>
      </c>
    </row>
    <row r="20768" spans="122:122" x14ac:dyDescent="0.2">
      <c r="DR20768" s="15" t="str">
        <f t="shared" si="337"/>
        <v>-</v>
      </c>
    </row>
    <row r="20769" spans="122:122" x14ac:dyDescent="0.2">
      <c r="DR20769" s="15" t="str">
        <f t="shared" si="337"/>
        <v>-</v>
      </c>
    </row>
    <row r="20770" spans="122:122" x14ac:dyDescent="0.2">
      <c r="DR20770" s="15" t="str">
        <f t="shared" si="337"/>
        <v>-</v>
      </c>
    </row>
    <row r="20771" spans="122:122" x14ac:dyDescent="0.2">
      <c r="DR20771" s="15" t="str">
        <f t="shared" si="337"/>
        <v>-</v>
      </c>
    </row>
    <row r="20772" spans="122:122" x14ac:dyDescent="0.2">
      <c r="DR20772" s="15" t="str">
        <f t="shared" si="337"/>
        <v>-</v>
      </c>
    </row>
    <row r="20773" spans="122:122" x14ac:dyDescent="0.2">
      <c r="DR20773" s="15" t="str">
        <f t="shared" si="337"/>
        <v>-</v>
      </c>
    </row>
    <row r="20774" spans="122:122" x14ac:dyDescent="0.2">
      <c r="DR20774" s="15" t="str">
        <f t="shared" si="337"/>
        <v>-</v>
      </c>
    </row>
    <row r="20775" spans="122:122" x14ac:dyDescent="0.2">
      <c r="DR20775" s="15" t="str">
        <f t="shared" si="337"/>
        <v>-</v>
      </c>
    </row>
    <row r="20776" spans="122:122" x14ac:dyDescent="0.2">
      <c r="DR20776" s="15" t="str">
        <f t="shared" si="337"/>
        <v>-</v>
      </c>
    </row>
    <row r="20777" spans="122:122" x14ac:dyDescent="0.2">
      <c r="DR20777" s="15" t="str">
        <f t="shared" si="337"/>
        <v>-</v>
      </c>
    </row>
    <row r="20778" spans="122:122" x14ac:dyDescent="0.2">
      <c r="DR20778" s="15" t="str">
        <f t="shared" si="337"/>
        <v>-</v>
      </c>
    </row>
    <row r="20779" spans="122:122" x14ac:dyDescent="0.2">
      <c r="DR20779" s="15" t="str">
        <f t="shared" si="337"/>
        <v>-</v>
      </c>
    </row>
    <row r="20780" spans="122:122" x14ac:dyDescent="0.2">
      <c r="DR20780" s="15" t="str">
        <f t="shared" si="337"/>
        <v>-</v>
      </c>
    </row>
    <row r="20781" spans="122:122" x14ac:dyDescent="0.2">
      <c r="DR20781" s="15" t="str">
        <f t="shared" si="337"/>
        <v>-</v>
      </c>
    </row>
    <row r="20782" spans="122:122" x14ac:dyDescent="0.2">
      <c r="DR20782" s="15" t="str">
        <f t="shared" si="337"/>
        <v>-</v>
      </c>
    </row>
    <row r="20783" spans="122:122" x14ac:dyDescent="0.2">
      <c r="DR20783" s="15" t="str">
        <f t="shared" si="337"/>
        <v>-</v>
      </c>
    </row>
    <row r="20784" spans="122:122" x14ac:dyDescent="0.2">
      <c r="DR20784" s="15" t="str">
        <f t="shared" si="337"/>
        <v>-</v>
      </c>
    </row>
    <row r="20785" spans="122:122" x14ac:dyDescent="0.2">
      <c r="DR20785" s="15" t="str">
        <f t="shared" si="337"/>
        <v>-</v>
      </c>
    </row>
    <row r="20786" spans="122:122" x14ac:dyDescent="0.2">
      <c r="DR20786" s="15" t="str">
        <f t="shared" si="337"/>
        <v>-</v>
      </c>
    </row>
    <row r="20787" spans="122:122" x14ac:dyDescent="0.2">
      <c r="DR20787" s="15" t="str">
        <f t="shared" si="337"/>
        <v>-</v>
      </c>
    </row>
    <row r="20788" spans="122:122" x14ac:dyDescent="0.2">
      <c r="DR20788" s="15" t="str">
        <f t="shared" si="337"/>
        <v>-</v>
      </c>
    </row>
    <row r="20789" spans="122:122" x14ac:dyDescent="0.2">
      <c r="DR20789" s="15" t="str">
        <f t="shared" si="337"/>
        <v>-</v>
      </c>
    </row>
    <row r="20790" spans="122:122" x14ac:dyDescent="0.2">
      <c r="DR20790" s="15" t="str">
        <f t="shared" si="337"/>
        <v>-</v>
      </c>
    </row>
    <row r="20791" spans="122:122" x14ac:dyDescent="0.2">
      <c r="DR20791" s="15" t="str">
        <f t="shared" si="337"/>
        <v>-</v>
      </c>
    </row>
    <row r="20792" spans="122:122" x14ac:dyDescent="0.2">
      <c r="DR20792" s="15" t="str">
        <f t="shared" si="337"/>
        <v>-</v>
      </c>
    </row>
    <row r="20793" spans="122:122" x14ac:dyDescent="0.2">
      <c r="DR20793" s="15" t="str">
        <f t="shared" si="337"/>
        <v>-</v>
      </c>
    </row>
    <row r="20794" spans="122:122" x14ac:dyDescent="0.2">
      <c r="DR20794" s="15" t="str">
        <f t="shared" si="337"/>
        <v>-</v>
      </c>
    </row>
    <row r="20795" spans="122:122" x14ac:dyDescent="0.2">
      <c r="DR20795" s="15" t="str">
        <f t="shared" si="337"/>
        <v>-</v>
      </c>
    </row>
    <row r="20796" spans="122:122" x14ac:dyDescent="0.2">
      <c r="DR20796" s="15" t="str">
        <f t="shared" si="337"/>
        <v>-</v>
      </c>
    </row>
    <row r="20797" spans="122:122" x14ac:dyDescent="0.2">
      <c r="DR20797" s="15" t="str">
        <f t="shared" si="337"/>
        <v>-</v>
      </c>
    </row>
    <row r="20798" spans="122:122" x14ac:dyDescent="0.2">
      <c r="DR20798" s="15" t="str">
        <f t="shared" si="337"/>
        <v>-</v>
      </c>
    </row>
    <row r="20799" spans="122:122" x14ac:dyDescent="0.2">
      <c r="DR20799" s="15" t="str">
        <f t="shared" si="337"/>
        <v>-</v>
      </c>
    </row>
    <row r="20800" spans="122:122" x14ac:dyDescent="0.2">
      <c r="DR20800" s="15" t="str">
        <f t="shared" si="337"/>
        <v>-</v>
      </c>
    </row>
    <row r="20801" spans="122:122" x14ac:dyDescent="0.2">
      <c r="DR20801" s="15" t="str">
        <f t="shared" si="337"/>
        <v>-</v>
      </c>
    </row>
    <row r="20802" spans="122:122" x14ac:dyDescent="0.2">
      <c r="DR20802" s="15" t="str">
        <f t="shared" si="337"/>
        <v>-</v>
      </c>
    </row>
    <row r="20803" spans="122:122" x14ac:dyDescent="0.2">
      <c r="DR20803" s="15" t="str">
        <f t="shared" si="337"/>
        <v>-</v>
      </c>
    </row>
    <row r="20804" spans="122:122" x14ac:dyDescent="0.2">
      <c r="DR20804" s="15" t="str">
        <f t="shared" si="337"/>
        <v>-</v>
      </c>
    </row>
    <row r="20805" spans="122:122" x14ac:dyDescent="0.2">
      <c r="DR20805" s="15" t="str">
        <f t="shared" si="337"/>
        <v>-</v>
      </c>
    </row>
    <row r="20806" spans="122:122" x14ac:dyDescent="0.2">
      <c r="DR20806" s="15" t="str">
        <f t="shared" si="337"/>
        <v>-</v>
      </c>
    </row>
    <row r="20807" spans="122:122" x14ac:dyDescent="0.2">
      <c r="DR20807" s="15" t="str">
        <f t="shared" si="337"/>
        <v>-</v>
      </c>
    </row>
    <row r="20808" spans="122:122" x14ac:dyDescent="0.2">
      <c r="DR20808" s="15" t="str">
        <f t="shared" si="337"/>
        <v>-</v>
      </c>
    </row>
    <row r="20809" spans="122:122" x14ac:dyDescent="0.2">
      <c r="DR20809" s="15" t="str">
        <f t="shared" si="337"/>
        <v>-</v>
      </c>
    </row>
    <row r="20810" spans="122:122" x14ac:dyDescent="0.2">
      <c r="DR20810" s="15" t="str">
        <f t="shared" si="337"/>
        <v>-</v>
      </c>
    </row>
    <row r="20811" spans="122:122" x14ac:dyDescent="0.2">
      <c r="DR20811" s="15" t="str">
        <f t="shared" si="337"/>
        <v>-</v>
      </c>
    </row>
    <row r="20812" spans="122:122" x14ac:dyDescent="0.2">
      <c r="DR20812" s="15" t="str">
        <f t="shared" si="337"/>
        <v>-</v>
      </c>
    </row>
    <row r="20813" spans="122:122" x14ac:dyDescent="0.2">
      <c r="DR20813" s="15" t="str">
        <f t="shared" si="337"/>
        <v>-</v>
      </c>
    </row>
    <row r="20814" spans="122:122" x14ac:dyDescent="0.2">
      <c r="DR20814" s="15" t="str">
        <f t="shared" si="337"/>
        <v>-</v>
      </c>
    </row>
    <row r="20815" spans="122:122" x14ac:dyDescent="0.2">
      <c r="DR20815" s="15" t="str">
        <f t="shared" si="337"/>
        <v>-</v>
      </c>
    </row>
    <row r="20816" spans="122:122" x14ac:dyDescent="0.2">
      <c r="DR20816" s="15" t="str">
        <f t="shared" si="337"/>
        <v>-</v>
      </c>
    </row>
    <row r="20817" spans="122:122" x14ac:dyDescent="0.2">
      <c r="DR20817" s="15" t="str">
        <f t="shared" si="337"/>
        <v>-</v>
      </c>
    </row>
    <row r="20818" spans="122:122" x14ac:dyDescent="0.2">
      <c r="DR20818" s="15" t="str">
        <f t="shared" si="337"/>
        <v>-</v>
      </c>
    </row>
    <row r="20819" spans="122:122" x14ac:dyDescent="0.2">
      <c r="DR20819" s="15" t="str">
        <f t="shared" si="337"/>
        <v>-</v>
      </c>
    </row>
    <row r="20820" spans="122:122" x14ac:dyDescent="0.2">
      <c r="DR20820" s="15" t="str">
        <f t="shared" si="337"/>
        <v>-</v>
      </c>
    </row>
    <row r="20821" spans="122:122" x14ac:dyDescent="0.2">
      <c r="DR20821" s="15" t="str">
        <f t="shared" si="337"/>
        <v>-</v>
      </c>
    </row>
    <row r="20822" spans="122:122" x14ac:dyDescent="0.2">
      <c r="DR20822" s="15" t="str">
        <f t="shared" si="337"/>
        <v>-</v>
      </c>
    </row>
    <row r="20823" spans="122:122" x14ac:dyDescent="0.2">
      <c r="DR20823" s="15" t="str">
        <f t="shared" si="337"/>
        <v>-</v>
      </c>
    </row>
    <row r="20824" spans="122:122" x14ac:dyDescent="0.2">
      <c r="DR20824" s="15" t="str">
        <f t="shared" si="337"/>
        <v>-</v>
      </c>
    </row>
    <row r="20825" spans="122:122" x14ac:dyDescent="0.2">
      <c r="DR20825" s="15" t="str">
        <f t="shared" si="337"/>
        <v>-</v>
      </c>
    </row>
    <row r="20826" spans="122:122" x14ac:dyDescent="0.2">
      <c r="DR20826" s="15" t="str">
        <f t="shared" si="337"/>
        <v>-</v>
      </c>
    </row>
    <row r="20827" spans="122:122" x14ac:dyDescent="0.2">
      <c r="DR20827" s="15" t="str">
        <f t="shared" si="337"/>
        <v>-</v>
      </c>
    </row>
    <row r="20828" spans="122:122" x14ac:dyDescent="0.2">
      <c r="DR20828" s="15" t="str">
        <f t="shared" ref="DR20828:DR20886" si="338">CONCATENATE(DP20828,"-",DQ20828)</f>
        <v>-</v>
      </c>
    </row>
    <row r="20829" spans="122:122" x14ac:dyDescent="0.2">
      <c r="DR20829" s="15" t="str">
        <f t="shared" si="338"/>
        <v>-</v>
      </c>
    </row>
    <row r="20830" spans="122:122" x14ac:dyDescent="0.2">
      <c r="DR20830" s="15" t="str">
        <f t="shared" si="338"/>
        <v>-</v>
      </c>
    </row>
    <row r="20831" spans="122:122" x14ac:dyDescent="0.2">
      <c r="DR20831" s="15" t="str">
        <f t="shared" si="338"/>
        <v>-</v>
      </c>
    </row>
    <row r="20832" spans="122:122" x14ac:dyDescent="0.2">
      <c r="DR20832" s="15" t="str">
        <f t="shared" si="338"/>
        <v>-</v>
      </c>
    </row>
    <row r="20833" spans="122:122" x14ac:dyDescent="0.2">
      <c r="DR20833" s="15" t="str">
        <f t="shared" si="338"/>
        <v>-</v>
      </c>
    </row>
    <row r="20834" spans="122:122" x14ac:dyDescent="0.2">
      <c r="DR20834" s="15" t="str">
        <f t="shared" si="338"/>
        <v>-</v>
      </c>
    </row>
    <row r="20835" spans="122:122" x14ac:dyDescent="0.2">
      <c r="DR20835" s="15" t="str">
        <f t="shared" si="338"/>
        <v>-</v>
      </c>
    </row>
    <row r="20836" spans="122:122" x14ac:dyDescent="0.2">
      <c r="DR20836" s="15" t="str">
        <f t="shared" si="338"/>
        <v>-</v>
      </c>
    </row>
    <row r="20837" spans="122:122" x14ac:dyDescent="0.2">
      <c r="DR20837" s="15" t="str">
        <f t="shared" si="338"/>
        <v>-</v>
      </c>
    </row>
    <row r="20838" spans="122:122" x14ac:dyDescent="0.2">
      <c r="DR20838" s="15" t="str">
        <f t="shared" si="338"/>
        <v>-</v>
      </c>
    </row>
    <row r="20839" spans="122:122" x14ac:dyDescent="0.2">
      <c r="DR20839" s="15" t="str">
        <f t="shared" si="338"/>
        <v>-</v>
      </c>
    </row>
    <row r="20840" spans="122:122" x14ac:dyDescent="0.2">
      <c r="DR20840" s="15" t="str">
        <f t="shared" si="338"/>
        <v>-</v>
      </c>
    </row>
    <row r="20841" spans="122:122" x14ac:dyDescent="0.2">
      <c r="DR20841" s="15" t="str">
        <f t="shared" si="338"/>
        <v>-</v>
      </c>
    </row>
    <row r="20842" spans="122:122" x14ac:dyDescent="0.2">
      <c r="DR20842" s="15" t="str">
        <f t="shared" si="338"/>
        <v>-</v>
      </c>
    </row>
    <row r="20843" spans="122:122" x14ac:dyDescent="0.2">
      <c r="DR20843" s="15" t="str">
        <f t="shared" si="338"/>
        <v>-</v>
      </c>
    </row>
    <row r="20844" spans="122:122" x14ac:dyDescent="0.2">
      <c r="DR20844" s="15" t="str">
        <f t="shared" si="338"/>
        <v>-</v>
      </c>
    </row>
    <row r="20845" spans="122:122" x14ac:dyDescent="0.2">
      <c r="DR20845" s="15" t="str">
        <f t="shared" si="338"/>
        <v>-</v>
      </c>
    </row>
    <row r="20846" spans="122:122" x14ac:dyDescent="0.2">
      <c r="DR20846" s="15" t="str">
        <f t="shared" si="338"/>
        <v>-</v>
      </c>
    </row>
    <row r="20847" spans="122:122" x14ac:dyDescent="0.2">
      <c r="DR20847" s="15" t="str">
        <f t="shared" si="338"/>
        <v>-</v>
      </c>
    </row>
    <row r="20848" spans="122:122" x14ac:dyDescent="0.2">
      <c r="DR20848" s="15" t="str">
        <f t="shared" si="338"/>
        <v>-</v>
      </c>
    </row>
    <row r="20849" spans="122:122" x14ac:dyDescent="0.2">
      <c r="DR20849" s="15" t="str">
        <f t="shared" si="338"/>
        <v>-</v>
      </c>
    </row>
    <row r="20850" spans="122:122" x14ac:dyDescent="0.2">
      <c r="DR20850" s="15" t="str">
        <f t="shared" si="338"/>
        <v>-</v>
      </c>
    </row>
    <row r="20851" spans="122:122" x14ac:dyDescent="0.2">
      <c r="DR20851" s="15" t="str">
        <f t="shared" si="338"/>
        <v>-</v>
      </c>
    </row>
    <row r="20852" spans="122:122" x14ac:dyDescent="0.2">
      <c r="DR20852" s="15" t="str">
        <f t="shared" si="338"/>
        <v>-</v>
      </c>
    </row>
    <row r="20853" spans="122:122" x14ac:dyDescent="0.2">
      <c r="DR20853" s="15" t="str">
        <f t="shared" si="338"/>
        <v>-</v>
      </c>
    </row>
    <row r="20854" spans="122:122" x14ac:dyDescent="0.2">
      <c r="DR20854" s="15" t="str">
        <f t="shared" si="338"/>
        <v>-</v>
      </c>
    </row>
    <row r="20855" spans="122:122" x14ac:dyDescent="0.2">
      <c r="DR20855" s="15" t="str">
        <f t="shared" si="338"/>
        <v>-</v>
      </c>
    </row>
    <row r="20856" spans="122:122" x14ac:dyDescent="0.2">
      <c r="DR20856" s="15" t="str">
        <f t="shared" si="338"/>
        <v>-</v>
      </c>
    </row>
    <row r="20857" spans="122:122" x14ac:dyDescent="0.2">
      <c r="DR20857" s="15" t="str">
        <f t="shared" si="338"/>
        <v>-</v>
      </c>
    </row>
    <row r="20858" spans="122:122" x14ac:dyDescent="0.2">
      <c r="DR20858" s="15" t="str">
        <f t="shared" si="338"/>
        <v>-</v>
      </c>
    </row>
    <row r="20859" spans="122:122" x14ac:dyDescent="0.2">
      <c r="DR20859" s="15" t="str">
        <f t="shared" si="338"/>
        <v>-</v>
      </c>
    </row>
    <row r="20860" spans="122:122" x14ac:dyDescent="0.2">
      <c r="DR20860" s="15" t="str">
        <f t="shared" si="338"/>
        <v>-</v>
      </c>
    </row>
    <row r="20861" spans="122:122" x14ac:dyDescent="0.2">
      <c r="DR20861" s="15" t="str">
        <f t="shared" si="338"/>
        <v>-</v>
      </c>
    </row>
    <row r="20862" spans="122:122" x14ac:dyDescent="0.2">
      <c r="DR20862" s="15" t="str">
        <f t="shared" si="338"/>
        <v>-</v>
      </c>
    </row>
    <row r="20863" spans="122:122" x14ac:dyDescent="0.2">
      <c r="DR20863" s="15" t="str">
        <f t="shared" si="338"/>
        <v>-</v>
      </c>
    </row>
    <row r="20864" spans="122:122" x14ac:dyDescent="0.2">
      <c r="DR20864" s="15" t="str">
        <f t="shared" si="338"/>
        <v>-</v>
      </c>
    </row>
    <row r="20865" spans="122:122" x14ac:dyDescent="0.2">
      <c r="DR20865" s="15" t="str">
        <f t="shared" si="338"/>
        <v>-</v>
      </c>
    </row>
    <row r="20866" spans="122:122" x14ac:dyDescent="0.2">
      <c r="DR20866" s="15" t="str">
        <f t="shared" si="338"/>
        <v>-</v>
      </c>
    </row>
    <row r="20867" spans="122:122" x14ac:dyDescent="0.2">
      <c r="DR20867" s="15" t="str">
        <f t="shared" si="338"/>
        <v>-</v>
      </c>
    </row>
    <row r="20868" spans="122:122" x14ac:dyDescent="0.2">
      <c r="DR20868" s="15" t="str">
        <f t="shared" si="338"/>
        <v>-</v>
      </c>
    </row>
    <row r="20869" spans="122:122" x14ac:dyDescent="0.2">
      <c r="DR20869" s="15" t="str">
        <f t="shared" si="338"/>
        <v>-</v>
      </c>
    </row>
    <row r="20870" spans="122:122" x14ac:dyDescent="0.2">
      <c r="DR20870" s="15" t="str">
        <f t="shared" si="338"/>
        <v>-</v>
      </c>
    </row>
    <row r="20871" spans="122:122" x14ac:dyDescent="0.2">
      <c r="DR20871" s="15" t="str">
        <f t="shared" si="338"/>
        <v>-</v>
      </c>
    </row>
    <row r="20872" spans="122:122" x14ac:dyDescent="0.2">
      <c r="DR20872" s="15" t="str">
        <f t="shared" si="338"/>
        <v>-</v>
      </c>
    </row>
    <row r="20873" spans="122:122" x14ac:dyDescent="0.2">
      <c r="DR20873" s="15" t="str">
        <f t="shared" si="338"/>
        <v>-</v>
      </c>
    </row>
    <row r="20874" spans="122:122" x14ac:dyDescent="0.2">
      <c r="DR20874" s="15" t="str">
        <f t="shared" si="338"/>
        <v>-</v>
      </c>
    </row>
    <row r="20875" spans="122:122" x14ac:dyDescent="0.2">
      <c r="DR20875" s="15" t="str">
        <f t="shared" si="338"/>
        <v>-</v>
      </c>
    </row>
    <row r="20876" spans="122:122" x14ac:dyDescent="0.2">
      <c r="DR20876" s="15" t="str">
        <f t="shared" si="338"/>
        <v>-</v>
      </c>
    </row>
    <row r="20877" spans="122:122" x14ac:dyDescent="0.2">
      <c r="DR20877" s="15" t="str">
        <f t="shared" si="338"/>
        <v>-</v>
      </c>
    </row>
    <row r="20878" spans="122:122" x14ac:dyDescent="0.2">
      <c r="DR20878" s="15" t="str">
        <f t="shared" si="338"/>
        <v>-</v>
      </c>
    </row>
    <row r="20879" spans="122:122" x14ac:dyDescent="0.2">
      <c r="DR20879" s="15" t="str">
        <f t="shared" si="338"/>
        <v>-</v>
      </c>
    </row>
    <row r="20880" spans="122:122" x14ac:dyDescent="0.2">
      <c r="DR20880" s="15" t="str">
        <f t="shared" si="338"/>
        <v>-</v>
      </c>
    </row>
    <row r="20881" spans="122:122" x14ac:dyDescent="0.2">
      <c r="DR20881" s="15" t="str">
        <f t="shared" si="338"/>
        <v>-</v>
      </c>
    </row>
    <row r="20882" spans="122:122" x14ac:dyDescent="0.2">
      <c r="DR20882" s="15" t="str">
        <f t="shared" si="338"/>
        <v>-</v>
      </c>
    </row>
    <row r="20883" spans="122:122" x14ac:dyDescent="0.2">
      <c r="DR20883" s="15" t="str">
        <f t="shared" si="338"/>
        <v>-</v>
      </c>
    </row>
    <row r="20884" spans="122:122" x14ac:dyDescent="0.2">
      <c r="DR20884" s="15" t="str">
        <f t="shared" si="338"/>
        <v>-</v>
      </c>
    </row>
    <row r="20885" spans="122:122" x14ac:dyDescent="0.2">
      <c r="DR20885" s="15" t="str">
        <f t="shared" si="338"/>
        <v>-</v>
      </c>
    </row>
    <row r="20886" spans="122:122" x14ac:dyDescent="0.2">
      <c r="DR20886" s="15" t="str">
        <f t="shared" si="338"/>
        <v>-</v>
      </c>
    </row>
  </sheetData>
  <sheetProtection algorithmName="SHA-512" hashValue="itfNY1umkbMdJAZnA2yYNbQwaqzORHRnFXZKGIhM6TLW7twtKThX86Q2PjIYz80Hs6JFoIYYLF+py+b0fNT1uw==" saltValue="OZgXgo9SpaAXLAfW4qCwgQ==" spinCount="100000" sheet="1" objects="1" scenarios="1"/>
  <sortState xmlns:xlrd2="http://schemas.microsoft.com/office/spreadsheetml/2017/richdata2" ref="AP105:AP137">
    <sortCondition ref="AP104"/>
  </sortState>
  <customSheetViews>
    <customSheetView guid="{312F2B29-BE26-4D02-A36C-68943F0A9804}" showGridLines="0" zeroValues="0" fitToPage="1" showAutoFilter="1" hiddenRows="1" topLeftCell="A38">
      <selection activeCell="K55" sqref="K55:P55"/>
      <rowBreaks count="1" manualBreakCount="1">
        <brk id="76" max="16383" man="1"/>
      </rowBreaks>
      <pageMargins left="0.19685039370078741" right="0.19685039370078741" top="0.31496062992125984" bottom="0.23622047244094491" header="0.23622047244094491" footer="0.23622047244094491"/>
      <pageSetup paperSize="5" scale="67" orientation="portrait" horizontalDpi="1200" verticalDpi="1200" r:id="rId1"/>
      <headerFooter alignWithMargins="0"/>
      <autoFilter ref="AR91:AU567" xr:uid="{C6BAC52B-D6A4-4F30-8276-41148EA190F5}"/>
    </customSheetView>
  </customSheetViews>
  <mergeCells count="345">
    <mergeCell ref="M59:P59"/>
    <mergeCell ref="H48:L48"/>
    <mergeCell ref="B59:C59"/>
    <mergeCell ref="B52:W52"/>
    <mergeCell ref="M55:P55"/>
    <mergeCell ref="Q55:R55"/>
    <mergeCell ref="S55:V55"/>
    <mergeCell ref="W55:Z55"/>
    <mergeCell ref="AI55:AK55"/>
    <mergeCell ref="AI58:AK58"/>
    <mergeCell ref="S59:V59"/>
    <mergeCell ref="W59:Z59"/>
    <mergeCell ref="AA59:AD59"/>
    <mergeCell ref="AE59:AH59"/>
    <mergeCell ref="AI59:AK59"/>
    <mergeCell ref="Q59:R59"/>
    <mergeCell ref="AE55:AH55"/>
    <mergeCell ref="AI53:AK53"/>
    <mergeCell ref="AE53:AH53"/>
    <mergeCell ref="AA53:AD53"/>
    <mergeCell ref="W53:Z53"/>
    <mergeCell ref="B71:L71"/>
    <mergeCell ref="T18:U18"/>
    <mergeCell ref="V18:AD18"/>
    <mergeCell ref="R48:S48"/>
    <mergeCell ref="AB46:AF46"/>
    <mergeCell ref="O46:P46"/>
    <mergeCell ref="R46:T46"/>
    <mergeCell ref="Q44:R44"/>
    <mergeCell ref="S70:V70"/>
    <mergeCell ref="W70:Z70"/>
    <mergeCell ref="AA70:AD70"/>
    <mergeCell ref="AE70:AH70"/>
    <mergeCell ref="B53:C53"/>
    <mergeCell ref="B54:C54"/>
    <mergeCell ref="M53:P53"/>
    <mergeCell ref="M54:P54"/>
    <mergeCell ref="K53:L53"/>
    <mergeCell ref="K57:L57"/>
    <mergeCell ref="M57:P57"/>
    <mergeCell ref="Q57:R57"/>
    <mergeCell ref="S57:V57"/>
    <mergeCell ref="W57:Z57"/>
    <mergeCell ref="AA57:AD57"/>
    <mergeCell ref="K58:L58"/>
    <mergeCell ref="M71:P71"/>
    <mergeCell ref="Q71:R71"/>
    <mergeCell ref="S71:V71"/>
    <mergeCell ref="W71:Z71"/>
    <mergeCell ref="AA71:AD71"/>
    <mergeCell ref="AI71:AK71"/>
    <mergeCell ref="AE71:AH71"/>
    <mergeCell ref="Q70:R70"/>
    <mergeCell ref="AI70:AK70"/>
    <mergeCell ref="W63:Z63"/>
    <mergeCell ref="AA63:AD63"/>
    <mergeCell ref="AE63:AH63"/>
    <mergeCell ref="AI63:AK63"/>
    <mergeCell ref="AA55:AD55"/>
    <mergeCell ref="W56:Z56"/>
    <mergeCell ref="AA56:AD56"/>
    <mergeCell ref="AE56:AH56"/>
    <mergeCell ref="AI56:AK56"/>
    <mergeCell ref="W60:Z60"/>
    <mergeCell ref="AA60:AD60"/>
    <mergeCell ref="AE60:AH60"/>
    <mergeCell ref="AI60:AK60"/>
    <mergeCell ref="AE58:AH58"/>
    <mergeCell ref="W61:Z61"/>
    <mergeCell ref="AA61:AD61"/>
    <mergeCell ref="AE61:AH61"/>
    <mergeCell ref="AI61:AK61"/>
    <mergeCell ref="K70:L70"/>
    <mergeCell ref="M70:P70"/>
    <mergeCell ref="M58:P58"/>
    <mergeCell ref="K59:L59"/>
    <mergeCell ref="K62:L62"/>
    <mergeCell ref="M61:P61"/>
    <mergeCell ref="M60:P60"/>
    <mergeCell ref="Q60:R60"/>
    <mergeCell ref="S60:V60"/>
    <mergeCell ref="M62:P62"/>
    <mergeCell ref="K65:L65"/>
    <mergeCell ref="M65:P65"/>
    <mergeCell ref="Q65:R65"/>
    <mergeCell ref="S65:V65"/>
    <mergeCell ref="K67:L67"/>
    <mergeCell ref="M67:P67"/>
    <mergeCell ref="Q67:R67"/>
    <mergeCell ref="S67:V67"/>
    <mergeCell ref="K69:L69"/>
    <mergeCell ref="M69:P69"/>
    <mergeCell ref="Q69:R69"/>
    <mergeCell ref="S69:V69"/>
    <mergeCell ref="K61:L61"/>
    <mergeCell ref="Q61:R61"/>
    <mergeCell ref="B70:C70"/>
    <mergeCell ref="E53:J53"/>
    <mergeCell ref="E54:J54"/>
    <mergeCell ref="E57:J57"/>
    <mergeCell ref="E58:J58"/>
    <mergeCell ref="E59:J59"/>
    <mergeCell ref="E61:J61"/>
    <mergeCell ref="E62:J62"/>
    <mergeCell ref="E70:J70"/>
    <mergeCell ref="B56:C56"/>
    <mergeCell ref="E56:J56"/>
    <mergeCell ref="B55:C55"/>
    <mergeCell ref="E55:J55"/>
    <mergeCell ref="B65:C65"/>
    <mergeCell ref="E65:J65"/>
    <mergeCell ref="B67:C67"/>
    <mergeCell ref="E67:J67"/>
    <mergeCell ref="B69:C69"/>
    <mergeCell ref="E69:J69"/>
    <mergeCell ref="B64:C64"/>
    <mergeCell ref="E64:J64"/>
    <mergeCell ref="B66:C66"/>
    <mergeCell ref="E66:J66"/>
    <mergeCell ref="B68:C68"/>
    <mergeCell ref="Z45:AA45"/>
    <mergeCell ref="C35:AJ35"/>
    <mergeCell ref="G37:AJ37"/>
    <mergeCell ref="I39:J39"/>
    <mergeCell ref="H41:M41"/>
    <mergeCell ref="T41:Y41"/>
    <mergeCell ref="Z39:AA39"/>
    <mergeCell ref="AF39:AJ39"/>
    <mergeCell ref="C34:H34"/>
    <mergeCell ref="C37:F37"/>
    <mergeCell ref="C39:F39"/>
    <mergeCell ref="L39:M39"/>
    <mergeCell ref="C41:G41"/>
    <mergeCell ref="S39:T39"/>
    <mergeCell ref="I34:AJ34"/>
    <mergeCell ref="AF41:AJ41"/>
    <mergeCell ref="Q62:R62"/>
    <mergeCell ref="S62:V62"/>
    <mergeCell ref="W62:Z62"/>
    <mergeCell ref="AA62:AD62"/>
    <mergeCell ref="AE62:AH62"/>
    <mergeCell ref="AI62:AK62"/>
    <mergeCell ref="S53:V53"/>
    <mergeCell ref="S54:V54"/>
    <mergeCell ref="Q53:R53"/>
    <mergeCell ref="Q54:R54"/>
    <mergeCell ref="AI54:AK54"/>
    <mergeCell ref="AE54:AH54"/>
    <mergeCell ref="AA54:AD54"/>
    <mergeCell ref="W54:Z54"/>
    <mergeCell ref="AE57:AH57"/>
    <mergeCell ref="AI57:AK57"/>
    <mergeCell ref="Q58:R58"/>
    <mergeCell ref="S58:V58"/>
    <mergeCell ref="W58:Z58"/>
    <mergeCell ref="AA58:AD58"/>
    <mergeCell ref="K80:M80"/>
    <mergeCell ref="G79:P79"/>
    <mergeCell ref="B74:Y74"/>
    <mergeCell ref="F72:V72"/>
    <mergeCell ref="W72:AA72"/>
    <mergeCell ref="J77:V77"/>
    <mergeCell ref="C79:F79"/>
    <mergeCell ref="C77:I77"/>
    <mergeCell ref="G78:P78"/>
    <mergeCell ref="C76:I76"/>
    <mergeCell ref="B72:E72"/>
    <mergeCell ref="C75:AJ75"/>
    <mergeCell ref="J76:V76"/>
    <mergeCell ref="W76:AJ76"/>
    <mergeCell ref="Z74:AF74"/>
    <mergeCell ref="AG74:AJ74"/>
    <mergeCell ref="C78:F78"/>
    <mergeCell ref="W77:AJ79"/>
    <mergeCell ref="AB72:AK72"/>
    <mergeCell ref="J85:K85"/>
    <mergeCell ref="L85:M85"/>
    <mergeCell ref="AI80:AJ80"/>
    <mergeCell ref="B83:O83"/>
    <mergeCell ref="N85:O85"/>
    <mergeCell ref="C84:I84"/>
    <mergeCell ref="C85:I85"/>
    <mergeCell ref="P85:U85"/>
    <mergeCell ref="J84:O84"/>
    <mergeCell ref="V85:AB85"/>
    <mergeCell ref="V84:AB84"/>
    <mergeCell ref="AC84:AJ84"/>
    <mergeCell ref="AC85:AJ85"/>
    <mergeCell ref="P84:U84"/>
    <mergeCell ref="C82:AJ82"/>
    <mergeCell ref="C80:F80"/>
    <mergeCell ref="G80:H80"/>
    <mergeCell ref="I80:J80"/>
    <mergeCell ref="AG80:AH80"/>
    <mergeCell ref="W80:AC80"/>
    <mergeCell ref="AD80:AF80"/>
    <mergeCell ref="O80:P80"/>
    <mergeCell ref="Q78:S80"/>
    <mergeCell ref="T78:V80"/>
    <mergeCell ref="C16:E16"/>
    <mergeCell ref="H16:K16"/>
    <mergeCell ref="C18:E18"/>
    <mergeCell ref="C29:E29"/>
    <mergeCell ref="H23:L23"/>
    <mergeCell ref="W29:AD29"/>
    <mergeCell ref="F28:W28"/>
    <mergeCell ref="G26:I26"/>
    <mergeCell ref="C26:E26"/>
    <mergeCell ref="C28:E28"/>
    <mergeCell ref="C27:E27"/>
    <mergeCell ref="G27:I27"/>
    <mergeCell ref="M27:N27"/>
    <mergeCell ref="O27:W27"/>
    <mergeCell ref="X27:AD27"/>
    <mergeCell ref="H22:L22"/>
    <mergeCell ref="U23:AI23"/>
    <mergeCell ref="AG20:AI20"/>
    <mergeCell ref="AF26:AI26"/>
    <mergeCell ref="AE27:AJ27"/>
    <mergeCell ref="G17:J17"/>
    <mergeCell ref="L17:N17"/>
    <mergeCell ref="O17:S17"/>
    <mergeCell ref="L16:U16"/>
    <mergeCell ref="AQ48:AU48"/>
    <mergeCell ref="AC39:AE39"/>
    <mergeCell ref="AC20:AE20"/>
    <mergeCell ref="C38:AJ38"/>
    <mergeCell ref="C21:P21"/>
    <mergeCell ref="C48:G48"/>
    <mergeCell ref="W46:Y46"/>
    <mergeCell ref="C46:G46"/>
    <mergeCell ref="Z48:AE48"/>
    <mergeCell ref="U48:Y48"/>
    <mergeCell ref="O41:S41"/>
    <mergeCell ref="AA41:AE41"/>
    <mergeCell ref="V39:W39"/>
    <mergeCell ref="H44:J44"/>
    <mergeCell ref="C44:E44"/>
    <mergeCell ref="N22:S22"/>
    <mergeCell ref="H46:I46"/>
    <mergeCell ref="K46:L46"/>
    <mergeCell ref="C20:D20"/>
    <mergeCell ref="AC22:AI22"/>
    <mergeCell ref="AG46:AJ46"/>
    <mergeCell ref="K26:R26"/>
    <mergeCell ref="T26:V26"/>
    <mergeCell ref="U22:AA22"/>
    <mergeCell ref="X2:AJ4"/>
    <mergeCell ref="X5:AJ7"/>
    <mergeCell ref="V15:X15"/>
    <mergeCell ref="W13:AD13"/>
    <mergeCell ref="AF8:AG8"/>
    <mergeCell ref="F2:W2"/>
    <mergeCell ref="F4:W4"/>
    <mergeCell ref="F5:W5"/>
    <mergeCell ref="F7:W7"/>
    <mergeCell ref="O13:U13"/>
    <mergeCell ref="E15:U15"/>
    <mergeCell ref="B12:O12"/>
    <mergeCell ref="AI13:AJ13"/>
    <mergeCell ref="X14:Y14"/>
    <mergeCell ref="AB14:AJ14"/>
    <mergeCell ref="C13:D13"/>
    <mergeCell ref="E13:K13"/>
    <mergeCell ref="AI10:AJ10"/>
    <mergeCell ref="AE13:AF13"/>
    <mergeCell ref="Y15:AJ15"/>
    <mergeCell ref="C14:D14"/>
    <mergeCell ref="E14:U14"/>
    <mergeCell ref="AE18:AJ18"/>
    <mergeCell ref="AE17:AF17"/>
    <mergeCell ref="AG17:AJ17"/>
    <mergeCell ref="AA16:AJ16"/>
    <mergeCell ref="W17:AD17"/>
    <mergeCell ref="M44:P44"/>
    <mergeCell ref="AC28:AJ28"/>
    <mergeCell ref="U29:V29"/>
    <mergeCell ref="S20:T20"/>
    <mergeCell ref="U20:AB20"/>
    <mergeCell ref="T44:V44"/>
    <mergeCell ref="AE44:AF44"/>
    <mergeCell ref="AB44:AC44"/>
    <mergeCell ref="AI44:AJ44"/>
    <mergeCell ref="X44:Y44"/>
    <mergeCell ref="C17:E17"/>
    <mergeCell ref="T17:V17"/>
    <mergeCell ref="C22:F22"/>
    <mergeCell ref="B63:C63"/>
    <mergeCell ref="E63:J63"/>
    <mergeCell ref="K63:L63"/>
    <mergeCell ref="M63:P63"/>
    <mergeCell ref="Q63:R63"/>
    <mergeCell ref="S63:V63"/>
    <mergeCell ref="B61:C61"/>
    <mergeCell ref="B62:C62"/>
    <mergeCell ref="S56:V56"/>
    <mergeCell ref="S61:V61"/>
    <mergeCell ref="K55:L55"/>
    <mergeCell ref="N48:O48"/>
    <mergeCell ref="B57:C57"/>
    <mergeCell ref="B58:C58"/>
    <mergeCell ref="B60:C60"/>
    <mergeCell ref="E60:J60"/>
    <mergeCell ref="K60:L60"/>
    <mergeCell ref="K54:L54"/>
    <mergeCell ref="K56:L56"/>
    <mergeCell ref="M56:P56"/>
    <mergeCell ref="Q56:R56"/>
    <mergeCell ref="K64:L64"/>
    <mergeCell ref="M64:P64"/>
    <mergeCell ref="Q64:R64"/>
    <mergeCell ref="S64:V64"/>
    <mergeCell ref="W64:Z64"/>
    <mergeCell ref="AA64:AD64"/>
    <mergeCell ref="AE64:AH64"/>
    <mergeCell ref="AI64:AK64"/>
    <mergeCell ref="W65:Z65"/>
    <mergeCell ref="AA65:AD65"/>
    <mergeCell ref="AE65:AH65"/>
    <mergeCell ref="AI65:AK65"/>
    <mergeCell ref="K66:L66"/>
    <mergeCell ref="M66:P66"/>
    <mergeCell ref="Q66:R66"/>
    <mergeCell ref="S66:V66"/>
    <mergeCell ref="W66:Z66"/>
    <mergeCell ref="AA66:AD66"/>
    <mergeCell ref="AE66:AH66"/>
    <mergeCell ref="AI66:AK66"/>
    <mergeCell ref="W69:Z69"/>
    <mergeCell ref="AA69:AD69"/>
    <mergeCell ref="AE69:AH69"/>
    <mergeCell ref="AI69:AK69"/>
    <mergeCell ref="W67:Z67"/>
    <mergeCell ref="AA67:AD67"/>
    <mergeCell ref="AE67:AH67"/>
    <mergeCell ref="AI67:AK67"/>
    <mergeCell ref="E68:J68"/>
    <mergeCell ref="K68:L68"/>
    <mergeCell ref="M68:P68"/>
    <mergeCell ref="Q68:R68"/>
    <mergeCell ref="S68:V68"/>
    <mergeCell ref="W68:Z68"/>
    <mergeCell ref="AA68:AD68"/>
    <mergeCell ref="AE68:AH68"/>
    <mergeCell ref="AI68:AK68"/>
  </mergeCells>
  <phoneticPr fontId="0" type="noConversion"/>
  <conditionalFormatting sqref="F72:V72">
    <cfRule type="cellIs" dxfId="3" priority="3" stopIfTrue="1" operator="equal">
      <formula>"cero Pesos M/L"</formula>
    </cfRule>
  </conditionalFormatting>
  <conditionalFormatting sqref="W77:AJ79">
    <cfRule type="cellIs" dxfId="2" priority="1" operator="greaterThan">
      <formula>$AE$89</formula>
    </cfRule>
  </conditionalFormatting>
  <dataValidations count="17">
    <dataValidation type="list" allowBlank="1" showInputMessage="1" showErrorMessage="1" sqref="AD80:AF80 P48 M46 X39 G39 G80:H80" xr:uid="{00000000-0002-0000-0300-000000000000}">
      <formula1>$A$1817:$A$1847</formula1>
    </dataValidation>
    <dataValidation type="list" allowBlank="1" showInputMessage="1" showErrorMessage="1" sqref="AG80:AH80 I80:J80 Q48 N46 Y39 H39 AH44 AA44" xr:uid="{00000000-0002-0000-0300-000001000000}">
      <formula1>$A$1817:$A$1828</formula1>
    </dataValidation>
    <dataValidation type="list" allowBlank="1" showInputMessage="1" showErrorMessage="1" sqref="AG48:AI48" xr:uid="{00000000-0002-0000-0300-000002000000}">
      <formula1>$B$210:$B$211</formula1>
    </dataValidation>
    <dataValidation type="list" allowBlank="1" showInputMessage="1" showErrorMessage="1" sqref="I39:J39 AI44 AI80:AJ80 O46:P46 R48:S48 K80:M80 AB44 Z39:AA39" xr:uid="{00000000-0002-0000-0300-000003000000}">
      <formula1>$A$1849:$A$1869</formula1>
    </dataValidation>
    <dataValidation type="whole" allowBlank="1" showInputMessage="1" showErrorMessage="1" sqref="S39:T39" xr:uid="{00000000-0002-0000-0300-000004000000}">
      <formula1>1</formula1>
      <formula2>100</formula2>
    </dataValidation>
    <dataValidation type="whole" operator="greaterThanOrEqual" allowBlank="1" showInputMessage="1" showErrorMessage="1" sqref="H41:M41 T41:Y41 AF39:AJ39 AF41:AJ41 Z48:AE48 AG46:AJ46 AB72" xr:uid="{00000000-0002-0000-0300-000005000000}">
      <formula1>0</formula1>
    </dataValidation>
    <dataValidation type="decimal" allowBlank="1" showInputMessage="1" showErrorMessage="1" sqref="Z46" xr:uid="{00000000-0002-0000-0300-000006000000}">
      <formula1>0</formula1>
      <formula2>1</formula2>
    </dataValidation>
    <dataValidation type="list" allowBlank="1" showInputMessage="1" showErrorMessage="1" sqref="F44 U46 K44 N39" xr:uid="{00000000-0002-0000-0300-000007000000}">
      <formula1>$L$93:$L$94</formula1>
    </dataValidation>
    <dataValidation type="list" allowBlank="1" showInputMessage="1" showErrorMessage="1" sqref="Z44 AG44" xr:uid="{00000000-0002-0000-0300-000008000000}">
      <formula1>$B$1816:$B$1846</formula1>
    </dataValidation>
    <dataValidation type="list" allowBlank="1" showInputMessage="1" showErrorMessage="1" sqref="Q54:R70" xr:uid="{00000000-0002-0000-0300-000009000000}">
      <formula1>$AG$92:$AG$98</formula1>
    </dataValidation>
    <dataValidation type="list" allowBlank="1" showInputMessage="1" showErrorMessage="1" sqref="B54:C70" xr:uid="{00000000-0002-0000-0300-00000B000000}">
      <formula1>$DO$89:$DO$20088</formula1>
    </dataValidation>
    <dataValidation type="list" allowBlank="1" showInputMessage="1" showErrorMessage="1" sqref="E64:J70" xr:uid="{ADE606E6-3528-4A87-8E40-1BD361473F5E}">
      <formula1>$B$212:$B$608</formula1>
    </dataValidation>
    <dataValidation type="list" allowBlank="1" showInputMessage="1" showErrorMessage="1" sqref="D64:D70" xr:uid="{7450E611-7327-4EBA-8375-023722D3090C}">
      <formula1>$AM$103:$AM$124</formula1>
    </dataValidation>
    <dataValidation type="whole" allowBlank="1" showInputMessage="1" showErrorMessage="1" sqref="M54:P54 AA54:AD54" xr:uid="{95BD87E4-8EC3-497B-ABA6-F670E74010C7}">
      <formula1>1</formula1>
      <formula2>999999999999999</formula2>
    </dataValidation>
    <dataValidation type="whole" allowBlank="1" showInputMessage="1" showErrorMessage="1" sqref="AE54:AH54 AA55:AH63 M55:P63" xr:uid="{E0436070-8A4C-49E6-B1A8-36C9C93C74FC}">
      <formula1>1</formula1>
      <formula2>9999999999999990</formula2>
    </dataValidation>
    <dataValidation type="list" allowBlank="1" showInputMessage="1" showErrorMessage="1" sqref="D54:D63" xr:uid="{6DA3AF24-6FD8-44F3-9017-B74FF39AF64B}">
      <formula1>$AM$103:$AM$131</formula1>
    </dataValidation>
    <dataValidation type="list" allowBlank="1" showInputMessage="1" showErrorMessage="1" sqref="E54:J63" xr:uid="{5A3ABB59-705A-4B8B-A6BA-BBAF3B1C4CA3}">
      <formula1>$B$212:$B$598</formula1>
    </dataValidation>
  </dataValidations>
  <printOptions horizontalCentered="1" verticalCentered="1"/>
  <pageMargins left="0.19685039370078741" right="0.19685039370078741" top="0.31496062992125984" bottom="0.23622047244094491" header="0.23622047244094491" footer="0.23622047244094491"/>
  <pageSetup scale="50" orientation="portrait" r:id="rId2"/>
  <headerFooter alignWithMargins="0"/>
  <rowBreaks count="1" manualBreakCount="1">
    <brk id="1763" max="37" man="1"/>
  </row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ES310"/>
  <sheetViews>
    <sheetView workbookViewId="0">
      <selection activeCell="B327" sqref="B327"/>
    </sheetView>
  </sheetViews>
  <sheetFormatPr baseColWidth="10" defaultColWidth="9.140625" defaultRowHeight="12.75" x14ac:dyDescent="0.2"/>
  <cols>
    <col min="1" max="1" width="22.28515625" style="41" customWidth="1"/>
    <col min="2" max="2" width="81.7109375" style="41" customWidth="1"/>
    <col min="3" max="3" width="6.140625" style="41" customWidth="1"/>
    <col min="4" max="4" width="14.28515625" style="41" bestFit="1" customWidth="1"/>
    <col min="5" max="51" width="8.5703125" style="41" customWidth="1"/>
    <col min="52" max="52" width="9.5703125" style="41" bestFit="1" customWidth="1"/>
    <col min="53" max="53" width="10.42578125" style="41" bestFit="1" customWidth="1"/>
    <col min="54" max="54" width="11.28515625" style="41" bestFit="1" customWidth="1"/>
    <col min="55" max="55" width="12.140625" style="41" bestFit="1" customWidth="1"/>
    <col min="56" max="56" width="13" style="41" bestFit="1" customWidth="1"/>
    <col min="57" max="57" width="13.85546875" style="41" bestFit="1" customWidth="1"/>
    <col min="58" max="110" width="8.5703125" style="41" customWidth="1"/>
    <col min="111" max="111" width="9.85546875" style="41" customWidth="1"/>
    <col min="112" max="142" width="8.5703125" style="41" customWidth="1"/>
    <col min="143" max="143" width="14.5703125" style="41" customWidth="1"/>
    <col min="144" max="144" width="6.5703125" style="41" customWidth="1"/>
    <col min="145" max="145" width="19.140625" style="41" customWidth="1"/>
    <col min="146" max="146" width="3.85546875" style="41" customWidth="1"/>
    <col min="147" max="147" width="3.140625" style="41" customWidth="1"/>
    <col min="148" max="148" width="10.28515625" style="41" customWidth="1"/>
    <col min="149" max="149" width="11.7109375" style="41" customWidth="1"/>
    <col min="150" max="16384" width="9.140625" style="41"/>
  </cols>
  <sheetData>
    <row r="1" spans="1:149" x14ac:dyDescent="0.2">
      <c r="A1" s="41" t="s">
        <v>271</v>
      </c>
      <c r="B1" s="41" t="s">
        <v>271</v>
      </c>
    </row>
    <row r="2" spans="1:149" x14ac:dyDescent="0.2">
      <c r="A2" s="41" t="s">
        <v>272</v>
      </c>
      <c r="B2" s="41" t="s">
        <v>273</v>
      </c>
    </row>
    <row r="3" spans="1:149" x14ac:dyDescent="0.2">
      <c r="B3" s="41" t="s">
        <v>79</v>
      </c>
    </row>
    <row r="4" spans="1:149" x14ac:dyDescent="0.2">
      <c r="A4" s="42">
        <f>+'FURC '!AB72</f>
        <v>0</v>
      </c>
      <c r="B4" s="43" t="str">
        <f>TRIM(CONCATENATE($A$3,E4,EA4," ",ED4," ",EG4," ",EJ4," ",EM4,IF(SUM(BV4:BW4)=0,""," con "),EO4,$B$3))</f>
        <v>cero Pesos M/L</v>
      </c>
      <c r="C4" s="44"/>
      <c r="D4" s="45">
        <f>ABS(ROUND(A4,2))</f>
        <v>0</v>
      </c>
      <c r="E4" s="44" t="str">
        <f>IF(A4&lt;0,"menos ","")</f>
        <v/>
      </c>
      <c r="F4" s="44" t="str">
        <f>IF(BI4=0,$B$1," y ")</f>
        <v xml:space="preserve"> Pesos</v>
      </c>
      <c r="G4" s="44" t="str">
        <f>IF(SUM(BJ4:BU4)=0," billones de","  billones")</f>
        <v xml:space="preserve"> billones de</v>
      </c>
      <c r="H4" s="44"/>
      <c r="I4" s="44" t="str">
        <f>IF(BL4=0,$B$1," y ")</f>
        <v xml:space="preserve"> Pesos</v>
      </c>
      <c r="J4" s="44" t="s">
        <v>80</v>
      </c>
      <c r="K4" s="44"/>
      <c r="L4" s="44" t="str">
        <f>IF(BO4=0,$B$1," y ")</f>
        <v xml:space="preserve"> Pesos</v>
      </c>
      <c r="M4" s="44" t="str">
        <f>IF(BP4+BQ4+BR4+BS4+BT4+BU4=0," millones de","  millones")</f>
        <v xml:space="preserve"> millones de</v>
      </c>
      <c r="N4" s="44"/>
      <c r="O4" s="44" t="str">
        <f>IF(BR4=0,$B$1," y ")</f>
        <v xml:space="preserve"> Pesos</v>
      </c>
      <c r="P4" s="44" t="s">
        <v>80</v>
      </c>
      <c r="Q4" s="44"/>
      <c r="R4" s="44" t="str">
        <f>IF(BU4=0,$B$1," y ")</f>
        <v xml:space="preserve"> Pesos</v>
      </c>
      <c r="S4" s="44" t="str">
        <f>IF(BC4=1,$A$1,$B$1)</f>
        <v xml:space="preserve"> Pesos</v>
      </c>
      <c r="T4" s="44" t="str">
        <f>IF(BW4=0,$B$2," y ")</f>
        <v xml:space="preserve"> Centavos</v>
      </c>
      <c r="U4" s="44" t="str">
        <f>IF(SUM(BV4:BW4)=1,$A$2," centavos")</f>
        <v xml:space="preserve"> centavos</v>
      </c>
      <c r="V4" s="44">
        <v>15</v>
      </c>
      <c r="W4" s="44">
        <v>14</v>
      </c>
      <c r="X4" s="44">
        <v>13</v>
      </c>
      <c r="Y4" s="44">
        <v>12</v>
      </c>
      <c r="Z4" s="44">
        <v>11</v>
      </c>
      <c r="AA4" s="44">
        <v>10</v>
      </c>
      <c r="AB4" s="44">
        <v>9</v>
      </c>
      <c r="AC4" s="44">
        <f t="shared" ref="AC4:AM19" si="0">AB4-1</f>
        <v>8</v>
      </c>
      <c r="AD4" s="44">
        <f t="shared" si="0"/>
        <v>7</v>
      </c>
      <c r="AE4" s="44">
        <f t="shared" si="0"/>
        <v>6</v>
      </c>
      <c r="AF4" s="44">
        <f t="shared" si="0"/>
        <v>5</v>
      </c>
      <c r="AG4" s="44">
        <f t="shared" si="0"/>
        <v>4</v>
      </c>
      <c r="AH4" s="44">
        <f t="shared" si="0"/>
        <v>3</v>
      </c>
      <c r="AI4" s="44">
        <f t="shared" si="0"/>
        <v>2</v>
      </c>
      <c r="AJ4" s="44">
        <f t="shared" si="0"/>
        <v>1</v>
      </c>
      <c r="AK4" s="44">
        <f t="shared" si="0"/>
        <v>0</v>
      </c>
      <c r="AL4" s="44">
        <f t="shared" si="0"/>
        <v>-1</v>
      </c>
      <c r="AM4" s="44">
        <f t="shared" si="0"/>
        <v>-2</v>
      </c>
      <c r="AN4" s="44"/>
      <c r="AO4" s="46">
        <f t="shared" ref="AO4:AO25" si="1">INT($D4/10^W4)</f>
        <v>0</v>
      </c>
      <c r="AP4" s="46">
        <f t="shared" ref="AP4:BE19" si="2">INT($D4/10^X4)</f>
        <v>0</v>
      </c>
      <c r="AQ4" s="46">
        <f t="shared" si="2"/>
        <v>0</v>
      </c>
      <c r="AR4" s="46">
        <f t="shared" si="2"/>
        <v>0</v>
      </c>
      <c r="AS4" s="46">
        <f t="shared" si="2"/>
        <v>0</v>
      </c>
      <c r="AT4" s="46">
        <f t="shared" si="2"/>
        <v>0</v>
      </c>
      <c r="AU4" s="46">
        <f t="shared" si="2"/>
        <v>0</v>
      </c>
      <c r="AV4" s="46">
        <f t="shared" si="2"/>
        <v>0</v>
      </c>
      <c r="AW4" s="46">
        <f t="shared" si="2"/>
        <v>0</v>
      </c>
      <c r="AX4" s="46">
        <f t="shared" si="2"/>
        <v>0</v>
      </c>
      <c r="AY4" s="46">
        <f t="shared" si="2"/>
        <v>0</v>
      </c>
      <c r="AZ4" s="46">
        <f t="shared" si="2"/>
        <v>0</v>
      </c>
      <c r="BA4" s="46">
        <f t="shared" si="2"/>
        <v>0</v>
      </c>
      <c r="BB4" s="46">
        <f t="shared" si="2"/>
        <v>0</v>
      </c>
      <c r="BC4" s="46">
        <f t="shared" si="2"/>
        <v>0</v>
      </c>
      <c r="BD4" s="46">
        <f t="shared" si="2"/>
        <v>0</v>
      </c>
      <c r="BE4" s="46">
        <f t="shared" si="2"/>
        <v>0</v>
      </c>
      <c r="BF4" s="44"/>
      <c r="BG4" s="44">
        <f>(AO4-AN4*10)*100</f>
        <v>0</v>
      </c>
      <c r="BH4" s="46">
        <f>(AP4-AO4*10)*10</f>
        <v>0</v>
      </c>
      <c r="BI4" s="46">
        <f>AQ4-AP4*10</f>
        <v>0</v>
      </c>
      <c r="BJ4" s="46">
        <f>(AR4-AQ4*10)*100</f>
        <v>0</v>
      </c>
      <c r="BK4" s="46">
        <f>(AS4-AR4*10)*10</f>
        <v>0</v>
      </c>
      <c r="BL4" s="46">
        <f>AT4-AS4*10</f>
        <v>0</v>
      </c>
      <c r="BM4" s="46">
        <f>(AU4-AT4*10)*100</f>
        <v>0</v>
      </c>
      <c r="BN4" s="46">
        <f>(AV4-AU4*10)*10</f>
        <v>0</v>
      </c>
      <c r="BO4" s="46">
        <f>AW4-AV4*10</f>
        <v>0</v>
      </c>
      <c r="BP4" s="46">
        <f>(AX4-AW4*10)*100</f>
        <v>0</v>
      </c>
      <c r="BQ4" s="46">
        <f>(AY4-AX4*10)*10</f>
        <v>0</v>
      </c>
      <c r="BR4" s="46">
        <f>AZ4-AY4*10</f>
        <v>0</v>
      </c>
      <c r="BS4" s="46">
        <f>(BA4-AZ4*10)*100</f>
        <v>0</v>
      </c>
      <c r="BT4" s="46">
        <f>(BB4-BA4*10)*10</f>
        <v>0</v>
      </c>
      <c r="BU4" s="46">
        <f>BC4-BB4*10</f>
        <v>0</v>
      </c>
      <c r="BV4" s="46">
        <f>(BD4-BC4*10)*10</f>
        <v>0</v>
      </c>
      <c r="BW4" s="46">
        <f>BE4-BD4*10</f>
        <v>0</v>
      </c>
      <c r="BX4" s="44"/>
      <c r="BY4" s="44"/>
      <c r="BZ4" s="46">
        <f>BI4+BH4</f>
        <v>0</v>
      </c>
      <c r="CA4" s="46"/>
      <c r="CB4" s="46"/>
      <c r="CC4" s="46">
        <f>BL4+BK4</f>
        <v>0</v>
      </c>
      <c r="CD4" s="46"/>
      <c r="CE4" s="46"/>
      <c r="CF4" s="46">
        <f>BO4+BN4</f>
        <v>0</v>
      </c>
      <c r="CG4" s="44"/>
      <c r="CH4" s="46"/>
      <c r="CI4" s="46">
        <f>BR4+BQ4</f>
        <v>0</v>
      </c>
      <c r="CJ4" s="44"/>
      <c r="CK4" s="46"/>
      <c r="CL4" s="46">
        <f>BU4+BT4</f>
        <v>0</v>
      </c>
      <c r="CM4" s="44"/>
      <c r="CN4" s="46">
        <f>BW4+BV4</f>
        <v>0</v>
      </c>
      <c r="CO4" s="44"/>
      <c r="CP4" s="44"/>
      <c r="CQ4" s="44" t="str">
        <f>IF(RIGHT(AQ4,3)="100","cien",IF(AO4&gt;0,CONCATENATE(VLOOKUP(BG4,$ER$5:$ES$57,2,FALSE),E4),""))</f>
        <v/>
      </c>
      <c r="CR4" s="44" t="str">
        <f>IF(BH4=20,"veinti",IF(AP4&gt;0,CONCATENATE(VLOOKUP(BH4,$ER$5:$ES$57,2,FALSE),F4),""))</f>
        <v/>
      </c>
      <c r="CS4" s="44" t="str">
        <f>CONCATENATE(VLOOKUP(BI4,$ER$5:$ES$57,2,FALSE),G4)</f>
        <v xml:space="preserve">  billones de</v>
      </c>
      <c r="CT4" s="44" t="str">
        <f>IF(RIGHT(AT4,3)="100","cien",IF(AR4&gt;0,CONCATENATE(VLOOKUP(BJ4,$ER$5:$ES$57,2,FALSE),H4),""))</f>
        <v/>
      </c>
      <c r="CU4" s="44" t="str">
        <f>IF(BK4=20,"veinti",IF(AS4&gt;0,CONCATENATE(VLOOKUP(BK4,$ER$5:$ES$57,2,FALSE),I4),""))</f>
        <v/>
      </c>
      <c r="CV4" s="44" t="str">
        <f>CONCATENATE(VLOOKUP(BL4,$ER$5:$ES$57,2,FALSE),J4)</f>
        <v xml:space="preserve">  mil</v>
      </c>
      <c r="CW4" s="44" t="str">
        <f>IF(RIGHT(AW4,3)="100","cien",IF(AU4&gt;0,CONCATENATE(VLOOKUP(BM4,$ER$5:$ES$57,2,FALSE),K4),""))</f>
        <v/>
      </c>
      <c r="CX4" s="44" t="str">
        <f>IF(BN4=20,"veinti",IF(AV4&gt;0,CONCATENATE(VLOOKUP(BN4,$ER$5:$ES$57,2,FALSE),L4),""))</f>
        <v/>
      </c>
      <c r="CY4" s="44" t="str">
        <f>CONCATENATE(VLOOKUP(BO4,$ER$5:$ES$57,2,FALSE),M4)</f>
        <v xml:space="preserve">  millones de</v>
      </c>
      <c r="CZ4" s="44" t="str">
        <f>IF(RIGHT(AZ4,3)="100","cien",IF(AX4&gt;0,CONCATENATE(VLOOKUP(BP4,$ER$5:$ES$57,2,FALSE),N4),""))</f>
        <v/>
      </c>
      <c r="DA4" s="44" t="str">
        <f>IF(BQ4=20,"veinti",IF(AY4&gt;0,CONCATENATE(VLOOKUP(BQ4,$ER$5:$ES$57,2,FALSE),O4),""))</f>
        <v/>
      </c>
      <c r="DB4" s="44" t="str">
        <f>CONCATENATE(VLOOKUP(BR4,$ER$5:$ES$57,2,FALSE),P4)</f>
        <v xml:space="preserve">  mil</v>
      </c>
      <c r="DC4" s="44" t="str">
        <f>IF(RIGHT(BC4,3)="100","cien",IF(BA4&gt;0,CONCATENATE(VLOOKUP(BS4,$ER$5:$ES$57,2,FALSE),Q4),""))</f>
        <v/>
      </c>
      <c r="DD4" s="44" t="str">
        <f>IF(BT4=20,"veinti",IF(BB4&gt;0,CONCATENATE(VLOOKUP(BT4,$ER$5:$ES$57,2,FALSE),R4),""))</f>
        <v/>
      </c>
      <c r="DE4" s="44" t="str">
        <f>CONCATENATE(VLOOKUP(BU4,$ER$5:$ES$57,2,FALSE),S4)</f>
        <v xml:space="preserve">  Pesos</v>
      </c>
      <c r="DF4" s="44" t="str">
        <f>IF(BV4=20,"veinti",IF(BD4&gt;0,CONCATENATE(VLOOKUP(BV4,$ER$5:$ES$57,2,FALSE),T4),""))</f>
        <v/>
      </c>
      <c r="DG4" s="44" t="str">
        <f>CONCATENATE(VLOOKUP(BW4,$ER$5:$ES$57,2,FALSE),U4)</f>
        <v xml:space="preserve">  centavos</v>
      </c>
      <c r="DH4" s="44" t="str">
        <f>VLOOKUP(BZ4,$ER$5:$ES$57,2,FALSE)</f>
        <v xml:space="preserve"> </v>
      </c>
      <c r="DI4" s="44" t="str">
        <f>IF(AQ4=0,"",IF(SUM(BJ4:BU4)=0,IF(AQ4=1," billón de","  billones de"),IF(AQ4=1," billón","  billones")))</f>
        <v/>
      </c>
      <c r="DJ4" s="44"/>
      <c r="DK4" s="44" t="str">
        <f>VLOOKUP(CC4,$ER$5:$ES$57,2,FALSE)</f>
        <v xml:space="preserve"> </v>
      </c>
      <c r="DL4" s="44" t="str">
        <f>IF(BL4+BK4+BJ4=0,""," mil")</f>
        <v/>
      </c>
      <c r="DM4" s="44"/>
      <c r="DN4" s="44" t="str">
        <f>VLOOKUP(CF4,$ER$5:$ES$57,2,FALSE)</f>
        <v xml:space="preserve"> </v>
      </c>
      <c r="DO4" s="44" t="str">
        <f>IF(SUM(BJ4:BO4)=0,"",IF(AW4=0,"",IF(BP4+BQ4+BR4+BS4+BT4+BU4=0,IF(AW4=1," millón de","  millones de"),IF(AW4=1," millón","  millones"))))</f>
        <v/>
      </c>
      <c r="DP4" s="44"/>
      <c r="DQ4" s="44" t="str">
        <f>VLOOKUP(CI4,$ER$5:$ES$57,2,FALSE)</f>
        <v xml:space="preserve"> </v>
      </c>
      <c r="DR4" s="44" t="str">
        <f>IF(BR4+BQ4+BP4=0,""," mil")</f>
        <v/>
      </c>
      <c r="DS4" s="44"/>
      <c r="DT4" s="44" t="str">
        <f>IF(BC4=0,"cero",VLOOKUP(CL4,$ER$5:$ES$57,2,FALSE))</f>
        <v>cero</v>
      </c>
      <c r="DU4" s="44" t="str">
        <f>IF(BC4=1,$A$1,$B$1)</f>
        <v xml:space="preserve"> Pesos</v>
      </c>
      <c r="DV4" s="44" t="str">
        <f>IF(BE4=0,"",VLOOKUP(CN4,$ER$5:$ES$57,2,FALSE))</f>
        <v/>
      </c>
      <c r="DW4" s="44" t="str">
        <f>IF(SUM(BV4:BW4)=0,"",IF(SUM(BV4:BW4)=1,$A$2," centavos"))</f>
        <v/>
      </c>
      <c r="DX4" s="44"/>
      <c r="DY4" s="44"/>
      <c r="DZ4" s="44"/>
      <c r="EA4" s="44" t="str">
        <f>CONCATENATE(CQ4,IF(ISERROR(DH4),CONCATENATE(CR4,CS4),CONCATENATE(DH4,DI4)))</f>
        <v xml:space="preserve"> </v>
      </c>
      <c r="EB4" s="44"/>
      <c r="EC4" s="44"/>
      <c r="ED4" s="44" t="str">
        <f>CONCATENATE(CT4,IF(ISERROR(DK4),CONCATENATE(CU4,CV4),CONCATENATE(DK4,DL4)))</f>
        <v xml:space="preserve"> </v>
      </c>
      <c r="EE4" s="44"/>
      <c r="EF4" s="44"/>
      <c r="EG4" s="47" t="str">
        <f>CONCATENATE(CW4,IF(ISERROR(DN4),CONCATENATE(CX4,CY4),CONCATENATE(DN4,DO4)))</f>
        <v xml:space="preserve"> </v>
      </c>
      <c r="EH4" s="44"/>
      <c r="EI4" s="44"/>
      <c r="EJ4" s="47" t="str">
        <f>CONCATENATE(CZ4,IF(ISERROR(DQ4),CONCATENATE(DA4,DB4),CONCATENATE(DQ4,DR4)))</f>
        <v xml:space="preserve"> </v>
      </c>
      <c r="EK4" s="44"/>
      <c r="EL4" s="44"/>
      <c r="EM4" s="47" t="str">
        <f>CONCATENATE(DC4,IF(ISERROR(DT4),CONCATENATE(DD4,DE4),CONCATENATE(DT4,DU4)))</f>
        <v>cero Pesos</v>
      </c>
      <c r="EN4" s="47"/>
      <c r="EO4" s="47" t="str">
        <f>CONCATENATE(IF(ISERROR(DV4),CONCATENATE(DF4,DG4),CONCATENATE(DV4,DW4)))</f>
        <v/>
      </c>
      <c r="EP4" s="44"/>
      <c r="ER4" s="41" t="s">
        <v>81</v>
      </c>
      <c r="ES4" s="41" t="s">
        <v>82</v>
      </c>
    </row>
    <row r="5" spans="1:149" ht="25.5" hidden="1" x14ac:dyDescent="0.2">
      <c r="A5" s="42">
        <v>456464654</v>
      </c>
      <c r="B5" s="43" t="str">
        <f t="shared" ref="B5:B68" si="3">TRIM(CONCATENATE($A$3,E5,EA5," ",ED5," ",EG5," ",EJ5," ",EM5,IF(SUM(BV5:BW5)=0,""," con "),EO5,$B$3))</f>
        <v>Cuatrocientos Cincuenta y Seis millones Cuatrocientos Sesenta y Cuatro mil Seiscientos Cincuenta y Cuatro Pesos M/L</v>
      </c>
      <c r="C5" s="44"/>
      <c r="D5" s="45">
        <f t="shared" ref="D5:D68" si="4">ABS(ROUND(A5,2))</f>
        <v>456464654</v>
      </c>
      <c r="E5" s="44" t="str">
        <f t="shared" ref="E5:E68" si="5">IF(A5&lt;0,"menos ","")</f>
        <v/>
      </c>
      <c r="F5" s="44" t="str">
        <f t="shared" ref="F5:F68" si="6">IF(BI5=0,$B$1," y ")</f>
        <v xml:space="preserve"> Pesos</v>
      </c>
      <c r="G5" s="44" t="str">
        <f t="shared" ref="G5:G68" si="7">IF(SUM(BJ5:BU5)=0," billones de","  billones")</f>
        <v xml:space="preserve">  billones</v>
      </c>
      <c r="H5" s="44"/>
      <c r="I5" s="44" t="str">
        <f t="shared" ref="I5:I68" si="8">IF(BL5=0,$B$1," y ")</f>
        <v xml:space="preserve"> Pesos</v>
      </c>
      <c r="J5" s="44" t="s">
        <v>80</v>
      </c>
      <c r="K5" s="44"/>
      <c r="L5" s="44" t="str">
        <f t="shared" ref="L5:L68" si="9">IF(BO5=0,$B$1," y ")</f>
        <v xml:space="preserve"> y </v>
      </c>
      <c r="M5" s="44" t="str">
        <f t="shared" ref="M5:M68" si="10">IF(BP5+BQ5+BR5+BS5+BT5+BU5=0," millones de","  millones")</f>
        <v xml:space="preserve">  millones</v>
      </c>
      <c r="N5" s="44"/>
      <c r="O5" s="44" t="str">
        <f t="shared" ref="O5:O68" si="11">IF(BR5=0,$B$1," y ")</f>
        <v xml:space="preserve"> y </v>
      </c>
      <c r="P5" s="44" t="s">
        <v>80</v>
      </c>
      <c r="Q5" s="44"/>
      <c r="R5" s="44" t="str">
        <f t="shared" ref="R5:R68" si="12">IF(BU5=0,$B$1," y ")</f>
        <v xml:space="preserve"> y </v>
      </c>
      <c r="S5" s="44" t="str">
        <f t="shared" ref="S5:S68" si="13">IF(BC5=1,$A$1,$B$1)</f>
        <v xml:space="preserve"> Pesos</v>
      </c>
      <c r="T5" s="44" t="str">
        <f t="shared" ref="T5:T68" si="14">IF(BW5=0,$B$2," y ")</f>
        <v xml:space="preserve"> Centavos</v>
      </c>
      <c r="U5" s="44" t="str">
        <f t="shared" ref="U5:U68" si="15">IF(SUM(BV5:BW5)=1,$A$2," centavos")</f>
        <v xml:space="preserve"> centavos</v>
      </c>
      <c r="V5" s="44">
        <v>15</v>
      </c>
      <c r="W5" s="44">
        <v>14</v>
      </c>
      <c r="X5" s="44">
        <v>13</v>
      </c>
      <c r="Y5" s="44">
        <v>12</v>
      </c>
      <c r="Z5" s="44">
        <v>11</v>
      </c>
      <c r="AA5" s="44">
        <v>10</v>
      </c>
      <c r="AB5" s="44">
        <v>9</v>
      </c>
      <c r="AC5" s="44">
        <f t="shared" si="0"/>
        <v>8</v>
      </c>
      <c r="AD5" s="44">
        <f t="shared" si="0"/>
        <v>7</v>
      </c>
      <c r="AE5" s="44">
        <f t="shared" si="0"/>
        <v>6</v>
      </c>
      <c r="AF5" s="44">
        <f t="shared" si="0"/>
        <v>5</v>
      </c>
      <c r="AG5" s="44">
        <f t="shared" si="0"/>
        <v>4</v>
      </c>
      <c r="AH5" s="44">
        <f t="shared" si="0"/>
        <v>3</v>
      </c>
      <c r="AI5" s="44">
        <f t="shared" si="0"/>
        <v>2</v>
      </c>
      <c r="AJ5" s="44">
        <f t="shared" si="0"/>
        <v>1</v>
      </c>
      <c r="AK5" s="44">
        <f t="shared" si="0"/>
        <v>0</v>
      </c>
      <c r="AL5" s="44">
        <f t="shared" si="0"/>
        <v>-1</v>
      </c>
      <c r="AM5" s="44">
        <f t="shared" si="0"/>
        <v>-2</v>
      </c>
      <c r="AN5" s="44"/>
      <c r="AO5" s="46">
        <f t="shared" si="1"/>
        <v>0</v>
      </c>
      <c r="AP5" s="46">
        <f t="shared" si="2"/>
        <v>0</v>
      </c>
      <c r="AQ5" s="46">
        <f t="shared" si="2"/>
        <v>0</v>
      </c>
      <c r="AR5" s="46">
        <f t="shared" si="2"/>
        <v>0</v>
      </c>
      <c r="AS5" s="46">
        <f t="shared" si="2"/>
        <v>0</v>
      </c>
      <c r="AT5" s="46">
        <f t="shared" si="2"/>
        <v>0</v>
      </c>
      <c r="AU5" s="46">
        <f t="shared" si="2"/>
        <v>4</v>
      </c>
      <c r="AV5" s="46">
        <f t="shared" si="2"/>
        <v>45</v>
      </c>
      <c r="AW5" s="46">
        <f t="shared" si="2"/>
        <v>456</v>
      </c>
      <c r="AX5" s="46">
        <f t="shared" si="2"/>
        <v>4564</v>
      </c>
      <c r="AY5" s="46">
        <f t="shared" si="2"/>
        <v>45646</v>
      </c>
      <c r="AZ5" s="46">
        <f t="shared" si="2"/>
        <v>456464</v>
      </c>
      <c r="BA5" s="46">
        <f t="shared" si="2"/>
        <v>4564646</v>
      </c>
      <c r="BB5" s="46">
        <f t="shared" si="2"/>
        <v>45646465</v>
      </c>
      <c r="BC5" s="46">
        <f t="shared" si="2"/>
        <v>456464654</v>
      </c>
      <c r="BD5" s="46">
        <f t="shared" si="2"/>
        <v>4564646540</v>
      </c>
      <c r="BE5" s="46">
        <f t="shared" si="2"/>
        <v>45646465400</v>
      </c>
      <c r="BF5" s="44"/>
      <c r="BG5" s="44">
        <f t="shared" ref="BG5:BG68" si="16">(AO5-AN5*10)*100</f>
        <v>0</v>
      </c>
      <c r="BH5" s="46">
        <f t="shared" ref="BH5:BH68" si="17">(AP5-AO5*10)*10</f>
        <v>0</v>
      </c>
      <c r="BI5" s="46">
        <f t="shared" ref="BI5:BI68" si="18">AQ5-AP5*10</f>
        <v>0</v>
      </c>
      <c r="BJ5" s="46">
        <f t="shared" ref="BJ5:BJ68" si="19">(AR5-AQ5*10)*100</f>
        <v>0</v>
      </c>
      <c r="BK5" s="46">
        <f t="shared" ref="BK5:BK68" si="20">(AS5-AR5*10)*10</f>
        <v>0</v>
      </c>
      <c r="BL5" s="46">
        <f t="shared" ref="BL5:BL68" si="21">AT5-AS5*10</f>
        <v>0</v>
      </c>
      <c r="BM5" s="46">
        <f t="shared" ref="BM5:BM68" si="22">(AU5-AT5*10)*100</f>
        <v>400</v>
      </c>
      <c r="BN5" s="46">
        <f t="shared" ref="BN5:BN68" si="23">(AV5-AU5*10)*10</f>
        <v>50</v>
      </c>
      <c r="BO5" s="46">
        <f t="shared" ref="BO5:BO68" si="24">AW5-AV5*10</f>
        <v>6</v>
      </c>
      <c r="BP5" s="46">
        <f t="shared" ref="BP5:BP68" si="25">(AX5-AW5*10)*100</f>
        <v>400</v>
      </c>
      <c r="BQ5" s="46">
        <f t="shared" ref="BQ5:BQ68" si="26">(AY5-AX5*10)*10</f>
        <v>60</v>
      </c>
      <c r="BR5" s="46">
        <f t="shared" ref="BR5:BR68" si="27">AZ5-AY5*10</f>
        <v>4</v>
      </c>
      <c r="BS5" s="46">
        <f t="shared" ref="BS5:BS68" si="28">(BA5-AZ5*10)*100</f>
        <v>600</v>
      </c>
      <c r="BT5" s="46">
        <f t="shared" ref="BT5:BT68" si="29">(BB5-BA5*10)*10</f>
        <v>50</v>
      </c>
      <c r="BU5" s="46">
        <f t="shared" ref="BU5:BU68" si="30">BC5-BB5*10</f>
        <v>4</v>
      </c>
      <c r="BV5" s="46">
        <f t="shared" ref="BV5:BV68" si="31">(BD5-BC5*10)*10</f>
        <v>0</v>
      </c>
      <c r="BW5" s="46">
        <f t="shared" ref="BW5:BW68" si="32">BE5-BD5*10</f>
        <v>0</v>
      </c>
      <c r="BX5" s="44"/>
      <c r="BY5" s="44"/>
      <c r="BZ5" s="46">
        <f t="shared" ref="BZ5:BZ68" si="33">BI5+BH5</f>
        <v>0</v>
      </c>
      <c r="CA5" s="46"/>
      <c r="CB5" s="46"/>
      <c r="CC5" s="46">
        <f t="shared" ref="CC5:CC68" si="34">BL5+BK5</f>
        <v>0</v>
      </c>
      <c r="CD5" s="46"/>
      <c r="CE5" s="46"/>
      <c r="CF5" s="46">
        <f t="shared" ref="CF5:CF68" si="35">BO5+BN5</f>
        <v>56</v>
      </c>
      <c r="CG5" s="44"/>
      <c r="CH5" s="46"/>
      <c r="CI5" s="46">
        <f t="shared" ref="CI5:CI68" si="36">BR5+BQ5</f>
        <v>64</v>
      </c>
      <c r="CJ5" s="44"/>
      <c r="CK5" s="46"/>
      <c r="CL5" s="46">
        <f t="shared" ref="CL5:CL68" si="37">BU5+BT5</f>
        <v>54</v>
      </c>
      <c r="CM5" s="44"/>
      <c r="CN5" s="46">
        <f t="shared" ref="CN5:CN68" si="38">BW5+BV5</f>
        <v>0</v>
      </c>
      <c r="CO5" s="44"/>
      <c r="CP5" s="44"/>
      <c r="CQ5" s="44" t="str">
        <f t="shared" ref="CQ5:CQ68" si="39">IF(RIGHT(AQ5,3)="100","cien",IF(AO5&gt;0,CONCATENATE(VLOOKUP(BG5,$ER$5:$ES$57,2,FALSE),E5),""))</f>
        <v/>
      </c>
      <c r="CR5" s="44" t="str">
        <f t="shared" ref="CR5:CR68" si="40">IF(BH5=20,"veinti",IF(AP5&gt;0,CONCATENATE(VLOOKUP(BH5,$ER$5:$ES$57,2,FALSE),F5),""))</f>
        <v/>
      </c>
      <c r="CS5" s="44" t="str">
        <f t="shared" ref="CS5:CS68" si="41">CONCATENATE(VLOOKUP(BI5,$ER$5:$ES$57,2,FALSE),G5)</f>
        <v xml:space="preserve">   billones</v>
      </c>
      <c r="CT5" s="44" t="str">
        <f t="shared" ref="CT5:CT68" si="42">IF(RIGHT(AT5,3)="100","cien",IF(AR5&gt;0,CONCATENATE(VLOOKUP(BJ5,$ER$5:$ES$57,2,FALSE),H5),""))</f>
        <v/>
      </c>
      <c r="CU5" s="44" t="str">
        <f t="shared" ref="CU5:CU68" si="43">IF(BK5=20,"veinti",IF(AS5&gt;0,CONCATENATE(VLOOKUP(BK5,$ER$5:$ES$57,2,FALSE),I5),""))</f>
        <v/>
      </c>
      <c r="CV5" s="44" t="str">
        <f t="shared" ref="CV5:CV68" si="44">CONCATENATE(VLOOKUP(BL5,$ER$5:$ES$57,2,FALSE),J5)</f>
        <v xml:space="preserve">  mil</v>
      </c>
      <c r="CW5" s="44" t="str">
        <f t="shared" ref="CW5:CW68" si="45">IF(RIGHT(AW5,3)="100","cien",IF(AU5&gt;0,CONCATENATE(VLOOKUP(BM5,$ER$5:$ES$57,2,FALSE),K5),""))</f>
        <v xml:space="preserve">Cuatrocientos </v>
      </c>
      <c r="CX5" s="44" t="str">
        <f t="shared" ref="CX5:CX68" si="46">IF(BN5=20,"veinti",IF(AV5&gt;0,CONCATENATE(VLOOKUP(BN5,$ER$5:$ES$57,2,FALSE),L5),""))</f>
        <v xml:space="preserve">Cincuenta y </v>
      </c>
      <c r="CY5" s="44" t="str">
        <f t="shared" ref="CY5:CY68" si="47">CONCATENATE(VLOOKUP(BO5,$ER$5:$ES$57,2,FALSE),M5)</f>
        <v>Seis  millones</v>
      </c>
      <c r="CZ5" s="44" t="str">
        <f t="shared" ref="CZ5:CZ68" si="48">IF(RIGHT(AZ5,3)="100","cien",IF(AX5&gt;0,CONCATENATE(VLOOKUP(BP5,$ER$5:$ES$57,2,FALSE),N5),""))</f>
        <v xml:space="preserve">Cuatrocientos </v>
      </c>
      <c r="DA5" s="44" t="str">
        <f t="shared" ref="DA5:DA68" si="49">IF(BQ5=20,"veinti",IF(AY5&gt;0,CONCATENATE(VLOOKUP(BQ5,$ER$5:$ES$57,2,FALSE),O5),""))</f>
        <v xml:space="preserve">Sesenta y </v>
      </c>
      <c r="DB5" s="44" t="str">
        <f t="shared" ref="DB5:DB68" si="50">CONCATENATE(VLOOKUP(BR5,$ER$5:$ES$57,2,FALSE),P5)</f>
        <v>Cuatro mil</v>
      </c>
      <c r="DC5" s="44" t="str">
        <f t="shared" ref="DC5:DC68" si="51">IF(RIGHT(BC5,3)="100","cien",IF(BA5&gt;0,CONCATENATE(VLOOKUP(BS5,$ER$5:$ES$57,2,FALSE),Q5),""))</f>
        <v xml:space="preserve">Seiscientos </v>
      </c>
      <c r="DD5" s="44" t="str">
        <f t="shared" ref="DD5:DD68" si="52">IF(BT5=20,"veinti",IF(BB5&gt;0,CONCATENATE(VLOOKUP(BT5,$ER$5:$ES$57,2,FALSE),R5),""))</f>
        <v xml:space="preserve">Cincuenta y </v>
      </c>
      <c r="DE5" s="44" t="str">
        <f t="shared" ref="DE5:DE68" si="53">CONCATENATE(VLOOKUP(BU5,$ER$5:$ES$57,2,FALSE),S5)</f>
        <v>Cuatro Pesos</v>
      </c>
      <c r="DF5" s="44" t="str">
        <f t="shared" ref="DF5:DF68" si="54">IF(BV5=20,"veinti",IF(BD5&gt;0,CONCATENATE(VLOOKUP(BV5,$ER$5:$ES$57,2,FALSE),T5),""))</f>
        <v xml:space="preserve">  Centavos</v>
      </c>
      <c r="DG5" s="44" t="str">
        <f t="shared" ref="DG5:DG68" si="55">CONCATENATE(VLOOKUP(BW5,$ER$5:$ES$57,2,FALSE),U5)</f>
        <v xml:space="preserve">  centavos</v>
      </c>
      <c r="DH5" s="44" t="str">
        <f t="shared" ref="DH5:DH68" si="56">VLOOKUP(BZ5,$ER$5:$ES$57,2,FALSE)</f>
        <v xml:space="preserve"> </v>
      </c>
      <c r="DI5" s="44" t="str">
        <f t="shared" ref="DI5:DI68" si="57">IF(AQ5=0,"",IF(SUM(BJ5:BU5)=0,IF(AQ5=1," billón de","  billones de"),IF(AQ5=1," billón","  billones")))</f>
        <v/>
      </c>
      <c r="DJ5" s="44"/>
      <c r="DK5" s="44" t="str">
        <f t="shared" ref="DK5:DK68" si="58">VLOOKUP(CC5,$ER$5:$ES$57,2,FALSE)</f>
        <v xml:space="preserve"> </v>
      </c>
      <c r="DL5" s="44" t="str">
        <f t="shared" ref="DL5:DL68" si="59">IF(BL5+BK5+BJ5=0,""," mil")</f>
        <v/>
      </c>
      <c r="DM5" s="44"/>
      <c r="DN5" s="44" t="e">
        <f t="shared" ref="DN5:DN68" si="60">VLOOKUP(CF5,$ER$5:$ES$57,2,FALSE)</f>
        <v>#N/A</v>
      </c>
      <c r="DO5" s="44" t="str">
        <f t="shared" ref="DO5:DO68" si="61">IF(SUM(BJ5:BO5)=0,"",IF(AW5=0,"",IF(BP5+BQ5+BR5+BS5+BT5+BU5=0,IF(AW5=1," millón de","  millones de"),IF(AW5=1," millón","  millones"))))</f>
        <v xml:space="preserve">  millones</v>
      </c>
      <c r="DP5" s="44"/>
      <c r="DQ5" s="44" t="e">
        <f t="shared" ref="DQ5:DQ68" si="62">VLOOKUP(CI5,$ER$5:$ES$57,2,FALSE)</f>
        <v>#N/A</v>
      </c>
      <c r="DR5" s="44" t="str">
        <f t="shared" ref="DR5:DR68" si="63">IF(BR5+BQ5+BP5=0,""," mil")</f>
        <v xml:space="preserve"> mil</v>
      </c>
      <c r="DS5" s="44"/>
      <c r="DT5" s="44" t="e">
        <f t="shared" ref="DT5:DT68" si="64">IF(BC5=0,"cero",VLOOKUP(CL5,$ER$5:$ES$57,2,FALSE))</f>
        <v>#N/A</v>
      </c>
      <c r="DU5" s="44" t="str">
        <f t="shared" ref="DU5:DU68" si="65">IF(BC5=1,$A$1,$B$1)</f>
        <v xml:space="preserve"> Pesos</v>
      </c>
      <c r="DV5" s="44" t="str">
        <f t="shared" ref="DV5:DV68" si="66">IF(BE5=0,"",VLOOKUP(CN5,$ER$5:$ES$57,2,FALSE))</f>
        <v xml:space="preserve"> </v>
      </c>
      <c r="DW5" s="44" t="str">
        <f t="shared" ref="DW5:DW68" si="67">IF(SUM(BV5:BW5)=0,"",IF(SUM(BV5:BW5)=1,$A$2," centavos"))</f>
        <v/>
      </c>
      <c r="DX5" s="44"/>
      <c r="DY5" s="44"/>
      <c r="DZ5" s="44"/>
      <c r="EA5" s="44" t="str">
        <f t="shared" ref="EA5:EA68" si="68">CONCATENATE(CQ5,IF(ISERROR(DH5),CONCATENATE(CR5,CS5),CONCATENATE(DH5,DI5)))</f>
        <v xml:space="preserve"> </v>
      </c>
      <c r="EB5" s="44"/>
      <c r="EC5" s="44"/>
      <c r="ED5" s="44" t="str">
        <f t="shared" ref="ED5:ED68" si="69">CONCATENATE(CT5,IF(ISERROR(DK5),CONCATENATE(CU5,CV5),CONCATENATE(DK5,DL5)))</f>
        <v xml:space="preserve"> </v>
      </c>
      <c r="EE5" s="44"/>
      <c r="EF5" s="44"/>
      <c r="EG5" s="47" t="str">
        <f t="shared" ref="EG5:EG68" si="70">CONCATENATE(CW5,IF(ISERROR(DN5),CONCATENATE(CX5,CY5),CONCATENATE(DN5,DO5)))</f>
        <v>Cuatrocientos Cincuenta y Seis  millones</v>
      </c>
      <c r="EH5" s="44"/>
      <c r="EI5" s="44"/>
      <c r="EJ5" s="47" t="str">
        <f t="shared" ref="EJ5:EJ68" si="71">CONCATENATE(CZ5,IF(ISERROR(DQ5),CONCATENATE(DA5,DB5),CONCATENATE(DQ5,DR5)))</f>
        <v>Cuatrocientos Sesenta y Cuatro mil</v>
      </c>
      <c r="EK5" s="44"/>
      <c r="EL5" s="44"/>
      <c r="EM5" s="47" t="str">
        <f t="shared" ref="EM5:EM68" si="72">CONCATENATE(DC5,IF(ISERROR(DT5),CONCATENATE(DD5,DE5),CONCATENATE(DT5,DU5)))</f>
        <v>Seiscientos Cincuenta y Cuatro Pesos</v>
      </c>
      <c r="EN5" s="47"/>
      <c r="EO5" s="47" t="str">
        <f t="shared" ref="EO5:EO68" si="73">CONCATENATE(IF(ISERROR(DV5),CONCATENATE(DF5,DG5),CONCATENATE(DV5,DW5)))</f>
        <v xml:space="preserve"> </v>
      </c>
      <c r="EP5" s="44"/>
      <c r="ER5" s="41">
        <v>0</v>
      </c>
      <c r="ES5" s="41" t="s">
        <v>83</v>
      </c>
    </row>
    <row r="6" spans="1:149" hidden="1" x14ac:dyDescent="0.2">
      <c r="A6" s="42">
        <v>131313</v>
      </c>
      <c r="B6" s="43" t="str">
        <f t="shared" si="3"/>
        <v>Ciento Treinta y Un mil Trescientos Trece Pesos M/L</v>
      </c>
      <c r="C6" s="44"/>
      <c r="D6" s="45">
        <f t="shared" si="4"/>
        <v>131313</v>
      </c>
      <c r="E6" s="44" t="str">
        <f t="shared" si="5"/>
        <v/>
      </c>
      <c r="F6" s="44" t="str">
        <f t="shared" si="6"/>
        <v xml:space="preserve"> Pesos</v>
      </c>
      <c r="G6" s="44" t="str">
        <f t="shared" si="7"/>
        <v xml:space="preserve">  billones</v>
      </c>
      <c r="H6" s="44"/>
      <c r="I6" s="44" t="str">
        <f t="shared" si="8"/>
        <v xml:space="preserve"> Pesos</v>
      </c>
      <c r="J6" s="44" t="s">
        <v>80</v>
      </c>
      <c r="K6" s="44"/>
      <c r="L6" s="44" t="str">
        <f t="shared" si="9"/>
        <v xml:space="preserve"> Pesos</v>
      </c>
      <c r="M6" s="44" t="str">
        <f t="shared" si="10"/>
        <v xml:space="preserve">  millones</v>
      </c>
      <c r="N6" s="44"/>
      <c r="O6" s="44" t="str">
        <f t="shared" si="11"/>
        <v xml:space="preserve"> y </v>
      </c>
      <c r="P6" s="44" t="s">
        <v>80</v>
      </c>
      <c r="Q6" s="44"/>
      <c r="R6" s="44" t="str">
        <f t="shared" si="12"/>
        <v xml:space="preserve"> y </v>
      </c>
      <c r="S6" s="44" t="str">
        <f t="shared" si="13"/>
        <v xml:space="preserve"> Pesos</v>
      </c>
      <c r="T6" s="44" t="str">
        <f t="shared" si="14"/>
        <v xml:space="preserve"> Centavos</v>
      </c>
      <c r="U6" s="44" t="str">
        <f t="shared" si="15"/>
        <v xml:space="preserve"> centavos</v>
      </c>
      <c r="V6" s="44">
        <v>15</v>
      </c>
      <c r="W6" s="44">
        <v>14</v>
      </c>
      <c r="X6" s="44">
        <v>13</v>
      </c>
      <c r="Y6" s="44">
        <v>12</v>
      </c>
      <c r="Z6" s="44">
        <v>11</v>
      </c>
      <c r="AA6" s="44">
        <v>10</v>
      </c>
      <c r="AB6" s="44">
        <v>9</v>
      </c>
      <c r="AC6" s="44">
        <f t="shared" si="0"/>
        <v>8</v>
      </c>
      <c r="AD6" s="44">
        <f t="shared" si="0"/>
        <v>7</v>
      </c>
      <c r="AE6" s="44">
        <f t="shared" si="0"/>
        <v>6</v>
      </c>
      <c r="AF6" s="44">
        <f t="shared" si="0"/>
        <v>5</v>
      </c>
      <c r="AG6" s="44">
        <f t="shared" si="0"/>
        <v>4</v>
      </c>
      <c r="AH6" s="44">
        <f t="shared" si="0"/>
        <v>3</v>
      </c>
      <c r="AI6" s="44">
        <f t="shared" si="0"/>
        <v>2</v>
      </c>
      <c r="AJ6" s="44">
        <f t="shared" si="0"/>
        <v>1</v>
      </c>
      <c r="AK6" s="44">
        <f t="shared" si="0"/>
        <v>0</v>
      </c>
      <c r="AL6" s="44">
        <f t="shared" si="0"/>
        <v>-1</v>
      </c>
      <c r="AM6" s="44">
        <f t="shared" si="0"/>
        <v>-2</v>
      </c>
      <c r="AN6" s="44"/>
      <c r="AO6" s="46">
        <f t="shared" si="1"/>
        <v>0</v>
      </c>
      <c r="AP6" s="46">
        <f t="shared" si="2"/>
        <v>0</v>
      </c>
      <c r="AQ6" s="46">
        <f t="shared" si="2"/>
        <v>0</v>
      </c>
      <c r="AR6" s="46">
        <f t="shared" si="2"/>
        <v>0</v>
      </c>
      <c r="AS6" s="46">
        <f t="shared" si="2"/>
        <v>0</v>
      </c>
      <c r="AT6" s="46">
        <f t="shared" si="2"/>
        <v>0</v>
      </c>
      <c r="AU6" s="46">
        <f t="shared" si="2"/>
        <v>0</v>
      </c>
      <c r="AV6" s="46">
        <f t="shared" si="2"/>
        <v>0</v>
      </c>
      <c r="AW6" s="46">
        <f t="shared" si="2"/>
        <v>0</v>
      </c>
      <c r="AX6" s="46">
        <f t="shared" si="2"/>
        <v>1</v>
      </c>
      <c r="AY6" s="46">
        <f t="shared" si="2"/>
        <v>13</v>
      </c>
      <c r="AZ6" s="46">
        <f t="shared" si="2"/>
        <v>131</v>
      </c>
      <c r="BA6" s="46">
        <f t="shared" si="2"/>
        <v>1313</v>
      </c>
      <c r="BB6" s="46">
        <f t="shared" si="2"/>
        <v>13131</v>
      </c>
      <c r="BC6" s="46">
        <f t="shared" si="2"/>
        <v>131313</v>
      </c>
      <c r="BD6" s="46">
        <f t="shared" si="2"/>
        <v>1313130</v>
      </c>
      <c r="BE6" s="46">
        <f t="shared" si="2"/>
        <v>13131300</v>
      </c>
      <c r="BF6" s="44"/>
      <c r="BG6" s="44">
        <f t="shared" si="16"/>
        <v>0</v>
      </c>
      <c r="BH6" s="46">
        <f t="shared" si="17"/>
        <v>0</v>
      </c>
      <c r="BI6" s="46">
        <f t="shared" si="18"/>
        <v>0</v>
      </c>
      <c r="BJ6" s="46">
        <f t="shared" si="19"/>
        <v>0</v>
      </c>
      <c r="BK6" s="46">
        <f t="shared" si="20"/>
        <v>0</v>
      </c>
      <c r="BL6" s="46">
        <f t="shared" si="21"/>
        <v>0</v>
      </c>
      <c r="BM6" s="46">
        <f t="shared" si="22"/>
        <v>0</v>
      </c>
      <c r="BN6" s="46">
        <f t="shared" si="23"/>
        <v>0</v>
      </c>
      <c r="BO6" s="46">
        <f t="shared" si="24"/>
        <v>0</v>
      </c>
      <c r="BP6" s="46">
        <f t="shared" si="25"/>
        <v>100</v>
      </c>
      <c r="BQ6" s="46">
        <f t="shared" si="26"/>
        <v>30</v>
      </c>
      <c r="BR6" s="46">
        <f t="shared" si="27"/>
        <v>1</v>
      </c>
      <c r="BS6" s="46">
        <f t="shared" si="28"/>
        <v>300</v>
      </c>
      <c r="BT6" s="46">
        <f t="shared" si="29"/>
        <v>10</v>
      </c>
      <c r="BU6" s="46">
        <f t="shared" si="30"/>
        <v>3</v>
      </c>
      <c r="BV6" s="46">
        <f t="shared" si="31"/>
        <v>0</v>
      </c>
      <c r="BW6" s="46">
        <f t="shared" si="32"/>
        <v>0</v>
      </c>
      <c r="BX6" s="44"/>
      <c r="BY6" s="44"/>
      <c r="BZ6" s="46">
        <f t="shared" si="33"/>
        <v>0</v>
      </c>
      <c r="CA6" s="46"/>
      <c r="CB6" s="46"/>
      <c r="CC6" s="46">
        <f t="shared" si="34"/>
        <v>0</v>
      </c>
      <c r="CD6" s="46"/>
      <c r="CE6" s="46"/>
      <c r="CF6" s="46">
        <f t="shared" si="35"/>
        <v>0</v>
      </c>
      <c r="CG6" s="44"/>
      <c r="CH6" s="46"/>
      <c r="CI6" s="46">
        <f t="shared" si="36"/>
        <v>31</v>
      </c>
      <c r="CJ6" s="44"/>
      <c r="CK6" s="46"/>
      <c r="CL6" s="46">
        <f t="shared" si="37"/>
        <v>13</v>
      </c>
      <c r="CM6" s="44"/>
      <c r="CN6" s="46">
        <f t="shared" si="38"/>
        <v>0</v>
      </c>
      <c r="CO6" s="44"/>
      <c r="CP6" s="44"/>
      <c r="CQ6" s="44" t="str">
        <f t="shared" si="39"/>
        <v/>
      </c>
      <c r="CR6" s="44" t="str">
        <f t="shared" si="40"/>
        <v/>
      </c>
      <c r="CS6" s="44" t="str">
        <f t="shared" si="41"/>
        <v xml:space="preserve">   billones</v>
      </c>
      <c r="CT6" s="44" t="str">
        <f t="shared" si="42"/>
        <v/>
      </c>
      <c r="CU6" s="44" t="str">
        <f t="shared" si="43"/>
        <v/>
      </c>
      <c r="CV6" s="44" t="str">
        <f t="shared" si="44"/>
        <v xml:space="preserve">  mil</v>
      </c>
      <c r="CW6" s="44" t="str">
        <f t="shared" si="45"/>
        <v/>
      </c>
      <c r="CX6" s="44" t="str">
        <f t="shared" si="46"/>
        <v/>
      </c>
      <c r="CY6" s="44" t="str">
        <f t="shared" si="47"/>
        <v xml:space="preserve">   millones</v>
      </c>
      <c r="CZ6" s="44" t="str">
        <f t="shared" si="48"/>
        <v xml:space="preserve">Ciento </v>
      </c>
      <c r="DA6" s="44" t="str">
        <f t="shared" si="49"/>
        <v xml:space="preserve">Treinta y </v>
      </c>
      <c r="DB6" s="44" t="str">
        <f t="shared" si="50"/>
        <v>Un mil</v>
      </c>
      <c r="DC6" s="44" t="str">
        <f t="shared" si="51"/>
        <v xml:space="preserve">Trescientos </v>
      </c>
      <c r="DD6" s="44" t="str">
        <f t="shared" si="52"/>
        <v xml:space="preserve">Diez y </v>
      </c>
      <c r="DE6" s="44" t="str">
        <f t="shared" si="53"/>
        <v>Tres Pesos</v>
      </c>
      <c r="DF6" s="44" t="str">
        <f t="shared" si="54"/>
        <v xml:space="preserve">  Centavos</v>
      </c>
      <c r="DG6" s="44" t="str">
        <f t="shared" si="55"/>
        <v xml:space="preserve">  centavos</v>
      </c>
      <c r="DH6" s="44" t="str">
        <f t="shared" si="56"/>
        <v xml:space="preserve"> </v>
      </c>
      <c r="DI6" s="44" t="str">
        <f t="shared" si="57"/>
        <v/>
      </c>
      <c r="DJ6" s="44"/>
      <c r="DK6" s="44" t="str">
        <f t="shared" si="58"/>
        <v xml:space="preserve"> </v>
      </c>
      <c r="DL6" s="44" t="str">
        <f t="shared" si="59"/>
        <v/>
      </c>
      <c r="DM6" s="44"/>
      <c r="DN6" s="44" t="str">
        <f t="shared" si="60"/>
        <v xml:space="preserve"> </v>
      </c>
      <c r="DO6" s="44" t="str">
        <f t="shared" si="61"/>
        <v/>
      </c>
      <c r="DP6" s="44"/>
      <c r="DQ6" s="44" t="e">
        <f t="shared" si="62"/>
        <v>#N/A</v>
      </c>
      <c r="DR6" s="44" t="str">
        <f t="shared" si="63"/>
        <v xml:space="preserve"> mil</v>
      </c>
      <c r="DS6" s="44"/>
      <c r="DT6" s="44" t="str">
        <f t="shared" si="64"/>
        <v>Trece</v>
      </c>
      <c r="DU6" s="44" t="str">
        <f t="shared" si="65"/>
        <v xml:space="preserve"> Pesos</v>
      </c>
      <c r="DV6" s="44" t="str">
        <f t="shared" si="66"/>
        <v xml:space="preserve"> </v>
      </c>
      <c r="DW6" s="44" t="str">
        <f t="shared" si="67"/>
        <v/>
      </c>
      <c r="DX6" s="44"/>
      <c r="DY6" s="44"/>
      <c r="DZ6" s="44"/>
      <c r="EA6" s="44" t="str">
        <f t="shared" si="68"/>
        <v xml:space="preserve"> </v>
      </c>
      <c r="EB6" s="44"/>
      <c r="EC6" s="44"/>
      <c r="ED6" s="44" t="str">
        <f t="shared" si="69"/>
        <v xml:space="preserve"> </v>
      </c>
      <c r="EE6" s="44"/>
      <c r="EF6" s="44"/>
      <c r="EG6" s="47" t="str">
        <f t="shared" si="70"/>
        <v xml:space="preserve"> </v>
      </c>
      <c r="EH6" s="44"/>
      <c r="EI6" s="44"/>
      <c r="EJ6" s="47" t="str">
        <f t="shared" si="71"/>
        <v>Ciento Treinta y Un mil</v>
      </c>
      <c r="EK6" s="44"/>
      <c r="EL6" s="44"/>
      <c r="EM6" s="47" t="str">
        <f t="shared" si="72"/>
        <v>Trescientos Trece Pesos</v>
      </c>
      <c r="EN6" s="47"/>
      <c r="EO6" s="47" t="str">
        <f t="shared" si="73"/>
        <v xml:space="preserve"> </v>
      </c>
      <c r="EP6" s="44"/>
      <c r="ER6" s="41">
        <v>1</v>
      </c>
      <c r="ES6" s="41" t="s">
        <v>274</v>
      </c>
    </row>
    <row r="7" spans="1:149" hidden="1" x14ac:dyDescent="0.2">
      <c r="A7" s="42">
        <v>1211123</v>
      </c>
      <c r="B7" s="43" t="str">
        <f t="shared" si="3"/>
        <v>Un millón Doscientos Once mil Ciento veintiTres Pesos M/L</v>
      </c>
      <c r="C7" s="44"/>
      <c r="D7" s="45">
        <f t="shared" si="4"/>
        <v>1211123</v>
      </c>
      <c r="E7" s="44" t="str">
        <f t="shared" si="5"/>
        <v/>
      </c>
      <c r="F7" s="44" t="str">
        <f t="shared" si="6"/>
        <v xml:space="preserve"> Pesos</v>
      </c>
      <c r="G7" s="44" t="str">
        <f t="shared" si="7"/>
        <v xml:space="preserve">  billones</v>
      </c>
      <c r="H7" s="44"/>
      <c r="I7" s="44" t="str">
        <f t="shared" si="8"/>
        <v xml:space="preserve"> Pesos</v>
      </c>
      <c r="J7" s="44" t="s">
        <v>80</v>
      </c>
      <c r="K7" s="44"/>
      <c r="L7" s="44" t="str">
        <f t="shared" si="9"/>
        <v xml:space="preserve"> y </v>
      </c>
      <c r="M7" s="44" t="str">
        <f t="shared" si="10"/>
        <v xml:space="preserve">  millones</v>
      </c>
      <c r="N7" s="44"/>
      <c r="O7" s="44" t="str">
        <f t="shared" si="11"/>
        <v xml:space="preserve"> y </v>
      </c>
      <c r="P7" s="44" t="s">
        <v>80</v>
      </c>
      <c r="Q7" s="44"/>
      <c r="R7" s="44" t="str">
        <f t="shared" si="12"/>
        <v xml:space="preserve"> y </v>
      </c>
      <c r="S7" s="44" t="str">
        <f t="shared" si="13"/>
        <v xml:space="preserve"> Pesos</v>
      </c>
      <c r="T7" s="44" t="str">
        <f t="shared" si="14"/>
        <v xml:space="preserve"> Centavos</v>
      </c>
      <c r="U7" s="44" t="str">
        <f t="shared" si="15"/>
        <v xml:space="preserve"> centavos</v>
      </c>
      <c r="V7" s="44">
        <v>15</v>
      </c>
      <c r="W7" s="44">
        <v>14</v>
      </c>
      <c r="X7" s="44">
        <v>13</v>
      </c>
      <c r="Y7" s="44">
        <v>12</v>
      </c>
      <c r="Z7" s="44">
        <v>11</v>
      </c>
      <c r="AA7" s="44">
        <v>10</v>
      </c>
      <c r="AB7" s="44">
        <v>9</v>
      </c>
      <c r="AC7" s="44">
        <f t="shared" si="0"/>
        <v>8</v>
      </c>
      <c r="AD7" s="44">
        <f t="shared" si="0"/>
        <v>7</v>
      </c>
      <c r="AE7" s="44">
        <f t="shared" si="0"/>
        <v>6</v>
      </c>
      <c r="AF7" s="44">
        <f t="shared" si="0"/>
        <v>5</v>
      </c>
      <c r="AG7" s="44">
        <f t="shared" si="0"/>
        <v>4</v>
      </c>
      <c r="AH7" s="44">
        <f t="shared" si="0"/>
        <v>3</v>
      </c>
      <c r="AI7" s="44">
        <f t="shared" si="0"/>
        <v>2</v>
      </c>
      <c r="AJ7" s="44">
        <f t="shared" si="0"/>
        <v>1</v>
      </c>
      <c r="AK7" s="44">
        <f t="shared" si="0"/>
        <v>0</v>
      </c>
      <c r="AL7" s="44">
        <f t="shared" si="0"/>
        <v>-1</v>
      </c>
      <c r="AM7" s="44">
        <f t="shared" si="0"/>
        <v>-2</v>
      </c>
      <c r="AN7" s="44"/>
      <c r="AO7" s="46">
        <f t="shared" si="1"/>
        <v>0</v>
      </c>
      <c r="AP7" s="46">
        <f t="shared" si="2"/>
        <v>0</v>
      </c>
      <c r="AQ7" s="46">
        <f t="shared" si="2"/>
        <v>0</v>
      </c>
      <c r="AR7" s="46">
        <f t="shared" si="2"/>
        <v>0</v>
      </c>
      <c r="AS7" s="46">
        <f t="shared" si="2"/>
        <v>0</v>
      </c>
      <c r="AT7" s="46">
        <f t="shared" si="2"/>
        <v>0</v>
      </c>
      <c r="AU7" s="46">
        <f t="shared" si="2"/>
        <v>0</v>
      </c>
      <c r="AV7" s="46">
        <f t="shared" si="2"/>
        <v>0</v>
      </c>
      <c r="AW7" s="46">
        <f t="shared" si="2"/>
        <v>1</v>
      </c>
      <c r="AX7" s="46">
        <f t="shared" si="2"/>
        <v>12</v>
      </c>
      <c r="AY7" s="46">
        <f t="shared" si="2"/>
        <v>121</v>
      </c>
      <c r="AZ7" s="46">
        <f t="shared" si="2"/>
        <v>1211</v>
      </c>
      <c r="BA7" s="46">
        <f t="shared" si="2"/>
        <v>12111</v>
      </c>
      <c r="BB7" s="46">
        <f t="shared" si="2"/>
        <v>121112</v>
      </c>
      <c r="BC7" s="46">
        <f t="shared" si="2"/>
        <v>1211123</v>
      </c>
      <c r="BD7" s="46">
        <f t="shared" si="2"/>
        <v>12111230</v>
      </c>
      <c r="BE7" s="46">
        <f t="shared" si="2"/>
        <v>121112300</v>
      </c>
      <c r="BF7" s="44"/>
      <c r="BG7" s="44">
        <f t="shared" si="16"/>
        <v>0</v>
      </c>
      <c r="BH7" s="46">
        <f t="shared" si="17"/>
        <v>0</v>
      </c>
      <c r="BI7" s="46">
        <f t="shared" si="18"/>
        <v>0</v>
      </c>
      <c r="BJ7" s="46">
        <f t="shared" si="19"/>
        <v>0</v>
      </c>
      <c r="BK7" s="46">
        <f t="shared" si="20"/>
        <v>0</v>
      </c>
      <c r="BL7" s="46">
        <f t="shared" si="21"/>
        <v>0</v>
      </c>
      <c r="BM7" s="46">
        <f t="shared" si="22"/>
        <v>0</v>
      </c>
      <c r="BN7" s="46">
        <f t="shared" si="23"/>
        <v>0</v>
      </c>
      <c r="BO7" s="46">
        <f t="shared" si="24"/>
        <v>1</v>
      </c>
      <c r="BP7" s="46">
        <f t="shared" si="25"/>
        <v>200</v>
      </c>
      <c r="BQ7" s="46">
        <f t="shared" si="26"/>
        <v>10</v>
      </c>
      <c r="BR7" s="46">
        <f t="shared" si="27"/>
        <v>1</v>
      </c>
      <c r="BS7" s="46">
        <f t="shared" si="28"/>
        <v>100</v>
      </c>
      <c r="BT7" s="46">
        <f t="shared" si="29"/>
        <v>20</v>
      </c>
      <c r="BU7" s="46">
        <f t="shared" si="30"/>
        <v>3</v>
      </c>
      <c r="BV7" s="46">
        <f t="shared" si="31"/>
        <v>0</v>
      </c>
      <c r="BW7" s="46">
        <f t="shared" si="32"/>
        <v>0</v>
      </c>
      <c r="BX7" s="44"/>
      <c r="BY7" s="44"/>
      <c r="BZ7" s="46">
        <f t="shared" si="33"/>
        <v>0</v>
      </c>
      <c r="CA7" s="46"/>
      <c r="CB7" s="46"/>
      <c r="CC7" s="46">
        <f t="shared" si="34"/>
        <v>0</v>
      </c>
      <c r="CD7" s="46"/>
      <c r="CE7" s="46"/>
      <c r="CF7" s="46">
        <f t="shared" si="35"/>
        <v>1</v>
      </c>
      <c r="CG7" s="44"/>
      <c r="CH7" s="46"/>
      <c r="CI7" s="46">
        <f t="shared" si="36"/>
        <v>11</v>
      </c>
      <c r="CJ7" s="44"/>
      <c r="CK7" s="46"/>
      <c r="CL7" s="46">
        <f t="shared" si="37"/>
        <v>23</v>
      </c>
      <c r="CM7" s="44"/>
      <c r="CN7" s="46">
        <f t="shared" si="38"/>
        <v>0</v>
      </c>
      <c r="CO7" s="44"/>
      <c r="CP7" s="44"/>
      <c r="CQ7" s="44" t="str">
        <f t="shared" si="39"/>
        <v/>
      </c>
      <c r="CR7" s="44" t="str">
        <f t="shared" si="40"/>
        <v/>
      </c>
      <c r="CS7" s="44" t="str">
        <f t="shared" si="41"/>
        <v xml:space="preserve">   billones</v>
      </c>
      <c r="CT7" s="44" t="str">
        <f t="shared" si="42"/>
        <v/>
      </c>
      <c r="CU7" s="44" t="str">
        <f t="shared" si="43"/>
        <v/>
      </c>
      <c r="CV7" s="44" t="str">
        <f t="shared" si="44"/>
        <v xml:space="preserve">  mil</v>
      </c>
      <c r="CW7" s="44" t="str">
        <f t="shared" si="45"/>
        <v/>
      </c>
      <c r="CX7" s="44" t="str">
        <f t="shared" si="46"/>
        <v/>
      </c>
      <c r="CY7" s="44" t="str">
        <f t="shared" si="47"/>
        <v>Un  millones</v>
      </c>
      <c r="CZ7" s="44" t="str">
        <f t="shared" si="48"/>
        <v xml:space="preserve">Doscientos </v>
      </c>
      <c r="DA7" s="44" t="str">
        <f t="shared" si="49"/>
        <v xml:space="preserve">Diez y </v>
      </c>
      <c r="DB7" s="44" t="str">
        <f t="shared" si="50"/>
        <v>Un mil</v>
      </c>
      <c r="DC7" s="44" t="str">
        <f t="shared" si="51"/>
        <v xml:space="preserve">Ciento </v>
      </c>
      <c r="DD7" s="44" t="str">
        <f t="shared" si="52"/>
        <v>veinti</v>
      </c>
      <c r="DE7" s="44" t="str">
        <f t="shared" si="53"/>
        <v>Tres Pesos</v>
      </c>
      <c r="DF7" s="44" t="str">
        <f t="shared" si="54"/>
        <v xml:space="preserve">  Centavos</v>
      </c>
      <c r="DG7" s="44" t="str">
        <f t="shared" si="55"/>
        <v xml:space="preserve">  centavos</v>
      </c>
      <c r="DH7" s="44" t="str">
        <f t="shared" si="56"/>
        <v xml:space="preserve"> </v>
      </c>
      <c r="DI7" s="44" t="str">
        <f t="shared" si="57"/>
        <v/>
      </c>
      <c r="DJ7" s="44"/>
      <c r="DK7" s="44" t="str">
        <f t="shared" si="58"/>
        <v xml:space="preserve"> </v>
      </c>
      <c r="DL7" s="44" t="str">
        <f t="shared" si="59"/>
        <v/>
      </c>
      <c r="DM7" s="44"/>
      <c r="DN7" s="44" t="str">
        <f t="shared" si="60"/>
        <v>Un</v>
      </c>
      <c r="DO7" s="44" t="str">
        <f t="shared" si="61"/>
        <v xml:space="preserve"> millón</v>
      </c>
      <c r="DP7" s="44"/>
      <c r="DQ7" s="44" t="str">
        <f t="shared" si="62"/>
        <v>Once</v>
      </c>
      <c r="DR7" s="44" t="str">
        <f t="shared" si="63"/>
        <v xml:space="preserve"> mil</v>
      </c>
      <c r="DS7" s="44"/>
      <c r="DT7" s="44" t="e">
        <f t="shared" si="64"/>
        <v>#N/A</v>
      </c>
      <c r="DU7" s="44" t="str">
        <f t="shared" si="65"/>
        <v xml:space="preserve"> Pesos</v>
      </c>
      <c r="DV7" s="44" t="str">
        <f t="shared" si="66"/>
        <v xml:space="preserve"> </v>
      </c>
      <c r="DW7" s="44" t="str">
        <f t="shared" si="67"/>
        <v/>
      </c>
      <c r="DX7" s="44"/>
      <c r="DY7" s="44"/>
      <c r="DZ7" s="44"/>
      <c r="EA7" s="44" t="str">
        <f t="shared" si="68"/>
        <v xml:space="preserve"> </v>
      </c>
      <c r="EB7" s="44"/>
      <c r="EC7" s="44"/>
      <c r="ED7" s="44" t="str">
        <f t="shared" si="69"/>
        <v xml:space="preserve"> </v>
      </c>
      <c r="EE7" s="44"/>
      <c r="EF7" s="44"/>
      <c r="EG7" s="47" t="str">
        <f t="shared" si="70"/>
        <v>Un millón</v>
      </c>
      <c r="EH7" s="44"/>
      <c r="EI7" s="44"/>
      <c r="EJ7" s="47" t="str">
        <f t="shared" si="71"/>
        <v>Doscientos Once mil</v>
      </c>
      <c r="EK7" s="44"/>
      <c r="EL7" s="44"/>
      <c r="EM7" s="47" t="str">
        <f t="shared" si="72"/>
        <v>Ciento veintiTres Pesos</v>
      </c>
      <c r="EN7" s="47"/>
      <c r="EO7" s="47" t="str">
        <f t="shared" si="73"/>
        <v xml:space="preserve"> </v>
      </c>
      <c r="EP7" s="44"/>
      <c r="ER7" s="41">
        <v>2</v>
      </c>
      <c r="ES7" s="41" t="s">
        <v>275</v>
      </c>
    </row>
    <row r="8" spans="1:149" hidden="1" x14ac:dyDescent="0.2">
      <c r="A8" s="42">
        <v>564972</v>
      </c>
      <c r="B8" s="43" t="str">
        <f t="shared" si="3"/>
        <v>Quinientos Sesenta y Cuatro mil Novecientos Setenta y Dos Pesos M/L</v>
      </c>
      <c r="C8" s="44"/>
      <c r="D8" s="45">
        <f t="shared" si="4"/>
        <v>564972</v>
      </c>
      <c r="E8" s="44" t="str">
        <f t="shared" si="5"/>
        <v/>
      </c>
      <c r="F8" s="44" t="str">
        <f t="shared" si="6"/>
        <v xml:space="preserve"> Pesos</v>
      </c>
      <c r="G8" s="44" t="str">
        <f t="shared" si="7"/>
        <v xml:space="preserve">  billones</v>
      </c>
      <c r="H8" s="44"/>
      <c r="I8" s="44" t="str">
        <f t="shared" si="8"/>
        <v xml:space="preserve"> Pesos</v>
      </c>
      <c r="J8" s="44" t="s">
        <v>80</v>
      </c>
      <c r="K8" s="44"/>
      <c r="L8" s="44" t="str">
        <f t="shared" si="9"/>
        <v xml:space="preserve"> Pesos</v>
      </c>
      <c r="M8" s="44" t="str">
        <f t="shared" si="10"/>
        <v xml:space="preserve">  millones</v>
      </c>
      <c r="N8" s="44"/>
      <c r="O8" s="44" t="str">
        <f t="shared" si="11"/>
        <v xml:space="preserve"> y </v>
      </c>
      <c r="P8" s="44" t="s">
        <v>80</v>
      </c>
      <c r="Q8" s="44"/>
      <c r="R8" s="44" t="str">
        <f t="shared" si="12"/>
        <v xml:space="preserve"> y </v>
      </c>
      <c r="S8" s="44" t="str">
        <f t="shared" si="13"/>
        <v xml:space="preserve"> Pesos</v>
      </c>
      <c r="T8" s="44" t="str">
        <f t="shared" si="14"/>
        <v xml:space="preserve"> Centavos</v>
      </c>
      <c r="U8" s="44" t="str">
        <f t="shared" si="15"/>
        <v xml:space="preserve"> centavos</v>
      </c>
      <c r="V8" s="44">
        <v>15</v>
      </c>
      <c r="W8" s="44">
        <v>14</v>
      </c>
      <c r="X8" s="44">
        <v>13</v>
      </c>
      <c r="Y8" s="44">
        <v>12</v>
      </c>
      <c r="Z8" s="44">
        <v>11</v>
      </c>
      <c r="AA8" s="44">
        <v>10</v>
      </c>
      <c r="AB8" s="44">
        <v>9</v>
      </c>
      <c r="AC8" s="44">
        <f t="shared" si="0"/>
        <v>8</v>
      </c>
      <c r="AD8" s="44">
        <f t="shared" si="0"/>
        <v>7</v>
      </c>
      <c r="AE8" s="44">
        <f t="shared" si="0"/>
        <v>6</v>
      </c>
      <c r="AF8" s="44">
        <f t="shared" si="0"/>
        <v>5</v>
      </c>
      <c r="AG8" s="44">
        <f t="shared" si="0"/>
        <v>4</v>
      </c>
      <c r="AH8" s="44">
        <f t="shared" si="0"/>
        <v>3</v>
      </c>
      <c r="AI8" s="44">
        <f t="shared" si="0"/>
        <v>2</v>
      </c>
      <c r="AJ8" s="44">
        <f t="shared" si="0"/>
        <v>1</v>
      </c>
      <c r="AK8" s="44">
        <f t="shared" si="0"/>
        <v>0</v>
      </c>
      <c r="AL8" s="44">
        <f t="shared" si="0"/>
        <v>-1</v>
      </c>
      <c r="AM8" s="44">
        <f t="shared" si="0"/>
        <v>-2</v>
      </c>
      <c r="AN8" s="44"/>
      <c r="AO8" s="46">
        <f t="shared" si="1"/>
        <v>0</v>
      </c>
      <c r="AP8" s="46">
        <f t="shared" si="2"/>
        <v>0</v>
      </c>
      <c r="AQ8" s="46">
        <f t="shared" si="2"/>
        <v>0</v>
      </c>
      <c r="AR8" s="46">
        <f t="shared" si="2"/>
        <v>0</v>
      </c>
      <c r="AS8" s="46">
        <f t="shared" si="2"/>
        <v>0</v>
      </c>
      <c r="AT8" s="46">
        <f t="shared" si="2"/>
        <v>0</v>
      </c>
      <c r="AU8" s="46">
        <f t="shared" si="2"/>
        <v>0</v>
      </c>
      <c r="AV8" s="46">
        <f t="shared" si="2"/>
        <v>0</v>
      </c>
      <c r="AW8" s="46">
        <f t="shared" si="2"/>
        <v>0</v>
      </c>
      <c r="AX8" s="46">
        <f t="shared" si="2"/>
        <v>5</v>
      </c>
      <c r="AY8" s="46">
        <f t="shared" si="2"/>
        <v>56</v>
      </c>
      <c r="AZ8" s="46">
        <f t="shared" si="2"/>
        <v>564</v>
      </c>
      <c r="BA8" s="46">
        <f t="shared" si="2"/>
        <v>5649</v>
      </c>
      <c r="BB8" s="46">
        <f t="shared" si="2"/>
        <v>56497</v>
      </c>
      <c r="BC8" s="46">
        <f t="shared" si="2"/>
        <v>564972</v>
      </c>
      <c r="BD8" s="46">
        <f t="shared" si="2"/>
        <v>5649720</v>
      </c>
      <c r="BE8" s="46">
        <f t="shared" si="2"/>
        <v>56497200</v>
      </c>
      <c r="BF8" s="44"/>
      <c r="BG8" s="44">
        <f t="shared" si="16"/>
        <v>0</v>
      </c>
      <c r="BH8" s="46">
        <f t="shared" si="17"/>
        <v>0</v>
      </c>
      <c r="BI8" s="46">
        <f t="shared" si="18"/>
        <v>0</v>
      </c>
      <c r="BJ8" s="46">
        <f t="shared" si="19"/>
        <v>0</v>
      </c>
      <c r="BK8" s="46">
        <f t="shared" si="20"/>
        <v>0</v>
      </c>
      <c r="BL8" s="46">
        <f t="shared" si="21"/>
        <v>0</v>
      </c>
      <c r="BM8" s="46">
        <f t="shared" si="22"/>
        <v>0</v>
      </c>
      <c r="BN8" s="46">
        <f t="shared" si="23"/>
        <v>0</v>
      </c>
      <c r="BO8" s="46">
        <f t="shared" si="24"/>
        <v>0</v>
      </c>
      <c r="BP8" s="46">
        <f t="shared" si="25"/>
        <v>500</v>
      </c>
      <c r="BQ8" s="46">
        <f t="shared" si="26"/>
        <v>60</v>
      </c>
      <c r="BR8" s="46">
        <f t="shared" si="27"/>
        <v>4</v>
      </c>
      <c r="BS8" s="46">
        <f t="shared" si="28"/>
        <v>900</v>
      </c>
      <c r="BT8" s="46">
        <f t="shared" si="29"/>
        <v>70</v>
      </c>
      <c r="BU8" s="46">
        <f t="shared" si="30"/>
        <v>2</v>
      </c>
      <c r="BV8" s="46">
        <f t="shared" si="31"/>
        <v>0</v>
      </c>
      <c r="BW8" s="46">
        <f t="shared" si="32"/>
        <v>0</v>
      </c>
      <c r="BX8" s="44"/>
      <c r="BY8" s="44"/>
      <c r="BZ8" s="46">
        <f t="shared" si="33"/>
        <v>0</v>
      </c>
      <c r="CA8" s="46"/>
      <c r="CB8" s="46"/>
      <c r="CC8" s="46">
        <f t="shared" si="34"/>
        <v>0</v>
      </c>
      <c r="CD8" s="46"/>
      <c r="CE8" s="46"/>
      <c r="CF8" s="46">
        <f t="shared" si="35"/>
        <v>0</v>
      </c>
      <c r="CG8" s="44"/>
      <c r="CH8" s="46"/>
      <c r="CI8" s="46">
        <f t="shared" si="36"/>
        <v>64</v>
      </c>
      <c r="CJ8" s="44"/>
      <c r="CK8" s="46"/>
      <c r="CL8" s="46">
        <f t="shared" si="37"/>
        <v>72</v>
      </c>
      <c r="CM8" s="44"/>
      <c r="CN8" s="46">
        <f t="shared" si="38"/>
        <v>0</v>
      </c>
      <c r="CO8" s="44"/>
      <c r="CP8" s="44"/>
      <c r="CQ8" s="44" t="str">
        <f t="shared" si="39"/>
        <v/>
      </c>
      <c r="CR8" s="44" t="str">
        <f t="shared" si="40"/>
        <v/>
      </c>
      <c r="CS8" s="44" t="str">
        <f t="shared" si="41"/>
        <v xml:space="preserve">   billones</v>
      </c>
      <c r="CT8" s="44" t="str">
        <f t="shared" si="42"/>
        <v/>
      </c>
      <c r="CU8" s="44" t="str">
        <f t="shared" si="43"/>
        <v/>
      </c>
      <c r="CV8" s="44" t="str">
        <f t="shared" si="44"/>
        <v xml:space="preserve">  mil</v>
      </c>
      <c r="CW8" s="44" t="str">
        <f t="shared" si="45"/>
        <v/>
      </c>
      <c r="CX8" s="44" t="str">
        <f t="shared" si="46"/>
        <v/>
      </c>
      <c r="CY8" s="44" t="str">
        <f t="shared" si="47"/>
        <v xml:space="preserve">   millones</v>
      </c>
      <c r="CZ8" s="44" t="str">
        <f t="shared" si="48"/>
        <v xml:space="preserve">Quinientos </v>
      </c>
      <c r="DA8" s="44" t="str">
        <f t="shared" si="49"/>
        <v xml:space="preserve">Sesenta y </v>
      </c>
      <c r="DB8" s="44" t="str">
        <f t="shared" si="50"/>
        <v>Cuatro mil</v>
      </c>
      <c r="DC8" s="44" t="str">
        <f t="shared" si="51"/>
        <v xml:space="preserve">Novecientos </v>
      </c>
      <c r="DD8" s="44" t="str">
        <f t="shared" si="52"/>
        <v xml:space="preserve">Setenta y </v>
      </c>
      <c r="DE8" s="44" t="str">
        <f t="shared" si="53"/>
        <v>Dos Pesos</v>
      </c>
      <c r="DF8" s="44" t="str">
        <f t="shared" si="54"/>
        <v xml:space="preserve">  Centavos</v>
      </c>
      <c r="DG8" s="44" t="str">
        <f t="shared" si="55"/>
        <v xml:space="preserve">  centavos</v>
      </c>
      <c r="DH8" s="44" t="str">
        <f t="shared" si="56"/>
        <v xml:space="preserve"> </v>
      </c>
      <c r="DI8" s="44" t="str">
        <f t="shared" si="57"/>
        <v/>
      </c>
      <c r="DJ8" s="44"/>
      <c r="DK8" s="44" t="str">
        <f t="shared" si="58"/>
        <v xml:space="preserve"> </v>
      </c>
      <c r="DL8" s="44" t="str">
        <f t="shared" si="59"/>
        <v/>
      </c>
      <c r="DM8" s="44"/>
      <c r="DN8" s="44" t="str">
        <f t="shared" si="60"/>
        <v xml:space="preserve"> </v>
      </c>
      <c r="DO8" s="44" t="str">
        <f t="shared" si="61"/>
        <v/>
      </c>
      <c r="DP8" s="44"/>
      <c r="DQ8" s="44" t="e">
        <f t="shared" si="62"/>
        <v>#N/A</v>
      </c>
      <c r="DR8" s="44" t="str">
        <f t="shared" si="63"/>
        <v xml:space="preserve"> mil</v>
      </c>
      <c r="DS8" s="44"/>
      <c r="DT8" s="44" t="e">
        <f t="shared" si="64"/>
        <v>#N/A</v>
      </c>
      <c r="DU8" s="44" t="str">
        <f t="shared" si="65"/>
        <v xml:space="preserve"> Pesos</v>
      </c>
      <c r="DV8" s="44" t="str">
        <f t="shared" si="66"/>
        <v xml:space="preserve"> </v>
      </c>
      <c r="DW8" s="44" t="str">
        <f t="shared" si="67"/>
        <v/>
      </c>
      <c r="DX8" s="44"/>
      <c r="DY8" s="44"/>
      <c r="DZ8" s="44"/>
      <c r="EA8" s="44" t="str">
        <f t="shared" si="68"/>
        <v xml:space="preserve"> </v>
      </c>
      <c r="EB8" s="44"/>
      <c r="EC8" s="44"/>
      <c r="ED8" s="44" t="str">
        <f t="shared" si="69"/>
        <v xml:space="preserve"> </v>
      </c>
      <c r="EE8" s="44"/>
      <c r="EF8" s="44"/>
      <c r="EG8" s="47" t="str">
        <f t="shared" si="70"/>
        <v xml:space="preserve"> </v>
      </c>
      <c r="EH8" s="44"/>
      <c r="EI8" s="44"/>
      <c r="EJ8" s="47" t="str">
        <f t="shared" si="71"/>
        <v>Quinientos Sesenta y Cuatro mil</v>
      </c>
      <c r="EK8" s="44"/>
      <c r="EL8" s="44"/>
      <c r="EM8" s="47" t="str">
        <f t="shared" si="72"/>
        <v>Novecientos Setenta y Dos Pesos</v>
      </c>
      <c r="EN8" s="47"/>
      <c r="EO8" s="47" t="str">
        <f t="shared" si="73"/>
        <v xml:space="preserve"> </v>
      </c>
      <c r="EP8" s="44"/>
      <c r="ER8" s="41">
        <v>3</v>
      </c>
      <c r="ES8" s="41" t="s">
        <v>276</v>
      </c>
    </row>
    <row r="9" spans="1:149" hidden="1" x14ac:dyDescent="0.2">
      <c r="A9" s="42">
        <v>52</v>
      </c>
      <c r="B9" s="43" t="str">
        <f t="shared" si="3"/>
        <v>Cincuenta y Dos Pesos M/L</v>
      </c>
      <c r="C9" s="44"/>
      <c r="D9" s="45">
        <f t="shared" si="4"/>
        <v>52</v>
      </c>
      <c r="E9" s="44" t="str">
        <f t="shared" si="5"/>
        <v/>
      </c>
      <c r="F9" s="44" t="str">
        <f t="shared" si="6"/>
        <v xml:space="preserve"> Pesos</v>
      </c>
      <c r="G9" s="44" t="str">
        <f t="shared" si="7"/>
        <v xml:space="preserve">  billones</v>
      </c>
      <c r="H9" s="44"/>
      <c r="I9" s="44" t="str">
        <f t="shared" si="8"/>
        <v xml:space="preserve"> Pesos</v>
      </c>
      <c r="J9" s="44" t="s">
        <v>80</v>
      </c>
      <c r="K9" s="44"/>
      <c r="L9" s="44" t="str">
        <f t="shared" si="9"/>
        <v xml:space="preserve"> Pesos</v>
      </c>
      <c r="M9" s="44" t="str">
        <f t="shared" si="10"/>
        <v xml:space="preserve">  millones</v>
      </c>
      <c r="N9" s="44"/>
      <c r="O9" s="44" t="str">
        <f t="shared" si="11"/>
        <v xml:space="preserve"> Pesos</v>
      </c>
      <c r="P9" s="44" t="s">
        <v>80</v>
      </c>
      <c r="Q9" s="44"/>
      <c r="R9" s="44" t="str">
        <f t="shared" si="12"/>
        <v xml:space="preserve"> y </v>
      </c>
      <c r="S9" s="44" t="str">
        <f t="shared" si="13"/>
        <v xml:space="preserve"> Pesos</v>
      </c>
      <c r="T9" s="44" t="str">
        <f t="shared" si="14"/>
        <v xml:space="preserve"> Centavos</v>
      </c>
      <c r="U9" s="44" t="str">
        <f t="shared" si="15"/>
        <v xml:space="preserve"> centavos</v>
      </c>
      <c r="V9" s="44">
        <v>15</v>
      </c>
      <c r="W9" s="44">
        <v>14</v>
      </c>
      <c r="X9" s="44">
        <v>13</v>
      </c>
      <c r="Y9" s="44">
        <v>12</v>
      </c>
      <c r="Z9" s="44">
        <v>11</v>
      </c>
      <c r="AA9" s="44">
        <v>10</v>
      </c>
      <c r="AB9" s="44">
        <v>9</v>
      </c>
      <c r="AC9" s="44">
        <f t="shared" si="0"/>
        <v>8</v>
      </c>
      <c r="AD9" s="44">
        <f t="shared" si="0"/>
        <v>7</v>
      </c>
      <c r="AE9" s="44">
        <f t="shared" si="0"/>
        <v>6</v>
      </c>
      <c r="AF9" s="44">
        <f t="shared" si="0"/>
        <v>5</v>
      </c>
      <c r="AG9" s="44">
        <f t="shared" si="0"/>
        <v>4</v>
      </c>
      <c r="AH9" s="44">
        <f t="shared" si="0"/>
        <v>3</v>
      </c>
      <c r="AI9" s="44">
        <f t="shared" si="0"/>
        <v>2</v>
      </c>
      <c r="AJ9" s="44">
        <f t="shared" si="0"/>
        <v>1</v>
      </c>
      <c r="AK9" s="44">
        <f t="shared" si="0"/>
        <v>0</v>
      </c>
      <c r="AL9" s="44">
        <f t="shared" si="0"/>
        <v>-1</v>
      </c>
      <c r="AM9" s="44">
        <f t="shared" si="0"/>
        <v>-2</v>
      </c>
      <c r="AN9" s="44"/>
      <c r="AO9" s="46">
        <f t="shared" si="1"/>
        <v>0</v>
      </c>
      <c r="AP9" s="46">
        <f t="shared" si="2"/>
        <v>0</v>
      </c>
      <c r="AQ9" s="46">
        <f t="shared" si="2"/>
        <v>0</v>
      </c>
      <c r="AR9" s="46">
        <f t="shared" si="2"/>
        <v>0</v>
      </c>
      <c r="AS9" s="46">
        <f t="shared" si="2"/>
        <v>0</v>
      </c>
      <c r="AT9" s="46">
        <f t="shared" si="2"/>
        <v>0</v>
      </c>
      <c r="AU9" s="46">
        <f t="shared" si="2"/>
        <v>0</v>
      </c>
      <c r="AV9" s="46">
        <f t="shared" si="2"/>
        <v>0</v>
      </c>
      <c r="AW9" s="46">
        <f t="shared" si="2"/>
        <v>0</v>
      </c>
      <c r="AX9" s="46">
        <f t="shared" si="2"/>
        <v>0</v>
      </c>
      <c r="AY9" s="46">
        <f t="shared" si="2"/>
        <v>0</v>
      </c>
      <c r="AZ9" s="46">
        <f t="shared" si="2"/>
        <v>0</v>
      </c>
      <c r="BA9" s="46">
        <f t="shared" si="2"/>
        <v>0</v>
      </c>
      <c r="BB9" s="46">
        <f t="shared" si="2"/>
        <v>5</v>
      </c>
      <c r="BC9" s="46">
        <f t="shared" si="2"/>
        <v>52</v>
      </c>
      <c r="BD9" s="46">
        <f t="shared" si="2"/>
        <v>520</v>
      </c>
      <c r="BE9" s="46">
        <f t="shared" si="2"/>
        <v>5200</v>
      </c>
      <c r="BF9" s="44"/>
      <c r="BG9" s="44">
        <f t="shared" si="16"/>
        <v>0</v>
      </c>
      <c r="BH9" s="46">
        <f t="shared" si="17"/>
        <v>0</v>
      </c>
      <c r="BI9" s="46">
        <f t="shared" si="18"/>
        <v>0</v>
      </c>
      <c r="BJ9" s="46">
        <f t="shared" si="19"/>
        <v>0</v>
      </c>
      <c r="BK9" s="46">
        <f t="shared" si="20"/>
        <v>0</v>
      </c>
      <c r="BL9" s="46">
        <f t="shared" si="21"/>
        <v>0</v>
      </c>
      <c r="BM9" s="46">
        <f t="shared" si="22"/>
        <v>0</v>
      </c>
      <c r="BN9" s="46">
        <f t="shared" si="23"/>
        <v>0</v>
      </c>
      <c r="BO9" s="46">
        <f t="shared" si="24"/>
        <v>0</v>
      </c>
      <c r="BP9" s="46">
        <f t="shared" si="25"/>
        <v>0</v>
      </c>
      <c r="BQ9" s="46">
        <f t="shared" si="26"/>
        <v>0</v>
      </c>
      <c r="BR9" s="46">
        <f t="shared" si="27"/>
        <v>0</v>
      </c>
      <c r="BS9" s="46">
        <f t="shared" si="28"/>
        <v>0</v>
      </c>
      <c r="BT9" s="46">
        <f t="shared" si="29"/>
        <v>50</v>
      </c>
      <c r="BU9" s="46">
        <f t="shared" si="30"/>
        <v>2</v>
      </c>
      <c r="BV9" s="46">
        <f t="shared" si="31"/>
        <v>0</v>
      </c>
      <c r="BW9" s="46">
        <f t="shared" si="32"/>
        <v>0</v>
      </c>
      <c r="BX9" s="44"/>
      <c r="BY9" s="44"/>
      <c r="BZ9" s="46">
        <f t="shared" si="33"/>
        <v>0</v>
      </c>
      <c r="CA9" s="46"/>
      <c r="CB9" s="46"/>
      <c r="CC9" s="46">
        <f t="shared" si="34"/>
        <v>0</v>
      </c>
      <c r="CD9" s="46"/>
      <c r="CE9" s="46"/>
      <c r="CF9" s="46">
        <f t="shared" si="35"/>
        <v>0</v>
      </c>
      <c r="CG9" s="44"/>
      <c r="CH9" s="46"/>
      <c r="CI9" s="46">
        <f t="shared" si="36"/>
        <v>0</v>
      </c>
      <c r="CJ9" s="44"/>
      <c r="CK9" s="46"/>
      <c r="CL9" s="46">
        <f t="shared" si="37"/>
        <v>52</v>
      </c>
      <c r="CM9" s="44"/>
      <c r="CN9" s="46">
        <f t="shared" si="38"/>
        <v>0</v>
      </c>
      <c r="CO9" s="44"/>
      <c r="CP9" s="44"/>
      <c r="CQ9" s="44" t="str">
        <f t="shared" si="39"/>
        <v/>
      </c>
      <c r="CR9" s="44" t="str">
        <f t="shared" si="40"/>
        <v/>
      </c>
      <c r="CS9" s="44" t="str">
        <f t="shared" si="41"/>
        <v xml:space="preserve">   billones</v>
      </c>
      <c r="CT9" s="44" t="str">
        <f t="shared" si="42"/>
        <v/>
      </c>
      <c r="CU9" s="44" t="str">
        <f t="shared" si="43"/>
        <v/>
      </c>
      <c r="CV9" s="44" t="str">
        <f t="shared" si="44"/>
        <v xml:space="preserve">  mil</v>
      </c>
      <c r="CW9" s="44" t="str">
        <f t="shared" si="45"/>
        <v/>
      </c>
      <c r="CX9" s="44" t="str">
        <f t="shared" si="46"/>
        <v/>
      </c>
      <c r="CY9" s="44" t="str">
        <f t="shared" si="47"/>
        <v xml:space="preserve">   millones</v>
      </c>
      <c r="CZ9" s="44" t="str">
        <f t="shared" si="48"/>
        <v/>
      </c>
      <c r="DA9" s="44" t="str">
        <f t="shared" si="49"/>
        <v/>
      </c>
      <c r="DB9" s="44" t="str">
        <f t="shared" si="50"/>
        <v xml:space="preserve">  mil</v>
      </c>
      <c r="DC9" s="44" t="str">
        <f t="shared" si="51"/>
        <v/>
      </c>
      <c r="DD9" s="44" t="str">
        <f t="shared" si="52"/>
        <v xml:space="preserve">Cincuenta y </v>
      </c>
      <c r="DE9" s="44" t="str">
        <f t="shared" si="53"/>
        <v>Dos Pesos</v>
      </c>
      <c r="DF9" s="44" t="str">
        <f t="shared" si="54"/>
        <v xml:space="preserve">  Centavos</v>
      </c>
      <c r="DG9" s="44" t="str">
        <f t="shared" si="55"/>
        <v xml:space="preserve">  centavos</v>
      </c>
      <c r="DH9" s="44" t="str">
        <f t="shared" si="56"/>
        <v xml:space="preserve"> </v>
      </c>
      <c r="DI9" s="44" t="str">
        <f t="shared" si="57"/>
        <v/>
      </c>
      <c r="DJ9" s="44"/>
      <c r="DK9" s="44" t="str">
        <f t="shared" si="58"/>
        <v xml:space="preserve"> </v>
      </c>
      <c r="DL9" s="44" t="str">
        <f t="shared" si="59"/>
        <v/>
      </c>
      <c r="DM9" s="44"/>
      <c r="DN9" s="44" t="str">
        <f t="shared" si="60"/>
        <v xml:space="preserve"> </v>
      </c>
      <c r="DO9" s="44" t="str">
        <f t="shared" si="61"/>
        <v/>
      </c>
      <c r="DP9" s="44"/>
      <c r="DQ9" s="44" t="str">
        <f t="shared" si="62"/>
        <v xml:space="preserve"> </v>
      </c>
      <c r="DR9" s="44" t="str">
        <f t="shared" si="63"/>
        <v/>
      </c>
      <c r="DS9" s="44"/>
      <c r="DT9" s="44" t="e">
        <f t="shared" si="64"/>
        <v>#N/A</v>
      </c>
      <c r="DU9" s="44" t="str">
        <f t="shared" si="65"/>
        <v xml:space="preserve"> Pesos</v>
      </c>
      <c r="DV9" s="44" t="str">
        <f t="shared" si="66"/>
        <v xml:space="preserve"> </v>
      </c>
      <c r="DW9" s="44" t="str">
        <f t="shared" si="67"/>
        <v/>
      </c>
      <c r="DX9" s="44"/>
      <c r="DY9" s="44"/>
      <c r="DZ9" s="44"/>
      <c r="EA9" s="44" t="str">
        <f t="shared" si="68"/>
        <v xml:space="preserve"> </v>
      </c>
      <c r="EB9" s="44"/>
      <c r="EC9" s="44"/>
      <c r="ED9" s="44" t="str">
        <f t="shared" si="69"/>
        <v xml:space="preserve"> </v>
      </c>
      <c r="EE9" s="44"/>
      <c r="EF9" s="44"/>
      <c r="EG9" s="47" t="str">
        <f t="shared" si="70"/>
        <v xml:space="preserve"> </v>
      </c>
      <c r="EH9" s="44"/>
      <c r="EI9" s="44"/>
      <c r="EJ9" s="47" t="str">
        <f t="shared" si="71"/>
        <v xml:space="preserve"> </v>
      </c>
      <c r="EK9" s="44"/>
      <c r="EL9" s="44"/>
      <c r="EM9" s="47" t="str">
        <f t="shared" si="72"/>
        <v>Cincuenta y Dos Pesos</v>
      </c>
      <c r="EN9" s="47"/>
      <c r="EO9" s="47" t="str">
        <f t="shared" si="73"/>
        <v xml:space="preserve"> </v>
      </c>
      <c r="EP9" s="44"/>
      <c r="ER9" s="41">
        <v>4</v>
      </c>
      <c r="ES9" s="41" t="s">
        <v>277</v>
      </c>
    </row>
    <row r="10" spans="1:149" hidden="1" x14ac:dyDescent="0.2">
      <c r="A10" s="42">
        <v>44</v>
      </c>
      <c r="B10" s="43" t="str">
        <f t="shared" si="3"/>
        <v>Cuarenta y Cuatro Pesos M/L</v>
      </c>
      <c r="C10" s="44"/>
      <c r="D10" s="45">
        <f t="shared" si="4"/>
        <v>44</v>
      </c>
      <c r="E10" s="44" t="str">
        <f t="shared" si="5"/>
        <v/>
      </c>
      <c r="F10" s="44" t="str">
        <f t="shared" si="6"/>
        <v xml:space="preserve"> Pesos</v>
      </c>
      <c r="G10" s="44" t="str">
        <f t="shared" si="7"/>
        <v xml:space="preserve">  billones</v>
      </c>
      <c r="H10" s="44"/>
      <c r="I10" s="44" t="str">
        <f t="shared" si="8"/>
        <v xml:space="preserve"> Pesos</v>
      </c>
      <c r="J10" s="44" t="s">
        <v>80</v>
      </c>
      <c r="K10" s="44"/>
      <c r="L10" s="44" t="str">
        <f t="shared" si="9"/>
        <v xml:space="preserve"> Pesos</v>
      </c>
      <c r="M10" s="44" t="str">
        <f t="shared" si="10"/>
        <v xml:space="preserve">  millones</v>
      </c>
      <c r="N10" s="44"/>
      <c r="O10" s="44" t="str">
        <f t="shared" si="11"/>
        <v xml:space="preserve"> Pesos</v>
      </c>
      <c r="P10" s="44" t="s">
        <v>80</v>
      </c>
      <c r="Q10" s="44"/>
      <c r="R10" s="44" t="str">
        <f t="shared" si="12"/>
        <v xml:space="preserve"> y </v>
      </c>
      <c r="S10" s="44" t="str">
        <f t="shared" si="13"/>
        <v xml:space="preserve"> Pesos</v>
      </c>
      <c r="T10" s="44" t="str">
        <f t="shared" si="14"/>
        <v xml:space="preserve"> Centavos</v>
      </c>
      <c r="U10" s="44" t="str">
        <f t="shared" si="15"/>
        <v xml:space="preserve"> centavos</v>
      </c>
      <c r="V10" s="44">
        <v>15</v>
      </c>
      <c r="W10" s="44">
        <v>14</v>
      </c>
      <c r="X10" s="44">
        <v>13</v>
      </c>
      <c r="Y10" s="44">
        <v>12</v>
      </c>
      <c r="Z10" s="44">
        <v>11</v>
      </c>
      <c r="AA10" s="44">
        <v>10</v>
      </c>
      <c r="AB10" s="44">
        <v>9</v>
      </c>
      <c r="AC10" s="44">
        <f t="shared" si="0"/>
        <v>8</v>
      </c>
      <c r="AD10" s="44">
        <f t="shared" si="0"/>
        <v>7</v>
      </c>
      <c r="AE10" s="44">
        <f t="shared" si="0"/>
        <v>6</v>
      </c>
      <c r="AF10" s="44">
        <f t="shared" si="0"/>
        <v>5</v>
      </c>
      <c r="AG10" s="44">
        <f t="shared" si="0"/>
        <v>4</v>
      </c>
      <c r="AH10" s="44">
        <f t="shared" si="0"/>
        <v>3</v>
      </c>
      <c r="AI10" s="44">
        <f t="shared" si="0"/>
        <v>2</v>
      </c>
      <c r="AJ10" s="44">
        <f t="shared" si="0"/>
        <v>1</v>
      </c>
      <c r="AK10" s="44">
        <f t="shared" si="0"/>
        <v>0</v>
      </c>
      <c r="AL10" s="44">
        <f t="shared" si="0"/>
        <v>-1</v>
      </c>
      <c r="AM10" s="44">
        <f t="shared" si="0"/>
        <v>-2</v>
      </c>
      <c r="AN10" s="44"/>
      <c r="AO10" s="46">
        <f t="shared" si="1"/>
        <v>0</v>
      </c>
      <c r="AP10" s="46">
        <f t="shared" si="2"/>
        <v>0</v>
      </c>
      <c r="AQ10" s="46">
        <f t="shared" si="2"/>
        <v>0</v>
      </c>
      <c r="AR10" s="46">
        <f t="shared" si="2"/>
        <v>0</v>
      </c>
      <c r="AS10" s="46">
        <f t="shared" si="2"/>
        <v>0</v>
      </c>
      <c r="AT10" s="46">
        <f t="shared" si="2"/>
        <v>0</v>
      </c>
      <c r="AU10" s="46">
        <f t="shared" si="2"/>
        <v>0</v>
      </c>
      <c r="AV10" s="46">
        <f t="shared" si="2"/>
        <v>0</v>
      </c>
      <c r="AW10" s="46">
        <f t="shared" si="2"/>
        <v>0</v>
      </c>
      <c r="AX10" s="46">
        <f t="shared" si="2"/>
        <v>0</v>
      </c>
      <c r="AY10" s="46">
        <f t="shared" si="2"/>
        <v>0</v>
      </c>
      <c r="AZ10" s="46">
        <f t="shared" si="2"/>
        <v>0</v>
      </c>
      <c r="BA10" s="46">
        <f t="shared" si="2"/>
        <v>0</v>
      </c>
      <c r="BB10" s="46">
        <f t="shared" si="2"/>
        <v>4</v>
      </c>
      <c r="BC10" s="46">
        <f t="shared" si="2"/>
        <v>44</v>
      </c>
      <c r="BD10" s="46">
        <f t="shared" si="2"/>
        <v>440</v>
      </c>
      <c r="BE10" s="46">
        <f t="shared" si="2"/>
        <v>4400</v>
      </c>
      <c r="BF10" s="44"/>
      <c r="BG10" s="44">
        <f t="shared" si="16"/>
        <v>0</v>
      </c>
      <c r="BH10" s="46">
        <f t="shared" si="17"/>
        <v>0</v>
      </c>
      <c r="BI10" s="46">
        <f t="shared" si="18"/>
        <v>0</v>
      </c>
      <c r="BJ10" s="46">
        <f t="shared" si="19"/>
        <v>0</v>
      </c>
      <c r="BK10" s="46">
        <f t="shared" si="20"/>
        <v>0</v>
      </c>
      <c r="BL10" s="46">
        <f t="shared" si="21"/>
        <v>0</v>
      </c>
      <c r="BM10" s="46">
        <f t="shared" si="22"/>
        <v>0</v>
      </c>
      <c r="BN10" s="46">
        <f t="shared" si="23"/>
        <v>0</v>
      </c>
      <c r="BO10" s="46">
        <f t="shared" si="24"/>
        <v>0</v>
      </c>
      <c r="BP10" s="46">
        <f t="shared" si="25"/>
        <v>0</v>
      </c>
      <c r="BQ10" s="46">
        <f t="shared" si="26"/>
        <v>0</v>
      </c>
      <c r="BR10" s="46">
        <f t="shared" si="27"/>
        <v>0</v>
      </c>
      <c r="BS10" s="46">
        <f t="shared" si="28"/>
        <v>0</v>
      </c>
      <c r="BT10" s="46">
        <f t="shared" si="29"/>
        <v>40</v>
      </c>
      <c r="BU10" s="46">
        <f t="shared" si="30"/>
        <v>4</v>
      </c>
      <c r="BV10" s="46">
        <f t="shared" si="31"/>
        <v>0</v>
      </c>
      <c r="BW10" s="46">
        <f t="shared" si="32"/>
        <v>0</v>
      </c>
      <c r="BX10" s="44"/>
      <c r="BY10" s="44"/>
      <c r="BZ10" s="46">
        <f t="shared" si="33"/>
        <v>0</v>
      </c>
      <c r="CA10" s="46"/>
      <c r="CB10" s="46"/>
      <c r="CC10" s="46">
        <f t="shared" si="34"/>
        <v>0</v>
      </c>
      <c r="CD10" s="46"/>
      <c r="CE10" s="46"/>
      <c r="CF10" s="46">
        <f t="shared" si="35"/>
        <v>0</v>
      </c>
      <c r="CG10" s="44"/>
      <c r="CH10" s="46"/>
      <c r="CI10" s="46">
        <f t="shared" si="36"/>
        <v>0</v>
      </c>
      <c r="CJ10" s="44"/>
      <c r="CK10" s="46"/>
      <c r="CL10" s="46">
        <f t="shared" si="37"/>
        <v>44</v>
      </c>
      <c r="CM10" s="44"/>
      <c r="CN10" s="46">
        <f t="shared" si="38"/>
        <v>0</v>
      </c>
      <c r="CO10" s="44"/>
      <c r="CP10" s="44"/>
      <c r="CQ10" s="44" t="str">
        <f t="shared" si="39"/>
        <v/>
      </c>
      <c r="CR10" s="44" t="str">
        <f t="shared" si="40"/>
        <v/>
      </c>
      <c r="CS10" s="44" t="str">
        <f t="shared" si="41"/>
        <v xml:space="preserve">   billones</v>
      </c>
      <c r="CT10" s="44" t="str">
        <f t="shared" si="42"/>
        <v/>
      </c>
      <c r="CU10" s="44" t="str">
        <f t="shared" si="43"/>
        <v/>
      </c>
      <c r="CV10" s="44" t="str">
        <f t="shared" si="44"/>
        <v xml:space="preserve">  mil</v>
      </c>
      <c r="CW10" s="44" t="str">
        <f t="shared" si="45"/>
        <v/>
      </c>
      <c r="CX10" s="44" t="str">
        <f t="shared" si="46"/>
        <v/>
      </c>
      <c r="CY10" s="44" t="str">
        <f t="shared" si="47"/>
        <v xml:space="preserve">   millones</v>
      </c>
      <c r="CZ10" s="44" t="str">
        <f t="shared" si="48"/>
        <v/>
      </c>
      <c r="DA10" s="44" t="str">
        <f t="shared" si="49"/>
        <v/>
      </c>
      <c r="DB10" s="44" t="str">
        <f t="shared" si="50"/>
        <v xml:space="preserve">  mil</v>
      </c>
      <c r="DC10" s="44" t="str">
        <f t="shared" si="51"/>
        <v/>
      </c>
      <c r="DD10" s="44" t="str">
        <f t="shared" si="52"/>
        <v xml:space="preserve">Cuarenta y </v>
      </c>
      <c r="DE10" s="44" t="str">
        <f t="shared" si="53"/>
        <v>Cuatro Pesos</v>
      </c>
      <c r="DF10" s="44" t="str">
        <f t="shared" si="54"/>
        <v xml:space="preserve">  Centavos</v>
      </c>
      <c r="DG10" s="44" t="str">
        <f t="shared" si="55"/>
        <v xml:space="preserve">  centavos</v>
      </c>
      <c r="DH10" s="44" t="str">
        <f t="shared" si="56"/>
        <v xml:space="preserve"> </v>
      </c>
      <c r="DI10" s="44" t="str">
        <f t="shared" si="57"/>
        <v/>
      </c>
      <c r="DJ10" s="44"/>
      <c r="DK10" s="44" t="str">
        <f t="shared" si="58"/>
        <v xml:space="preserve"> </v>
      </c>
      <c r="DL10" s="44" t="str">
        <f t="shared" si="59"/>
        <v/>
      </c>
      <c r="DM10" s="44"/>
      <c r="DN10" s="44" t="str">
        <f t="shared" si="60"/>
        <v xml:space="preserve"> </v>
      </c>
      <c r="DO10" s="44" t="str">
        <f t="shared" si="61"/>
        <v/>
      </c>
      <c r="DP10" s="44"/>
      <c r="DQ10" s="44" t="str">
        <f t="shared" si="62"/>
        <v xml:space="preserve"> </v>
      </c>
      <c r="DR10" s="44" t="str">
        <f t="shared" si="63"/>
        <v/>
      </c>
      <c r="DS10" s="44"/>
      <c r="DT10" s="44" t="e">
        <f t="shared" si="64"/>
        <v>#N/A</v>
      </c>
      <c r="DU10" s="44" t="str">
        <f t="shared" si="65"/>
        <v xml:space="preserve"> Pesos</v>
      </c>
      <c r="DV10" s="44" t="str">
        <f t="shared" si="66"/>
        <v xml:space="preserve"> </v>
      </c>
      <c r="DW10" s="44" t="str">
        <f t="shared" si="67"/>
        <v/>
      </c>
      <c r="DX10" s="44"/>
      <c r="DY10" s="44"/>
      <c r="DZ10" s="44"/>
      <c r="EA10" s="44" t="str">
        <f t="shared" si="68"/>
        <v xml:space="preserve"> </v>
      </c>
      <c r="EB10" s="44"/>
      <c r="EC10" s="44"/>
      <c r="ED10" s="44" t="str">
        <f t="shared" si="69"/>
        <v xml:space="preserve"> </v>
      </c>
      <c r="EE10" s="44"/>
      <c r="EF10" s="44"/>
      <c r="EG10" s="47" t="str">
        <f t="shared" si="70"/>
        <v xml:space="preserve"> </v>
      </c>
      <c r="EH10" s="44"/>
      <c r="EI10" s="44"/>
      <c r="EJ10" s="47" t="str">
        <f t="shared" si="71"/>
        <v xml:space="preserve"> </v>
      </c>
      <c r="EK10" s="44"/>
      <c r="EL10" s="44"/>
      <c r="EM10" s="47" t="str">
        <f t="shared" si="72"/>
        <v>Cuarenta y Cuatro Pesos</v>
      </c>
      <c r="EN10" s="47"/>
      <c r="EO10" s="47" t="str">
        <f t="shared" si="73"/>
        <v xml:space="preserve"> </v>
      </c>
      <c r="EP10" s="44"/>
      <c r="ER10" s="41">
        <v>5</v>
      </c>
      <c r="ES10" s="41" t="s">
        <v>278</v>
      </c>
    </row>
    <row r="11" spans="1:149" hidden="1" x14ac:dyDescent="0.2">
      <c r="A11" s="42">
        <v>5</v>
      </c>
      <c r="B11" s="43" t="str">
        <f t="shared" si="3"/>
        <v>Cinco Pesos M/L</v>
      </c>
      <c r="C11" s="44"/>
      <c r="D11" s="45">
        <f t="shared" si="4"/>
        <v>5</v>
      </c>
      <c r="E11" s="44" t="str">
        <f t="shared" si="5"/>
        <v/>
      </c>
      <c r="F11" s="44" t="str">
        <f t="shared" si="6"/>
        <v xml:space="preserve"> Pesos</v>
      </c>
      <c r="G11" s="44" t="str">
        <f t="shared" si="7"/>
        <v xml:space="preserve">  billones</v>
      </c>
      <c r="H11" s="44"/>
      <c r="I11" s="44" t="str">
        <f t="shared" si="8"/>
        <v xml:space="preserve"> Pesos</v>
      </c>
      <c r="J11" s="44" t="s">
        <v>80</v>
      </c>
      <c r="K11" s="44"/>
      <c r="L11" s="44" t="str">
        <f t="shared" si="9"/>
        <v xml:space="preserve"> Pesos</v>
      </c>
      <c r="M11" s="44" t="str">
        <f t="shared" si="10"/>
        <v xml:space="preserve">  millones</v>
      </c>
      <c r="N11" s="44"/>
      <c r="O11" s="44" t="str">
        <f t="shared" si="11"/>
        <v xml:space="preserve"> Pesos</v>
      </c>
      <c r="P11" s="44" t="s">
        <v>80</v>
      </c>
      <c r="Q11" s="44"/>
      <c r="R11" s="44" t="str">
        <f t="shared" si="12"/>
        <v xml:space="preserve"> y </v>
      </c>
      <c r="S11" s="44" t="str">
        <f t="shared" si="13"/>
        <v xml:space="preserve"> Pesos</v>
      </c>
      <c r="T11" s="44" t="str">
        <f t="shared" si="14"/>
        <v xml:space="preserve"> Centavos</v>
      </c>
      <c r="U11" s="44" t="str">
        <f t="shared" si="15"/>
        <v xml:space="preserve"> centavos</v>
      </c>
      <c r="V11" s="44">
        <v>15</v>
      </c>
      <c r="W11" s="44">
        <v>14</v>
      </c>
      <c r="X11" s="44">
        <v>13</v>
      </c>
      <c r="Y11" s="44">
        <v>12</v>
      </c>
      <c r="Z11" s="44">
        <v>11</v>
      </c>
      <c r="AA11" s="44">
        <v>10</v>
      </c>
      <c r="AB11" s="44">
        <v>9</v>
      </c>
      <c r="AC11" s="44">
        <f t="shared" si="0"/>
        <v>8</v>
      </c>
      <c r="AD11" s="44">
        <f t="shared" si="0"/>
        <v>7</v>
      </c>
      <c r="AE11" s="44">
        <f t="shared" si="0"/>
        <v>6</v>
      </c>
      <c r="AF11" s="44">
        <f t="shared" si="0"/>
        <v>5</v>
      </c>
      <c r="AG11" s="44">
        <f t="shared" si="0"/>
        <v>4</v>
      </c>
      <c r="AH11" s="44">
        <f t="shared" si="0"/>
        <v>3</v>
      </c>
      <c r="AI11" s="44">
        <f t="shared" si="0"/>
        <v>2</v>
      </c>
      <c r="AJ11" s="44">
        <f t="shared" si="0"/>
        <v>1</v>
      </c>
      <c r="AK11" s="44">
        <f t="shared" si="0"/>
        <v>0</v>
      </c>
      <c r="AL11" s="44">
        <f t="shared" si="0"/>
        <v>-1</v>
      </c>
      <c r="AM11" s="44">
        <f t="shared" si="0"/>
        <v>-2</v>
      </c>
      <c r="AN11" s="44"/>
      <c r="AO11" s="46">
        <f t="shared" si="1"/>
        <v>0</v>
      </c>
      <c r="AP11" s="46">
        <f t="shared" si="2"/>
        <v>0</v>
      </c>
      <c r="AQ11" s="46">
        <f t="shared" si="2"/>
        <v>0</v>
      </c>
      <c r="AR11" s="46">
        <f t="shared" si="2"/>
        <v>0</v>
      </c>
      <c r="AS11" s="46">
        <f t="shared" si="2"/>
        <v>0</v>
      </c>
      <c r="AT11" s="46">
        <f t="shared" si="2"/>
        <v>0</v>
      </c>
      <c r="AU11" s="46">
        <f t="shared" si="2"/>
        <v>0</v>
      </c>
      <c r="AV11" s="46">
        <f t="shared" si="2"/>
        <v>0</v>
      </c>
      <c r="AW11" s="46">
        <f t="shared" si="2"/>
        <v>0</v>
      </c>
      <c r="AX11" s="46">
        <f t="shared" si="2"/>
        <v>0</v>
      </c>
      <c r="AY11" s="46">
        <f t="shared" si="2"/>
        <v>0</v>
      </c>
      <c r="AZ11" s="46">
        <f t="shared" si="2"/>
        <v>0</v>
      </c>
      <c r="BA11" s="46">
        <f t="shared" si="2"/>
        <v>0</v>
      </c>
      <c r="BB11" s="46">
        <f t="shared" si="2"/>
        <v>0</v>
      </c>
      <c r="BC11" s="46">
        <f t="shared" si="2"/>
        <v>5</v>
      </c>
      <c r="BD11" s="46">
        <f t="shared" si="2"/>
        <v>50</v>
      </c>
      <c r="BE11" s="46">
        <f t="shared" si="2"/>
        <v>500</v>
      </c>
      <c r="BF11" s="44"/>
      <c r="BG11" s="44">
        <f t="shared" si="16"/>
        <v>0</v>
      </c>
      <c r="BH11" s="46">
        <f t="shared" si="17"/>
        <v>0</v>
      </c>
      <c r="BI11" s="46">
        <f t="shared" si="18"/>
        <v>0</v>
      </c>
      <c r="BJ11" s="46">
        <f t="shared" si="19"/>
        <v>0</v>
      </c>
      <c r="BK11" s="46">
        <f t="shared" si="20"/>
        <v>0</v>
      </c>
      <c r="BL11" s="46">
        <f t="shared" si="21"/>
        <v>0</v>
      </c>
      <c r="BM11" s="46">
        <f t="shared" si="22"/>
        <v>0</v>
      </c>
      <c r="BN11" s="46">
        <f t="shared" si="23"/>
        <v>0</v>
      </c>
      <c r="BO11" s="46">
        <f t="shared" si="24"/>
        <v>0</v>
      </c>
      <c r="BP11" s="46">
        <f t="shared" si="25"/>
        <v>0</v>
      </c>
      <c r="BQ11" s="46">
        <f t="shared" si="26"/>
        <v>0</v>
      </c>
      <c r="BR11" s="46">
        <f t="shared" si="27"/>
        <v>0</v>
      </c>
      <c r="BS11" s="46">
        <f t="shared" si="28"/>
        <v>0</v>
      </c>
      <c r="BT11" s="46">
        <f t="shared" si="29"/>
        <v>0</v>
      </c>
      <c r="BU11" s="46">
        <f t="shared" si="30"/>
        <v>5</v>
      </c>
      <c r="BV11" s="46">
        <f t="shared" si="31"/>
        <v>0</v>
      </c>
      <c r="BW11" s="46">
        <f t="shared" si="32"/>
        <v>0</v>
      </c>
      <c r="BX11" s="44"/>
      <c r="BY11" s="44"/>
      <c r="BZ11" s="46">
        <f t="shared" si="33"/>
        <v>0</v>
      </c>
      <c r="CA11" s="46"/>
      <c r="CB11" s="46"/>
      <c r="CC11" s="46">
        <f t="shared" si="34"/>
        <v>0</v>
      </c>
      <c r="CD11" s="46"/>
      <c r="CE11" s="46"/>
      <c r="CF11" s="46">
        <f t="shared" si="35"/>
        <v>0</v>
      </c>
      <c r="CG11" s="44"/>
      <c r="CH11" s="46"/>
      <c r="CI11" s="46">
        <f t="shared" si="36"/>
        <v>0</v>
      </c>
      <c r="CJ11" s="44"/>
      <c r="CK11" s="46"/>
      <c r="CL11" s="46">
        <f t="shared" si="37"/>
        <v>5</v>
      </c>
      <c r="CM11" s="44"/>
      <c r="CN11" s="46">
        <f t="shared" si="38"/>
        <v>0</v>
      </c>
      <c r="CO11" s="44"/>
      <c r="CP11" s="44"/>
      <c r="CQ11" s="44" t="str">
        <f t="shared" si="39"/>
        <v/>
      </c>
      <c r="CR11" s="44" t="str">
        <f t="shared" si="40"/>
        <v/>
      </c>
      <c r="CS11" s="44" t="str">
        <f t="shared" si="41"/>
        <v xml:space="preserve">   billones</v>
      </c>
      <c r="CT11" s="44" t="str">
        <f t="shared" si="42"/>
        <v/>
      </c>
      <c r="CU11" s="44" t="str">
        <f t="shared" si="43"/>
        <v/>
      </c>
      <c r="CV11" s="44" t="str">
        <f t="shared" si="44"/>
        <v xml:space="preserve">  mil</v>
      </c>
      <c r="CW11" s="44" t="str">
        <f t="shared" si="45"/>
        <v/>
      </c>
      <c r="CX11" s="44" t="str">
        <f t="shared" si="46"/>
        <v/>
      </c>
      <c r="CY11" s="44" t="str">
        <f t="shared" si="47"/>
        <v xml:space="preserve">   millones</v>
      </c>
      <c r="CZ11" s="44" t="str">
        <f t="shared" si="48"/>
        <v/>
      </c>
      <c r="DA11" s="44" t="str">
        <f t="shared" si="49"/>
        <v/>
      </c>
      <c r="DB11" s="44" t="str">
        <f t="shared" si="50"/>
        <v xml:space="preserve">  mil</v>
      </c>
      <c r="DC11" s="44" t="str">
        <f t="shared" si="51"/>
        <v/>
      </c>
      <c r="DD11" s="44" t="str">
        <f t="shared" si="52"/>
        <v/>
      </c>
      <c r="DE11" s="44" t="str">
        <f t="shared" si="53"/>
        <v>Cinco Pesos</v>
      </c>
      <c r="DF11" s="44" t="str">
        <f t="shared" si="54"/>
        <v xml:space="preserve">  Centavos</v>
      </c>
      <c r="DG11" s="44" t="str">
        <f t="shared" si="55"/>
        <v xml:space="preserve">  centavos</v>
      </c>
      <c r="DH11" s="44" t="str">
        <f t="shared" si="56"/>
        <v xml:space="preserve"> </v>
      </c>
      <c r="DI11" s="44" t="str">
        <f t="shared" si="57"/>
        <v/>
      </c>
      <c r="DJ11" s="44"/>
      <c r="DK11" s="44" t="str">
        <f t="shared" si="58"/>
        <v xml:space="preserve"> </v>
      </c>
      <c r="DL11" s="44" t="str">
        <f t="shared" si="59"/>
        <v/>
      </c>
      <c r="DM11" s="44"/>
      <c r="DN11" s="44" t="str">
        <f t="shared" si="60"/>
        <v xml:space="preserve"> </v>
      </c>
      <c r="DO11" s="44" t="str">
        <f t="shared" si="61"/>
        <v/>
      </c>
      <c r="DP11" s="44"/>
      <c r="DQ11" s="44" t="str">
        <f t="shared" si="62"/>
        <v xml:space="preserve"> </v>
      </c>
      <c r="DR11" s="44" t="str">
        <f t="shared" si="63"/>
        <v/>
      </c>
      <c r="DS11" s="44"/>
      <c r="DT11" s="44" t="str">
        <f t="shared" si="64"/>
        <v>Cinco</v>
      </c>
      <c r="DU11" s="44" t="str">
        <f t="shared" si="65"/>
        <v xml:space="preserve"> Pesos</v>
      </c>
      <c r="DV11" s="44" t="str">
        <f t="shared" si="66"/>
        <v xml:space="preserve"> </v>
      </c>
      <c r="DW11" s="44" t="str">
        <f t="shared" si="67"/>
        <v/>
      </c>
      <c r="DX11" s="44"/>
      <c r="DY11" s="44"/>
      <c r="DZ11" s="44"/>
      <c r="EA11" s="44" t="str">
        <f t="shared" si="68"/>
        <v xml:space="preserve"> </v>
      </c>
      <c r="EB11" s="44"/>
      <c r="EC11" s="44"/>
      <c r="ED11" s="44" t="str">
        <f t="shared" si="69"/>
        <v xml:space="preserve"> </v>
      </c>
      <c r="EE11" s="44"/>
      <c r="EF11" s="44"/>
      <c r="EG11" s="47" t="str">
        <f t="shared" si="70"/>
        <v xml:space="preserve"> </v>
      </c>
      <c r="EH11" s="44"/>
      <c r="EI11" s="44"/>
      <c r="EJ11" s="47" t="str">
        <f t="shared" si="71"/>
        <v xml:space="preserve"> </v>
      </c>
      <c r="EK11" s="44"/>
      <c r="EL11" s="44"/>
      <c r="EM11" s="47" t="str">
        <f t="shared" si="72"/>
        <v>Cinco Pesos</v>
      </c>
      <c r="EN11" s="47"/>
      <c r="EO11" s="47" t="str">
        <f t="shared" si="73"/>
        <v xml:space="preserve"> </v>
      </c>
      <c r="EP11" s="44"/>
      <c r="ER11" s="41">
        <v>6</v>
      </c>
      <c r="ES11" s="41" t="s">
        <v>279</v>
      </c>
    </row>
    <row r="12" spans="1:149" ht="25.5" hidden="1" x14ac:dyDescent="0.2">
      <c r="A12" s="42">
        <v>567897132138</v>
      </c>
      <c r="B12" s="43" t="str">
        <f t="shared" si="3"/>
        <v>Quinientos Sesenta y Siete mil Ochocientos Noventa y Siete millones Ciento Treinta y Dos mil Ciento Treinta y Ocho Pesos M/L</v>
      </c>
      <c r="C12" s="44"/>
      <c r="D12" s="45">
        <f t="shared" si="4"/>
        <v>567897132138</v>
      </c>
      <c r="E12" s="44" t="str">
        <f t="shared" si="5"/>
        <v/>
      </c>
      <c r="F12" s="44" t="str">
        <f t="shared" si="6"/>
        <v xml:space="preserve"> Pesos</v>
      </c>
      <c r="G12" s="44" t="str">
        <f t="shared" si="7"/>
        <v xml:space="preserve">  billones</v>
      </c>
      <c r="H12" s="44"/>
      <c r="I12" s="44" t="str">
        <f t="shared" si="8"/>
        <v xml:space="preserve"> y </v>
      </c>
      <c r="J12" s="44" t="s">
        <v>80</v>
      </c>
      <c r="K12" s="44"/>
      <c r="L12" s="44" t="str">
        <f t="shared" si="9"/>
        <v xml:space="preserve"> y </v>
      </c>
      <c r="M12" s="44" t="str">
        <f t="shared" si="10"/>
        <v xml:space="preserve">  millones</v>
      </c>
      <c r="N12" s="44"/>
      <c r="O12" s="44" t="str">
        <f t="shared" si="11"/>
        <v xml:space="preserve"> y </v>
      </c>
      <c r="P12" s="44" t="s">
        <v>80</v>
      </c>
      <c r="Q12" s="44"/>
      <c r="R12" s="44" t="str">
        <f t="shared" si="12"/>
        <v xml:space="preserve"> y </v>
      </c>
      <c r="S12" s="44" t="str">
        <f t="shared" si="13"/>
        <v xml:space="preserve"> Pesos</v>
      </c>
      <c r="T12" s="44" t="str">
        <f t="shared" si="14"/>
        <v xml:space="preserve"> Centavos</v>
      </c>
      <c r="U12" s="44" t="str">
        <f t="shared" si="15"/>
        <v xml:space="preserve"> centavos</v>
      </c>
      <c r="V12" s="44">
        <v>15</v>
      </c>
      <c r="W12" s="44">
        <v>14</v>
      </c>
      <c r="X12" s="44">
        <v>13</v>
      </c>
      <c r="Y12" s="44">
        <v>12</v>
      </c>
      <c r="Z12" s="44">
        <v>11</v>
      </c>
      <c r="AA12" s="44">
        <v>10</v>
      </c>
      <c r="AB12" s="44">
        <v>9</v>
      </c>
      <c r="AC12" s="44">
        <f t="shared" si="0"/>
        <v>8</v>
      </c>
      <c r="AD12" s="44">
        <f t="shared" si="0"/>
        <v>7</v>
      </c>
      <c r="AE12" s="44">
        <f t="shared" si="0"/>
        <v>6</v>
      </c>
      <c r="AF12" s="44">
        <f t="shared" si="0"/>
        <v>5</v>
      </c>
      <c r="AG12" s="44">
        <f t="shared" si="0"/>
        <v>4</v>
      </c>
      <c r="AH12" s="44">
        <f t="shared" si="0"/>
        <v>3</v>
      </c>
      <c r="AI12" s="44">
        <f t="shared" si="0"/>
        <v>2</v>
      </c>
      <c r="AJ12" s="44">
        <f t="shared" si="0"/>
        <v>1</v>
      </c>
      <c r="AK12" s="44">
        <f t="shared" si="0"/>
        <v>0</v>
      </c>
      <c r="AL12" s="44">
        <f t="shared" si="0"/>
        <v>-1</v>
      </c>
      <c r="AM12" s="44">
        <f t="shared" si="0"/>
        <v>-2</v>
      </c>
      <c r="AN12" s="44"/>
      <c r="AO12" s="46">
        <f t="shared" si="1"/>
        <v>0</v>
      </c>
      <c r="AP12" s="46">
        <f t="shared" si="2"/>
        <v>0</v>
      </c>
      <c r="AQ12" s="46">
        <f t="shared" si="2"/>
        <v>0</v>
      </c>
      <c r="AR12" s="46">
        <f t="shared" si="2"/>
        <v>5</v>
      </c>
      <c r="AS12" s="46">
        <f t="shared" si="2"/>
        <v>56</v>
      </c>
      <c r="AT12" s="46">
        <f t="shared" si="2"/>
        <v>567</v>
      </c>
      <c r="AU12" s="46">
        <f t="shared" si="2"/>
        <v>5678</v>
      </c>
      <c r="AV12" s="46">
        <f t="shared" si="2"/>
        <v>56789</v>
      </c>
      <c r="AW12" s="46">
        <f t="shared" si="2"/>
        <v>567897</v>
      </c>
      <c r="AX12" s="46">
        <f t="shared" si="2"/>
        <v>5678971</v>
      </c>
      <c r="AY12" s="46">
        <f t="shared" si="2"/>
        <v>56789713</v>
      </c>
      <c r="AZ12" s="46">
        <f t="shared" si="2"/>
        <v>567897132</v>
      </c>
      <c r="BA12" s="46">
        <f t="shared" si="2"/>
        <v>5678971321</v>
      </c>
      <c r="BB12" s="46">
        <f t="shared" si="2"/>
        <v>56789713213</v>
      </c>
      <c r="BC12" s="46">
        <f t="shared" si="2"/>
        <v>567897132138</v>
      </c>
      <c r="BD12" s="46">
        <f t="shared" si="2"/>
        <v>5678971321380</v>
      </c>
      <c r="BE12" s="46">
        <f t="shared" si="2"/>
        <v>56789713213800</v>
      </c>
      <c r="BF12" s="44"/>
      <c r="BG12" s="44">
        <f t="shared" si="16"/>
        <v>0</v>
      </c>
      <c r="BH12" s="46">
        <f t="shared" si="17"/>
        <v>0</v>
      </c>
      <c r="BI12" s="46">
        <f t="shared" si="18"/>
        <v>0</v>
      </c>
      <c r="BJ12" s="46">
        <f t="shared" si="19"/>
        <v>500</v>
      </c>
      <c r="BK12" s="46">
        <f t="shared" si="20"/>
        <v>60</v>
      </c>
      <c r="BL12" s="46">
        <f t="shared" si="21"/>
        <v>7</v>
      </c>
      <c r="BM12" s="46">
        <f t="shared" si="22"/>
        <v>800</v>
      </c>
      <c r="BN12" s="46">
        <f t="shared" si="23"/>
        <v>90</v>
      </c>
      <c r="BO12" s="46">
        <f t="shared" si="24"/>
        <v>7</v>
      </c>
      <c r="BP12" s="46">
        <f t="shared" si="25"/>
        <v>100</v>
      </c>
      <c r="BQ12" s="46">
        <f t="shared" si="26"/>
        <v>30</v>
      </c>
      <c r="BR12" s="46">
        <f t="shared" si="27"/>
        <v>2</v>
      </c>
      <c r="BS12" s="46">
        <f t="shared" si="28"/>
        <v>100</v>
      </c>
      <c r="BT12" s="46">
        <f t="shared" si="29"/>
        <v>30</v>
      </c>
      <c r="BU12" s="46">
        <f t="shared" si="30"/>
        <v>8</v>
      </c>
      <c r="BV12" s="46">
        <f t="shared" si="31"/>
        <v>0</v>
      </c>
      <c r="BW12" s="46">
        <f t="shared" si="32"/>
        <v>0</v>
      </c>
      <c r="BX12" s="44"/>
      <c r="BY12" s="44"/>
      <c r="BZ12" s="46">
        <f t="shared" si="33"/>
        <v>0</v>
      </c>
      <c r="CA12" s="46"/>
      <c r="CB12" s="46"/>
      <c r="CC12" s="46">
        <f t="shared" si="34"/>
        <v>67</v>
      </c>
      <c r="CD12" s="46"/>
      <c r="CE12" s="46"/>
      <c r="CF12" s="46">
        <f t="shared" si="35"/>
        <v>97</v>
      </c>
      <c r="CG12" s="44"/>
      <c r="CH12" s="46"/>
      <c r="CI12" s="46">
        <f t="shared" si="36"/>
        <v>32</v>
      </c>
      <c r="CJ12" s="44"/>
      <c r="CK12" s="46"/>
      <c r="CL12" s="46">
        <f t="shared" si="37"/>
        <v>38</v>
      </c>
      <c r="CM12" s="44"/>
      <c r="CN12" s="46">
        <f t="shared" si="38"/>
        <v>0</v>
      </c>
      <c r="CO12" s="44"/>
      <c r="CP12" s="44"/>
      <c r="CQ12" s="44" t="str">
        <f t="shared" si="39"/>
        <v/>
      </c>
      <c r="CR12" s="44" t="str">
        <f t="shared" si="40"/>
        <v/>
      </c>
      <c r="CS12" s="44" t="str">
        <f t="shared" si="41"/>
        <v xml:space="preserve">   billones</v>
      </c>
      <c r="CT12" s="44" t="str">
        <f t="shared" si="42"/>
        <v xml:space="preserve">Quinientos </v>
      </c>
      <c r="CU12" s="44" t="str">
        <f t="shared" si="43"/>
        <v xml:space="preserve">Sesenta y </v>
      </c>
      <c r="CV12" s="44" t="str">
        <f t="shared" si="44"/>
        <v>Siete mil</v>
      </c>
      <c r="CW12" s="44" t="str">
        <f t="shared" si="45"/>
        <v xml:space="preserve">Ochocientos </v>
      </c>
      <c r="CX12" s="44" t="str">
        <f t="shared" si="46"/>
        <v xml:space="preserve">Noventa y </v>
      </c>
      <c r="CY12" s="44" t="str">
        <f t="shared" si="47"/>
        <v>Siete  millones</v>
      </c>
      <c r="CZ12" s="44" t="str">
        <f t="shared" si="48"/>
        <v xml:space="preserve">Ciento </v>
      </c>
      <c r="DA12" s="44" t="str">
        <f t="shared" si="49"/>
        <v xml:space="preserve">Treinta y </v>
      </c>
      <c r="DB12" s="44" t="str">
        <f t="shared" si="50"/>
        <v>Dos mil</v>
      </c>
      <c r="DC12" s="44" t="str">
        <f t="shared" si="51"/>
        <v xml:space="preserve">Ciento </v>
      </c>
      <c r="DD12" s="44" t="str">
        <f t="shared" si="52"/>
        <v xml:space="preserve">Treinta y </v>
      </c>
      <c r="DE12" s="44" t="str">
        <f t="shared" si="53"/>
        <v>Ocho Pesos</v>
      </c>
      <c r="DF12" s="44" t="str">
        <f t="shared" si="54"/>
        <v xml:space="preserve">  Centavos</v>
      </c>
      <c r="DG12" s="44" t="str">
        <f t="shared" si="55"/>
        <v xml:space="preserve">  centavos</v>
      </c>
      <c r="DH12" s="44" t="str">
        <f t="shared" si="56"/>
        <v xml:space="preserve"> </v>
      </c>
      <c r="DI12" s="44" t="str">
        <f t="shared" si="57"/>
        <v/>
      </c>
      <c r="DJ12" s="44"/>
      <c r="DK12" s="44" t="e">
        <f t="shared" si="58"/>
        <v>#N/A</v>
      </c>
      <c r="DL12" s="44" t="str">
        <f t="shared" si="59"/>
        <v xml:space="preserve"> mil</v>
      </c>
      <c r="DM12" s="44"/>
      <c r="DN12" s="44" t="e">
        <f t="shared" si="60"/>
        <v>#N/A</v>
      </c>
      <c r="DO12" s="44" t="str">
        <f t="shared" si="61"/>
        <v xml:space="preserve">  millones</v>
      </c>
      <c r="DP12" s="44"/>
      <c r="DQ12" s="44" t="e">
        <f t="shared" si="62"/>
        <v>#N/A</v>
      </c>
      <c r="DR12" s="44" t="str">
        <f t="shared" si="63"/>
        <v xml:space="preserve"> mil</v>
      </c>
      <c r="DS12" s="44"/>
      <c r="DT12" s="44" t="e">
        <f t="shared" si="64"/>
        <v>#N/A</v>
      </c>
      <c r="DU12" s="44" t="str">
        <f t="shared" si="65"/>
        <v xml:space="preserve"> Pesos</v>
      </c>
      <c r="DV12" s="44" t="str">
        <f t="shared" si="66"/>
        <v xml:space="preserve"> </v>
      </c>
      <c r="DW12" s="44" t="str">
        <f t="shared" si="67"/>
        <v/>
      </c>
      <c r="DX12" s="44"/>
      <c r="DY12" s="44"/>
      <c r="DZ12" s="44"/>
      <c r="EA12" s="44" t="str">
        <f t="shared" si="68"/>
        <v xml:space="preserve"> </v>
      </c>
      <c r="EB12" s="44"/>
      <c r="EC12" s="44"/>
      <c r="ED12" s="44" t="str">
        <f t="shared" si="69"/>
        <v>Quinientos Sesenta y Siete mil</v>
      </c>
      <c r="EE12" s="44"/>
      <c r="EF12" s="44"/>
      <c r="EG12" s="47" t="str">
        <f t="shared" si="70"/>
        <v>Ochocientos Noventa y Siete  millones</v>
      </c>
      <c r="EH12" s="44"/>
      <c r="EI12" s="44"/>
      <c r="EJ12" s="47" t="str">
        <f t="shared" si="71"/>
        <v>Ciento Treinta y Dos mil</v>
      </c>
      <c r="EK12" s="44"/>
      <c r="EL12" s="44"/>
      <c r="EM12" s="47" t="str">
        <f t="shared" si="72"/>
        <v>Ciento Treinta y Ocho Pesos</v>
      </c>
      <c r="EN12" s="47"/>
      <c r="EO12" s="47" t="str">
        <f t="shared" si="73"/>
        <v xml:space="preserve"> </v>
      </c>
      <c r="EP12" s="44"/>
      <c r="ER12" s="41">
        <v>7</v>
      </c>
      <c r="ES12" s="41" t="s">
        <v>280</v>
      </c>
    </row>
    <row r="13" spans="1:149" hidden="1" x14ac:dyDescent="0.2">
      <c r="A13" s="42">
        <v>10</v>
      </c>
      <c r="B13" s="43" t="str">
        <f t="shared" si="3"/>
        <v>Diez Pesos M/L</v>
      </c>
      <c r="C13" s="44"/>
      <c r="D13" s="45">
        <f t="shared" si="4"/>
        <v>10</v>
      </c>
      <c r="E13" s="44" t="str">
        <f t="shared" si="5"/>
        <v/>
      </c>
      <c r="F13" s="44" t="str">
        <f t="shared" si="6"/>
        <v xml:space="preserve"> Pesos</v>
      </c>
      <c r="G13" s="44" t="str">
        <f t="shared" si="7"/>
        <v xml:space="preserve">  billones</v>
      </c>
      <c r="H13" s="44"/>
      <c r="I13" s="44" t="str">
        <f t="shared" si="8"/>
        <v xml:space="preserve"> Pesos</v>
      </c>
      <c r="J13" s="44" t="s">
        <v>80</v>
      </c>
      <c r="K13" s="44"/>
      <c r="L13" s="44" t="str">
        <f t="shared" si="9"/>
        <v xml:space="preserve"> Pesos</v>
      </c>
      <c r="M13" s="44" t="str">
        <f t="shared" si="10"/>
        <v xml:space="preserve">  millones</v>
      </c>
      <c r="N13" s="44"/>
      <c r="O13" s="44" t="str">
        <f t="shared" si="11"/>
        <v xml:space="preserve"> Pesos</v>
      </c>
      <c r="P13" s="44" t="s">
        <v>80</v>
      </c>
      <c r="Q13" s="44"/>
      <c r="R13" s="44" t="str">
        <f t="shared" si="12"/>
        <v xml:space="preserve"> Pesos</v>
      </c>
      <c r="S13" s="44" t="str">
        <f t="shared" si="13"/>
        <v xml:space="preserve"> Pesos</v>
      </c>
      <c r="T13" s="44" t="str">
        <f t="shared" si="14"/>
        <v xml:space="preserve"> Centavos</v>
      </c>
      <c r="U13" s="44" t="str">
        <f t="shared" si="15"/>
        <v xml:space="preserve"> centavos</v>
      </c>
      <c r="V13" s="44">
        <v>15</v>
      </c>
      <c r="W13" s="44">
        <v>14</v>
      </c>
      <c r="X13" s="44">
        <v>13</v>
      </c>
      <c r="Y13" s="44">
        <v>12</v>
      </c>
      <c r="Z13" s="44">
        <v>11</v>
      </c>
      <c r="AA13" s="44">
        <v>10</v>
      </c>
      <c r="AB13" s="44">
        <v>9</v>
      </c>
      <c r="AC13" s="44">
        <f t="shared" si="0"/>
        <v>8</v>
      </c>
      <c r="AD13" s="44">
        <f t="shared" si="0"/>
        <v>7</v>
      </c>
      <c r="AE13" s="44">
        <f t="shared" si="0"/>
        <v>6</v>
      </c>
      <c r="AF13" s="44">
        <f t="shared" si="0"/>
        <v>5</v>
      </c>
      <c r="AG13" s="44">
        <f t="shared" si="0"/>
        <v>4</v>
      </c>
      <c r="AH13" s="44">
        <f t="shared" si="0"/>
        <v>3</v>
      </c>
      <c r="AI13" s="44">
        <f t="shared" si="0"/>
        <v>2</v>
      </c>
      <c r="AJ13" s="44">
        <f t="shared" si="0"/>
        <v>1</v>
      </c>
      <c r="AK13" s="44">
        <f t="shared" si="0"/>
        <v>0</v>
      </c>
      <c r="AL13" s="44">
        <f t="shared" si="0"/>
        <v>-1</v>
      </c>
      <c r="AM13" s="44">
        <f t="shared" si="0"/>
        <v>-2</v>
      </c>
      <c r="AN13" s="44"/>
      <c r="AO13" s="46">
        <f t="shared" si="1"/>
        <v>0</v>
      </c>
      <c r="AP13" s="46">
        <f t="shared" si="2"/>
        <v>0</v>
      </c>
      <c r="AQ13" s="46">
        <f t="shared" si="2"/>
        <v>0</v>
      </c>
      <c r="AR13" s="46">
        <f t="shared" si="2"/>
        <v>0</v>
      </c>
      <c r="AS13" s="46">
        <f t="shared" si="2"/>
        <v>0</v>
      </c>
      <c r="AT13" s="46">
        <f t="shared" si="2"/>
        <v>0</v>
      </c>
      <c r="AU13" s="46">
        <f t="shared" si="2"/>
        <v>0</v>
      </c>
      <c r="AV13" s="46">
        <f t="shared" si="2"/>
        <v>0</v>
      </c>
      <c r="AW13" s="46">
        <f t="shared" si="2"/>
        <v>0</v>
      </c>
      <c r="AX13" s="46">
        <f t="shared" si="2"/>
        <v>0</v>
      </c>
      <c r="AY13" s="46">
        <f t="shared" si="2"/>
        <v>0</v>
      </c>
      <c r="AZ13" s="46">
        <f t="shared" si="2"/>
        <v>0</v>
      </c>
      <c r="BA13" s="46">
        <f t="shared" si="2"/>
        <v>0</v>
      </c>
      <c r="BB13" s="46">
        <f t="shared" si="2"/>
        <v>1</v>
      </c>
      <c r="BC13" s="46">
        <f t="shared" si="2"/>
        <v>10</v>
      </c>
      <c r="BD13" s="46">
        <f t="shared" si="2"/>
        <v>100</v>
      </c>
      <c r="BE13" s="46">
        <f t="shared" si="2"/>
        <v>1000</v>
      </c>
      <c r="BF13" s="44"/>
      <c r="BG13" s="44">
        <f t="shared" si="16"/>
        <v>0</v>
      </c>
      <c r="BH13" s="46">
        <f t="shared" si="17"/>
        <v>0</v>
      </c>
      <c r="BI13" s="46">
        <f t="shared" si="18"/>
        <v>0</v>
      </c>
      <c r="BJ13" s="46">
        <f t="shared" si="19"/>
        <v>0</v>
      </c>
      <c r="BK13" s="46">
        <f t="shared" si="20"/>
        <v>0</v>
      </c>
      <c r="BL13" s="46">
        <f t="shared" si="21"/>
        <v>0</v>
      </c>
      <c r="BM13" s="46">
        <f t="shared" si="22"/>
        <v>0</v>
      </c>
      <c r="BN13" s="46">
        <f t="shared" si="23"/>
        <v>0</v>
      </c>
      <c r="BO13" s="46">
        <f t="shared" si="24"/>
        <v>0</v>
      </c>
      <c r="BP13" s="46">
        <f t="shared" si="25"/>
        <v>0</v>
      </c>
      <c r="BQ13" s="46">
        <f t="shared" si="26"/>
        <v>0</v>
      </c>
      <c r="BR13" s="46">
        <f t="shared" si="27"/>
        <v>0</v>
      </c>
      <c r="BS13" s="46">
        <f t="shared" si="28"/>
        <v>0</v>
      </c>
      <c r="BT13" s="46">
        <f t="shared" si="29"/>
        <v>10</v>
      </c>
      <c r="BU13" s="46">
        <f t="shared" si="30"/>
        <v>0</v>
      </c>
      <c r="BV13" s="46">
        <f t="shared" si="31"/>
        <v>0</v>
      </c>
      <c r="BW13" s="46">
        <f t="shared" si="32"/>
        <v>0</v>
      </c>
      <c r="BX13" s="44"/>
      <c r="BY13" s="44"/>
      <c r="BZ13" s="46">
        <f t="shared" si="33"/>
        <v>0</v>
      </c>
      <c r="CA13" s="46"/>
      <c r="CB13" s="46"/>
      <c r="CC13" s="46">
        <f t="shared" si="34"/>
        <v>0</v>
      </c>
      <c r="CD13" s="46"/>
      <c r="CE13" s="46"/>
      <c r="CF13" s="46">
        <f t="shared" si="35"/>
        <v>0</v>
      </c>
      <c r="CG13" s="44"/>
      <c r="CH13" s="46"/>
      <c r="CI13" s="46">
        <f t="shared" si="36"/>
        <v>0</v>
      </c>
      <c r="CJ13" s="44"/>
      <c r="CK13" s="46"/>
      <c r="CL13" s="46">
        <f t="shared" si="37"/>
        <v>10</v>
      </c>
      <c r="CM13" s="44"/>
      <c r="CN13" s="46">
        <f t="shared" si="38"/>
        <v>0</v>
      </c>
      <c r="CO13" s="44"/>
      <c r="CP13" s="44"/>
      <c r="CQ13" s="44" t="str">
        <f t="shared" si="39"/>
        <v/>
      </c>
      <c r="CR13" s="44" t="str">
        <f t="shared" si="40"/>
        <v/>
      </c>
      <c r="CS13" s="44" t="str">
        <f t="shared" si="41"/>
        <v xml:space="preserve">   billones</v>
      </c>
      <c r="CT13" s="44" t="str">
        <f t="shared" si="42"/>
        <v/>
      </c>
      <c r="CU13" s="44" t="str">
        <f t="shared" si="43"/>
        <v/>
      </c>
      <c r="CV13" s="44" t="str">
        <f t="shared" si="44"/>
        <v xml:space="preserve">  mil</v>
      </c>
      <c r="CW13" s="44" t="str">
        <f t="shared" si="45"/>
        <v/>
      </c>
      <c r="CX13" s="44" t="str">
        <f t="shared" si="46"/>
        <v/>
      </c>
      <c r="CY13" s="44" t="str">
        <f t="shared" si="47"/>
        <v xml:space="preserve">   millones</v>
      </c>
      <c r="CZ13" s="44" t="str">
        <f t="shared" si="48"/>
        <v/>
      </c>
      <c r="DA13" s="44" t="str">
        <f t="shared" si="49"/>
        <v/>
      </c>
      <c r="DB13" s="44" t="str">
        <f t="shared" si="50"/>
        <v xml:space="preserve">  mil</v>
      </c>
      <c r="DC13" s="44" t="str">
        <f t="shared" si="51"/>
        <v/>
      </c>
      <c r="DD13" s="44" t="str">
        <f t="shared" si="52"/>
        <v>Diez Pesos</v>
      </c>
      <c r="DE13" s="44" t="str">
        <f t="shared" si="53"/>
        <v xml:space="preserve">  Pesos</v>
      </c>
      <c r="DF13" s="44" t="str">
        <f t="shared" si="54"/>
        <v xml:space="preserve">  Centavos</v>
      </c>
      <c r="DG13" s="44" t="str">
        <f t="shared" si="55"/>
        <v xml:space="preserve">  centavos</v>
      </c>
      <c r="DH13" s="44" t="str">
        <f t="shared" si="56"/>
        <v xml:space="preserve"> </v>
      </c>
      <c r="DI13" s="44" t="str">
        <f t="shared" si="57"/>
        <v/>
      </c>
      <c r="DJ13" s="44"/>
      <c r="DK13" s="44" t="str">
        <f t="shared" si="58"/>
        <v xml:space="preserve"> </v>
      </c>
      <c r="DL13" s="44" t="str">
        <f t="shared" si="59"/>
        <v/>
      </c>
      <c r="DM13" s="44"/>
      <c r="DN13" s="44" t="str">
        <f t="shared" si="60"/>
        <v xml:space="preserve"> </v>
      </c>
      <c r="DO13" s="44" t="str">
        <f t="shared" si="61"/>
        <v/>
      </c>
      <c r="DP13" s="44"/>
      <c r="DQ13" s="44" t="str">
        <f t="shared" si="62"/>
        <v xml:space="preserve"> </v>
      </c>
      <c r="DR13" s="44" t="str">
        <f t="shared" si="63"/>
        <v/>
      </c>
      <c r="DS13" s="44"/>
      <c r="DT13" s="44" t="str">
        <f t="shared" si="64"/>
        <v>Diez</v>
      </c>
      <c r="DU13" s="44" t="str">
        <f t="shared" si="65"/>
        <v xml:space="preserve"> Pesos</v>
      </c>
      <c r="DV13" s="44" t="str">
        <f t="shared" si="66"/>
        <v xml:space="preserve"> </v>
      </c>
      <c r="DW13" s="44" t="str">
        <f t="shared" si="67"/>
        <v/>
      </c>
      <c r="DX13" s="44"/>
      <c r="DY13" s="44"/>
      <c r="DZ13" s="44"/>
      <c r="EA13" s="44" t="str">
        <f t="shared" si="68"/>
        <v xml:space="preserve"> </v>
      </c>
      <c r="EB13" s="44"/>
      <c r="EC13" s="44"/>
      <c r="ED13" s="44" t="str">
        <f t="shared" si="69"/>
        <v xml:space="preserve"> </v>
      </c>
      <c r="EE13" s="44"/>
      <c r="EF13" s="44"/>
      <c r="EG13" s="47" t="str">
        <f t="shared" si="70"/>
        <v xml:space="preserve"> </v>
      </c>
      <c r="EH13" s="44"/>
      <c r="EI13" s="44"/>
      <c r="EJ13" s="47" t="str">
        <f t="shared" si="71"/>
        <v xml:space="preserve"> </v>
      </c>
      <c r="EK13" s="44"/>
      <c r="EL13" s="44"/>
      <c r="EM13" s="47" t="str">
        <f t="shared" si="72"/>
        <v>Diez Pesos</v>
      </c>
      <c r="EN13" s="47"/>
      <c r="EO13" s="47" t="str">
        <f t="shared" si="73"/>
        <v xml:space="preserve"> </v>
      </c>
      <c r="EP13" s="44"/>
      <c r="ER13" s="41">
        <v>8</v>
      </c>
      <c r="ES13" s="41" t="s">
        <v>281</v>
      </c>
    </row>
    <row r="14" spans="1:149" hidden="1" x14ac:dyDescent="0.2">
      <c r="A14" s="42">
        <v>1113</v>
      </c>
      <c r="B14" s="43" t="str">
        <f t="shared" si="3"/>
        <v>Un mil Ciento Trece Pesos M/L</v>
      </c>
      <c r="C14" s="44"/>
      <c r="D14" s="45">
        <f t="shared" si="4"/>
        <v>1113</v>
      </c>
      <c r="E14" s="44" t="str">
        <f t="shared" si="5"/>
        <v/>
      </c>
      <c r="F14" s="44" t="str">
        <f t="shared" si="6"/>
        <v xml:space="preserve"> Pesos</v>
      </c>
      <c r="G14" s="44" t="str">
        <f t="shared" si="7"/>
        <v xml:space="preserve">  billones</v>
      </c>
      <c r="H14" s="44"/>
      <c r="I14" s="44" t="str">
        <f t="shared" si="8"/>
        <v xml:space="preserve"> Pesos</v>
      </c>
      <c r="J14" s="44" t="s">
        <v>80</v>
      </c>
      <c r="K14" s="44"/>
      <c r="L14" s="44" t="str">
        <f t="shared" si="9"/>
        <v xml:space="preserve"> Pesos</v>
      </c>
      <c r="M14" s="44" t="str">
        <f t="shared" si="10"/>
        <v xml:space="preserve">  millones</v>
      </c>
      <c r="N14" s="44"/>
      <c r="O14" s="44" t="str">
        <f t="shared" si="11"/>
        <v xml:space="preserve"> y </v>
      </c>
      <c r="P14" s="44" t="s">
        <v>80</v>
      </c>
      <c r="Q14" s="44"/>
      <c r="R14" s="44" t="str">
        <f t="shared" si="12"/>
        <v xml:space="preserve"> y </v>
      </c>
      <c r="S14" s="44" t="str">
        <f t="shared" si="13"/>
        <v xml:space="preserve"> Pesos</v>
      </c>
      <c r="T14" s="44" t="str">
        <f t="shared" si="14"/>
        <v xml:space="preserve"> Centavos</v>
      </c>
      <c r="U14" s="44" t="str">
        <f t="shared" si="15"/>
        <v xml:space="preserve"> centavos</v>
      </c>
      <c r="V14" s="44">
        <v>15</v>
      </c>
      <c r="W14" s="44">
        <v>14</v>
      </c>
      <c r="X14" s="44">
        <v>13</v>
      </c>
      <c r="Y14" s="44">
        <v>12</v>
      </c>
      <c r="Z14" s="44">
        <v>11</v>
      </c>
      <c r="AA14" s="44">
        <v>10</v>
      </c>
      <c r="AB14" s="44">
        <v>9</v>
      </c>
      <c r="AC14" s="44">
        <f t="shared" si="0"/>
        <v>8</v>
      </c>
      <c r="AD14" s="44">
        <f t="shared" si="0"/>
        <v>7</v>
      </c>
      <c r="AE14" s="44">
        <f t="shared" si="0"/>
        <v>6</v>
      </c>
      <c r="AF14" s="44">
        <f t="shared" si="0"/>
        <v>5</v>
      </c>
      <c r="AG14" s="44">
        <f t="shared" si="0"/>
        <v>4</v>
      </c>
      <c r="AH14" s="44">
        <f t="shared" si="0"/>
        <v>3</v>
      </c>
      <c r="AI14" s="44">
        <f t="shared" si="0"/>
        <v>2</v>
      </c>
      <c r="AJ14" s="44">
        <f t="shared" si="0"/>
        <v>1</v>
      </c>
      <c r="AK14" s="44">
        <f t="shared" si="0"/>
        <v>0</v>
      </c>
      <c r="AL14" s="44">
        <f t="shared" si="0"/>
        <v>-1</v>
      </c>
      <c r="AM14" s="44">
        <f t="shared" si="0"/>
        <v>-2</v>
      </c>
      <c r="AN14" s="44"/>
      <c r="AO14" s="46">
        <f t="shared" si="1"/>
        <v>0</v>
      </c>
      <c r="AP14" s="46">
        <f t="shared" si="2"/>
        <v>0</v>
      </c>
      <c r="AQ14" s="46">
        <f t="shared" si="2"/>
        <v>0</v>
      </c>
      <c r="AR14" s="46">
        <f t="shared" si="2"/>
        <v>0</v>
      </c>
      <c r="AS14" s="46">
        <f t="shared" si="2"/>
        <v>0</v>
      </c>
      <c r="AT14" s="46">
        <f t="shared" si="2"/>
        <v>0</v>
      </c>
      <c r="AU14" s="46">
        <f t="shared" si="2"/>
        <v>0</v>
      </c>
      <c r="AV14" s="46">
        <f t="shared" si="2"/>
        <v>0</v>
      </c>
      <c r="AW14" s="46">
        <f t="shared" si="2"/>
        <v>0</v>
      </c>
      <c r="AX14" s="46">
        <f t="shared" si="2"/>
        <v>0</v>
      </c>
      <c r="AY14" s="46">
        <f t="shared" si="2"/>
        <v>0</v>
      </c>
      <c r="AZ14" s="46">
        <f t="shared" si="2"/>
        <v>1</v>
      </c>
      <c r="BA14" s="46">
        <f t="shared" si="2"/>
        <v>11</v>
      </c>
      <c r="BB14" s="46">
        <f t="shared" si="2"/>
        <v>111</v>
      </c>
      <c r="BC14" s="46">
        <f t="shared" si="2"/>
        <v>1113</v>
      </c>
      <c r="BD14" s="46">
        <f t="shared" si="2"/>
        <v>11130</v>
      </c>
      <c r="BE14" s="46">
        <f t="shared" si="2"/>
        <v>111300</v>
      </c>
      <c r="BF14" s="44"/>
      <c r="BG14" s="44">
        <f t="shared" si="16"/>
        <v>0</v>
      </c>
      <c r="BH14" s="46">
        <f t="shared" si="17"/>
        <v>0</v>
      </c>
      <c r="BI14" s="46">
        <f t="shared" si="18"/>
        <v>0</v>
      </c>
      <c r="BJ14" s="46">
        <f t="shared" si="19"/>
        <v>0</v>
      </c>
      <c r="BK14" s="46">
        <f t="shared" si="20"/>
        <v>0</v>
      </c>
      <c r="BL14" s="46">
        <f t="shared" si="21"/>
        <v>0</v>
      </c>
      <c r="BM14" s="46">
        <f t="shared" si="22"/>
        <v>0</v>
      </c>
      <c r="BN14" s="46">
        <f t="shared" si="23"/>
        <v>0</v>
      </c>
      <c r="BO14" s="46">
        <f t="shared" si="24"/>
        <v>0</v>
      </c>
      <c r="BP14" s="46">
        <f t="shared" si="25"/>
        <v>0</v>
      </c>
      <c r="BQ14" s="46">
        <f t="shared" si="26"/>
        <v>0</v>
      </c>
      <c r="BR14" s="46">
        <f t="shared" si="27"/>
        <v>1</v>
      </c>
      <c r="BS14" s="46">
        <f t="shared" si="28"/>
        <v>100</v>
      </c>
      <c r="BT14" s="46">
        <f t="shared" si="29"/>
        <v>10</v>
      </c>
      <c r="BU14" s="46">
        <f t="shared" si="30"/>
        <v>3</v>
      </c>
      <c r="BV14" s="46">
        <f t="shared" si="31"/>
        <v>0</v>
      </c>
      <c r="BW14" s="46">
        <f t="shared" si="32"/>
        <v>0</v>
      </c>
      <c r="BX14" s="44"/>
      <c r="BY14" s="44"/>
      <c r="BZ14" s="46">
        <f t="shared" si="33"/>
        <v>0</v>
      </c>
      <c r="CA14" s="46"/>
      <c r="CB14" s="46"/>
      <c r="CC14" s="46">
        <f t="shared" si="34"/>
        <v>0</v>
      </c>
      <c r="CD14" s="46"/>
      <c r="CE14" s="46"/>
      <c r="CF14" s="46">
        <f t="shared" si="35"/>
        <v>0</v>
      </c>
      <c r="CG14" s="44"/>
      <c r="CH14" s="46"/>
      <c r="CI14" s="46">
        <f t="shared" si="36"/>
        <v>1</v>
      </c>
      <c r="CJ14" s="44"/>
      <c r="CK14" s="46"/>
      <c r="CL14" s="46">
        <f t="shared" si="37"/>
        <v>13</v>
      </c>
      <c r="CM14" s="44"/>
      <c r="CN14" s="46">
        <f t="shared" si="38"/>
        <v>0</v>
      </c>
      <c r="CO14" s="44"/>
      <c r="CP14" s="44"/>
      <c r="CQ14" s="44" t="str">
        <f t="shared" si="39"/>
        <v/>
      </c>
      <c r="CR14" s="44" t="str">
        <f t="shared" si="40"/>
        <v/>
      </c>
      <c r="CS14" s="44" t="str">
        <f t="shared" si="41"/>
        <v xml:space="preserve">   billones</v>
      </c>
      <c r="CT14" s="44" t="str">
        <f t="shared" si="42"/>
        <v/>
      </c>
      <c r="CU14" s="44" t="str">
        <f t="shared" si="43"/>
        <v/>
      </c>
      <c r="CV14" s="44" t="str">
        <f t="shared" si="44"/>
        <v xml:space="preserve">  mil</v>
      </c>
      <c r="CW14" s="44" t="str">
        <f t="shared" si="45"/>
        <v/>
      </c>
      <c r="CX14" s="44" t="str">
        <f t="shared" si="46"/>
        <v/>
      </c>
      <c r="CY14" s="44" t="str">
        <f t="shared" si="47"/>
        <v xml:space="preserve">   millones</v>
      </c>
      <c r="CZ14" s="44" t="str">
        <f t="shared" si="48"/>
        <v/>
      </c>
      <c r="DA14" s="44" t="str">
        <f t="shared" si="49"/>
        <v/>
      </c>
      <c r="DB14" s="44" t="str">
        <f t="shared" si="50"/>
        <v>Un mil</v>
      </c>
      <c r="DC14" s="44" t="str">
        <f t="shared" si="51"/>
        <v xml:space="preserve">Ciento </v>
      </c>
      <c r="DD14" s="44" t="str">
        <f t="shared" si="52"/>
        <v xml:space="preserve">Diez y </v>
      </c>
      <c r="DE14" s="44" t="str">
        <f t="shared" si="53"/>
        <v>Tres Pesos</v>
      </c>
      <c r="DF14" s="44" t="str">
        <f t="shared" si="54"/>
        <v xml:space="preserve">  Centavos</v>
      </c>
      <c r="DG14" s="44" t="str">
        <f t="shared" si="55"/>
        <v xml:space="preserve">  centavos</v>
      </c>
      <c r="DH14" s="44" t="str">
        <f t="shared" si="56"/>
        <v xml:space="preserve"> </v>
      </c>
      <c r="DI14" s="44" t="str">
        <f t="shared" si="57"/>
        <v/>
      </c>
      <c r="DJ14" s="44"/>
      <c r="DK14" s="44" t="str">
        <f t="shared" si="58"/>
        <v xml:space="preserve"> </v>
      </c>
      <c r="DL14" s="44" t="str">
        <f t="shared" si="59"/>
        <v/>
      </c>
      <c r="DM14" s="44"/>
      <c r="DN14" s="44" t="str">
        <f t="shared" si="60"/>
        <v xml:space="preserve"> </v>
      </c>
      <c r="DO14" s="44" t="str">
        <f t="shared" si="61"/>
        <v/>
      </c>
      <c r="DP14" s="44"/>
      <c r="DQ14" s="44" t="str">
        <f t="shared" si="62"/>
        <v>Un</v>
      </c>
      <c r="DR14" s="44" t="str">
        <f t="shared" si="63"/>
        <v xml:space="preserve"> mil</v>
      </c>
      <c r="DS14" s="44"/>
      <c r="DT14" s="44" t="str">
        <f t="shared" si="64"/>
        <v>Trece</v>
      </c>
      <c r="DU14" s="44" t="str">
        <f t="shared" si="65"/>
        <v xml:space="preserve"> Pesos</v>
      </c>
      <c r="DV14" s="44" t="str">
        <f t="shared" si="66"/>
        <v xml:space="preserve"> </v>
      </c>
      <c r="DW14" s="44" t="str">
        <f t="shared" si="67"/>
        <v/>
      </c>
      <c r="DX14" s="44"/>
      <c r="DY14" s="44"/>
      <c r="DZ14" s="44"/>
      <c r="EA14" s="44" t="str">
        <f t="shared" si="68"/>
        <v xml:space="preserve"> </v>
      </c>
      <c r="EB14" s="44"/>
      <c r="EC14" s="44"/>
      <c r="ED14" s="44" t="str">
        <f t="shared" si="69"/>
        <v xml:space="preserve"> </v>
      </c>
      <c r="EE14" s="44"/>
      <c r="EF14" s="44"/>
      <c r="EG14" s="47" t="str">
        <f t="shared" si="70"/>
        <v xml:space="preserve"> </v>
      </c>
      <c r="EH14" s="44"/>
      <c r="EI14" s="44"/>
      <c r="EJ14" s="47" t="str">
        <f t="shared" si="71"/>
        <v>Un mil</v>
      </c>
      <c r="EK14" s="44"/>
      <c r="EL14" s="44"/>
      <c r="EM14" s="47" t="str">
        <f t="shared" si="72"/>
        <v>Ciento Trece Pesos</v>
      </c>
      <c r="EN14" s="47"/>
      <c r="EO14" s="47" t="str">
        <f t="shared" si="73"/>
        <v xml:space="preserve"> </v>
      </c>
      <c r="EP14" s="44"/>
      <c r="ER14" s="41">
        <v>9</v>
      </c>
      <c r="ES14" s="41" t="s">
        <v>282</v>
      </c>
    </row>
    <row r="15" spans="1:149" hidden="1" x14ac:dyDescent="0.2">
      <c r="A15" s="42">
        <v>2132</v>
      </c>
      <c r="B15" s="43" t="str">
        <f t="shared" si="3"/>
        <v>Dos mil Ciento Treinta y Dos Pesos M/L</v>
      </c>
      <c r="C15" s="44"/>
      <c r="D15" s="45">
        <f t="shared" si="4"/>
        <v>2132</v>
      </c>
      <c r="E15" s="44" t="str">
        <f t="shared" si="5"/>
        <v/>
      </c>
      <c r="F15" s="44" t="str">
        <f t="shared" si="6"/>
        <v xml:space="preserve"> Pesos</v>
      </c>
      <c r="G15" s="44" t="str">
        <f t="shared" si="7"/>
        <v xml:space="preserve">  billones</v>
      </c>
      <c r="H15" s="44"/>
      <c r="I15" s="44" t="str">
        <f t="shared" si="8"/>
        <v xml:space="preserve"> Pesos</v>
      </c>
      <c r="J15" s="44" t="s">
        <v>80</v>
      </c>
      <c r="K15" s="44"/>
      <c r="L15" s="44" t="str">
        <f t="shared" si="9"/>
        <v xml:space="preserve"> Pesos</v>
      </c>
      <c r="M15" s="44" t="str">
        <f t="shared" si="10"/>
        <v xml:space="preserve">  millones</v>
      </c>
      <c r="N15" s="44"/>
      <c r="O15" s="44" t="str">
        <f t="shared" si="11"/>
        <v xml:space="preserve"> y </v>
      </c>
      <c r="P15" s="44" t="s">
        <v>80</v>
      </c>
      <c r="Q15" s="44"/>
      <c r="R15" s="44" t="str">
        <f t="shared" si="12"/>
        <v xml:space="preserve"> y </v>
      </c>
      <c r="S15" s="44" t="str">
        <f t="shared" si="13"/>
        <v xml:space="preserve"> Pesos</v>
      </c>
      <c r="T15" s="44" t="str">
        <f t="shared" si="14"/>
        <v xml:space="preserve"> Centavos</v>
      </c>
      <c r="U15" s="44" t="str">
        <f t="shared" si="15"/>
        <v xml:space="preserve"> centavos</v>
      </c>
      <c r="V15" s="44">
        <v>15</v>
      </c>
      <c r="W15" s="44">
        <v>14</v>
      </c>
      <c r="X15" s="44">
        <v>13</v>
      </c>
      <c r="Y15" s="44">
        <v>12</v>
      </c>
      <c r="Z15" s="44">
        <v>11</v>
      </c>
      <c r="AA15" s="44">
        <v>10</v>
      </c>
      <c r="AB15" s="44">
        <v>9</v>
      </c>
      <c r="AC15" s="44">
        <f t="shared" si="0"/>
        <v>8</v>
      </c>
      <c r="AD15" s="44">
        <f t="shared" si="0"/>
        <v>7</v>
      </c>
      <c r="AE15" s="44">
        <f t="shared" si="0"/>
        <v>6</v>
      </c>
      <c r="AF15" s="44">
        <f t="shared" si="0"/>
        <v>5</v>
      </c>
      <c r="AG15" s="44">
        <f t="shared" si="0"/>
        <v>4</v>
      </c>
      <c r="AH15" s="44">
        <f t="shared" si="0"/>
        <v>3</v>
      </c>
      <c r="AI15" s="44">
        <f t="shared" si="0"/>
        <v>2</v>
      </c>
      <c r="AJ15" s="44">
        <f t="shared" si="0"/>
        <v>1</v>
      </c>
      <c r="AK15" s="44">
        <f t="shared" si="0"/>
        <v>0</v>
      </c>
      <c r="AL15" s="44">
        <f t="shared" si="0"/>
        <v>-1</v>
      </c>
      <c r="AM15" s="44">
        <f t="shared" si="0"/>
        <v>-2</v>
      </c>
      <c r="AN15" s="44"/>
      <c r="AO15" s="46">
        <f t="shared" si="1"/>
        <v>0</v>
      </c>
      <c r="AP15" s="46">
        <f t="shared" si="2"/>
        <v>0</v>
      </c>
      <c r="AQ15" s="46">
        <f t="shared" si="2"/>
        <v>0</v>
      </c>
      <c r="AR15" s="46">
        <f t="shared" si="2"/>
        <v>0</v>
      </c>
      <c r="AS15" s="46">
        <f t="shared" si="2"/>
        <v>0</v>
      </c>
      <c r="AT15" s="46">
        <f t="shared" si="2"/>
        <v>0</v>
      </c>
      <c r="AU15" s="46">
        <f t="shared" si="2"/>
        <v>0</v>
      </c>
      <c r="AV15" s="46">
        <f t="shared" si="2"/>
        <v>0</v>
      </c>
      <c r="AW15" s="46">
        <f t="shared" si="2"/>
        <v>0</v>
      </c>
      <c r="AX15" s="46">
        <f t="shared" si="2"/>
        <v>0</v>
      </c>
      <c r="AY15" s="46">
        <f t="shared" si="2"/>
        <v>0</v>
      </c>
      <c r="AZ15" s="46">
        <f t="shared" si="2"/>
        <v>2</v>
      </c>
      <c r="BA15" s="46">
        <f t="shared" si="2"/>
        <v>21</v>
      </c>
      <c r="BB15" s="46">
        <f t="shared" si="2"/>
        <v>213</v>
      </c>
      <c r="BC15" s="46">
        <f t="shared" si="2"/>
        <v>2132</v>
      </c>
      <c r="BD15" s="46">
        <f t="shared" si="2"/>
        <v>21320</v>
      </c>
      <c r="BE15" s="46">
        <f t="shared" si="2"/>
        <v>213200</v>
      </c>
      <c r="BF15" s="44"/>
      <c r="BG15" s="44">
        <f t="shared" si="16"/>
        <v>0</v>
      </c>
      <c r="BH15" s="46">
        <f t="shared" si="17"/>
        <v>0</v>
      </c>
      <c r="BI15" s="46">
        <f t="shared" si="18"/>
        <v>0</v>
      </c>
      <c r="BJ15" s="46">
        <f t="shared" si="19"/>
        <v>0</v>
      </c>
      <c r="BK15" s="46">
        <f t="shared" si="20"/>
        <v>0</v>
      </c>
      <c r="BL15" s="46">
        <f t="shared" si="21"/>
        <v>0</v>
      </c>
      <c r="BM15" s="46">
        <f t="shared" si="22"/>
        <v>0</v>
      </c>
      <c r="BN15" s="46">
        <f t="shared" si="23"/>
        <v>0</v>
      </c>
      <c r="BO15" s="46">
        <f t="shared" si="24"/>
        <v>0</v>
      </c>
      <c r="BP15" s="46">
        <f t="shared" si="25"/>
        <v>0</v>
      </c>
      <c r="BQ15" s="46">
        <f t="shared" si="26"/>
        <v>0</v>
      </c>
      <c r="BR15" s="46">
        <f t="shared" si="27"/>
        <v>2</v>
      </c>
      <c r="BS15" s="46">
        <f t="shared" si="28"/>
        <v>100</v>
      </c>
      <c r="BT15" s="46">
        <f t="shared" si="29"/>
        <v>30</v>
      </c>
      <c r="BU15" s="46">
        <f t="shared" si="30"/>
        <v>2</v>
      </c>
      <c r="BV15" s="46">
        <f t="shared" si="31"/>
        <v>0</v>
      </c>
      <c r="BW15" s="46">
        <f t="shared" si="32"/>
        <v>0</v>
      </c>
      <c r="BX15" s="44"/>
      <c r="BY15" s="44"/>
      <c r="BZ15" s="46">
        <f t="shared" si="33"/>
        <v>0</v>
      </c>
      <c r="CA15" s="46"/>
      <c r="CB15" s="46"/>
      <c r="CC15" s="46">
        <f t="shared" si="34"/>
        <v>0</v>
      </c>
      <c r="CD15" s="46"/>
      <c r="CE15" s="46"/>
      <c r="CF15" s="46">
        <f t="shared" si="35"/>
        <v>0</v>
      </c>
      <c r="CG15" s="44"/>
      <c r="CH15" s="46"/>
      <c r="CI15" s="46">
        <f t="shared" si="36"/>
        <v>2</v>
      </c>
      <c r="CJ15" s="44"/>
      <c r="CK15" s="46"/>
      <c r="CL15" s="46">
        <f t="shared" si="37"/>
        <v>32</v>
      </c>
      <c r="CM15" s="44"/>
      <c r="CN15" s="46">
        <f t="shared" si="38"/>
        <v>0</v>
      </c>
      <c r="CO15" s="44"/>
      <c r="CP15" s="44"/>
      <c r="CQ15" s="44" t="str">
        <f t="shared" si="39"/>
        <v/>
      </c>
      <c r="CR15" s="44" t="str">
        <f t="shared" si="40"/>
        <v/>
      </c>
      <c r="CS15" s="44" t="str">
        <f t="shared" si="41"/>
        <v xml:space="preserve">   billones</v>
      </c>
      <c r="CT15" s="44" t="str">
        <f t="shared" si="42"/>
        <v/>
      </c>
      <c r="CU15" s="44" t="str">
        <f t="shared" si="43"/>
        <v/>
      </c>
      <c r="CV15" s="44" t="str">
        <f t="shared" si="44"/>
        <v xml:space="preserve">  mil</v>
      </c>
      <c r="CW15" s="44" t="str">
        <f t="shared" si="45"/>
        <v/>
      </c>
      <c r="CX15" s="44" t="str">
        <f t="shared" si="46"/>
        <v/>
      </c>
      <c r="CY15" s="44" t="str">
        <f t="shared" si="47"/>
        <v xml:space="preserve">   millones</v>
      </c>
      <c r="CZ15" s="44" t="str">
        <f t="shared" si="48"/>
        <v/>
      </c>
      <c r="DA15" s="44" t="str">
        <f t="shared" si="49"/>
        <v/>
      </c>
      <c r="DB15" s="44" t="str">
        <f t="shared" si="50"/>
        <v>Dos mil</v>
      </c>
      <c r="DC15" s="44" t="str">
        <f t="shared" si="51"/>
        <v xml:space="preserve">Ciento </v>
      </c>
      <c r="DD15" s="44" t="str">
        <f t="shared" si="52"/>
        <v xml:space="preserve">Treinta y </v>
      </c>
      <c r="DE15" s="44" t="str">
        <f t="shared" si="53"/>
        <v>Dos Pesos</v>
      </c>
      <c r="DF15" s="44" t="str">
        <f t="shared" si="54"/>
        <v xml:space="preserve">  Centavos</v>
      </c>
      <c r="DG15" s="44" t="str">
        <f t="shared" si="55"/>
        <v xml:space="preserve">  centavos</v>
      </c>
      <c r="DH15" s="44" t="str">
        <f t="shared" si="56"/>
        <v xml:space="preserve"> </v>
      </c>
      <c r="DI15" s="44" t="str">
        <f t="shared" si="57"/>
        <v/>
      </c>
      <c r="DJ15" s="44"/>
      <c r="DK15" s="44" t="str">
        <f t="shared" si="58"/>
        <v xml:space="preserve"> </v>
      </c>
      <c r="DL15" s="44" t="str">
        <f t="shared" si="59"/>
        <v/>
      </c>
      <c r="DM15" s="44"/>
      <c r="DN15" s="44" t="str">
        <f t="shared" si="60"/>
        <v xml:space="preserve"> </v>
      </c>
      <c r="DO15" s="44" t="str">
        <f t="shared" si="61"/>
        <v/>
      </c>
      <c r="DP15" s="44"/>
      <c r="DQ15" s="44" t="str">
        <f t="shared" si="62"/>
        <v>Dos</v>
      </c>
      <c r="DR15" s="44" t="str">
        <f t="shared" si="63"/>
        <v xml:space="preserve"> mil</v>
      </c>
      <c r="DS15" s="44"/>
      <c r="DT15" s="44" t="e">
        <f t="shared" si="64"/>
        <v>#N/A</v>
      </c>
      <c r="DU15" s="44" t="str">
        <f t="shared" si="65"/>
        <v xml:space="preserve"> Pesos</v>
      </c>
      <c r="DV15" s="44" t="str">
        <f t="shared" si="66"/>
        <v xml:space="preserve"> </v>
      </c>
      <c r="DW15" s="44" t="str">
        <f t="shared" si="67"/>
        <v/>
      </c>
      <c r="DX15" s="44"/>
      <c r="DY15" s="44"/>
      <c r="DZ15" s="44"/>
      <c r="EA15" s="44" t="str">
        <f t="shared" si="68"/>
        <v xml:space="preserve"> </v>
      </c>
      <c r="EB15" s="44"/>
      <c r="EC15" s="44"/>
      <c r="ED15" s="44" t="str">
        <f t="shared" si="69"/>
        <v xml:space="preserve"> </v>
      </c>
      <c r="EE15" s="44"/>
      <c r="EF15" s="44"/>
      <c r="EG15" s="47" t="str">
        <f t="shared" si="70"/>
        <v xml:space="preserve"> </v>
      </c>
      <c r="EH15" s="44"/>
      <c r="EI15" s="44"/>
      <c r="EJ15" s="47" t="str">
        <f t="shared" si="71"/>
        <v>Dos mil</v>
      </c>
      <c r="EK15" s="44"/>
      <c r="EL15" s="44"/>
      <c r="EM15" s="47" t="str">
        <f t="shared" si="72"/>
        <v>Ciento Treinta y Dos Pesos</v>
      </c>
      <c r="EN15" s="47"/>
      <c r="EO15" s="47" t="str">
        <f t="shared" si="73"/>
        <v xml:space="preserve"> </v>
      </c>
      <c r="EP15" s="44"/>
      <c r="ER15" s="41">
        <v>10</v>
      </c>
      <c r="ES15" s="41" t="s">
        <v>283</v>
      </c>
    </row>
    <row r="16" spans="1:149" hidden="1" x14ac:dyDescent="0.2">
      <c r="A16" s="42">
        <v>2131321121125</v>
      </c>
      <c r="B16" s="43" t="str">
        <f t="shared" si="3"/>
        <v>Dos billones Ciento Treinta y Un mil Trescientos veintiUn millones Ciento veintiUn mil Ciento veintiCinco Pesos M/L</v>
      </c>
      <c r="C16" s="44"/>
      <c r="D16" s="45">
        <f t="shared" si="4"/>
        <v>2131321121125</v>
      </c>
      <c r="E16" s="44" t="str">
        <f t="shared" si="5"/>
        <v/>
      </c>
      <c r="F16" s="44" t="str">
        <f t="shared" si="6"/>
        <v xml:space="preserve"> y </v>
      </c>
      <c r="G16" s="44" t="str">
        <f t="shared" si="7"/>
        <v xml:space="preserve">  billones</v>
      </c>
      <c r="H16" s="44"/>
      <c r="I16" s="44" t="str">
        <f t="shared" si="8"/>
        <v xml:space="preserve"> y </v>
      </c>
      <c r="J16" s="44" t="s">
        <v>80</v>
      </c>
      <c r="K16" s="44"/>
      <c r="L16" s="44" t="str">
        <f t="shared" si="9"/>
        <v xml:space="preserve"> y </v>
      </c>
      <c r="M16" s="44" t="str">
        <f t="shared" si="10"/>
        <v xml:space="preserve">  millones</v>
      </c>
      <c r="N16" s="44"/>
      <c r="O16" s="44" t="str">
        <f t="shared" si="11"/>
        <v xml:space="preserve"> y </v>
      </c>
      <c r="P16" s="44" t="s">
        <v>80</v>
      </c>
      <c r="Q16" s="44"/>
      <c r="R16" s="44" t="str">
        <f t="shared" si="12"/>
        <v xml:space="preserve"> y </v>
      </c>
      <c r="S16" s="44" t="str">
        <f t="shared" si="13"/>
        <v xml:space="preserve"> Pesos</v>
      </c>
      <c r="T16" s="44" t="str">
        <f t="shared" si="14"/>
        <v xml:space="preserve"> Centavos</v>
      </c>
      <c r="U16" s="44" t="str">
        <f t="shared" si="15"/>
        <v xml:space="preserve"> centavos</v>
      </c>
      <c r="V16" s="44">
        <v>15</v>
      </c>
      <c r="W16" s="44">
        <v>14</v>
      </c>
      <c r="X16" s="44">
        <v>13</v>
      </c>
      <c r="Y16" s="44">
        <v>12</v>
      </c>
      <c r="Z16" s="44">
        <v>11</v>
      </c>
      <c r="AA16" s="44">
        <v>10</v>
      </c>
      <c r="AB16" s="44">
        <v>9</v>
      </c>
      <c r="AC16" s="44">
        <f t="shared" si="0"/>
        <v>8</v>
      </c>
      <c r="AD16" s="44">
        <f t="shared" si="0"/>
        <v>7</v>
      </c>
      <c r="AE16" s="44">
        <f t="shared" si="0"/>
        <v>6</v>
      </c>
      <c r="AF16" s="44">
        <f t="shared" si="0"/>
        <v>5</v>
      </c>
      <c r="AG16" s="44">
        <f t="shared" si="0"/>
        <v>4</v>
      </c>
      <c r="AH16" s="44">
        <f t="shared" si="0"/>
        <v>3</v>
      </c>
      <c r="AI16" s="44">
        <f t="shared" si="0"/>
        <v>2</v>
      </c>
      <c r="AJ16" s="44">
        <f t="shared" si="0"/>
        <v>1</v>
      </c>
      <c r="AK16" s="44">
        <f t="shared" si="0"/>
        <v>0</v>
      </c>
      <c r="AL16" s="44">
        <f t="shared" si="0"/>
        <v>-1</v>
      </c>
      <c r="AM16" s="44">
        <f t="shared" si="0"/>
        <v>-2</v>
      </c>
      <c r="AN16" s="44"/>
      <c r="AO16" s="46">
        <f t="shared" si="1"/>
        <v>0</v>
      </c>
      <c r="AP16" s="46">
        <f t="shared" si="2"/>
        <v>0</v>
      </c>
      <c r="AQ16" s="46">
        <f t="shared" si="2"/>
        <v>2</v>
      </c>
      <c r="AR16" s="46">
        <f t="shared" si="2"/>
        <v>21</v>
      </c>
      <c r="AS16" s="46">
        <f t="shared" si="2"/>
        <v>213</v>
      </c>
      <c r="AT16" s="46">
        <f t="shared" si="2"/>
        <v>2131</v>
      </c>
      <c r="AU16" s="46">
        <f t="shared" si="2"/>
        <v>21313</v>
      </c>
      <c r="AV16" s="46">
        <f t="shared" si="2"/>
        <v>213132</v>
      </c>
      <c r="AW16" s="46">
        <f t="shared" si="2"/>
        <v>2131321</v>
      </c>
      <c r="AX16" s="46">
        <f t="shared" si="2"/>
        <v>21313211</v>
      </c>
      <c r="AY16" s="46">
        <f t="shared" si="2"/>
        <v>213132112</v>
      </c>
      <c r="AZ16" s="46">
        <f t="shared" si="2"/>
        <v>2131321121</v>
      </c>
      <c r="BA16" s="46">
        <f t="shared" si="2"/>
        <v>21313211211</v>
      </c>
      <c r="BB16" s="46">
        <f t="shared" si="2"/>
        <v>213132112112</v>
      </c>
      <c r="BC16" s="46">
        <f t="shared" si="2"/>
        <v>2131321121125</v>
      </c>
      <c r="BD16" s="46">
        <f t="shared" si="2"/>
        <v>21313211211250</v>
      </c>
      <c r="BE16" s="46">
        <f t="shared" si="2"/>
        <v>213132112112500</v>
      </c>
      <c r="BF16" s="44"/>
      <c r="BG16" s="44">
        <f t="shared" si="16"/>
        <v>0</v>
      </c>
      <c r="BH16" s="46">
        <f t="shared" si="17"/>
        <v>0</v>
      </c>
      <c r="BI16" s="46">
        <f t="shared" si="18"/>
        <v>2</v>
      </c>
      <c r="BJ16" s="46">
        <f t="shared" si="19"/>
        <v>100</v>
      </c>
      <c r="BK16" s="46">
        <f t="shared" si="20"/>
        <v>30</v>
      </c>
      <c r="BL16" s="46">
        <f t="shared" si="21"/>
        <v>1</v>
      </c>
      <c r="BM16" s="46">
        <f t="shared" si="22"/>
        <v>300</v>
      </c>
      <c r="BN16" s="46">
        <f t="shared" si="23"/>
        <v>20</v>
      </c>
      <c r="BO16" s="46">
        <f t="shared" si="24"/>
        <v>1</v>
      </c>
      <c r="BP16" s="46">
        <f t="shared" si="25"/>
        <v>100</v>
      </c>
      <c r="BQ16" s="46">
        <f t="shared" si="26"/>
        <v>20</v>
      </c>
      <c r="BR16" s="46">
        <f t="shared" si="27"/>
        <v>1</v>
      </c>
      <c r="BS16" s="46">
        <f t="shared" si="28"/>
        <v>100</v>
      </c>
      <c r="BT16" s="46">
        <f t="shared" si="29"/>
        <v>20</v>
      </c>
      <c r="BU16" s="46">
        <f t="shared" si="30"/>
        <v>5</v>
      </c>
      <c r="BV16" s="46">
        <f t="shared" si="31"/>
        <v>0</v>
      </c>
      <c r="BW16" s="46">
        <f t="shared" si="32"/>
        <v>0</v>
      </c>
      <c r="BX16" s="44"/>
      <c r="BY16" s="44"/>
      <c r="BZ16" s="46">
        <f t="shared" si="33"/>
        <v>2</v>
      </c>
      <c r="CA16" s="46"/>
      <c r="CB16" s="46"/>
      <c r="CC16" s="46">
        <f t="shared" si="34"/>
        <v>31</v>
      </c>
      <c r="CD16" s="46"/>
      <c r="CE16" s="46"/>
      <c r="CF16" s="46">
        <f t="shared" si="35"/>
        <v>21</v>
      </c>
      <c r="CG16" s="44"/>
      <c r="CH16" s="46"/>
      <c r="CI16" s="46">
        <f t="shared" si="36"/>
        <v>21</v>
      </c>
      <c r="CJ16" s="44"/>
      <c r="CK16" s="46"/>
      <c r="CL16" s="46">
        <f t="shared" si="37"/>
        <v>25</v>
      </c>
      <c r="CM16" s="44"/>
      <c r="CN16" s="46">
        <f t="shared" si="38"/>
        <v>0</v>
      </c>
      <c r="CO16" s="44"/>
      <c r="CP16" s="44"/>
      <c r="CQ16" s="44" t="str">
        <f t="shared" si="39"/>
        <v/>
      </c>
      <c r="CR16" s="44" t="str">
        <f t="shared" si="40"/>
        <v/>
      </c>
      <c r="CS16" s="44" t="str">
        <f t="shared" si="41"/>
        <v>Dos  billones</v>
      </c>
      <c r="CT16" s="44" t="str">
        <f t="shared" si="42"/>
        <v xml:space="preserve">Ciento </v>
      </c>
      <c r="CU16" s="44" t="str">
        <f t="shared" si="43"/>
        <v xml:space="preserve">Treinta y </v>
      </c>
      <c r="CV16" s="44" t="str">
        <f t="shared" si="44"/>
        <v>Un mil</v>
      </c>
      <c r="CW16" s="44" t="str">
        <f t="shared" si="45"/>
        <v xml:space="preserve">Trescientos </v>
      </c>
      <c r="CX16" s="44" t="str">
        <f t="shared" si="46"/>
        <v>veinti</v>
      </c>
      <c r="CY16" s="44" t="str">
        <f t="shared" si="47"/>
        <v>Un  millones</v>
      </c>
      <c r="CZ16" s="44" t="str">
        <f t="shared" si="48"/>
        <v xml:space="preserve">Ciento </v>
      </c>
      <c r="DA16" s="44" t="str">
        <f t="shared" si="49"/>
        <v>veinti</v>
      </c>
      <c r="DB16" s="44" t="str">
        <f t="shared" si="50"/>
        <v>Un mil</v>
      </c>
      <c r="DC16" s="44" t="str">
        <f t="shared" si="51"/>
        <v xml:space="preserve">Ciento </v>
      </c>
      <c r="DD16" s="44" t="str">
        <f t="shared" si="52"/>
        <v>veinti</v>
      </c>
      <c r="DE16" s="44" t="str">
        <f t="shared" si="53"/>
        <v>Cinco Pesos</v>
      </c>
      <c r="DF16" s="44" t="str">
        <f t="shared" si="54"/>
        <v xml:space="preserve">  Centavos</v>
      </c>
      <c r="DG16" s="44" t="str">
        <f t="shared" si="55"/>
        <v xml:space="preserve">  centavos</v>
      </c>
      <c r="DH16" s="44" t="str">
        <f t="shared" si="56"/>
        <v>Dos</v>
      </c>
      <c r="DI16" s="44" t="str">
        <f t="shared" si="57"/>
        <v xml:space="preserve">  billones</v>
      </c>
      <c r="DJ16" s="44"/>
      <c r="DK16" s="44" t="e">
        <f t="shared" si="58"/>
        <v>#N/A</v>
      </c>
      <c r="DL16" s="44" t="str">
        <f t="shared" si="59"/>
        <v xml:space="preserve"> mil</v>
      </c>
      <c r="DM16" s="44"/>
      <c r="DN16" s="44" t="e">
        <f t="shared" si="60"/>
        <v>#N/A</v>
      </c>
      <c r="DO16" s="44" t="str">
        <f t="shared" si="61"/>
        <v xml:space="preserve">  millones</v>
      </c>
      <c r="DP16" s="44"/>
      <c r="DQ16" s="44" t="e">
        <f t="shared" si="62"/>
        <v>#N/A</v>
      </c>
      <c r="DR16" s="44" t="str">
        <f t="shared" si="63"/>
        <v xml:space="preserve"> mil</v>
      </c>
      <c r="DS16" s="44"/>
      <c r="DT16" s="44" t="e">
        <f t="shared" si="64"/>
        <v>#N/A</v>
      </c>
      <c r="DU16" s="44" t="str">
        <f t="shared" si="65"/>
        <v xml:space="preserve"> Pesos</v>
      </c>
      <c r="DV16" s="44" t="str">
        <f t="shared" si="66"/>
        <v xml:space="preserve"> </v>
      </c>
      <c r="DW16" s="44" t="str">
        <f t="shared" si="67"/>
        <v/>
      </c>
      <c r="DX16" s="44"/>
      <c r="DY16" s="44"/>
      <c r="DZ16" s="44"/>
      <c r="EA16" s="44" t="str">
        <f t="shared" si="68"/>
        <v>Dos  billones</v>
      </c>
      <c r="EB16" s="44"/>
      <c r="EC16" s="44"/>
      <c r="ED16" s="44" t="str">
        <f t="shared" si="69"/>
        <v>Ciento Treinta y Un mil</v>
      </c>
      <c r="EE16" s="44"/>
      <c r="EF16" s="44"/>
      <c r="EG16" s="47" t="str">
        <f t="shared" si="70"/>
        <v>Trescientos veintiUn  millones</v>
      </c>
      <c r="EH16" s="44"/>
      <c r="EI16" s="44"/>
      <c r="EJ16" s="47" t="str">
        <f t="shared" si="71"/>
        <v>Ciento veintiUn mil</v>
      </c>
      <c r="EK16" s="44"/>
      <c r="EL16" s="44"/>
      <c r="EM16" s="47" t="str">
        <f t="shared" si="72"/>
        <v>Ciento veintiCinco Pesos</v>
      </c>
      <c r="EN16" s="47"/>
      <c r="EO16" s="47" t="str">
        <f t="shared" si="73"/>
        <v xml:space="preserve"> </v>
      </c>
      <c r="EP16" s="44"/>
      <c r="ER16" s="41">
        <v>11</v>
      </c>
      <c r="ES16" s="41" t="s">
        <v>284</v>
      </c>
    </row>
    <row r="17" spans="1:149" hidden="1" x14ac:dyDescent="0.2">
      <c r="A17" s="42">
        <v>14</v>
      </c>
      <c r="B17" s="43" t="str">
        <f t="shared" si="3"/>
        <v>Catorce Pesos M/L</v>
      </c>
      <c r="C17" s="44"/>
      <c r="D17" s="45">
        <f t="shared" si="4"/>
        <v>14</v>
      </c>
      <c r="E17" s="44" t="str">
        <f t="shared" si="5"/>
        <v/>
      </c>
      <c r="F17" s="44" t="str">
        <f t="shared" si="6"/>
        <v xml:space="preserve"> Pesos</v>
      </c>
      <c r="G17" s="44" t="str">
        <f t="shared" si="7"/>
        <v xml:space="preserve">  billones</v>
      </c>
      <c r="H17" s="44"/>
      <c r="I17" s="44" t="str">
        <f t="shared" si="8"/>
        <v xml:space="preserve"> Pesos</v>
      </c>
      <c r="J17" s="44" t="s">
        <v>80</v>
      </c>
      <c r="K17" s="44"/>
      <c r="L17" s="44" t="str">
        <f t="shared" si="9"/>
        <v xml:space="preserve"> Pesos</v>
      </c>
      <c r="M17" s="44" t="str">
        <f t="shared" si="10"/>
        <v xml:space="preserve">  millones</v>
      </c>
      <c r="N17" s="44"/>
      <c r="O17" s="44" t="str">
        <f t="shared" si="11"/>
        <v xml:space="preserve"> Pesos</v>
      </c>
      <c r="P17" s="44" t="s">
        <v>80</v>
      </c>
      <c r="Q17" s="44"/>
      <c r="R17" s="44" t="str">
        <f t="shared" si="12"/>
        <v xml:space="preserve"> y </v>
      </c>
      <c r="S17" s="44" t="str">
        <f t="shared" si="13"/>
        <v xml:space="preserve"> Pesos</v>
      </c>
      <c r="T17" s="44" t="str">
        <f t="shared" si="14"/>
        <v xml:space="preserve"> Centavos</v>
      </c>
      <c r="U17" s="44" t="str">
        <f t="shared" si="15"/>
        <v xml:space="preserve"> centavos</v>
      </c>
      <c r="V17" s="44">
        <v>15</v>
      </c>
      <c r="W17" s="44">
        <v>14</v>
      </c>
      <c r="X17" s="44">
        <v>13</v>
      </c>
      <c r="Y17" s="44">
        <v>12</v>
      </c>
      <c r="Z17" s="44">
        <v>11</v>
      </c>
      <c r="AA17" s="44">
        <v>10</v>
      </c>
      <c r="AB17" s="44">
        <v>9</v>
      </c>
      <c r="AC17" s="44">
        <f t="shared" si="0"/>
        <v>8</v>
      </c>
      <c r="AD17" s="44">
        <f t="shared" si="0"/>
        <v>7</v>
      </c>
      <c r="AE17" s="44">
        <f t="shared" si="0"/>
        <v>6</v>
      </c>
      <c r="AF17" s="44">
        <f t="shared" si="0"/>
        <v>5</v>
      </c>
      <c r="AG17" s="44">
        <f t="shared" si="0"/>
        <v>4</v>
      </c>
      <c r="AH17" s="44">
        <f t="shared" si="0"/>
        <v>3</v>
      </c>
      <c r="AI17" s="44">
        <f t="shared" si="0"/>
        <v>2</v>
      </c>
      <c r="AJ17" s="44">
        <f t="shared" si="0"/>
        <v>1</v>
      </c>
      <c r="AK17" s="44">
        <f t="shared" si="0"/>
        <v>0</v>
      </c>
      <c r="AL17" s="44">
        <f t="shared" si="0"/>
        <v>-1</v>
      </c>
      <c r="AM17" s="44">
        <f t="shared" si="0"/>
        <v>-2</v>
      </c>
      <c r="AN17" s="44"/>
      <c r="AO17" s="46">
        <f t="shared" si="1"/>
        <v>0</v>
      </c>
      <c r="AP17" s="46">
        <f t="shared" si="2"/>
        <v>0</v>
      </c>
      <c r="AQ17" s="46">
        <f t="shared" si="2"/>
        <v>0</v>
      </c>
      <c r="AR17" s="46">
        <f t="shared" si="2"/>
        <v>0</v>
      </c>
      <c r="AS17" s="46">
        <f t="shared" si="2"/>
        <v>0</v>
      </c>
      <c r="AT17" s="46">
        <f t="shared" si="2"/>
        <v>0</v>
      </c>
      <c r="AU17" s="46">
        <f t="shared" si="2"/>
        <v>0</v>
      </c>
      <c r="AV17" s="46">
        <f t="shared" si="2"/>
        <v>0</v>
      </c>
      <c r="AW17" s="46">
        <f t="shared" si="2"/>
        <v>0</v>
      </c>
      <c r="AX17" s="46">
        <f t="shared" si="2"/>
        <v>0</v>
      </c>
      <c r="AY17" s="46">
        <f t="shared" si="2"/>
        <v>0</v>
      </c>
      <c r="AZ17" s="46">
        <f t="shared" si="2"/>
        <v>0</v>
      </c>
      <c r="BA17" s="46">
        <f t="shared" si="2"/>
        <v>0</v>
      </c>
      <c r="BB17" s="46">
        <f t="shared" si="2"/>
        <v>1</v>
      </c>
      <c r="BC17" s="46">
        <f t="shared" si="2"/>
        <v>14</v>
      </c>
      <c r="BD17" s="46">
        <f t="shared" si="2"/>
        <v>140</v>
      </c>
      <c r="BE17" s="46">
        <f t="shared" si="2"/>
        <v>1400</v>
      </c>
      <c r="BF17" s="44"/>
      <c r="BG17" s="44">
        <f t="shared" si="16"/>
        <v>0</v>
      </c>
      <c r="BH17" s="46">
        <f t="shared" si="17"/>
        <v>0</v>
      </c>
      <c r="BI17" s="46">
        <f t="shared" si="18"/>
        <v>0</v>
      </c>
      <c r="BJ17" s="46">
        <f t="shared" si="19"/>
        <v>0</v>
      </c>
      <c r="BK17" s="46">
        <f t="shared" si="20"/>
        <v>0</v>
      </c>
      <c r="BL17" s="46">
        <f t="shared" si="21"/>
        <v>0</v>
      </c>
      <c r="BM17" s="46">
        <f t="shared" si="22"/>
        <v>0</v>
      </c>
      <c r="BN17" s="46">
        <f t="shared" si="23"/>
        <v>0</v>
      </c>
      <c r="BO17" s="46">
        <f t="shared" si="24"/>
        <v>0</v>
      </c>
      <c r="BP17" s="46">
        <f t="shared" si="25"/>
        <v>0</v>
      </c>
      <c r="BQ17" s="46">
        <f t="shared" si="26"/>
        <v>0</v>
      </c>
      <c r="BR17" s="46">
        <f t="shared" si="27"/>
        <v>0</v>
      </c>
      <c r="BS17" s="46">
        <f t="shared" si="28"/>
        <v>0</v>
      </c>
      <c r="BT17" s="46">
        <f t="shared" si="29"/>
        <v>10</v>
      </c>
      <c r="BU17" s="46">
        <f t="shared" si="30"/>
        <v>4</v>
      </c>
      <c r="BV17" s="46">
        <f t="shared" si="31"/>
        <v>0</v>
      </c>
      <c r="BW17" s="46">
        <f t="shared" si="32"/>
        <v>0</v>
      </c>
      <c r="BX17" s="44"/>
      <c r="BY17" s="44"/>
      <c r="BZ17" s="46">
        <f t="shared" si="33"/>
        <v>0</v>
      </c>
      <c r="CA17" s="46"/>
      <c r="CB17" s="46"/>
      <c r="CC17" s="46">
        <f t="shared" si="34"/>
        <v>0</v>
      </c>
      <c r="CD17" s="46"/>
      <c r="CE17" s="46"/>
      <c r="CF17" s="46">
        <f t="shared" si="35"/>
        <v>0</v>
      </c>
      <c r="CG17" s="44"/>
      <c r="CH17" s="46"/>
      <c r="CI17" s="46">
        <f t="shared" si="36"/>
        <v>0</v>
      </c>
      <c r="CJ17" s="44"/>
      <c r="CK17" s="46"/>
      <c r="CL17" s="46">
        <f t="shared" si="37"/>
        <v>14</v>
      </c>
      <c r="CM17" s="44"/>
      <c r="CN17" s="46">
        <f t="shared" si="38"/>
        <v>0</v>
      </c>
      <c r="CO17" s="44"/>
      <c r="CP17" s="44"/>
      <c r="CQ17" s="44" t="str">
        <f t="shared" si="39"/>
        <v/>
      </c>
      <c r="CR17" s="44" t="str">
        <f t="shared" si="40"/>
        <v/>
      </c>
      <c r="CS17" s="44" t="str">
        <f t="shared" si="41"/>
        <v xml:space="preserve">   billones</v>
      </c>
      <c r="CT17" s="44" t="str">
        <f t="shared" si="42"/>
        <v/>
      </c>
      <c r="CU17" s="44" t="str">
        <f t="shared" si="43"/>
        <v/>
      </c>
      <c r="CV17" s="44" t="str">
        <f t="shared" si="44"/>
        <v xml:space="preserve">  mil</v>
      </c>
      <c r="CW17" s="44" t="str">
        <f t="shared" si="45"/>
        <v/>
      </c>
      <c r="CX17" s="44" t="str">
        <f t="shared" si="46"/>
        <v/>
      </c>
      <c r="CY17" s="44" t="str">
        <f t="shared" si="47"/>
        <v xml:space="preserve">   millones</v>
      </c>
      <c r="CZ17" s="44" t="str">
        <f t="shared" si="48"/>
        <v/>
      </c>
      <c r="DA17" s="44" t="str">
        <f t="shared" si="49"/>
        <v/>
      </c>
      <c r="DB17" s="44" t="str">
        <f t="shared" si="50"/>
        <v xml:space="preserve">  mil</v>
      </c>
      <c r="DC17" s="44" t="str">
        <f t="shared" si="51"/>
        <v/>
      </c>
      <c r="DD17" s="44" t="str">
        <f t="shared" si="52"/>
        <v xml:space="preserve">Diez y </v>
      </c>
      <c r="DE17" s="44" t="str">
        <f t="shared" si="53"/>
        <v>Cuatro Pesos</v>
      </c>
      <c r="DF17" s="44" t="str">
        <f t="shared" si="54"/>
        <v xml:space="preserve">  Centavos</v>
      </c>
      <c r="DG17" s="44" t="str">
        <f t="shared" si="55"/>
        <v xml:space="preserve">  centavos</v>
      </c>
      <c r="DH17" s="44" t="str">
        <f t="shared" si="56"/>
        <v xml:space="preserve"> </v>
      </c>
      <c r="DI17" s="44" t="str">
        <f t="shared" si="57"/>
        <v/>
      </c>
      <c r="DJ17" s="44"/>
      <c r="DK17" s="44" t="str">
        <f t="shared" si="58"/>
        <v xml:space="preserve"> </v>
      </c>
      <c r="DL17" s="44" t="str">
        <f t="shared" si="59"/>
        <v/>
      </c>
      <c r="DM17" s="44"/>
      <c r="DN17" s="44" t="str">
        <f t="shared" si="60"/>
        <v xml:space="preserve"> </v>
      </c>
      <c r="DO17" s="44" t="str">
        <f t="shared" si="61"/>
        <v/>
      </c>
      <c r="DP17" s="44"/>
      <c r="DQ17" s="44" t="str">
        <f t="shared" si="62"/>
        <v xml:space="preserve"> </v>
      </c>
      <c r="DR17" s="44" t="str">
        <f t="shared" si="63"/>
        <v/>
      </c>
      <c r="DS17" s="44"/>
      <c r="DT17" s="44" t="str">
        <f t="shared" si="64"/>
        <v>Catorce</v>
      </c>
      <c r="DU17" s="44" t="str">
        <f t="shared" si="65"/>
        <v xml:space="preserve"> Pesos</v>
      </c>
      <c r="DV17" s="44" t="str">
        <f t="shared" si="66"/>
        <v xml:space="preserve"> </v>
      </c>
      <c r="DW17" s="44" t="str">
        <f t="shared" si="67"/>
        <v/>
      </c>
      <c r="DX17" s="44"/>
      <c r="DY17" s="44"/>
      <c r="DZ17" s="44"/>
      <c r="EA17" s="44" t="str">
        <f t="shared" si="68"/>
        <v xml:space="preserve"> </v>
      </c>
      <c r="EB17" s="44"/>
      <c r="EC17" s="44"/>
      <c r="ED17" s="44" t="str">
        <f t="shared" si="69"/>
        <v xml:space="preserve"> </v>
      </c>
      <c r="EE17" s="44"/>
      <c r="EF17" s="44"/>
      <c r="EG17" s="47" t="str">
        <f t="shared" si="70"/>
        <v xml:space="preserve"> </v>
      </c>
      <c r="EH17" s="44"/>
      <c r="EI17" s="44"/>
      <c r="EJ17" s="47" t="str">
        <f t="shared" si="71"/>
        <v xml:space="preserve"> </v>
      </c>
      <c r="EK17" s="44"/>
      <c r="EL17" s="44"/>
      <c r="EM17" s="47" t="str">
        <f t="shared" si="72"/>
        <v>Catorce Pesos</v>
      </c>
      <c r="EN17" s="47"/>
      <c r="EO17" s="47" t="str">
        <f t="shared" si="73"/>
        <v xml:space="preserve"> </v>
      </c>
      <c r="EP17" s="44"/>
      <c r="ER17" s="41">
        <v>12</v>
      </c>
      <c r="ES17" s="41" t="s">
        <v>285</v>
      </c>
    </row>
    <row r="18" spans="1:149" hidden="1" x14ac:dyDescent="0.2">
      <c r="A18" s="42">
        <v>15</v>
      </c>
      <c r="B18" s="43" t="str">
        <f t="shared" si="3"/>
        <v>Quince Pesos M/L</v>
      </c>
      <c r="C18" s="44"/>
      <c r="D18" s="45">
        <f t="shared" si="4"/>
        <v>15</v>
      </c>
      <c r="E18" s="44" t="str">
        <f t="shared" si="5"/>
        <v/>
      </c>
      <c r="F18" s="44" t="str">
        <f t="shared" si="6"/>
        <v xml:space="preserve"> Pesos</v>
      </c>
      <c r="G18" s="44" t="str">
        <f t="shared" si="7"/>
        <v xml:space="preserve">  billones</v>
      </c>
      <c r="H18" s="44"/>
      <c r="I18" s="44" t="str">
        <f t="shared" si="8"/>
        <v xml:space="preserve"> Pesos</v>
      </c>
      <c r="J18" s="44" t="s">
        <v>80</v>
      </c>
      <c r="K18" s="44"/>
      <c r="L18" s="44" t="str">
        <f t="shared" si="9"/>
        <v xml:space="preserve"> Pesos</v>
      </c>
      <c r="M18" s="44" t="str">
        <f t="shared" si="10"/>
        <v xml:space="preserve">  millones</v>
      </c>
      <c r="N18" s="44"/>
      <c r="O18" s="44" t="str">
        <f t="shared" si="11"/>
        <v xml:space="preserve"> Pesos</v>
      </c>
      <c r="P18" s="44" t="s">
        <v>80</v>
      </c>
      <c r="Q18" s="44"/>
      <c r="R18" s="44" t="str">
        <f t="shared" si="12"/>
        <v xml:space="preserve"> y </v>
      </c>
      <c r="S18" s="44" t="str">
        <f t="shared" si="13"/>
        <v xml:space="preserve"> Pesos</v>
      </c>
      <c r="T18" s="44" t="str">
        <f t="shared" si="14"/>
        <v xml:space="preserve"> Centavos</v>
      </c>
      <c r="U18" s="44" t="str">
        <f t="shared" si="15"/>
        <v xml:space="preserve"> centavos</v>
      </c>
      <c r="V18" s="44">
        <v>15</v>
      </c>
      <c r="W18" s="44">
        <v>14</v>
      </c>
      <c r="X18" s="44">
        <v>13</v>
      </c>
      <c r="Y18" s="44">
        <v>12</v>
      </c>
      <c r="Z18" s="44">
        <v>11</v>
      </c>
      <c r="AA18" s="44">
        <v>10</v>
      </c>
      <c r="AB18" s="44">
        <v>9</v>
      </c>
      <c r="AC18" s="44">
        <f t="shared" si="0"/>
        <v>8</v>
      </c>
      <c r="AD18" s="44">
        <f t="shared" si="0"/>
        <v>7</v>
      </c>
      <c r="AE18" s="44">
        <f t="shared" si="0"/>
        <v>6</v>
      </c>
      <c r="AF18" s="44">
        <f t="shared" si="0"/>
        <v>5</v>
      </c>
      <c r="AG18" s="44">
        <f t="shared" si="0"/>
        <v>4</v>
      </c>
      <c r="AH18" s="44">
        <f t="shared" si="0"/>
        <v>3</v>
      </c>
      <c r="AI18" s="44">
        <f t="shared" si="0"/>
        <v>2</v>
      </c>
      <c r="AJ18" s="44">
        <f t="shared" si="0"/>
        <v>1</v>
      </c>
      <c r="AK18" s="44">
        <f t="shared" si="0"/>
        <v>0</v>
      </c>
      <c r="AL18" s="44">
        <f t="shared" si="0"/>
        <v>-1</v>
      </c>
      <c r="AM18" s="44">
        <f t="shared" si="0"/>
        <v>-2</v>
      </c>
      <c r="AN18" s="44"/>
      <c r="AO18" s="46">
        <f t="shared" si="1"/>
        <v>0</v>
      </c>
      <c r="AP18" s="46">
        <f t="shared" si="2"/>
        <v>0</v>
      </c>
      <c r="AQ18" s="46">
        <f t="shared" si="2"/>
        <v>0</v>
      </c>
      <c r="AR18" s="46">
        <f t="shared" si="2"/>
        <v>0</v>
      </c>
      <c r="AS18" s="46">
        <f t="shared" si="2"/>
        <v>0</v>
      </c>
      <c r="AT18" s="46">
        <f t="shared" si="2"/>
        <v>0</v>
      </c>
      <c r="AU18" s="46">
        <f t="shared" si="2"/>
        <v>0</v>
      </c>
      <c r="AV18" s="46">
        <f t="shared" si="2"/>
        <v>0</v>
      </c>
      <c r="AW18" s="46">
        <f t="shared" si="2"/>
        <v>0</v>
      </c>
      <c r="AX18" s="46">
        <f t="shared" si="2"/>
        <v>0</v>
      </c>
      <c r="AY18" s="46">
        <f t="shared" si="2"/>
        <v>0</v>
      </c>
      <c r="AZ18" s="46">
        <f t="shared" si="2"/>
        <v>0</v>
      </c>
      <c r="BA18" s="46">
        <f t="shared" si="2"/>
        <v>0</v>
      </c>
      <c r="BB18" s="46">
        <f t="shared" si="2"/>
        <v>1</v>
      </c>
      <c r="BC18" s="46">
        <f t="shared" si="2"/>
        <v>15</v>
      </c>
      <c r="BD18" s="46">
        <f t="shared" si="2"/>
        <v>150</v>
      </c>
      <c r="BE18" s="46">
        <f t="shared" si="2"/>
        <v>1500</v>
      </c>
      <c r="BF18" s="44"/>
      <c r="BG18" s="44">
        <f t="shared" si="16"/>
        <v>0</v>
      </c>
      <c r="BH18" s="46">
        <f t="shared" si="17"/>
        <v>0</v>
      </c>
      <c r="BI18" s="46">
        <f t="shared" si="18"/>
        <v>0</v>
      </c>
      <c r="BJ18" s="46">
        <f t="shared" si="19"/>
        <v>0</v>
      </c>
      <c r="BK18" s="46">
        <f t="shared" si="20"/>
        <v>0</v>
      </c>
      <c r="BL18" s="46">
        <f t="shared" si="21"/>
        <v>0</v>
      </c>
      <c r="BM18" s="46">
        <f t="shared" si="22"/>
        <v>0</v>
      </c>
      <c r="BN18" s="46">
        <f t="shared" si="23"/>
        <v>0</v>
      </c>
      <c r="BO18" s="46">
        <f t="shared" si="24"/>
        <v>0</v>
      </c>
      <c r="BP18" s="46">
        <f t="shared" si="25"/>
        <v>0</v>
      </c>
      <c r="BQ18" s="46">
        <f t="shared" si="26"/>
        <v>0</v>
      </c>
      <c r="BR18" s="46">
        <f t="shared" si="27"/>
        <v>0</v>
      </c>
      <c r="BS18" s="46">
        <f t="shared" si="28"/>
        <v>0</v>
      </c>
      <c r="BT18" s="46">
        <f t="shared" si="29"/>
        <v>10</v>
      </c>
      <c r="BU18" s="46">
        <f t="shared" si="30"/>
        <v>5</v>
      </c>
      <c r="BV18" s="46">
        <f t="shared" si="31"/>
        <v>0</v>
      </c>
      <c r="BW18" s="46">
        <f t="shared" si="32"/>
        <v>0</v>
      </c>
      <c r="BX18" s="44"/>
      <c r="BY18" s="44"/>
      <c r="BZ18" s="46">
        <f t="shared" si="33"/>
        <v>0</v>
      </c>
      <c r="CA18" s="46"/>
      <c r="CB18" s="46"/>
      <c r="CC18" s="46">
        <f t="shared" si="34"/>
        <v>0</v>
      </c>
      <c r="CD18" s="46"/>
      <c r="CE18" s="46"/>
      <c r="CF18" s="46">
        <f t="shared" si="35"/>
        <v>0</v>
      </c>
      <c r="CG18" s="44"/>
      <c r="CH18" s="46"/>
      <c r="CI18" s="46">
        <f t="shared" si="36"/>
        <v>0</v>
      </c>
      <c r="CJ18" s="44"/>
      <c r="CK18" s="46"/>
      <c r="CL18" s="46">
        <f t="shared" si="37"/>
        <v>15</v>
      </c>
      <c r="CM18" s="44"/>
      <c r="CN18" s="46">
        <f t="shared" si="38"/>
        <v>0</v>
      </c>
      <c r="CO18" s="44"/>
      <c r="CP18" s="44"/>
      <c r="CQ18" s="44" t="str">
        <f t="shared" si="39"/>
        <v/>
      </c>
      <c r="CR18" s="44" t="str">
        <f t="shared" si="40"/>
        <v/>
      </c>
      <c r="CS18" s="44" t="str">
        <f t="shared" si="41"/>
        <v xml:space="preserve">   billones</v>
      </c>
      <c r="CT18" s="44" t="str">
        <f t="shared" si="42"/>
        <v/>
      </c>
      <c r="CU18" s="44" t="str">
        <f t="shared" si="43"/>
        <v/>
      </c>
      <c r="CV18" s="44" t="str">
        <f t="shared" si="44"/>
        <v xml:space="preserve">  mil</v>
      </c>
      <c r="CW18" s="44" t="str">
        <f t="shared" si="45"/>
        <v/>
      </c>
      <c r="CX18" s="44" t="str">
        <f t="shared" si="46"/>
        <v/>
      </c>
      <c r="CY18" s="44" t="str">
        <f t="shared" si="47"/>
        <v xml:space="preserve">   millones</v>
      </c>
      <c r="CZ18" s="44" t="str">
        <f t="shared" si="48"/>
        <v/>
      </c>
      <c r="DA18" s="44" t="str">
        <f t="shared" si="49"/>
        <v/>
      </c>
      <c r="DB18" s="44" t="str">
        <f t="shared" si="50"/>
        <v xml:space="preserve">  mil</v>
      </c>
      <c r="DC18" s="44" t="str">
        <f t="shared" si="51"/>
        <v/>
      </c>
      <c r="DD18" s="44" t="str">
        <f t="shared" si="52"/>
        <v xml:space="preserve">Diez y </v>
      </c>
      <c r="DE18" s="44" t="str">
        <f t="shared" si="53"/>
        <v>Cinco Pesos</v>
      </c>
      <c r="DF18" s="44" t="str">
        <f t="shared" si="54"/>
        <v xml:space="preserve">  Centavos</v>
      </c>
      <c r="DG18" s="44" t="str">
        <f t="shared" si="55"/>
        <v xml:space="preserve">  centavos</v>
      </c>
      <c r="DH18" s="44" t="str">
        <f t="shared" si="56"/>
        <v xml:space="preserve"> </v>
      </c>
      <c r="DI18" s="44" t="str">
        <f t="shared" si="57"/>
        <v/>
      </c>
      <c r="DJ18" s="44"/>
      <c r="DK18" s="44" t="str">
        <f t="shared" si="58"/>
        <v xml:space="preserve"> </v>
      </c>
      <c r="DL18" s="44" t="str">
        <f t="shared" si="59"/>
        <v/>
      </c>
      <c r="DM18" s="44"/>
      <c r="DN18" s="44" t="str">
        <f t="shared" si="60"/>
        <v xml:space="preserve"> </v>
      </c>
      <c r="DO18" s="44" t="str">
        <f t="shared" si="61"/>
        <v/>
      </c>
      <c r="DP18" s="44"/>
      <c r="DQ18" s="44" t="str">
        <f t="shared" si="62"/>
        <v xml:space="preserve"> </v>
      </c>
      <c r="DR18" s="44" t="str">
        <f t="shared" si="63"/>
        <v/>
      </c>
      <c r="DS18" s="44"/>
      <c r="DT18" s="44" t="str">
        <f t="shared" si="64"/>
        <v>Quince</v>
      </c>
      <c r="DU18" s="44" t="str">
        <f t="shared" si="65"/>
        <v xml:space="preserve"> Pesos</v>
      </c>
      <c r="DV18" s="44" t="str">
        <f t="shared" si="66"/>
        <v xml:space="preserve"> </v>
      </c>
      <c r="DW18" s="44" t="str">
        <f t="shared" si="67"/>
        <v/>
      </c>
      <c r="DX18" s="44"/>
      <c r="DY18" s="44"/>
      <c r="DZ18" s="44"/>
      <c r="EA18" s="44" t="str">
        <f t="shared" si="68"/>
        <v xml:space="preserve"> </v>
      </c>
      <c r="EB18" s="44"/>
      <c r="EC18" s="44"/>
      <c r="ED18" s="44" t="str">
        <f t="shared" si="69"/>
        <v xml:space="preserve"> </v>
      </c>
      <c r="EE18" s="44"/>
      <c r="EF18" s="44"/>
      <c r="EG18" s="47" t="str">
        <f t="shared" si="70"/>
        <v xml:space="preserve"> </v>
      </c>
      <c r="EH18" s="44"/>
      <c r="EI18" s="44"/>
      <c r="EJ18" s="47" t="str">
        <f t="shared" si="71"/>
        <v xml:space="preserve"> </v>
      </c>
      <c r="EK18" s="44"/>
      <c r="EL18" s="44"/>
      <c r="EM18" s="47" t="str">
        <f t="shared" si="72"/>
        <v>Quince Pesos</v>
      </c>
      <c r="EN18" s="47"/>
      <c r="EO18" s="47" t="str">
        <f t="shared" si="73"/>
        <v xml:space="preserve"> </v>
      </c>
      <c r="EP18" s="44"/>
      <c r="ER18" s="41">
        <v>13</v>
      </c>
      <c r="ES18" s="41" t="s">
        <v>286</v>
      </c>
    </row>
    <row r="19" spans="1:149" hidden="1" x14ac:dyDescent="0.2">
      <c r="A19" s="42">
        <v>16</v>
      </c>
      <c r="B19" s="43" t="str">
        <f t="shared" si="3"/>
        <v>Dieciseis Pesos M/L</v>
      </c>
      <c r="C19" s="44"/>
      <c r="D19" s="45">
        <f t="shared" si="4"/>
        <v>16</v>
      </c>
      <c r="E19" s="44" t="str">
        <f t="shared" si="5"/>
        <v/>
      </c>
      <c r="F19" s="44" t="str">
        <f t="shared" si="6"/>
        <v xml:space="preserve"> Pesos</v>
      </c>
      <c r="G19" s="44" t="str">
        <f t="shared" si="7"/>
        <v xml:space="preserve">  billones</v>
      </c>
      <c r="H19" s="44"/>
      <c r="I19" s="44" t="str">
        <f t="shared" si="8"/>
        <v xml:space="preserve"> Pesos</v>
      </c>
      <c r="J19" s="44" t="s">
        <v>80</v>
      </c>
      <c r="K19" s="44"/>
      <c r="L19" s="44" t="str">
        <f t="shared" si="9"/>
        <v xml:space="preserve"> Pesos</v>
      </c>
      <c r="M19" s="44" t="str">
        <f t="shared" si="10"/>
        <v xml:space="preserve">  millones</v>
      </c>
      <c r="N19" s="44"/>
      <c r="O19" s="44" t="str">
        <f t="shared" si="11"/>
        <v xml:space="preserve"> Pesos</v>
      </c>
      <c r="P19" s="44" t="s">
        <v>80</v>
      </c>
      <c r="Q19" s="44"/>
      <c r="R19" s="44" t="str">
        <f t="shared" si="12"/>
        <v xml:space="preserve"> y </v>
      </c>
      <c r="S19" s="44" t="str">
        <f t="shared" si="13"/>
        <v xml:space="preserve"> Pesos</v>
      </c>
      <c r="T19" s="44" t="str">
        <f t="shared" si="14"/>
        <v xml:space="preserve"> Centavos</v>
      </c>
      <c r="U19" s="44" t="str">
        <f t="shared" si="15"/>
        <v xml:space="preserve"> centavos</v>
      </c>
      <c r="V19" s="44">
        <v>15</v>
      </c>
      <c r="W19" s="44">
        <v>14</v>
      </c>
      <c r="X19" s="44">
        <v>13</v>
      </c>
      <c r="Y19" s="44">
        <v>12</v>
      </c>
      <c r="Z19" s="44">
        <v>11</v>
      </c>
      <c r="AA19" s="44">
        <v>10</v>
      </c>
      <c r="AB19" s="44">
        <v>9</v>
      </c>
      <c r="AC19" s="44">
        <f t="shared" si="0"/>
        <v>8</v>
      </c>
      <c r="AD19" s="44">
        <f t="shared" si="0"/>
        <v>7</v>
      </c>
      <c r="AE19" s="44">
        <f t="shared" si="0"/>
        <v>6</v>
      </c>
      <c r="AF19" s="44">
        <f t="shared" si="0"/>
        <v>5</v>
      </c>
      <c r="AG19" s="44">
        <f t="shared" si="0"/>
        <v>4</v>
      </c>
      <c r="AH19" s="44">
        <f t="shared" si="0"/>
        <v>3</v>
      </c>
      <c r="AI19" s="44">
        <f t="shared" si="0"/>
        <v>2</v>
      </c>
      <c r="AJ19" s="44">
        <f t="shared" si="0"/>
        <v>1</v>
      </c>
      <c r="AK19" s="44">
        <f t="shared" si="0"/>
        <v>0</v>
      </c>
      <c r="AL19" s="44">
        <f t="shared" si="0"/>
        <v>-1</v>
      </c>
      <c r="AM19" s="44">
        <f t="shared" si="0"/>
        <v>-2</v>
      </c>
      <c r="AN19" s="44"/>
      <c r="AO19" s="46">
        <f t="shared" si="1"/>
        <v>0</v>
      </c>
      <c r="AP19" s="46">
        <f t="shared" si="2"/>
        <v>0</v>
      </c>
      <c r="AQ19" s="46">
        <f t="shared" si="2"/>
        <v>0</v>
      </c>
      <c r="AR19" s="46">
        <f t="shared" si="2"/>
        <v>0</v>
      </c>
      <c r="AS19" s="46">
        <f t="shared" si="2"/>
        <v>0</v>
      </c>
      <c r="AT19" s="46">
        <f t="shared" si="2"/>
        <v>0</v>
      </c>
      <c r="AU19" s="46">
        <f t="shared" si="2"/>
        <v>0</v>
      </c>
      <c r="AV19" s="46">
        <f t="shared" si="2"/>
        <v>0</v>
      </c>
      <c r="AW19" s="46">
        <f t="shared" si="2"/>
        <v>0</v>
      </c>
      <c r="AX19" s="46">
        <f t="shared" si="2"/>
        <v>0</v>
      </c>
      <c r="AY19" s="46">
        <f t="shared" si="2"/>
        <v>0</v>
      </c>
      <c r="AZ19" s="46">
        <f t="shared" si="2"/>
        <v>0</v>
      </c>
      <c r="BA19" s="46">
        <f t="shared" si="2"/>
        <v>0</v>
      </c>
      <c r="BB19" s="46">
        <f t="shared" si="2"/>
        <v>1</v>
      </c>
      <c r="BC19" s="46">
        <f t="shared" si="2"/>
        <v>16</v>
      </c>
      <c r="BD19" s="46">
        <f t="shared" si="2"/>
        <v>160</v>
      </c>
      <c r="BE19" s="46">
        <f t="shared" ref="BE19:BE82" si="74">INT($D19/10^AM19)</f>
        <v>1600</v>
      </c>
      <c r="BF19" s="44"/>
      <c r="BG19" s="44">
        <f t="shared" si="16"/>
        <v>0</v>
      </c>
      <c r="BH19" s="46">
        <f t="shared" si="17"/>
        <v>0</v>
      </c>
      <c r="BI19" s="46">
        <f t="shared" si="18"/>
        <v>0</v>
      </c>
      <c r="BJ19" s="46">
        <f t="shared" si="19"/>
        <v>0</v>
      </c>
      <c r="BK19" s="46">
        <f t="shared" si="20"/>
        <v>0</v>
      </c>
      <c r="BL19" s="46">
        <f t="shared" si="21"/>
        <v>0</v>
      </c>
      <c r="BM19" s="46">
        <f t="shared" si="22"/>
        <v>0</v>
      </c>
      <c r="BN19" s="46">
        <f t="shared" si="23"/>
        <v>0</v>
      </c>
      <c r="BO19" s="46">
        <f t="shared" si="24"/>
        <v>0</v>
      </c>
      <c r="BP19" s="46">
        <f t="shared" si="25"/>
        <v>0</v>
      </c>
      <c r="BQ19" s="46">
        <f t="shared" si="26"/>
        <v>0</v>
      </c>
      <c r="BR19" s="46">
        <f t="shared" si="27"/>
        <v>0</v>
      </c>
      <c r="BS19" s="46">
        <f t="shared" si="28"/>
        <v>0</v>
      </c>
      <c r="BT19" s="46">
        <f t="shared" si="29"/>
        <v>10</v>
      </c>
      <c r="BU19" s="46">
        <f t="shared" si="30"/>
        <v>6</v>
      </c>
      <c r="BV19" s="46">
        <f t="shared" si="31"/>
        <v>0</v>
      </c>
      <c r="BW19" s="46">
        <f t="shared" si="32"/>
        <v>0</v>
      </c>
      <c r="BX19" s="44"/>
      <c r="BY19" s="44"/>
      <c r="BZ19" s="46">
        <f t="shared" si="33"/>
        <v>0</v>
      </c>
      <c r="CA19" s="46"/>
      <c r="CB19" s="46"/>
      <c r="CC19" s="46">
        <f t="shared" si="34"/>
        <v>0</v>
      </c>
      <c r="CD19" s="46"/>
      <c r="CE19" s="46"/>
      <c r="CF19" s="46">
        <f t="shared" si="35"/>
        <v>0</v>
      </c>
      <c r="CG19" s="44"/>
      <c r="CH19" s="46"/>
      <c r="CI19" s="46">
        <f t="shared" si="36"/>
        <v>0</v>
      </c>
      <c r="CJ19" s="44"/>
      <c r="CK19" s="46"/>
      <c r="CL19" s="46">
        <f t="shared" si="37"/>
        <v>16</v>
      </c>
      <c r="CM19" s="44"/>
      <c r="CN19" s="46">
        <f t="shared" si="38"/>
        <v>0</v>
      </c>
      <c r="CO19" s="44"/>
      <c r="CP19" s="44"/>
      <c r="CQ19" s="44" t="str">
        <f t="shared" si="39"/>
        <v/>
      </c>
      <c r="CR19" s="44" t="str">
        <f t="shared" si="40"/>
        <v/>
      </c>
      <c r="CS19" s="44" t="str">
        <f t="shared" si="41"/>
        <v xml:space="preserve">   billones</v>
      </c>
      <c r="CT19" s="44" t="str">
        <f t="shared" si="42"/>
        <v/>
      </c>
      <c r="CU19" s="44" t="str">
        <f t="shared" si="43"/>
        <v/>
      </c>
      <c r="CV19" s="44" t="str">
        <f t="shared" si="44"/>
        <v xml:space="preserve">  mil</v>
      </c>
      <c r="CW19" s="44" t="str">
        <f t="shared" si="45"/>
        <v/>
      </c>
      <c r="CX19" s="44" t="str">
        <f t="shared" si="46"/>
        <v/>
      </c>
      <c r="CY19" s="44" t="str">
        <f t="shared" si="47"/>
        <v xml:space="preserve">   millones</v>
      </c>
      <c r="CZ19" s="44" t="str">
        <f t="shared" si="48"/>
        <v/>
      </c>
      <c r="DA19" s="44" t="str">
        <f t="shared" si="49"/>
        <v/>
      </c>
      <c r="DB19" s="44" t="str">
        <f t="shared" si="50"/>
        <v xml:space="preserve">  mil</v>
      </c>
      <c r="DC19" s="44" t="str">
        <f t="shared" si="51"/>
        <v/>
      </c>
      <c r="DD19" s="44" t="str">
        <f t="shared" si="52"/>
        <v xml:space="preserve">Diez y </v>
      </c>
      <c r="DE19" s="44" t="str">
        <f t="shared" si="53"/>
        <v>Seis Pesos</v>
      </c>
      <c r="DF19" s="44" t="str">
        <f t="shared" si="54"/>
        <v xml:space="preserve">  Centavos</v>
      </c>
      <c r="DG19" s="44" t="str">
        <f t="shared" si="55"/>
        <v xml:space="preserve">  centavos</v>
      </c>
      <c r="DH19" s="44" t="str">
        <f t="shared" si="56"/>
        <v xml:space="preserve"> </v>
      </c>
      <c r="DI19" s="44" t="str">
        <f t="shared" si="57"/>
        <v/>
      </c>
      <c r="DJ19" s="44"/>
      <c r="DK19" s="44" t="str">
        <f t="shared" si="58"/>
        <v xml:space="preserve"> </v>
      </c>
      <c r="DL19" s="44" t="str">
        <f t="shared" si="59"/>
        <v/>
      </c>
      <c r="DM19" s="44"/>
      <c r="DN19" s="44" t="str">
        <f t="shared" si="60"/>
        <v xml:space="preserve"> </v>
      </c>
      <c r="DO19" s="44" t="str">
        <f t="shared" si="61"/>
        <v/>
      </c>
      <c r="DP19" s="44"/>
      <c r="DQ19" s="44" t="str">
        <f t="shared" si="62"/>
        <v xml:space="preserve"> </v>
      </c>
      <c r="DR19" s="44" t="str">
        <f t="shared" si="63"/>
        <v/>
      </c>
      <c r="DS19" s="44"/>
      <c r="DT19" s="44" t="str">
        <f t="shared" si="64"/>
        <v>Dieciseis</v>
      </c>
      <c r="DU19" s="44" t="str">
        <f t="shared" si="65"/>
        <v xml:space="preserve"> Pesos</v>
      </c>
      <c r="DV19" s="44" t="str">
        <f t="shared" si="66"/>
        <v xml:space="preserve"> </v>
      </c>
      <c r="DW19" s="44" t="str">
        <f t="shared" si="67"/>
        <v/>
      </c>
      <c r="DX19" s="44"/>
      <c r="DY19" s="44"/>
      <c r="DZ19" s="44"/>
      <c r="EA19" s="44" t="str">
        <f t="shared" si="68"/>
        <v xml:space="preserve"> </v>
      </c>
      <c r="EB19" s="44"/>
      <c r="EC19" s="44"/>
      <c r="ED19" s="44" t="str">
        <f t="shared" si="69"/>
        <v xml:space="preserve"> </v>
      </c>
      <c r="EE19" s="44"/>
      <c r="EF19" s="44"/>
      <c r="EG19" s="47" t="str">
        <f t="shared" si="70"/>
        <v xml:space="preserve"> </v>
      </c>
      <c r="EH19" s="44"/>
      <c r="EI19" s="44"/>
      <c r="EJ19" s="47" t="str">
        <f t="shared" si="71"/>
        <v xml:space="preserve"> </v>
      </c>
      <c r="EK19" s="44"/>
      <c r="EL19" s="44"/>
      <c r="EM19" s="47" t="str">
        <f t="shared" si="72"/>
        <v>Dieciseis Pesos</v>
      </c>
      <c r="EN19" s="47"/>
      <c r="EO19" s="47" t="str">
        <f t="shared" si="73"/>
        <v xml:space="preserve"> </v>
      </c>
      <c r="EP19" s="44"/>
      <c r="ER19" s="41">
        <v>14</v>
      </c>
      <c r="ES19" s="41" t="s">
        <v>287</v>
      </c>
    </row>
    <row r="20" spans="1:149" hidden="1" x14ac:dyDescent="0.2">
      <c r="A20" s="42">
        <v>17</v>
      </c>
      <c r="B20" s="43" t="str">
        <f t="shared" si="3"/>
        <v>Diecisiete Pesos M/L</v>
      </c>
      <c r="C20" s="44"/>
      <c r="D20" s="45">
        <f t="shared" si="4"/>
        <v>17</v>
      </c>
      <c r="E20" s="44" t="str">
        <f t="shared" si="5"/>
        <v/>
      </c>
      <c r="F20" s="44" t="str">
        <f t="shared" si="6"/>
        <v xml:space="preserve"> Pesos</v>
      </c>
      <c r="G20" s="44" t="str">
        <f t="shared" si="7"/>
        <v xml:space="preserve">  billones</v>
      </c>
      <c r="H20" s="44"/>
      <c r="I20" s="44" t="str">
        <f t="shared" si="8"/>
        <v xml:space="preserve"> Pesos</v>
      </c>
      <c r="J20" s="44" t="s">
        <v>80</v>
      </c>
      <c r="K20" s="44"/>
      <c r="L20" s="44" t="str">
        <f t="shared" si="9"/>
        <v xml:space="preserve"> Pesos</v>
      </c>
      <c r="M20" s="44" t="str">
        <f t="shared" si="10"/>
        <v xml:space="preserve">  millones</v>
      </c>
      <c r="N20" s="44"/>
      <c r="O20" s="44" t="str">
        <f t="shared" si="11"/>
        <v xml:space="preserve"> Pesos</v>
      </c>
      <c r="P20" s="44" t="s">
        <v>80</v>
      </c>
      <c r="Q20" s="44"/>
      <c r="R20" s="44" t="str">
        <f t="shared" si="12"/>
        <v xml:space="preserve"> y </v>
      </c>
      <c r="S20" s="44" t="str">
        <f t="shared" si="13"/>
        <v xml:space="preserve"> Pesos</v>
      </c>
      <c r="T20" s="44" t="str">
        <f t="shared" si="14"/>
        <v xml:space="preserve"> Centavos</v>
      </c>
      <c r="U20" s="44" t="str">
        <f t="shared" si="15"/>
        <v xml:space="preserve"> centavos</v>
      </c>
      <c r="V20" s="44">
        <v>15</v>
      </c>
      <c r="W20" s="44">
        <v>14</v>
      </c>
      <c r="X20" s="44">
        <v>13</v>
      </c>
      <c r="Y20" s="44">
        <v>12</v>
      </c>
      <c r="Z20" s="44">
        <v>11</v>
      </c>
      <c r="AA20" s="44">
        <v>10</v>
      </c>
      <c r="AB20" s="44">
        <v>9</v>
      </c>
      <c r="AC20" s="44">
        <f t="shared" ref="AC20:AM35" si="75">AB20-1</f>
        <v>8</v>
      </c>
      <c r="AD20" s="44">
        <f t="shared" si="75"/>
        <v>7</v>
      </c>
      <c r="AE20" s="44">
        <f t="shared" si="75"/>
        <v>6</v>
      </c>
      <c r="AF20" s="44">
        <f t="shared" si="75"/>
        <v>5</v>
      </c>
      <c r="AG20" s="44">
        <f t="shared" si="75"/>
        <v>4</v>
      </c>
      <c r="AH20" s="44">
        <f t="shared" si="75"/>
        <v>3</v>
      </c>
      <c r="AI20" s="44">
        <f t="shared" si="75"/>
        <v>2</v>
      </c>
      <c r="AJ20" s="44">
        <f t="shared" si="75"/>
        <v>1</v>
      </c>
      <c r="AK20" s="44">
        <f t="shared" si="75"/>
        <v>0</v>
      </c>
      <c r="AL20" s="44">
        <f t="shared" si="75"/>
        <v>-1</v>
      </c>
      <c r="AM20" s="44">
        <f t="shared" si="75"/>
        <v>-2</v>
      </c>
      <c r="AN20" s="44"/>
      <c r="AO20" s="46">
        <f t="shared" si="1"/>
        <v>0</v>
      </c>
      <c r="AP20" s="46">
        <f t="shared" ref="AP20:BD25" si="76">INT($D20/10^X20)</f>
        <v>0</v>
      </c>
      <c r="AQ20" s="46">
        <f t="shared" si="76"/>
        <v>0</v>
      </c>
      <c r="AR20" s="46">
        <f t="shared" si="76"/>
        <v>0</v>
      </c>
      <c r="AS20" s="46">
        <f t="shared" si="76"/>
        <v>0</v>
      </c>
      <c r="AT20" s="46">
        <f t="shared" si="76"/>
        <v>0</v>
      </c>
      <c r="AU20" s="46">
        <f t="shared" si="76"/>
        <v>0</v>
      </c>
      <c r="AV20" s="46">
        <f t="shared" si="76"/>
        <v>0</v>
      </c>
      <c r="AW20" s="46">
        <f t="shared" si="76"/>
        <v>0</v>
      </c>
      <c r="AX20" s="46">
        <f t="shared" si="76"/>
        <v>0</v>
      </c>
      <c r="AY20" s="46">
        <f t="shared" si="76"/>
        <v>0</v>
      </c>
      <c r="AZ20" s="46">
        <f t="shared" si="76"/>
        <v>0</v>
      </c>
      <c r="BA20" s="46">
        <f t="shared" si="76"/>
        <v>0</v>
      </c>
      <c r="BB20" s="46">
        <f t="shared" si="76"/>
        <v>1</v>
      </c>
      <c r="BC20" s="46">
        <f t="shared" si="76"/>
        <v>17</v>
      </c>
      <c r="BD20" s="46">
        <f t="shared" si="76"/>
        <v>170</v>
      </c>
      <c r="BE20" s="46">
        <f t="shared" si="74"/>
        <v>1700</v>
      </c>
      <c r="BF20" s="44"/>
      <c r="BG20" s="44">
        <f t="shared" si="16"/>
        <v>0</v>
      </c>
      <c r="BH20" s="46">
        <f t="shared" si="17"/>
        <v>0</v>
      </c>
      <c r="BI20" s="46">
        <f t="shared" si="18"/>
        <v>0</v>
      </c>
      <c r="BJ20" s="46">
        <f t="shared" si="19"/>
        <v>0</v>
      </c>
      <c r="BK20" s="46">
        <f t="shared" si="20"/>
        <v>0</v>
      </c>
      <c r="BL20" s="46">
        <f t="shared" si="21"/>
        <v>0</v>
      </c>
      <c r="BM20" s="46">
        <f t="shared" si="22"/>
        <v>0</v>
      </c>
      <c r="BN20" s="46">
        <f t="shared" si="23"/>
        <v>0</v>
      </c>
      <c r="BO20" s="46">
        <f t="shared" si="24"/>
        <v>0</v>
      </c>
      <c r="BP20" s="46">
        <f t="shared" si="25"/>
        <v>0</v>
      </c>
      <c r="BQ20" s="46">
        <f t="shared" si="26"/>
        <v>0</v>
      </c>
      <c r="BR20" s="46">
        <f t="shared" si="27"/>
        <v>0</v>
      </c>
      <c r="BS20" s="46">
        <f t="shared" si="28"/>
        <v>0</v>
      </c>
      <c r="BT20" s="46">
        <f t="shared" si="29"/>
        <v>10</v>
      </c>
      <c r="BU20" s="46">
        <f t="shared" si="30"/>
        <v>7</v>
      </c>
      <c r="BV20" s="46">
        <f t="shared" si="31"/>
        <v>0</v>
      </c>
      <c r="BW20" s="46">
        <f t="shared" si="32"/>
        <v>0</v>
      </c>
      <c r="BX20" s="44"/>
      <c r="BY20" s="44"/>
      <c r="BZ20" s="46">
        <f t="shared" si="33"/>
        <v>0</v>
      </c>
      <c r="CA20" s="46"/>
      <c r="CB20" s="46"/>
      <c r="CC20" s="46">
        <f t="shared" si="34"/>
        <v>0</v>
      </c>
      <c r="CD20" s="46"/>
      <c r="CE20" s="46"/>
      <c r="CF20" s="46">
        <f t="shared" si="35"/>
        <v>0</v>
      </c>
      <c r="CG20" s="44"/>
      <c r="CH20" s="46"/>
      <c r="CI20" s="46">
        <f t="shared" si="36"/>
        <v>0</v>
      </c>
      <c r="CJ20" s="44"/>
      <c r="CK20" s="46"/>
      <c r="CL20" s="46">
        <f t="shared" si="37"/>
        <v>17</v>
      </c>
      <c r="CM20" s="44"/>
      <c r="CN20" s="46">
        <f t="shared" si="38"/>
        <v>0</v>
      </c>
      <c r="CO20" s="44"/>
      <c r="CP20" s="44"/>
      <c r="CQ20" s="44" t="str">
        <f t="shared" si="39"/>
        <v/>
      </c>
      <c r="CR20" s="44" t="str">
        <f t="shared" si="40"/>
        <v/>
      </c>
      <c r="CS20" s="44" t="str">
        <f t="shared" si="41"/>
        <v xml:space="preserve">   billones</v>
      </c>
      <c r="CT20" s="44" t="str">
        <f t="shared" si="42"/>
        <v/>
      </c>
      <c r="CU20" s="44" t="str">
        <f t="shared" si="43"/>
        <v/>
      </c>
      <c r="CV20" s="44" t="str">
        <f t="shared" si="44"/>
        <v xml:space="preserve">  mil</v>
      </c>
      <c r="CW20" s="44" t="str">
        <f t="shared" si="45"/>
        <v/>
      </c>
      <c r="CX20" s="44" t="str">
        <f t="shared" si="46"/>
        <v/>
      </c>
      <c r="CY20" s="44" t="str">
        <f t="shared" si="47"/>
        <v xml:space="preserve">   millones</v>
      </c>
      <c r="CZ20" s="44" t="str">
        <f t="shared" si="48"/>
        <v/>
      </c>
      <c r="DA20" s="44" t="str">
        <f t="shared" si="49"/>
        <v/>
      </c>
      <c r="DB20" s="44" t="str">
        <f t="shared" si="50"/>
        <v xml:space="preserve">  mil</v>
      </c>
      <c r="DC20" s="44" t="str">
        <f t="shared" si="51"/>
        <v/>
      </c>
      <c r="DD20" s="44" t="str">
        <f t="shared" si="52"/>
        <v xml:space="preserve">Diez y </v>
      </c>
      <c r="DE20" s="44" t="str">
        <f t="shared" si="53"/>
        <v>Siete Pesos</v>
      </c>
      <c r="DF20" s="44" t="str">
        <f t="shared" si="54"/>
        <v xml:space="preserve">  Centavos</v>
      </c>
      <c r="DG20" s="44" t="str">
        <f t="shared" si="55"/>
        <v xml:space="preserve">  centavos</v>
      </c>
      <c r="DH20" s="44" t="str">
        <f t="shared" si="56"/>
        <v xml:space="preserve"> </v>
      </c>
      <c r="DI20" s="44" t="str">
        <f t="shared" si="57"/>
        <v/>
      </c>
      <c r="DJ20" s="44"/>
      <c r="DK20" s="44" t="str">
        <f t="shared" si="58"/>
        <v xml:space="preserve"> </v>
      </c>
      <c r="DL20" s="44" t="str">
        <f t="shared" si="59"/>
        <v/>
      </c>
      <c r="DM20" s="44"/>
      <c r="DN20" s="44" t="str">
        <f t="shared" si="60"/>
        <v xml:space="preserve"> </v>
      </c>
      <c r="DO20" s="44" t="str">
        <f t="shared" si="61"/>
        <v/>
      </c>
      <c r="DP20" s="44"/>
      <c r="DQ20" s="44" t="str">
        <f t="shared" si="62"/>
        <v xml:space="preserve"> </v>
      </c>
      <c r="DR20" s="44" t="str">
        <f t="shared" si="63"/>
        <v/>
      </c>
      <c r="DS20" s="44"/>
      <c r="DT20" s="44" t="str">
        <f t="shared" si="64"/>
        <v>Diecisiete</v>
      </c>
      <c r="DU20" s="44" t="str">
        <f t="shared" si="65"/>
        <v xml:space="preserve"> Pesos</v>
      </c>
      <c r="DV20" s="44" t="str">
        <f t="shared" si="66"/>
        <v xml:space="preserve"> </v>
      </c>
      <c r="DW20" s="44" t="str">
        <f t="shared" si="67"/>
        <v/>
      </c>
      <c r="DX20" s="44"/>
      <c r="DY20" s="44"/>
      <c r="DZ20" s="44"/>
      <c r="EA20" s="44" t="str">
        <f t="shared" si="68"/>
        <v xml:space="preserve"> </v>
      </c>
      <c r="EB20" s="44"/>
      <c r="EC20" s="44"/>
      <c r="ED20" s="44" t="str">
        <f t="shared" si="69"/>
        <v xml:space="preserve"> </v>
      </c>
      <c r="EE20" s="44"/>
      <c r="EF20" s="44"/>
      <c r="EG20" s="47" t="str">
        <f t="shared" si="70"/>
        <v xml:space="preserve"> </v>
      </c>
      <c r="EH20" s="44"/>
      <c r="EI20" s="44"/>
      <c r="EJ20" s="47" t="str">
        <f t="shared" si="71"/>
        <v xml:space="preserve"> </v>
      </c>
      <c r="EK20" s="44"/>
      <c r="EL20" s="44"/>
      <c r="EM20" s="47" t="str">
        <f t="shared" si="72"/>
        <v>Diecisiete Pesos</v>
      </c>
      <c r="EN20" s="47"/>
      <c r="EO20" s="47" t="str">
        <f t="shared" si="73"/>
        <v xml:space="preserve"> </v>
      </c>
      <c r="EP20" s="44"/>
      <c r="ER20" s="41">
        <v>15</v>
      </c>
      <c r="ES20" s="41" t="s">
        <v>288</v>
      </c>
    </row>
    <row r="21" spans="1:149" hidden="1" x14ac:dyDescent="0.2">
      <c r="A21" s="42">
        <v>18</v>
      </c>
      <c r="B21" s="43" t="str">
        <f t="shared" si="3"/>
        <v>Dieciocho Pesos M/L</v>
      </c>
      <c r="C21" s="44"/>
      <c r="D21" s="45">
        <f t="shared" si="4"/>
        <v>18</v>
      </c>
      <c r="E21" s="44" t="str">
        <f t="shared" si="5"/>
        <v/>
      </c>
      <c r="F21" s="44" t="str">
        <f t="shared" si="6"/>
        <v xml:space="preserve"> Pesos</v>
      </c>
      <c r="G21" s="44" t="str">
        <f t="shared" si="7"/>
        <v xml:space="preserve">  billones</v>
      </c>
      <c r="H21" s="44"/>
      <c r="I21" s="44" t="str">
        <f t="shared" si="8"/>
        <v xml:space="preserve"> Pesos</v>
      </c>
      <c r="J21" s="44" t="s">
        <v>80</v>
      </c>
      <c r="K21" s="44"/>
      <c r="L21" s="44" t="str">
        <f t="shared" si="9"/>
        <v xml:space="preserve"> Pesos</v>
      </c>
      <c r="M21" s="44" t="str">
        <f t="shared" si="10"/>
        <v xml:space="preserve">  millones</v>
      </c>
      <c r="N21" s="44"/>
      <c r="O21" s="44" t="str">
        <f t="shared" si="11"/>
        <v xml:space="preserve"> Pesos</v>
      </c>
      <c r="P21" s="44" t="s">
        <v>80</v>
      </c>
      <c r="Q21" s="44"/>
      <c r="R21" s="44" t="str">
        <f t="shared" si="12"/>
        <v xml:space="preserve"> y </v>
      </c>
      <c r="S21" s="44" t="str">
        <f t="shared" si="13"/>
        <v xml:space="preserve"> Pesos</v>
      </c>
      <c r="T21" s="44" t="str">
        <f t="shared" si="14"/>
        <v xml:space="preserve"> Centavos</v>
      </c>
      <c r="U21" s="44" t="str">
        <f t="shared" si="15"/>
        <v xml:space="preserve"> centavos</v>
      </c>
      <c r="V21" s="44">
        <v>15</v>
      </c>
      <c r="W21" s="44">
        <v>14</v>
      </c>
      <c r="X21" s="44">
        <v>13</v>
      </c>
      <c r="Y21" s="44">
        <v>12</v>
      </c>
      <c r="Z21" s="44">
        <v>11</v>
      </c>
      <c r="AA21" s="44">
        <v>10</v>
      </c>
      <c r="AB21" s="44">
        <v>9</v>
      </c>
      <c r="AC21" s="44">
        <f t="shared" si="75"/>
        <v>8</v>
      </c>
      <c r="AD21" s="44">
        <f t="shared" si="75"/>
        <v>7</v>
      </c>
      <c r="AE21" s="44">
        <f t="shared" si="75"/>
        <v>6</v>
      </c>
      <c r="AF21" s="44">
        <f t="shared" si="75"/>
        <v>5</v>
      </c>
      <c r="AG21" s="44">
        <f t="shared" si="75"/>
        <v>4</v>
      </c>
      <c r="AH21" s="44">
        <f t="shared" si="75"/>
        <v>3</v>
      </c>
      <c r="AI21" s="44">
        <f t="shared" si="75"/>
        <v>2</v>
      </c>
      <c r="AJ21" s="44">
        <f t="shared" si="75"/>
        <v>1</v>
      </c>
      <c r="AK21" s="44">
        <f t="shared" si="75"/>
        <v>0</v>
      </c>
      <c r="AL21" s="44">
        <f t="shared" si="75"/>
        <v>-1</v>
      </c>
      <c r="AM21" s="44">
        <f t="shared" si="75"/>
        <v>-2</v>
      </c>
      <c r="AN21" s="44"/>
      <c r="AO21" s="46">
        <f t="shared" si="1"/>
        <v>0</v>
      </c>
      <c r="AP21" s="46">
        <f t="shared" si="76"/>
        <v>0</v>
      </c>
      <c r="AQ21" s="46">
        <f t="shared" si="76"/>
        <v>0</v>
      </c>
      <c r="AR21" s="46">
        <f t="shared" si="76"/>
        <v>0</v>
      </c>
      <c r="AS21" s="46">
        <f t="shared" si="76"/>
        <v>0</v>
      </c>
      <c r="AT21" s="46">
        <f t="shared" si="76"/>
        <v>0</v>
      </c>
      <c r="AU21" s="46">
        <f t="shared" si="76"/>
        <v>0</v>
      </c>
      <c r="AV21" s="46">
        <f t="shared" si="76"/>
        <v>0</v>
      </c>
      <c r="AW21" s="46">
        <f t="shared" si="76"/>
        <v>0</v>
      </c>
      <c r="AX21" s="46">
        <f t="shared" si="76"/>
        <v>0</v>
      </c>
      <c r="AY21" s="46">
        <f t="shared" si="76"/>
        <v>0</v>
      </c>
      <c r="AZ21" s="46">
        <f t="shared" si="76"/>
        <v>0</v>
      </c>
      <c r="BA21" s="46">
        <f t="shared" si="76"/>
        <v>0</v>
      </c>
      <c r="BB21" s="46">
        <f t="shared" si="76"/>
        <v>1</v>
      </c>
      <c r="BC21" s="46">
        <f t="shared" si="76"/>
        <v>18</v>
      </c>
      <c r="BD21" s="46">
        <f t="shared" si="76"/>
        <v>180</v>
      </c>
      <c r="BE21" s="46">
        <f t="shared" si="74"/>
        <v>1800</v>
      </c>
      <c r="BF21" s="44"/>
      <c r="BG21" s="44">
        <f t="shared" si="16"/>
        <v>0</v>
      </c>
      <c r="BH21" s="46">
        <f t="shared" si="17"/>
        <v>0</v>
      </c>
      <c r="BI21" s="46">
        <f t="shared" si="18"/>
        <v>0</v>
      </c>
      <c r="BJ21" s="46">
        <f t="shared" si="19"/>
        <v>0</v>
      </c>
      <c r="BK21" s="46">
        <f t="shared" si="20"/>
        <v>0</v>
      </c>
      <c r="BL21" s="46">
        <f t="shared" si="21"/>
        <v>0</v>
      </c>
      <c r="BM21" s="46">
        <f t="shared" si="22"/>
        <v>0</v>
      </c>
      <c r="BN21" s="46">
        <f t="shared" si="23"/>
        <v>0</v>
      </c>
      <c r="BO21" s="46">
        <f t="shared" si="24"/>
        <v>0</v>
      </c>
      <c r="BP21" s="46">
        <f t="shared" si="25"/>
        <v>0</v>
      </c>
      <c r="BQ21" s="46">
        <f t="shared" si="26"/>
        <v>0</v>
      </c>
      <c r="BR21" s="46">
        <f t="shared" si="27"/>
        <v>0</v>
      </c>
      <c r="BS21" s="46">
        <f t="shared" si="28"/>
        <v>0</v>
      </c>
      <c r="BT21" s="46">
        <f t="shared" si="29"/>
        <v>10</v>
      </c>
      <c r="BU21" s="46">
        <f t="shared" si="30"/>
        <v>8</v>
      </c>
      <c r="BV21" s="46">
        <f t="shared" si="31"/>
        <v>0</v>
      </c>
      <c r="BW21" s="46">
        <f t="shared" si="32"/>
        <v>0</v>
      </c>
      <c r="BX21" s="44"/>
      <c r="BY21" s="44"/>
      <c r="BZ21" s="46">
        <f t="shared" si="33"/>
        <v>0</v>
      </c>
      <c r="CA21" s="46"/>
      <c r="CB21" s="46"/>
      <c r="CC21" s="46">
        <f t="shared" si="34"/>
        <v>0</v>
      </c>
      <c r="CD21" s="46"/>
      <c r="CE21" s="46"/>
      <c r="CF21" s="46">
        <f t="shared" si="35"/>
        <v>0</v>
      </c>
      <c r="CG21" s="44"/>
      <c r="CH21" s="46"/>
      <c r="CI21" s="46">
        <f t="shared" si="36"/>
        <v>0</v>
      </c>
      <c r="CJ21" s="44"/>
      <c r="CK21" s="46"/>
      <c r="CL21" s="46">
        <f t="shared" si="37"/>
        <v>18</v>
      </c>
      <c r="CM21" s="44"/>
      <c r="CN21" s="46">
        <f t="shared" si="38"/>
        <v>0</v>
      </c>
      <c r="CO21" s="44"/>
      <c r="CP21" s="44"/>
      <c r="CQ21" s="44" t="str">
        <f t="shared" si="39"/>
        <v/>
      </c>
      <c r="CR21" s="44" t="str">
        <f t="shared" si="40"/>
        <v/>
      </c>
      <c r="CS21" s="44" t="str">
        <f t="shared" si="41"/>
        <v xml:space="preserve">   billones</v>
      </c>
      <c r="CT21" s="44" t="str">
        <f t="shared" si="42"/>
        <v/>
      </c>
      <c r="CU21" s="44" t="str">
        <f t="shared" si="43"/>
        <v/>
      </c>
      <c r="CV21" s="44" t="str">
        <f t="shared" si="44"/>
        <v xml:space="preserve">  mil</v>
      </c>
      <c r="CW21" s="44" t="str">
        <f t="shared" si="45"/>
        <v/>
      </c>
      <c r="CX21" s="44" t="str">
        <f t="shared" si="46"/>
        <v/>
      </c>
      <c r="CY21" s="44" t="str">
        <f t="shared" si="47"/>
        <v xml:space="preserve">   millones</v>
      </c>
      <c r="CZ21" s="44" t="str">
        <f t="shared" si="48"/>
        <v/>
      </c>
      <c r="DA21" s="44" t="str">
        <f t="shared" si="49"/>
        <v/>
      </c>
      <c r="DB21" s="44" t="str">
        <f t="shared" si="50"/>
        <v xml:space="preserve">  mil</v>
      </c>
      <c r="DC21" s="44" t="str">
        <f t="shared" si="51"/>
        <v/>
      </c>
      <c r="DD21" s="44" t="str">
        <f t="shared" si="52"/>
        <v xml:space="preserve">Diez y </v>
      </c>
      <c r="DE21" s="44" t="str">
        <f t="shared" si="53"/>
        <v>Ocho Pesos</v>
      </c>
      <c r="DF21" s="44" t="str">
        <f t="shared" si="54"/>
        <v xml:space="preserve">  Centavos</v>
      </c>
      <c r="DG21" s="44" t="str">
        <f t="shared" si="55"/>
        <v xml:space="preserve">  centavos</v>
      </c>
      <c r="DH21" s="44" t="str">
        <f t="shared" si="56"/>
        <v xml:space="preserve"> </v>
      </c>
      <c r="DI21" s="44" t="str">
        <f t="shared" si="57"/>
        <v/>
      </c>
      <c r="DJ21" s="44"/>
      <c r="DK21" s="44" t="str">
        <f t="shared" si="58"/>
        <v xml:space="preserve"> </v>
      </c>
      <c r="DL21" s="44" t="str">
        <f t="shared" si="59"/>
        <v/>
      </c>
      <c r="DM21" s="44"/>
      <c r="DN21" s="44" t="str">
        <f t="shared" si="60"/>
        <v xml:space="preserve"> </v>
      </c>
      <c r="DO21" s="44" t="str">
        <f t="shared" si="61"/>
        <v/>
      </c>
      <c r="DP21" s="44"/>
      <c r="DQ21" s="44" t="str">
        <f t="shared" si="62"/>
        <v xml:space="preserve"> </v>
      </c>
      <c r="DR21" s="44" t="str">
        <f t="shared" si="63"/>
        <v/>
      </c>
      <c r="DS21" s="44"/>
      <c r="DT21" s="44" t="str">
        <f t="shared" si="64"/>
        <v>Dieciocho</v>
      </c>
      <c r="DU21" s="44" t="str">
        <f t="shared" si="65"/>
        <v xml:space="preserve"> Pesos</v>
      </c>
      <c r="DV21" s="44" t="str">
        <f t="shared" si="66"/>
        <v xml:space="preserve"> </v>
      </c>
      <c r="DW21" s="44" t="str">
        <f t="shared" si="67"/>
        <v/>
      </c>
      <c r="DX21" s="44"/>
      <c r="DY21" s="44"/>
      <c r="DZ21" s="44"/>
      <c r="EA21" s="44" t="str">
        <f t="shared" si="68"/>
        <v xml:space="preserve"> </v>
      </c>
      <c r="EB21" s="44"/>
      <c r="EC21" s="44"/>
      <c r="ED21" s="44" t="str">
        <f t="shared" si="69"/>
        <v xml:space="preserve"> </v>
      </c>
      <c r="EE21" s="44"/>
      <c r="EF21" s="44"/>
      <c r="EG21" s="47" t="str">
        <f t="shared" si="70"/>
        <v xml:space="preserve"> </v>
      </c>
      <c r="EH21" s="44"/>
      <c r="EI21" s="44"/>
      <c r="EJ21" s="47" t="str">
        <f t="shared" si="71"/>
        <v xml:space="preserve"> </v>
      </c>
      <c r="EK21" s="44"/>
      <c r="EL21" s="44"/>
      <c r="EM21" s="47" t="str">
        <f t="shared" si="72"/>
        <v>Dieciocho Pesos</v>
      </c>
      <c r="EN21" s="47"/>
      <c r="EO21" s="47" t="str">
        <f t="shared" si="73"/>
        <v xml:space="preserve"> </v>
      </c>
      <c r="EP21" s="44"/>
      <c r="ER21" s="41">
        <v>16</v>
      </c>
      <c r="ES21" s="41" t="s">
        <v>289</v>
      </c>
    </row>
    <row r="22" spans="1:149" hidden="1" x14ac:dyDescent="0.2">
      <c r="A22" s="42">
        <v>19</v>
      </c>
      <c r="B22" s="43" t="str">
        <f t="shared" si="3"/>
        <v>Diecinueve Pesos M/L</v>
      </c>
      <c r="C22" s="44"/>
      <c r="D22" s="45">
        <f t="shared" si="4"/>
        <v>19</v>
      </c>
      <c r="E22" s="44" t="str">
        <f t="shared" si="5"/>
        <v/>
      </c>
      <c r="F22" s="44" t="str">
        <f t="shared" si="6"/>
        <v xml:space="preserve"> Pesos</v>
      </c>
      <c r="G22" s="44" t="str">
        <f t="shared" si="7"/>
        <v xml:space="preserve">  billones</v>
      </c>
      <c r="H22" s="44"/>
      <c r="I22" s="44" t="str">
        <f t="shared" si="8"/>
        <v xml:space="preserve"> Pesos</v>
      </c>
      <c r="J22" s="44" t="s">
        <v>80</v>
      </c>
      <c r="K22" s="44"/>
      <c r="L22" s="44" t="str">
        <f t="shared" si="9"/>
        <v xml:space="preserve"> Pesos</v>
      </c>
      <c r="M22" s="44" t="str">
        <f t="shared" si="10"/>
        <v xml:space="preserve">  millones</v>
      </c>
      <c r="N22" s="44"/>
      <c r="O22" s="44" t="str">
        <f t="shared" si="11"/>
        <v xml:space="preserve"> Pesos</v>
      </c>
      <c r="P22" s="44" t="s">
        <v>80</v>
      </c>
      <c r="Q22" s="44"/>
      <c r="R22" s="44" t="str">
        <f t="shared" si="12"/>
        <v xml:space="preserve"> y </v>
      </c>
      <c r="S22" s="44" t="str">
        <f t="shared" si="13"/>
        <v xml:space="preserve"> Pesos</v>
      </c>
      <c r="T22" s="44" t="str">
        <f t="shared" si="14"/>
        <v xml:space="preserve"> Centavos</v>
      </c>
      <c r="U22" s="44" t="str">
        <f t="shared" si="15"/>
        <v xml:space="preserve"> centavos</v>
      </c>
      <c r="V22" s="44">
        <v>15</v>
      </c>
      <c r="W22" s="44">
        <v>14</v>
      </c>
      <c r="X22" s="44">
        <v>13</v>
      </c>
      <c r="Y22" s="44">
        <v>12</v>
      </c>
      <c r="Z22" s="44">
        <v>11</v>
      </c>
      <c r="AA22" s="44">
        <v>10</v>
      </c>
      <c r="AB22" s="44">
        <v>9</v>
      </c>
      <c r="AC22" s="44">
        <f t="shared" si="75"/>
        <v>8</v>
      </c>
      <c r="AD22" s="44">
        <f t="shared" si="75"/>
        <v>7</v>
      </c>
      <c r="AE22" s="44">
        <f t="shared" si="75"/>
        <v>6</v>
      </c>
      <c r="AF22" s="44">
        <f t="shared" si="75"/>
        <v>5</v>
      </c>
      <c r="AG22" s="44">
        <f t="shared" si="75"/>
        <v>4</v>
      </c>
      <c r="AH22" s="44">
        <f t="shared" si="75"/>
        <v>3</v>
      </c>
      <c r="AI22" s="44">
        <f t="shared" si="75"/>
        <v>2</v>
      </c>
      <c r="AJ22" s="44">
        <f t="shared" si="75"/>
        <v>1</v>
      </c>
      <c r="AK22" s="44">
        <f t="shared" si="75"/>
        <v>0</v>
      </c>
      <c r="AL22" s="44">
        <f t="shared" si="75"/>
        <v>-1</v>
      </c>
      <c r="AM22" s="44">
        <f t="shared" si="75"/>
        <v>-2</v>
      </c>
      <c r="AN22" s="44"/>
      <c r="AO22" s="46">
        <f t="shared" si="1"/>
        <v>0</v>
      </c>
      <c r="AP22" s="46">
        <f t="shared" si="76"/>
        <v>0</v>
      </c>
      <c r="AQ22" s="46">
        <f t="shared" si="76"/>
        <v>0</v>
      </c>
      <c r="AR22" s="46">
        <f t="shared" si="76"/>
        <v>0</v>
      </c>
      <c r="AS22" s="46">
        <f t="shared" si="76"/>
        <v>0</v>
      </c>
      <c r="AT22" s="46">
        <f t="shared" si="76"/>
        <v>0</v>
      </c>
      <c r="AU22" s="46">
        <f t="shared" si="76"/>
        <v>0</v>
      </c>
      <c r="AV22" s="46">
        <f t="shared" si="76"/>
        <v>0</v>
      </c>
      <c r="AW22" s="46">
        <f t="shared" si="76"/>
        <v>0</v>
      </c>
      <c r="AX22" s="46">
        <f t="shared" si="76"/>
        <v>0</v>
      </c>
      <c r="AY22" s="46">
        <f t="shared" si="76"/>
        <v>0</v>
      </c>
      <c r="AZ22" s="46">
        <f t="shared" si="76"/>
        <v>0</v>
      </c>
      <c r="BA22" s="46">
        <f t="shared" si="76"/>
        <v>0</v>
      </c>
      <c r="BB22" s="46">
        <f t="shared" si="76"/>
        <v>1</v>
      </c>
      <c r="BC22" s="46">
        <f t="shared" si="76"/>
        <v>19</v>
      </c>
      <c r="BD22" s="46">
        <f t="shared" si="76"/>
        <v>190</v>
      </c>
      <c r="BE22" s="46">
        <f t="shared" si="74"/>
        <v>1900</v>
      </c>
      <c r="BF22" s="44"/>
      <c r="BG22" s="44">
        <f t="shared" si="16"/>
        <v>0</v>
      </c>
      <c r="BH22" s="46">
        <f t="shared" si="17"/>
        <v>0</v>
      </c>
      <c r="BI22" s="46">
        <f t="shared" si="18"/>
        <v>0</v>
      </c>
      <c r="BJ22" s="46">
        <f t="shared" si="19"/>
        <v>0</v>
      </c>
      <c r="BK22" s="46">
        <f t="shared" si="20"/>
        <v>0</v>
      </c>
      <c r="BL22" s="46">
        <f t="shared" si="21"/>
        <v>0</v>
      </c>
      <c r="BM22" s="46">
        <f t="shared" si="22"/>
        <v>0</v>
      </c>
      <c r="BN22" s="46">
        <f t="shared" si="23"/>
        <v>0</v>
      </c>
      <c r="BO22" s="46">
        <f t="shared" si="24"/>
        <v>0</v>
      </c>
      <c r="BP22" s="46">
        <f t="shared" si="25"/>
        <v>0</v>
      </c>
      <c r="BQ22" s="46">
        <f t="shared" si="26"/>
        <v>0</v>
      </c>
      <c r="BR22" s="46">
        <f t="shared" si="27"/>
        <v>0</v>
      </c>
      <c r="BS22" s="46">
        <f t="shared" si="28"/>
        <v>0</v>
      </c>
      <c r="BT22" s="46">
        <f t="shared" si="29"/>
        <v>10</v>
      </c>
      <c r="BU22" s="46">
        <f t="shared" si="30"/>
        <v>9</v>
      </c>
      <c r="BV22" s="46">
        <f t="shared" si="31"/>
        <v>0</v>
      </c>
      <c r="BW22" s="46">
        <f t="shared" si="32"/>
        <v>0</v>
      </c>
      <c r="BX22" s="44"/>
      <c r="BY22" s="44"/>
      <c r="BZ22" s="46">
        <f t="shared" si="33"/>
        <v>0</v>
      </c>
      <c r="CA22" s="46"/>
      <c r="CB22" s="46"/>
      <c r="CC22" s="46">
        <f t="shared" si="34"/>
        <v>0</v>
      </c>
      <c r="CD22" s="46"/>
      <c r="CE22" s="46"/>
      <c r="CF22" s="46">
        <f t="shared" si="35"/>
        <v>0</v>
      </c>
      <c r="CG22" s="44"/>
      <c r="CH22" s="46"/>
      <c r="CI22" s="46">
        <f t="shared" si="36"/>
        <v>0</v>
      </c>
      <c r="CJ22" s="44"/>
      <c r="CK22" s="46"/>
      <c r="CL22" s="46">
        <f t="shared" si="37"/>
        <v>19</v>
      </c>
      <c r="CM22" s="44"/>
      <c r="CN22" s="46">
        <f t="shared" si="38"/>
        <v>0</v>
      </c>
      <c r="CO22" s="44"/>
      <c r="CP22" s="44"/>
      <c r="CQ22" s="44" t="str">
        <f t="shared" si="39"/>
        <v/>
      </c>
      <c r="CR22" s="44" t="str">
        <f t="shared" si="40"/>
        <v/>
      </c>
      <c r="CS22" s="44" t="str">
        <f t="shared" si="41"/>
        <v xml:space="preserve">   billones</v>
      </c>
      <c r="CT22" s="44" t="str">
        <f t="shared" si="42"/>
        <v/>
      </c>
      <c r="CU22" s="44" t="str">
        <f t="shared" si="43"/>
        <v/>
      </c>
      <c r="CV22" s="44" t="str">
        <f t="shared" si="44"/>
        <v xml:space="preserve">  mil</v>
      </c>
      <c r="CW22" s="44" t="str">
        <f t="shared" si="45"/>
        <v/>
      </c>
      <c r="CX22" s="44" t="str">
        <f t="shared" si="46"/>
        <v/>
      </c>
      <c r="CY22" s="44" t="str">
        <f t="shared" si="47"/>
        <v xml:space="preserve">   millones</v>
      </c>
      <c r="CZ22" s="44" t="str">
        <f t="shared" si="48"/>
        <v/>
      </c>
      <c r="DA22" s="44" t="str">
        <f t="shared" si="49"/>
        <v/>
      </c>
      <c r="DB22" s="44" t="str">
        <f t="shared" si="50"/>
        <v xml:space="preserve">  mil</v>
      </c>
      <c r="DC22" s="44" t="str">
        <f t="shared" si="51"/>
        <v/>
      </c>
      <c r="DD22" s="44" t="str">
        <f t="shared" si="52"/>
        <v xml:space="preserve">Diez y </v>
      </c>
      <c r="DE22" s="44" t="str">
        <f t="shared" si="53"/>
        <v>Nueve Pesos</v>
      </c>
      <c r="DF22" s="44" t="str">
        <f t="shared" si="54"/>
        <v xml:space="preserve">  Centavos</v>
      </c>
      <c r="DG22" s="44" t="str">
        <f t="shared" si="55"/>
        <v xml:space="preserve">  centavos</v>
      </c>
      <c r="DH22" s="44" t="str">
        <f t="shared" si="56"/>
        <v xml:space="preserve"> </v>
      </c>
      <c r="DI22" s="44" t="str">
        <f t="shared" si="57"/>
        <v/>
      </c>
      <c r="DJ22" s="44"/>
      <c r="DK22" s="44" t="str">
        <f t="shared" si="58"/>
        <v xml:space="preserve"> </v>
      </c>
      <c r="DL22" s="44" t="str">
        <f t="shared" si="59"/>
        <v/>
      </c>
      <c r="DM22" s="44"/>
      <c r="DN22" s="44" t="str">
        <f t="shared" si="60"/>
        <v xml:space="preserve"> </v>
      </c>
      <c r="DO22" s="44" t="str">
        <f t="shared" si="61"/>
        <v/>
      </c>
      <c r="DP22" s="44"/>
      <c r="DQ22" s="44" t="str">
        <f t="shared" si="62"/>
        <v xml:space="preserve"> </v>
      </c>
      <c r="DR22" s="44" t="str">
        <f t="shared" si="63"/>
        <v/>
      </c>
      <c r="DS22" s="44"/>
      <c r="DT22" s="44" t="str">
        <f t="shared" si="64"/>
        <v>Diecinueve</v>
      </c>
      <c r="DU22" s="44" t="str">
        <f t="shared" si="65"/>
        <v xml:space="preserve"> Pesos</v>
      </c>
      <c r="DV22" s="44" t="str">
        <f t="shared" si="66"/>
        <v xml:space="preserve"> </v>
      </c>
      <c r="DW22" s="44" t="str">
        <f t="shared" si="67"/>
        <v/>
      </c>
      <c r="DX22" s="44"/>
      <c r="DY22" s="44"/>
      <c r="DZ22" s="44"/>
      <c r="EA22" s="44" t="str">
        <f t="shared" si="68"/>
        <v xml:space="preserve"> </v>
      </c>
      <c r="EB22" s="44"/>
      <c r="EC22" s="44"/>
      <c r="ED22" s="44" t="str">
        <f t="shared" si="69"/>
        <v xml:space="preserve"> </v>
      </c>
      <c r="EE22" s="44"/>
      <c r="EF22" s="44"/>
      <c r="EG22" s="47" t="str">
        <f t="shared" si="70"/>
        <v xml:space="preserve"> </v>
      </c>
      <c r="EH22" s="44"/>
      <c r="EI22" s="44"/>
      <c r="EJ22" s="47" t="str">
        <f t="shared" si="71"/>
        <v xml:space="preserve"> </v>
      </c>
      <c r="EK22" s="44"/>
      <c r="EL22" s="44"/>
      <c r="EM22" s="47" t="str">
        <f t="shared" si="72"/>
        <v>Diecinueve Pesos</v>
      </c>
      <c r="EN22" s="47"/>
      <c r="EO22" s="47" t="str">
        <f t="shared" si="73"/>
        <v xml:space="preserve"> </v>
      </c>
      <c r="EP22" s="44"/>
      <c r="ER22" s="41">
        <v>17</v>
      </c>
      <c r="ES22" s="41" t="s">
        <v>290</v>
      </c>
    </row>
    <row r="23" spans="1:149" hidden="1" x14ac:dyDescent="0.2">
      <c r="A23" s="42">
        <v>20</v>
      </c>
      <c r="B23" s="43" t="str">
        <f t="shared" si="3"/>
        <v>Veinte Pesos M/L</v>
      </c>
      <c r="C23" s="44"/>
      <c r="D23" s="45">
        <f t="shared" si="4"/>
        <v>20</v>
      </c>
      <c r="E23" s="44" t="str">
        <f t="shared" si="5"/>
        <v/>
      </c>
      <c r="F23" s="44" t="str">
        <f t="shared" si="6"/>
        <v xml:space="preserve"> Pesos</v>
      </c>
      <c r="G23" s="44" t="str">
        <f t="shared" si="7"/>
        <v xml:space="preserve">  billones</v>
      </c>
      <c r="H23" s="44"/>
      <c r="I23" s="44" t="str">
        <f t="shared" si="8"/>
        <v xml:space="preserve"> Pesos</v>
      </c>
      <c r="J23" s="44" t="s">
        <v>80</v>
      </c>
      <c r="K23" s="44"/>
      <c r="L23" s="44" t="str">
        <f t="shared" si="9"/>
        <v xml:space="preserve"> Pesos</v>
      </c>
      <c r="M23" s="44" t="str">
        <f t="shared" si="10"/>
        <v xml:space="preserve">  millones</v>
      </c>
      <c r="N23" s="44"/>
      <c r="O23" s="44" t="str">
        <f t="shared" si="11"/>
        <v xml:space="preserve"> Pesos</v>
      </c>
      <c r="P23" s="44" t="s">
        <v>80</v>
      </c>
      <c r="Q23" s="44"/>
      <c r="R23" s="44" t="str">
        <f t="shared" si="12"/>
        <v xml:space="preserve"> Pesos</v>
      </c>
      <c r="S23" s="44" t="str">
        <f t="shared" si="13"/>
        <v xml:space="preserve"> Pesos</v>
      </c>
      <c r="T23" s="44" t="str">
        <f t="shared" si="14"/>
        <v xml:space="preserve"> Centavos</v>
      </c>
      <c r="U23" s="44" t="str">
        <f t="shared" si="15"/>
        <v xml:space="preserve"> centavos</v>
      </c>
      <c r="V23" s="44">
        <v>15</v>
      </c>
      <c r="W23" s="44">
        <v>14</v>
      </c>
      <c r="X23" s="44">
        <v>13</v>
      </c>
      <c r="Y23" s="44">
        <v>12</v>
      </c>
      <c r="Z23" s="44">
        <v>11</v>
      </c>
      <c r="AA23" s="44">
        <v>10</v>
      </c>
      <c r="AB23" s="44">
        <v>9</v>
      </c>
      <c r="AC23" s="44">
        <f t="shared" si="75"/>
        <v>8</v>
      </c>
      <c r="AD23" s="44">
        <f t="shared" si="75"/>
        <v>7</v>
      </c>
      <c r="AE23" s="44">
        <f t="shared" si="75"/>
        <v>6</v>
      </c>
      <c r="AF23" s="44">
        <f t="shared" si="75"/>
        <v>5</v>
      </c>
      <c r="AG23" s="44">
        <f t="shared" si="75"/>
        <v>4</v>
      </c>
      <c r="AH23" s="44">
        <f t="shared" si="75"/>
        <v>3</v>
      </c>
      <c r="AI23" s="44">
        <f t="shared" si="75"/>
        <v>2</v>
      </c>
      <c r="AJ23" s="44">
        <f t="shared" si="75"/>
        <v>1</v>
      </c>
      <c r="AK23" s="44">
        <f t="shared" si="75"/>
        <v>0</v>
      </c>
      <c r="AL23" s="44">
        <f t="shared" si="75"/>
        <v>-1</v>
      </c>
      <c r="AM23" s="44">
        <f t="shared" si="75"/>
        <v>-2</v>
      </c>
      <c r="AN23" s="44"/>
      <c r="AO23" s="46">
        <f t="shared" si="1"/>
        <v>0</v>
      </c>
      <c r="AP23" s="46">
        <f t="shared" si="76"/>
        <v>0</v>
      </c>
      <c r="AQ23" s="46">
        <f t="shared" si="76"/>
        <v>0</v>
      </c>
      <c r="AR23" s="46">
        <f t="shared" si="76"/>
        <v>0</v>
      </c>
      <c r="AS23" s="46">
        <f t="shared" si="76"/>
        <v>0</v>
      </c>
      <c r="AT23" s="46">
        <f t="shared" si="76"/>
        <v>0</v>
      </c>
      <c r="AU23" s="46">
        <f t="shared" si="76"/>
        <v>0</v>
      </c>
      <c r="AV23" s="46">
        <f t="shared" si="76"/>
        <v>0</v>
      </c>
      <c r="AW23" s="46">
        <f t="shared" si="76"/>
        <v>0</v>
      </c>
      <c r="AX23" s="46">
        <f t="shared" si="76"/>
        <v>0</v>
      </c>
      <c r="AY23" s="46">
        <f t="shared" si="76"/>
        <v>0</v>
      </c>
      <c r="AZ23" s="46">
        <f t="shared" si="76"/>
        <v>0</v>
      </c>
      <c r="BA23" s="46">
        <f t="shared" si="76"/>
        <v>0</v>
      </c>
      <c r="BB23" s="46">
        <f t="shared" si="76"/>
        <v>2</v>
      </c>
      <c r="BC23" s="46">
        <f t="shared" si="76"/>
        <v>20</v>
      </c>
      <c r="BD23" s="46">
        <f t="shared" si="76"/>
        <v>200</v>
      </c>
      <c r="BE23" s="46">
        <f t="shared" si="74"/>
        <v>2000</v>
      </c>
      <c r="BF23" s="44"/>
      <c r="BG23" s="44">
        <f t="shared" si="16"/>
        <v>0</v>
      </c>
      <c r="BH23" s="46">
        <f t="shared" si="17"/>
        <v>0</v>
      </c>
      <c r="BI23" s="46">
        <f t="shared" si="18"/>
        <v>0</v>
      </c>
      <c r="BJ23" s="46">
        <f t="shared" si="19"/>
        <v>0</v>
      </c>
      <c r="BK23" s="46">
        <f t="shared" si="20"/>
        <v>0</v>
      </c>
      <c r="BL23" s="46">
        <f t="shared" si="21"/>
        <v>0</v>
      </c>
      <c r="BM23" s="46">
        <f t="shared" si="22"/>
        <v>0</v>
      </c>
      <c r="BN23" s="46">
        <f t="shared" si="23"/>
        <v>0</v>
      </c>
      <c r="BO23" s="46">
        <f t="shared" si="24"/>
        <v>0</v>
      </c>
      <c r="BP23" s="46">
        <f t="shared" si="25"/>
        <v>0</v>
      </c>
      <c r="BQ23" s="46">
        <f t="shared" si="26"/>
        <v>0</v>
      </c>
      <c r="BR23" s="46">
        <f t="shared" si="27"/>
        <v>0</v>
      </c>
      <c r="BS23" s="46">
        <f t="shared" si="28"/>
        <v>0</v>
      </c>
      <c r="BT23" s="46">
        <f t="shared" si="29"/>
        <v>20</v>
      </c>
      <c r="BU23" s="46">
        <f t="shared" si="30"/>
        <v>0</v>
      </c>
      <c r="BV23" s="46">
        <f t="shared" si="31"/>
        <v>0</v>
      </c>
      <c r="BW23" s="46">
        <f t="shared" si="32"/>
        <v>0</v>
      </c>
      <c r="BX23" s="44"/>
      <c r="BY23" s="44"/>
      <c r="BZ23" s="46">
        <f t="shared" si="33"/>
        <v>0</v>
      </c>
      <c r="CA23" s="46"/>
      <c r="CB23" s="46"/>
      <c r="CC23" s="46">
        <f t="shared" si="34"/>
        <v>0</v>
      </c>
      <c r="CD23" s="46"/>
      <c r="CE23" s="46"/>
      <c r="CF23" s="46">
        <f t="shared" si="35"/>
        <v>0</v>
      </c>
      <c r="CG23" s="44"/>
      <c r="CH23" s="46"/>
      <c r="CI23" s="46">
        <f t="shared" si="36"/>
        <v>0</v>
      </c>
      <c r="CJ23" s="44"/>
      <c r="CK23" s="46"/>
      <c r="CL23" s="46">
        <f t="shared" si="37"/>
        <v>20</v>
      </c>
      <c r="CM23" s="44"/>
      <c r="CN23" s="46">
        <f t="shared" si="38"/>
        <v>0</v>
      </c>
      <c r="CO23" s="44"/>
      <c r="CP23" s="44"/>
      <c r="CQ23" s="44" t="str">
        <f t="shared" si="39"/>
        <v/>
      </c>
      <c r="CR23" s="44" t="str">
        <f t="shared" si="40"/>
        <v/>
      </c>
      <c r="CS23" s="44" t="str">
        <f t="shared" si="41"/>
        <v xml:space="preserve">   billones</v>
      </c>
      <c r="CT23" s="44" t="str">
        <f t="shared" si="42"/>
        <v/>
      </c>
      <c r="CU23" s="44" t="str">
        <f t="shared" si="43"/>
        <v/>
      </c>
      <c r="CV23" s="44" t="str">
        <f t="shared" si="44"/>
        <v xml:space="preserve">  mil</v>
      </c>
      <c r="CW23" s="44" t="str">
        <f t="shared" si="45"/>
        <v/>
      </c>
      <c r="CX23" s="44" t="str">
        <f t="shared" si="46"/>
        <v/>
      </c>
      <c r="CY23" s="44" t="str">
        <f t="shared" si="47"/>
        <v xml:space="preserve">   millones</v>
      </c>
      <c r="CZ23" s="44" t="str">
        <f t="shared" si="48"/>
        <v/>
      </c>
      <c r="DA23" s="44" t="str">
        <f t="shared" si="49"/>
        <v/>
      </c>
      <c r="DB23" s="44" t="str">
        <f t="shared" si="50"/>
        <v xml:space="preserve">  mil</v>
      </c>
      <c r="DC23" s="44" t="str">
        <f t="shared" si="51"/>
        <v/>
      </c>
      <c r="DD23" s="44" t="str">
        <f t="shared" si="52"/>
        <v>veinti</v>
      </c>
      <c r="DE23" s="44" t="str">
        <f t="shared" si="53"/>
        <v xml:space="preserve">  Pesos</v>
      </c>
      <c r="DF23" s="44" t="str">
        <f t="shared" si="54"/>
        <v xml:space="preserve">  Centavos</v>
      </c>
      <c r="DG23" s="44" t="str">
        <f t="shared" si="55"/>
        <v xml:space="preserve">  centavos</v>
      </c>
      <c r="DH23" s="44" t="str">
        <f t="shared" si="56"/>
        <v xml:space="preserve"> </v>
      </c>
      <c r="DI23" s="44" t="str">
        <f t="shared" si="57"/>
        <v/>
      </c>
      <c r="DJ23" s="44"/>
      <c r="DK23" s="44" t="str">
        <f t="shared" si="58"/>
        <v xml:space="preserve"> </v>
      </c>
      <c r="DL23" s="44" t="str">
        <f t="shared" si="59"/>
        <v/>
      </c>
      <c r="DM23" s="44"/>
      <c r="DN23" s="44" t="str">
        <f t="shared" si="60"/>
        <v xml:space="preserve"> </v>
      </c>
      <c r="DO23" s="44" t="str">
        <f t="shared" si="61"/>
        <v/>
      </c>
      <c r="DP23" s="44"/>
      <c r="DQ23" s="44" t="str">
        <f t="shared" si="62"/>
        <v xml:space="preserve"> </v>
      </c>
      <c r="DR23" s="44" t="str">
        <f t="shared" si="63"/>
        <v/>
      </c>
      <c r="DS23" s="44"/>
      <c r="DT23" s="44" t="str">
        <f t="shared" si="64"/>
        <v>Veinte</v>
      </c>
      <c r="DU23" s="44" t="str">
        <f t="shared" si="65"/>
        <v xml:space="preserve"> Pesos</v>
      </c>
      <c r="DV23" s="44" t="str">
        <f t="shared" si="66"/>
        <v xml:space="preserve"> </v>
      </c>
      <c r="DW23" s="44" t="str">
        <f t="shared" si="67"/>
        <v/>
      </c>
      <c r="DX23" s="44"/>
      <c r="DY23" s="44"/>
      <c r="DZ23" s="44"/>
      <c r="EA23" s="44" t="str">
        <f t="shared" si="68"/>
        <v xml:space="preserve"> </v>
      </c>
      <c r="EB23" s="44"/>
      <c r="EC23" s="44"/>
      <c r="ED23" s="44" t="str">
        <f t="shared" si="69"/>
        <v xml:space="preserve"> </v>
      </c>
      <c r="EE23" s="44"/>
      <c r="EF23" s="44"/>
      <c r="EG23" s="47" t="str">
        <f t="shared" si="70"/>
        <v xml:space="preserve"> </v>
      </c>
      <c r="EH23" s="44"/>
      <c r="EI23" s="44"/>
      <c r="EJ23" s="47" t="str">
        <f t="shared" si="71"/>
        <v xml:space="preserve"> </v>
      </c>
      <c r="EK23" s="44"/>
      <c r="EL23" s="44"/>
      <c r="EM23" s="47" t="str">
        <f t="shared" si="72"/>
        <v>Veinte Pesos</v>
      </c>
      <c r="EN23" s="47"/>
      <c r="EO23" s="47" t="str">
        <f t="shared" si="73"/>
        <v xml:space="preserve"> </v>
      </c>
      <c r="EP23" s="44"/>
      <c r="ER23" s="41">
        <v>18</v>
      </c>
      <c r="ES23" s="41" t="s">
        <v>291</v>
      </c>
    </row>
    <row r="24" spans="1:149" hidden="1" x14ac:dyDescent="0.2">
      <c r="A24" s="42">
        <v>21</v>
      </c>
      <c r="B24" s="43" t="str">
        <f t="shared" si="3"/>
        <v>veintiUn Pesos M/L</v>
      </c>
      <c r="C24" s="44"/>
      <c r="D24" s="45">
        <f t="shared" si="4"/>
        <v>21</v>
      </c>
      <c r="E24" s="44" t="str">
        <f t="shared" si="5"/>
        <v/>
      </c>
      <c r="F24" s="44" t="str">
        <f t="shared" si="6"/>
        <v xml:space="preserve"> Pesos</v>
      </c>
      <c r="G24" s="44" t="str">
        <f t="shared" si="7"/>
        <v xml:space="preserve">  billones</v>
      </c>
      <c r="H24" s="44"/>
      <c r="I24" s="44" t="str">
        <f t="shared" si="8"/>
        <v xml:space="preserve"> Pesos</v>
      </c>
      <c r="J24" s="44" t="s">
        <v>80</v>
      </c>
      <c r="K24" s="44"/>
      <c r="L24" s="44" t="str">
        <f t="shared" si="9"/>
        <v xml:space="preserve"> Pesos</v>
      </c>
      <c r="M24" s="44" t="str">
        <f t="shared" si="10"/>
        <v xml:space="preserve">  millones</v>
      </c>
      <c r="N24" s="44"/>
      <c r="O24" s="44" t="str">
        <f t="shared" si="11"/>
        <v xml:space="preserve"> Pesos</v>
      </c>
      <c r="P24" s="44" t="s">
        <v>80</v>
      </c>
      <c r="Q24" s="44"/>
      <c r="R24" s="44" t="str">
        <f t="shared" si="12"/>
        <v xml:space="preserve"> y </v>
      </c>
      <c r="S24" s="44" t="str">
        <f t="shared" si="13"/>
        <v xml:space="preserve"> Pesos</v>
      </c>
      <c r="T24" s="44" t="str">
        <f t="shared" si="14"/>
        <v xml:space="preserve"> Centavos</v>
      </c>
      <c r="U24" s="44" t="str">
        <f t="shared" si="15"/>
        <v xml:space="preserve"> centavos</v>
      </c>
      <c r="V24" s="44">
        <v>15</v>
      </c>
      <c r="W24" s="44">
        <v>14</v>
      </c>
      <c r="X24" s="44">
        <v>13</v>
      </c>
      <c r="Y24" s="44">
        <v>12</v>
      </c>
      <c r="Z24" s="44">
        <v>11</v>
      </c>
      <c r="AA24" s="44">
        <v>10</v>
      </c>
      <c r="AB24" s="44">
        <v>9</v>
      </c>
      <c r="AC24" s="44">
        <f t="shared" si="75"/>
        <v>8</v>
      </c>
      <c r="AD24" s="44">
        <f t="shared" si="75"/>
        <v>7</v>
      </c>
      <c r="AE24" s="44">
        <f t="shared" si="75"/>
        <v>6</v>
      </c>
      <c r="AF24" s="44">
        <f t="shared" si="75"/>
        <v>5</v>
      </c>
      <c r="AG24" s="44">
        <f t="shared" si="75"/>
        <v>4</v>
      </c>
      <c r="AH24" s="44">
        <f t="shared" si="75"/>
        <v>3</v>
      </c>
      <c r="AI24" s="44">
        <f t="shared" si="75"/>
        <v>2</v>
      </c>
      <c r="AJ24" s="44">
        <f t="shared" si="75"/>
        <v>1</v>
      </c>
      <c r="AK24" s="44">
        <f t="shared" si="75"/>
        <v>0</v>
      </c>
      <c r="AL24" s="44">
        <f t="shared" si="75"/>
        <v>-1</v>
      </c>
      <c r="AM24" s="44">
        <f t="shared" si="75"/>
        <v>-2</v>
      </c>
      <c r="AN24" s="44"/>
      <c r="AO24" s="46">
        <f t="shared" si="1"/>
        <v>0</v>
      </c>
      <c r="AP24" s="46">
        <f t="shared" si="76"/>
        <v>0</v>
      </c>
      <c r="AQ24" s="46">
        <f t="shared" si="76"/>
        <v>0</v>
      </c>
      <c r="AR24" s="46">
        <f t="shared" si="76"/>
        <v>0</v>
      </c>
      <c r="AS24" s="46">
        <f t="shared" si="76"/>
        <v>0</v>
      </c>
      <c r="AT24" s="46">
        <f t="shared" si="76"/>
        <v>0</v>
      </c>
      <c r="AU24" s="46">
        <f t="shared" si="76"/>
        <v>0</v>
      </c>
      <c r="AV24" s="46">
        <f t="shared" si="76"/>
        <v>0</v>
      </c>
      <c r="AW24" s="46">
        <f t="shared" si="76"/>
        <v>0</v>
      </c>
      <c r="AX24" s="46">
        <f t="shared" si="76"/>
        <v>0</v>
      </c>
      <c r="AY24" s="46">
        <f t="shared" si="76"/>
        <v>0</v>
      </c>
      <c r="AZ24" s="46">
        <f t="shared" si="76"/>
        <v>0</v>
      </c>
      <c r="BA24" s="46">
        <f t="shared" si="76"/>
        <v>0</v>
      </c>
      <c r="BB24" s="46">
        <f t="shared" si="76"/>
        <v>2</v>
      </c>
      <c r="BC24" s="46">
        <f t="shared" si="76"/>
        <v>21</v>
      </c>
      <c r="BD24" s="46">
        <f t="shared" si="76"/>
        <v>210</v>
      </c>
      <c r="BE24" s="46">
        <f t="shared" si="74"/>
        <v>2100</v>
      </c>
      <c r="BF24" s="44"/>
      <c r="BG24" s="44">
        <f t="shared" si="16"/>
        <v>0</v>
      </c>
      <c r="BH24" s="46">
        <f t="shared" si="17"/>
        <v>0</v>
      </c>
      <c r="BI24" s="46">
        <f t="shared" si="18"/>
        <v>0</v>
      </c>
      <c r="BJ24" s="46">
        <f t="shared" si="19"/>
        <v>0</v>
      </c>
      <c r="BK24" s="46">
        <f t="shared" si="20"/>
        <v>0</v>
      </c>
      <c r="BL24" s="46">
        <f t="shared" si="21"/>
        <v>0</v>
      </c>
      <c r="BM24" s="46">
        <f t="shared" si="22"/>
        <v>0</v>
      </c>
      <c r="BN24" s="46">
        <f t="shared" si="23"/>
        <v>0</v>
      </c>
      <c r="BO24" s="46">
        <f t="shared" si="24"/>
        <v>0</v>
      </c>
      <c r="BP24" s="46">
        <f t="shared" si="25"/>
        <v>0</v>
      </c>
      <c r="BQ24" s="46">
        <f t="shared" si="26"/>
        <v>0</v>
      </c>
      <c r="BR24" s="46">
        <f t="shared" si="27"/>
        <v>0</v>
      </c>
      <c r="BS24" s="46">
        <f t="shared" si="28"/>
        <v>0</v>
      </c>
      <c r="BT24" s="46">
        <f t="shared" si="29"/>
        <v>20</v>
      </c>
      <c r="BU24" s="46">
        <f t="shared" si="30"/>
        <v>1</v>
      </c>
      <c r="BV24" s="46">
        <f t="shared" si="31"/>
        <v>0</v>
      </c>
      <c r="BW24" s="46">
        <f t="shared" si="32"/>
        <v>0</v>
      </c>
      <c r="BX24" s="44"/>
      <c r="BY24" s="44"/>
      <c r="BZ24" s="46">
        <f t="shared" si="33"/>
        <v>0</v>
      </c>
      <c r="CA24" s="46"/>
      <c r="CB24" s="46"/>
      <c r="CC24" s="46">
        <f t="shared" si="34"/>
        <v>0</v>
      </c>
      <c r="CD24" s="46"/>
      <c r="CE24" s="46"/>
      <c r="CF24" s="46">
        <f t="shared" si="35"/>
        <v>0</v>
      </c>
      <c r="CG24" s="44"/>
      <c r="CH24" s="46"/>
      <c r="CI24" s="46">
        <f t="shared" si="36"/>
        <v>0</v>
      </c>
      <c r="CJ24" s="44"/>
      <c r="CK24" s="46"/>
      <c r="CL24" s="46">
        <f t="shared" si="37"/>
        <v>21</v>
      </c>
      <c r="CM24" s="44"/>
      <c r="CN24" s="46">
        <f t="shared" si="38"/>
        <v>0</v>
      </c>
      <c r="CO24" s="44"/>
      <c r="CP24" s="44"/>
      <c r="CQ24" s="44" t="str">
        <f t="shared" si="39"/>
        <v/>
      </c>
      <c r="CR24" s="44" t="str">
        <f t="shared" si="40"/>
        <v/>
      </c>
      <c r="CS24" s="44" t="str">
        <f t="shared" si="41"/>
        <v xml:space="preserve">   billones</v>
      </c>
      <c r="CT24" s="44" t="str">
        <f t="shared" si="42"/>
        <v/>
      </c>
      <c r="CU24" s="44" t="str">
        <f t="shared" si="43"/>
        <v/>
      </c>
      <c r="CV24" s="44" t="str">
        <f t="shared" si="44"/>
        <v xml:space="preserve">  mil</v>
      </c>
      <c r="CW24" s="44" t="str">
        <f t="shared" si="45"/>
        <v/>
      </c>
      <c r="CX24" s="44" t="str">
        <f t="shared" si="46"/>
        <v/>
      </c>
      <c r="CY24" s="44" t="str">
        <f t="shared" si="47"/>
        <v xml:space="preserve">   millones</v>
      </c>
      <c r="CZ24" s="44" t="str">
        <f t="shared" si="48"/>
        <v/>
      </c>
      <c r="DA24" s="44" t="str">
        <f t="shared" si="49"/>
        <v/>
      </c>
      <c r="DB24" s="44" t="str">
        <f t="shared" si="50"/>
        <v xml:space="preserve">  mil</v>
      </c>
      <c r="DC24" s="44" t="str">
        <f t="shared" si="51"/>
        <v/>
      </c>
      <c r="DD24" s="44" t="str">
        <f t="shared" si="52"/>
        <v>veinti</v>
      </c>
      <c r="DE24" s="44" t="str">
        <f t="shared" si="53"/>
        <v>Un Pesos</v>
      </c>
      <c r="DF24" s="44" t="str">
        <f t="shared" si="54"/>
        <v xml:space="preserve">  Centavos</v>
      </c>
      <c r="DG24" s="44" t="str">
        <f t="shared" si="55"/>
        <v xml:space="preserve">  centavos</v>
      </c>
      <c r="DH24" s="44" t="str">
        <f t="shared" si="56"/>
        <v xml:space="preserve"> </v>
      </c>
      <c r="DI24" s="44" t="str">
        <f t="shared" si="57"/>
        <v/>
      </c>
      <c r="DJ24" s="44"/>
      <c r="DK24" s="44" t="str">
        <f t="shared" si="58"/>
        <v xml:space="preserve"> </v>
      </c>
      <c r="DL24" s="44" t="str">
        <f t="shared" si="59"/>
        <v/>
      </c>
      <c r="DM24" s="44"/>
      <c r="DN24" s="44" t="str">
        <f t="shared" si="60"/>
        <v xml:space="preserve"> </v>
      </c>
      <c r="DO24" s="44" t="str">
        <f t="shared" si="61"/>
        <v/>
      </c>
      <c r="DP24" s="44"/>
      <c r="DQ24" s="44" t="str">
        <f t="shared" si="62"/>
        <v xml:space="preserve"> </v>
      </c>
      <c r="DR24" s="44" t="str">
        <f t="shared" si="63"/>
        <v/>
      </c>
      <c r="DS24" s="44"/>
      <c r="DT24" s="44" t="e">
        <f t="shared" si="64"/>
        <v>#N/A</v>
      </c>
      <c r="DU24" s="44" t="str">
        <f t="shared" si="65"/>
        <v xml:space="preserve"> Pesos</v>
      </c>
      <c r="DV24" s="44" t="str">
        <f t="shared" si="66"/>
        <v xml:space="preserve"> </v>
      </c>
      <c r="DW24" s="44" t="str">
        <f t="shared" si="67"/>
        <v/>
      </c>
      <c r="DX24" s="44"/>
      <c r="DY24" s="44"/>
      <c r="DZ24" s="44"/>
      <c r="EA24" s="44" t="str">
        <f t="shared" si="68"/>
        <v xml:space="preserve"> </v>
      </c>
      <c r="EB24" s="44"/>
      <c r="EC24" s="44"/>
      <c r="ED24" s="44" t="str">
        <f t="shared" si="69"/>
        <v xml:space="preserve"> </v>
      </c>
      <c r="EE24" s="44"/>
      <c r="EF24" s="44"/>
      <c r="EG24" s="47" t="str">
        <f t="shared" si="70"/>
        <v xml:space="preserve"> </v>
      </c>
      <c r="EH24" s="44"/>
      <c r="EI24" s="44"/>
      <c r="EJ24" s="47" t="str">
        <f t="shared" si="71"/>
        <v xml:space="preserve"> </v>
      </c>
      <c r="EK24" s="44"/>
      <c r="EL24" s="44"/>
      <c r="EM24" s="47" t="str">
        <f t="shared" si="72"/>
        <v>veintiUn Pesos</v>
      </c>
      <c r="EN24" s="47"/>
      <c r="EO24" s="47" t="str">
        <f t="shared" si="73"/>
        <v xml:space="preserve"> </v>
      </c>
      <c r="EP24" s="44"/>
      <c r="ER24" s="41">
        <v>19</v>
      </c>
      <c r="ES24" s="41" t="s">
        <v>292</v>
      </c>
    </row>
    <row r="25" spans="1:149" hidden="1" x14ac:dyDescent="0.2">
      <c r="A25" s="42">
        <v>22</v>
      </c>
      <c r="B25" s="43" t="str">
        <f t="shared" si="3"/>
        <v>veintiDos Pesos M/L</v>
      </c>
      <c r="C25" s="44"/>
      <c r="D25" s="45">
        <f t="shared" si="4"/>
        <v>22</v>
      </c>
      <c r="E25" s="44" t="str">
        <f t="shared" si="5"/>
        <v/>
      </c>
      <c r="F25" s="44" t="str">
        <f t="shared" si="6"/>
        <v xml:space="preserve"> Pesos</v>
      </c>
      <c r="G25" s="44" t="str">
        <f t="shared" si="7"/>
        <v xml:space="preserve">  billones</v>
      </c>
      <c r="H25" s="44"/>
      <c r="I25" s="44" t="str">
        <f t="shared" si="8"/>
        <v xml:space="preserve"> Pesos</v>
      </c>
      <c r="J25" s="44" t="s">
        <v>80</v>
      </c>
      <c r="K25" s="44"/>
      <c r="L25" s="44" t="str">
        <f t="shared" si="9"/>
        <v xml:space="preserve"> Pesos</v>
      </c>
      <c r="M25" s="44" t="str">
        <f t="shared" si="10"/>
        <v xml:space="preserve">  millones</v>
      </c>
      <c r="N25" s="44"/>
      <c r="O25" s="44" t="str">
        <f t="shared" si="11"/>
        <v xml:space="preserve"> Pesos</v>
      </c>
      <c r="P25" s="44" t="s">
        <v>80</v>
      </c>
      <c r="Q25" s="44"/>
      <c r="R25" s="44" t="str">
        <f t="shared" si="12"/>
        <v xml:space="preserve"> y </v>
      </c>
      <c r="S25" s="44" t="str">
        <f t="shared" si="13"/>
        <v xml:space="preserve"> Pesos</v>
      </c>
      <c r="T25" s="44" t="str">
        <f t="shared" si="14"/>
        <v xml:space="preserve"> Centavos</v>
      </c>
      <c r="U25" s="44" t="str">
        <f t="shared" si="15"/>
        <v xml:space="preserve"> centavos</v>
      </c>
      <c r="V25" s="44">
        <v>15</v>
      </c>
      <c r="W25" s="44">
        <v>14</v>
      </c>
      <c r="X25" s="44">
        <v>13</v>
      </c>
      <c r="Y25" s="44">
        <v>12</v>
      </c>
      <c r="Z25" s="44">
        <v>11</v>
      </c>
      <c r="AA25" s="44">
        <v>10</v>
      </c>
      <c r="AB25" s="44">
        <v>9</v>
      </c>
      <c r="AC25" s="44">
        <f t="shared" si="75"/>
        <v>8</v>
      </c>
      <c r="AD25" s="44">
        <f t="shared" si="75"/>
        <v>7</v>
      </c>
      <c r="AE25" s="44">
        <f t="shared" si="75"/>
        <v>6</v>
      </c>
      <c r="AF25" s="44">
        <f t="shared" si="75"/>
        <v>5</v>
      </c>
      <c r="AG25" s="44">
        <f t="shared" si="75"/>
        <v>4</v>
      </c>
      <c r="AH25" s="44">
        <f t="shared" si="75"/>
        <v>3</v>
      </c>
      <c r="AI25" s="44">
        <f t="shared" si="75"/>
        <v>2</v>
      </c>
      <c r="AJ25" s="44">
        <f t="shared" si="75"/>
        <v>1</v>
      </c>
      <c r="AK25" s="44">
        <f t="shared" si="75"/>
        <v>0</v>
      </c>
      <c r="AL25" s="44">
        <f t="shared" si="75"/>
        <v>-1</v>
      </c>
      <c r="AM25" s="44">
        <f t="shared" si="75"/>
        <v>-2</v>
      </c>
      <c r="AN25" s="44"/>
      <c r="AO25" s="46">
        <f t="shared" si="1"/>
        <v>0</v>
      </c>
      <c r="AP25" s="46">
        <f t="shared" si="76"/>
        <v>0</v>
      </c>
      <c r="AQ25" s="46">
        <f t="shared" si="76"/>
        <v>0</v>
      </c>
      <c r="AR25" s="46">
        <f t="shared" si="76"/>
        <v>0</v>
      </c>
      <c r="AS25" s="46">
        <f t="shared" si="76"/>
        <v>0</v>
      </c>
      <c r="AT25" s="46">
        <f t="shared" si="76"/>
        <v>0</v>
      </c>
      <c r="AU25" s="46">
        <f t="shared" si="76"/>
        <v>0</v>
      </c>
      <c r="AV25" s="46">
        <f t="shared" si="76"/>
        <v>0</v>
      </c>
      <c r="AW25" s="46">
        <f t="shared" si="76"/>
        <v>0</v>
      </c>
      <c r="AX25" s="46">
        <f t="shared" si="76"/>
        <v>0</v>
      </c>
      <c r="AY25" s="46">
        <f t="shared" si="76"/>
        <v>0</v>
      </c>
      <c r="AZ25" s="46">
        <f t="shared" si="76"/>
        <v>0</v>
      </c>
      <c r="BA25" s="46">
        <f t="shared" si="76"/>
        <v>0</v>
      </c>
      <c r="BB25" s="46">
        <f t="shared" si="76"/>
        <v>2</v>
      </c>
      <c r="BC25" s="46">
        <f t="shared" si="76"/>
        <v>22</v>
      </c>
      <c r="BD25" s="46">
        <f t="shared" si="76"/>
        <v>220</v>
      </c>
      <c r="BE25" s="46">
        <f t="shared" si="74"/>
        <v>2200</v>
      </c>
      <c r="BF25" s="44"/>
      <c r="BG25" s="44">
        <f t="shared" si="16"/>
        <v>0</v>
      </c>
      <c r="BH25" s="46">
        <f t="shared" si="17"/>
        <v>0</v>
      </c>
      <c r="BI25" s="46">
        <f t="shared" si="18"/>
        <v>0</v>
      </c>
      <c r="BJ25" s="46">
        <f t="shared" si="19"/>
        <v>0</v>
      </c>
      <c r="BK25" s="46">
        <f t="shared" si="20"/>
        <v>0</v>
      </c>
      <c r="BL25" s="46">
        <f t="shared" si="21"/>
        <v>0</v>
      </c>
      <c r="BM25" s="46">
        <f t="shared" si="22"/>
        <v>0</v>
      </c>
      <c r="BN25" s="46">
        <f t="shared" si="23"/>
        <v>0</v>
      </c>
      <c r="BO25" s="46">
        <f t="shared" si="24"/>
        <v>0</v>
      </c>
      <c r="BP25" s="46">
        <f t="shared" si="25"/>
        <v>0</v>
      </c>
      <c r="BQ25" s="46">
        <f t="shared" si="26"/>
        <v>0</v>
      </c>
      <c r="BR25" s="46">
        <f t="shared" si="27"/>
        <v>0</v>
      </c>
      <c r="BS25" s="46">
        <f t="shared" si="28"/>
        <v>0</v>
      </c>
      <c r="BT25" s="46">
        <f t="shared" si="29"/>
        <v>20</v>
      </c>
      <c r="BU25" s="46">
        <f t="shared" si="30"/>
        <v>2</v>
      </c>
      <c r="BV25" s="46">
        <f t="shared" si="31"/>
        <v>0</v>
      </c>
      <c r="BW25" s="46">
        <f t="shared" si="32"/>
        <v>0</v>
      </c>
      <c r="BX25" s="44"/>
      <c r="BY25" s="44"/>
      <c r="BZ25" s="46">
        <f t="shared" si="33"/>
        <v>0</v>
      </c>
      <c r="CA25" s="46"/>
      <c r="CB25" s="46"/>
      <c r="CC25" s="46">
        <f t="shared" si="34"/>
        <v>0</v>
      </c>
      <c r="CD25" s="46"/>
      <c r="CE25" s="46"/>
      <c r="CF25" s="46">
        <f t="shared" si="35"/>
        <v>0</v>
      </c>
      <c r="CG25" s="44"/>
      <c r="CH25" s="46"/>
      <c r="CI25" s="46">
        <f t="shared" si="36"/>
        <v>0</v>
      </c>
      <c r="CJ25" s="44"/>
      <c r="CK25" s="46"/>
      <c r="CL25" s="46">
        <f t="shared" si="37"/>
        <v>22</v>
      </c>
      <c r="CM25" s="44"/>
      <c r="CN25" s="46">
        <f t="shared" si="38"/>
        <v>0</v>
      </c>
      <c r="CO25" s="44"/>
      <c r="CP25" s="44"/>
      <c r="CQ25" s="44" t="str">
        <f t="shared" si="39"/>
        <v/>
      </c>
      <c r="CR25" s="44" t="str">
        <f t="shared" si="40"/>
        <v/>
      </c>
      <c r="CS25" s="44" t="str">
        <f t="shared" si="41"/>
        <v xml:space="preserve">   billones</v>
      </c>
      <c r="CT25" s="44" t="str">
        <f t="shared" si="42"/>
        <v/>
      </c>
      <c r="CU25" s="44" t="str">
        <f t="shared" si="43"/>
        <v/>
      </c>
      <c r="CV25" s="44" t="str">
        <f t="shared" si="44"/>
        <v xml:space="preserve">  mil</v>
      </c>
      <c r="CW25" s="44" t="str">
        <f t="shared" si="45"/>
        <v/>
      </c>
      <c r="CX25" s="44" t="str">
        <f t="shared" si="46"/>
        <v/>
      </c>
      <c r="CY25" s="44" t="str">
        <f t="shared" si="47"/>
        <v xml:space="preserve">   millones</v>
      </c>
      <c r="CZ25" s="44" t="str">
        <f t="shared" si="48"/>
        <v/>
      </c>
      <c r="DA25" s="44" t="str">
        <f t="shared" si="49"/>
        <v/>
      </c>
      <c r="DB25" s="44" t="str">
        <f t="shared" si="50"/>
        <v xml:space="preserve">  mil</v>
      </c>
      <c r="DC25" s="44" t="str">
        <f t="shared" si="51"/>
        <v/>
      </c>
      <c r="DD25" s="44" t="str">
        <f t="shared" si="52"/>
        <v>veinti</v>
      </c>
      <c r="DE25" s="44" t="str">
        <f t="shared" si="53"/>
        <v>Dos Pesos</v>
      </c>
      <c r="DF25" s="44" t="str">
        <f t="shared" si="54"/>
        <v xml:space="preserve">  Centavos</v>
      </c>
      <c r="DG25" s="44" t="str">
        <f t="shared" si="55"/>
        <v xml:space="preserve">  centavos</v>
      </c>
      <c r="DH25" s="44" t="str">
        <f t="shared" si="56"/>
        <v xml:space="preserve"> </v>
      </c>
      <c r="DI25" s="44" t="str">
        <f t="shared" si="57"/>
        <v/>
      </c>
      <c r="DJ25" s="44"/>
      <c r="DK25" s="44" t="str">
        <f t="shared" si="58"/>
        <v xml:space="preserve"> </v>
      </c>
      <c r="DL25" s="44" t="str">
        <f t="shared" si="59"/>
        <v/>
      </c>
      <c r="DM25" s="44"/>
      <c r="DN25" s="44" t="str">
        <f t="shared" si="60"/>
        <v xml:space="preserve"> </v>
      </c>
      <c r="DO25" s="44" t="str">
        <f t="shared" si="61"/>
        <v/>
      </c>
      <c r="DP25" s="44"/>
      <c r="DQ25" s="44" t="str">
        <f t="shared" si="62"/>
        <v xml:space="preserve"> </v>
      </c>
      <c r="DR25" s="44" t="str">
        <f t="shared" si="63"/>
        <v/>
      </c>
      <c r="DS25" s="44"/>
      <c r="DT25" s="44" t="e">
        <f t="shared" si="64"/>
        <v>#N/A</v>
      </c>
      <c r="DU25" s="44" t="str">
        <f t="shared" si="65"/>
        <v xml:space="preserve"> Pesos</v>
      </c>
      <c r="DV25" s="44" t="str">
        <f t="shared" si="66"/>
        <v xml:space="preserve"> </v>
      </c>
      <c r="DW25" s="44" t="str">
        <f t="shared" si="67"/>
        <v/>
      </c>
      <c r="DX25" s="44"/>
      <c r="DY25" s="44"/>
      <c r="DZ25" s="44"/>
      <c r="EA25" s="44" t="str">
        <f t="shared" si="68"/>
        <v xml:space="preserve"> </v>
      </c>
      <c r="EB25" s="44"/>
      <c r="EC25" s="44"/>
      <c r="ED25" s="44" t="str">
        <f t="shared" si="69"/>
        <v xml:space="preserve"> </v>
      </c>
      <c r="EE25" s="44"/>
      <c r="EF25" s="44"/>
      <c r="EG25" s="47" t="str">
        <f t="shared" si="70"/>
        <v xml:space="preserve"> </v>
      </c>
      <c r="EH25" s="44"/>
      <c r="EI25" s="44"/>
      <c r="EJ25" s="47" t="str">
        <f t="shared" si="71"/>
        <v xml:space="preserve"> </v>
      </c>
      <c r="EK25" s="44"/>
      <c r="EL25" s="44"/>
      <c r="EM25" s="47" t="str">
        <f t="shared" si="72"/>
        <v>veintiDos Pesos</v>
      </c>
      <c r="EN25" s="47"/>
      <c r="EO25" s="47" t="str">
        <f t="shared" si="73"/>
        <v xml:space="preserve"> </v>
      </c>
      <c r="EP25" s="44"/>
      <c r="ER25" s="41">
        <v>20</v>
      </c>
      <c r="ES25" s="41" t="s">
        <v>293</v>
      </c>
    </row>
    <row r="26" spans="1:149" hidden="1" x14ac:dyDescent="0.2">
      <c r="A26" s="42">
        <v>23</v>
      </c>
      <c r="B26" s="43" t="str">
        <f t="shared" si="3"/>
        <v>veintiTres Pesos M/L</v>
      </c>
      <c r="C26" s="44"/>
      <c r="D26" s="45">
        <f t="shared" si="4"/>
        <v>23</v>
      </c>
      <c r="E26" s="44" t="str">
        <f t="shared" si="5"/>
        <v/>
      </c>
      <c r="F26" s="44" t="str">
        <f t="shared" si="6"/>
        <v xml:space="preserve"> Pesos</v>
      </c>
      <c r="G26" s="44" t="str">
        <f t="shared" si="7"/>
        <v xml:space="preserve">  billones</v>
      </c>
      <c r="H26" s="44"/>
      <c r="I26" s="44" t="str">
        <f t="shared" si="8"/>
        <v xml:space="preserve"> Pesos</v>
      </c>
      <c r="J26" s="44" t="s">
        <v>80</v>
      </c>
      <c r="K26" s="44"/>
      <c r="L26" s="44" t="str">
        <f t="shared" si="9"/>
        <v xml:space="preserve"> Pesos</v>
      </c>
      <c r="M26" s="44" t="str">
        <f t="shared" si="10"/>
        <v xml:space="preserve">  millones</v>
      </c>
      <c r="N26" s="44"/>
      <c r="O26" s="44" t="str">
        <f t="shared" si="11"/>
        <v xml:space="preserve"> Pesos</v>
      </c>
      <c r="P26" s="44" t="s">
        <v>80</v>
      </c>
      <c r="Q26" s="44"/>
      <c r="R26" s="44" t="str">
        <f t="shared" si="12"/>
        <v xml:space="preserve"> y </v>
      </c>
      <c r="S26" s="44" t="str">
        <f t="shared" si="13"/>
        <v xml:space="preserve"> Pesos</v>
      </c>
      <c r="T26" s="44" t="str">
        <f t="shared" si="14"/>
        <v xml:space="preserve"> Centavos</v>
      </c>
      <c r="U26" s="44" t="str">
        <f t="shared" si="15"/>
        <v xml:space="preserve"> centavos</v>
      </c>
      <c r="V26" s="44">
        <v>15</v>
      </c>
      <c r="W26" s="44">
        <v>14</v>
      </c>
      <c r="X26" s="44">
        <v>13</v>
      </c>
      <c r="Y26" s="44">
        <v>12</v>
      </c>
      <c r="Z26" s="44">
        <v>11</v>
      </c>
      <c r="AA26" s="44">
        <v>10</v>
      </c>
      <c r="AB26" s="44">
        <v>9</v>
      </c>
      <c r="AC26" s="44">
        <f t="shared" si="75"/>
        <v>8</v>
      </c>
      <c r="AD26" s="44">
        <f t="shared" si="75"/>
        <v>7</v>
      </c>
      <c r="AE26" s="44">
        <f t="shared" si="75"/>
        <v>6</v>
      </c>
      <c r="AF26" s="44">
        <f t="shared" si="75"/>
        <v>5</v>
      </c>
      <c r="AG26" s="44">
        <f t="shared" si="75"/>
        <v>4</v>
      </c>
      <c r="AH26" s="44">
        <f t="shared" si="75"/>
        <v>3</v>
      </c>
      <c r="AI26" s="44">
        <f t="shared" si="75"/>
        <v>2</v>
      </c>
      <c r="AJ26" s="44">
        <f t="shared" si="75"/>
        <v>1</v>
      </c>
      <c r="AK26" s="44">
        <f t="shared" si="75"/>
        <v>0</v>
      </c>
      <c r="AL26" s="44">
        <f t="shared" si="75"/>
        <v>-1</v>
      </c>
      <c r="AM26" s="44">
        <f t="shared" si="75"/>
        <v>-2</v>
      </c>
      <c r="AN26" s="44"/>
      <c r="AO26" s="46">
        <f t="shared" ref="AO26:BD41" si="77">INT($D26/10^W26)</f>
        <v>0</v>
      </c>
      <c r="AP26" s="46">
        <f t="shared" si="77"/>
        <v>0</v>
      </c>
      <c r="AQ26" s="46">
        <f t="shared" si="77"/>
        <v>0</v>
      </c>
      <c r="AR26" s="46">
        <f t="shared" si="77"/>
        <v>0</v>
      </c>
      <c r="AS26" s="46">
        <f t="shared" si="77"/>
        <v>0</v>
      </c>
      <c r="AT26" s="46">
        <f t="shared" si="77"/>
        <v>0</v>
      </c>
      <c r="AU26" s="46">
        <f t="shared" si="77"/>
        <v>0</v>
      </c>
      <c r="AV26" s="46">
        <f t="shared" si="77"/>
        <v>0</v>
      </c>
      <c r="AW26" s="46">
        <f t="shared" si="77"/>
        <v>0</v>
      </c>
      <c r="AX26" s="46">
        <f t="shared" si="77"/>
        <v>0</v>
      </c>
      <c r="AY26" s="46">
        <f t="shared" si="77"/>
        <v>0</v>
      </c>
      <c r="AZ26" s="46">
        <f t="shared" si="77"/>
        <v>0</v>
      </c>
      <c r="BA26" s="46">
        <f t="shared" si="77"/>
        <v>0</v>
      </c>
      <c r="BB26" s="46">
        <f t="shared" si="77"/>
        <v>2</v>
      </c>
      <c r="BC26" s="46">
        <f t="shared" si="77"/>
        <v>23</v>
      </c>
      <c r="BD26" s="46">
        <f t="shared" si="77"/>
        <v>230</v>
      </c>
      <c r="BE26" s="46">
        <f t="shared" si="74"/>
        <v>2300</v>
      </c>
      <c r="BF26" s="44"/>
      <c r="BG26" s="44">
        <f t="shared" si="16"/>
        <v>0</v>
      </c>
      <c r="BH26" s="46">
        <f t="shared" si="17"/>
        <v>0</v>
      </c>
      <c r="BI26" s="46">
        <f t="shared" si="18"/>
        <v>0</v>
      </c>
      <c r="BJ26" s="46">
        <f t="shared" si="19"/>
        <v>0</v>
      </c>
      <c r="BK26" s="46">
        <f t="shared" si="20"/>
        <v>0</v>
      </c>
      <c r="BL26" s="46">
        <f t="shared" si="21"/>
        <v>0</v>
      </c>
      <c r="BM26" s="46">
        <f t="shared" si="22"/>
        <v>0</v>
      </c>
      <c r="BN26" s="46">
        <f t="shared" si="23"/>
        <v>0</v>
      </c>
      <c r="BO26" s="46">
        <f t="shared" si="24"/>
        <v>0</v>
      </c>
      <c r="BP26" s="46">
        <f t="shared" si="25"/>
        <v>0</v>
      </c>
      <c r="BQ26" s="46">
        <f t="shared" si="26"/>
        <v>0</v>
      </c>
      <c r="BR26" s="46">
        <f t="shared" si="27"/>
        <v>0</v>
      </c>
      <c r="BS26" s="46">
        <f t="shared" si="28"/>
        <v>0</v>
      </c>
      <c r="BT26" s="46">
        <f t="shared" si="29"/>
        <v>20</v>
      </c>
      <c r="BU26" s="46">
        <f t="shared" si="30"/>
        <v>3</v>
      </c>
      <c r="BV26" s="46">
        <f t="shared" si="31"/>
        <v>0</v>
      </c>
      <c r="BW26" s="46">
        <f t="shared" si="32"/>
        <v>0</v>
      </c>
      <c r="BX26" s="44"/>
      <c r="BY26" s="44"/>
      <c r="BZ26" s="46">
        <f t="shared" si="33"/>
        <v>0</v>
      </c>
      <c r="CA26" s="46"/>
      <c r="CB26" s="46"/>
      <c r="CC26" s="46">
        <f t="shared" si="34"/>
        <v>0</v>
      </c>
      <c r="CD26" s="46"/>
      <c r="CE26" s="46"/>
      <c r="CF26" s="46">
        <f t="shared" si="35"/>
        <v>0</v>
      </c>
      <c r="CG26" s="44"/>
      <c r="CH26" s="46"/>
      <c r="CI26" s="46">
        <f t="shared" si="36"/>
        <v>0</v>
      </c>
      <c r="CJ26" s="44"/>
      <c r="CK26" s="46"/>
      <c r="CL26" s="46">
        <f t="shared" si="37"/>
        <v>23</v>
      </c>
      <c r="CM26" s="44"/>
      <c r="CN26" s="46">
        <f t="shared" si="38"/>
        <v>0</v>
      </c>
      <c r="CO26" s="44"/>
      <c r="CP26" s="44"/>
      <c r="CQ26" s="44" t="str">
        <f t="shared" si="39"/>
        <v/>
      </c>
      <c r="CR26" s="44" t="str">
        <f t="shared" si="40"/>
        <v/>
      </c>
      <c r="CS26" s="44" t="str">
        <f t="shared" si="41"/>
        <v xml:space="preserve">   billones</v>
      </c>
      <c r="CT26" s="44" t="str">
        <f t="shared" si="42"/>
        <v/>
      </c>
      <c r="CU26" s="44" t="str">
        <f t="shared" si="43"/>
        <v/>
      </c>
      <c r="CV26" s="44" t="str">
        <f t="shared" si="44"/>
        <v xml:space="preserve">  mil</v>
      </c>
      <c r="CW26" s="44" t="str">
        <f t="shared" si="45"/>
        <v/>
      </c>
      <c r="CX26" s="44" t="str">
        <f t="shared" si="46"/>
        <v/>
      </c>
      <c r="CY26" s="44" t="str">
        <f t="shared" si="47"/>
        <v xml:space="preserve">   millones</v>
      </c>
      <c r="CZ26" s="44" t="str">
        <f t="shared" si="48"/>
        <v/>
      </c>
      <c r="DA26" s="44" t="str">
        <f t="shared" si="49"/>
        <v/>
      </c>
      <c r="DB26" s="44" t="str">
        <f t="shared" si="50"/>
        <v xml:space="preserve">  mil</v>
      </c>
      <c r="DC26" s="44" t="str">
        <f t="shared" si="51"/>
        <v/>
      </c>
      <c r="DD26" s="44" t="str">
        <f t="shared" si="52"/>
        <v>veinti</v>
      </c>
      <c r="DE26" s="44" t="str">
        <f t="shared" si="53"/>
        <v>Tres Pesos</v>
      </c>
      <c r="DF26" s="44" t="str">
        <f t="shared" si="54"/>
        <v xml:space="preserve">  Centavos</v>
      </c>
      <c r="DG26" s="44" t="str">
        <f t="shared" si="55"/>
        <v xml:space="preserve">  centavos</v>
      </c>
      <c r="DH26" s="44" t="str">
        <f t="shared" si="56"/>
        <v xml:space="preserve"> </v>
      </c>
      <c r="DI26" s="44" t="str">
        <f t="shared" si="57"/>
        <v/>
      </c>
      <c r="DJ26" s="44"/>
      <c r="DK26" s="44" t="str">
        <f t="shared" si="58"/>
        <v xml:space="preserve"> </v>
      </c>
      <c r="DL26" s="44" t="str">
        <f t="shared" si="59"/>
        <v/>
      </c>
      <c r="DM26" s="44"/>
      <c r="DN26" s="44" t="str">
        <f t="shared" si="60"/>
        <v xml:space="preserve"> </v>
      </c>
      <c r="DO26" s="44" t="str">
        <f t="shared" si="61"/>
        <v/>
      </c>
      <c r="DP26" s="44"/>
      <c r="DQ26" s="44" t="str">
        <f t="shared" si="62"/>
        <v xml:space="preserve"> </v>
      </c>
      <c r="DR26" s="44" t="str">
        <f t="shared" si="63"/>
        <v/>
      </c>
      <c r="DS26" s="44"/>
      <c r="DT26" s="44" t="e">
        <f t="shared" si="64"/>
        <v>#N/A</v>
      </c>
      <c r="DU26" s="44" t="str">
        <f t="shared" si="65"/>
        <v xml:space="preserve"> Pesos</v>
      </c>
      <c r="DV26" s="44" t="str">
        <f t="shared" si="66"/>
        <v xml:space="preserve"> </v>
      </c>
      <c r="DW26" s="44" t="str">
        <f t="shared" si="67"/>
        <v/>
      </c>
      <c r="DX26" s="44"/>
      <c r="DY26" s="44"/>
      <c r="DZ26" s="44"/>
      <c r="EA26" s="44" t="str">
        <f t="shared" si="68"/>
        <v xml:space="preserve"> </v>
      </c>
      <c r="EB26" s="44"/>
      <c r="EC26" s="44"/>
      <c r="ED26" s="44" t="str">
        <f t="shared" si="69"/>
        <v xml:space="preserve"> </v>
      </c>
      <c r="EE26" s="44"/>
      <c r="EF26" s="44"/>
      <c r="EG26" s="47" t="str">
        <f t="shared" si="70"/>
        <v xml:space="preserve"> </v>
      </c>
      <c r="EH26" s="44"/>
      <c r="EI26" s="44"/>
      <c r="EJ26" s="47" t="str">
        <f t="shared" si="71"/>
        <v xml:space="preserve"> </v>
      </c>
      <c r="EK26" s="44"/>
      <c r="EL26" s="44"/>
      <c r="EM26" s="47" t="str">
        <f t="shared" si="72"/>
        <v>veintiTres Pesos</v>
      </c>
      <c r="EN26" s="47"/>
      <c r="EO26" s="47" t="str">
        <f t="shared" si="73"/>
        <v xml:space="preserve"> </v>
      </c>
      <c r="EP26" s="44"/>
      <c r="ER26" s="41">
        <v>30</v>
      </c>
      <c r="ES26" s="41" t="s">
        <v>294</v>
      </c>
    </row>
    <row r="27" spans="1:149" hidden="1" x14ac:dyDescent="0.2">
      <c r="A27" s="42">
        <v>24</v>
      </c>
      <c r="B27" s="43" t="str">
        <f t="shared" si="3"/>
        <v>veintiCuatro Pesos M/L</v>
      </c>
      <c r="C27" s="44"/>
      <c r="D27" s="45">
        <f t="shared" si="4"/>
        <v>24</v>
      </c>
      <c r="E27" s="44" t="str">
        <f t="shared" si="5"/>
        <v/>
      </c>
      <c r="F27" s="44" t="str">
        <f t="shared" si="6"/>
        <v xml:space="preserve"> Pesos</v>
      </c>
      <c r="G27" s="44" t="str">
        <f t="shared" si="7"/>
        <v xml:space="preserve">  billones</v>
      </c>
      <c r="H27" s="44"/>
      <c r="I27" s="44" t="str">
        <f t="shared" si="8"/>
        <v xml:space="preserve"> Pesos</v>
      </c>
      <c r="J27" s="44" t="s">
        <v>80</v>
      </c>
      <c r="K27" s="44"/>
      <c r="L27" s="44" t="str">
        <f t="shared" si="9"/>
        <v xml:space="preserve"> Pesos</v>
      </c>
      <c r="M27" s="44" t="str">
        <f t="shared" si="10"/>
        <v xml:space="preserve">  millones</v>
      </c>
      <c r="N27" s="44"/>
      <c r="O27" s="44" t="str">
        <f t="shared" si="11"/>
        <v xml:space="preserve"> Pesos</v>
      </c>
      <c r="P27" s="44" t="s">
        <v>80</v>
      </c>
      <c r="Q27" s="44"/>
      <c r="R27" s="44" t="str">
        <f t="shared" si="12"/>
        <v xml:space="preserve"> y </v>
      </c>
      <c r="S27" s="44" t="str">
        <f t="shared" si="13"/>
        <v xml:space="preserve"> Pesos</v>
      </c>
      <c r="T27" s="44" t="str">
        <f t="shared" si="14"/>
        <v xml:space="preserve"> Centavos</v>
      </c>
      <c r="U27" s="44" t="str">
        <f t="shared" si="15"/>
        <v xml:space="preserve"> centavos</v>
      </c>
      <c r="V27" s="44">
        <v>15</v>
      </c>
      <c r="W27" s="44">
        <v>14</v>
      </c>
      <c r="X27" s="44">
        <v>13</v>
      </c>
      <c r="Y27" s="44">
        <v>12</v>
      </c>
      <c r="Z27" s="44">
        <v>11</v>
      </c>
      <c r="AA27" s="44">
        <v>10</v>
      </c>
      <c r="AB27" s="44">
        <v>9</v>
      </c>
      <c r="AC27" s="44">
        <f t="shared" si="75"/>
        <v>8</v>
      </c>
      <c r="AD27" s="44">
        <f t="shared" si="75"/>
        <v>7</v>
      </c>
      <c r="AE27" s="44">
        <f t="shared" si="75"/>
        <v>6</v>
      </c>
      <c r="AF27" s="44">
        <f t="shared" si="75"/>
        <v>5</v>
      </c>
      <c r="AG27" s="44">
        <f t="shared" si="75"/>
        <v>4</v>
      </c>
      <c r="AH27" s="44">
        <f t="shared" si="75"/>
        <v>3</v>
      </c>
      <c r="AI27" s="44">
        <f t="shared" si="75"/>
        <v>2</v>
      </c>
      <c r="AJ27" s="44">
        <f t="shared" si="75"/>
        <v>1</v>
      </c>
      <c r="AK27" s="44">
        <f t="shared" si="75"/>
        <v>0</v>
      </c>
      <c r="AL27" s="44">
        <f t="shared" si="75"/>
        <v>-1</v>
      </c>
      <c r="AM27" s="44">
        <f t="shared" si="75"/>
        <v>-2</v>
      </c>
      <c r="AN27" s="44"/>
      <c r="AO27" s="46">
        <f t="shared" si="77"/>
        <v>0</v>
      </c>
      <c r="AP27" s="46">
        <f t="shared" si="77"/>
        <v>0</v>
      </c>
      <c r="AQ27" s="46">
        <f t="shared" si="77"/>
        <v>0</v>
      </c>
      <c r="AR27" s="46">
        <f t="shared" si="77"/>
        <v>0</v>
      </c>
      <c r="AS27" s="46">
        <f t="shared" si="77"/>
        <v>0</v>
      </c>
      <c r="AT27" s="46">
        <f t="shared" si="77"/>
        <v>0</v>
      </c>
      <c r="AU27" s="46">
        <f t="shared" si="77"/>
        <v>0</v>
      </c>
      <c r="AV27" s="46">
        <f t="shared" si="77"/>
        <v>0</v>
      </c>
      <c r="AW27" s="46">
        <f t="shared" si="77"/>
        <v>0</v>
      </c>
      <c r="AX27" s="46">
        <f t="shared" si="77"/>
        <v>0</v>
      </c>
      <c r="AY27" s="46">
        <f t="shared" si="77"/>
        <v>0</v>
      </c>
      <c r="AZ27" s="46">
        <f t="shared" si="77"/>
        <v>0</v>
      </c>
      <c r="BA27" s="46">
        <f t="shared" si="77"/>
        <v>0</v>
      </c>
      <c r="BB27" s="46">
        <f t="shared" si="77"/>
        <v>2</v>
      </c>
      <c r="BC27" s="46">
        <f t="shared" si="77"/>
        <v>24</v>
      </c>
      <c r="BD27" s="46">
        <f t="shared" si="77"/>
        <v>240</v>
      </c>
      <c r="BE27" s="46">
        <f t="shared" si="74"/>
        <v>2400</v>
      </c>
      <c r="BF27" s="44"/>
      <c r="BG27" s="44">
        <f t="shared" si="16"/>
        <v>0</v>
      </c>
      <c r="BH27" s="46">
        <f t="shared" si="17"/>
        <v>0</v>
      </c>
      <c r="BI27" s="46">
        <f t="shared" si="18"/>
        <v>0</v>
      </c>
      <c r="BJ27" s="46">
        <f t="shared" si="19"/>
        <v>0</v>
      </c>
      <c r="BK27" s="46">
        <f t="shared" si="20"/>
        <v>0</v>
      </c>
      <c r="BL27" s="46">
        <f t="shared" si="21"/>
        <v>0</v>
      </c>
      <c r="BM27" s="46">
        <f t="shared" si="22"/>
        <v>0</v>
      </c>
      <c r="BN27" s="46">
        <f t="shared" si="23"/>
        <v>0</v>
      </c>
      <c r="BO27" s="46">
        <f t="shared" si="24"/>
        <v>0</v>
      </c>
      <c r="BP27" s="46">
        <f t="shared" si="25"/>
        <v>0</v>
      </c>
      <c r="BQ27" s="46">
        <f t="shared" si="26"/>
        <v>0</v>
      </c>
      <c r="BR27" s="46">
        <f t="shared" si="27"/>
        <v>0</v>
      </c>
      <c r="BS27" s="46">
        <f t="shared" si="28"/>
        <v>0</v>
      </c>
      <c r="BT27" s="46">
        <f t="shared" si="29"/>
        <v>20</v>
      </c>
      <c r="BU27" s="46">
        <f t="shared" si="30"/>
        <v>4</v>
      </c>
      <c r="BV27" s="46">
        <f t="shared" si="31"/>
        <v>0</v>
      </c>
      <c r="BW27" s="46">
        <f t="shared" si="32"/>
        <v>0</v>
      </c>
      <c r="BX27" s="44"/>
      <c r="BY27" s="44"/>
      <c r="BZ27" s="46">
        <f t="shared" si="33"/>
        <v>0</v>
      </c>
      <c r="CA27" s="46"/>
      <c r="CB27" s="46"/>
      <c r="CC27" s="46">
        <f t="shared" si="34"/>
        <v>0</v>
      </c>
      <c r="CD27" s="46"/>
      <c r="CE27" s="46"/>
      <c r="CF27" s="46">
        <f t="shared" si="35"/>
        <v>0</v>
      </c>
      <c r="CG27" s="44"/>
      <c r="CH27" s="46"/>
      <c r="CI27" s="46">
        <f t="shared" si="36"/>
        <v>0</v>
      </c>
      <c r="CJ27" s="44"/>
      <c r="CK27" s="46"/>
      <c r="CL27" s="46">
        <f t="shared" si="37"/>
        <v>24</v>
      </c>
      <c r="CM27" s="44"/>
      <c r="CN27" s="46">
        <f t="shared" si="38"/>
        <v>0</v>
      </c>
      <c r="CO27" s="44"/>
      <c r="CP27" s="44"/>
      <c r="CQ27" s="44" t="str">
        <f t="shared" si="39"/>
        <v/>
      </c>
      <c r="CR27" s="44" t="str">
        <f t="shared" si="40"/>
        <v/>
      </c>
      <c r="CS27" s="44" t="str">
        <f t="shared" si="41"/>
        <v xml:space="preserve">   billones</v>
      </c>
      <c r="CT27" s="44" t="str">
        <f t="shared" si="42"/>
        <v/>
      </c>
      <c r="CU27" s="44" t="str">
        <f t="shared" si="43"/>
        <v/>
      </c>
      <c r="CV27" s="44" t="str">
        <f t="shared" si="44"/>
        <v xml:space="preserve">  mil</v>
      </c>
      <c r="CW27" s="44" t="str">
        <f t="shared" si="45"/>
        <v/>
      </c>
      <c r="CX27" s="44" t="str">
        <f t="shared" si="46"/>
        <v/>
      </c>
      <c r="CY27" s="44" t="str">
        <f t="shared" si="47"/>
        <v xml:space="preserve">   millones</v>
      </c>
      <c r="CZ27" s="44" t="str">
        <f t="shared" si="48"/>
        <v/>
      </c>
      <c r="DA27" s="44" t="str">
        <f t="shared" si="49"/>
        <v/>
      </c>
      <c r="DB27" s="44" t="str">
        <f t="shared" si="50"/>
        <v xml:space="preserve">  mil</v>
      </c>
      <c r="DC27" s="44" t="str">
        <f t="shared" si="51"/>
        <v/>
      </c>
      <c r="DD27" s="44" t="str">
        <f t="shared" si="52"/>
        <v>veinti</v>
      </c>
      <c r="DE27" s="44" t="str">
        <f t="shared" si="53"/>
        <v>Cuatro Pesos</v>
      </c>
      <c r="DF27" s="44" t="str">
        <f t="shared" si="54"/>
        <v xml:space="preserve">  Centavos</v>
      </c>
      <c r="DG27" s="44" t="str">
        <f t="shared" si="55"/>
        <v xml:space="preserve">  centavos</v>
      </c>
      <c r="DH27" s="44" t="str">
        <f t="shared" si="56"/>
        <v xml:space="preserve"> </v>
      </c>
      <c r="DI27" s="44" t="str">
        <f t="shared" si="57"/>
        <v/>
      </c>
      <c r="DJ27" s="44"/>
      <c r="DK27" s="44" t="str">
        <f t="shared" si="58"/>
        <v xml:space="preserve"> </v>
      </c>
      <c r="DL27" s="44" t="str">
        <f t="shared" si="59"/>
        <v/>
      </c>
      <c r="DM27" s="44"/>
      <c r="DN27" s="44" t="str">
        <f t="shared" si="60"/>
        <v xml:space="preserve"> </v>
      </c>
      <c r="DO27" s="44" t="str">
        <f t="shared" si="61"/>
        <v/>
      </c>
      <c r="DP27" s="44"/>
      <c r="DQ27" s="44" t="str">
        <f t="shared" si="62"/>
        <v xml:space="preserve"> </v>
      </c>
      <c r="DR27" s="44" t="str">
        <f t="shared" si="63"/>
        <v/>
      </c>
      <c r="DS27" s="44"/>
      <c r="DT27" s="44" t="e">
        <f t="shared" si="64"/>
        <v>#N/A</v>
      </c>
      <c r="DU27" s="44" t="str">
        <f t="shared" si="65"/>
        <v xml:space="preserve"> Pesos</v>
      </c>
      <c r="DV27" s="44" t="str">
        <f t="shared" si="66"/>
        <v xml:space="preserve"> </v>
      </c>
      <c r="DW27" s="44" t="str">
        <f t="shared" si="67"/>
        <v/>
      </c>
      <c r="DX27" s="44"/>
      <c r="DY27" s="44"/>
      <c r="DZ27" s="44"/>
      <c r="EA27" s="44" t="str">
        <f t="shared" si="68"/>
        <v xml:space="preserve"> </v>
      </c>
      <c r="EB27" s="44"/>
      <c r="EC27" s="44"/>
      <c r="ED27" s="44" t="str">
        <f t="shared" si="69"/>
        <v xml:space="preserve"> </v>
      </c>
      <c r="EE27" s="44"/>
      <c r="EF27" s="44"/>
      <c r="EG27" s="47" t="str">
        <f t="shared" si="70"/>
        <v xml:space="preserve"> </v>
      </c>
      <c r="EH27" s="44"/>
      <c r="EI27" s="44"/>
      <c r="EJ27" s="47" t="str">
        <f t="shared" si="71"/>
        <v xml:space="preserve"> </v>
      </c>
      <c r="EK27" s="44"/>
      <c r="EL27" s="44"/>
      <c r="EM27" s="47" t="str">
        <f t="shared" si="72"/>
        <v>veintiCuatro Pesos</v>
      </c>
      <c r="EN27" s="47"/>
      <c r="EO27" s="47" t="str">
        <f t="shared" si="73"/>
        <v xml:space="preserve"> </v>
      </c>
      <c r="EP27" s="44"/>
      <c r="ER27" s="41">
        <v>40</v>
      </c>
      <c r="ES27" s="41" t="s">
        <v>295</v>
      </c>
    </row>
    <row r="28" spans="1:149" hidden="1" x14ac:dyDescent="0.2">
      <c r="A28" s="42">
        <v>25</v>
      </c>
      <c r="B28" s="43" t="str">
        <f t="shared" si="3"/>
        <v>veintiCinco Pesos M/L</v>
      </c>
      <c r="C28" s="44"/>
      <c r="D28" s="45">
        <f t="shared" si="4"/>
        <v>25</v>
      </c>
      <c r="E28" s="44" t="str">
        <f t="shared" si="5"/>
        <v/>
      </c>
      <c r="F28" s="44" t="str">
        <f t="shared" si="6"/>
        <v xml:space="preserve"> Pesos</v>
      </c>
      <c r="G28" s="44" t="str">
        <f t="shared" si="7"/>
        <v xml:space="preserve">  billones</v>
      </c>
      <c r="H28" s="44"/>
      <c r="I28" s="44" t="str">
        <f t="shared" si="8"/>
        <v xml:space="preserve"> Pesos</v>
      </c>
      <c r="J28" s="44" t="s">
        <v>80</v>
      </c>
      <c r="K28" s="44"/>
      <c r="L28" s="44" t="str">
        <f t="shared" si="9"/>
        <v xml:space="preserve"> Pesos</v>
      </c>
      <c r="M28" s="44" t="str">
        <f t="shared" si="10"/>
        <v xml:space="preserve">  millones</v>
      </c>
      <c r="N28" s="44"/>
      <c r="O28" s="44" t="str">
        <f t="shared" si="11"/>
        <v xml:space="preserve"> Pesos</v>
      </c>
      <c r="P28" s="44" t="s">
        <v>80</v>
      </c>
      <c r="Q28" s="44"/>
      <c r="R28" s="44" t="str">
        <f t="shared" si="12"/>
        <v xml:space="preserve"> y </v>
      </c>
      <c r="S28" s="44" t="str">
        <f t="shared" si="13"/>
        <v xml:space="preserve"> Pesos</v>
      </c>
      <c r="T28" s="44" t="str">
        <f t="shared" si="14"/>
        <v xml:space="preserve"> Centavos</v>
      </c>
      <c r="U28" s="44" t="str">
        <f t="shared" si="15"/>
        <v xml:space="preserve"> centavos</v>
      </c>
      <c r="V28" s="44">
        <v>15</v>
      </c>
      <c r="W28" s="44">
        <v>14</v>
      </c>
      <c r="X28" s="44">
        <v>13</v>
      </c>
      <c r="Y28" s="44">
        <v>12</v>
      </c>
      <c r="Z28" s="44">
        <v>11</v>
      </c>
      <c r="AA28" s="44">
        <v>10</v>
      </c>
      <c r="AB28" s="44">
        <v>9</v>
      </c>
      <c r="AC28" s="44">
        <f t="shared" si="75"/>
        <v>8</v>
      </c>
      <c r="AD28" s="44">
        <f t="shared" si="75"/>
        <v>7</v>
      </c>
      <c r="AE28" s="44">
        <f t="shared" si="75"/>
        <v>6</v>
      </c>
      <c r="AF28" s="44">
        <f t="shared" si="75"/>
        <v>5</v>
      </c>
      <c r="AG28" s="44">
        <f t="shared" si="75"/>
        <v>4</v>
      </c>
      <c r="AH28" s="44">
        <f t="shared" si="75"/>
        <v>3</v>
      </c>
      <c r="AI28" s="44">
        <f t="shared" si="75"/>
        <v>2</v>
      </c>
      <c r="AJ28" s="44">
        <f t="shared" si="75"/>
        <v>1</v>
      </c>
      <c r="AK28" s="44">
        <f t="shared" si="75"/>
        <v>0</v>
      </c>
      <c r="AL28" s="44">
        <f t="shared" si="75"/>
        <v>-1</v>
      </c>
      <c r="AM28" s="44">
        <f t="shared" si="75"/>
        <v>-2</v>
      </c>
      <c r="AN28" s="44"/>
      <c r="AO28" s="46">
        <f t="shared" si="77"/>
        <v>0</v>
      </c>
      <c r="AP28" s="46">
        <f t="shared" si="77"/>
        <v>0</v>
      </c>
      <c r="AQ28" s="46">
        <f t="shared" si="77"/>
        <v>0</v>
      </c>
      <c r="AR28" s="46">
        <f t="shared" si="77"/>
        <v>0</v>
      </c>
      <c r="AS28" s="46">
        <f t="shared" si="77"/>
        <v>0</v>
      </c>
      <c r="AT28" s="46">
        <f t="shared" si="77"/>
        <v>0</v>
      </c>
      <c r="AU28" s="46">
        <f t="shared" si="77"/>
        <v>0</v>
      </c>
      <c r="AV28" s="46">
        <f t="shared" si="77"/>
        <v>0</v>
      </c>
      <c r="AW28" s="46">
        <f t="shared" si="77"/>
        <v>0</v>
      </c>
      <c r="AX28" s="46">
        <f t="shared" si="77"/>
        <v>0</v>
      </c>
      <c r="AY28" s="46">
        <f t="shared" si="77"/>
        <v>0</v>
      </c>
      <c r="AZ28" s="46">
        <f t="shared" si="77"/>
        <v>0</v>
      </c>
      <c r="BA28" s="46">
        <f t="shared" si="77"/>
        <v>0</v>
      </c>
      <c r="BB28" s="46">
        <f t="shared" si="77"/>
        <v>2</v>
      </c>
      <c r="BC28" s="46">
        <f t="shared" si="77"/>
        <v>25</v>
      </c>
      <c r="BD28" s="46">
        <f t="shared" si="77"/>
        <v>250</v>
      </c>
      <c r="BE28" s="46">
        <f t="shared" si="74"/>
        <v>2500</v>
      </c>
      <c r="BF28" s="44"/>
      <c r="BG28" s="44">
        <f t="shared" si="16"/>
        <v>0</v>
      </c>
      <c r="BH28" s="46">
        <f t="shared" si="17"/>
        <v>0</v>
      </c>
      <c r="BI28" s="46">
        <f t="shared" si="18"/>
        <v>0</v>
      </c>
      <c r="BJ28" s="46">
        <f t="shared" si="19"/>
        <v>0</v>
      </c>
      <c r="BK28" s="46">
        <f t="shared" si="20"/>
        <v>0</v>
      </c>
      <c r="BL28" s="46">
        <f t="shared" si="21"/>
        <v>0</v>
      </c>
      <c r="BM28" s="46">
        <f t="shared" si="22"/>
        <v>0</v>
      </c>
      <c r="BN28" s="46">
        <f t="shared" si="23"/>
        <v>0</v>
      </c>
      <c r="BO28" s="46">
        <f t="shared" si="24"/>
        <v>0</v>
      </c>
      <c r="BP28" s="46">
        <f t="shared" si="25"/>
        <v>0</v>
      </c>
      <c r="BQ28" s="46">
        <f t="shared" si="26"/>
        <v>0</v>
      </c>
      <c r="BR28" s="46">
        <f t="shared" si="27"/>
        <v>0</v>
      </c>
      <c r="BS28" s="46">
        <f t="shared" si="28"/>
        <v>0</v>
      </c>
      <c r="BT28" s="46">
        <f t="shared" si="29"/>
        <v>20</v>
      </c>
      <c r="BU28" s="46">
        <f t="shared" si="30"/>
        <v>5</v>
      </c>
      <c r="BV28" s="46">
        <f t="shared" si="31"/>
        <v>0</v>
      </c>
      <c r="BW28" s="46">
        <f t="shared" si="32"/>
        <v>0</v>
      </c>
      <c r="BX28" s="44"/>
      <c r="BY28" s="44"/>
      <c r="BZ28" s="46">
        <f t="shared" si="33"/>
        <v>0</v>
      </c>
      <c r="CA28" s="46"/>
      <c r="CB28" s="46"/>
      <c r="CC28" s="46">
        <f t="shared" si="34"/>
        <v>0</v>
      </c>
      <c r="CD28" s="46"/>
      <c r="CE28" s="46"/>
      <c r="CF28" s="46">
        <f t="shared" si="35"/>
        <v>0</v>
      </c>
      <c r="CG28" s="44"/>
      <c r="CH28" s="46"/>
      <c r="CI28" s="46">
        <f t="shared" si="36"/>
        <v>0</v>
      </c>
      <c r="CJ28" s="44"/>
      <c r="CK28" s="46"/>
      <c r="CL28" s="46">
        <f t="shared" si="37"/>
        <v>25</v>
      </c>
      <c r="CM28" s="44"/>
      <c r="CN28" s="46">
        <f t="shared" si="38"/>
        <v>0</v>
      </c>
      <c r="CO28" s="44"/>
      <c r="CP28" s="44"/>
      <c r="CQ28" s="44" t="str">
        <f t="shared" si="39"/>
        <v/>
      </c>
      <c r="CR28" s="44" t="str">
        <f t="shared" si="40"/>
        <v/>
      </c>
      <c r="CS28" s="44" t="str">
        <f t="shared" si="41"/>
        <v xml:space="preserve">   billones</v>
      </c>
      <c r="CT28" s="44" t="str">
        <f t="shared" si="42"/>
        <v/>
      </c>
      <c r="CU28" s="44" t="str">
        <f t="shared" si="43"/>
        <v/>
      </c>
      <c r="CV28" s="44" t="str">
        <f t="shared" si="44"/>
        <v xml:space="preserve">  mil</v>
      </c>
      <c r="CW28" s="44" t="str">
        <f t="shared" si="45"/>
        <v/>
      </c>
      <c r="CX28" s="44" t="str">
        <f t="shared" si="46"/>
        <v/>
      </c>
      <c r="CY28" s="44" t="str">
        <f t="shared" si="47"/>
        <v xml:space="preserve">   millones</v>
      </c>
      <c r="CZ28" s="44" t="str">
        <f t="shared" si="48"/>
        <v/>
      </c>
      <c r="DA28" s="44" t="str">
        <f t="shared" si="49"/>
        <v/>
      </c>
      <c r="DB28" s="44" t="str">
        <f t="shared" si="50"/>
        <v xml:space="preserve">  mil</v>
      </c>
      <c r="DC28" s="44" t="str">
        <f t="shared" si="51"/>
        <v/>
      </c>
      <c r="DD28" s="44" t="str">
        <f t="shared" si="52"/>
        <v>veinti</v>
      </c>
      <c r="DE28" s="44" t="str">
        <f t="shared" si="53"/>
        <v>Cinco Pesos</v>
      </c>
      <c r="DF28" s="44" t="str">
        <f t="shared" si="54"/>
        <v xml:space="preserve">  Centavos</v>
      </c>
      <c r="DG28" s="44" t="str">
        <f t="shared" si="55"/>
        <v xml:space="preserve">  centavos</v>
      </c>
      <c r="DH28" s="44" t="str">
        <f t="shared" si="56"/>
        <v xml:space="preserve"> </v>
      </c>
      <c r="DI28" s="44" t="str">
        <f t="shared" si="57"/>
        <v/>
      </c>
      <c r="DJ28" s="44"/>
      <c r="DK28" s="44" t="str">
        <f t="shared" si="58"/>
        <v xml:space="preserve"> </v>
      </c>
      <c r="DL28" s="44" t="str">
        <f t="shared" si="59"/>
        <v/>
      </c>
      <c r="DM28" s="44"/>
      <c r="DN28" s="44" t="str">
        <f t="shared" si="60"/>
        <v xml:space="preserve"> </v>
      </c>
      <c r="DO28" s="44" t="str">
        <f t="shared" si="61"/>
        <v/>
      </c>
      <c r="DP28" s="44"/>
      <c r="DQ28" s="44" t="str">
        <f t="shared" si="62"/>
        <v xml:space="preserve"> </v>
      </c>
      <c r="DR28" s="44" t="str">
        <f t="shared" si="63"/>
        <v/>
      </c>
      <c r="DS28" s="44"/>
      <c r="DT28" s="44" t="e">
        <f t="shared" si="64"/>
        <v>#N/A</v>
      </c>
      <c r="DU28" s="44" t="str">
        <f t="shared" si="65"/>
        <v xml:space="preserve"> Pesos</v>
      </c>
      <c r="DV28" s="44" t="str">
        <f t="shared" si="66"/>
        <v xml:space="preserve"> </v>
      </c>
      <c r="DW28" s="44" t="str">
        <f t="shared" si="67"/>
        <v/>
      </c>
      <c r="DX28" s="44"/>
      <c r="DY28" s="44"/>
      <c r="DZ28" s="44"/>
      <c r="EA28" s="44" t="str">
        <f t="shared" si="68"/>
        <v xml:space="preserve"> </v>
      </c>
      <c r="EB28" s="44"/>
      <c r="EC28" s="44"/>
      <c r="ED28" s="44" t="str">
        <f t="shared" si="69"/>
        <v xml:space="preserve"> </v>
      </c>
      <c r="EE28" s="44"/>
      <c r="EF28" s="44"/>
      <c r="EG28" s="47" t="str">
        <f t="shared" si="70"/>
        <v xml:space="preserve"> </v>
      </c>
      <c r="EH28" s="44"/>
      <c r="EI28" s="44"/>
      <c r="EJ28" s="47" t="str">
        <f t="shared" si="71"/>
        <v xml:space="preserve"> </v>
      </c>
      <c r="EK28" s="44"/>
      <c r="EL28" s="44"/>
      <c r="EM28" s="47" t="str">
        <f t="shared" si="72"/>
        <v>veintiCinco Pesos</v>
      </c>
      <c r="EN28" s="47"/>
      <c r="EO28" s="47" t="str">
        <f t="shared" si="73"/>
        <v xml:space="preserve"> </v>
      </c>
      <c r="EP28" s="44"/>
      <c r="ER28" s="41">
        <v>50</v>
      </c>
      <c r="ES28" s="41" t="s">
        <v>296</v>
      </c>
    </row>
    <row r="29" spans="1:149" hidden="1" x14ac:dyDescent="0.2">
      <c r="A29" s="42">
        <v>26</v>
      </c>
      <c r="B29" s="43" t="str">
        <f t="shared" si="3"/>
        <v>veintiSeis Pesos M/L</v>
      </c>
      <c r="C29" s="44"/>
      <c r="D29" s="45">
        <f t="shared" si="4"/>
        <v>26</v>
      </c>
      <c r="E29" s="44" t="str">
        <f t="shared" si="5"/>
        <v/>
      </c>
      <c r="F29" s="44" t="str">
        <f t="shared" si="6"/>
        <v xml:space="preserve"> Pesos</v>
      </c>
      <c r="G29" s="44" t="str">
        <f t="shared" si="7"/>
        <v xml:space="preserve">  billones</v>
      </c>
      <c r="H29" s="44"/>
      <c r="I29" s="44" t="str">
        <f t="shared" si="8"/>
        <v xml:space="preserve"> Pesos</v>
      </c>
      <c r="J29" s="44" t="s">
        <v>80</v>
      </c>
      <c r="K29" s="44"/>
      <c r="L29" s="44" t="str">
        <f t="shared" si="9"/>
        <v xml:space="preserve"> Pesos</v>
      </c>
      <c r="M29" s="44" t="str">
        <f t="shared" si="10"/>
        <v xml:space="preserve">  millones</v>
      </c>
      <c r="N29" s="44"/>
      <c r="O29" s="44" t="str">
        <f t="shared" si="11"/>
        <v xml:space="preserve"> Pesos</v>
      </c>
      <c r="P29" s="44" t="s">
        <v>80</v>
      </c>
      <c r="Q29" s="44"/>
      <c r="R29" s="44" t="str">
        <f t="shared" si="12"/>
        <v xml:space="preserve"> y </v>
      </c>
      <c r="S29" s="44" t="str">
        <f t="shared" si="13"/>
        <v xml:space="preserve"> Pesos</v>
      </c>
      <c r="T29" s="44" t="str">
        <f t="shared" si="14"/>
        <v xml:space="preserve"> Centavos</v>
      </c>
      <c r="U29" s="44" t="str">
        <f t="shared" si="15"/>
        <v xml:space="preserve"> centavos</v>
      </c>
      <c r="V29" s="44">
        <v>15</v>
      </c>
      <c r="W29" s="44">
        <v>14</v>
      </c>
      <c r="X29" s="44">
        <v>13</v>
      </c>
      <c r="Y29" s="44">
        <v>12</v>
      </c>
      <c r="Z29" s="44">
        <v>11</v>
      </c>
      <c r="AA29" s="44">
        <v>10</v>
      </c>
      <c r="AB29" s="44">
        <v>9</v>
      </c>
      <c r="AC29" s="44">
        <f t="shared" si="75"/>
        <v>8</v>
      </c>
      <c r="AD29" s="44">
        <f t="shared" si="75"/>
        <v>7</v>
      </c>
      <c r="AE29" s="44">
        <f t="shared" si="75"/>
        <v>6</v>
      </c>
      <c r="AF29" s="44">
        <f t="shared" si="75"/>
        <v>5</v>
      </c>
      <c r="AG29" s="44">
        <f t="shared" si="75"/>
        <v>4</v>
      </c>
      <c r="AH29" s="44">
        <f t="shared" si="75"/>
        <v>3</v>
      </c>
      <c r="AI29" s="44">
        <f t="shared" si="75"/>
        <v>2</v>
      </c>
      <c r="AJ29" s="44">
        <f t="shared" si="75"/>
        <v>1</v>
      </c>
      <c r="AK29" s="44">
        <f t="shared" si="75"/>
        <v>0</v>
      </c>
      <c r="AL29" s="44">
        <f t="shared" si="75"/>
        <v>-1</v>
      </c>
      <c r="AM29" s="44">
        <f t="shared" si="75"/>
        <v>-2</v>
      </c>
      <c r="AN29" s="44"/>
      <c r="AO29" s="46">
        <f t="shared" si="77"/>
        <v>0</v>
      </c>
      <c r="AP29" s="46">
        <f t="shared" si="77"/>
        <v>0</v>
      </c>
      <c r="AQ29" s="46">
        <f t="shared" si="77"/>
        <v>0</v>
      </c>
      <c r="AR29" s="46">
        <f t="shared" si="77"/>
        <v>0</v>
      </c>
      <c r="AS29" s="46">
        <f t="shared" si="77"/>
        <v>0</v>
      </c>
      <c r="AT29" s="46">
        <f t="shared" si="77"/>
        <v>0</v>
      </c>
      <c r="AU29" s="46">
        <f t="shared" si="77"/>
        <v>0</v>
      </c>
      <c r="AV29" s="46">
        <f t="shared" si="77"/>
        <v>0</v>
      </c>
      <c r="AW29" s="46">
        <f t="shared" si="77"/>
        <v>0</v>
      </c>
      <c r="AX29" s="46">
        <f t="shared" si="77"/>
        <v>0</v>
      </c>
      <c r="AY29" s="46">
        <f t="shared" si="77"/>
        <v>0</v>
      </c>
      <c r="AZ29" s="46">
        <f t="shared" si="77"/>
        <v>0</v>
      </c>
      <c r="BA29" s="46">
        <f t="shared" si="77"/>
        <v>0</v>
      </c>
      <c r="BB29" s="46">
        <f t="shared" si="77"/>
        <v>2</v>
      </c>
      <c r="BC29" s="46">
        <f t="shared" si="77"/>
        <v>26</v>
      </c>
      <c r="BD29" s="46">
        <f t="shared" si="77"/>
        <v>260</v>
      </c>
      <c r="BE29" s="46">
        <f t="shared" si="74"/>
        <v>2600</v>
      </c>
      <c r="BF29" s="44"/>
      <c r="BG29" s="44">
        <f t="shared" si="16"/>
        <v>0</v>
      </c>
      <c r="BH29" s="46">
        <f t="shared" si="17"/>
        <v>0</v>
      </c>
      <c r="BI29" s="46">
        <f t="shared" si="18"/>
        <v>0</v>
      </c>
      <c r="BJ29" s="46">
        <f t="shared" si="19"/>
        <v>0</v>
      </c>
      <c r="BK29" s="46">
        <f t="shared" si="20"/>
        <v>0</v>
      </c>
      <c r="BL29" s="46">
        <f t="shared" si="21"/>
        <v>0</v>
      </c>
      <c r="BM29" s="46">
        <f t="shared" si="22"/>
        <v>0</v>
      </c>
      <c r="BN29" s="46">
        <f t="shared" si="23"/>
        <v>0</v>
      </c>
      <c r="BO29" s="46">
        <f t="shared" si="24"/>
        <v>0</v>
      </c>
      <c r="BP29" s="46">
        <f t="shared" si="25"/>
        <v>0</v>
      </c>
      <c r="BQ29" s="46">
        <f t="shared" si="26"/>
        <v>0</v>
      </c>
      <c r="BR29" s="46">
        <f t="shared" si="27"/>
        <v>0</v>
      </c>
      <c r="BS29" s="46">
        <f t="shared" si="28"/>
        <v>0</v>
      </c>
      <c r="BT29" s="46">
        <f t="shared" si="29"/>
        <v>20</v>
      </c>
      <c r="BU29" s="46">
        <f t="shared" si="30"/>
        <v>6</v>
      </c>
      <c r="BV29" s="46">
        <f t="shared" si="31"/>
        <v>0</v>
      </c>
      <c r="BW29" s="46">
        <f t="shared" si="32"/>
        <v>0</v>
      </c>
      <c r="BX29" s="44"/>
      <c r="BY29" s="44"/>
      <c r="BZ29" s="46">
        <f t="shared" si="33"/>
        <v>0</v>
      </c>
      <c r="CA29" s="46"/>
      <c r="CB29" s="46"/>
      <c r="CC29" s="46">
        <f t="shared" si="34"/>
        <v>0</v>
      </c>
      <c r="CD29" s="46"/>
      <c r="CE29" s="46"/>
      <c r="CF29" s="46">
        <f t="shared" si="35"/>
        <v>0</v>
      </c>
      <c r="CG29" s="44"/>
      <c r="CH29" s="46"/>
      <c r="CI29" s="46">
        <f t="shared" si="36"/>
        <v>0</v>
      </c>
      <c r="CJ29" s="44"/>
      <c r="CK29" s="46"/>
      <c r="CL29" s="46">
        <f t="shared" si="37"/>
        <v>26</v>
      </c>
      <c r="CM29" s="44"/>
      <c r="CN29" s="46">
        <f t="shared" si="38"/>
        <v>0</v>
      </c>
      <c r="CO29" s="44"/>
      <c r="CP29" s="44"/>
      <c r="CQ29" s="44" t="str">
        <f t="shared" si="39"/>
        <v/>
      </c>
      <c r="CR29" s="44" t="str">
        <f t="shared" si="40"/>
        <v/>
      </c>
      <c r="CS29" s="44" t="str">
        <f t="shared" si="41"/>
        <v xml:space="preserve">   billones</v>
      </c>
      <c r="CT29" s="44" t="str">
        <f t="shared" si="42"/>
        <v/>
      </c>
      <c r="CU29" s="44" t="str">
        <f t="shared" si="43"/>
        <v/>
      </c>
      <c r="CV29" s="44" t="str">
        <f t="shared" si="44"/>
        <v xml:space="preserve">  mil</v>
      </c>
      <c r="CW29" s="44" t="str">
        <f t="shared" si="45"/>
        <v/>
      </c>
      <c r="CX29" s="44" t="str">
        <f t="shared" si="46"/>
        <v/>
      </c>
      <c r="CY29" s="44" t="str">
        <f t="shared" si="47"/>
        <v xml:space="preserve">   millones</v>
      </c>
      <c r="CZ29" s="44" t="str">
        <f t="shared" si="48"/>
        <v/>
      </c>
      <c r="DA29" s="44" t="str">
        <f t="shared" si="49"/>
        <v/>
      </c>
      <c r="DB29" s="44" t="str">
        <f t="shared" si="50"/>
        <v xml:space="preserve">  mil</v>
      </c>
      <c r="DC29" s="44" t="str">
        <f t="shared" si="51"/>
        <v/>
      </c>
      <c r="DD29" s="44" t="str">
        <f t="shared" si="52"/>
        <v>veinti</v>
      </c>
      <c r="DE29" s="44" t="str">
        <f t="shared" si="53"/>
        <v>Seis Pesos</v>
      </c>
      <c r="DF29" s="44" t="str">
        <f t="shared" si="54"/>
        <v xml:space="preserve">  Centavos</v>
      </c>
      <c r="DG29" s="44" t="str">
        <f t="shared" si="55"/>
        <v xml:space="preserve">  centavos</v>
      </c>
      <c r="DH29" s="44" t="str">
        <f t="shared" si="56"/>
        <v xml:space="preserve"> </v>
      </c>
      <c r="DI29" s="44" t="str">
        <f t="shared" si="57"/>
        <v/>
      </c>
      <c r="DJ29" s="44"/>
      <c r="DK29" s="44" t="str">
        <f t="shared" si="58"/>
        <v xml:space="preserve"> </v>
      </c>
      <c r="DL29" s="44" t="str">
        <f t="shared" si="59"/>
        <v/>
      </c>
      <c r="DM29" s="44"/>
      <c r="DN29" s="44" t="str">
        <f t="shared" si="60"/>
        <v xml:space="preserve"> </v>
      </c>
      <c r="DO29" s="44" t="str">
        <f t="shared" si="61"/>
        <v/>
      </c>
      <c r="DP29" s="44"/>
      <c r="DQ29" s="44" t="str">
        <f t="shared" si="62"/>
        <v xml:space="preserve"> </v>
      </c>
      <c r="DR29" s="44" t="str">
        <f t="shared" si="63"/>
        <v/>
      </c>
      <c r="DS29" s="44"/>
      <c r="DT29" s="44" t="e">
        <f t="shared" si="64"/>
        <v>#N/A</v>
      </c>
      <c r="DU29" s="44" t="str">
        <f t="shared" si="65"/>
        <v xml:space="preserve"> Pesos</v>
      </c>
      <c r="DV29" s="44" t="str">
        <f t="shared" si="66"/>
        <v xml:space="preserve"> </v>
      </c>
      <c r="DW29" s="44" t="str">
        <f t="shared" si="67"/>
        <v/>
      </c>
      <c r="DX29" s="44"/>
      <c r="DY29" s="44"/>
      <c r="DZ29" s="44"/>
      <c r="EA29" s="44" t="str">
        <f t="shared" si="68"/>
        <v xml:space="preserve"> </v>
      </c>
      <c r="EB29" s="44"/>
      <c r="EC29" s="44"/>
      <c r="ED29" s="44" t="str">
        <f t="shared" si="69"/>
        <v xml:space="preserve"> </v>
      </c>
      <c r="EE29" s="44"/>
      <c r="EF29" s="44"/>
      <c r="EG29" s="47" t="str">
        <f t="shared" si="70"/>
        <v xml:space="preserve"> </v>
      </c>
      <c r="EH29" s="44"/>
      <c r="EI29" s="44"/>
      <c r="EJ29" s="47" t="str">
        <f t="shared" si="71"/>
        <v xml:space="preserve"> </v>
      </c>
      <c r="EK29" s="44"/>
      <c r="EL29" s="44"/>
      <c r="EM29" s="47" t="str">
        <f t="shared" si="72"/>
        <v>veintiSeis Pesos</v>
      </c>
      <c r="EN29" s="47"/>
      <c r="EO29" s="47" t="str">
        <f t="shared" si="73"/>
        <v xml:space="preserve"> </v>
      </c>
      <c r="EP29" s="44"/>
      <c r="ER29" s="41">
        <v>60</v>
      </c>
      <c r="ES29" s="41" t="s">
        <v>297</v>
      </c>
    </row>
    <row r="30" spans="1:149" hidden="1" x14ac:dyDescent="0.2">
      <c r="A30" s="42">
        <v>27</v>
      </c>
      <c r="B30" s="43" t="str">
        <f t="shared" si="3"/>
        <v>veintiSiete Pesos M/L</v>
      </c>
      <c r="C30" s="44"/>
      <c r="D30" s="45">
        <f t="shared" si="4"/>
        <v>27</v>
      </c>
      <c r="E30" s="44" t="str">
        <f t="shared" si="5"/>
        <v/>
      </c>
      <c r="F30" s="44" t="str">
        <f t="shared" si="6"/>
        <v xml:space="preserve"> Pesos</v>
      </c>
      <c r="G30" s="44" t="str">
        <f t="shared" si="7"/>
        <v xml:space="preserve">  billones</v>
      </c>
      <c r="H30" s="44"/>
      <c r="I30" s="44" t="str">
        <f t="shared" si="8"/>
        <v xml:space="preserve"> Pesos</v>
      </c>
      <c r="J30" s="44" t="s">
        <v>80</v>
      </c>
      <c r="K30" s="44"/>
      <c r="L30" s="44" t="str">
        <f t="shared" si="9"/>
        <v xml:space="preserve"> Pesos</v>
      </c>
      <c r="M30" s="44" t="str">
        <f t="shared" si="10"/>
        <v xml:space="preserve">  millones</v>
      </c>
      <c r="N30" s="44"/>
      <c r="O30" s="44" t="str">
        <f t="shared" si="11"/>
        <v xml:space="preserve"> Pesos</v>
      </c>
      <c r="P30" s="44" t="s">
        <v>80</v>
      </c>
      <c r="Q30" s="44"/>
      <c r="R30" s="44" t="str">
        <f t="shared" si="12"/>
        <v xml:space="preserve"> y </v>
      </c>
      <c r="S30" s="44" t="str">
        <f t="shared" si="13"/>
        <v xml:space="preserve"> Pesos</v>
      </c>
      <c r="T30" s="44" t="str">
        <f t="shared" si="14"/>
        <v xml:space="preserve"> Centavos</v>
      </c>
      <c r="U30" s="44" t="str">
        <f t="shared" si="15"/>
        <v xml:space="preserve"> centavos</v>
      </c>
      <c r="V30" s="44">
        <v>15</v>
      </c>
      <c r="W30" s="44">
        <v>14</v>
      </c>
      <c r="X30" s="44">
        <v>13</v>
      </c>
      <c r="Y30" s="44">
        <v>12</v>
      </c>
      <c r="Z30" s="44">
        <v>11</v>
      </c>
      <c r="AA30" s="44">
        <v>10</v>
      </c>
      <c r="AB30" s="44">
        <v>9</v>
      </c>
      <c r="AC30" s="44">
        <f t="shared" si="75"/>
        <v>8</v>
      </c>
      <c r="AD30" s="44">
        <f t="shared" si="75"/>
        <v>7</v>
      </c>
      <c r="AE30" s="44">
        <f t="shared" si="75"/>
        <v>6</v>
      </c>
      <c r="AF30" s="44">
        <f t="shared" si="75"/>
        <v>5</v>
      </c>
      <c r="AG30" s="44">
        <f t="shared" si="75"/>
        <v>4</v>
      </c>
      <c r="AH30" s="44">
        <f t="shared" si="75"/>
        <v>3</v>
      </c>
      <c r="AI30" s="44">
        <f t="shared" si="75"/>
        <v>2</v>
      </c>
      <c r="AJ30" s="44">
        <f t="shared" si="75"/>
        <v>1</v>
      </c>
      <c r="AK30" s="44">
        <f t="shared" si="75"/>
        <v>0</v>
      </c>
      <c r="AL30" s="44">
        <f t="shared" si="75"/>
        <v>-1</v>
      </c>
      <c r="AM30" s="44">
        <f t="shared" si="75"/>
        <v>-2</v>
      </c>
      <c r="AN30" s="44"/>
      <c r="AO30" s="46">
        <f t="shared" si="77"/>
        <v>0</v>
      </c>
      <c r="AP30" s="46">
        <f t="shared" si="77"/>
        <v>0</v>
      </c>
      <c r="AQ30" s="46">
        <f t="shared" si="77"/>
        <v>0</v>
      </c>
      <c r="AR30" s="46">
        <f t="shared" si="77"/>
        <v>0</v>
      </c>
      <c r="AS30" s="46">
        <f t="shared" si="77"/>
        <v>0</v>
      </c>
      <c r="AT30" s="46">
        <f t="shared" si="77"/>
        <v>0</v>
      </c>
      <c r="AU30" s="46">
        <f t="shared" si="77"/>
        <v>0</v>
      </c>
      <c r="AV30" s="46">
        <f t="shared" si="77"/>
        <v>0</v>
      </c>
      <c r="AW30" s="46">
        <f t="shared" si="77"/>
        <v>0</v>
      </c>
      <c r="AX30" s="46">
        <f t="shared" si="77"/>
        <v>0</v>
      </c>
      <c r="AY30" s="46">
        <f t="shared" si="77"/>
        <v>0</v>
      </c>
      <c r="AZ30" s="46">
        <f t="shared" si="77"/>
        <v>0</v>
      </c>
      <c r="BA30" s="46">
        <f t="shared" si="77"/>
        <v>0</v>
      </c>
      <c r="BB30" s="46">
        <f t="shared" si="77"/>
        <v>2</v>
      </c>
      <c r="BC30" s="46">
        <f t="shared" si="77"/>
        <v>27</v>
      </c>
      <c r="BD30" s="46">
        <f t="shared" si="77"/>
        <v>270</v>
      </c>
      <c r="BE30" s="46">
        <f t="shared" si="74"/>
        <v>2700</v>
      </c>
      <c r="BF30" s="44"/>
      <c r="BG30" s="44">
        <f t="shared" si="16"/>
        <v>0</v>
      </c>
      <c r="BH30" s="46">
        <f t="shared" si="17"/>
        <v>0</v>
      </c>
      <c r="BI30" s="46">
        <f t="shared" si="18"/>
        <v>0</v>
      </c>
      <c r="BJ30" s="46">
        <f t="shared" si="19"/>
        <v>0</v>
      </c>
      <c r="BK30" s="46">
        <f t="shared" si="20"/>
        <v>0</v>
      </c>
      <c r="BL30" s="46">
        <f t="shared" si="21"/>
        <v>0</v>
      </c>
      <c r="BM30" s="46">
        <f t="shared" si="22"/>
        <v>0</v>
      </c>
      <c r="BN30" s="46">
        <f t="shared" si="23"/>
        <v>0</v>
      </c>
      <c r="BO30" s="46">
        <f t="shared" si="24"/>
        <v>0</v>
      </c>
      <c r="BP30" s="46">
        <f t="shared" si="25"/>
        <v>0</v>
      </c>
      <c r="BQ30" s="46">
        <f t="shared" si="26"/>
        <v>0</v>
      </c>
      <c r="BR30" s="46">
        <f t="shared" si="27"/>
        <v>0</v>
      </c>
      <c r="BS30" s="46">
        <f t="shared" si="28"/>
        <v>0</v>
      </c>
      <c r="BT30" s="46">
        <f t="shared" si="29"/>
        <v>20</v>
      </c>
      <c r="BU30" s="46">
        <f t="shared" si="30"/>
        <v>7</v>
      </c>
      <c r="BV30" s="46">
        <f t="shared" si="31"/>
        <v>0</v>
      </c>
      <c r="BW30" s="46">
        <f t="shared" si="32"/>
        <v>0</v>
      </c>
      <c r="BX30" s="44"/>
      <c r="BY30" s="44"/>
      <c r="BZ30" s="46">
        <f t="shared" si="33"/>
        <v>0</v>
      </c>
      <c r="CA30" s="46"/>
      <c r="CB30" s="46"/>
      <c r="CC30" s="46">
        <f t="shared" si="34"/>
        <v>0</v>
      </c>
      <c r="CD30" s="46"/>
      <c r="CE30" s="46"/>
      <c r="CF30" s="46">
        <f t="shared" si="35"/>
        <v>0</v>
      </c>
      <c r="CG30" s="44"/>
      <c r="CH30" s="46"/>
      <c r="CI30" s="46">
        <f t="shared" si="36"/>
        <v>0</v>
      </c>
      <c r="CJ30" s="44"/>
      <c r="CK30" s="46"/>
      <c r="CL30" s="46">
        <f t="shared" si="37"/>
        <v>27</v>
      </c>
      <c r="CM30" s="44"/>
      <c r="CN30" s="46">
        <f t="shared" si="38"/>
        <v>0</v>
      </c>
      <c r="CO30" s="44"/>
      <c r="CP30" s="44"/>
      <c r="CQ30" s="44" t="str">
        <f t="shared" si="39"/>
        <v/>
      </c>
      <c r="CR30" s="44" t="str">
        <f t="shared" si="40"/>
        <v/>
      </c>
      <c r="CS30" s="44" t="str">
        <f t="shared" si="41"/>
        <v xml:space="preserve">   billones</v>
      </c>
      <c r="CT30" s="44" t="str">
        <f t="shared" si="42"/>
        <v/>
      </c>
      <c r="CU30" s="44" t="str">
        <f t="shared" si="43"/>
        <v/>
      </c>
      <c r="CV30" s="44" t="str">
        <f t="shared" si="44"/>
        <v xml:space="preserve">  mil</v>
      </c>
      <c r="CW30" s="44" t="str">
        <f t="shared" si="45"/>
        <v/>
      </c>
      <c r="CX30" s="44" t="str">
        <f t="shared" si="46"/>
        <v/>
      </c>
      <c r="CY30" s="44" t="str">
        <f t="shared" si="47"/>
        <v xml:space="preserve">   millones</v>
      </c>
      <c r="CZ30" s="44" t="str">
        <f t="shared" si="48"/>
        <v/>
      </c>
      <c r="DA30" s="44" t="str">
        <f t="shared" si="49"/>
        <v/>
      </c>
      <c r="DB30" s="44" t="str">
        <f t="shared" si="50"/>
        <v xml:space="preserve">  mil</v>
      </c>
      <c r="DC30" s="44" t="str">
        <f t="shared" si="51"/>
        <v/>
      </c>
      <c r="DD30" s="44" t="str">
        <f t="shared" si="52"/>
        <v>veinti</v>
      </c>
      <c r="DE30" s="44" t="str">
        <f t="shared" si="53"/>
        <v>Siete Pesos</v>
      </c>
      <c r="DF30" s="44" t="str">
        <f t="shared" si="54"/>
        <v xml:space="preserve">  Centavos</v>
      </c>
      <c r="DG30" s="44" t="str">
        <f t="shared" si="55"/>
        <v xml:space="preserve">  centavos</v>
      </c>
      <c r="DH30" s="44" t="str">
        <f t="shared" si="56"/>
        <v xml:space="preserve"> </v>
      </c>
      <c r="DI30" s="44" t="str">
        <f t="shared" si="57"/>
        <v/>
      </c>
      <c r="DJ30" s="44"/>
      <c r="DK30" s="44" t="str">
        <f t="shared" si="58"/>
        <v xml:space="preserve"> </v>
      </c>
      <c r="DL30" s="44" t="str">
        <f t="shared" si="59"/>
        <v/>
      </c>
      <c r="DM30" s="44"/>
      <c r="DN30" s="44" t="str">
        <f t="shared" si="60"/>
        <v xml:space="preserve"> </v>
      </c>
      <c r="DO30" s="44" t="str">
        <f t="shared" si="61"/>
        <v/>
      </c>
      <c r="DP30" s="44"/>
      <c r="DQ30" s="44" t="str">
        <f t="shared" si="62"/>
        <v xml:space="preserve"> </v>
      </c>
      <c r="DR30" s="44" t="str">
        <f t="shared" si="63"/>
        <v/>
      </c>
      <c r="DS30" s="44"/>
      <c r="DT30" s="44" t="e">
        <f t="shared" si="64"/>
        <v>#N/A</v>
      </c>
      <c r="DU30" s="44" t="str">
        <f t="shared" si="65"/>
        <v xml:space="preserve"> Pesos</v>
      </c>
      <c r="DV30" s="44" t="str">
        <f t="shared" si="66"/>
        <v xml:space="preserve"> </v>
      </c>
      <c r="DW30" s="44" t="str">
        <f t="shared" si="67"/>
        <v/>
      </c>
      <c r="DX30" s="44"/>
      <c r="DY30" s="44"/>
      <c r="DZ30" s="44"/>
      <c r="EA30" s="44" t="str">
        <f t="shared" si="68"/>
        <v xml:space="preserve"> </v>
      </c>
      <c r="EB30" s="44"/>
      <c r="EC30" s="44"/>
      <c r="ED30" s="44" t="str">
        <f t="shared" si="69"/>
        <v xml:space="preserve"> </v>
      </c>
      <c r="EE30" s="44"/>
      <c r="EF30" s="44"/>
      <c r="EG30" s="47" t="str">
        <f t="shared" si="70"/>
        <v xml:space="preserve"> </v>
      </c>
      <c r="EH30" s="44"/>
      <c r="EI30" s="44"/>
      <c r="EJ30" s="47" t="str">
        <f t="shared" si="71"/>
        <v xml:space="preserve"> </v>
      </c>
      <c r="EK30" s="44"/>
      <c r="EL30" s="44"/>
      <c r="EM30" s="47" t="str">
        <f t="shared" si="72"/>
        <v>veintiSiete Pesos</v>
      </c>
      <c r="EN30" s="47"/>
      <c r="EO30" s="47" t="str">
        <f t="shared" si="73"/>
        <v xml:space="preserve"> </v>
      </c>
      <c r="EP30" s="44"/>
      <c r="ER30" s="41">
        <v>70</v>
      </c>
      <c r="ES30" s="41" t="s">
        <v>298</v>
      </c>
    </row>
    <row r="31" spans="1:149" hidden="1" x14ac:dyDescent="0.2">
      <c r="A31" s="42">
        <v>28</v>
      </c>
      <c r="B31" s="43" t="str">
        <f t="shared" si="3"/>
        <v>veintiOcho Pesos M/L</v>
      </c>
      <c r="C31" s="44"/>
      <c r="D31" s="45">
        <f t="shared" si="4"/>
        <v>28</v>
      </c>
      <c r="E31" s="44" t="str">
        <f t="shared" si="5"/>
        <v/>
      </c>
      <c r="F31" s="44" t="str">
        <f t="shared" si="6"/>
        <v xml:space="preserve"> Pesos</v>
      </c>
      <c r="G31" s="44" t="str">
        <f t="shared" si="7"/>
        <v xml:space="preserve">  billones</v>
      </c>
      <c r="H31" s="44"/>
      <c r="I31" s="44" t="str">
        <f t="shared" si="8"/>
        <v xml:space="preserve"> Pesos</v>
      </c>
      <c r="J31" s="44" t="s">
        <v>80</v>
      </c>
      <c r="K31" s="44"/>
      <c r="L31" s="44" t="str">
        <f t="shared" si="9"/>
        <v xml:space="preserve"> Pesos</v>
      </c>
      <c r="M31" s="44" t="str">
        <f t="shared" si="10"/>
        <v xml:space="preserve">  millones</v>
      </c>
      <c r="N31" s="44"/>
      <c r="O31" s="44" t="str">
        <f t="shared" si="11"/>
        <v xml:space="preserve"> Pesos</v>
      </c>
      <c r="P31" s="44" t="s">
        <v>80</v>
      </c>
      <c r="Q31" s="44"/>
      <c r="R31" s="44" t="str">
        <f t="shared" si="12"/>
        <v xml:space="preserve"> y </v>
      </c>
      <c r="S31" s="44" t="str">
        <f t="shared" si="13"/>
        <v xml:space="preserve"> Pesos</v>
      </c>
      <c r="T31" s="44" t="str">
        <f t="shared" si="14"/>
        <v xml:space="preserve"> Centavos</v>
      </c>
      <c r="U31" s="44" t="str">
        <f t="shared" si="15"/>
        <v xml:space="preserve"> centavos</v>
      </c>
      <c r="V31" s="44">
        <v>15</v>
      </c>
      <c r="W31" s="44">
        <v>14</v>
      </c>
      <c r="X31" s="44">
        <v>13</v>
      </c>
      <c r="Y31" s="44">
        <v>12</v>
      </c>
      <c r="Z31" s="44">
        <v>11</v>
      </c>
      <c r="AA31" s="44">
        <v>10</v>
      </c>
      <c r="AB31" s="44">
        <v>9</v>
      </c>
      <c r="AC31" s="44">
        <f t="shared" si="75"/>
        <v>8</v>
      </c>
      <c r="AD31" s="44">
        <f t="shared" si="75"/>
        <v>7</v>
      </c>
      <c r="AE31" s="44">
        <f t="shared" si="75"/>
        <v>6</v>
      </c>
      <c r="AF31" s="44">
        <f t="shared" si="75"/>
        <v>5</v>
      </c>
      <c r="AG31" s="44">
        <f t="shared" si="75"/>
        <v>4</v>
      </c>
      <c r="AH31" s="44">
        <f t="shared" si="75"/>
        <v>3</v>
      </c>
      <c r="AI31" s="44">
        <f t="shared" si="75"/>
        <v>2</v>
      </c>
      <c r="AJ31" s="44">
        <f t="shared" si="75"/>
        <v>1</v>
      </c>
      <c r="AK31" s="44">
        <f t="shared" si="75"/>
        <v>0</v>
      </c>
      <c r="AL31" s="44">
        <f t="shared" si="75"/>
        <v>-1</v>
      </c>
      <c r="AM31" s="44">
        <f t="shared" si="75"/>
        <v>-2</v>
      </c>
      <c r="AN31" s="44"/>
      <c r="AO31" s="46">
        <f t="shared" si="77"/>
        <v>0</v>
      </c>
      <c r="AP31" s="46">
        <f t="shared" si="77"/>
        <v>0</v>
      </c>
      <c r="AQ31" s="46">
        <f t="shared" si="77"/>
        <v>0</v>
      </c>
      <c r="AR31" s="46">
        <f t="shared" si="77"/>
        <v>0</v>
      </c>
      <c r="AS31" s="46">
        <f t="shared" si="77"/>
        <v>0</v>
      </c>
      <c r="AT31" s="46">
        <f t="shared" si="77"/>
        <v>0</v>
      </c>
      <c r="AU31" s="46">
        <f t="shared" si="77"/>
        <v>0</v>
      </c>
      <c r="AV31" s="46">
        <f t="shared" si="77"/>
        <v>0</v>
      </c>
      <c r="AW31" s="46">
        <f t="shared" si="77"/>
        <v>0</v>
      </c>
      <c r="AX31" s="46">
        <f t="shared" si="77"/>
        <v>0</v>
      </c>
      <c r="AY31" s="46">
        <f t="shared" si="77"/>
        <v>0</v>
      </c>
      <c r="AZ31" s="46">
        <f t="shared" si="77"/>
        <v>0</v>
      </c>
      <c r="BA31" s="46">
        <f t="shared" si="77"/>
        <v>0</v>
      </c>
      <c r="BB31" s="46">
        <f t="shared" si="77"/>
        <v>2</v>
      </c>
      <c r="BC31" s="46">
        <f t="shared" si="77"/>
        <v>28</v>
      </c>
      <c r="BD31" s="46">
        <f t="shared" si="77"/>
        <v>280</v>
      </c>
      <c r="BE31" s="46">
        <f t="shared" si="74"/>
        <v>2800</v>
      </c>
      <c r="BF31" s="44"/>
      <c r="BG31" s="44">
        <f t="shared" si="16"/>
        <v>0</v>
      </c>
      <c r="BH31" s="46">
        <f t="shared" si="17"/>
        <v>0</v>
      </c>
      <c r="BI31" s="46">
        <f t="shared" si="18"/>
        <v>0</v>
      </c>
      <c r="BJ31" s="46">
        <f t="shared" si="19"/>
        <v>0</v>
      </c>
      <c r="BK31" s="46">
        <f t="shared" si="20"/>
        <v>0</v>
      </c>
      <c r="BL31" s="46">
        <f t="shared" si="21"/>
        <v>0</v>
      </c>
      <c r="BM31" s="46">
        <f t="shared" si="22"/>
        <v>0</v>
      </c>
      <c r="BN31" s="46">
        <f t="shared" si="23"/>
        <v>0</v>
      </c>
      <c r="BO31" s="46">
        <f t="shared" si="24"/>
        <v>0</v>
      </c>
      <c r="BP31" s="46">
        <f t="shared" si="25"/>
        <v>0</v>
      </c>
      <c r="BQ31" s="46">
        <f t="shared" si="26"/>
        <v>0</v>
      </c>
      <c r="BR31" s="46">
        <f t="shared" si="27"/>
        <v>0</v>
      </c>
      <c r="BS31" s="46">
        <f t="shared" si="28"/>
        <v>0</v>
      </c>
      <c r="BT31" s="46">
        <f t="shared" si="29"/>
        <v>20</v>
      </c>
      <c r="BU31" s="46">
        <f t="shared" si="30"/>
        <v>8</v>
      </c>
      <c r="BV31" s="46">
        <f t="shared" si="31"/>
        <v>0</v>
      </c>
      <c r="BW31" s="46">
        <f t="shared" si="32"/>
        <v>0</v>
      </c>
      <c r="BX31" s="44"/>
      <c r="BY31" s="44"/>
      <c r="BZ31" s="46">
        <f t="shared" si="33"/>
        <v>0</v>
      </c>
      <c r="CA31" s="46"/>
      <c r="CB31" s="46"/>
      <c r="CC31" s="46">
        <f t="shared" si="34"/>
        <v>0</v>
      </c>
      <c r="CD31" s="46"/>
      <c r="CE31" s="46"/>
      <c r="CF31" s="46">
        <f t="shared" si="35"/>
        <v>0</v>
      </c>
      <c r="CG31" s="44"/>
      <c r="CH31" s="46"/>
      <c r="CI31" s="46">
        <f t="shared" si="36"/>
        <v>0</v>
      </c>
      <c r="CJ31" s="44"/>
      <c r="CK31" s="46"/>
      <c r="CL31" s="46">
        <f t="shared" si="37"/>
        <v>28</v>
      </c>
      <c r="CM31" s="44"/>
      <c r="CN31" s="46">
        <f t="shared" si="38"/>
        <v>0</v>
      </c>
      <c r="CO31" s="44"/>
      <c r="CP31" s="44"/>
      <c r="CQ31" s="44" t="str">
        <f t="shared" si="39"/>
        <v/>
      </c>
      <c r="CR31" s="44" t="str">
        <f t="shared" si="40"/>
        <v/>
      </c>
      <c r="CS31" s="44" t="str">
        <f t="shared" si="41"/>
        <v xml:space="preserve">   billones</v>
      </c>
      <c r="CT31" s="44" t="str">
        <f t="shared" si="42"/>
        <v/>
      </c>
      <c r="CU31" s="44" t="str">
        <f t="shared" si="43"/>
        <v/>
      </c>
      <c r="CV31" s="44" t="str">
        <f t="shared" si="44"/>
        <v xml:space="preserve">  mil</v>
      </c>
      <c r="CW31" s="44" t="str">
        <f t="shared" si="45"/>
        <v/>
      </c>
      <c r="CX31" s="44" t="str">
        <f t="shared" si="46"/>
        <v/>
      </c>
      <c r="CY31" s="44" t="str">
        <f t="shared" si="47"/>
        <v xml:space="preserve">   millones</v>
      </c>
      <c r="CZ31" s="44" t="str">
        <f t="shared" si="48"/>
        <v/>
      </c>
      <c r="DA31" s="44" t="str">
        <f t="shared" si="49"/>
        <v/>
      </c>
      <c r="DB31" s="44" t="str">
        <f t="shared" si="50"/>
        <v xml:space="preserve">  mil</v>
      </c>
      <c r="DC31" s="44" t="str">
        <f t="shared" si="51"/>
        <v/>
      </c>
      <c r="DD31" s="44" t="str">
        <f t="shared" si="52"/>
        <v>veinti</v>
      </c>
      <c r="DE31" s="44" t="str">
        <f t="shared" si="53"/>
        <v>Ocho Pesos</v>
      </c>
      <c r="DF31" s="44" t="str">
        <f t="shared" si="54"/>
        <v xml:space="preserve">  Centavos</v>
      </c>
      <c r="DG31" s="44" t="str">
        <f t="shared" si="55"/>
        <v xml:space="preserve">  centavos</v>
      </c>
      <c r="DH31" s="44" t="str">
        <f t="shared" si="56"/>
        <v xml:space="preserve"> </v>
      </c>
      <c r="DI31" s="44" t="str">
        <f t="shared" si="57"/>
        <v/>
      </c>
      <c r="DJ31" s="44"/>
      <c r="DK31" s="44" t="str">
        <f t="shared" si="58"/>
        <v xml:space="preserve"> </v>
      </c>
      <c r="DL31" s="44" t="str">
        <f t="shared" si="59"/>
        <v/>
      </c>
      <c r="DM31" s="44"/>
      <c r="DN31" s="44" t="str">
        <f t="shared" si="60"/>
        <v xml:space="preserve"> </v>
      </c>
      <c r="DO31" s="44" t="str">
        <f t="shared" si="61"/>
        <v/>
      </c>
      <c r="DP31" s="44"/>
      <c r="DQ31" s="44" t="str">
        <f t="shared" si="62"/>
        <v xml:space="preserve"> </v>
      </c>
      <c r="DR31" s="44" t="str">
        <f t="shared" si="63"/>
        <v/>
      </c>
      <c r="DS31" s="44"/>
      <c r="DT31" s="44" t="e">
        <f t="shared" si="64"/>
        <v>#N/A</v>
      </c>
      <c r="DU31" s="44" t="str">
        <f t="shared" si="65"/>
        <v xml:space="preserve"> Pesos</v>
      </c>
      <c r="DV31" s="44" t="str">
        <f t="shared" si="66"/>
        <v xml:space="preserve"> </v>
      </c>
      <c r="DW31" s="44" t="str">
        <f t="shared" si="67"/>
        <v/>
      </c>
      <c r="DX31" s="44"/>
      <c r="DY31" s="44"/>
      <c r="DZ31" s="44"/>
      <c r="EA31" s="44" t="str">
        <f t="shared" si="68"/>
        <v xml:space="preserve"> </v>
      </c>
      <c r="EB31" s="44"/>
      <c r="EC31" s="44"/>
      <c r="ED31" s="44" t="str">
        <f t="shared" si="69"/>
        <v xml:space="preserve"> </v>
      </c>
      <c r="EE31" s="44"/>
      <c r="EF31" s="44"/>
      <c r="EG31" s="47" t="str">
        <f t="shared" si="70"/>
        <v xml:space="preserve"> </v>
      </c>
      <c r="EH31" s="44"/>
      <c r="EI31" s="44"/>
      <c r="EJ31" s="47" t="str">
        <f t="shared" si="71"/>
        <v xml:space="preserve"> </v>
      </c>
      <c r="EK31" s="44"/>
      <c r="EL31" s="44"/>
      <c r="EM31" s="47" t="str">
        <f t="shared" si="72"/>
        <v>veintiOcho Pesos</v>
      </c>
      <c r="EN31" s="47"/>
      <c r="EO31" s="47" t="str">
        <f t="shared" si="73"/>
        <v xml:space="preserve"> </v>
      </c>
      <c r="EP31" s="44"/>
      <c r="ER31" s="41">
        <v>80</v>
      </c>
      <c r="ES31" s="41" t="s">
        <v>299</v>
      </c>
    </row>
    <row r="32" spans="1:149" hidden="1" x14ac:dyDescent="0.2">
      <c r="A32" s="42">
        <v>29</v>
      </c>
      <c r="B32" s="43" t="str">
        <f t="shared" si="3"/>
        <v>veintiNueve Pesos M/L</v>
      </c>
      <c r="C32" s="44"/>
      <c r="D32" s="45">
        <f t="shared" si="4"/>
        <v>29</v>
      </c>
      <c r="E32" s="44" t="str">
        <f t="shared" si="5"/>
        <v/>
      </c>
      <c r="F32" s="44" t="str">
        <f t="shared" si="6"/>
        <v xml:space="preserve"> Pesos</v>
      </c>
      <c r="G32" s="44" t="str">
        <f t="shared" si="7"/>
        <v xml:space="preserve">  billones</v>
      </c>
      <c r="H32" s="44"/>
      <c r="I32" s="44" t="str">
        <f t="shared" si="8"/>
        <v xml:space="preserve"> Pesos</v>
      </c>
      <c r="J32" s="44" t="s">
        <v>80</v>
      </c>
      <c r="K32" s="44"/>
      <c r="L32" s="44" t="str">
        <f t="shared" si="9"/>
        <v xml:space="preserve"> Pesos</v>
      </c>
      <c r="M32" s="44" t="str">
        <f t="shared" si="10"/>
        <v xml:space="preserve">  millones</v>
      </c>
      <c r="N32" s="44"/>
      <c r="O32" s="44" t="str">
        <f t="shared" si="11"/>
        <v xml:space="preserve"> Pesos</v>
      </c>
      <c r="P32" s="44" t="s">
        <v>80</v>
      </c>
      <c r="Q32" s="44"/>
      <c r="R32" s="44" t="str">
        <f t="shared" si="12"/>
        <v xml:space="preserve"> y </v>
      </c>
      <c r="S32" s="44" t="str">
        <f t="shared" si="13"/>
        <v xml:space="preserve"> Pesos</v>
      </c>
      <c r="T32" s="44" t="str">
        <f t="shared" si="14"/>
        <v xml:space="preserve"> Centavos</v>
      </c>
      <c r="U32" s="44" t="str">
        <f t="shared" si="15"/>
        <v xml:space="preserve"> centavos</v>
      </c>
      <c r="V32" s="44">
        <v>15</v>
      </c>
      <c r="W32" s="44">
        <v>14</v>
      </c>
      <c r="X32" s="44">
        <v>13</v>
      </c>
      <c r="Y32" s="44">
        <v>12</v>
      </c>
      <c r="Z32" s="44">
        <v>11</v>
      </c>
      <c r="AA32" s="44">
        <v>10</v>
      </c>
      <c r="AB32" s="44">
        <v>9</v>
      </c>
      <c r="AC32" s="44">
        <f t="shared" si="75"/>
        <v>8</v>
      </c>
      <c r="AD32" s="44">
        <f t="shared" si="75"/>
        <v>7</v>
      </c>
      <c r="AE32" s="44">
        <f t="shared" si="75"/>
        <v>6</v>
      </c>
      <c r="AF32" s="44">
        <f t="shared" si="75"/>
        <v>5</v>
      </c>
      <c r="AG32" s="44">
        <f t="shared" si="75"/>
        <v>4</v>
      </c>
      <c r="AH32" s="44">
        <f t="shared" si="75"/>
        <v>3</v>
      </c>
      <c r="AI32" s="44">
        <f t="shared" si="75"/>
        <v>2</v>
      </c>
      <c r="AJ32" s="44">
        <f t="shared" si="75"/>
        <v>1</v>
      </c>
      <c r="AK32" s="44">
        <f t="shared" si="75"/>
        <v>0</v>
      </c>
      <c r="AL32" s="44">
        <f t="shared" si="75"/>
        <v>-1</v>
      </c>
      <c r="AM32" s="44">
        <f t="shared" si="75"/>
        <v>-2</v>
      </c>
      <c r="AN32" s="44"/>
      <c r="AO32" s="46">
        <f t="shared" si="77"/>
        <v>0</v>
      </c>
      <c r="AP32" s="46">
        <f t="shared" si="77"/>
        <v>0</v>
      </c>
      <c r="AQ32" s="46">
        <f t="shared" si="77"/>
        <v>0</v>
      </c>
      <c r="AR32" s="46">
        <f t="shared" si="77"/>
        <v>0</v>
      </c>
      <c r="AS32" s="46">
        <f t="shared" si="77"/>
        <v>0</v>
      </c>
      <c r="AT32" s="46">
        <f t="shared" si="77"/>
        <v>0</v>
      </c>
      <c r="AU32" s="46">
        <f t="shared" si="77"/>
        <v>0</v>
      </c>
      <c r="AV32" s="46">
        <f t="shared" si="77"/>
        <v>0</v>
      </c>
      <c r="AW32" s="46">
        <f t="shared" si="77"/>
        <v>0</v>
      </c>
      <c r="AX32" s="46">
        <f t="shared" si="77"/>
        <v>0</v>
      </c>
      <c r="AY32" s="46">
        <f t="shared" si="77"/>
        <v>0</v>
      </c>
      <c r="AZ32" s="46">
        <f t="shared" si="77"/>
        <v>0</v>
      </c>
      <c r="BA32" s="46">
        <f t="shared" si="77"/>
        <v>0</v>
      </c>
      <c r="BB32" s="46">
        <f t="shared" si="77"/>
        <v>2</v>
      </c>
      <c r="BC32" s="46">
        <f t="shared" si="77"/>
        <v>29</v>
      </c>
      <c r="BD32" s="46">
        <f t="shared" si="77"/>
        <v>290</v>
      </c>
      <c r="BE32" s="46">
        <f t="shared" si="74"/>
        <v>2900</v>
      </c>
      <c r="BF32" s="44"/>
      <c r="BG32" s="44">
        <f t="shared" si="16"/>
        <v>0</v>
      </c>
      <c r="BH32" s="46">
        <f t="shared" si="17"/>
        <v>0</v>
      </c>
      <c r="BI32" s="46">
        <f t="shared" si="18"/>
        <v>0</v>
      </c>
      <c r="BJ32" s="46">
        <f t="shared" si="19"/>
        <v>0</v>
      </c>
      <c r="BK32" s="46">
        <f t="shared" si="20"/>
        <v>0</v>
      </c>
      <c r="BL32" s="46">
        <f t="shared" si="21"/>
        <v>0</v>
      </c>
      <c r="BM32" s="46">
        <f t="shared" si="22"/>
        <v>0</v>
      </c>
      <c r="BN32" s="46">
        <f t="shared" si="23"/>
        <v>0</v>
      </c>
      <c r="BO32" s="46">
        <f t="shared" si="24"/>
        <v>0</v>
      </c>
      <c r="BP32" s="46">
        <f t="shared" si="25"/>
        <v>0</v>
      </c>
      <c r="BQ32" s="46">
        <f t="shared" si="26"/>
        <v>0</v>
      </c>
      <c r="BR32" s="46">
        <f t="shared" si="27"/>
        <v>0</v>
      </c>
      <c r="BS32" s="46">
        <f t="shared" si="28"/>
        <v>0</v>
      </c>
      <c r="BT32" s="46">
        <f t="shared" si="29"/>
        <v>20</v>
      </c>
      <c r="BU32" s="46">
        <f t="shared" si="30"/>
        <v>9</v>
      </c>
      <c r="BV32" s="46">
        <f t="shared" si="31"/>
        <v>0</v>
      </c>
      <c r="BW32" s="46">
        <f t="shared" si="32"/>
        <v>0</v>
      </c>
      <c r="BX32" s="44"/>
      <c r="BY32" s="44"/>
      <c r="BZ32" s="46">
        <f t="shared" si="33"/>
        <v>0</v>
      </c>
      <c r="CA32" s="46"/>
      <c r="CB32" s="46"/>
      <c r="CC32" s="46">
        <f t="shared" si="34"/>
        <v>0</v>
      </c>
      <c r="CD32" s="46"/>
      <c r="CE32" s="46"/>
      <c r="CF32" s="46">
        <f t="shared" si="35"/>
        <v>0</v>
      </c>
      <c r="CG32" s="44"/>
      <c r="CH32" s="46"/>
      <c r="CI32" s="46">
        <f t="shared" si="36"/>
        <v>0</v>
      </c>
      <c r="CJ32" s="44"/>
      <c r="CK32" s="46"/>
      <c r="CL32" s="46">
        <f t="shared" si="37"/>
        <v>29</v>
      </c>
      <c r="CM32" s="44"/>
      <c r="CN32" s="46">
        <f t="shared" si="38"/>
        <v>0</v>
      </c>
      <c r="CO32" s="44"/>
      <c r="CP32" s="44"/>
      <c r="CQ32" s="44" t="str">
        <f t="shared" si="39"/>
        <v/>
      </c>
      <c r="CR32" s="44" t="str">
        <f t="shared" si="40"/>
        <v/>
      </c>
      <c r="CS32" s="44" t="str">
        <f t="shared" si="41"/>
        <v xml:space="preserve">   billones</v>
      </c>
      <c r="CT32" s="44" t="str">
        <f t="shared" si="42"/>
        <v/>
      </c>
      <c r="CU32" s="44" t="str">
        <f t="shared" si="43"/>
        <v/>
      </c>
      <c r="CV32" s="44" t="str">
        <f t="shared" si="44"/>
        <v xml:space="preserve">  mil</v>
      </c>
      <c r="CW32" s="44" t="str">
        <f t="shared" si="45"/>
        <v/>
      </c>
      <c r="CX32" s="44" t="str">
        <f t="shared" si="46"/>
        <v/>
      </c>
      <c r="CY32" s="44" t="str">
        <f t="shared" si="47"/>
        <v xml:space="preserve">   millones</v>
      </c>
      <c r="CZ32" s="44" t="str">
        <f t="shared" si="48"/>
        <v/>
      </c>
      <c r="DA32" s="44" t="str">
        <f t="shared" si="49"/>
        <v/>
      </c>
      <c r="DB32" s="44" t="str">
        <f t="shared" si="50"/>
        <v xml:space="preserve">  mil</v>
      </c>
      <c r="DC32" s="44" t="str">
        <f t="shared" si="51"/>
        <v/>
      </c>
      <c r="DD32" s="44" t="str">
        <f t="shared" si="52"/>
        <v>veinti</v>
      </c>
      <c r="DE32" s="44" t="str">
        <f t="shared" si="53"/>
        <v>Nueve Pesos</v>
      </c>
      <c r="DF32" s="44" t="str">
        <f t="shared" si="54"/>
        <v xml:space="preserve">  Centavos</v>
      </c>
      <c r="DG32" s="44" t="str">
        <f t="shared" si="55"/>
        <v xml:space="preserve">  centavos</v>
      </c>
      <c r="DH32" s="44" t="str">
        <f t="shared" si="56"/>
        <v xml:space="preserve"> </v>
      </c>
      <c r="DI32" s="44" t="str">
        <f t="shared" si="57"/>
        <v/>
      </c>
      <c r="DJ32" s="44"/>
      <c r="DK32" s="44" t="str">
        <f t="shared" si="58"/>
        <v xml:space="preserve"> </v>
      </c>
      <c r="DL32" s="44" t="str">
        <f t="shared" si="59"/>
        <v/>
      </c>
      <c r="DM32" s="44"/>
      <c r="DN32" s="44" t="str">
        <f t="shared" si="60"/>
        <v xml:space="preserve"> </v>
      </c>
      <c r="DO32" s="44" t="str">
        <f t="shared" si="61"/>
        <v/>
      </c>
      <c r="DP32" s="44"/>
      <c r="DQ32" s="44" t="str">
        <f t="shared" si="62"/>
        <v xml:space="preserve"> </v>
      </c>
      <c r="DR32" s="44" t="str">
        <f t="shared" si="63"/>
        <v/>
      </c>
      <c r="DS32" s="44"/>
      <c r="DT32" s="44" t="e">
        <f t="shared" si="64"/>
        <v>#N/A</v>
      </c>
      <c r="DU32" s="44" t="str">
        <f t="shared" si="65"/>
        <v xml:space="preserve"> Pesos</v>
      </c>
      <c r="DV32" s="44" t="str">
        <f t="shared" si="66"/>
        <v xml:space="preserve"> </v>
      </c>
      <c r="DW32" s="44" t="str">
        <f t="shared" si="67"/>
        <v/>
      </c>
      <c r="DX32" s="44"/>
      <c r="DY32" s="44"/>
      <c r="DZ32" s="44"/>
      <c r="EA32" s="44" t="str">
        <f t="shared" si="68"/>
        <v xml:space="preserve"> </v>
      </c>
      <c r="EB32" s="44"/>
      <c r="EC32" s="44"/>
      <c r="ED32" s="44" t="str">
        <f t="shared" si="69"/>
        <v xml:space="preserve"> </v>
      </c>
      <c r="EE32" s="44"/>
      <c r="EF32" s="44"/>
      <c r="EG32" s="47" t="str">
        <f t="shared" si="70"/>
        <v xml:space="preserve"> </v>
      </c>
      <c r="EH32" s="44"/>
      <c r="EI32" s="44"/>
      <c r="EJ32" s="47" t="str">
        <f t="shared" si="71"/>
        <v xml:space="preserve"> </v>
      </c>
      <c r="EK32" s="44"/>
      <c r="EL32" s="44"/>
      <c r="EM32" s="47" t="str">
        <f t="shared" si="72"/>
        <v>veintiNueve Pesos</v>
      </c>
      <c r="EN32" s="47"/>
      <c r="EO32" s="47" t="str">
        <f t="shared" si="73"/>
        <v xml:space="preserve"> </v>
      </c>
      <c r="EP32" s="44"/>
      <c r="ER32" s="41">
        <v>90</v>
      </c>
      <c r="ES32" s="41" t="s">
        <v>300</v>
      </c>
    </row>
    <row r="33" spans="1:149" hidden="1" x14ac:dyDescent="0.2">
      <c r="A33" s="42">
        <v>30</v>
      </c>
      <c r="B33" s="43" t="str">
        <f t="shared" si="3"/>
        <v>Treinta Pesos M/L</v>
      </c>
      <c r="C33" s="44"/>
      <c r="D33" s="45">
        <f t="shared" si="4"/>
        <v>30</v>
      </c>
      <c r="E33" s="44" t="str">
        <f t="shared" si="5"/>
        <v/>
      </c>
      <c r="F33" s="44" t="str">
        <f t="shared" si="6"/>
        <v xml:space="preserve"> Pesos</v>
      </c>
      <c r="G33" s="44" t="str">
        <f t="shared" si="7"/>
        <v xml:space="preserve">  billones</v>
      </c>
      <c r="H33" s="44"/>
      <c r="I33" s="44" t="str">
        <f t="shared" si="8"/>
        <v xml:space="preserve"> Pesos</v>
      </c>
      <c r="J33" s="44" t="s">
        <v>80</v>
      </c>
      <c r="K33" s="44"/>
      <c r="L33" s="44" t="str">
        <f t="shared" si="9"/>
        <v xml:space="preserve"> Pesos</v>
      </c>
      <c r="M33" s="44" t="str">
        <f t="shared" si="10"/>
        <v xml:space="preserve">  millones</v>
      </c>
      <c r="N33" s="44"/>
      <c r="O33" s="44" t="str">
        <f t="shared" si="11"/>
        <v xml:space="preserve"> Pesos</v>
      </c>
      <c r="P33" s="44" t="s">
        <v>80</v>
      </c>
      <c r="Q33" s="44"/>
      <c r="R33" s="44" t="str">
        <f t="shared" si="12"/>
        <v xml:space="preserve"> Pesos</v>
      </c>
      <c r="S33" s="44" t="str">
        <f t="shared" si="13"/>
        <v xml:space="preserve"> Pesos</v>
      </c>
      <c r="T33" s="44" t="str">
        <f t="shared" si="14"/>
        <v xml:space="preserve"> Centavos</v>
      </c>
      <c r="U33" s="44" t="str">
        <f t="shared" si="15"/>
        <v xml:space="preserve"> centavos</v>
      </c>
      <c r="V33" s="44">
        <v>15</v>
      </c>
      <c r="W33" s="44">
        <v>14</v>
      </c>
      <c r="X33" s="44">
        <v>13</v>
      </c>
      <c r="Y33" s="44">
        <v>12</v>
      </c>
      <c r="Z33" s="44">
        <v>11</v>
      </c>
      <c r="AA33" s="44">
        <v>10</v>
      </c>
      <c r="AB33" s="44">
        <v>9</v>
      </c>
      <c r="AC33" s="44">
        <f t="shared" si="75"/>
        <v>8</v>
      </c>
      <c r="AD33" s="44">
        <f t="shared" si="75"/>
        <v>7</v>
      </c>
      <c r="AE33" s="44">
        <f t="shared" si="75"/>
        <v>6</v>
      </c>
      <c r="AF33" s="44">
        <f t="shared" si="75"/>
        <v>5</v>
      </c>
      <c r="AG33" s="44">
        <f t="shared" si="75"/>
        <v>4</v>
      </c>
      <c r="AH33" s="44">
        <f t="shared" si="75"/>
        <v>3</v>
      </c>
      <c r="AI33" s="44">
        <f t="shared" si="75"/>
        <v>2</v>
      </c>
      <c r="AJ33" s="44">
        <f t="shared" si="75"/>
        <v>1</v>
      </c>
      <c r="AK33" s="44">
        <f t="shared" si="75"/>
        <v>0</v>
      </c>
      <c r="AL33" s="44">
        <f t="shared" si="75"/>
        <v>-1</v>
      </c>
      <c r="AM33" s="44">
        <f t="shared" si="75"/>
        <v>-2</v>
      </c>
      <c r="AN33" s="44"/>
      <c r="AO33" s="46">
        <f t="shared" si="77"/>
        <v>0</v>
      </c>
      <c r="AP33" s="46">
        <f t="shared" si="77"/>
        <v>0</v>
      </c>
      <c r="AQ33" s="46">
        <f t="shared" si="77"/>
        <v>0</v>
      </c>
      <c r="AR33" s="46">
        <f t="shared" si="77"/>
        <v>0</v>
      </c>
      <c r="AS33" s="46">
        <f t="shared" si="77"/>
        <v>0</v>
      </c>
      <c r="AT33" s="46">
        <f t="shared" si="77"/>
        <v>0</v>
      </c>
      <c r="AU33" s="46">
        <f t="shared" si="77"/>
        <v>0</v>
      </c>
      <c r="AV33" s="46">
        <f t="shared" si="77"/>
        <v>0</v>
      </c>
      <c r="AW33" s="46">
        <f t="shared" si="77"/>
        <v>0</v>
      </c>
      <c r="AX33" s="46">
        <f t="shared" si="77"/>
        <v>0</v>
      </c>
      <c r="AY33" s="46">
        <f t="shared" si="77"/>
        <v>0</v>
      </c>
      <c r="AZ33" s="46">
        <f t="shared" si="77"/>
        <v>0</v>
      </c>
      <c r="BA33" s="46">
        <f t="shared" si="77"/>
        <v>0</v>
      </c>
      <c r="BB33" s="46">
        <f t="shared" si="77"/>
        <v>3</v>
      </c>
      <c r="BC33" s="46">
        <f t="shared" si="77"/>
        <v>30</v>
      </c>
      <c r="BD33" s="46">
        <f t="shared" si="77"/>
        <v>300</v>
      </c>
      <c r="BE33" s="46">
        <f t="shared" si="74"/>
        <v>3000</v>
      </c>
      <c r="BF33" s="44"/>
      <c r="BG33" s="44">
        <f t="shared" si="16"/>
        <v>0</v>
      </c>
      <c r="BH33" s="46">
        <f t="shared" si="17"/>
        <v>0</v>
      </c>
      <c r="BI33" s="46">
        <f t="shared" si="18"/>
        <v>0</v>
      </c>
      <c r="BJ33" s="46">
        <f t="shared" si="19"/>
        <v>0</v>
      </c>
      <c r="BK33" s="46">
        <f t="shared" si="20"/>
        <v>0</v>
      </c>
      <c r="BL33" s="46">
        <f t="shared" si="21"/>
        <v>0</v>
      </c>
      <c r="BM33" s="46">
        <f t="shared" si="22"/>
        <v>0</v>
      </c>
      <c r="BN33" s="46">
        <f t="shared" si="23"/>
        <v>0</v>
      </c>
      <c r="BO33" s="46">
        <f t="shared" si="24"/>
        <v>0</v>
      </c>
      <c r="BP33" s="46">
        <f t="shared" si="25"/>
        <v>0</v>
      </c>
      <c r="BQ33" s="46">
        <f t="shared" si="26"/>
        <v>0</v>
      </c>
      <c r="BR33" s="46">
        <f t="shared" si="27"/>
        <v>0</v>
      </c>
      <c r="BS33" s="46">
        <f t="shared" si="28"/>
        <v>0</v>
      </c>
      <c r="BT33" s="46">
        <f t="shared" si="29"/>
        <v>30</v>
      </c>
      <c r="BU33" s="46">
        <f t="shared" si="30"/>
        <v>0</v>
      </c>
      <c r="BV33" s="46">
        <f t="shared" si="31"/>
        <v>0</v>
      </c>
      <c r="BW33" s="46">
        <f t="shared" si="32"/>
        <v>0</v>
      </c>
      <c r="BX33" s="44"/>
      <c r="BY33" s="44"/>
      <c r="BZ33" s="46">
        <f t="shared" si="33"/>
        <v>0</v>
      </c>
      <c r="CA33" s="46"/>
      <c r="CB33" s="46"/>
      <c r="CC33" s="46">
        <f t="shared" si="34"/>
        <v>0</v>
      </c>
      <c r="CD33" s="46"/>
      <c r="CE33" s="46"/>
      <c r="CF33" s="46">
        <f t="shared" si="35"/>
        <v>0</v>
      </c>
      <c r="CG33" s="44"/>
      <c r="CH33" s="46"/>
      <c r="CI33" s="46">
        <f t="shared" si="36"/>
        <v>0</v>
      </c>
      <c r="CJ33" s="44"/>
      <c r="CK33" s="46"/>
      <c r="CL33" s="46">
        <f t="shared" si="37"/>
        <v>30</v>
      </c>
      <c r="CM33" s="44"/>
      <c r="CN33" s="46">
        <f t="shared" si="38"/>
        <v>0</v>
      </c>
      <c r="CO33" s="44"/>
      <c r="CP33" s="44"/>
      <c r="CQ33" s="44" t="str">
        <f t="shared" si="39"/>
        <v/>
      </c>
      <c r="CR33" s="44" t="str">
        <f t="shared" si="40"/>
        <v/>
      </c>
      <c r="CS33" s="44" t="str">
        <f t="shared" si="41"/>
        <v xml:space="preserve">   billones</v>
      </c>
      <c r="CT33" s="44" t="str">
        <f t="shared" si="42"/>
        <v/>
      </c>
      <c r="CU33" s="44" t="str">
        <f t="shared" si="43"/>
        <v/>
      </c>
      <c r="CV33" s="44" t="str">
        <f t="shared" si="44"/>
        <v xml:space="preserve">  mil</v>
      </c>
      <c r="CW33" s="44" t="str">
        <f t="shared" si="45"/>
        <v/>
      </c>
      <c r="CX33" s="44" t="str">
        <f t="shared" si="46"/>
        <v/>
      </c>
      <c r="CY33" s="44" t="str">
        <f t="shared" si="47"/>
        <v xml:space="preserve">   millones</v>
      </c>
      <c r="CZ33" s="44" t="str">
        <f t="shared" si="48"/>
        <v/>
      </c>
      <c r="DA33" s="44" t="str">
        <f t="shared" si="49"/>
        <v/>
      </c>
      <c r="DB33" s="44" t="str">
        <f t="shared" si="50"/>
        <v xml:space="preserve">  mil</v>
      </c>
      <c r="DC33" s="44" t="str">
        <f t="shared" si="51"/>
        <v/>
      </c>
      <c r="DD33" s="44" t="str">
        <f t="shared" si="52"/>
        <v>Treinta Pesos</v>
      </c>
      <c r="DE33" s="44" t="str">
        <f t="shared" si="53"/>
        <v xml:space="preserve">  Pesos</v>
      </c>
      <c r="DF33" s="44" t="str">
        <f t="shared" si="54"/>
        <v xml:space="preserve">  Centavos</v>
      </c>
      <c r="DG33" s="44" t="str">
        <f t="shared" si="55"/>
        <v xml:space="preserve">  centavos</v>
      </c>
      <c r="DH33" s="44" t="str">
        <f t="shared" si="56"/>
        <v xml:space="preserve"> </v>
      </c>
      <c r="DI33" s="44" t="str">
        <f t="shared" si="57"/>
        <v/>
      </c>
      <c r="DJ33" s="44"/>
      <c r="DK33" s="44" t="str">
        <f t="shared" si="58"/>
        <v xml:space="preserve"> </v>
      </c>
      <c r="DL33" s="44" t="str">
        <f t="shared" si="59"/>
        <v/>
      </c>
      <c r="DM33" s="44"/>
      <c r="DN33" s="44" t="str">
        <f t="shared" si="60"/>
        <v xml:space="preserve"> </v>
      </c>
      <c r="DO33" s="44" t="str">
        <f t="shared" si="61"/>
        <v/>
      </c>
      <c r="DP33" s="44"/>
      <c r="DQ33" s="44" t="str">
        <f t="shared" si="62"/>
        <v xml:space="preserve"> </v>
      </c>
      <c r="DR33" s="44" t="str">
        <f t="shared" si="63"/>
        <v/>
      </c>
      <c r="DS33" s="44"/>
      <c r="DT33" s="44" t="str">
        <f t="shared" si="64"/>
        <v>Treinta</v>
      </c>
      <c r="DU33" s="44" t="str">
        <f t="shared" si="65"/>
        <v xml:space="preserve"> Pesos</v>
      </c>
      <c r="DV33" s="44" t="str">
        <f t="shared" si="66"/>
        <v xml:space="preserve"> </v>
      </c>
      <c r="DW33" s="44" t="str">
        <f t="shared" si="67"/>
        <v/>
      </c>
      <c r="DX33" s="44"/>
      <c r="DY33" s="44"/>
      <c r="DZ33" s="44"/>
      <c r="EA33" s="44" t="str">
        <f t="shared" si="68"/>
        <v xml:space="preserve"> </v>
      </c>
      <c r="EB33" s="44"/>
      <c r="EC33" s="44"/>
      <c r="ED33" s="44" t="str">
        <f t="shared" si="69"/>
        <v xml:space="preserve"> </v>
      </c>
      <c r="EE33" s="44"/>
      <c r="EF33" s="44"/>
      <c r="EG33" s="47" t="str">
        <f t="shared" si="70"/>
        <v xml:space="preserve"> </v>
      </c>
      <c r="EH33" s="44"/>
      <c r="EI33" s="44"/>
      <c r="EJ33" s="47" t="str">
        <f t="shared" si="71"/>
        <v xml:space="preserve"> </v>
      </c>
      <c r="EK33" s="44"/>
      <c r="EL33" s="44"/>
      <c r="EM33" s="47" t="str">
        <f t="shared" si="72"/>
        <v>Treinta Pesos</v>
      </c>
      <c r="EN33" s="47"/>
      <c r="EO33" s="47" t="str">
        <f t="shared" si="73"/>
        <v xml:space="preserve"> </v>
      </c>
      <c r="EP33" s="44"/>
      <c r="ER33" s="41">
        <v>100</v>
      </c>
      <c r="ES33" s="41" t="s">
        <v>301</v>
      </c>
    </row>
    <row r="34" spans="1:149" hidden="1" x14ac:dyDescent="0.2">
      <c r="A34" s="42">
        <v>31</v>
      </c>
      <c r="B34" s="43" t="str">
        <f t="shared" si="3"/>
        <v>Treinta y Un Pesos M/L</v>
      </c>
      <c r="C34" s="44"/>
      <c r="D34" s="45">
        <f t="shared" si="4"/>
        <v>31</v>
      </c>
      <c r="E34" s="44" t="str">
        <f t="shared" si="5"/>
        <v/>
      </c>
      <c r="F34" s="44" t="str">
        <f t="shared" si="6"/>
        <v xml:space="preserve"> Pesos</v>
      </c>
      <c r="G34" s="44" t="str">
        <f t="shared" si="7"/>
        <v xml:space="preserve">  billones</v>
      </c>
      <c r="H34" s="44"/>
      <c r="I34" s="44" t="str">
        <f t="shared" si="8"/>
        <v xml:space="preserve"> Pesos</v>
      </c>
      <c r="J34" s="44" t="s">
        <v>80</v>
      </c>
      <c r="K34" s="44"/>
      <c r="L34" s="44" t="str">
        <f t="shared" si="9"/>
        <v xml:space="preserve"> Pesos</v>
      </c>
      <c r="M34" s="44" t="str">
        <f t="shared" si="10"/>
        <v xml:space="preserve">  millones</v>
      </c>
      <c r="N34" s="44"/>
      <c r="O34" s="44" t="str">
        <f t="shared" si="11"/>
        <v xml:space="preserve"> Pesos</v>
      </c>
      <c r="P34" s="44" t="s">
        <v>80</v>
      </c>
      <c r="Q34" s="44"/>
      <c r="R34" s="44" t="str">
        <f t="shared" si="12"/>
        <v xml:space="preserve"> y </v>
      </c>
      <c r="S34" s="44" t="str">
        <f t="shared" si="13"/>
        <v xml:space="preserve"> Pesos</v>
      </c>
      <c r="T34" s="44" t="str">
        <f t="shared" si="14"/>
        <v xml:space="preserve"> Centavos</v>
      </c>
      <c r="U34" s="44" t="str">
        <f t="shared" si="15"/>
        <v xml:space="preserve"> centavos</v>
      </c>
      <c r="V34" s="44">
        <v>15</v>
      </c>
      <c r="W34" s="44">
        <v>14</v>
      </c>
      <c r="X34" s="44">
        <v>13</v>
      </c>
      <c r="Y34" s="44">
        <v>12</v>
      </c>
      <c r="Z34" s="44">
        <v>11</v>
      </c>
      <c r="AA34" s="44">
        <v>10</v>
      </c>
      <c r="AB34" s="44">
        <v>9</v>
      </c>
      <c r="AC34" s="44">
        <f t="shared" si="75"/>
        <v>8</v>
      </c>
      <c r="AD34" s="44">
        <f t="shared" si="75"/>
        <v>7</v>
      </c>
      <c r="AE34" s="44">
        <f t="shared" si="75"/>
        <v>6</v>
      </c>
      <c r="AF34" s="44">
        <f t="shared" si="75"/>
        <v>5</v>
      </c>
      <c r="AG34" s="44">
        <f t="shared" si="75"/>
        <v>4</v>
      </c>
      <c r="AH34" s="44">
        <f t="shared" si="75"/>
        <v>3</v>
      </c>
      <c r="AI34" s="44">
        <f t="shared" si="75"/>
        <v>2</v>
      </c>
      <c r="AJ34" s="44">
        <f t="shared" si="75"/>
        <v>1</v>
      </c>
      <c r="AK34" s="44">
        <f t="shared" si="75"/>
        <v>0</v>
      </c>
      <c r="AL34" s="44">
        <f t="shared" si="75"/>
        <v>-1</v>
      </c>
      <c r="AM34" s="44">
        <f t="shared" si="75"/>
        <v>-2</v>
      </c>
      <c r="AN34" s="44"/>
      <c r="AO34" s="46">
        <f t="shared" si="77"/>
        <v>0</v>
      </c>
      <c r="AP34" s="46">
        <f t="shared" si="77"/>
        <v>0</v>
      </c>
      <c r="AQ34" s="46">
        <f t="shared" si="77"/>
        <v>0</v>
      </c>
      <c r="AR34" s="46">
        <f t="shared" si="77"/>
        <v>0</v>
      </c>
      <c r="AS34" s="46">
        <f t="shared" si="77"/>
        <v>0</v>
      </c>
      <c r="AT34" s="46">
        <f t="shared" si="77"/>
        <v>0</v>
      </c>
      <c r="AU34" s="46">
        <f t="shared" si="77"/>
        <v>0</v>
      </c>
      <c r="AV34" s="46">
        <f t="shared" si="77"/>
        <v>0</v>
      </c>
      <c r="AW34" s="46">
        <f t="shared" si="77"/>
        <v>0</v>
      </c>
      <c r="AX34" s="46">
        <f t="shared" si="77"/>
        <v>0</v>
      </c>
      <c r="AY34" s="46">
        <f t="shared" si="77"/>
        <v>0</v>
      </c>
      <c r="AZ34" s="46">
        <f t="shared" si="77"/>
        <v>0</v>
      </c>
      <c r="BA34" s="46">
        <f t="shared" si="77"/>
        <v>0</v>
      </c>
      <c r="BB34" s="46">
        <f t="shared" si="77"/>
        <v>3</v>
      </c>
      <c r="BC34" s="46">
        <f t="shared" si="77"/>
        <v>31</v>
      </c>
      <c r="BD34" s="46">
        <f t="shared" si="77"/>
        <v>310</v>
      </c>
      <c r="BE34" s="46">
        <f t="shared" si="74"/>
        <v>3100</v>
      </c>
      <c r="BF34" s="44"/>
      <c r="BG34" s="44">
        <f t="shared" si="16"/>
        <v>0</v>
      </c>
      <c r="BH34" s="46">
        <f t="shared" si="17"/>
        <v>0</v>
      </c>
      <c r="BI34" s="46">
        <f t="shared" si="18"/>
        <v>0</v>
      </c>
      <c r="BJ34" s="46">
        <f t="shared" si="19"/>
        <v>0</v>
      </c>
      <c r="BK34" s="46">
        <f t="shared" si="20"/>
        <v>0</v>
      </c>
      <c r="BL34" s="46">
        <f t="shared" si="21"/>
        <v>0</v>
      </c>
      <c r="BM34" s="46">
        <f t="shared" si="22"/>
        <v>0</v>
      </c>
      <c r="BN34" s="46">
        <f t="shared" si="23"/>
        <v>0</v>
      </c>
      <c r="BO34" s="46">
        <f t="shared" si="24"/>
        <v>0</v>
      </c>
      <c r="BP34" s="46">
        <f t="shared" si="25"/>
        <v>0</v>
      </c>
      <c r="BQ34" s="46">
        <f t="shared" si="26"/>
        <v>0</v>
      </c>
      <c r="BR34" s="46">
        <f t="shared" si="27"/>
        <v>0</v>
      </c>
      <c r="BS34" s="46">
        <f t="shared" si="28"/>
        <v>0</v>
      </c>
      <c r="BT34" s="46">
        <f t="shared" si="29"/>
        <v>30</v>
      </c>
      <c r="BU34" s="46">
        <f t="shared" si="30"/>
        <v>1</v>
      </c>
      <c r="BV34" s="46">
        <f t="shared" si="31"/>
        <v>0</v>
      </c>
      <c r="BW34" s="46">
        <f t="shared" si="32"/>
        <v>0</v>
      </c>
      <c r="BX34" s="44"/>
      <c r="BY34" s="44"/>
      <c r="BZ34" s="46">
        <f t="shared" si="33"/>
        <v>0</v>
      </c>
      <c r="CA34" s="46"/>
      <c r="CB34" s="46"/>
      <c r="CC34" s="46">
        <f t="shared" si="34"/>
        <v>0</v>
      </c>
      <c r="CD34" s="46"/>
      <c r="CE34" s="46"/>
      <c r="CF34" s="46">
        <f t="shared" si="35"/>
        <v>0</v>
      </c>
      <c r="CG34" s="44"/>
      <c r="CH34" s="46"/>
      <c r="CI34" s="46">
        <f t="shared" si="36"/>
        <v>0</v>
      </c>
      <c r="CJ34" s="44"/>
      <c r="CK34" s="46"/>
      <c r="CL34" s="46">
        <f t="shared" si="37"/>
        <v>31</v>
      </c>
      <c r="CM34" s="44"/>
      <c r="CN34" s="46">
        <f t="shared" si="38"/>
        <v>0</v>
      </c>
      <c r="CO34" s="44"/>
      <c r="CP34" s="44"/>
      <c r="CQ34" s="44" t="str">
        <f t="shared" si="39"/>
        <v/>
      </c>
      <c r="CR34" s="44" t="str">
        <f t="shared" si="40"/>
        <v/>
      </c>
      <c r="CS34" s="44" t="str">
        <f t="shared" si="41"/>
        <v xml:space="preserve">   billones</v>
      </c>
      <c r="CT34" s="44" t="str">
        <f t="shared" si="42"/>
        <v/>
      </c>
      <c r="CU34" s="44" t="str">
        <f t="shared" si="43"/>
        <v/>
      </c>
      <c r="CV34" s="44" t="str">
        <f t="shared" si="44"/>
        <v xml:space="preserve">  mil</v>
      </c>
      <c r="CW34" s="44" t="str">
        <f t="shared" si="45"/>
        <v/>
      </c>
      <c r="CX34" s="44" t="str">
        <f t="shared" si="46"/>
        <v/>
      </c>
      <c r="CY34" s="44" t="str">
        <f t="shared" si="47"/>
        <v xml:space="preserve">   millones</v>
      </c>
      <c r="CZ34" s="44" t="str">
        <f t="shared" si="48"/>
        <v/>
      </c>
      <c r="DA34" s="44" t="str">
        <f t="shared" si="49"/>
        <v/>
      </c>
      <c r="DB34" s="44" t="str">
        <f t="shared" si="50"/>
        <v xml:space="preserve">  mil</v>
      </c>
      <c r="DC34" s="44" t="str">
        <f t="shared" si="51"/>
        <v/>
      </c>
      <c r="DD34" s="44" t="str">
        <f t="shared" si="52"/>
        <v xml:space="preserve">Treinta y </v>
      </c>
      <c r="DE34" s="44" t="str">
        <f t="shared" si="53"/>
        <v>Un Pesos</v>
      </c>
      <c r="DF34" s="44" t="str">
        <f t="shared" si="54"/>
        <v xml:space="preserve">  Centavos</v>
      </c>
      <c r="DG34" s="44" t="str">
        <f t="shared" si="55"/>
        <v xml:space="preserve">  centavos</v>
      </c>
      <c r="DH34" s="44" t="str">
        <f t="shared" si="56"/>
        <v xml:space="preserve"> </v>
      </c>
      <c r="DI34" s="44" t="str">
        <f t="shared" si="57"/>
        <v/>
      </c>
      <c r="DJ34" s="44"/>
      <c r="DK34" s="44" t="str">
        <f t="shared" si="58"/>
        <v xml:space="preserve"> </v>
      </c>
      <c r="DL34" s="44" t="str">
        <f t="shared" si="59"/>
        <v/>
      </c>
      <c r="DM34" s="44"/>
      <c r="DN34" s="44" t="str">
        <f t="shared" si="60"/>
        <v xml:space="preserve"> </v>
      </c>
      <c r="DO34" s="44" t="str">
        <f t="shared" si="61"/>
        <v/>
      </c>
      <c r="DP34" s="44"/>
      <c r="DQ34" s="44" t="str">
        <f t="shared" si="62"/>
        <v xml:space="preserve"> </v>
      </c>
      <c r="DR34" s="44" t="str">
        <f t="shared" si="63"/>
        <v/>
      </c>
      <c r="DS34" s="44"/>
      <c r="DT34" s="44" t="e">
        <f t="shared" si="64"/>
        <v>#N/A</v>
      </c>
      <c r="DU34" s="44" t="str">
        <f t="shared" si="65"/>
        <v xml:space="preserve"> Pesos</v>
      </c>
      <c r="DV34" s="44" t="str">
        <f t="shared" si="66"/>
        <v xml:space="preserve"> </v>
      </c>
      <c r="DW34" s="44" t="str">
        <f t="shared" si="67"/>
        <v/>
      </c>
      <c r="DX34" s="44"/>
      <c r="DY34" s="44"/>
      <c r="DZ34" s="44"/>
      <c r="EA34" s="44" t="str">
        <f t="shared" si="68"/>
        <v xml:space="preserve"> </v>
      </c>
      <c r="EB34" s="44"/>
      <c r="EC34" s="44"/>
      <c r="ED34" s="44" t="str">
        <f t="shared" si="69"/>
        <v xml:space="preserve"> </v>
      </c>
      <c r="EE34" s="44"/>
      <c r="EF34" s="44"/>
      <c r="EG34" s="47" t="str">
        <f t="shared" si="70"/>
        <v xml:space="preserve"> </v>
      </c>
      <c r="EH34" s="44"/>
      <c r="EI34" s="44"/>
      <c r="EJ34" s="47" t="str">
        <f t="shared" si="71"/>
        <v xml:space="preserve"> </v>
      </c>
      <c r="EK34" s="44"/>
      <c r="EL34" s="44"/>
      <c r="EM34" s="47" t="str">
        <f t="shared" si="72"/>
        <v>Treinta y Un Pesos</v>
      </c>
      <c r="EN34" s="47"/>
      <c r="EO34" s="47" t="str">
        <f t="shared" si="73"/>
        <v xml:space="preserve"> </v>
      </c>
      <c r="EP34" s="44"/>
      <c r="ER34" s="41">
        <v>200</v>
      </c>
      <c r="ES34" s="41" t="s">
        <v>302</v>
      </c>
    </row>
    <row r="35" spans="1:149" hidden="1" x14ac:dyDescent="0.2">
      <c r="A35" s="42">
        <v>32</v>
      </c>
      <c r="B35" s="43" t="str">
        <f t="shared" si="3"/>
        <v>Treinta y Dos Pesos M/L</v>
      </c>
      <c r="C35" s="44"/>
      <c r="D35" s="45">
        <f t="shared" si="4"/>
        <v>32</v>
      </c>
      <c r="E35" s="44" t="str">
        <f t="shared" si="5"/>
        <v/>
      </c>
      <c r="F35" s="44" t="str">
        <f t="shared" si="6"/>
        <v xml:space="preserve"> Pesos</v>
      </c>
      <c r="G35" s="44" t="str">
        <f t="shared" si="7"/>
        <v xml:space="preserve">  billones</v>
      </c>
      <c r="H35" s="44"/>
      <c r="I35" s="44" t="str">
        <f t="shared" si="8"/>
        <v xml:space="preserve"> Pesos</v>
      </c>
      <c r="J35" s="44" t="s">
        <v>80</v>
      </c>
      <c r="K35" s="44"/>
      <c r="L35" s="44" t="str">
        <f t="shared" si="9"/>
        <v xml:space="preserve"> Pesos</v>
      </c>
      <c r="M35" s="44" t="str">
        <f t="shared" si="10"/>
        <v xml:space="preserve">  millones</v>
      </c>
      <c r="N35" s="44"/>
      <c r="O35" s="44" t="str">
        <f t="shared" si="11"/>
        <v xml:space="preserve"> Pesos</v>
      </c>
      <c r="P35" s="44" t="s">
        <v>80</v>
      </c>
      <c r="Q35" s="44"/>
      <c r="R35" s="44" t="str">
        <f t="shared" si="12"/>
        <v xml:space="preserve"> y </v>
      </c>
      <c r="S35" s="44" t="str">
        <f t="shared" si="13"/>
        <v xml:space="preserve"> Pesos</v>
      </c>
      <c r="T35" s="44" t="str">
        <f t="shared" si="14"/>
        <v xml:space="preserve"> Centavos</v>
      </c>
      <c r="U35" s="44" t="str">
        <f t="shared" si="15"/>
        <v xml:space="preserve"> centavos</v>
      </c>
      <c r="V35" s="44">
        <v>15</v>
      </c>
      <c r="W35" s="44">
        <v>14</v>
      </c>
      <c r="X35" s="44">
        <v>13</v>
      </c>
      <c r="Y35" s="44">
        <v>12</v>
      </c>
      <c r="Z35" s="44">
        <v>11</v>
      </c>
      <c r="AA35" s="44">
        <v>10</v>
      </c>
      <c r="AB35" s="44">
        <v>9</v>
      </c>
      <c r="AC35" s="44">
        <f t="shared" si="75"/>
        <v>8</v>
      </c>
      <c r="AD35" s="44">
        <f t="shared" si="75"/>
        <v>7</v>
      </c>
      <c r="AE35" s="44">
        <f t="shared" si="75"/>
        <v>6</v>
      </c>
      <c r="AF35" s="44">
        <f t="shared" si="75"/>
        <v>5</v>
      </c>
      <c r="AG35" s="44">
        <f t="shared" si="75"/>
        <v>4</v>
      </c>
      <c r="AH35" s="44">
        <f t="shared" si="75"/>
        <v>3</v>
      </c>
      <c r="AI35" s="44">
        <f t="shared" si="75"/>
        <v>2</v>
      </c>
      <c r="AJ35" s="44">
        <f t="shared" si="75"/>
        <v>1</v>
      </c>
      <c r="AK35" s="44">
        <f t="shared" si="75"/>
        <v>0</v>
      </c>
      <c r="AL35" s="44">
        <f t="shared" si="75"/>
        <v>-1</v>
      </c>
      <c r="AM35" s="44">
        <f t="shared" si="75"/>
        <v>-2</v>
      </c>
      <c r="AN35" s="44"/>
      <c r="AO35" s="46">
        <f t="shared" si="77"/>
        <v>0</v>
      </c>
      <c r="AP35" s="46">
        <f t="shared" si="77"/>
        <v>0</v>
      </c>
      <c r="AQ35" s="46">
        <f t="shared" si="77"/>
        <v>0</v>
      </c>
      <c r="AR35" s="46">
        <f t="shared" si="77"/>
        <v>0</v>
      </c>
      <c r="AS35" s="46">
        <f t="shared" si="77"/>
        <v>0</v>
      </c>
      <c r="AT35" s="46">
        <f t="shared" si="77"/>
        <v>0</v>
      </c>
      <c r="AU35" s="46">
        <f t="shared" si="77"/>
        <v>0</v>
      </c>
      <c r="AV35" s="46">
        <f t="shared" si="77"/>
        <v>0</v>
      </c>
      <c r="AW35" s="46">
        <f t="shared" si="77"/>
        <v>0</v>
      </c>
      <c r="AX35" s="46">
        <f t="shared" si="77"/>
        <v>0</v>
      </c>
      <c r="AY35" s="46">
        <f t="shared" si="77"/>
        <v>0</v>
      </c>
      <c r="AZ35" s="46">
        <f t="shared" si="77"/>
        <v>0</v>
      </c>
      <c r="BA35" s="46">
        <f t="shared" si="77"/>
        <v>0</v>
      </c>
      <c r="BB35" s="46">
        <f t="shared" si="77"/>
        <v>3</v>
      </c>
      <c r="BC35" s="46">
        <f t="shared" si="77"/>
        <v>32</v>
      </c>
      <c r="BD35" s="46">
        <f t="shared" si="77"/>
        <v>320</v>
      </c>
      <c r="BE35" s="46">
        <f t="shared" si="74"/>
        <v>3200</v>
      </c>
      <c r="BF35" s="44"/>
      <c r="BG35" s="44">
        <f t="shared" si="16"/>
        <v>0</v>
      </c>
      <c r="BH35" s="46">
        <f t="shared" si="17"/>
        <v>0</v>
      </c>
      <c r="BI35" s="46">
        <f t="shared" si="18"/>
        <v>0</v>
      </c>
      <c r="BJ35" s="46">
        <f t="shared" si="19"/>
        <v>0</v>
      </c>
      <c r="BK35" s="46">
        <f t="shared" si="20"/>
        <v>0</v>
      </c>
      <c r="BL35" s="46">
        <f t="shared" si="21"/>
        <v>0</v>
      </c>
      <c r="BM35" s="46">
        <f t="shared" si="22"/>
        <v>0</v>
      </c>
      <c r="BN35" s="46">
        <f t="shared" si="23"/>
        <v>0</v>
      </c>
      <c r="BO35" s="46">
        <f t="shared" si="24"/>
        <v>0</v>
      </c>
      <c r="BP35" s="46">
        <f t="shared" si="25"/>
        <v>0</v>
      </c>
      <c r="BQ35" s="46">
        <f t="shared" si="26"/>
        <v>0</v>
      </c>
      <c r="BR35" s="46">
        <f t="shared" si="27"/>
        <v>0</v>
      </c>
      <c r="BS35" s="46">
        <f t="shared" si="28"/>
        <v>0</v>
      </c>
      <c r="BT35" s="46">
        <f t="shared" si="29"/>
        <v>30</v>
      </c>
      <c r="BU35" s="46">
        <f t="shared" si="30"/>
        <v>2</v>
      </c>
      <c r="BV35" s="46">
        <f t="shared" si="31"/>
        <v>0</v>
      </c>
      <c r="BW35" s="46">
        <f t="shared" si="32"/>
        <v>0</v>
      </c>
      <c r="BX35" s="44"/>
      <c r="BY35" s="44"/>
      <c r="BZ35" s="46">
        <f t="shared" si="33"/>
        <v>0</v>
      </c>
      <c r="CA35" s="46"/>
      <c r="CB35" s="46"/>
      <c r="CC35" s="46">
        <f t="shared" si="34"/>
        <v>0</v>
      </c>
      <c r="CD35" s="46"/>
      <c r="CE35" s="46"/>
      <c r="CF35" s="46">
        <f t="shared" si="35"/>
        <v>0</v>
      </c>
      <c r="CG35" s="44"/>
      <c r="CH35" s="46"/>
      <c r="CI35" s="46">
        <f t="shared" si="36"/>
        <v>0</v>
      </c>
      <c r="CJ35" s="44"/>
      <c r="CK35" s="46"/>
      <c r="CL35" s="46">
        <f t="shared" si="37"/>
        <v>32</v>
      </c>
      <c r="CM35" s="44"/>
      <c r="CN35" s="46">
        <f t="shared" si="38"/>
        <v>0</v>
      </c>
      <c r="CO35" s="44"/>
      <c r="CP35" s="44"/>
      <c r="CQ35" s="44" t="str">
        <f t="shared" si="39"/>
        <v/>
      </c>
      <c r="CR35" s="44" t="str">
        <f t="shared" si="40"/>
        <v/>
      </c>
      <c r="CS35" s="44" t="str">
        <f t="shared" si="41"/>
        <v xml:space="preserve">   billones</v>
      </c>
      <c r="CT35" s="44" t="str">
        <f t="shared" si="42"/>
        <v/>
      </c>
      <c r="CU35" s="44" t="str">
        <f t="shared" si="43"/>
        <v/>
      </c>
      <c r="CV35" s="44" t="str">
        <f t="shared" si="44"/>
        <v xml:space="preserve">  mil</v>
      </c>
      <c r="CW35" s="44" t="str">
        <f t="shared" si="45"/>
        <v/>
      </c>
      <c r="CX35" s="44" t="str">
        <f t="shared" si="46"/>
        <v/>
      </c>
      <c r="CY35" s="44" t="str">
        <f t="shared" si="47"/>
        <v xml:space="preserve">   millones</v>
      </c>
      <c r="CZ35" s="44" t="str">
        <f t="shared" si="48"/>
        <v/>
      </c>
      <c r="DA35" s="44" t="str">
        <f t="shared" si="49"/>
        <v/>
      </c>
      <c r="DB35" s="44" t="str">
        <f t="shared" si="50"/>
        <v xml:space="preserve">  mil</v>
      </c>
      <c r="DC35" s="44" t="str">
        <f t="shared" si="51"/>
        <v/>
      </c>
      <c r="DD35" s="44" t="str">
        <f t="shared" si="52"/>
        <v xml:space="preserve">Treinta y </v>
      </c>
      <c r="DE35" s="44" t="str">
        <f t="shared" si="53"/>
        <v>Dos Pesos</v>
      </c>
      <c r="DF35" s="44" t="str">
        <f t="shared" si="54"/>
        <v xml:space="preserve">  Centavos</v>
      </c>
      <c r="DG35" s="44" t="str">
        <f t="shared" si="55"/>
        <v xml:space="preserve">  centavos</v>
      </c>
      <c r="DH35" s="44" t="str">
        <f t="shared" si="56"/>
        <v xml:space="preserve"> </v>
      </c>
      <c r="DI35" s="44" t="str">
        <f t="shared" si="57"/>
        <v/>
      </c>
      <c r="DJ35" s="44"/>
      <c r="DK35" s="44" t="str">
        <f t="shared" si="58"/>
        <v xml:space="preserve"> </v>
      </c>
      <c r="DL35" s="44" t="str">
        <f t="shared" si="59"/>
        <v/>
      </c>
      <c r="DM35" s="44"/>
      <c r="DN35" s="44" t="str">
        <f t="shared" si="60"/>
        <v xml:space="preserve"> </v>
      </c>
      <c r="DO35" s="44" t="str">
        <f t="shared" si="61"/>
        <v/>
      </c>
      <c r="DP35" s="44"/>
      <c r="DQ35" s="44" t="str">
        <f t="shared" si="62"/>
        <v xml:space="preserve"> </v>
      </c>
      <c r="DR35" s="44" t="str">
        <f t="shared" si="63"/>
        <v/>
      </c>
      <c r="DS35" s="44"/>
      <c r="DT35" s="44" t="e">
        <f t="shared" si="64"/>
        <v>#N/A</v>
      </c>
      <c r="DU35" s="44" t="str">
        <f t="shared" si="65"/>
        <v xml:space="preserve"> Pesos</v>
      </c>
      <c r="DV35" s="44" t="str">
        <f t="shared" si="66"/>
        <v xml:space="preserve"> </v>
      </c>
      <c r="DW35" s="44" t="str">
        <f t="shared" si="67"/>
        <v/>
      </c>
      <c r="DX35" s="44"/>
      <c r="DY35" s="44"/>
      <c r="DZ35" s="44"/>
      <c r="EA35" s="44" t="str">
        <f t="shared" si="68"/>
        <v xml:space="preserve"> </v>
      </c>
      <c r="EB35" s="44"/>
      <c r="EC35" s="44"/>
      <c r="ED35" s="44" t="str">
        <f t="shared" si="69"/>
        <v xml:space="preserve"> </v>
      </c>
      <c r="EE35" s="44"/>
      <c r="EF35" s="44"/>
      <c r="EG35" s="47" t="str">
        <f t="shared" si="70"/>
        <v xml:space="preserve"> </v>
      </c>
      <c r="EH35" s="44"/>
      <c r="EI35" s="44"/>
      <c r="EJ35" s="47" t="str">
        <f t="shared" si="71"/>
        <v xml:space="preserve"> </v>
      </c>
      <c r="EK35" s="44"/>
      <c r="EL35" s="44"/>
      <c r="EM35" s="47" t="str">
        <f t="shared" si="72"/>
        <v>Treinta y Dos Pesos</v>
      </c>
      <c r="EN35" s="47"/>
      <c r="EO35" s="47" t="str">
        <f t="shared" si="73"/>
        <v xml:space="preserve"> </v>
      </c>
      <c r="EP35" s="44"/>
      <c r="ER35" s="41">
        <f>ER34+100</f>
        <v>300</v>
      </c>
      <c r="ES35" s="41" t="s">
        <v>303</v>
      </c>
    </row>
    <row r="36" spans="1:149" hidden="1" x14ac:dyDescent="0.2">
      <c r="A36" s="42">
        <v>33</v>
      </c>
      <c r="B36" s="43" t="str">
        <f t="shared" si="3"/>
        <v>Treinta y Tres Pesos M/L</v>
      </c>
      <c r="C36" s="44"/>
      <c r="D36" s="45">
        <f t="shared" si="4"/>
        <v>33</v>
      </c>
      <c r="E36" s="44" t="str">
        <f t="shared" si="5"/>
        <v/>
      </c>
      <c r="F36" s="44" t="str">
        <f t="shared" si="6"/>
        <v xml:space="preserve"> Pesos</v>
      </c>
      <c r="G36" s="44" t="str">
        <f t="shared" si="7"/>
        <v xml:space="preserve">  billones</v>
      </c>
      <c r="H36" s="44"/>
      <c r="I36" s="44" t="str">
        <f t="shared" si="8"/>
        <v xml:space="preserve"> Pesos</v>
      </c>
      <c r="J36" s="44" t="s">
        <v>80</v>
      </c>
      <c r="K36" s="44"/>
      <c r="L36" s="44" t="str">
        <f t="shared" si="9"/>
        <v xml:space="preserve"> Pesos</v>
      </c>
      <c r="M36" s="44" t="str">
        <f t="shared" si="10"/>
        <v xml:space="preserve">  millones</v>
      </c>
      <c r="N36" s="44"/>
      <c r="O36" s="44" t="str">
        <f t="shared" si="11"/>
        <v xml:space="preserve"> Pesos</v>
      </c>
      <c r="P36" s="44" t="s">
        <v>80</v>
      </c>
      <c r="Q36" s="44"/>
      <c r="R36" s="44" t="str">
        <f t="shared" si="12"/>
        <v xml:space="preserve"> y </v>
      </c>
      <c r="S36" s="44" t="str">
        <f t="shared" si="13"/>
        <v xml:space="preserve"> Pesos</v>
      </c>
      <c r="T36" s="44" t="str">
        <f t="shared" si="14"/>
        <v xml:space="preserve"> Centavos</v>
      </c>
      <c r="U36" s="44" t="str">
        <f t="shared" si="15"/>
        <v xml:space="preserve"> centavos</v>
      </c>
      <c r="V36" s="44">
        <v>15</v>
      </c>
      <c r="W36" s="44">
        <v>14</v>
      </c>
      <c r="X36" s="44">
        <v>13</v>
      </c>
      <c r="Y36" s="44">
        <v>12</v>
      </c>
      <c r="Z36" s="44">
        <v>11</v>
      </c>
      <c r="AA36" s="44">
        <v>10</v>
      </c>
      <c r="AB36" s="44">
        <v>9</v>
      </c>
      <c r="AC36" s="44">
        <f t="shared" ref="AC36:AM51" si="78">AB36-1</f>
        <v>8</v>
      </c>
      <c r="AD36" s="44">
        <f t="shared" si="78"/>
        <v>7</v>
      </c>
      <c r="AE36" s="44">
        <f t="shared" si="78"/>
        <v>6</v>
      </c>
      <c r="AF36" s="44">
        <f t="shared" si="78"/>
        <v>5</v>
      </c>
      <c r="AG36" s="44">
        <f t="shared" si="78"/>
        <v>4</v>
      </c>
      <c r="AH36" s="44">
        <f t="shared" si="78"/>
        <v>3</v>
      </c>
      <c r="AI36" s="44">
        <f t="shared" si="78"/>
        <v>2</v>
      </c>
      <c r="AJ36" s="44">
        <f t="shared" si="78"/>
        <v>1</v>
      </c>
      <c r="AK36" s="44">
        <f t="shared" si="78"/>
        <v>0</v>
      </c>
      <c r="AL36" s="44">
        <f t="shared" si="78"/>
        <v>-1</v>
      </c>
      <c r="AM36" s="44">
        <f t="shared" si="78"/>
        <v>-2</v>
      </c>
      <c r="AN36" s="44"/>
      <c r="AO36" s="46">
        <f t="shared" si="77"/>
        <v>0</v>
      </c>
      <c r="AP36" s="46">
        <f t="shared" si="77"/>
        <v>0</v>
      </c>
      <c r="AQ36" s="46">
        <f t="shared" si="77"/>
        <v>0</v>
      </c>
      <c r="AR36" s="46">
        <f t="shared" si="77"/>
        <v>0</v>
      </c>
      <c r="AS36" s="46">
        <f t="shared" si="77"/>
        <v>0</v>
      </c>
      <c r="AT36" s="46">
        <f t="shared" si="77"/>
        <v>0</v>
      </c>
      <c r="AU36" s="46">
        <f t="shared" si="77"/>
        <v>0</v>
      </c>
      <c r="AV36" s="46">
        <f t="shared" si="77"/>
        <v>0</v>
      </c>
      <c r="AW36" s="46">
        <f t="shared" si="77"/>
        <v>0</v>
      </c>
      <c r="AX36" s="46">
        <f t="shared" si="77"/>
        <v>0</v>
      </c>
      <c r="AY36" s="46">
        <f t="shared" si="77"/>
        <v>0</v>
      </c>
      <c r="AZ36" s="46">
        <f t="shared" si="77"/>
        <v>0</v>
      </c>
      <c r="BA36" s="46">
        <f t="shared" si="77"/>
        <v>0</v>
      </c>
      <c r="BB36" s="46">
        <f t="shared" si="77"/>
        <v>3</v>
      </c>
      <c r="BC36" s="46">
        <f t="shared" si="77"/>
        <v>33</v>
      </c>
      <c r="BD36" s="46">
        <f t="shared" si="77"/>
        <v>330</v>
      </c>
      <c r="BE36" s="46">
        <f t="shared" si="74"/>
        <v>3300</v>
      </c>
      <c r="BF36" s="44"/>
      <c r="BG36" s="44">
        <f t="shared" si="16"/>
        <v>0</v>
      </c>
      <c r="BH36" s="46">
        <f t="shared" si="17"/>
        <v>0</v>
      </c>
      <c r="BI36" s="46">
        <f t="shared" si="18"/>
        <v>0</v>
      </c>
      <c r="BJ36" s="46">
        <f t="shared" si="19"/>
        <v>0</v>
      </c>
      <c r="BK36" s="46">
        <f t="shared" si="20"/>
        <v>0</v>
      </c>
      <c r="BL36" s="46">
        <f t="shared" si="21"/>
        <v>0</v>
      </c>
      <c r="BM36" s="46">
        <f t="shared" si="22"/>
        <v>0</v>
      </c>
      <c r="BN36" s="46">
        <f t="shared" si="23"/>
        <v>0</v>
      </c>
      <c r="BO36" s="46">
        <f t="shared" si="24"/>
        <v>0</v>
      </c>
      <c r="BP36" s="46">
        <f t="shared" si="25"/>
        <v>0</v>
      </c>
      <c r="BQ36" s="46">
        <f t="shared" si="26"/>
        <v>0</v>
      </c>
      <c r="BR36" s="46">
        <f t="shared" si="27"/>
        <v>0</v>
      </c>
      <c r="BS36" s="46">
        <f t="shared" si="28"/>
        <v>0</v>
      </c>
      <c r="BT36" s="46">
        <f t="shared" si="29"/>
        <v>30</v>
      </c>
      <c r="BU36" s="46">
        <f t="shared" si="30"/>
        <v>3</v>
      </c>
      <c r="BV36" s="46">
        <f t="shared" si="31"/>
        <v>0</v>
      </c>
      <c r="BW36" s="46">
        <f t="shared" si="32"/>
        <v>0</v>
      </c>
      <c r="BX36" s="44"/>
      <c r="BY36" s="44"/>
      <c r="BZ36" s="46">
        <f t="shared" si="33"/>
        <v>0</v>
      </c>
      <c r="CA36" s="46"/>
      <c r="CB36" s="46"/>
      <c r="CC36" s="46">
        <f t="shared" si="34"/>
        <v>0</v>
      </c>
      <c r="CD36" s="46"/>
      <c r="CE36" s="46"/>
      <c r="CF36" s="46">
        <f t="shared" si="35"/>
        <v>0</v>
      </c>
      <c r="CG36" s="44"/>
      <c r="CH36" s="46"/>
      <c r="CI36" s="46">
        <f t="shared" si="36"/>
        <v>0</v>
      </c>
      <c r="CJ36" s="44"/>
      <c r="CK36" s="46"/>
      <c r="CL36" s="46">
        <f t="shared" si="37"/>
        <v>33</v>
      </c>
      <c r="CM36" s="44"/>
      <c r="CN36" s="46">
        <f t="shared" si="38"/>
        <v>0</v>
      </c>
      <c r="CO36" s="44"/>
      <c r="CP36" s="44"/>
      <c r="CQ36" s="44" t="str">
        <f t="shared" si="39"/>
        <v/>
      </c>
      <c r="CR36" s="44" t="str">
        <f t="shared" si="40"/>
        <v/>
      </c>
      <c r="CS36" s="44" t="str">
        <f t="shared" si="41"/>
        <v xml:space="preserve">   billones</v>
      </c>
      <c r="CT36" s="44" t="str">
        <f t="shared" si="42"/>
        <v/>
      </c>
      <c r="CU36" s="44" t="str">
        <f t="shared" si="43"/>
        <v/>
      </c>
      <c r="CV36" s="44" t="str">
        <f t="shared" si="44"/>
        <v xml:space="preserve">  mil</v>
      </c>
      <c r="CW36" s="44" t="str">
        <f t="shared" si="45"/>
        <v/>
      </c>
      <c r="CX36" s="44" t="str">
        <f t="shared" si="46"/>
        <v/>
      </c>
      <c r="CY36" s="44" t="str">
        <f t="shared" si="47"/>
        <v xml:space="preserve">   millones</v>
      </c>
      <c r="CZ36" s="44" t="str">
        <f t="shared" si="48"/>
        <v/>
      </c>
      <c r="DA36" s="44" t="str">
        <f t="shared" si="49"/>
        <v/>
      </c>
      <c r="DB36" s="44" t="str">
        <f t="shared" si="50"/>
        <v xml:space="preserve">  mil</v>
      </c>
      <c r="DC36" s="44" t="str">
        <f t="shared" si="51"/>
        <v/>
      </c>
      <c r="DD36" s="44" t="str">
        <f t="shared" si="52"/>
        <v xml:space="preserve">Treinta y </v>
      </c>
      <c r="DE36" s="44" t="str">
        <f t="shared" si="53"/>
        <v>Tres Pesos</v>
      </c>
      <c r="DF36" s="44" t="str">
        <f t="shared" si="54"/>
        <v xml:space="preserve">  Centavos</v>
      </c>
      <c r="DG36" s="44" t="str">
        <f t="shared" si="55"/>
        <v xml:space="preserve">  centavos</v>
      </c>
      <c r="DH36" s="44" t="str">
        <f t="shared" si="56"/>
        <v xml:space="preserve"> </v>
      </c>
      <c r="DI36" s="44" t="str">
        <f t="shared" si="57"/>
        <v/>
      </c>
      <c r="DJ36" s="44"/>
      <c r="DK36" s="44" t="str">
        <f t="shared" si="58"/>
        <v xml:space="preserve"> </v>
      </c>
      <c r="DL36" s="44" t="str">
        <f t="shared" si="59"/>
        <v/>
      </c>
      <c r="DM36" s="44"/>
      <c r="DN36" s="44" t="str">
        <f t="shared" si="60"/>
        <v xml:space="preserve"> </v>
      </c>
      <c r="DO36" s="44" t="str">
        <f t="shared" si="61"/>
        <v/>
      </c>
      <c r="DP36" s="44"/>
      <c r="DQ36" s="44" t="str">
        <f t="shared" si="62"/>
        <v xml:space="preserve"> </v>
      </c>
      <c r="DR36" s="44" t="str">
        <f t="shared" si="63"/>
        <v/>
      </c>
      <c r="DS36" s="44"/>
      <c r="DT36" s="44" t="e">
        <f t="shared" si="64"/>
        <v>#N/A</v>
      </c>
      <c r="DU36" s="44" t="str">
        <f t="shared" si="65"/>
        <v xml:space="preserve"> Pesos</v>
      </c>
      <c r="DV36" s="44" t="str">
        <f t="shared" si="66"/>
        <v xml:space="preserve"> </v>
      </c>
      <c r="DW36" s="44" t="str">
        <f t="shared" si="67"/>
        <v/>
      </c>
      <c r="DX36" s="44"/>
      <c r="DY36" s="44"/>
      <c r="DZ36" s="44"/>
      <c r="EA36" s="44" t="str">
        <f t="shared" si="68"/>
        <v xml:space="preserve"> </v>
      </c>
      <c r="EB36" s="44"/>
      <c r="EC36" s="44"/>
      <c r="ED36" s="44" t="str">
        <f t="shared" si="69"/>
        <v xml:space="preserve"> </v>
      </c>
      <c r="EE36" s="44"/>
      <c r="EF36" s="44"/>
      <c r="EG36" s="47" t="str">
        <f t="shared" si="70"/>
        <v xml:space="preserve"> </v>
      </c>
      <c r="EH36" s="44"/>
      <c r="EI36" s="44"/>
      <c r="EJ36" s="47" t="str">
        <f t="shared" si="71"/>
        <v xml:space="preserve"> </v>
      </c>
      <c r="EK36" s="44"/>
      <c r="EL36" s="44"/>
      <c r="EM36" s="47" t="str">
        <f t="shared" si="72"/>
        <v>Treinta y Tres Pesos</v>
      </c>
      <c r="EN36" s="47"/>
      <c r="EO36" s="47" t="str">
        <f t="shared" si="73"/>
        <v xml:space="preserve"> </v>
      </c>
      <c r="EP36" s="44"/>
      <c r="ER36" s="41">
        <f t="shared" ref="ER36:ER41" si="79">ER35+100</f>
        <v>400</v>
      </c>
      <c r="ES36" s="41" t="s">
        <v>304</v>
      </c>
    </row>
    <row r="37" spans="1:149" hidden="1" x14ac:dyDescent="0.2">
      <c r="A37" s="42">
        <v>34</v>
      </c>
      <c r="B37" s="43" t="str">
        <f t="shared" si="3"/>
        <v>Treinta y Cuatro Pesos M/L</v>
      </c>
      <c r="C37" s="44"/>
      <c r="D37" s="45">
        <f t="shared" si="4"/>
        <v>34</v>
      </c>
      <c r="E37" s="44" t="str">
        <f t="shared" si="5"/>
        <v/>
      </c>
      <c r="F37" s="44" t="str">
        <f t="shared" si="6"/>
        <v xml:space="preserve"> Pesos</v>
      </c>
      <c r="G37" s="44" t="str">
        <f t="shared" si="7"/>
        <v xml:space="preserve">  billones</v>
      </c>
      <c r="H37" s="44"/>
      <c r="I37" s="44" t="str">
        <f t="shared" si="8"/>
        <v xml:space="preserve"> Pesos</v>
      </c>
      <c r="J37" s="44" t="s">
        <v>80</v>
      </c>
      <c r="K37" s="44"/>
      <c r="L37" s="44" t="str">
        <f t="shared" si="9"/>
        <v xml:space="preserve"> Pesos</v>
      </c>
      <c r="M37" s="44" t="str">
        <f t="shared" si="10"/>
        <v xml:space="preserve">  millones</v>
      </c>
      <c r="N37" s="44"/>
      <c r="O37" s="44" t="str">
        <f t="shared" si="11"/>
        <v xml:space="preserve"> Pesos</v>
      </c>
      <c r="P37" s="44" t="s">
        <v>80</v>
      </c>
      <c r="Q37" s="44"/>
      <c r="R37" s="44" t="str">
        <f t="shared" si="12"/>
        <v xml:space="preserve"> y </v>
      </c>
      <c r="S37" s="44" t="str">
        <f t="shared" si="13"/>
        <v xml:space="preserve"> Pesos</v>
      </c>
      <c r="T37" s="44" t="str">
        <f t="shared" si="14"/>
        <v xml:space="preserve"> Centavos</v>
      </c>
      <c r="U37" s="44" t="str">
        <f t="shared" si="15"/>
        <v xml:space="preserve"> centavos</v>
      </c>
      <c r="V37" s="44">
        <v>15</v>
      </c>
      <c r="W37" s="44">
        <v>14</v>
      </c>
      <c r="X37" s="44">
        <v>13</v>
      </c>
      <c r="Y37" s="44">
        <v>12</v>
      </c>
      <c r="Z37" s="44">
        <v>11</v>
      </c>
      <c r="AA37" s="44">
        <v>10</v>
      </c>
      <c r="AB37" s="44">
        <v>9</v>
      </c>
      <c r="AC37" s="44">
        <f t="shared" si="78"/>
        <v>8</v>
      </c>
      <c r="AD37" s="44">
        <f t="shared" si="78"/>
        <v>7</v>
      </c>
      <c r="AE37" s="44">
        <f t="shared" si="78"/>
        <v>6</v>
      </c>
      <c r="AF37" s="44">
        <f t="shared" si="78"/>
        <v>5</v>
      </c>
      <c r="AG37" s="44">
        <f t="shared" si="78"/>
        <v>4</v>
      </c>
      <c r="AH37" s="44">
        <f t="shared" si="78"/>
        <v>3</v>
      </c>
      <c r="AI37" s="44">
        <f t="shared" si="78"/>
        <v>2</v>
      </c>
      <c r="AJ37" s="44">
        <f t="shared" si="78"/>
        <v>1</v>
      </c>
      <c r="AK37" s="44">
        <f t="shared" si="78"/>
        <v>0</v>
      </c>
      <c r="AL37" s="44">
        <f t="shared" si="78"/>
        <v>-1</v>
      </c>
      <c r="AM37" s="44">
        <f t="shared" si="78"/>
        <v>-2</v>
      </c>
      <c r="AN37" s="44"/>
      <c r="AO37" s="46">
        <f t="shared" si="77"/>
        <v>0</v>
      </c>
      <c r="AP37" s="46">
        <f t="shared" si="77"/>
        <v>0</v>
      </c>
      <c r="AQ37" s="46">
        <f t="shared" si="77"/>
        <v>0</v>
      </c>
      <c r="AR37" s="46">
        <f t="shared" si="77"/>
        <v>0</v>
      </c>
      <c r="AS37" s="46">
        <f t="shared" si="77"/>
        <v>0</v>
      </c>
      <c r="AT37" s="46">
        <f t="shared" si="77"/>
        <v>0</v>
      </c>
      <c r="AU37" s="46">
        <f t="shared" si="77"/>
        <v>0</v>
      </c>
      <c r="AV37" s="46">
        <f t="shared" si="77"/>
        <v>0</v>
      </c>
      <c r="AW37" s="46">
        <f t="shared" si="77"/>
        <v>0</v>
      </c>
      <c r="AX37" s="46">
        <f t="shared" si="77"/>
        <v>0</v>
      </c>
      <c r="AY37" s="46">
        <f t="shared" si="77"/>
        <v>0</v>
      </c>
      <c r="AZ37" s="46">
        <f t="shared" si="77"/>
        <v>0</v>
      </c>
      <c r="BA37" s="46">
        <f t="shared" si="77"/>
        <v>0</v>
      </c>
      <c r="BB37" s="46">
        <f t="shared" si="77"/>
        <v>3</v>
      </c>
      <c r="BC37" s="46">
        <f t="shared" si="77"/>
        <v>34</v>
      </c>
      <c r="BD37" s="46">
        <f t="shared" si="77"/>
        <v>340</v>
      </c>
      <c r="BE37" s="46">
        <f t="shared" si="74"/>
        <v>3400</v>
      </c>
      <c r="BF37" s="44"/>
      <c r="BG37" s="44">
        <f t="shared" si="16"/>
        <v>0</v>
      </c>
      <c r="BH37" s="46">
        <f t="shared" si="17"/>
        <v>0</v>
      </c>
      <c r="BI37" s="46">
        <f t="shared" si="18"/>
        <v>0</v>
      </c>
      <c r="BJ37" s="46">
        <f t="shared" si="19"/>
        <v>0</v>
      </c>
      <c r="BK37" s="46">
        <f t="shared" si="20"/>
        <v>0</v>
      </c>
      <c r="BL37" s="46">
        <f t="shared" si="21"/>
        <v>0</v>
      </c>
      <c r="BM37" s="46">
        <f t="shared" si="22"/>
        <v>0</v>
      </c>
      <c r="BN37" s="46">
        <f t="shared" si="23"/>
        <v>0</v>
      </c>
      <c r="BO37" s="46">
        <f t="shared" si="24"/>
        <v>0</v>
      </c>
      <c r="BP37" s="46">
        <f t="shared" si="25"/>
        <v>0</v>
      </c>
      <c r="BQ37" s="46">
        <f t="shared" si="26"/>
        <v>0</v>
      </c>
      <c r="BR37" s="46">
        <f t="shared" si="27"/>
        <v>0</v>
      </c>
      <c r="BS37" s="46">
        <f t="shared" si="28"/>
        <v>0</v>
      </c>
      <c r="BT37" s="46">
        <f t="shared" si="29"/>
        <v>30</v>
      </c>
      <c r="BU37" s="46">
        <f t="shared" si="30"/>
        <v>4</v>
      </c>
      <c r="BV37" s="46">
        <f t="shared" si="31"/>
        <v>0</v>
      </c>
      <c r="BW37" s="46">
        <f t="shared" si="32"/>
        <v>0</v>
      </c>
      <c r="BX37" s="44"/>
      <c r="BY37" s="44"/>
      <c r="BZ37" s="46">
        <f t="shared" si="33"/>
        <v>0</v>
      </c>
      <c r="CA37" s="46"/>
      <c r="CB37" s="46"/>
      <c r="CC37" s="46">
        <f t="shared" si="34"/>
        <v>0</v>
      </c>
      <c r="CD37" s="46"/>
      <c r="CE37" s="46"/>
      <c r="CF37" s="46">
        <f t="shared" si="35"/>
        <v>0</v>
      </c>
      <c r="CG37" s="44"/>
      <c r="CH37" s="46"/>
      <c r="CI37" s="46">
        <f t="shared" si="36"/>
        <v>0</v>
      </c>
      <c r="CJ37" s="44"/>
      <c r="CK37" s="46"/>
      <c r="CL37" s="46">
        <f t="shared" si="37"/>
        <v>34</v>
      </c>
      <c r="CM37" s="44"/>
      <c r="CN37" s="46">
        <f t="shared" si="38"/>
        <v>0</v>
      </c>
      <c r="CO37" s="44"/>
      <c r="CP37" s="44"/>
      <c r="CQ37" s="44" t="str">
        <f t="shared" si="39"/>
        <v/>
      </c>
      <c r="CR37" s="44" t="str">
        <f t="shared" si="40"/>
        <v/>
      </c>
      <c r="CS37" s="44" t="str">
        <f t="shared" si="41"/>
        <v xml:space="preserve">   billones</v>
      </c>
      <c r="CT37" s="44" t="str">
        <f t="shared" si="42"/>
        <v/>
      </c>
      <c r="CU37" s="44" t="str">
        <f t="shared" si="43"/>
        <v/>
      </c>
      <c r="CV37" s="44" t="str">
        <f t="shared" si="44"/>
        <v xml:space="preserve">  mil</v>
      </c>
      <c r="CW37" s="44" t="str">
        <f t="shared" si="45"/>
        <v/>
      </c>
      <c r="CX37" s="44" t="str">
        <f t="shared" si="46"/>
        <v/>
      </c>
      <c r="CY37" s="44" t="str">
        <f t="shared" si="47"/>
        <v xml:space="preserve">   millones</v>
      </c>
      <c r="CZ37" s="44" t="str">
        <f t="shared" si="48"/>
        <v/>
      </c>
      <c r="DA37" s="44" t="str">
        <f t="shared" si="49"/>
        <v/>
      </c>
      <c r="DB37" s="44" t="str">
        <f t="shared" si="50"/>
        <v xml:space="preserve">  mil</v>
      </c>
      <c r="DC37" s="44" t="str">
        <f t="shared" si="51"/>
        <v/>
      </c>
      <c r="DD37" s="44" t="str">
        <f t="shared" si="52"/>
        <v xml:space="preserve">Treinta y </v>
      </c>
      <c r="DE37" s="44" t="str">
        <f t="shared" si="53"/>
        <v>Cuatro Pesos</v>
      </c>
      <c r="DF37" s="44" t="str">
        <f t="shared" si="54"/>
        <v xml:space="preserve">  Centavos</v>
      </c>
      <c r="DG37" s="44" t="str">
        <f t="shared" si="55"/>
        <v xml:space="preserve">  centavos</v>
      </c>
      <c r="DH37" s="44" t="str">
        <f t="shared" si="56"/>
        <v xml:space="preserve"> </v>
      </c>
      <c r="DI37" s="44" t="str">
        <f t="shared" si="57"/>
        <v/>
      </c>
      <c r="DJ37" s="44"/>
      <c r="DK37" s="44" t="str">
        <f t="shared" si="58"/>
        <v xml:space="preserve"> </v>
      </c>
      <c r="DL37" s="44" t="str">
        <f t="shared" si="59"/>
        <v/>
      </c>
      <c r="DM37" s="44"/>
      <c r="DN37" s="44" t="str">
        <f t="shared" si="60"/>
        <v xml:space="preserve"> </v>
      </c>
      <c r="DO37" s="44" t="str">
        <f t="shared" si="61"/>
        <v/>
      </c>
      <c r="DP37" s="44"/>
      <c r="DQ37" s="44" t="str">
        <f t="shared" si="62"/>
        <v xml:space="preserve"> </v>
      </c>
      <c r="DR37" s="44" t="str">
        <f t="shared" si="63"/>
        <v/>
      </c>
      <c r="DS37" s="44"/>
      <c r="DT37" s="44" t="e">
        <f t="shared" si="64"/>
        <v>#N/A</v>
      </c>
      <c r="DU37" s="44" t="str">
        <f t="shared" si="65"/>
        <v xml:space="preserve"> Pesos</v>
      </c>
      <c r="DV37" s="44" t="str">
        <f t="shared" si="66"/>
        <v xml:space="preserve"> </v>
      </c>
      <c r="DW37" s="44" t="str">
        <f t="shared" si="67"/>
        <v/>
      </c>
      <c r="DX37" s="44"/>
      <c r="DY37" s="44"/>
      <c r="DZ37" s="44"/>
      <c r="EA37" s="44" t="str">
        <f t="shared" si="68"/>
        <v xml:space="preserve"> </v>
      </c>
      <c r="EB37" s="44"/>
      <c r="EC37" s="44"/>
      <c r="ED37" s="44" t="str">
        <f t="shared" si="69"/>
        <v xml:space="preserve"> </v>
      </c>
      <c r="EE37" s="44"/>
      <c r="EF37" s="44"/>
      <c r="EG37" s="47" t="str">
        <f t="shared" si="70"/>
        <v xml:space="preserve"> </v>
      </c>
      <c r="EH37" s="44"/>
      <c r="EI37" s="44"/>
      <c r="EJ37" s="47" t="str">
        <f t="shared" si="71"/>
        <v xml:space="preserve"> </v>
      </c>
      <c r="EK37" s="44"/>
      <c r="EL37" s="44"/>
      <c r="EM37" s="47" t="str">
        <f t="shared" si="72"/>
        <v>Treinta y Cuatro Pesos</v>
      </c>
      <c r="EN37" s="47"/>
      <c r="EO37" s="47" t="str">
        <f t="shared" si="73"/>
        <v xml:space="preserve"> </v>
      </c>
      <c r="EP37" s="44"/>
      <c r="ER37" s="41">
        <f t="shared" si="79"/>
        <v>500</v>
      </c>
      <c r="ES37" s="41" t="s">
        <v>305</v>
      </c>
    </row>
    <row r="38" spans="1:149" hidden="1" x14ac:dyDescent="0.2">
      <c r="A38" s="42">
        <v>35</v>
      </c>
      <c r="B38" s="43" t="str">
        <f t="shared" si="3"/>
        <v>Treinta y Cinco Pesos M/L</v>
      </c>
      <c r="C38" s="44"/>
      <c r="D38" s="45">
        <f t="shared" si="4"/>
        <v>35</v>
      </c>
      <c r="E38" s="44" t="str">
        <f t="shared" si="5"/>
        <v/>
      </c>
      <c r="F38" s="44" t="str">
        <f t="shared" si="6"/>
        <v xml:space="preserve"> Pesos</v>
      </c>
      <c r="G38" s="44" t="str">
        <f t="shared" si="7"/>
        <v xml:space="preserve">  billones</v>
      </c>
      <c r="H38" s="44"/>
      <c r="I38" s="44" t="str">
        <f t="shared" si="8"/>
        <v xml:space="preserve"> Pesos</v>
      </c>
      <c r="J38" s="44" t="s">
        <v>80</v>
      </c>
      <c r="K38" s="44"/>
      <c r="L38" s="44" t="str">
        <f t="shared" si="9"/>
        <v xml:space="preserve"> Pesos</v>
      </c>
      <c r="M38" s="44" t="str">
        <f t="shared" si="10"/>
        <v xml:space="preserve">  millones</v>
      </c>
      <c r="N38" s="44"/>
      <c r="O38" s="44" t="str">
        <f t="shared" si="11"/>
        <v xml:space="preserve"> Pesos</v>
      </c>
      <c r="P38" s="44" t="s">
        <v>80</v>
      </c>
      <c r="Q38" s="44"/>
      <c r="R38" s="44" t="str">
        <f t="shared" si="12"/>
        <v xml:space="preserve"> y </v>
      </c>
      <c r="S38" s="44" t="str">
        <f t="shared" si="13"/>
        <v xml:space="preserve"> Pesos</v>
      </c>
      <c r="T38" s="44" t="str">
        <f t="shared" si="14"/>
        <v xml:space="preserve"> Centavos</v>
      </c>
      <c r="U38" s="44" t="str">
        <f t="shared" si="15"/>
        <v xml:space="preserve"> centavos</v>
      </c>
      <c r="V38" s="44">
        <v>15</v>
      </c>
      <c r="W38" s="44">
        <v>14</v>
      </c>
      <c r="X38" s="44">
        <v>13</v>
      </c>
      <c r="Y38" s="44">
        <v>12</v>
      </c>
      <c r="Z38" s="44">
        <v>11</v>
      </c>
      <c r="AA38" s="44">
        <v>10</v>
      </c>
      <c r="AB38" s="44">
        <v>9</v>
      </c>
      <c r="AC38" s="44">
        <f t="shared" si="78"/>
        <v>8</v>
      </c>
      <c r="AD38" s="44">
        <f t="shared" si="78"/>
        <v>7</v>
      </c>
      <c r="AE38" s="44">
        <f t="shared" si="78"/>
        <v>6</v>
      </c>
      <c r="AF38" s="44">
        <f t="shared" si="78"/>
        <v>5</v>
      </c>
      <c r="AG38" s="44">
        <f t="shared" si="78"/>
        <v>4</v>
      </c>
      <c r="AH38" s="44">
        <f t="shared" si="78"/>
        <v>3</v>
      </c>
      <c r="AI38" s="44">
        <f t="shared" si="78"/>
        <v>2</v>
      </c>
      <c r="AJ38" s="44">
        <f t="shared" si="78"/>
        <v>1</v>
      </c>
      <c r="AK38" s="44">
        <f t="shared" si="78"/>
        <v>0</v>
      </c>
      <c r="AL38" s="44">
        <f t="shared" si="78"/>
        <v>-1</v>
      </c>
      <c r="AM38" s="44">
        <f t="shared" si="78"/>
        <v>-2</v>
      </c>
      <c r="AN38" s="44"/>
      <c r="AO38" s="46">
        <f t="shared" si="77"/>
        <v>0</v>
      </c>
      <c r="AP38" s="46">
        <f t="shared" si="77"/>
        <v>0</v>
      </c>
      <c r="AQ38" s="46">
        <f t="shared" si="77"/>
        <v>0</v>
      </c>
      <c r="AR38" s="46">
        <f t="shared" si="77"/>
        <v>0</v>
      </c>
      <c r="AS38" s="46">
        <f t="shared" si="77"/>
        <v>0</v>
      </c>
      <c r="AT38" s="46">
        <f t="shared" si="77"/>
        <v>0</v>
      </c>
      <c r="AU38" s="46">
        <f t="shared" si="77"/>
        <v>0</v>
      </c>
      <c r="AV38" s="46">
        <f t="shared" si="77"/>
        <v>0</v>
      </c>
      <c r="AW38" s="46">
        <f t="shared" si="77"/>
        <v>0</v>
      </c>
      <c r="AX38" s="46">
        <f t="shared" si="77"/>
        <v>0</v>
      </c>
      <c r="AY38" s="46">
        <f t="shared" si="77"/>
        <v>0</v>
      </c>
      <c r="AZ38" s="46">
        <f t="shared" si="77"/>
        <v>0</v>
      </c>
      <c r="BA38" s="46">
        <f t="shared" si="77"/>
        <v>0</v>
      </c>
      <c r="BB38" s="46">
        <f t="shared" si="77"/>
        <v>3</v>
      </c>
      <c r="BC38" s="46">
        <f t="shared" si="77"/>
        <v>35</v>
      </c>
      <c r="BD38" s="46">
        <f t="shared" si="77"/>
        <v>350</v>
      </c>
      <c r="BE38" s="46">
        <f t="shared" si="74"/>
        <v>3500</v>
      </c>
      <c r="BF38" s="44"/>
      <c r="BG38" s="44">
        <f t="shared" si="16"/>
        <v>0</v>
      </c>
      <c r="BH38" s="46">
        <f t="shared" si="17"/>
        <v>0</v>
      </c>
      <c r="BI38" s="46">
        <f t="shared" si="18"/>
        <v>0</v>
      </c>
      <c r="BJ38" s="46">
        <f t="shared" si="19"/>
        <v>0</v>
      </c>
      <c r="BK38" s="46">
        <f t="shared" si="20"/>
        <v>0</v>
      </c>
      <c r="BL38" s="46">
        <f t="shared" si="21"/>
        <v>0</v>
      </c>
      <c r="BM38" s="46">
        <f t="shared" si="22"/>
        <v>0</v>
      </c>
      <c r="BN38" s="46">
        <f t="shared" si="23"/>
        <v>0</v>
      </c>
      <c r="BO38" s="46">
        <f t="shared" si="24"/>
        <v>0</v>
      </c>
      <c r="BP38" s="46">
        <f t="shared" si="25"/>
        <v>0</v>
      </c>
      <c r="BQ38" s="46">
        <f t="shared" si="26"/>
        <v>0</v>
      </c>
      <c r="BR38" s="46">
        <f t="shared" si="27"/>
        <v>0</v>
      </c>
      <c r="BS38" s="46">
        <f t="shared" si="28"/>
        <v>0</v>
      </c>
      <c r="BT38" s="46">
        <f t="shared" si="29"/>
        <v>30</v>
      </c>
      <c r="BU38" s="46">
        <f t="shared" si="30"/>
        <v>5</v>
      </c>
      <c r="BV38" s="46">
        <f t="shared" si="31"/>
        <v>0</v>
      </c>
      <c r="BW38" s="46">
        <f t="shared" si="32"/>
        <v>0</v>
      </c>
      <c r="BX38" s="44"/>
      <c r="BY38" s="44"/>
      <c r="BZ38" s="46">
        <f t="shared" si="33"/>
        <v>0</v>
      </c>
      <c r="CA38" s="46"/>
      <c r="CB38" s="46"/>
      <c r="CC38" s="46">
        <f t="shared" si="34"/>
        <v>0</v>
      </c>
      <c r="CD38" s="46"/>
      <c r="CE38" s="46"/>
      <c r="CF38" s="46">
        <f t="shared" si="35"/>
        <v>0</v>
      </c>
      <c r="CG38" s="44"/>
      <c r="CH38" s="46"/>
      <c r="CI38" s="46">
        <f t="shared" si="36"/>
        <v>0</v>
      </c>
      <c r="CJ38" s="44"/>
      <c r="CK38" s="46"/>
      <c r="CL38" s="46">
        <f t="shared" si="37"/>
        <v>35</v>
      </c>
      <c r="CM38" s="44"/>
      <c r="CN38" s="46">
        <f t="shared" si="38"/>
        <v>0</v>
      </c>
      <c r="CO38" s="44"/>
      <c r="CP38" s="44"/>
      <c r="CQ38" s="44" t="str">
        <f t="shared" si="39"/>
        <v/>
      </c>
      <c r="CR38" s="44" t="str">
        <f t="shared" si="40"/>
        <v/>
      </c>
      <c r="CS38" s="44" t="str">
        <f t="shared" si="41"/>
        <v xml:space="preserve">   billones</v>
      </c>
      <c r="CT38" s="44" t="str">
        <f t="shared" si="42"/>
        <v/>
      </c>
      <c r="CU38" s="44" t="str">
        <f t="shared" si="43"/>
        <v/>
      </c>
      <c r="CV38" s="44" t="str">
        <f t="shared" si="44"/>
        <v xml:space="preserve">  mil</v>
      </c>
      <c r="CW38" s="44" t="str">
        <f t="shared" si="45"/>
        <v/>
      </c>
      <c r="CX38" s="44" t="str">
        <f t="shared" si="46"/>
        <v/>
      </c>
      <c r="CY38" s="44" t="str">
        <f t="shared" si="47"/>
        <v xml:space="preserve">   millones</v>
      </c>
      <c r="CZ38" s="44" t="str">
        <f t="shared" si="48"/>
        <v/>
      </c>
      <c r="DA38" s="44" t="str">
        <f t="shared" si="49"/>
        <v/>
      </c>
      <c r="DB38" s="44" t="str">
        <f t="shared" si="50"/>
        <v xml:space="preserve">  mil</v>
      </c>
      <c r="DC38" s="44" t="str">
        <f t="shared" si="51"/>
        <v/>
      </c>
      <c r="DD38" s="44" t="str">
        <f t="shared" si="52"/>
        <v xml:space="preserve">Treinta y </v>
      </c>
      <c r="DE38" s="44" t="str">
        <f t="shared" si="53"/>
        <v>Cinco Pesos</v>
      </c>
      <c r="DF38" s="44" t="str">
        <f t="shared" si="54"/>
        <v xml:space="preserve">  Centavos</v>
      </c>
      <c r="DG38" s="44" t="str">
        <f t="shared" si="55"/>
        <v xml:space="preserve">  centavos</v>
      </c>
      <c r="DH38" s="44" t="str">
        <f t="shared" si="56"/>
        <v xml:space="preserve"> </v>
      </c>
      <c r="DI38" s="44" t="str">
        <f t="shared" si="57"/>
        <v/>
      </c>
      <c r="DJ38" s="44"/>
      <c r="DK38" s="44" t="str">
        <f t="shared" si="58"/>
        <v xml:space="preserve"> </v>
      </c>
      <c r="DL38" s="44" t="str">
        <f t="shared" si="59"/>
        <v/>
      </c>
      <c r="DM38" s="44"/>
      <c r="DN38" s="44" t="str">
        <f t="shared" si="60"/>
        <v xml:space="preserve"> </v>
      </c>
      <c r="DO38" s="44" t="str">
        <f t="shared" si="61"/>
        <v/>
      </c>
      <c r="DP38" s="44"/>
      <c r="DQ38" s="44" t="str">
        <f t="shared" si="62"/>
        <v xml:space="preserve"> </v>
      </c>
      <c r="DR38" s="44" t="str">
        <f t="shared" si="63"/>
        <v/>
      </c>
      <c r="DS38" s="44"/>
      <c r="DT38" s="44" t="e">
        <f t="shared" si="64"/>
        <v>#N/A</v>
      </c>
      <c r="DU38" s="44" t="str">
        <f t="shared" si="65"/>
        <v xml:space="preserve"> Pesos</v>
      </c>
      <c r="DV38" s="44" t="str">
        <f t="shared" si="66"/>
        <v xml:space="preserve"> </v>
      </c>
      <c r="DW38" s="44" t="str">
        <f t="shared" si="67"/>
        <v/>
      </c>
      <c r="DX38" s="44"/>
      <c r="DY38" s="44"/>
      <c r="DZ38" s="44"/>
      <c r="EA38" s="44" t="str">
        <f t="shared" si="68"/>
        <v xml:space="preserve"> </v>
      </c>
      <c r="EB38" s="44"/>
      <c r="EC38" s="44"/>
      <c r="ED38" s="44" t="str">
        <f t="shared" si="69"/>
        <v xml:space="preserve"> </v>
      </c>
      <c r="EE38" s="44"/>
      <c r="EF38" s="44"/>
      <c r="EG38" s="47" t="str">
        <f t="shared" si="70"/>
        <v xml:space="preserve"> </v>
      </c>
      <c r="EH38" s="44"/>
      <c r="EI38" s="44"/>
      <c r="EJ38" s="47" t="str">
        <f t="shared" si="71"/>
        <v xml:space="preserve"> </v>
      </c>
      <c r="EK38" s="44"/>
      <c r="EL38" s="44"/>
      <c r="EM38" s="47" t="str">
        <f t="shared" si="72"/>
        <v>Treinta y Cinco Pesos</v>
      </c>
      <c r="EN38" s="47"/>
      <c r="EO38" s="47" t="str">
        <f t="shared" si="73"/>
        <v xml:space="preserve"> </v>
      </c>
      <c r="EP38" s="44"/>
      <c r="ER38" s="41">
        <f t="shared" si="79"/>
        <v>600</v>
      </c>
      <c r="ES38" s="41" t="s">
        <v>306</v>
      </c>
    </row>
    <row r="39" spans="1:149" hidden="1" x14ac:dyDescent="0.2">
      <c r="A39" s="42">
        <v>36</v>
      </c>
      <c r="B39" s="43" t="str">
        <f t="shared" si="3"/>
        <v>Treinta y Seis Pesos M/L</v>
      </c>
      <c r="C39" s="44"/>
      <c r="D39" s="45">
        <f t="shared" si="4"/>
        <v>36</v>
      </c>
      <c r="E39" s="44" t="str">
        <f t="shared" si="5"/>
        <v/>
      </c>
      <c r="F39" s="44" t="str">
        <f t="shared" si="6"/>
        <v xml:space="preserve"> Pesos</v>
      </c>
      <c r="G39" s="44" t="str">
        <f t="shared" si="7"/>
        <v xml:space="preserve">  billones</v>
      </c>
      <c r="H39" s="44"/>
      <c r="I39" s="44" t="str">
        <f t="shared" si="8"/>
        <v xml:space="preserve"> Pesos</v>
      </c>
      <c r="J39" s="44" t="s">
        <v>80</v>
      </c>
      <c r="K39" s="44"/>
      <c r="L39" s="44" t="str">
        <f t="shared" si="9"/>
        <v xml:space="preserve"> Pesos</v>
      </c>
      <c r="M39" s="44" t="str">
        <f t="shared" si="10"/>
        <v xml:space="preserve">  millones</v>
      </c>
      <c r="N39" s="44"/>
      <c r="O39" s="44" t="str">
        <f t="shared" si="11"/>
        <v xml:space="preserve"> Pesos</v>
      </c>
      <c r="P39" s="44" t="s">
        <v>80</v>
      </c>
      <c r="Q39" s="44"/>
      <c r="R39" s="44" t="str">
        <f t="shared" si="12"/>
        <v xml:space="preserve"> y </v>
      </c>
      <c r="S39" s="44" t="str">
        <f t="shared" si="13"/>
        <v xml:space="preserve"> Pesos</v>
      </c>
      <c r="T39" s="44" t="str">
        <f t="shared" si="14"/>
        <v xml:space="preserve"> Centavos</v>
      </c>
      <c r="U39" s="44" t="str">
        <f t="shared" si="15"/>
        <v xml:space="preserve"> centavos</v>
      </c>
      <c r="V39" s="44">
        <v>15</v>
      </c>
      <c r="W39" s="44">
        <v>14</v>
      </c>
      <c r="X39" s="44">
        <v>13</v>
      </c>
      <c r="Y39" s="44">
        <v>12</v>
      </c>
      <c r="Z39" s="44">
        <v>11</v>
      </c>
      <c r="AA39" s="44">
        <v>10</v>
      </c>
      <c r="AB39" s="44">
        <v>9</v>
      </c>
      <c r="AC39" s="44">
        <f t="shared" si="78"/>
        <v>8</v>
      </c>
      <c r="AD39" s="44">
        <f t="shared" si="78"/>
        <v>7</v>
      </c>
      <c r="AE39" s="44">
        <f t="shared" si="78"/>
        <v>6</v>
      </c>
      <c r="AF39" s="44">
        <f t="shared" si="78"/>
        <v>5</v>
      </c>
      <c r="AG39" s="44">
        <f t="shared" si="78"/>
        <v>4</v>
      </c>
      <c r="AH39" s="44">
        <f t="shared" si="78"/>
        <v>3</v>
      </c>
      <c r="AI39" s="44">
        <f t="shared" si="78"/>
        <v>2</v>
      </c>
      <c r="AJ39" s="44">
        <f t="shared" si="78"/>
        <v>1</v>
      </c>
      <c r="AK39" s="44">
        <f t="shared" si="78"/>
        <v>0</v>
      </c>
      <c r="AL39" s="44">
        <f t="shared" si="78"/>
        <v>-1</v>
      </c>
      <c r="AM39" s="44">
        <f t="shared" si="78"/>
        <v>-2</v>
      </c>
      <c r="AN39" s="44"/>
      <c r="AO39" s="46">
        <f t="shared" si="77"/>
        <v>0</v>
      </c>
      <c r="AP39" s="46">
        <f t="shared" si="77"/>
        <v>0</v>
      </c>
      <c r="AQ39" s="46">
        <f t="shared" si="77"/>
        <v>0</v>
      </c>
      <c r="AR39" s="46">
        <f t="shared" si="77"/>
        <v>0</v>
      </c>
      <c r="AS39" s="46">
        <f t="shared" si="77"/>
        <v>0</v>
      </c>
      <c r="AT39" s="46">
        <f t="shared" si="77"/>
        <v>0</v>
      </c>
      <c r="AU39" s="46">
        <f t="shared" si="77"/>
        <v>0</v>
      </c>
      <c r="AV39" s="46">
        <f t="shared" si="77"/>
        <v>0</v>
      </c>
      <c r="AW39" s="46">
        <f t="shared" si="77"/>
        <v>0</v>
      </c>
      <c r="AX39" s="46">
        <f t="shared" si="77"/>
        <v>0</v>
      </c>
      <c r="AY39" s="46">
        <f t="shared" si="77"/>
        <v>0</v>
      </c>
      <c r="AZ39" s="46">
        <f t="shared" si="77"/>
        <v>0</v>
      </c>
      <c r="BA39" s="46">
        <f t="shared" si="77"/>
        <v>0</v>
      </c>
      <c r="BB39" s="46">
        <f t="shared" si="77"/>
        <v>3</v>
      </c>
      <c r="BC39" s="46">
        <f t="shared" si="77"/>
        <v>36</v>
      </c>
      <c r="BD39" s="46">
        <f t="shared" si="77"/>
        <v>360</v>
      </c>
      <c r="BE39" s="46">
        <f t="shared" si="74"/>
        <v>3600</v>
      </c>
      <c r="BF39" s="44"/>
      <c r="BG39" s="44">
        <f t="shared" si="16"/>
        <v>0</v>
      </c>
      <c r="BH39" s="46">
        <f t="shared" si="17"/>
        <v>0</v>
      </c>
      <c r="BI39" s="46">
        <f t="shared" si="18"/>
        <v>0</v>
      </c>
      <c r="BJ39" s="46">
        <f t="shared" si="19"/>
        <v>0</v>
      </c>
      <c r="BK39" s="46">
        <f t="shared" si="20"/>
        <v>0</v>
      </c>
      <c r="BL39" s="46">
        <f t="shared" si="21"/>
        <v>0</v>
      </c>
      <c r="BM39" s="46">
        <f t="shared" si="22"/>
        <v>0</v>
      </c>
      <c r="BN39" s="46">
        <f t="shared" si="23"/>
        <v>0</v>
      </c>
      <c r="BO39" s="46">
        <f t="shared" si="24"/>
        <v>0</v>
      </c>
      <c r="BP39" s="46">
        <f t="shared" si="25"/>
        <v>0</v>
      </c>
      <c r="BQ39" s="46">
        <f t="shared" si="26"/>
        <v>0</v>
      </c>
      <c r="BR39" s="46">
        <f t="shared" si="27"/>
        <v>0</v>
      </c>
      <c r="BS39" s="46">
        <f t="shared" si="28"/>
        <v>0</v>
      </c>
      <c r="BT39" s="46">
        <f t="shared" si="29"/>
        <v>30</v>
      </c>
      <c r="BU39" s="46">
        <f t="shared" si="30"/>
        <v>6</v>
      </c>
      <c r="BV39" s="46">
        <f t="shared" si="31"/>
        <v>0</v>
      </c>
      <c r="BW39" s="46">
        <f t="shared" si="32"/>
        <v>0</v>
      </c>
      <c r="BX39" s="44"/>
      <c r="BY39" s="44"/>
      <c r="BZ39" s="46">
        <f t="shared" si="33"/>
        <v>0</v>
      </c>
      <c r="CA39" s="46"/>
      <c r="CB39" s="46"/>
      <c r="CC39" s="46">
        <f t="shared" si="34"/>
        <v>0</v>
      </c>
      <c r="CD39" s="46"/>
      <c r="CE39" s="46"/>
      <c r="CF39" s="46">
        <f t="shared" si="35"/>
        <v>0</v>
      </c>
      <c r="CG39" s="44"/>
      <c r="CH39" s="46"/>
      <c r="CI39" s="46">
        <f t="shared" si="36"/>
        <v>0</v>
      </c>
      <c r="CJ39" s="44"/>
      <c r="CK39" s="46"/>
      <c r="CL39" s="46">
        <f t="shared" si="37"/>
        <v>36</v>
      </c>
      <c r="CM39" s="44"/>
      <c r="CN39" s="46">
        <f t="shared" si="38"/>
        <v>0</v>
      </c>
      <c r="CO39" s="44"/>
      <c r="CP39" s="44"/>
      <c r="CQ39" s="44" t="str">
        <f t="shared" si="39"/>
        <v/>
      </c>
      <c r="CR39" s="44" t="str">
        <f t="shared" si="40"/>
        <v/>
      </c>
      <c r="CS39" s="44" t="str">
        <f t="shared" si="41"/>
        <v xml:space="preserve">   billones</v>
      </c>
      <c r="CT39" s="44" t="str">
        <f t="shared" si="42"/>
        <v/>
      </c>
      <c r="CU39" s="44" t="str">
        <f t="shared" si="43"/>
        <v/>
      </c>
      <c r="CV39" s="44" t="str">
        <f t="shared" si="44"/>
        <v xml:space="preserve">  mil</v>
      </c>
      <c r="CW39" s="44" t="str">
        <f t="shared" si="45"/>
        <v/>
      </c>
      <c r="CX39" s="44" t="str">
        <f t="shared" si="46"/>
        <v/>
      </c>
      <c r="CY39" s="44" t="str">
        <f t="shared" si="47"/>
        <v xml:space="preserve">   millones</v>
      </c>
      <c r="CZ39" s="44" t="str">
        <f t="shared" si="48"/>
        <v/>
      </c>
      <c r="DA39" s="44" t="str">
        <f t="shared" si="49"/>
        <v/>
      </c>
      <c r="DB39" s="44" t="str">
        <f t="shared" si="50"/>
        <v xml:space="preserve">  mil</v>
      </c>
      <c r="DC39" s="44" t="str">
        <f t="shared" si="51"/>
        <v/>
      </c>
      <c r="DD39" s="44" t="str">
        <f t="shared" si="52"/>
        <v xml:space="preserve">Treinta y </v>
      </c>
      <c r="DE39" s="44" t="str">
        <f t="shared" si="53"/>
        <v>Seis Pesos</v>
      </c>
      <c r="DF39" s="44" t="str">
        <f t="shared" si="54"/>
        <v xml:space="preserve">  Centavos</v>
      </c>
      <c r="DG39" s="44" t="str">
        <f t="shared" si="55"/>
        <v xml:space="preserve">  centavos</v>
      </c>
      <c r="DH39" s="44" t="str">
        <f t="shared" si="56"/>
        <v xml:space="preserve"> </v>
      </c>
      <c r="DI39" s="44" t="str">
        <f t="shared" si="57"/>
        <v/>
      </c>
      <c r="DJ39" s="44"/>
      <c r="DK39" s="44" t="str">
        <f t="shared" si="58"/>
        <v xml:space="preserve"> </v>
      </c>
      <c r="DL39" s="44" t="str">
        <f t="shared" si="59"/>
        <v/>
      </c>
      <c r="DM39" s="44"/>
      <c r="DN39" s="44" t="str">
        <f t="shared" si="60"/>
        <v xml:space="preserve"> </v>
      </c>
      <c r="DO39" s="44" t="str">
        <f t="shared" si="61"/>
        <v/>
      </c>
      <c r="DP39" s="44"/>
      <c r="DQ39" s="44" t="str">
        <f t="shared" si="62"/>
        <v xml:space="preserve"> </v>
      </c>
      <c r="DR39" s="44" t="str">
        <f t="shared" si="63"/>
        <v/>
      </c>
      <c r="DS39" s="44"/>
      <c r="DT39" s="44" t="e">
        <f t="shared" si="64"/>
        <v>#N/A</v>
      </c>
      <c r="DU39" s="44" t="str">
        <f t="shared" si="65"/>
        <v xml:space="preserve"> Pesos</v>
      </c>
      <c r="DV39" s="44" t="str">
        <f t="shared" si="66"/>
        <v xml:space="preserve"> </v>
      </c>
      <c r="DW39" s="44" t="str">
        <f t="shared" si="67"/>
        <v/>
      </c>
      <c r="DX39" s="44"/>
      <c r="DY39" s="44"/>
      <c r="DZ39" s="44"/>
      <c r="EA39" s="44" t="str">
        <f t="shared" si="68"/>
        <v xml:space="preserve"> </v>
      </c>
      <c r="EB39" s="44"/>
      <c r="EC39" s="44"/>
      <c r="ED39" s="44" t="str">
        <f t="shared" si="69"/>
        <v xml:space="preserve"> </v>
      </c>
      <c r="EE39" s="44"/>
      <c r="EF39" s="44"/>
      <c r="EG39" s="47" t="str">
        <f t="shared" si="70"/>
        <v xml:space="preserve"> </v>
      </c>
      <c r="EH39" s="44"/>
      <c r="EI39" s="44"/>
      <c r="EJ39" s="47" t="str">
        <f t="shared" si="71"/>
        <v xml:space="preserve"> </v>
      </c>
      <c r="EK39" s="44"/>
      <c r="EL39" s="44"/>
      <c r="EM39" s="47" t="str">
        <f t="shared" si="72"/>
        <v>Treinta y Seis Pesos</v>
      </c>
      <c r="EN39" s="47"/>
      <c r="EO39" s="47" t="str">
        <f t="shared" si="73"/>
        <v xml:space="preserve"> </v>
      </c>
      <c r="EP39" s="44"/>
      <c r="ER39" s="41">
        <f t="shared" si="79"/>
        <v>700</v>
      </c>
      <c r="ES39" s="41" t="s">
        <v>307</v>
      </c>
    </row>
    <row r="40" spans="1:149" hidden="1" x14ac:dyDescent="0.2">
      <c r="A40" s="42">
        <v>37</v>
      </c>
      <c r="B40" s="43" t="str">
        <f t="shared" si="3"/>
        <v>Treinta y Siete Pesos M/L</v>
      </c>
      <c r="C40" s="44"/>
      <c r="D40" s="45">
        <f t="shared" si="4"/>
        <v>37</v>
      </c>
      <c r="E40" s="44" t="str">
        <f t="shared" si="5"/>
        <v/>
      </c>
      <c r="F40" s="44" t="str">
        <f t="shared" si="6"/>
        <v xml:space="preserve"> Pesos</v>
      </c>
      <c r="G40" s="44" t="str">
        <f t="shared" si="7"/>
        <v xml:space="preserve">  billones</v>
      </c>
      <c r="H40" s="44"/>
      <c r="I40" s="44" t="str">
        <f t="shared" si="8"/>
        <v xml:space="preserve"> Pesos</v>
      </c>
      <c r="J40" s="44" t="s">
        <v>80</v>
      </c>
      <c r="K40" s="44"/>
      <c r="L40" s="44" t="str">
        <f t="shared" si="9"/>
        <v xml:space="preserve"> Pesos</v>
      </c>
      <c r="M40" s="44" t="str">
        <f t="shared" si="10"/>
        <v xml:space="preserve">  millones</v>
      </c>
      <c r="N40" s="44"/>
      <c r="O40" s="44" t="str">
        <f t="shared" si="11"/>
        <v xml:space="preserve"> Pesos</v>
      </c>
      <c r="P40" s="44" t="s">
        <v>80</v>
      </c>
      <c r="Q40" s="44"/>
      <c r="R40" s="44" t="str">
        <f t="shared" si="12"/>
        <v xml:space="preserve"> y </v>
      </c>
      <c r="S40" s="44" t="str">
        <f t="shared" si="13"/>
        <v xml:space="preserve"> Pesos</v>
      </c>
      <c r="T40" s="44" t="str">
        <f t="shared" si="14"/>
        <v xml:space="preserve"> Centavos</v>
      </c>
      <c r="U40" s="44" t="str">
        <f t="shared" si="15"/>
        <v xml:space="preserve"> centavos</v>
      </c>
      <c r="V40" s="44">
        <v>15</v>
      </c>
      <c r="W40" s="44">
        <v>14</v>
      </c>
      <c r="X40" s="44">
        <v>13</v>
      </c>
      <c r="Y40" s="44">
        <v>12</v>
      </c>
      <c r="Z40" s="44">
        <v>11</v>
      </c>
      <c r="AA40" s="44">
        <v>10</v>
      </c>
      <c r="AB40" s="44">
        <v>9</v>
      </c>
      <c r="AC40" s="44">
        <f t="shared" si="78"/>
        <v>8</v>
      </c>
      <c r="AD40" s="44">
        <f t="shared" si="78"/>
        <v>7</v>
      </c>
      <c r="AE40" s="44">
        <f t="shared" si="78"/>
        <v>6</v>
      </c>
      <c r="AF40" s="44">
        <f t="shared" si="78"/>
        <v>5</v>
      </c>
      <c r="AG40" s="44">
        <f t="shared" si="78"/>
        <v>4</v>
      </c>
      <c r="AH40" s="44">
        <f t="shared" si="78"/>
        <v>3</v>
      </c>
      <c r="AI40" s="44">
        <f t="shared" si="78"/>
        <v>2</v>
      </c>
      <c r="AJ40" s="44">
        <f t="shared" si="78"/>
        <v>1</v>
      </c>
      <c r="AK40" s="44">
        <f t="shared" si="78"/>
        <v>0</v>
      </c>
      <c r="AL40" s="44">
        <f t="shared" si="78"/>
        <v>-1</v>
      </c>
      <c r="AM40" s="44">
        <f t="shared" si="78"/>
        <v>-2</v>
      </c>
      <c r="AN40" s="44"/>
      <c r="AO40" s="46">
        <f t="shared" si="77"/>
        <v>0</v>
      </c>
      <c r="AP40" s="46">
        <f t="shared" si="77"/>
        <v>0</v>
      </c>
      <c r="AQ40" s="46">
        <f t="shared" si="77"/>
        <v>0</v>
      </c>
      <c r="AR40" s="46">
        <f t="shared" si="77"/>
        <v>0</v>
      </c>
      <c r="AS40" s="46">
        <f t="shared" si="77"/>
        <v>0</v>
      </c>
      <c r="AT40" s="46">
        <f t="shared" si="77"/>
        <v>0</v>
      </c>
      <c r="AU40" s="46">
        <f t="shared" si="77"/>
        <v>0</v>
      </c>
      <c r="AV40" s="46">
        <f t="shared" si="77"/>
        <v>0</v>
      </c>
      <c r="AW40" s="46">
        <f t="shared" si="77"/>
        <v>0</v>
      </c>
      <c r="AX40" s="46">
        <f t="shared" si="77"/>
        <v>0</v>
      </c>
      <c r="AY40" s="46">
        <f t="shared" si="77"/>
        <v>0</v>
      </c>
      <c r="AZ40" s="46">
        <f t="shared" si="77"/>
        <v>0</v>
      </c>
      <c r="BA40" s="46">
        <f t="shared" si="77"/>
        <v>0</v>
      </c>
      <c r="BB40" s="46">
        <f t="shared" si="77"/>
        <v>3</v>
      </c>
      <c r="BC40" s="46">
        <f t="shared" si="77"/>
        <v>37</v>
      </c>
      <c r="BD40" s="46">
        <f t="shared" si="77"/>
        <v>370</v>
      </c>
      <c r="BE40" s="46">
        <f t="shared" si="74"/>
        <v>3700</v>
      </c>
      <c r="BF40" s="44"/>
      <c r="BG40" s="44">
        <f t="shared" si="16"/>
        <v>0</v>
      </c>
      <c r="BH40" s="46">
        <f t="shared" si="17"/>
        <v>0</v>
      </c>
      <c r="BI40" s="46">
        <f t="shared" si="18"/>
        <v>0</v>
      </c>
      <c r="BJ40" s="46">
        <f t="shared" si="19"/>
        <v>0</v>
      </c>
      <c r="BK40" s="46">
        <f t="shared" si="20"/>
        <v>0</v>
      </c>
      <c r="BL40" s="46">
        <f t="shared" si="21"/>
        <v>0</v>
      </c>
      <c r="BM40" s="46">
        <f t="shared" si="22"/>
        <v>0</v>
      </c>
      <c r="BN40" s="46">
        <f t="shared" si="23"/>
        <v>0</v>
      </c>
      <c r="BO40" s="46">
        <f t="shared" si="24"/>
        <v>0</v>
      </c>
      <c r="BP40" s="46">
        <f t="shared" si="25"/>
        <v>0</v>
      </c>
      <c r="BQ40" s="46">
        <f t="shared" si="26"/>
        <v>0</v>
      </c>
      <c r="BR40" s="46">
        <f t="shared" si="27"/>
        <v>0</v>
      </c>
      <c r="BS40" s="46">
        <f t="shared" si="28"/>
        <v>0</v>
      </c>
      <c r="BT40" s="46">
        <f t="shared" si="29"/>
        <v>30</v>
      </c>
      <c r="BU40" s="46">
        <f t="shared" si="30"/>
        <v>7</v>
      </c>
      <c r="BV40" s="46">
        <f t="shared" si="31"/>
        <v>0</v>
      </c>
      <c r="BW40" s="46">
        <f t="shared" si="32"/>
        <v>0</v>
      </c>
      <c r="BX40" s="44"/>
      <c r="BY40" s="44"/>
      <c r="BZ40" s="46">
        <f t="shared" si="33"/>
        <v>0</v>
      </c>
      <c r="CA40" s="46"/>
      <c r="CB40" s="46"/>
      <c r="CC40" s="46">
        <f t="shared" si="34"/>
        <v>0</v>
      </c>
      <c r="CD40" s="46"/>
      <c r="CE40" s="46"/>
      <c r="CF40" s="46">
        <f t="shared" si="35"/>
        <v>0</v>
      </c>
      <c r="CG40" s="44"/>
      <c r="CH40" s="46"/>
      <c r="CI40" s="46">
        <f t="shared" si="36"/>
        <v>0</v>
      </c>
      <c r="CJ40" s="44"/>
      <c r="CK40" s="46"/>
      <c r="CL40" s="46">
        <f t="shared" si="37"/>
        <v>37</v>
      </c>
      <c r="CM40" s="44"/>
      <c r="CN40" s="46">
        <f t="shared" si="38"/>
        <v>0</v>
      </c>
      <c r="CO40" s="44"/>
      <c r="CP40" s="44"/>
      <c r="CQ40" s="44" t="str">
        <f t="shared" si="39"/>
        <v/>
      </c>
      <c r="CR40" s="44" t="str">
        <f t="shared" si="40"/>
        <v/>
      </c>
      <c r="CS40" s="44" t="str">
        <f t="shared" si="41"/>
        <v xml:space="preserve">   billones</v>
      </c>
      <c r="CT40" s="44" t="str">
        <f t="shared" si="42"/>
        <v/>
      </c>
      <c r="CU40" s="44" t="str">
        <f t="shared" si="43"/>
        <v/>
      </c>
      <c r="CV40" s="44" t="str">
        <f t="shared" si="44"/>
        <v xml:space="preserve">  mil</v>
      </c>
      <c r="CW40" s="44" t="str">
        <f t="shared" si="45"/>
        <v/>
      </c>
      <c r="CX40" s="44" t="str">
        <f t="shared" si="46"/>
        <v/>
      </c>
      <c r="CY40" s="44" t="str">
        <f t="shared" si="47"/>
        <v xml:space="preserve">   millones</v>
      </c>
      <c r="CZ40" s="44" t="str">
        <f t="shared" si="48"/>
        <v/>
      </c>
      <c r="DA40" s="44" t="str">
        <f t="shared" si="49"/>
        <v/>
      </c>
      <c r="DB40" s="44" t="str">
        <f t="shared" si="50"/>
        <v xml:space="preserve">  mil</v>
      </c>
      <c r="DC40" s="44" t="str">
        <f t="shared" si="51"/>
        <v/>
      </c>
      <c r="DD40" s="44" t="str">
        <f t="shared" si="52"/>
        <v xml:space="preserve">Treinta y </v>
      </c>
      <c r="DE40" s="44" t="str">
        <f t="shared" si="53"/>
        <v>Siete Pesos</v>
      </c>
      <c r="DF40" s="44" t="str">
        <f t="shared" si="54"/>
        <v xml:space="preserve">  Centavos</v>
      </c>
      <c r="DG40" s="44" t="str">
        <f t="shared" si="55"/>
        <v xml:space="preserve">  centavos</v>
      </c>
      <c r="DH40" s="44" t="str">
        <f t="shared" si="56"/>
        <v xml:space="preserve"> </v>
      </c>
      <c r="DI40" s="44" t="str">
        <f t="shared" si="57"/>
        <v/>
      </c>
      <c r="DJ40" s="44"/>
      <c r="DK40" s="44" t="str">
        <f t="shared" si="58"/>
        <v xml:space="preserve"> </v>
      </c>
      <c r="DL40" s="44" t="str">
        <f t="shared" si="59"/>
        <v/>
      </c>
      <c r="DM40" s="44"/>
      <c r="DN40" s="44" t="str">
        <f t="shared" si="60"/>
        <v xml:space="preserve"> </v>
      </c>
      <c r="DO40" s="44" t="str">
        <f t="shared" si="61"/>
        <v/>
      </c>
      <c r="DP40" s="44"/>
      <c r="DQ40" s="44" t="str">
        <f t="shared" si="62"/>
        <v xml:space="preserve"> </v>
      </c>
      <c r="DR40" s="44" t="str">
        <f t="shared" si="63"/>
        <v/>
      </c>
      <c r="DS40" s="44"/>
      <c r="DT40" s="44" t="e">
        <f t="shared" si="64"/>
        <v>#N/A</v>
      </c>
      <c r="DU40" s="44" t="str">
        <f t="shared" si="65"/>
        <v xml:space="preserve"> Pesos</v>
      </c>
      <c r="DV40" s="44" t="str">
        <f t="shared" si="66"/>
        <v xml:space="preserve"> </v>
      </c>
      <c r="DW40" s="44" t="str">
        <f t="shared" si="67"/>
        <v/>
      </c>
      <c r="DX40" s="44"/>
      <c r="DY40" s="44"/>
      <c r="DZ40" s="44"/>
      <c r="EA40" s="44" t="str">
        <f t="shared" si="68"/>
        <v xml:space="preserve"> </v>
      </c>
      <c r="EB40" s="44"/>
      <c r="EC40" s="44"/>
      <c r="ED40" s="44" t="str">
        <f t="shared" si="69"/>
        <v xml:space="preserve"> </v>
      </c>
      <c r="EE40" s="44"/>
      <c r="EF40" s="44"/>
      <c r="EG40" s="47" t="str">
        <f t="shared" si="70"/>
        <v xml:space="preserve"> </v>
      </c>
      <c r="EH40" s="44"/>
      <c r="EI40" s="44"/>
      <c r="EJ40" s="47" t="str">
        <f t="shared" si="71"/>
        <v xml:space="preserve"> </v>
      </c>
      <c r="EK40" s="44"/>
      <c r="EL40" s="44"/>
      <c r="EM40" s="47" t="str">
        <f t="shared" si="72"/>
        <v>Treinta y Siete Pesos</v>
      </c>
      <c r="EN40" s="47"/>
      <c r="EO40" s="47" t="str">
        <f t="shared" si="73"/>
        <v xml:space="preserve"> </v>
      </c>
      <c r="EP40" s="44"/>
      <c r="ER40" s="41">
        <f t="shared" si="79"/>
        <v>800</v>
      </c>
      <c r="ES40" s="41" t="s">
        <v>308</v>
      </c>
    </row>
    <row r="41" spans="1:149" hidden="1" x14ac:dyDescent="0.2">
      <c r="A41" s="42">
        <v>38</v>
      </c>
      <c r="B41" s="43" t="str">
        <f t="shared" si="3"/>
        <v>Treinta y Ocho Pesos M/L</v>
      </c>
      <c r="C41" s="44"/>
      <c r="D41" s="45">
        <f t="shared" si="4"/>
        <v>38</v>
      </c>
      <c r="E41" s="44" t="str">
        <f t="shared" si="5"/>
        <v/>
      </c>
      <c r="F41" s="44" t="str">
        <f t="shared" si="6"/>
        <v xml:space="preserve"> Pesos</v>
      </c>
      <c r="G41" s="44" t="str">
        <f t="shared" si="7"/>
        <v xml:space="preserve">  billones</v>
      </c>
      <c r="H41" s="44"/>
      <c r="I41" s="44" t="str">
        <f t="shared" si="8"/>
        <v xml:space="preserve"> Pesos</v>
      </c>
      <c r="J41" s="44" t="s">
        <v>80</v>
      </c>
      <c r="K41" s="44"/>
      <c r="L41" s="44" t="str">
        <f t="shared" si="9"/>
        <v xml:space="preserve"> Pesos</v>
      </c>
      <c r="M41" s="44" t="str">
        <f t="shared" si="10"/>
        <v xml:space="preserve">  millones</v>
      </c>
      <c r="N41" s="44"/>
      <c r="O41" s="44" t="str">
        <f t="shared" si="11"/>
        <v xml:space="preserve"> Pesos</v>
      </c>
      <c r="P41" s="44" t="s">
        <v>80</v>
      </c>
      <c r="Q41" s="44"/>
      <c r="R41" s="44" t="str">
        <f t="shared" si="12"/>
        <v xml:space="preserve"> y </v>
      </c>
      <c r="S41" s="44" t="str">
        <f t="shared" si="13"/>
        <v xml:space="preserve"> Pesos</v>
      </c>
      <c r="T41" s="44" t="str">
        <f t="shared" si="14"/>
        <v xml:space="preserve"> Centavos</v>
      </c>
      <c r="U41" s="44" t="str">
        <f t="shared" si="15"/>
        <v xml:space="preserve"> centavos</v>
      </c>
      <c r="V41" s="44">
        <v>15</v>
      </c>
      <c r="W41" s="44">
        <v>14</v>
      </c>
      <c r="X41" s="44">
        <v>13</v>
      </c>
      <c r="Y41" s="44">
        <v>12</v>
      </c>
      <c r="Z41" s="44">
        <v>11</v>
      </c>
      <c r="AA41" s="44">
        <v>10</v>
      </c>
      <c r="AB41" s="44">
        <v>9</v>
      </c>
      <c r="AC41" s="44">
        <f t="shared" si="78"/>
        <v>8</v>
      </c>
      <c r="AD41" s="44">
        <f t="shared" si="78"/>
        <v>7</v>
      </c>
      <c r="AE41" s="44">
        <f t="shared" si="78"/>
        <v>6</v>
      </c>
      <c r="AF41" s="44">
        <f t="shared" si="78"/>
        <v>5</v>
      </c>
      <c r="AG41" s="44">
        <f t="shared" si="78"/>
        <v>4</v>
      </c>
      <c r="AH41" s="44">
        <f t="shared" si="78"/>
        <v>3</v>
      </c>
      <c r="AI41" s="44">
        <f t="shared" si="78"/>
        <v>2</v>
      </c>
      <c r="AJ41" s="44">
        <f t="shared" si="78"/>
        <v>1</v>
      </c>
      <c r="AK41" s="44">
        <f t="shared" si="78"/>
        <v>0</v>
      </c>
      <c r="AL41" s="44">
        <f t="shared" si="78"/>
        <v>-1</v>
      </c>
      <c r="AM41" s="44">
        <f t="shared" si="78"/>
        <v>-2</v>
      </c>
      <c r="AN41" s="44"/>
      <c r="AO41" s="46">
        <f t="shared" si="77"/>
        <v>0</v>
      </c>
      <c r="AP41" s="46">
        <f t="shared" si="77"/>
        <v>0</v>
      </c>
      <c r="AQ41" s="46">
        <f t="shared" si="77"/>
        <v>0</v>
      </c>
      <c r="AR41" s="46">
        <f t="shared" si="77"/>
        <v>0</v>
      </c>
      <c r="AS41" s="46">
        <f t="shared" si="77"/>
        <v>0</v>
      </c>
      <c r="AT41" s="46">
        <f t="shared" si="77"/>
        <v>0</v>
      </c>
      <c r="AU41" s="46">
        <f t="shared" si="77"/>
        <v>0</v>
      </c>
      <c r="AV41" s="46">
        <f t="shared" si="77"/>
        <v>0</v>
      </c>
      <c r="AW41" s="46">
        <f t="shared" si="77"/>
        <v>0</v>
      </c>
      <c r="AX41" s="46">
        <f t="shared" si="77"/>
        <v>0</v>
      </c>
      <c r="AY41" s="46">
        <f t="shared" si="77"/>
        <v>0</v>
      </c>
      <c r="AZ41" s="46">
        <f t="shared" si="77"/>
        <v>0</v>
      </c>
      <c r="BA41" s="46">
        <f t="shared" si="77"/>
        <v>0</v>
      </c>
      <c r="BB41" s="46">
        <f t="shared" si="77"/>
        <v>3</v>
      </c>
      <c r="BC41" s="46">
        <f t="shared" si="77"/>
        <v>38</v>
      </c>
      <c r="BD41" s="46">
        <f t="shared" ref="BD41:BE83" si="80">INT($D41/10^AL41)</f>
        <v>380</v>
      </c>
      <c r="BE41" s="46">
        <f t="shared" si="74"/>
        <v>3800</v>
      </c>
      <c r="BF41" s="44"/>
      <c r="BG41" s="44">
        <f t="shared" si="16"/>
        <v>0</v>
      </c>
      <c r="BH41" s="46">
        <f t="shared" si="17"/>
        <v>0</v>
      </c>
      <c r="BI41" s="46">
        <f t="shared" si="18"/>
        <v>0</v>
      </c>
      <c r="BJ41" s="46">
        <f t="shared" si="19"/>
        <v>0</v>
      </c>
      <c r="BK41" s="46">
        <f t="shared" si="20"/>
        <v>0</v>
      </c>
      <c r="BL41" s="46">
        <f t="shared" si="21"/>
        <v>0</v>
      </c>
      <c r="BM41" s="46">
        <f t="shared" si="22"/>
        <v>0</v>
      </c>
      <c r="BN41" s="46">
        <f t="shared" si="23"/>
        <v>0</v>
      </c>
      <c r="BO41" s="46">
        <f t="shared" si="24"/>
        <v>0</v>
      </c>
      <c r="BP41" s="46">
        <f t="shared" si="25"/>
        <v>0</v>
      </c>
      <c r="BQ41" s="46">
        <f t="shared" si="26"/>
        <v>0</v>
      </c>
      <c r="BR41" s="46">
        <f t="shared" si="27"/>
        <v>0</v>
      </c>
      <c r="BS41" s="46">
        <f t="shared" si="28"/>
        <v>0</v>
      </c>
      <c r="BT41" s="46">
        <f t="shared" si="29"/>
        <v>30</v>
      </c>
      <c r="BU41" s="46">
        <f t="shared" si="30"/>
        <v>8</v>
      </c>
      <c r="BV41" s="46">
        <f t="shared" si="31"/>
        <v>0</v>
      </c>
      <c r="BW41" s="46">
        <f t="shared" si="32"/>
        <v>0</v>
      </c>
      <c r="BX41" s="44"/>
      <c r="BY41" s="44"/>
      <c r="BZ41" s="46">
        <f t="shared" si="33"/>
        <v>0</v>
      </c>
      <c r="CA41" s="46"/>
      <c r="CB41" s="46"/>
      <c r="CC41" s="46">
        <f t="shared" si="34"/>
        <v>0</v>
      </c>
      <c r="CD41" s="46"/>
      <c r="CE41" s="46"/>
      <c r="CF41" s="46">
        <f t="shared" si="35"/>
        <v>0</v>
      </c>
      <c r="CG41" s="44"/>
      <c r="CH41" s="46"/>
      <c r="CI41" s="46">
        <f t="shared" si="36"/>
        <v>0</v>
      </c>
      <c r="CJ41" s="44"/>
      <c r="CK41" s="46"/>
      <c r="CL41" s="46">
        <f t="shared" si="37"/>
        <v>38</v>
      </c>
      <c r="CM41" s="44"/>
      <c r="CN41" s="46">
        <f t="shared" si="38"/>
        <v>0</v>
      </c>
      <c r="CO41" s="44"/>
      <c r="CP41" s="44"/>
      <c r="CQ41" s="44" t="str">
        <f t="shared" si="39"/>
        <v/>
      </c>
      <c r="CR41" s="44" t="str">
        <f t="shared" si="40"/>
        <v/>
      </c>
      <c r="CS41" s="44" t="str">
        <f t="shared" si="41"/>
        <v xml:space="preserve">   billones</v>
      </c>
      <c r="CT41" s="44" t="str">
        <f t="shared" si="42"/>
        <v/>
      </c>
      <c r="CU41" s="44" t="str">
        <f t="shared" si="43"/>
        <v/>
      </c>
      <c r="CV41" s="44" t="str">
        <f t="shared" si="44"/>
        <v xml:space="preserve">  mil</v>
      </c>
      <c r="CW41" s="44" t="str">
        <f t="shared" si="45"/>
        <v/>
      </c>
      <c r="CX41" s="44" t="str">
        <f t="shared" si="46"/>
        <v/>
      </c>
      <c r="CY41" s="44" t="str">
        <f t="shared" si="47"/>
        <v xml:space="preserve">   millones</v>
      </c>
      <c r="CZ41" s="44" t="str">
        <f t="shared" si="48"/>
        <v/>
      </c>
      <c r="DA41" s="44" t="str">
        <f t="shared" si="49"/>
        <v/>
      </c>
      <c r="DB41" s="44" t="str">
        <f t="shared" si="50"/>
        <v xml:space="preserve">  mil</v>
      </c>
      <c r="DC41" s="44" t="str">
        <f t="shared" si="51"/>
        <v/>
      </c>
      <c r="DD41" s="44" t="str">
        <f t="shared" si="52"/>
        <v xml:space="preserve">Treinta y </v>
      </c>
      <c r="DE41" s="44" t="str">
        <f t="shared" si="53"/>
        <v>Ocho Pesos</v>
      </c>
      <c r="DF41" s="44" t="str">
        <f t="shared" si="54"/>
        <v xml:space="preserve">  Centavos</v>
      </c>
      <c r="DG41" s="44" t="str">
        <f t="shared" si="55"/>
        <v xml:space="preserve">  centavos</v>
      </c>
      <c r="DH41" s="44" t="str">
        <f t="shared" si="56"/>
        <v xml:space="preserve"> </v>
      </c>
      <c r="DI41" s="44" t="str">
        <f t="shared" si="57"/>
        <v/>
      </c>
      <c r="DJ41" s="44"/>
      <c r="DK41" s="44" t="str">
        <f t="shared" si="58"/>
        <v xml:space="preserve"> </v>
      </c>
      <c r="DL41" s="44" t="str">
        <f t="shared" si="59"/>
        <v/>
      </c>
      <c r="DM41" s="44"/>
      <c r="DN41" s="44" t="str">
        <f t="shared" si="60"/>
        <v xml:space="preserve"> </v>
      </c>
      <c r="DO41" s="44" t="str">
        <f t="shared" si="61"/>
        <v/>
      </c>
      <c r="DP41" s="44"/>
      <c r="DQ41" s="44" t="str">
        <f t="shared" si="62"/>
        <v xml:space="preserve"> </v>
      </c>
      <c r="DR41" s="44" t="str">
        <f t="shared" si="63"/>
        <v/>
      </c>
      <c r="DS41" s="44"/>
      <c r="DT41" s="44" t="e">
        <f t="shared" si="64"/>
        <v>#N/A</v>
      </c>
      <c r="DU41" s="44" t="str">
        <f t="shared" si="65"/>
        <v xml:space="preserve"> Pesos</v>
      </c>
      <c r="DV41" s="44" t="str">
        <f t="shared" si="66"/>
        <v xml:space="preserve"> </v>
      </c>
      <c r="DW41" s="44" t="str">
        <f t="shared" si="67"/>
        <v/>
      </c>
      <c r="DX41" s="44"/>
      <c r="DY41" s="44"/>
      <c r="DZ41" s="44"/>
      <c r="EA41" s="44" t="str">
        <f t="shared" si="68"/>
        <v xml:space="preserve"> </v>
      </c>
      <c r="EB41" s="44"/>
      <c r="EC41" s="44"/>
      <c r="ED41" s="44" t="str">
        <f t="shared" si="69"/>
        <v xml:space="preserve"> </v>
      </c>
      <c r="EE41" s="44"/>
      <c r="EF41" s="44"/>
      <c r="EG41" s="47" t="str">
        <f t="shared" si="70"/>
        <v xml:space="preserve"> </v>
      </c>
      <c r="EH41" s="44"/>
      <c r="EI41" s="44"/>
      <c r="EJ41" s="47" t="str">
        <f t="shared" si="71"/>
        <v xml:space="preserve"> </v>
      </c>
      <c r="EK41" s="44"/>
      <c r="EL41" s="44"/>
      <c r="EM41" s="47" t="str">
        <f t="shared" si="72"/>
        <v>Treinta y Ocho Pesos</v>
      </c>
      <c r="EN41" s="47"/>
      <c r="EO41" s="47" t="str">
        <f t="shared" si="73"/>
        <v xml:space="preserve"> </v>
      </c>
      <c r="EP41" s="44"/>
      <c r="ER41" s="41">
        <f t="shared" si="79"/>
        <v>900</v>
      </c>
      <c r="ES41" s="41" t="s">
        <v>309</v>
      </c>
    </row>
    <row r="42" spans="1:149" hidden="1" x14ac:dyDescent="0.2">
      <c r="A42" s="42">
        <v>39</v>
      </c>
      <c r="B42" s="43" t="str">
        <f t="shared" si="3"/>
        <v>Treinta y Nueve Pesos M/L</v>
      </c>
      <c r="C42" s="44"/>
      <c r="D42" s="45">
        <f t="shared" si="4"/>
        <v>39</v>
      </c>
      <c r="E42" s="44" t="str">
        <f t="shared" si="5"/>
        <v/>
      </c>
      <c r="F42" s="44" t="str">
        <f t="shared" si="6"/>
        <v xml:space="preserve"> Pesos</v>
      </c>
      <c r="G42" s="44" t="str">
        <f t="shared" si="7"/>
        <v xml:space="preserve">  billones</v>
      </c>
      <c r="H42" s="44"/>
      <c r="I42" s="44" t="str">
        <f t="shared" si="8"/>
        <v xml:space="preserve"> Pesos</v>
      </c>
      <c r="J42" s="44" t="s">
        <v>80</v>
      </c>
      <c r="K42" s="44"/>
      <c r="L42" s="44" t="str">
        <f t="shared" si="9"/>
        <v xml:space="preserve"> Pesos</v>
      </c>
      <c r="M42" s="44" t="str">
        <f t="shared" si="10"/>
        <v xml:space="preserve">  millones</v>
      </c>
      <c r="N42" s="44"/>
      <c r="O42" s="44" t="str">
        <f t="shared" si="11"/>
        <v xml:space="preserve"> Pesos</v>
      </c>
      <c r="P42" s="44" t="s">
        <v>80</v>
      </c>
      <c r="Q42" s="44"/>
      <c r="R42" s="44" t="str">
        <f t="shared" si="12"/>
        <v xml:space="preserve"> y </v>
      </c>
      <c r="S42" s="44" t="str">
        <f t="shared" si="13"/>
        <v xml:space="preserve"> Pesos</v>
      </c>
      <c r="T42" s="44" t="str">
        <f t="shared" si="14"/>
        <v xml:space="preserve"> Centavos</v>
      </c>
      <c r="U42" s="44" t="str">
        <f t="shared" si="15"/>
        <v xml:space="preserve"> centavos</v>
      </c>
      <c r="V42" s="44">
        <v>15</v>
      </c>
      <c r="W42" s="44">
        <v>14</v>
      </c>
      <c r="X42" s="44">
        <v>13</v>
      </c>
      <c r="Y42" s="44">
        <v>12</v>
      </c>
      <c r="Z42" s="44">
        <v>11</v>
      </c>
      <c r="AA42" s="44">
        <v>10</v>
      </c>
      <c r="AB42" s="44">
        <v>9</v>
      </c>
      <c r="AC42" s="44">
        <f t="shared" si="78"/>
        <v>8</v>
      </c>
      <c r="AD42" s="44">
        <f t="shared" si="78"/>
        <v>7</v>
      </c>
      <c r="AE42" s="44">
        <f t="shared" si="78"/>
        <v>6</v>
      </c>
      <c r="AF42" s="44">
        <f t="shared" si="78"/>
        <v>5</v>
      </c>
      <c r="AG42" s="44">
        <f t="shared" si="78"/>
        <v>4</v>
      </c>
      <c r="AH42" s="44">
        <f t="shared" si="78"/>
        <v>3</v>
      </c>
      <c r="AI42" s="44">
        <f t="shared" si="78"/>
        <v>2</v>
      </c>
      <c r="AJ42" s="44">
        <f t="shared" si="78"/>
        <v>1</v>
      </c>
      <c r="AK42" s="44">
        <f t="shared" si="78"/>
        <v>0</v>
      </c>
      <c r="AL42" s="44">
        <f t="shared" si="78"/>
        <v>-1</v>
      </c>
      <c r="AM42" s="44">
        <f t="shared" si="78"/>
        <v>-2</v>
      </c>
      <c r="AN42" s="44"/>
      <c r="AO42" s="46">
        <f t="shared" ref="AO42:BC58" si="81">INT($D42/10^W42)</f>
        <v>0</v>
      </c>
      <c r="AP42" s="46">
        <f t="shared" si="81"/>
        <v>0</v>
      </c>
      <c r="AQ42" s="46">
        <f t="shared" si="81"/>
        <v>0</v>
      </c>
      <c r="AR42" s="46">
        <f t="shared" si="81"/>
        <v>0</v>
      </c>
      <c r="AS42" s="46">
        <f t="shared" si="81"/>
        <v>0</v>
      </c>
      <c r="AT42" s="46">
        <f t="shared" si="81"/>
        <v>0</v>
      </c>
      <c r="AU42" s="46">
        <f t="shared" si="81"/>
        <v>0</v>
      </c>
      <c r="AV42" s="46">
        <f t="shared" si="81"/>
        <v>0</v>
      </c>
      <c r="AW42" s="46">
        <f t="shared" si="81"/>
        <v>0</v>
      </c>
      <c r="AX42" s="46">
        <f t="shared" si="81"/>
        <v>0</v>
      </c>
      <c r="AY42" s="46">
        <f t="shared" si="81"/>
        <v>0</v>
      </c>
      <c r="AZ42" s="46">
        <f t="shared" si="81"/>
        <v>0</v>
      </c>
      <c r="BA42" s="46">
        <f t="shared" si="81"/>
        <v>0</v>
      </c>
      <c r="BB42" s="46">
        <f t="shared" si="81"/>
        <v>3</v>
      </c>
      <c r="BC42" s="46">
        <f t="shared" si="81"/>
        <v>39</v>
      </c>
      <c r="BD42" s="46">
        <f t="shared" si="80"/>
        <v>390</v>
      </c>
      <c r="BE42" s="46">
        <f t="shared" si="74"/>
        <v>3900</v>
      </c>
      <c r="BF42" s="44"/>
      <c r="BG42" s="44">
        <f t="shared" si="16"/>
        <v>0</v>
      </c>
      <c r="BH42" s="46">
        <f t="shared" si="17"/>
        <v>0</v>
      </c>
      <c r="BI42" s="46">
        <f t="shared" si="18"/>
        <v>0</v>
      </c>
      <c r="BJ42" s="46">
        <f t="shared" si="19"/>
        <v>0</v>
      </c>
      <c r="BK42" s="46">
        <f t="shared" si="20"/>
        <v>0</v>
      </c>
      <c r="BL42" s="46">
        <f t="shared" si="21"/>
        <v>0</v>
      </c>
      <c r="BM42" s="46">
        <f t="shared" si="22"/>
        <v>0</v>
      </c>
      <c r="BN42" s="46">
        <f t="shared" si="23"/>
        <v>0</v>
      </c>
      <c r="BO42" s="46">
        <f t="shared" si="24"/>
        <v>0</v>
      </c>
      <c r="BP42" s="46">
        <f t="shared" si="25"/>
        <v>0</v>
      </c>
      <c r="BQ42" s="46">
        <f t="shared" si="26"/>
        <v>0</v>
      </c>
      <c r="BR42" s="46">
        <f t="shared" si="27"/>
        <v>0</v>
      </c>
      <c r="BS42" s="46">
        <f t="shared" si="28"/>
        <v>0</v>
      </c>
      <c r="BT42" s="46">
        <f t="shared" si="29"/>
        <v>30</v>
      </c>
      <c r="BU42" s="46">
        <f t="shared" si="30"/>
        <v>9</v>
      </c>
      <c r="BV42" s="46">
        <f t="shared" si="31"/>
        <v>0</v>
      </c>
      <c r="BW42" s="46">
        <f t="shared" si="32"/>
        <v>0</v>
      </c>
      <c r="BX42" s="44"/>
      <c r="BY42" s="44"/>
      <c r="BZ42" s="46">
        <f t="shared" si="33"/>
        <v>0</v>
      </c>
      <c r="CA42" s="46"/>
      <c r="CB42" s="46"/>
      <c r="CC42" s="46">
        <f t="shared" si="34"/>
        <v>0</v>
      </c>
      <c r="CD42" s="46"/>
      <c r="CE42" s="46"/>
      <c r="CF42" s="46">
        <f t="shared" si="35"/>
        <v>0</v>
      </c>
      <c r="CG42" s="44"/>
      <c r="CH42" s="46"/>
      <c r="CI42" s="46">
        <f t="shared" si="36"/>
        <v>0</v>
      </c>
      <c r="CJ42" s="44"/>
      <c r="CK42" s="46"/>
      <c r="CL42" s="46">
        <f t="shared" si="37"/>
        <v>39</v>
      </c>
      <c r="CM42" s="44"/>
      <c r="CN42" s="46">
        <f t="shared" si="38"/>
        <v>0</v>
      </c>
      <c r="CO42" s="44"/>
      <c r="CP42" s="44"/>
      <c r="CQ42" s="44" t="str">
        <f t="shared" si="39"/>
        <v/>
      </c>
      <c r="CR42" s="44" t="str">
        <f t="shared" si="40"/>
        <v/>
      </c>
      <c r="CS42" s="44" t="str">
        <f t="shared" si="41"/>
        <v xml:space="preserve">   billones</v>
      </c>
      <c r="CT42" s="44" t="str">
        <f t="shared" si="42"/>
        <v/>
      </c>
      <c r="CU42" s="44" t="str">
        <f t="shared" si="43"/>
        <v/>
      </c>
      <c r="CV42" s="44" t="str">
        <f t="shared" si="44"/>
        <v xml:space="preserve">  mil</v>
      </c>
      <c r="CW42" s="44" t="str">
        <f t="shared" si="45"/>
        <v/>
      </c>
      <c r="CX42" s="44" t="str">
        <f t="shared" si="46"/>
        <v/>
      </c>
      <c r="CY42" s="44" t="str">
        <f t="shared" si="47"/>
        <v xml:space="preserve">   millones</v>
      </c>
      <c r="CZ42" s="44" t="str">
        <f t="shared" si="48"/>
        <v/>
      </c>
      <c r="DA42" s="44" t="str">
        <f t="shared" si="49"/>
        <v/>
      </c>
      <c r="DB42" s="44" t="str">
        <f t="shared" si="50"/>
        <v xml:space="preserve">  mil</v>
      </c>
      <c r="DC42" s="44" t="str">
        <f t="shared" si="51"/>
        <v/>
      </c>
      <c r="DD42" s="44" t="str">
        <f t="shared" si="52"/>
        <v xml:space="preserve">Treinta y </v>
      </c>
      <c r="DE42" s="44" t="str">
        <f t="shared" si="53"/>
        <v>Nueve Pesos</v>
      </c>
      <c r="DF42" s="44" t="str">
        <f t="shared" si="54"/>
        <v xml:space="preserve">  Centavos</v>
      </c>
      <c r="DG42" s="44" t="str">
        <f t="shared" si="55"/>
        <v xml:space="preserve">  centavos</v>
      </c>
      <c r="DH42" s="44" t="str">
        <f t="shared" si="56"/>
        <v xml:space="preserve"> </v>
      </c>
      <c r="DI42" s="44" t="str">
        <f t="shared" si="57"/>
        <v/>
      </c>
      <c r="DJ42" s="44"/>
      <c r="DK42" s="44" t="str">
        <f t="shared" si="58"/>
        <v xml:space="preserve"> </v>
      </c>
      <c r="DL42" s="44" t="str">
        <f t="shared" si="59"/>
        <v/>
      </c>
      <c r="DM42" s="44"/>
      <c r="DN42" s="44" t="str">
        <f t="shared" si="60"/>
        <v xml:space="preserve"> </v>
      </c>
      <c r="DO42" s="44" t="str">
        <f t="shared" si="61"/>
        <v/>
      </c>
      <c r="DP42" s="44"/>
      <c r="DQ42" s="44" t="str">
        <f t="shared" si="62"/>
        <v xml:space="preserve"> </v>
      </c>
      <c r="DR42" s="44" t="str">
        <f t="shared" si="63"/>
        <v/>
      </c>
      <c r="DS42" s="44"/>
      <c r="DT42" s="44" t="e">
        <f t="shared" si="64"/>
        <v>#N/A</v>
      </c>
      <c r="DU42" s="44" t="str">
        <f t="shared" si="65"/>
        <v xml:space="preserve"> Pesos</v>
      </c>
      <c r="DV42" s="44" t="str">
        <f t="shared" si="66"/>
        <v xml:space="preserve"> </v>
      </c>
      <c r="DW42" s="44" t="str">
        <f t="shared" si="67"/>
        <v/>
      </c>
      <c r="DX42" s="44"/>
      <c r="DY42" s="44"/>
      <c r="DZ42" s="44"/>
      <c r="EA42" s="44" t="str">
        <f t="shared" si="68"/>
        <v xml:space="preserve"> </v>
      </c>
      <c r="EB42" s="44"/>
      <c r="EC42" s="44"/>
      <c r="ED42" s="44" t="str">
        <f t="shared" si="69"/>
        <v xml:space="preserve"> </v>
      </c>
      <c r="EE42" s="44"/>
      <c r="EF42" s="44"/>
      <c r="EG42" s="47" t="str">
        <f t="shared" si="70"/>
        <v xml:space="preserve"> </v>
      </c>
      <c r="EH42" s="44"/>
      <c r="EI42" s="44"/>
      <c r="EJ42" s="47" t="str">
        <f t="shared" si="71"/>
        <v xml:space="preserve"> </v>
      </c>
      <c r="EK42" s="44"/>
      <c r="EL42" s="44"/>
      <c r="EM42" s="47" t="str">
        <f t="shared" si="72"/>
        <v>Treinta y Nueve Pesos</v>
      </c>
      <c r="EN42" s="47"/>
      <c r="EO42" s="47" t="str">
        <f t="shared" si="73"/>
        <v xml:space="preserve"> </v>
      </c>
      <c r="EP42" s="44"/>
      <c r="ER42" s="41">
        <v>1000</v>
      </c>
      <c r="ES42" s="41" t="s">
        <v>310</v>
      </c>
    </row>
    <row r="43" spans="1:149" hidden="1" x14ac:dyDescent="0.2">
      <c r="A43" s="42">
        <v>40</v>
      </c>
      <c r="B43" s="43" t="str">
        <f t="shared" si="3"/>
        <v>Cuarenta Pesos M/L</v>
      </c>
      <c r="C43" s="44"/>
      <c r="D43" s="45">
        <f t="shared" si="4"/>
        <v>40</v>
      </c>
      <c r="E43" s="44" t="str">
        <f t="shared" si="5"/>
        <v/>
      </c>
      <c r="F43" s="44" t="str">
        <f t="shared" si="6"/>
        <v xml:space="preserve"> Pesos</v>
      </c>
      <c r="G43" s="44" t="str">
        <f t="shared" si="7"/>
        <v xml:space="preserve">  billones</v>
      </c>
      <c r="H43" s="44"/>
      <c r="I43" s="44" t="str">
        <f t="shared" si="8"/>
        <v xml:space="preserve"> Pesos</v>
      </c>
      <c r="J43" s="44" t="s">
        <v>80</v>
      </c>
      <c r="K43" s="44"/>
      <c r="L43" s="44" t="str">
        <f t="shared" si="9"/>
        <v xml:space="preserve"> Pesos</v>
      </c>
      <c r="M43" s="44" t="str">
        <f t="shared" si="10"/>
        <v xml:space="preserve">  millones</v>
      </c>
      <c r="N43" s="44"/>
      <c r="O43" s="44" t="str">
        <f t="shared" si="11"/>
        <v xml:space="preserve"> Pesos</v>
      </c>
      <c r="P43" s="44" t="s">
        <v>80</v>
      </c>
      <c r="Q43" s="44"/>
      <c r="R43" s="44" t="str">
        <f t="shared" si="12"/>
        <v xml:space="preserve"> Pesos</v>
      </c>
      <c r="S43" s="44" t="str">
        <f t="shared" si="13"/>
        <v xml:space="preserve"> Pesos</v>
      </c>
      <c r="T43" s="44" t="str">
        <f t="shared" si="14"/>
        <v xml:space="preserve"> Centavos</v>
      </c>
      <c r="U43" s="44" t="str">
        <f t="shared" si="15"/>
        <v xml:space="preserve"> centavos</v>
      </c>
      <c r="V43" s="44">
        <v>15</v>
      </c>
      <c r="W43" s="44">
        <v>14</v>
      </c>
      <c r="X43" s="44">
        <v>13</v>
      </c>
      <c r="Y43" s="44">
        <v>12</v>
      </c>
      <c r="Z43" s="44">
        <v>11</v>
      </c>
      <c r="AA43" s="44">
        <v>10</v>
      </c>
      <c r="AB43" s="44">
        <v>9</v>
      </c>
      <c r="AC43" s="44">
        <f t="shared" si="78"/>
        <v>8</v>
      </c>
      <c r="AD43" s="44">
        <f t="shared" si="78"/>
        <v>7</v>
      </c>
      <c r="AE43" s="44">
        <f t="shared" si="78"/>
        <v>6</v>
      </c>
      <c r="AF43" s="44">
        <f t="shared" si="78"/>
        <v>5</v>
      </c>
      <c r="AG43" s="44">
        <f t="shared" si="78"/>
        <v>4</v>
      </c>
      <c r="AH43" s="44">
        <f t="shared" si="78"/>
        <v>3</v>
      </c>
      <c r="AI43" s="44">
        <f t="shared" si="78"/>
        <v>2</v>
      </c>
      <c r="AJ43" s="44">
        <f t="shared" si="78"/>
        <v>1</v>
      </c>
      <c r="AK43" s="44">
        <f t="shared" si="78"/>
        <v>0</v>
      </c>
      <c r="AL43" s="44">
        <f t="shared" si="78"/>
        <v>-1</v>
      </c>
      <c r="AM43" s="44">
        <f t="shared" si="78"/>
        <v>-2</v>
      </c>
      <c r="AN43" s="44"/>
      <c r="AO43" s="46">
        <f t="shared" si="81"/>
        <v>0</v>
      </c>
      <c r="AP43" s="46">
        <f t="shared" si="81"/>
        <v>0</v>
      </c>
      <c r="AQ43" s="46">
        <f t="shared" si="81"/>
        <v>0</v>
      </c>
      <c r="AR43" s="46">
        <f t="shared" si="81"/>
        <v>0</v>
      </c>
      <c r="AS43" s="46">
        <f t="shared" si="81"/>
        <v>0</v>
      </c>
      <c r="AT43" s="46">
        <f t="shared" si="81"/>
        <v>0</v>
      </c>
      <c r="AU43" s="46">
        <f t="shared" si="81"/>
        <v>0</v>
      </c>
      <c r="AV43" s="46">
        <f t="shared" si="81"/>
        <v>0</v>
      </c>
      <c r="AW43" s="46">
        <f t="shared" si="81"/>
        <v>0</v>
      </c>
      <c r="AX43" s="46">
        <f t="shared" si="81"/>
        <v>0</v>
      </c>
      <c r="AY43" s="46">
        <f t="shared" si="81"/>
        <v>0</v>
      </c>
      <c r="AZ43" s="46">
        <f t="shared" si="81"/>
        <v>0</v>
      </c>
      <c r="BA43" s="46">
        <f t="shared" si="81"/>
        <v>0</v>
      </c>
      <c r="BB43" s="46">
        <f t="shared" si="81"/>
        <v>4</v>
      </c>
      <c r="BC43" s="46">
        <f t="shared" si="81"/>
        <v>40</v>
      </c>
      <c r="BD43" s="46">
        <f t="shared" si="80"/>
        <v>400</v>
      </c>
      <c r="BE43" s="46">
        <f t="shared" si="74"/>
        <v>4000</v>
      </c>
      <c r="BF43" s="44"/>
      <c r="BG43" s="44">
        <f t="shared" si="16"/>
        <v>0</v>
      </c>
      <c r="BH43" s="46">
        <f t="shared" si="17"/>
        <v>0</v>
      </c>
      <c r="BI43" s="46">
        <f t="shared" si="18"/>
        <v>0</v>
      </c>
      <c r="BJ43" s="46">
        <f t="shared" si="19"/>
        <v>0</v>
      </c>
      <c r="BK43" s="46">
        <f t="shared" si="20"/>
        <v>0</v>
      </c>
      <c r="BL43" s="46">
        <f t="shared" si="21"/>
        <v>0</v>
      </c>
      <c r="BM43" s="46">
        <f t="shared" si="22"/>
        <v>0</v>
      </c>
      <c r="BN43" s="46">
        <f t="shared" si="23"/>
        <v>0</v>
      </c>
      <c r="BO43" s="46">
        <f t="shared" si="24"/>
        <v>0</v>
      </c>
      <c r="BP43" s="46">
        <f t="shared" si="25"/>
        <v>0</v>
      </c>
      <c r="BQ43" s="46">
        <f t="shared" si="26"/>
        <v>0</v>
      </c>
      <c r="BR43" s="46">
        <f t="shared" si="27"/>
        <v>0</v>
      </c>
      <c r="BS43" s="46">
        <f t="shared" si="28"/>
        <v>0</v>
      </c>
      <c r="BT43" s="46">
        <f t="shared" si="29"/>
        <v>40</v>
      </c>
      <c r="BU43" s="46">
        <f t="shared" si="30"/>
        <v>0</v>
      </c>
      <c r="BV43" s="46">
        <f t="shared" si="31"/>
        <v>0</v>
      </c>
      <c r="BW43" s="46">
        <f t="shared" si="32"/>
        <v>0</v>
      </c>
      <c r="BX43" s="44"/>
      <c r="BY43" s="44"/>
      <c r="BZ43" s="46">
        <f t="shared" si="33"/>
        <v>0</v>
      </c>
      <c r="CA43" s="46"/>
      <c r="CB43" s="46"/>
      <c r="CC43" s="46">
        <f t="shared" si="34"/>
        <v>0</v>
      </c>
      <c r="CD43" s="46"/>
      <c r="CE43" s="46"/>
      <c r="CF43" s="46">
        <f t="shared" si="35"/>
        <v>0</v>
      </c>
      <c r="CG43" s="44"/>
      <c r="CH43" s="46"/>
      <c r="CI43" s="46">
        <f t="shared" si="36"/>
        <v>0</v>
      </c>
      <c r="CJ43" s="44"/>
      <c r="CK43" s="46"/>
      <c r="CL43" s="46">
        <f t="shared" si="37"/>
        <v>40</v>
      </c>
      <c r="CM43" s="44"/>
      <c r="CN43" s="46">
        <f t="shared" si="38"/>
        <v>0</v>
      </c>
      <c r="CO43" s="44"/>
      <c r="CP43" s="44"/>
      <c r="CQ43" s="44" t="str">
        <f t="shared" si="39"/>
        <v/>
      </c>
      <c r="CR43" s="44" t="str">
        <f t="shared" si="40"/>
        <v/>
      </c>
      <c r="CS43" s="44" t="str">
        <f t="shared" si="41"/>
        <v xml:space="preserve">   billones</v>
      </c>
      <c r="CT43" s="44" t="str">
        <f t="shared" si="42"/>
        <v/>
      </c>
      <c r="CU43" s="44" t="str">
        <f t="shared" si="43"/>
        <v/>
      </c>
      <c r="CV43" s="44" t="str">
        <f t="shared" si="44"/>
        <v xml:space="preserve">  mil</v>
      </c>
      <c r="CW43" s="44" t="str">
        <f t="shared" si="45"/>
        <v/>
      </c>
      <c r="CX43" s="44" t="str">
        <f t="shared" si="46"/>
        <v/>
      </c>
      <c r="CY43" s="44" t="str">
        <f t="shared" si="47"/>
        <v xml:space="preserve">   millones</v>
      </c>
      <c r="CZ43" s="44" t="str">
        <f t="shared" si="48"/>
        <v/>
      </c>
      <c r="DA43" s="44" t="str">
        <f t="shared" si="49"/>
        <v/>
      </c>
      <c r="DB43" s="44" t="str">
        <f t="shared" si="50"/>
        <v xml:space="preserve">  mil</v>
      </c>
      <c r="DC43" s="44" t="str">
        <f t="shared" si="51"/>
        <v/>
      </c>
      <c r="DD43" s="44" t="str">
        <f t="shared" si="52"/>
        <v>Cuarenta Pesos</v>
      </c>
      <c r="DE43" s="44" t="str">
        <f t="shared" si="53"/>
        <v xml:space="preserve">  Pesos</v>
      </c>
      <c r="DF43" s="44" t="str">
        <f t="shared" si="54"/>
        <v xml:space="preserve">  Centavos</v>
      </c>
      <c r="DG43" s="44" t="str">
        <f t="shared" si="55"/>
        <v xml:space="preserve">  centavos</v>
      </c>
      <c r="DH43" s="44" t="str">
        <f t="shared" si="56"/>
        <v xml:space="preserve"> </v>
      </c>
      <c r="DI43" s="44" t="str">
        <f t="shared" si="57"/>
        <v/>
      </c>
      <c r="DJ43" s="44"/>
      <c r="DK43" s="44" t="str">
        <f t="shared" si="58"/>
        <v xml:space="preserve"> </v>
      </c>
      <c r="DL43" s="44" t="str">
        <f t="shared" si="59"/>
        <v/>
      </c>
      <c r="DM43" s="44"/>
      <c r="DN43" s="44" t="str">
        <f t="shared" si="60"/>
        <v xml:space="preserve"> </v>
      </c>
      <c r="DO43" s="44" t="str">
        <f t="shared" si="61"/>
        <v/>
      </c>
      <c r="DP43" s="44"/>
      <c r="DQ43" s="44" t="str">
        <f t="shared" si="62"/>
        <v xml:space="preserve"> </v>
      </c>
      <c r="DR43" s="44" t="str">
        <f t="shared" si="63"/>
        <v/>
      </c>
      <c r="DS43" s="44"/>
      <c r="DT43" s="44" t="str">
        <f t="shared" si="64"/>
        <v>Cuarenta</v>
      </c>
      <c r="DU43" s="44" t="str">
        <f t="shared" si="65"/>
        <v xml:space="preserve"> Pesos</v>
      </c>
      <c r="DV43" s="44" t="str">
        <f t="shared" si="66"/>
        <v xml:space="preserve"> </v>
      </c>
      <c r="DW43" s="44" t="str">
        <f t="shared" si="67"/>
        <v/>
      </c>
      <c r="DX43" s="44"/>
      <c r="DY43" s="44"/>
      <c r="DZ43" s="44"/>
      <c r="EA43" s="44" t="str">
        <f t="shared" si="68"/>
        <v xml:space="preserve"> </v>
      </c>
      <c r="EB43" s="44"/>
      <c r="EC43" s="44"/>
      <c r="ED43" s="44" t="str">
        <f t="shared" si="69"/>
        <v xml:space="preserve"> </v>
      </c>
      <c r="EE43" s="44"/>
      <c r="EF43" s="44"/>
      <c r="EG43" s="47" t="str">
        <f t="shared" si="70"/>
        <v xml:space="preserve"> </v>
      </c>
      <c r="EH43" s="44"/>
      <c r="EI43" s="44"/>
      <c r="EJ43" s="47" t="str">
        <f t="shared" si="71"/>
        <v xml:space="preserve"> </v>
      </c>
      <c r="EK43" s="44"/>
      <c r="EL43" s="44"/>
      <c r="EM43" s="47" t="str">
        <f t="shared" si="72"/>
        <v>Cuarenta Pesos</v>
      </c>
      <c r="EN43" s="47"/>
      <c r="EO43" s="47" t="str">
        <f t="shared" si="73"/>
        <v xml:space="preserve"> </v>
      </c>
      <c r="EP43" s="44"/>
      <c r="ER43" s="48">
        <v>1000000</v>
      </c>
      <c r="ES43" s="41" t="s">
        <v>311</v>
      </c>
    </row>
    <row r="44" spans="1:149" hidden="1" x14ac:dyDescent="0.2">
      <c r="A44" s="42">
        <v>41</v>
      </c>
      <c r="B44" s="43" t="str">
        <f t="shared" si="3"/>
        <v>Cuarenta y Un Pesos M/L</v>
      </c>
      <c r="C44" s="44"/>
      <c r="D44" s="45">
        <f t="shared" si="4"/>
        <v>41</v>
      </c>
      <c r="E44" s="44" t="str">
        <f t="shared" si="5"/>
        <v/>
      </c>
      <c r="F44" s="44" t="str">
        <f t="shared" si="6"/>
        <v xml:space="preserve"> Pesos</v>
      </c>
      <c r="G44" s="44" t="str">
        <f t="shared" si="7"/>
        <v xml:space="preserve">  billones</v>
      </c>
      <c r="H44" s="44"/>
      <c r="I44" s="44" t="str">
        <f t="shared" si="8"/>
        <v xml:space="preserve"> Pesos</v>
      </c>
      <c r="J44" s="44" t="s">
        <v>80</v>
      </c>
      <c r="K44" s="44"/>
      <c r="L44" s="44" t="str">
        <f t="shared" si="9"/>
        <v xml:space="preserve"> Pesos</v>
      </c>
      <c r="M44" s="44" t="str">
        <f t="shared" si="10"/>
        <v xml:space="preserve">  millones</v>
      </c>
      <c r="N44" s="44"/>
      <c r="O44" s="44" t="str">
        <f t="shared" si="11"/>
        <v xml:space="preserve"> Pesos</v>
      </c>
      <c r="P44" s="44" t="s">
        <v>80</v>
      </c>
      <c r="Q44" s="44"/>
      <c r="R44" s="44" t="str">
        <f t="shared" si="12"/>
        <v xml:space="preserve"> y </v>
      </c>
      <c r="S44" s="44" t="str">
        <f t="shared" si="13"/>
        <v xml:space="preserve"> Pesos</v>
      </c>
      <c r="T44" s="44" t="str">
        <f t="shared" si="14"/>
        <v xml:space="preserve"> Centavos</v>
      </c>
      <c r="U44" s="44" t="str">
        <f t="shared" si="15"/>
        <v xml:space="preserve"> centavos</v>
      </c>
      <c r="V44" s="44">
        <v>15</v>
      </c>
      <c r="W44" s="44">
        <v>14</v>
      </c>
      <c r="X44" s="44">
        <v>13</v>
      </c>
      <c r="Y44" s="44">
        <v>12</v>
      </c>
      <c r="Z44" s="44">
        <v>11</v>
      </c>
      <c r="AA44" s="44">
        <v>10</v>
      </c>
      <c r="AB44" s="44">
        <v>9</v>
      </c>
      <c r="AC44" s="44">
        <f t="shared" si="78"/>
        <v>8</v>
      </c>
      <c r="AD44" s="44">
        <f t="shared" si="78"/>
        <v>7</v>
      </c>
      <c r="AE44" s="44">
        <f t="shared" si="78"/>
        <v>6</v>
      </c>
      <c r="AF44" s="44">
        <f t="shared" si="78"/>
        <v>5</v>
      </c>
      <c r="AG44" s="44">
        <f t="shared" si="78"/>
        <v>4</v>
      </c>
      <c r="AH44" s="44">
        <f t="shared" si="78"/>
        <v>3</v>
      </c>
      <c r="AI44" s="44">
        <f t="shared" si="78"/>
        <v>2</v>
      </c>
      <c r="AJ44" s="44">
        <f t="shared" si="78"/>
        <v>1</v>
      </c>
      <c r="AK44" s="44">
        <f t="shared" si="78"/>
        <v>0</v>
      </c>
      <c r="AL44" s="44">
        <f t="shared" si="78"/>
        <v>-1</v>
      </c>
      <c r="AM44" s="44">
        <f t="shared" si="78"/>
        <v>-2</v>
      </c>
      <c r="AN44" s="44"/>
      <c r="AO44" s="46">
        <f t="shared" si="81"/>
        <v>0</v>
      </c>
      <c r="AP44" s="46">
        <f t="shared" si="81"/>
        <v>0</v>
      </c>
      <c r="AQ44" s="46">
        <f t="shared" si="81"/>
        <v>0</v>
      </c>
      <c r="AR44" s="46">
        <f t="shared" si="81"/>
        <v>0</v>
      </c>
      <c r="AS44" s="46">
        <f t="shared" si="81"/>
        <v>0</v>
      </c>
      <c r="AT44" s="46">
        <f t="shared" si="81"/>
        <v>0</v>
      </c>
      <c r="AU44" s="46">
        <f t="shared" si="81"/>
        <v>0</v>
      </c>
      <c r="AV44" s="46">
        <f t="shared" si="81"/>
        <v>0</v>
      </c>
      <c r="AW44" s="46">
        <f t="shared" si="81"/>
        <v>0</v>
      </c>
      <c r="AX44" s="46">
        <f t="shared" si="81"/>
        <v>0</v>
      </c>
      <c r="AY44" s="46">
        <f t="shared" si="81"/>
        <v>0</v>
      </c>
      <c r="AZ44" s="46">
        <f t="shared" si="81"/>
        <v>0</v>
      </c>
      <c r="BA44" s="46">
        <f t="shared" si="81"/>
        <v>0</v>
      </c>
      <c r="BB44" s="46">
        <f t="shared" si="81"/>
        <v>4</v>
      </c>
      <c r="BC44" s="46">
        <f t="shared" si="81"/>
        <v>41</v>
      </c>
      <c r="BD44" s="46">
        <f t="shared" si="80"/>
        <v>410</v>
      </c>
      <c r="BE44" s="46">
        <f t="shared" si="74"/>
        <v>4100</v>
      </c>
      <c r="BF44" s="44"/>
      <c r="BG44" s="44">
        <f t="shared" si="16"/>
        <v>0</v>
      </c>
      <c r="BH44" s="46">
        <f t="shared" si="17"/>
        <v>0</v>
      </c>
      <c r="BI44" s="46">
        <f t="shared" si="18"/>
        <v>0</v>
      </c>
      <c r="BJ44" s="46">
        <f t="shared" si="19"/>
        <v>0</v>
      </c>
      <c r="BK44" s="46">
        <f t="shared" si="20"/>
        <v>0</v>
      </c>
      <c r="BL44" s="46">
        <f t="shared" si="21"/>
        <v>0</v>
      </c>
      <c r="BM44" s="46">
        <f t="shared" si="22"/>
        <v>0</v>
      </c>
      <c r="BN44" s="46">
        <f t="shared" si="23"/>
        <v>0</v>
      </c>
      <c r="BO44" s="46">
        <f t="shared" si="24"/>
        <v>0</v>
      </c>
      <c r="BP44" s="46">
        <f t="shared" si="25"/>
        <v>0</v>
      </c>
      <c r="BQ44" s="46">
        <f t="shared" si="26"/>
        <v>0</v>
      </c>
      <c r="BR44" s="46">
        <f t="shared" si="27"/>
        <v>0</v>
      </c>
      <c r="BS44" s="46">
        <f t="shared" si="28"/>
        <v>0</v>
      </c>
      <c r="BT44" s="46">
        <f t="shared" si="29"/>
        <v>40</v>
      </c>
      <c r="BU44" s="46">
        <f t="shared" si="30"/>
        <v>1</v>
      </c>
      <c r="BV44" s="46">
        <f t="shared" si="31"/>
        <v>0</v>
      </c>
      <c r="BW44" s="46">
        <f t="shared" si="32"/>
        <v>0</v>
      </c>
      <c r="BX44" s="44"/>
      <c r="BY44" s="44"/>
      <c r="BZ44" s="46">
        <f t="shared" si="33"/>
        <v>0</v>
      </c>
      <c r="CA44" s="46"/>
      <c r="CB44" s="46"/>
      <c r="CC44" s="46">
        <f t="shared" si="34"/>
        <v>0</v>
      </c>
      <c r="CD44" s="46"/>
      <c r="CE44" s="46"/>
      <c r="CF44" s="46">
        <f t="shared" si="35"/>
        <v>0</v>
      </c>
      <c r="CG44" s="44"/>
      <c r="CH44" s="46"/>
      <c r="CI44" s="46">
        <f t="shared" si="36"/>
        <v>0</v>
      </c>
      <c r="CJ44" s="44"/>
      <c r="CK44" s="46"/>
      <c r="CL44" s="46">
        <f t="shared" si="37"/>
        <v>41</v>
      </c>
      <c r="CM44" s="44"/>
      <c r="CN44" s="46">
        <f t="shared" si="38"/>
        <v>0</v>
      </c>
      <c r="CO44" s="44"/>
      <c r="CP44" s="44"/>
      <c r="CQ44" s="44" t="str">
        <f t="shared" si="39"/>
        <v/>
      </c>
      <c r="CR44" s="44" t="str">
        <f t="shared" si="40"/>
        <v/>
      </c>
      <c r="CS44" s="44" t="str">
        <f t="shared" si="41"/>
        <v xml:space="preserve">   billones</v>
      </c>
      <c r="CT44" s="44" t="str">
        <f t="shared" si="42"/>
        <v/>
      </c>
      <c r="CU44" s="44" t="str">
        <f t="shared" si="43"/>
        <v/>
      </c>
      <c r="CV44" s="44" t="str">
        <f t="shared" si="44"/>
        <v xml:space="preserve">  mil</v>
      </c>
      <c r="CW44" s="44" t="str">
        <f t="shared" si="45"/>
        <v/>
      </c>
      <c r="CX44" s="44" t="str">
        <f t="shared" si="46"/>
        <v/>
      </c>
      <c r="CY44" s="44" t="str">
        <f t="shared" si="47"/>
        <v xml:space="preserve">   millones</v>
      </c>
      <c r="CZ44" s="44" t="str">
        <f t="shared" si="48"/>
        <v/>
      </c>
      <c r="DA44" s="44" t="str">
        <f t="shared" si="49"/>
        <v/>
      </c>
      <c r="DB44" s="44" t="str">
        <f t="shared" si="50"/>
        <v xml:space="preserve">  mil</v>
      </c>
      <c r="DC44" s="44" t="str">
        <f t="shared" si="51"/>
        <v/>
      </c>
      <c r="DD44" s="44" t="str">
        <f t="shared" si="52"/>
        <v xml:space="preserve">Cuarenta y </v>
      </c>
      <c r="DE44" s="44" t="str">
        <f t="shared" si="53"/>
        <v>Un Pesos</v>
      </c>
      <c r="DF44" s="44" t="str">
        <f t="shared" si="54"/>
        <v xml:space="preserve">  Centavos</v>
      </c>
      <c r="DG44" s="44" t="str">
        <f t="shared" si="55"/>
        <v xml:space="preserve">  centavos</v>
      </c>
      <c r="DH44" s="44" t="str">
        <f t="shared" si="56"/>
        <v xml:space="preserve"> </v>
      </c>
      <c r="DI44" s="44" t="str">
        <f t="shared" si="57"/>
        <v/>
      </c>
      <c r="DJ44" s="44"/>
      <c r="DK44" s="44" t="str">
        <f t="shared" si="58"/>
        <v xml:space="preserve"> </v>
      </c>
      <c r="DL44" s="44" t="str">
        <f t="shared" si="59"/>
        <v/>
      </c>
      <c r="DM44" s="44"/>
      <c r="DN44" s="44" t="str">
        <f t="shared" si="60"/>
        <v xml:space="preserve"> </v>
      </c>
      <c r="DO44" s="44" t="str">
        <f t="shared" si="61"/>
        <v/>
      </c>
      <c r="DP44" s="44"/>
      <c r="DQ44" s="44" t="str">
        <f t="shared" si="62"/>
        <v xml:space="preserve"> </v>
      </c>
      <c r="DR44" s="44" t="str">
        <f t="shared" si="63"/>
        <v/>
      </c>
      <c r="DS44" s="44"/>
      <c r="DT44" s="44" t="e">
        <f t="shared" si="64"/>
        <v>#N/A</v>
      </c>
      <c r="DU44" s="44" t="str">
        <f t="shared" si="65"/>
        <v xml:space="preserve"> Pesos</v>
      </c>
      <c r="DV44" s="44" t="str">
        <f t="shared" si="66"/>
        <v xml:space="preserve"> </v>
      </c>
      <c r="DW44" s="44" t="str">
        <f t="shared" si="67"/>
        <v/>
      </c>
      <c r="DX44" s="44"/>
      <c r="DY44" s="44"/>
      <c r="DZ44" s="44"/>
      <c r="EA44" s="44" t="str">
        <f t="shared" si="68"/>
        <v xml:space="preserve"> </v>
      </c>
      <c r="EB44" s="44"/>
      <c r="EC44" s="44"/>
      <c r="ED44" s="44" t="str">
        <f t="shared" si="69"/>
        <v xml:space="preserve"> </v>
      </c>
      <c r="EE44" s="44"/>
      <c r="EF44" s="44"/>
      <c r="EG44" s="47" t="str">
        <f t="shared" si="70"/>
        <v xml:space="preserve"> </v>
      </c>
      <c r="EH44" s="44"/>
      <c r="EI44" s="44"/>
      <c r="EJ44" s="47" t="str">
        <f t="shared" si="71"/>
        <v xml:space="preserve"> </v>
      </c>
      <c r="EK44" s="44"/>
      <c r="EL44" s="44"/>
      <c r="EM44" s="47" t="str">
        <f t="shared" si="72"/>
        <v>Cuarenta y Un Pesos</v>
      </c>
      <c r="EN44" s="47"/>
      <c r="EO44" s="47" t="str">
        <f t="shared" si="73"/>
        <v xml:space="preserve"> </v>
      </c>
      <c r="EP44" s="44"/>
    </row>
    <row r="45" spans="1:149" hidden="1" x14ac:dyDescent="0.2">
      <c r="A45" s="42">
        <v>42</v>
      </c>
      <c r="B45" s="43" t="str">
        <f t="shared" si="3"/>
        <v>Cuarenta y Dos Pesos M/L</v>
      </c>
      <c r="C45" s="44"/>
      <c r="D45" s="45">
        <f t="shared" si="4"/>
        <v>42</v>
      </c>
      <c r="E45" s="44" t="str">
        <f t="shared" si="5"/>
        <v/>
      </c>
      <c r="F45" s="44" t="str">
        <f t="shared" si="6"/>
        <v xml:space="preserve"> Pesos</v>
      </c>
      <c r="G45" s="44" t="str">
        <f t="shared" si="7"/>
        <v xml:space="preserve">  billones</v>
      </c>
      <c r="H45" s="44"/>
      <c r="I45" s="44" t="str">
        <f t="shared" si="8"/>
        <v xml:space="preserve"> Pesos</v>
      </c>
      <c r="J45" s="44" t="s">
        <v>80</v>
      </c>
      <c r="K45" s="44"/>
      <c r="L45" s="44" t="str">
        <f t="shared" si="9"/>
        <v xml:space="preserve"> Pesos</v>
      </c>
      <c r="M45" s="44" t="str">
        <f t="shared" si="10"/>
        <v xml:space="preserve">  millones</v>
      </c>
      <c r="N45" s="44"/>
      <c r="O45" s="44" t="str">
        <f t="shared" si="11"/>
        <v xml:space="preserve"> Pesos</v>
      </c>
      <c r="P45" s="44" t="s">
        <v>80</v>
      </c>
      <c r="Q45" s="44"/>
      <c r="R45" s="44" t="str">
        <f t="shared" si="12"/>
        <v xml:space="preserve"> y </v>
      </c>
      <c r="S45" s="44" t="str">
        <f t="shared" si="13"/>
        <v xml:space="preserve"> Pesos</v>
      </c>
      <c r="T45" s="44" t="str">
        <f t="shared" si="14"/>
        <v xml:space="preserve"> Centavos</v>
      </c>
      <c r="U45" s="44" t="str">
        <f t="shared" si="15"/>
        <v xml:space="preserve"> centavos</v>
      </c>
      <c r="V45" s="44">
        <v>15</v>
      </c>
      <c r="W45" s="44">
        <v>14</v>
      </c>
      <c r="X45" s="44">
        <v>13</v>
      </c>
      <c r="Y45" s="44">
        <v>12</v>
      </c>
      <c r="Z45" s="44">
        <v>11</v>
      </c>
      <c r="AA45" s="44">
        <v>10</v>
      </c>
      <c r="AB45" s="44">
        <v>9</v>
      </c>
      <c r="AC45" s="44">
        <f t="shared" si="78"/>
        <v>8</v>
      </c>
      <c r="AD45" s="44">
        <f t="shared" si="78"/>
        <v>7</v>
      </c>
      <c r="AE45" s="44">
        <f t="shared" si="78"/>
        <v>6</v>
      </c>
      <c r="AF45" s="44">
        <f t="shared" si="78"/>
        <v>5</v>
      </c>
      <c r="AG45" s="44">
        <f t="shared" si="78"/>
        <v>4</v>
      </c>
      <c r="AH45" s="44">
        <f t="shared" si="78"/>
        <v>3</v>
      </c>
      <c r="AI45" s="44">
        <f t="shared" si="78"/>
        <v>2</v>
      </c>
      <c r="AJ45" s="44">
        <f t="shared" si="78"/>
        <v>1</v>
      </c>
      <c r="AK45" s="44">
        <f t="shared" si="78"/>
        <v>0</v>
      </c>
      <c r="AL45" s="44">
        <f t="shared" si="78"/>
        <v>-1</v>
      </c>
      <c r="AM45" s="44">
        <f t="shared" si="78"/>
        <v>-2</v>
      </c>
      <c r="AN45" s="44"/>
      <c r="AO45" s="46">
        <f t="shared" si="81"/>
        <v>0</v>
      </c>
      <c r="AP45" s="46">
        <f t="shared" si="81"/>
        <v>0</v>
      </c>
      <c r="AQ45" s="46">
        <f t="shared" si="81"/>
        <v>0</v>
      </c>
      <c r="AR45" s="46">
        <f t="shared" si="81"/>
        <v>0</v>
      </c>
      <c r="AS45" s="46">
        <f t="shared" si="81"/>
        <v>0</v>
      </c>
      <c r="AT45" s="46">
        <f t="shared" si="81"/>
        <v>0</v>
      </c>
      <c r="AU45" s="46">
        <f t="shared" si="81"/>
        <v>0</v>
      </c>
      <c r="AV45" s="46">
        <f t="shared" si="81"/>
        <v>0</v>
      </c>
      <c r="AW45" s="46">
        <f t="shared" si="81"/>
        <v>0</v>
      </c>
      <c r="AX45" s="46">
        <f t="shared" si="81"/>
        <v>0</v>
      </c>
      <c r="AY45" s="46">
        <f t="shared" si="81"/>
        <v>0</v>
      </c>
      <c r="AZ45" s="46">
        <f t="shared" si="81"/>
        <v>0</v>
      </c>
      <c r="BA45" s="46">
        <f t="shared" si="81"/>
        <v>0</v>
      </c>
      <c r="BB45" s="46">
        <f t="shared" si="81"/>
        <v>4</v>
      </c>
      <c r="BC45" s="46">
        <f t="shared" si="81"/>
        <v>42</v>
      </c>
      <c r="BD45" s="46">
        <f t="shared" si="80"/>
        <v>420</v>
      </c>
      <c r="BE45" s="46">
        <f t="shared" si="74"/>
        <v>4200</v>
      </c>
      <c r="BF45" s="44"/>
      <c r="BG45" s="44">
        <f t="shared" si="16"/>
        <v>0</v>
      </c>
      <c r="BH45" s="46">
        <f t="shared" si="17"/>
        <v>0</v>
      </c>
      <c r="BI45" s="46">
        <f t="shared" si="18"/>
        <v>0</v>
      </c>
      <c r="BJ45" s="46">
        <f t="shared" si="19"/>
        <v>0</v>
      </c>
      <c r="BK45" s="46">
        <f t="shared" si="20"/>
        <v>0</v>
      </c>
      <c r="BL45" s="46">
        <f t="shared" si="21"/>
        <v>0</v>
      </c>
      <c r="BM45" s="46">
        <f t="shared" si="22"/>
        <v>0</v>
      </c>
      <c r="BN45" s="46">
        <f t="shared" si="23"/>
        <v>0</v>
      </c>
      <c r="BO45" s="46">
        <f t="shared" si="24"/>
        <v>0</v>
      </c>
      <c r="BP45" s="46">
        <f t="shared" si="25"/>
        <v>0</v>
      </c>
      <c r="BQ45" s="46">
        <f t="shared" si="26"/>
        <v>0</v>
      </c>
      <c r="BR45" s="46">
        <f t="shared" si="27"/>
        <v>0</v>
      </c>
      <c r="BS45" s="46">
        <f t="shared" si="28"/>
        <v>0</v>
      </c>
      <c r="BT45" s="46">
        <f t="shared" si="29"/>
        <v>40</v>
      </c>
      <c r="BU45" s="46">
        <f t="shared" si="30"/>
        <v>2</v>
      </c>
      <c r="BV45" s="46">
        <f t="shared" si="31"/>
        <v>0</v>
      </c>
      <c r="BW45" s="46">
        <f t="shared" si="32"/>
        <v>0</v>
      </c>
      <c r="BX45" s="44"/>
      <c r="BY45" s="44"/>
      <c r="BZ45" s="46">
        <f t="shared" si="33"/>
        <v>0</v>
      </c>
      <c r="CA45" s="46"/>
      <c r="CB45" s="46"/>
      <c r="CC45" s="46">
        <f t="shared" si="34"/>
        <v>0</v>
      </c>
      <c r="CD45" s="46"/>
      <c r="CE45" s="46"/>
      <c r="CF45" s="46">
        <f t="shared" si="35"/>
        <v>0</v>
      </c>
      <c r="CG45" s="44"/>
      <c r="CH45" s="46"/>
      <c r="CI45" s="46">
        <f t="shared" si="36"/>
        <v>0</v>
      </c>
      <c r="CJ45" s="44"/>
      <c r="CK45" s="46"/>
      <c r="CL45" s="46">
        <f t="shared" si="37"/>
        <v>42</v>
      </c>
      <c r="CM45" s="44"/>
      <c r="CN45" s="46">
        <f t="shared" si="38"/>
        <v>0</v>
      </c>
      <c r="CO45" s="44"/>
      <c r="CP45" s="44"/>
      <c r="CQ45" s="44" t="str">
        <f t="shared" si="39"/>
        <v/>
      </c>
      <c r="CR45" s="44" t="str">
        <f t="shared" si="40"/>
        <v/>
      </c>
      <c r="CS45" s="44" t="str">
        <f t="shared" si="41"/>
        <v xml:space="preserve">   billones</v>
      </c>
      <c r="CT45" s="44" t="str">
        <f t="shared" si="42"/>
        <v/>
      </c>
      <c r="CU45" s="44" t="str">
        <f t="shared" si="43"/>
        <v/>
      </c>
      <c r="CV45" s="44" t="str">
        <f t="shared" si="44"/>
        <v xml:space="preserve">  mil</v>
      </c>
      <c r="CW45" s="44" t="str">
        <f t="shared" si="45"/>
        <v/>
      </c>
      <c r="CX45" s="44" t="str">
        <f t="shared" si="46"/>
        <v/>
      </c>
      <c r="CY45" s="44" t="str">
        <f t="shared" si="47"/>
        <v xml:space="preserve">   millones</v>
      </c>
      <c r="CZ45" s="44" t="str">
        <f t="shared" si="48"/>
        <v/>
      </c>
      <c r="DA45" s="44" t="str">
        <f t="shared" si="49"/>
        <v/>
      </c>
      <c r="DB45" s="44" t="str">
        <f t="shared" si="50"/>
        <v xml:space="preserve">  mil</v>
      </c>
      <c r="DC45" s="44" t="str">
        <f t="shared" si="51"/>
        <v/>
      </c>
      <c r="DD45" s="44" t="str">
        <f t="shared" si="52"/>
        <v xml:space="preserve">Cuarenta y </v>
      </c>
      <c r="DE45" s="44" t="str">
        <f t="shared" si="53"/>
        <v>Dos Pesos</v>
      </c>
      <c r="DF45" s="44" t="str">
        <f t="shared" si="54"/>
        <v xml:space="preserve">  Centavos</v>
      </c>
      <c r="DG45" s="44" t="str">
        <f t="shared" si="55"/>
        <v xml:space="preserve">  centavos</v>
      </c>
      <c r="DH45" s="44" t="str">
        <f t="shared" si="56"/>
        <v xml:space="preserve"> </v>
      </c>
      <c r="DI45" s="44" t="str">
        <f t="shared" si="57"/>
        <v/>
      </c>
      <c r="DJ45" s="44"/>
      <c r="DK45" s="44" t="str">
        <f t="shared" si="58"/>
        <v xml:space="preserve"> </v>
      </c>
      <c r="DL45" s="44" t="str">
        <f t="shared" si="59"/>
        <v/>
      </c>
      <c r="DM45" s="44"/>
      <c r="DN45" s="44" t="str">
        <f t="shared" si="60"/>
        <v xml:space="preserve"> </v>
      </c>
      <c r="DO45" s="44" t="str">
        <f t="shared" si="61"/>
        <v/>
      </c>
      <c r="DP45" s="44"/>
      <c r="DQ45" s="44" t="str">
        <f t="shared" si="62"/>
        <v xml:space="preserve"> </v>
      </c>
      <c r="DR45" s="44" t="str">
        <f t="shared" si="63"/>
        <v/>
      </c>
      <c r="DS45" s="44"/>
      <c r="DT45" s="44" t="e">
        <f t="shared" si="64"/>
        <v>#N/A</v>
      </c>
      <c r="DU45" s="44" t="str">
        <f t="shared" si="65"/>
        <v xml:space="preserve"> Pesos</v>
      </c>
      <c r="DV45" s="44" t="str">
        <f t="shared" si="66"/>
        <v xml:space="preserve"> </v>
      </c>
      <c r="DW45" s="44" t="str">
        <f t="shared" si="67"/>
        <v/>
      </c>
      <c r="DX45" s="44"/>
      <c r="DY45" s="44"/>
      <c r="DZ45" s="44"/>
      <c r="EA45" s="44" t="str">
        <f t="shared" si="68"/>
        <v xml:space="preserve"> </v>
      </c>
      <c r="EB45" s="44"/>
      <c r="EC45" s="44"/>
      <c r="ED45" s="44" t="str">
        <f t="shared" si="69"/>
        <v xml:space="preserve"> </v>
      </c>
      <c r="EE45" s="44"/>
      <c r="EF45" s="44"/>
      <c r="EG45" s="47" t="str">
        <f t="shared" si="70"/>
        <v xml:space="preserve"> </v>
      </c>
      <c r="EH45" s="44"/>
      <c r="EI45" s="44"/>
      <c r="EJ45" s="47" t="str">
        <f t="shared" si="71"/>
        <v xml:space="preserve"> </v>
      </c>
      <c r="EK45" s="44"/>
      <c r="EL45" s="44"/>
      <c r="EM45" s="47" t="str">
        <f t="shared" si="72"/>
        <v>Cuarenta y Dos Pesos</v>
      </c>
      <c r="EN45" s="47"/>
      <c r="EO45" s="47" t="str">
        <f t="shared" si="73"/>
        <v xml:space="preserve"> </v>
      </c>
      <c r="EP45" s="44"/>
    </row>
    <row r="46" spans="1:149" hidden="1" x14ac:dyDescent="0.2">
      <c r="A46" s="42">
        <v>43</v>
      </c>
      <c r="B46" s="43" t="str">
        <f t="shared" si="3"/>
        <v>Cuarenta y Tres Pesos M/L</v>
      </c>
      <c r="C46" s="44"/>
      <c r="D46" s="45">
        <f t="shared" si="4"/>
        <v>43</v>
      </c>
      <c r="E46" s="44" t="str">
        <f t="shared" si="5"/>
        <v/>
      </c>
      <c r="F46" s="44" t="str">
        <f t="shared" si="6"/>
        <v xml:space="preserve"> Pesos</v>
      </c>
      <c r="G46" s="44" t="str">
        <f t="shared" si="7"/>
        <v xml:space="preserve">  billones</v>
      </c>
      <c r="H46" s="44"/>
      <c r="I46" s="44" t="str">
        <f t="shared" si="8"/>
        <v xml:space="preserve"> Pesos</v>
      </c>
      <c r="J46" s="44" t="s">
        <v>80</v>
      </c>
      <c r="K46" s="44"/>
      <c r="L46" s="44" t="str">
        <f t="shared" si="9"/>
        <v xml:space="preserve"> Pesos</v>
      </c>
      <c r="M46" s="44" t="str">
        <f t="shared" si="10"/>
        <v xml:space="preserve">  millones</v>
      </c>
      <c r="N46" s="44"/>
      <c r="O46" s="44" t="str">
        <f t="shared" si="11"/>
        <v xml:space="preserve"> Pesos</v>
      </c>
      <c r="P46" s="44" t="s">
        <v>80</v>
      </c>
      <c r="Q46" s="44"/>
      <c r="R46" s="44" t="str">
        <f t="shared" si="12"/>
        <v xml:space="preserve"> y </v>
      </c>
      <c r="S46" s="44" t="str">
        <f t="shared" si="13"/>
        <v xml:space="preserve"> Pesos</v>
      </c>
      <c r="T46" s="44" t="str">
        <f t="shared" si="14"/>
        <v xml:space="preserve"> Centavos</v>
      </c>
      <c r="U46" s="44" t="str">
        <f t="shared" si="15"/>
        <v xml:space="preserve"> centavos</v>
      </c>
      <c r="V46" s="44">
        <v>15</v>
      </c>
      <c r="W46" s="44">
        <v>14</v>
      </c>
      <c r="X46" s="44">
        <v>13</v>
      </c>
      <c r="Y46" s="44">
        <v>12</v>
      </c>
      <c r="Z46" s="44">
        <v>11</v>
      </c>
      <c r="AA46" s="44">
        <v>10</v>
      </c>
      <c r="AB46" s="44">
        <v>9</v>
      </c>
      <c r="AC46" s="44">
        <f t="shared" si="78"/>
        <v>8</v>
      </c>
      <c r="AD46" s="44">
        <f t="shared" si="78"/>
        <v>7</v>
      </c>
      <c r="AE46" s="44">
        <f t="shared" si="78"/>
        <v>6</v>
      </c>
      <c r="AF46" s="44">
        <f t="shared" si="78"/>
        <v>5</v>
      </c>
      <c r="AG46" s="44">
        <f t="shared" si="78"/>
        <v>4</v>
      </c>
      <c r="AH46" s="44">
        <f t="shared" si="78"/>
        <v>3</v>
      </c>
      <c r="AI46" s="44">
        <f t="shared" si="78"/>
        <v>2</v>
      </c>
      <c r="AJ46" s="44">
        <f t="shared" si="78"/>
        <v>1</v>
      </c>
      <c r="AK46" s="44">
        <f t="shared" si="78"/>
        <v>0</v>
      </c>
      <c r="AL46" s="44">
        <f t="shared" si="78"/>
        <v>-1</v>
      </c>
      <c r="AM46" s="44">
        <f t="shared" si="78"/>
        <v>-2</v>
      </c>
      <c r="AN46" s="44"/>
      <c r="AO46" s="46">
        <f t="shared" si="81"/>
        <v>0</v>
      </c>
      <c r="AP46" s="46">
        <f t="shared" si="81"/>
        <v>0</v>
      </c>
      <c r="AQ46" s="46">
        <f t="shared" si="81"/>
        <v>0</v>
      </c>
      <c r="AR46" s="46">
        <f t="shared" si="81"/>
        <v>0</v>
      </c>
      <c r="AS46" s="46">
        <f t="shared" si="81"/>
        <v>0</v>
      </c>
      <c r="AT46" s="46">
        <f t="shared" si="81"/>
        <v>0</v>
      </c>
      <c r="AU46" s="46">
        <f t="shared" si="81"/>
        <v>0</v>
      </c>
      <c r="AV46" s="46">
        <f t="shared" si="81"/>
        <v>0</v>
      </c>
      <c r="AW46" s="46">
        <f t="shared" si="81"/>
        <v>0</v>
      </c>
      <c r="AX46" s="46">
        <f t="shared" si="81"/>
        <v>0</v>
      </c>
      <c r="AY46" s="46">
        <f t="shared" si="81"/>
        <v>0</v>
      </c>
      <c r="AZ46" s="46">
        <f t="shared" si="81"/>
        <v>0</v>
      </c>
      <c r="BA46" s="46">
        <f t="shared" si="81"/>
        <v>0</v>
      </c>
      <c r="BB46" s="46">
        <f t="shared" si="81"/>
        <v>4</v>
      </c>
      <c r="BC46" s="46">
        <f t="shared" si="81"/>
        <v>43</v>
      </c>
      <c r="BD46" s="46">
        <f t="shared" si="80"/>
        <v>430</v>
      </c>
      <c r="BE46" s="46">
        <f t="shared" si="74"/>
        <v>4300</v>
      </c>
      <c r="BF46" s="44"/>
      <c r="BG46" s="44">
        <f t="shared" si="16"/>
        <v>0</v>
      </c>
      <c r="BH46" s="46">
        <f t="shared" si="17"/>
        <v>0</v>
      </c>
      <c r="BI46" s="46">
        <f t="shared" si="18"/>
        <v>0</v>
      </c>
      <c r="BJ46" s="46">
        <f t="shared" si="19"/>
        <v>0</v>
      </c>
      <c r="BK46" s="46">
        <f t="shared" si="20"/>
        <v>0</v>
      </c>
      <c r="BL46" s="46">
        <f t="shared" si="21"/>
        <v>0</v>
      </c>
      <c r="BM46" s="46">
        <f t="shared" si="22"/>
        <v>0</v>
      </c>
      <c r="BN46" s="46">
        <f t="shared" si="23"/>
        <v>0</v>
      </c>
      <c r="BO46" s="46">
        <f t="shared" si="24"/>
        <v>0</v>
      </c>
      <c r="BP46" s="46">
        <f t="shared" si="25"/>
        <v>0</v>
      </c>
      <c r="BQ46" s="46">
        <f t="shared" si="26"/>
        <v>0</v>
      </c>
      <c r="BR46" s="46">
        <f t="shared" si="27"/>
        <v>0</v>
      </c>
      <c r="BS46" s="46">
        <f t="shared" si="28"/>
        <v>0</v>
      </c>
      <c r="BT46" s="46">
        <f t="shared" si="29"/>
        <v>40</v>
      </c>
      <c r="BU46" s="46">
        <f t="shared" si="30"/>
        <v>3</v>
      </c>
      <c r="BV46" s="46">
        <f t="shared" si="31"/>
        <v>0</v>
      </c>
      <c r="BW46" s="46">
        <f t="shared" si="32"/>
        <v>0</v>
      </c>
      <c r="BX46" s="44"/>
      <c r="BY46" s="44"/>
      <c r="BZ46" s="46">
        <f t="shared" si="33"/>
        <v>0</v>
      </c>
      <c r="CA46" s="46"/>
      <c r="CB46" s="46"/>
      <c r="CC46" s="46">
        <f t="shared" si="34"/>
        <v>0</v>
      </c>
      <c r="CD46" s="46"/>
      <c r="CE46" s="46"/>
      <c r="CF46" s="46">
        <f t="shared" si="35"/>
        <v>0</v>
      </c>
      <c r="CG46" s="44"/>
      <c r="CH46" s="46"/>
      <c r="CI46" s="46">
        <f t="shared" si="36"/>
        <v>0</v>
      </c>
      <c r="CJ46" s="44"/>
      <c r="CK46" s="46"/>
      <c r="CL46" s="46">
        <f t="shared" si="37"/>
        <v>43</v>
      </c>
      <c r="CM46" s="44"/>
      <c r="CN46" s="46">
        <f t="shared" si="38"/>
        <v>0</v>
      </c>
      <c r="CO46" s="44"/>
      <c r="CP46" s="44"/>
      <c r="CQ46" s="44" t="str">
        <f t="shared" si="39"/>
        <v/>
      </c>
      <c r="CR46" s="44" t="str">
        <f t="shared" si="40"/>
        <v/>
      </c>
      <c r="CS46" s="44" t="str">
        <f t="shared" si="41"/>
        <v xml:space="preserve">   billones</v>
      </c>
      <c r="CT46" s="44" t="str">
        <f t="shared" si="42"/>
        <v/>
      </c>
      <c r="CU46" s="44" t="str">
        <f t="shared" si="43"/>
        <v/>
      </c>
      <c r="CV46" s="44" t="str">
        <f t="shared" si="44"/>
        <v xml:space="preserve">  mil</v>
      </c>
      <c r="CW46" s="44" t="str">
        <f t="shared" si="45"/>
        <v/>
      </c>
      <c r="CX46" s="44" t="str">
        <f t="shared" si="46"/>
        <v/>
      </c>
      <c r="CY46" s="44" t="str">
        <f t="shared" si="47"/>
        <v xml:space="preserve">   millones</v>
      </c>
      <c r="CZ46" s="44" t="str">
        <f t="shared" si="48"/>
        <v/>
      </c>
      <c r="DA46" s="44" t="str">
        <f t="shared" si="49"/>
        <v/>
      </c>
      <c r="DB46" s="44" t="str">
        <f t="shared" si="50"/>
        <v xml:space="preserve">  mil</v>
      </c>
      <c r="DC46" s="44" t="str">
        <f t="shared" si="51"/>
        <v/>
      </c>
      <c r="DD46" s="44" t="str">
        <f t="shared" si="52"/>
        <v xml:space="preserve">Cuarenta y </v>
      </c>
      <c r="DE46" s="44" t="str">
        <f t="shared" si="53"/>
        <v>Tres Pesos</v>
      </c>
      <c r="DF46" s="44" t="str">
        <f t="shared" si="54"/>
        <v xml:space="preserve">  Centavos</v>
      </c>
      <c r="DG46" s="44" t="str">
        <f t="shared" si="55"/>
        <v xml:space="preserve">  centavos</v>
      </c>
      <c r="DH46" s="44" t="str">
        <f t="shared" si="56"/>
        <v xml:space="preserve"> </v>
      </c>
      <c r="DI46" s="44" t="str">
        <f t="shared" si="57"/>
        <v/>
      </c>
      <c r="DJ46" s="44"/>
      <c r="DK46" s="44" t="str">
        <f t="shared" si="58"/>
        <v xml:space="preserve"> </v>
      </c>
      <c r="DL46" s="44" t="str">
        <f t="shared" si="59"/>
        <v/>
      </c>
      <c r="DM46" s="44"/>
      <c r="DN46" s="44" t="str">
        <f t="shared" si="60"/>
        <v xml:space="preserve"> </v>
      </c>
      <c r="DO46" s="44" t="str">
        <f t="shared" si="61"/>
        <v/>
      </c>
      <c r="DP46" s="44"/>
      <c r="DQ46" s="44" t="str">
        <f t="shared" si="62"/>
        <v xml:space="preserve"> </v>
      </c>
      <c r="DR46" s="44" t="str">
        <f t="shared" si="63"/>
        <v/>
      </c>
      <c r="DS46" s="44"/>
      <c r="DT46" s="44" t="e">
        <f t="shared" si="64"/>
        <v>#N/A</v>
      </c>
      <c r="DU46" s="44" t="str">
        <f t="shared" si="65"/>
        <v xml:space="preserve"> Pesos</v>
      </c>
      <c r="DV46" s="44" t="str">
        <f t="shared" si="66"/>
        <v xml:space="preserve"> </v>
      </c>
      <c r="DW46" s="44" t="str">
        <f t="shared" si="67"/>
        <v/>
      </c>
      <c r="DX46" s="44"/>
      <c r="DY46" s="44"/>
      <c r="DZ46" s="44"/>
      <c r="EA46" s="44" t="str">
        <f t="shared" si="68"/>
        <v xml:space="preserve"> </v>
      </c>
      <c r="EB46" s="44"/>
      <c r="EC46" s="44"/>
      <c r="ED46" s="44" t="str">
        <f t="shared" si="69"/>
        <v xml:space="preserve"> </v>
      </c>
      <c r="EE46" s="44"/>
      <c r="EF46" s="44"/>
      <c r="EG46" s="47" t="str">
        <f t="shared" si="70"/>
        <v xml:space="preserve"> </v>
      </c>
      <c r="EH46" s="44"/>
      <c r="EI46" s="44"/>
      <c r="EJ46" s="47" t="str">
        <f t="shared" si="71"/>
        <v xml:space="preserve"> </v>
      </c>
      <c r="EK46" s="44"/>
      <c r="EL46" s="44"/>
      <c r="EM46" s="47" t="str">
        <f t="shared" si="72"/>
        <v>Cuarenta y Tres Pesos</v>
      </c>
      <c r="EN46" s="47"/>
      <c r="EO46" s="47" t="str">
        <f t="shared" si="73"/>
        <v xml:space="preserve"> </v>
      </c>
      <c r="EP46" s="44"/>
    </row>
    <row r="47" spans="1:149" hidden="1" x14ac:dyDescent="0.2">
      <c r="A47" s="42">
        <v>44</v>
      </c>
      <c r="B47" s="43" t="str">
        <f t="shared" si="3"/>
        <v>Cuarenta y Cuatro Pesos M/L</v>
      </c>
      <c r="C47" s="44"/>
      <c r="D47" s="45">
        <f t="shared" si="4"/>
        <v>44</v>
      </c>
      <c r="E47" s="44" t="str">
        <f t="shared" si="5"/>
        <v/>
      </c>
      <c r="F47" s="44" t="str">
        <f t="shared" si="6"/>
        <v xml:space="preserve"> Pesos</v>
      </c>
      <c r="G47" s="44" t="str">
        <f t="shared" si="7"/>
        <v xml:space="preserve">  billones</v>
      </c>
      <c r="H47" s="44"/>
      <c r="I47" s="44" t="str">
        <f t="shared" si="8"/>
        <v xml:space="preserve"> Pesos</v>
      </c>
      <c r="J47" s="44" t="s">
        <v>80</v>
      </c>
      <c r="K47" s="44"/>
      <c r="L47" s="44" t="str">
        <f t="shared" si="9"/>
        <v xml:space="preserve"> Pesos</v>
      </c>
      <c r="M47" s="44" t="str">
        <f t="shared" si="10"/>
        <v xml:space="preserve">  millones</v>
      </c>
      <c r="N47" s="44"/>
      <c r="O47" s="44" t="str">
        <f t="shared" si="11"/>
        <v xml:space="preserve"> Pesos</v>
      </c>
      <c r="P47" s="44" t="s">
        <v>80</v>
      </c>
      <c r="Q47" s="44"/>
      <c r="R47" s="44" t="str">
        <f t="shared" si="12"/>
        <v xml:space="preserve"> y </v>
      </c>
      <c r="S47" s="44" t="str">
        <f t="shared" si="13"/>
        <v xml:space="preserve"> Pesos</v>
      </c>
      <c r="T47" s="44" t="str">
        <f t="shared" si="14"/>
        <v xml:space="preserve"> Centavos</v>
      </c>
      <c r="U47" s="44" t="str">
        <f t="shared" si="15"/>
        <v xml:space="preserve"> centavos</v>
      </c>
      <c r="V47" s="44">
        <v>15</v>
      </c>
      <c r="W47" s="44">
        <v>14</v>
      </c>
      <c r="X47" s="44">
        <v>13</v>
      </c>
      <c r="Y47" s="44">
        <v>12</v>
      </c>
      <c r="Z47" s="44">
        <v>11</v>
      </c>
      <c r="AA47" s="44">
        <v>10</v>
      </c>
      <c r="AB47" s="44">
        <v>9</v>
      </c>
      <c r="AC47" s="44">
        <f t="shared" si="78"/>
        <v>8</v>
      </c>
      <c r="AD47" s="44">
        <f t="shared" si="78"/>
        <v>7</v>
      </c>
      <c r="AE47" s="44">
        <f t="shared" si="78"/>
        <v>6</v>
      </c>
      <c r="AF47" s="44">
        <f t="shared" si="78"/>
        <v>5</v>
      </c>
      <c r="AG47" s="44">
        <f t="shared" si="78"/>
        <v>4</v>
      </c>
      <c r="AH47" s="44">
        <f t="shared" si="78"/>
        <v>3</v>
      </c>
      <c r="AI47" s="44">
        <f t="shared" si="78"/>
        <v>2</v>
      </c>
      <c r="AJ47" s="44">
        <f t="shared" si="78"/>
        <v>1</v>
      </c>
      <c r="AK47" s="44">
        <f t="shared" si="78"/>
        <v>0</v>
      </c>
      <c r="AL47" s="44">
        <f t="shared" si="78"/>
        <v>-1</v>
      </c>
      <c r="AM47" s="44">
        <f t="shared" si="78"/>
        <v>-2</v>
      </c>
      <c r="AN47" s="44"/>
      <c r="AO47" s="46">
        <f t="shared" si="81"/>
        <v>0</v>
      </c>
      <c r="AP47" s="46">
        <f t="shared" si="81"/>
        <v>0</v>
      </c>
      <c r="AQ47" s="46">
        <f t="shared" si="81"/>
        <v>0</v>
      </c>
      <c r="AR47" s="46">
        <f t="shared" si="81"/>
        <v>0</v>
      </c>
      <c r="AS47" s="46">
        <f t="shared" si="81"/>
        <v>0</v>
      </c>
      <c r="AT47" s="46">
        <f t="shared" si="81"/>
        <v>0</v>
      </c>
      <c r="AU47" s="46">
        <f t="shared" si="81"/>
        <v>0</v>
      </c>
      <c r="AV47" s="46">
        <f t="shared" si="81"/>
        <v>0</v>
      </c>
      <c r="AW47" s="46">
        <f t="shared" si="81"/>
        <v>0</v>
      </c>
      <c r="AX47" s="46">
        <f t="shared" si="81"/>
        <v>0</v>
      </c>
      <c r="AY47" s="46">
        <f t="shared" si="81"/>
        <v>0</v>
      </c>
      <c r="AZ47" s="46">
        <f t="shared" si="81"/>
        <v>0</v>
      </c>
      <c r="BA47" s="46">
        <f t="shared" si="81"/>
        <v>0</v>
      </c>
      <c r="BB47" s="46">
        <f t="shared" si="81"/>
        <v>4</v>
      </c>
      <c r="BC47" s="46">
        <f t="shared" si="81"/>
        <v>44</v>
      </c>
      <c r="BD47" s="46">
        <f t="shared" si="80"/>
        <v>440</v>
      </c>
      <c r="BE47" s="46">
        <f t="shared" si="74"/>
        <v>4400</v>
      </c>
      <c r="BF47" s="44"/>
      <c r="BG47" s="44">
        <f t="shared" si="16"/>
        <v>0</v>
      </c>
      <c r="BH47" s="46">
        <f t="shared" si="17"/>
        <v>0</v>
      </c>
      <c r="BI47" s="46">
        <f t="shared" si="18"/>
        <v>0</v>
      </c>
      <c r="BJ47" s="46">
        <f t="shared" si="19"/>
        <v>0</v>
      </c>
      <c r="BK47" s="46">
        <f t="shared" si="20"/>
        <v>0</v>
      </c>
      <c r="BL47" s="46">
        <f t="shared" si="21"/>
        <v>0</v>
      </c>
      <c r="BM47" s="46">
        <f t="shared" si="22"/>
        <v>0</v>
      </c>
      <c r="BN47" s="46">
        <f t="shared" si="23"/>
        <v>0</v>
      </c>
      <c r="BO47" s="46">
        <f t="shared" si="24"/>
        <v>0</v>
      </c>
      <c r="BP47" s="46">
        <f t="shared" si="25"/>
        <v>0</v>
      </c>
      <c r="BQ47" s="46">
        <f t="shared" si="26"/>
        <v>0</v>
      </c>
      <c r="BR47" s="46">
        <f t="shared" si="27"/>
        <v>0</v>
      </c>
      <c r="BS47" s="46">
        <f t="shared" si="28"/>
        <v>0</v>
      </c>
      <c r="BT47" s="46">
        <f t="shared" si="29"/>
        <v>40</v>
      </c>
      <c r="BU47" s="46">
        <f t="shared" si="30"/>
        <v>4</v>
      </c>
      <c r="BV47" s="46">
        <f t="shared" si="31"/>
        <v>0</v>
      </c>
      <c r="BW47" s="46">
        <f t="shared" si="32"/>
        <v>0</v>
      </c>
      <c r="BX47" s="44"/>
      <c r="BY47" s="44"/>
      <c r="BZ47" s="46">
        <f t="shared" si="33"/>
        <v>0</v>
      </c>
      <c r="CA47" s="46"/>
      <c r="CB47" s="46"/>
      <c r="CC47" s="46">
        <f t="shared" si="34"/>
        <v>0</v>
      </c>
      <c r="CD47" s="46"/>
      <c r="CE47" s="46"/>
      <c r="CF47" s="46">
        <f t="shared" si="35"/>
        <v>0</v>
      </c>
      <c r="CG47" s="44"/>
      <c r="CH47" s="46"/>
      <c r="CI47" s="46">
        <f t="shared" si="36"/>
        <v>0</v>
      </c>
      <c r="CJ47" s="44"/>
      <c r="CK47" s="46"/>
      <c r="CL47" s="46">
        <f t="shared" si="37"/>
        <v>44</v>
      </c>
      <c r="CM47" s="44"/>
      <c r="CN47" s="46">
        <f t="shared" si="38"/>
        <v>0</v>
      </c>
      <c r="CO47" s="44"/>
      <c r="CP47" s="44"/>
      <c r="CQ47" s="44" t="str">
        <f t="shared" si="39"/>
        <v/>
      </c>
      <c r="CR47" s="44" t="str">
        <f t="shared" si="40"/>
        <v/>
      </c>
      <c r="CS47" s="44" t="str">
        <f t="shared" si="41"/>
        <v xml:space="preserve">   billones</v>
      </c>
      <c r="CT47" s="44" t="str">
        <f t="shared" si="42"/>
        <v/>
      </c>
      <c r="CU47" s="44" t="str">
        <f t="shared" si="43"/>
        <v/>
      </c>
      <c r="CV47" s="44" t="str">
        <f t="shared" si="44"/>
        <v xml:space="preserve">  mil</v>
      </c>
      <c r="CW47" s="44" t="str">
        <f t="shared" si="45"/>
        <v/>
      </c>
      <c r="CX47" s="44" t="str">
        <f t="shared" si="46"/>
        <v/>
      </c>
      <c r="CY47" s="44" t="str">
        <f t="shared" si="47"/>
        <v xml:space="preserve">   millones</v>
      </c>
      <c r="CZ47" s="44" t="str">
        <f t="shared" si="48"/>
        <v/>
      </c>
      <c r="DA47" s="44" t="str">
        <f t="shared" si="49"/>
        <v/>
      </c>
      <c r="DB47" s="44" t="str">
        <f t="shared" si="50"/>
        <v xml:space="preserve">  mil</v>
      </c>
      <c r="DC47" s="44" t="str">
        <f t="shared" si="51"/>
        <v/>
      </c>
      <c r="DD47" s="44" t="str">
        <f t="shared" si="52"/>
        <v xml:space="preserve">Cuarenta y </v>
      </c>
      <c r="DE47" s="44" t="str">
        <f t="shared" si="53"/>
        <v>Cuatro Pesos</v>
      </c>
      <c r="DF47" s="44" t="str">
        <f t="shared" si="54"/>
        <v xml:space="preserve">  Centavos</v>
      </c>
      <c r="DG47" s="44" t="str">
        <f t="shared" si="55"/>
        <v xml:space="preserve">  centavos</v>
      </c>
      <c r="DH47" s="44" t="str">
        <f t="shared" si="56"/>
        <v xml:space="preserve"> </v>
      </c>
      <c r="DI47" s="44" t="str">
        <f t="shared" si="57"/>
        <v/>
      </c>
      <c r="DJ47" s="44"/>
      <c r="DK47" s="44" t="str">
        <f t="shared" si="58"/>
        <v xml:space="preserve"> </v>
      </c>
      <c r="DL47" s="44" t="str">
        <f t="shared" si="59"/>
        <v/>
      </c>
      <c r="DM47" s="44"/>
      <c r="DN47" s="44" t="str">
        <f t="shared" si="60"/>
        <v xml:space="preserve"> </v>
      </c>
      <c r="DO47" s="44" t="str">
        <f t="shared" si="61"/>
        <v/>
      </c>
      <c r="DP47" s="44"/>
      <c r="DQ47" s="44" t="str">
        <f t="shared" si="62"/>
        <v xml:space="preserve"> </v>
      </c>
      <c r="DR47" s="44" t="str">
        <f t="shared" si="63"/>
        <v/>
      </c>
      <c r="DS47" s="44"/>
      <c r="DT47" s="44" t="e">
        <f t="shared" si="64"/>
        <v>#N/A</v>
      </c>
      <c r="DU47" s="44" t="str">
        <f t="shared" si="65"/>
        <v xml:space="preserve"> Pesos</v>
      </c>
      <c r="DV47" s="44" t="str">
        <f t="shared" si="66"/>
        <v xml:space="preserve"> </v>
      </c>
      <c r="DW47" s="44" t="str">
        <f t="shared" si="67"/>
        <v/>
      </c>
      <c r="DX47" s="44"/>
      <c r="DY47" s="44"/>
      <c r="DZ47" s="44"/>
      <c r="EA47" s="44" t="str">
        <f t="shared" si="68"/>
        <v xml:space="preserve"> </v>
      </c>
      <c r="EB47" s="44"/>
      <c r="EC47" s="44"/>
      <c r="ED47" s="44" t="str">
        <f t="shared" si="69"/>
        <v xml:space="preserve"> </v>
      </c>
      <c r="EE47" s="44"/>
      <c r="EF47" s="44"/>
      <c r="EG47" s="47" t="str">
        <f t="shared" si="70"/>
        <v xml:space="preserve"> </v>
      </c>
      <c r="EH47" s="44"/>
      <c r="EI47" s="44"/>
      <c r="EJ47" s="47" t="str">
        <f t="shared" si="71"/>
        <v xml:space="preserve"> </v>
      </c>
      <c r="EK47" s="44"/>
      <c r="EL47" s="44"/>
      <c r="EM47" s="47" t="str">
        <f t="shared" si="72"/>
        <v>Cuarenta y Cuatro Pesos</v>
      </c>
      <c r="EN47" s="47"/>
      <c r="EO47" s="47" t="str">
        <f t="shared" si="73"/>
        <v xml:space="preserve"> </v>
      </c>
      <c r="EP47" s="44"/>
    </row>
    <row r="48" spans="1:149" hidden="1" x14ac:dyDescent="0.2">
      <c r="A48" s="42">
        <v>45</v>
      </c>
      <c r="B48" s="43" t="str">
        <f t="shared" si="3"/>
        <v>Cuarenta y Cinco Pesos M/L</v>
      </c>
      <c r="C48" s="44"/>
      <c r="D48" s="45">
        <f t="shared" si="4"/>
        <v>45</v>
      </c>
      <c r="E48" s="44" t="str">
        <f t="shared" si="5"/>
        <v/>
      </c>
      <c r="F48" s="44" t="str">
        <f t="shared" si="6"/>
        <v xml:space="preserve"> Pesos</v>
      </c>
      <c r="G48" s="44" t="str">
        <f t="shared" si="7"/>
        <v xml:space="preserve">  billones</v>
      </c>
      <c r="H48" s="44"/>
      <c r="I48" s="44" t="str">
        <f t="shared" si="8"/>
        <v xml:space="preserve"> Pesos</v>
      </c>
      <c r="J48" s="44" t="s">
        <v>80</v>
      </c>
      <c r="K48" s="44"/>
      <c r="L48" s="44" t="str">
        <f t="shared" si="9"/>
        <v xml:space="preserve"> Pesos</v>
      </c>
      <c r="M48" s="44" t="str">
        <f t="shared" si="10"/>
        <v xml:space="preserve">  millones</v>
      </c>
      <c r="N48" s="44"/>
      <c r="O48" s="44" t="str">
        <f t="shared" si="11"/>
        <v xml:space="preserve"> Pesos</v>
      </c>
      <c r="P48" s="44" t="s">
        <v>80</v>
      </c>
      <c r="Q48" s="44"/>
      <c r="R48" s="44" t="str">
        <f t="shared" si="12"/>
        <v xml:space="preserve"> y </v>
      </c>
      <c r="S48" s="44" t="str">
        <f t="shared" si="13"/>
        <v xml:space="preserve"> Pesos</v>
      </c>
      <c r="T48" s="44" t="str">
        <f t="shared" si="14"/>
        <v xml:space="preserve"> Centavos</v>
      </c>
      <c r="U48" s="44" t="str">
        <f t="shared" si="15"/>
        <v xml:space="preserve"> centavos</v>
      </c>
      <c r="V48" s="44">
        <v>15</v>
      </c>
      <c r="W48" s="44">
        <v>14</v>
      </c>
      <c r="X48" s="44">
        <v>13</v>
      </c>
      <c r="Y48" s="44">
        <v>12</v>
      </c>
      <c r="Z48" s="44">
        <v>11</v>
      </c>
      <c r="AA48" s="44">
        <v>10</v>
      </c>
      <c r="AB48" s="44">
        <v>9</v>
      </c>
      <c r="AC48" s="44">
        <f t="shared" si="78"/>
        <v>8</v>
      </c>
      <c r="AD48" s="44">
        <f t="shared" si="78"/>
        <v>7</v>
      </c>
      <c r="AE48" s="44">
        <f t="shared" si="78"/>
        <v>6</v>
      </c>
      <c r="AF48" s="44">
        <f t="shared" si="78"/>
        <v>5</v>
      </c>
      <c r="AG48" s="44">
        <f t="shared" si="78"/>
        <v>4</v>
      </c>
      <c r="AH48" s="44">
        <f t="shared" si="78"/>
        <v>3</v>
      </c>
      <c r="AI48" s="44">
        <f t="shared" si="78"/>
        <v>2</v>
      </c>
      <c r="AJ48" s="44">
        <f t="shared" si="78"/>
        <v>1</v>
      </c>
      <c r="AK48" s="44">
        <f t="shared" si="78"/>
        <v>0</v>
      </c>
      <c r="AL48" s="44">
        <f t="shared" si="78"/>
        <v>-1</v>
      </c>
      <c r="AM48" s="44">
        <f t="shared" si="78"/>
        <v>-2</v>
      </c>
      <c r="AN48" s="44"/>
      <c r="AO48" s="46">
        <f t="shared" si="81"/>
        <v>0</v>
      </c>
      <c r="AP48" s="46">
        <f t="shared" si="81"/>
        <v>0</v>
      </c>
      <c r="AQ48" s="46">
        <f t="shared" si="81"/>
        <v>0</v>
      </c>
      <c r="AR48" s="46">
        <f t="shared" si="81"/>
        <v>0</v>
      </c>
      <c r="AS48" s="46">
        <f t="shared" si="81"/>
        <v>0</v>
      </c>
      <c r="AT48" s="46">
        <f t="shared" si="81"/>
        <v>0</v>
      </c>
      <c r="AU48" s="46">
        <f t="shared" si="81"/>
        <v>0</v>
      </c>
      <c r="AV48" s="46">
        <f t="shared" si="81"/>
        <v>0</v>
      </c>
      <c r="AW48" s="46">
        <f t="shared" si="81"/>
        <v>0</v>
      </c>
      <c r="AX48" s="46">
        <f t="shared" si="81"/>
        <v>0</v>
      </c>
      <c r="AY48" s="46">
        <f t="shared" si="81"/>
        <v>0</v>
      </c>
      <c r="AZ48" s="46">
        <f t="shared" si="81"/>
        <v>0</v>
      </c>
      <c r="BA48" s="46">
        <f t="shared" si="81"/>
        <v>0</v>
      </c>
      <c r="BB48" s="46">
        <f t="shared" si="81"/>
        <v>4</v>
      </c>
      <c r="BC48" s="46">
        <f t="shared" si="81"/>
        <v>45</v>
      </c>
      <c r="BD48" s="46">
        <f t="shared" si="80"/>
        <v>450</v>
      </c>
      <c r="BE48" s="46">
        <f t="shared" si="74"/>
        <v>4500</v>
      </c>
      <c r="BF48" s="44"/>
      <c r="BG48" s="44">
        <f t="shared" si="16"/>
        <v>0</v>
      </c>
      <c r="BH48" s="46">
        <f t="shared" si="17"/>
        <v>0</v>
      </c>
      <c r="BI48" s="46">
        <f t="shared" si="18"/>
        <v>0</v>
      </c>
      <c r="BJ48" s="46">
        <f t="shared" si="19"/>
        <v>0</v>
      </c>
      <c r="BK48" s="46">
        <f t="shared" si="20"/>
        <v>0</v>
      </c>
      <c r="BL48" s="46">
        <f t="shared" si="21"/>
        <v>0</v>
      </c>
      <c r="BM48" s="46">
        <f t="shared" si="22"/>
        <v>0</v>
      </c>
      <c r="BN48" s="46">
        <f t="shared" si="23"/>
        <v>0</v>
      </c>
      <c r="BO48" s="46">
        <f t="shared" si="24"/>
        <v>0</v>
      </c>
      <c r="BP48" s="46">
        <f t="shared" si="25"/>
        <v>0</v>
      </c>
      <c r="BQ48" s="46">
        <f t="shared" si="26"/>
        <v>0</v>
      </c>
      <c r="BR48" s="46">
        <f t="shared" si="27"/>
        <v>0</v>
      </c>
      <c r="BS48" s="46">
        <f t="shared" si="28"/>
        <v>0</v>
      </c>
      <c r="BT48" s="46">
        <f t="shared" si="29"/>
        <v>40</v>
      </c>
      <c r="BU48" s="46">
        <f t="shared" si="30"/>
        <v>5</v>
      </c>
      <c r="BV48" s="46">
        <f t="shared" si="31"/>
        <v>0</v>
      </c>
      <c r="BW48" s="46">
        <f t="shared" si="32"/>
        <v>0</v>
      </c>
      <c r="BX48" s="44"/>
      <c r="BY48" s="44"/>
      <c r="BZ48" s="46">
        <f t="shared" si="33"/>
        <v>0</v>
      </c>
      <c r="CA48" s="46"/>
      <c r="CB48" s="46"/>
      <c r="CC48" s="46">
        <f t="shared" si="34"/>
        <v>0</v>
      </c>
      <c r="CD48" s="46"/>
      <c r="CE48" s="46"/>
      <c r="CF48" s="46">
        <f t="shared" si="35"/>
        <v>0</v>
      </c>
      <c r="CG48" s="44"/>
      <c r="CH48" s="46"/>
      <c r="CI48" s="46">
        <f t="shared" si="36"/>
        <v>0</v>
      </c>
      <c r="CJ48" s="44"/>
      <c r="CK48" s="46"/>
      <c r="CL48" s="46">
        <f t="shared" si="37"/>
        <v>45</v>
      </c>
      <c r="CM48" s="44"/>
      <c r="CN48" s="46">
        <f t="shared" si="38"/>
        <v>0</v>
      </c>
      <c r="CO48" s="44"/>
      <c r="CP48" s="44"/>
      <c r="CQ48" s="44" t="str">
        <f t="shared" si="39"/>
        <v/>
      </c>
      <c r="CR48" s="44" t="str">
        <f t="shared" si="40"/>
        <v/>
      </c>
      <c r="CS48" s="44" t="str">
        <f t="shared" si="41"/>
        <v xml:space="preserve">   billones</v>
      </c>
      <c r="CT48" s="44" t="str">
        <f t="shared" si="42"/>
        <v/>
      </c>
      <c r="CU48" s="44" t="str">
        <f t="shared" si="43"/>
        <v/>
      </c>
      <c r="CV48" s="44" t="str">
        <f t="shared" si="44"/>
        <v xml:space="preserve">  mil</v>
      </c>
      <c r="CW48" s="44" t="str">
        <f t="shared" si="45"/>
        <v/>
      </c>
      <c r="CX48" s="44" t="str">
        <f t="shared" si="46"/>
        <v/>
      </c>
      <c r="CY48" s="44" t="str">
        <f t="shared" si="47"/>
        <v xml:space="preserve">   millones</v>
      </c>
      <c r="CZ48" s="44" t="str">
        <f t="shared" si="48"/>
        <v/>
      </c>
      <c r="DA48" s="44" t="str">
        <f t="shared" si="49"/>
        <v/>
      </c>
      <c r="DB48" s="44" t="str">
        <f t="shared" si="50"/>
        <v xml:space="preserve">  mil</v>
      </c>
      <c r="DC48" s="44" t="str">
        <f t="shared" si="51"/>
        <v/>
      </c>
      <c r="DD48" s="44" t="str">
        <f t="shared" si="52"/>
        <v xml:space="preserve">Cuarenta y </v>
      </c>
      <c r="DE48" s="44" t="str">
        <f t="shared" si="53"/>
        <v>Cinco Pesos</v>
      </c>
      <c r="DF48" s="44" t="str">
        <f t="shared" si="54"/>
        <v xml:space="preserve">  Centavos</v>
      </c>
      <c r="DG48" s="44" t="str">
        <f t="shared" si="55"/>
        <v xml:space="preserve">  centavos</v>
      </c>
      <c r="DH48" s="44" t="str">
        <f t="shared" si="56"/>
        <v xml:space="preserve"> </v>
      </c>
      <c r="DI48" s="44" t="str">
        <f t="shared" si="57"/>
        <v/>
      </c>
      <c r="DJ48" s="44"/>
      <c r="DK48" s="44" t="str">
        <f t="shared" si="58"/>
        <v xml:space="preserve"> </v>
      </c>
      <c r="DL48" s="44" t="str">
        <f t="shared" si="59"/>
        <v/>
      </c>
      <c r="DM48" s="44"/>
      <c r="DN48" s="44" t="str">
        <f t="shared" si="60"/>
        <v xml:space="preserve"> </v>
      </c>
      <c r="DO48" s="44" t="str">
        <f t="shared" si="61"/>
        <v/>
      </c>
      <c r="DP48" s="44"/>
      <c r="DQ48" s="44" t="str">
        <f t="shared" si="62"/>
        <v xml:space="preserve"> </v>
      </c>
      <c r="DR48" s="44" t="str">
        <f t="shared" si="63"/>
        <v/>
      </c>
      <c r="DS48" s="44"/>
      <c r="DT48" s="44" t="e">
        <f t="shared" si="64"/>
        <v>#N/A</v>
      </c>
      <c r="DU48" s="44" t="str">
        <f t="shared" si="65"/>
        <v xml:space="preserve"> Pesos</v>
      </c>
      <c r="DV48" s="44" t="str">
        <f t="shared" si="66"/>
        <v xml:space="preserve"> </v>
      </c>
      <c r="DW48" s="44" t="str">
        <f t="shared" si="67"/>
        <v/>
      </c>
      <c r="DX48" s="44"/>
      <c r="DY48" s="44"/>
      <c r="DZ48" s="44"/>
      <c r="EA48" s="44" t="str">
        <f t="shared" si="68"/>
        <v xml:space="preserve"> </v>
      </c>
      <c r="EB48" s="44"/>
      <c r="EC48" s="44"/>
      <c r="ED48" s="44" t="str">
        <f t="shared" si="69"/>
        <v xml:space="preserve"> </v>
      </c>
      <c r="EE48" s="44"/>
      <c r="EF48" s="44"/>
      <c r="EG48" s="47" t="str">
        <f t="shared" si="70"/>
        <v xml:space="preserve"> </v>
      </c>
      <c r="EH48" s="44"/>
      <c r="EI48" s="44"/>
      <c r="EJ48" s="47" t="str">
        <f t="shared" si="71"/>
        <v xml:space="preserve"> </v>
      </c>
      <c r="EK48" s="44"/>
      <c r="EL48" s="44"/>
      <c r="EM48" s="47" t="str">
        <f t="shared" si="72"/>
        <v>Cuarenta y Cinco Pesos</v>
      </c>
      <c r="EN48" s="47"/>
      <c r="EO48" s="47" t="str">
        <f t="shared" si="73"/>
        <v xml:space="preserve"> </v>
      </c>
      <c r="EP48" s="44"/>
    </row>
    <row r="49" spans="1:148" hidden="1" x14ac:dyDescent="0.2">
      <c r="A49" s="42">
        <v>46</v>
      </c>
      <c r="B49" s="43" t="str">
        <f t="shared" si="3"/>
        <v>Cuarenta y Seis Pesos M/L</v>
      </c>
      <c r="C49" s="44"/>
      <c r="D49" s="45">
        <f t="shared" si="4"/>
        <v>46</v>
      </c>
      <c r="E49" s="44" t="str">
        <f t="shared" si="5"/>
        <v/>
      </c>
      <c r="F49" s="44" t="str">
        <f t="shared" si="6"/>
        <v xml:space="preserve"> Pesos</v>
      </c>
      <c r="G49" s="44" t="str">
        <f t="shared" si="7"/>
        <v xml:space="preserve">  billones</v>
      </c>
      <c r="H49" s="44"/>
      <c r="I49" s="44" t="str">
        <f t="shared" si="8"/>
        <v xml:space="preserve"> Pesos</v>
      </c>
      <c r="J49" s="44" t="s">
        <v>80</v>
      </c>
      <c r="K49" s="44"/>
      <c r="L49" s="44" t="str">
        <f t="shared" si="9"/>
        <v xml:space="preserve"> Pesos</v>
      </c>
      <c r="M49" s="44" t="str">
        <f t="shared" si="10"/>
        <v xml:space="preserve">  millones</v>
      </c>
      <c r="N49" s="44"/>
      <c r="O49" s="44" t="str">
        <f t="shared" si="11"/>
        <v xml:space="preserve"> Pesos</v>
      </c>
      <c r="P49" s="44" t="s">
        <v>80</v>
      </c>
      <c r="Q49" s="44"/>
      <c r="R49" s="44" t="str">
        <f t="shared" si="12"/>
        <v xml:space="preserve"> y </v>
      </c>
      <c r="S49" s="44" t="str">
        <f t="shared" si="13"/>
        <v xml:space="preserve"> Pesos</v>
      </c>
      <c r="T49" s="44" t="str">
        <f t="shared" si="14"/>
        <v xml:space="preserve"> Centavos</v>
      </c>
      <c r="U49" s="44" t="str">
        <f t="shared" si="15"/>
        <v xml:space="preserve"> centavos</v>
      </c>
      <c r="V49" s="44">
        <v>15</v>
      </c>
      <c r="W49" s="44">
        <v>14</v>
      </c>
      <c r="X49" s="44">
        <v>13</v>
      </c>
      <c r="Y49" s="44">
        <v>12</v>
      </c>
      <c r="Z49" s="44">
        <v>11</v>
      </c>
      <c r="AA49" s="44">
        <v>10</v>
      </c>
      <c r="AB49" s="44">
        <v>9</v>
      </c>
      <c r="AC49" s="44">
        <f t="shared" si="78"/>
        <v>8</v>
      </c>
      <c r="AD49" s="44">
        <f t="shared" si="78"/>
        <v>7</v>
      </c>
      <c r="AE49" s="44">
        <f t="shared" si="78"/>
        <v>6</v>
      </c>
      <c r="AF49" s="44">
        <f t="shared" si="78"/>
        <v>5</v>
      </c>
      <c r="AG49" s="44">
        <f t="shared" si="78"/>
        <v>4</v>
      </c>
      <c r="AH49" s="44">
        <f t="shared" si="78"/>
        <v>3</v>
      </c>
      <c r="AI49" s="44">
        <f t="shared" si="78"/>
        <v>2</v>
      </c>
      <c r="AJ49" s="44">
        <f t="shared" si="78"/>
        <v>1</v>
      </c>
      <c r="AK49" s="44">
        <f t="shared" si="78"/>
        <v>0</v>
      </c>
      <c r="AL49" s="44">
        <f t="shared" si="78"/>
        <v>-1</v>
      </c>
      <c r="AM49" s="44">
        <f t="shared" si="78"/>
        <v>-2</v>
      </c>
      <c r="AN49" s="44"/>
      <c r="AO49" s="46">
        <f t="shared" si="81"/>
        <v>0</v>
      </c>
      <c r="AP49" s="46">
        <f t="shared" si="81"/>
        <v>0</v>
      </c>
      <c r="AQ49" s="46">
        <f t="shared" si="81"/>
        <v>0</v>
      </c>
      <c r="AR49" s="46">
        <f t="shared" si="81"/>
        <v>0</v>
      </c>
      <c r="AS49" s="46">
        <f t="shared" si="81"/>
        <v>0</v>
      </c>
      <c r="AT49" s="46">
        <f t="shared" si="81"/>
        <v>0</v>
      </c>
      <c r="AU49" s="46">
        <f t="shared" si="81"/>
        <v>0</v>
      </c>
      <c r="AV49" s="46">
        <f t="shared" si="81"/>
        <v>0</v>
      </c>
      <c r="AW49" s="46">
        <f t="shared" si="81"/>
        <v>0</v>
      </c>
      <c r="AX49" s="46">
        <f t="shared" si="81"/>
        <v>0</v>
      </c>
      <c r="AY49" s="46">
        <f t="shared" si="81"/>
        <v>0</v>
      </c>
      <c r="AZ49" s="46">
        <f t="shared" si="81"/>
        <v>0</v>
      </c>
      <c r="BA49" s="46">
        <f t="shared" si="81"/>
        <v>0</v>
      </c>
      <c r="BB49" s="46">
        <f t="shared" si="81"/>
        <v>4</v>
      </c>
      <c r="BC49" s="46">
        <f t="shared" si="81"/>
        <v>46</v>
      </c>
      <c r="BD49" s="46">
        <f t="shared" si="80"/>
        <v>460</v>
      </c>
      <c r="BE49" s="46">
        <f t="shared" si="74"/>
        <v>4600</v>
      </c>
      <c r="BF49" s="44"/>
      <c r="BG49" s="44">
        <f t="shared" si="16"/>
        <v>0</v>
      </c>
      <c r="BH49" s="46">
        <f t="shared" si="17"/>
        <v>0</v>
      </c>
      <c r="BI49" s="46">
        <f t="shared" si="18"/>
        <v>0</v>
      </c>
      <c r="BJ49" s="46">
        <f t="shared" si="19"/>
        <v>0</v>
      </c>
      <c r="BK49" s="46">
        <f t="shared" si="20"/>
        <v>0</v>
      </c>
      <c r="BL49" s="46">
        <f t="shared" si="21"/>
        <v>0</v>
      </c>
      <c r="BM49" s="46">
        <f t="shared" si="22"/>
        <v>0</v>
      </c>
      <c r="BN49" s="46">
        <f t="shared" si="23"/>
        <v>0</v>
      </c>
      <c r="BO49" s="46">
        <f t="shared" si="24"/>
        <v>0</v>
      </c>
      <c r="BP49" s="46">
        <f t="shared" si="25"/>
        <v>0</v>
      </c>
      <c r="BQ49" s="46">
        <f t="shared" si="26"/>
        <v>0</v>
      </c>
      <c r="BR49" s="46">
        <f t="shared" si="27"/>
        <v>0</v>
      </c>
      <c r="BS49" s="46">
        <f t="shared" si="28"/>
        <v>0</v>
      </c>
      <c r="BT49" s="46">
        <f t="shared" si="29"/>
        <v>40</v>
      </c>
      <c r="BU49" s="46">
        <f t="shared" si="30"/>
        <v>6</v>
      </c>
      <c r="BV49" s="46">
        <f t="shared" si="31"/>
        <v>0</v>
      </c>
      <c r="BW49" s="46">
        <f t="shared" si="32"/>
        <v>0</v>
      </c>
      <c r="BX49" s="44"/>
      <c r="BY49" s="44"/>
      <c r="BZ49" s="46">
        <f t="shared" si="33"/>
        <v>0</v>
      </c>
      <c r="CA49" s="46"/>
      <c r="CB49" s="46"/>
      <c r="CC49" s="46">
        <f t="shared" si="34"/>
        <v>0</v>
      </c>
      <c r="CD49" s="46"/>
      <c r="CE49" s="46"/>
      <c r="CF49" s="46">
        <f t="shared" si="35"/>
        <v>0</v>
      </c>
      <c r="CG49" s="44"/>
      <c r="CH49" s="46"/>
      <c r="CI49" s="46">
        <f t="shared" si="36"/>
        <v>0</v>
      </c>
      <c r="CJ49" s="44"/>
      <c r="CK49" s="46"/>
      <c r="CL49" s="46">
        <f t="shared" si="37"/>
        <v>46</v>
      </c>
      <c r="CM49" s="44"/>
      <c r="CN49" s="46">
        <f t="shared" si="38"/>
        <v>0</v>
      </c>
      <c r="CO49" s="44"/>
      <c r="CP49" s="44"/>
      <c r="CQ49" s="44" t="str">
        <f t="shared" si="39"/>
        <v/>
      </c>
      <c r="CR49" s="44" t="str">
        <f t="shared" si="40"/>
        <v/>
      </c>
      <c r="CS49" s="44" t="str">
        <f t="shared" si="41"/>
        <v xml:space="preserve">   billones</v>
      </c>
      <c r="CT49" s="44" t="str">
        <f t="shared" si="42"/>
        <v/>
      </c>
      <c r="CU49" s="44" t="str">
        <f t="shared" si="43"/>
        <v/>
      </c>
      <c r="CV49" s="44" t="str">
        <f t="shared" si="44"/>
        <v xml:space="preserve">  mil</v>
      </c>
      <c r="CW49" s="44" t="str">
        <f t="shared" si="45"/>
        <v/>
      </c>
      <c r="CX49" s="44" t="str">
        <f t="shared" si="46"/>
        <v/>
      </c>
      <c r="CY49" s="44" t="str">
        <f t="shared" si="47"/>
        <v xml:space="preserve">   millones</v>
      </c>
      <c r="CZ49" s="44" t="str">
        <f t="shared" si="48"/>
        <v/>
      </c>
      <c r="DA49" s="44" t="str">
        <f t="shared" si="49"/>
        <v/>
      </c>
      <c r="DB49" s="44" t="str">
        <f t="shared" si="50"/>
        <v xml:space="preserve">  mil</v>
      </c>
      <c r="DC49" s="44" t="str">
        <f t="shared" si="51"/>
        <v/>
      </c>
      <c r="DD49" s="44" t="str">
        <f t="shared" si="52"/>
        <v xml:space="preserve">Cuarenta y </v>
      </c>
      <c r="DE49" s="44" t="str">
        <f t="shared" si="53"/>
        <v>Seis Pesos</v>
      </c>
      <c r="DF49" s="44" t="str">
        <f t="shared" si="54"/>
        <v xml:space="preserve">  Centavos</v>
      </c>
      <c r="DG49" s="44" t="str">
        <f t="shared" si="55"/>
        <v xml:space="preserve">  centavos</v>
      </c>
      <c r="DH49" s="44" t="str">
        <f t="shared" si="56"/>
        <v xml:space="preserve"> </v>
      </c>
      <c r="DI49" s="44" t="str">
        <f t="shared" si="57"/>
        <v/>
      </c>
      <c r="DJ49" s="44"/>
      <c r="DK49" s="44" t="str">
        <f t="shared" si="58"/>
        <v xml:space="preserve"> </v>
      </c>
      <c r="DL49" s="44" t="str">
        <f t="shared" si="59"/>
        <v/>
      </c>
      <c r="DM49" s="44"/>
      <c r="DN49" s="44" t="str">
        <f t="shared" si="60"/>
        <v xml:space="preserve"> </v>
      </c>
      <c r="DO49" s="44" t="str">
        <f t="shared" si="61"/>
        <v/>
      </c>
      <c r="DP49" s="44"/>
      <c r="DQ49" s="44" t="str">
        <f t="shared" si="62"/>
        <v xml:space="preserve"> </v>
      </c>
      <c r="DR49" s="44" t="str">
        <f t="shared" si="63"/>
        <v/>
      </c>
      <c r="DS49" s="44"/>
      <c r="DT49" s="44" t="e">
        <f t="shared" si="64"/>
        <v>#N/A</v>
      </c>
      <c r="DU49" s="44" t="str">
        <f t="shared" si="65"/>
        <v xml:space="preserve"> Pesos</v>
      </c>
      <c r="DV49" s="44" t="str">
        <f t="shared" si="66"/>
        <v xml:space="preserve"> </v>
      </c>
      <c r="DW49" s="44" t="str">
        <f t="shared" si="67"/>
        <v/>
      </c>
      <c r="DX49" s="44"/>
      <c r="DY49" s="44"/>
      <c r="DZ49" s="44"/>
      <c r="EA49" s="44" t="str">
        <f t="shared" si="68"/>
        <v xml:space="preserve"> </v>
      </c>
      <c r="EB49" s="44"/>
      <c r="EC49" s="44"/>
      <c r="ED49" s="44" t="str">
        <f t="shared" si="69"/>
        <v xml:space="preserve"> </v>
      </c>
      <c r="EE49" s="44"/>
      <c r="EF49" s="44"/>
      <c r="EG49" s="47" t="str">
        <f t="shared" si="70"/>
        <v xml:space="preserve"> </v>
      </c>
      <c r="EH49" s="44"/>
      <c r="EI49" s="44"/>
      <c r="EJ49" s="47" t="str">
        <f t="shared" si="71"/>
        <v xml:space="preserve"> </v>
      </c>
      <c r="EK49" s="44"/>
      <c r="EL49" s="44"/>
      <c r="EM49" s="47" t="str">
        <f t="shared" si="72"/>
        <v>Cuarenta y Seis Pesos</v>
      </c>
      <c r="EN49" s="47"/>
      <c r="EO49" s="47" t="str">
        <f t="shared" si="73"/>
        <v xml:space="preserve"> </v>
      </c>
      <c r="EP49" s="44"/>
    </row>
    <row r="50" spans="1:148" hidden="1" x14ac:dyDescent="0.2">
      <c r="A50" s="42">
        <v>47</v>
      </c>
      <c r="B50" s="43" t="str">
        <f t="shared" si="3"/>
        <v>Cuarenta y Siete Pesos M/L</v>
      </c>
      <c r="C50" s="44"/>
      <c r="D50" s="45">
        <f t="shared" si="4"/>
        <v>47</v>
      </c>
      <c r="E50" s="44" t="str">
        <f t="shared" si="5"/>
        <v/>
      </c>
      <c r="F50" s="44" t="str">
        <f t="shared" si="6"/>
        <v xml:space="preserve"> Pesos</v>
      </c>
      <c r="G50" s="44" t="str">
        <f t="shared" si="7"/>
        <v xml:space="preserve">  billones</v>
      </c>
      <c r="H50" s="44"/>
      <c r="I50" s="44" t="str">
        <f t="shared" si="8"/>
        <v xml:space="preserve"> Pesos</v>
      </c>
      <c r="J50" s="44" t="s">
        <v>80</v>
      </c>
      <c r="K50" s="44"/>
      <c r="L50" s="44" t="str">
        <f t="shared" si="9"/>
        <v xml:space="preserve"> Pesos</v>
      </c>
      <c r="M50" s="44" t="str">
        <f t="shared" si="10"/>
        <v xml:space="preserve">  millones</v>
      </c>
      <c r="N50" s="44"/>
      <c r="O50" s="44" t="str">
        <f t="shared" si="11"/>
        <v xml:space="preserve"> Pesos</v>
      </c>
      <c r="P50" s="44" t="s">
        <v>80</v>
      </c>
      <c r="Q50" s="44"/>
      <c r="R50" s="44" t="str">
        <f t="shared" si="12"/>
        <v xml:space="preserve"> y </v>
      </c>
      <c r="S50" s="44" t="str">
        <f t="shared" si="13"/>
        <v xml:space="preserve"> Pesos</v>
      </c>
      <c r="T50" s="44" t="str">
        <f t="shared" si="14"/>
        <v xml:space="preserve"> Centavos</v>
      </c>
      <c r="U50" s="44" t="str">
        <f t="shared" si="15"/>
        <v xml:space="preserve"> centavos</v>
      </c>
      <c r="V50" s="44">
        <v>15</v>
      </c>
      <c r="W50" s="44">
        <v>14</v>
      </c>
      <c r="X50" s="44">
        <v>13</v>
      </c>
      <c r="Y50" s="44">
        <v>12</v>
      </c>
      <c r="Z50" s="44">
        <v>11</v>
      </c>
      <c r="AA50" s="44">
        <v>10</v>
      </c>
      <c r="AB50" s="44">
        <v>9</v>
      </c>
      <c r="AC50" s="44">
        <f t="shared" si="78"/>
        <v>8</v>
      </c>
      <c r="AD50" s="44">
        <f t="shared" si="78"/>
        <v>7</v>
      </c>
      <c r="AE50" s="44">
        <f t="shared" si="78"/>
        <v>6</v>
      </c>
      <c r="AF50" s="44">
        <f t="shared" si="78"/>
        <v>5</v>
      </c>
      <c r="AG50" s="44">
        <f t="shared" si="78"/>
        <v>4</v>
      </c>
      <c r="AH50" s="44">
        <f t="shared" si="78"/>
        <v>3</v>
      </c>
      <c r="AI50" s="44">
        <f t="shared" si="78"/>
        <v>2</v>
      </c>
      <c r="AJ50" s="44">
        <f t="shared" si="78"/>
        <v>1</v>
      </c>
      <c r="AK50" s="44">
        <f t="shared" si="78"/>
        <v>0</v>
      </c>
      <c r="AL50" s="44">
        <f t="shared" si="78"/>
        <v>-1</v>
      </c>
      <c r="AM50" s="44">
        <f t="shared" si="78"/>
        <v>-2</v>
      </c>
      <c r="AN50" s="44"/>
      <c r="AO50" s="46">
        <f t="shared" si="81"/>
        <v>0</v>
      </c>
      <c r="AP50" s="46">
        <f t="shared" si="81"/>
        <v>0</v>
      </c>
      <c r="AQ50" s="46">
        <f t="shared" si="81"/>
        <v>0</v>
      </c>
      <c r="AR50" s="46">
        <f t="shared" si="81"/>
        <v>0</v>
      </c>
      <c r="AS50" s="46">
        <f t="shared" si="81"/>
        <v>0</v>
      </c>
      <c r="AT50" s="46">
        <f t="shared" si="81"/>
        <v>0</v>
      </c>
      <c r="AU50" s="46">
        <f t="shared" si="81"/>
        <v>0</v>
      </c>
      <c r="AV50" s="46">
        <f t="shared" si="81"/>
        <v>0</v>
      </c>
      <c r="AW50" s="46">
        <f t="shared" si="81"/>
        <v>0</v>
      </c>
      <c r="AX50" s="46">
        <f t="shared" si="81"/>
        <v>0</v>
      </c>
      <c r="AY50" s="46">
        <f t="shared" si="81"/>
        <v>0</v>
      </c>
      <c r="AZ50" s="46">
        <f t="shared" si="81"/>
        <v>0</v>
      </c>
      <c r="BA50" s="46">
        <f t="shared" si="81"/>
        <v>0</v>
      </c>
      <c r="BB50" s="46">
        <f t="shared" si="81"/>
        <v>4</v>
      </c>
      <c r="BC50" s="46">
        <f t="shared" si="81"/>
        <v>47</v>
      </c>
      <c r="BD50" s="46">
        <f t="shared" si="80"/>
        <v>470</v>
      </c>
      <c r="BE50" s="46">
        <f t="shared" si="74"/>
        <v>4700</v>
      </c>
      <c r="BF50" s="44"/>
      <c r="BG50" s="44">
        <f t="shared" si="16"/>
        <v>0</v>
      </c>
      <c r="BH50" s="46">
        <f t="shared" si="17"/>
        <v>0</v>
      </c>
      <c r="BI50" s="46">
        <f t="shared" si="18"/>
        <v>0</v>
      </c>
      <c r="BJ50" s="46">
        <f t="shared" si="19"/>
        <v>0</v>
      </c>
      <c r="BK50" s="46">
        <f t="shared" si="20"/>
        <v>0</v>
      </c>
      <c r="BL50" s="46">
        <f t="shared" si="21"/>
        <v>0</v>
      </c>
      <c r="BM50" s="46">
        <f t="shared" si="22"/>
        <v>0</v>
      </c>
      <c r="BN50" s="46">
        <f t="shared" si="23"/>
        <v>0</v>
      </c>
      <c r="BO50" s="46">
        <f t="shared" si="24"/>
        <v>0</v>
      </c>
      <c r="BP50" s="46">
        <f t="shared" si="25"/>
        <v>0</v>
      </c>
      <c r="BQ50" s="46">
        <f t="shared" si="26"/>
        <v>0</v>
      </c>
      <c r="BR50" s="46">
        <f t="shared" si="27"/>
        <v>0</v>
      </c>
      <c r="BS50" s="46">
        <f t="shared" si="28"/>
        <v>0</v>
      </c>
      <c r="BT50" s="46">
        <f t="shared" si="29"/>
        <v>40</v>
      </c>
      <c r="BU50" s="46">
        <f t="shared" si="30"/>
        <v>7</v>
      </c>
      <c r="BV50" s="46">
        <f t="shared" si="31"/>
        <v>0</v>
      </c>
      <c r="BW50" s="46">
        <f t="shared" si="32"/>
        <v>0</v>
      </c>
      <c r="BX50" s="44"/>
      <c r="BY50" s="44"/>
      <c r="BZ50" s="46">
        <f t="shared" si="33"/>
        <v>0</v>
      </c>
      <c r="CA50" s="46"/>
      <c r="CB50" s="46"/>
      <c r="CC50" s="46">
        <f t="shared" si="34"/>
        <v>0</v>
      </c>
      <c r="CD50" s="46"/>
      <c r="CE50" s="46"/>
      <c r="CF50" s="46">
        <f t="shared" si="35"/>
        <v>0</v>
      </c>
      <c r="CG50" s="44"/>
      <c r="CH50" s="46"/>
      <c r="CI50" s="46">
        <f t="shared" si="36"/>
        <v>0</v>
      </c>
      <c r="CJ50" s="44"/>
      <c r="CK50" s="46"/>
      <c r="CL50" s="46">
        <f t="shared" si="37"/>
        <v>47</v>
      </c>
      <c r="CM50" s="44"/>
      <c r="CN50" s="46">
        <f t="shared" si="38"/>
        <v>0</v>
      </c>
      <c r="CO50" s="44"/>
      <c r="CP50" s="44"/>
      <c r="CQ50" s="44" t="str">
        <f t="shared" si="39"/>
        <v/>
      </c>
      <c r="CR50" s="44" t="str">
        <f t="shared" si="40"/>
        <v/>
      </c>
      <c r="CS50" s="44" t="str">
        <f t="shared" si="41"/>
        <v xml:space="preserve">   billones</v>
      </c>
      <c r="CT50" s="44" t="str">
        <f t="shared" si="42"/>
        <v/>
      </c>
      <c r="CU50" s="44" t="str">
        <f t="shared" si="43"/>
        <v/>
      </c>
      <c r="CV50" s="44" t="str">
        <f t="shared" si="44"/>
        <v xml:space="preserve">  mil</v>
      </c>
      <c r="CW50" s="44" t="str">
        <f t="shared" si="45"/>
        <v/>
      </c>
      <c r="CX50" s="44" t="str">
        <f t="shared" si="46"/>
        <v/>
      </c>
      <c r="CY50" s="44" t="str">
        <f t="shared" si="47"/>
        <v xml:space="preserve">   millones</v>
      </c>
      <c r="CZ50" s="44" t="str">
        <f t="shared" si="48"/>
        <v/>
      </c>
      <c r="DA50" s="44" t="str">
        <f t="shared" si="49"/>
        <v/>
      </c>
      <c r="DB50" s="44" t="str">
        <f t="shared" si="50"/>
        <v xml:space="preserve">  mil</v>
      </c>
      <c r="DC50" s="44" t="str">
        <f t="shared" si="51"/>
        <v/>
      </c>
      <c r="DD50" s="44" t="str">
        <f t="shared" si="52"/>
        <v xml:space="preserve">Cuarenta y </v>
      </c>
      <c r="DE50" s="44" t="str">
        <f t="shared" si="53"/>
        <v>Siete Pesos</v>
      </c>
      <c r="DF50" s="44" t="str">
        <f t="shared" si="54"/>
        <v xml:space="preserve">  Centavos</v>
      </c>
      <c r="DG50" s="44" t="str">
        <f t="shared" si="55"/>
        <v xml:space="preserve">  centavos</v>
      </c>
      <c r="DH50" s="44" t="str">
        <f t="shared" si="56"/>
        <v xml:space="preserve"> </v>
      </c>
      <c r="DI50" s="44" t="str">
        <f t="shared" si="57"/>
        <v/>
      </c>
      <c r="DJ50" s="44"/>
      <c r="DK50" s="44" t="str">
        <f t="shared" si="58"/>
        <v xml:space="preserve"> </v>
      </c>
      <c r="DL50" s="44" t="str">
        <f t="shared" si="59"/>
        <v/>
      </c>
      <c r="DM50" s="44"/>
      <c r="DN50" s="44" t="str">
        <f t="shared" si="60"/>
        <v xml:space="preserve"> </v>
      </c>
      <c r="DO50" s="44" t="str">
        <f t="shared" si="61"/>
        <v/>
      </c>
      <c r="DP50" s="44"/>
      <c r="DQ50" s="44" t="str">
        <f t="shared" si="62"/>
        <v xml:space="preserve"> </v>
      </c>
      <c r="DR50" s="44" t="str">
        <f t="shared" si="63"/>
        <v/>
      </c>
      <c r="DS50" s="44"/>
      <c r="DT50" s="44" t="e">
        <f t="shared" si="64"/>
        <v>#N/A</v>
      </c>
      <c r="DU50" s="44" t="str">
        <f t="shared" si="65"/>
        <v xml:space="preserve"> Pesos</v>
      </c>
      <c r="DV50" s="44" t="str">
        <f t="shared" si="66"/>
        <v xml:space="preserve"> </v>
      </c>
      <c r="DW50" s="44" t="str">
        <f t="shared" si="67"/>
        <v/>
      </c>
      <c r="DX50" s="44"/>
      <c r="DY50" s="44"/>
      <c r="DZ50" s="44"/>
      <c r="EA50" s="44" t="str">
        <f t="shared" si="68"/>
        <v xml:space="preserve"> </v>
      </c>
      <c r="EB50" s="44"/>
      <c r="EC50" s="44"/>
      <c r="ED50" s="44" t="str">
        <f t="shared" si="69"/>
        <v xml:space="preserve"> </v>
      </c>
      <c r="EE50" s="44"/>
      <c r="EF50" s="44"/>
      <c r="EG50" s="47" t="str">
        <f t="shared" si="70"/>
        <v xml:space="preserve"> </v>
      </c>
      <c r="EH50" s="44"/>
      <c r="EI50" s="44"/>
      <c r="EJ50" s="47" t="str">
        <f t="shared" si="71"/>
        <v xml:space="preserve"> </v>
      </c>
      <c r="EK50" s="44"/>
      <c r="EL50" s="44"/>
      <c r="EM50" s="47" t="str">
        <f t="shared" si="72"/>
        <v>Cuarenta y Siete Pesos</v>
      </c>
      <c r="EN50" s="47"/>
      <c r="EO50" s="47" t="str">
        <f t="shared" si="73"/>
        <v xml:space="preserve"> </v>
      </c>
      <c r="EP50" s="44"/>
    </row>
    <row r="51" spans="1:148" hidden="1" x14ac:dyDescent="0.2">
      <c r="A51" s="42">
        <v>48</v>
      </c>
      <c r="B51" s="43" t="str">
        <f t="shared" si="3"/>
        <v>Cuarenta y Ocho Pesos M/L</v>
      </c>
      <c r="C51" s="44"/>
      <c r="D51" s="45">
        <f t="shared" si="4"/>
        <v>48</v>
      </c>
      <c r="E51" s="44" t="str">
        <f t="shared" si="5"/>
        <v/>
      </c>
      <c r="F51" s="44" t="str">
        <f t="shared" si="6"/>
        <v xml:space="preserve"> Pesos</v>
      </c>
      <c r="G51" s="44" t="str">
        <f t="shared" si="7"/>
        <v xml:space="preserve">  billones</v>
      </c>
      <c r="H51" s="44"/>
      <c r="I51" s="44" t="str">
        <f t="shared" si="8"/>
        <v xml:space="preserve"> Pesos</v>
      </c>
      <c r="J51" s="44" t="s">
        <v>80</v>
      </c>
      <c r="K51" s="44"/>
      <c r="L51" s="44" t="str">
        <f t="shared" si="9"/>
        <v xml:space="preserve"> Pesos</v>
      </c>
      <c r="M51" s="44" t="str">
        <f t="shared" si="10"/>
        <v xml:space="preserve">  millones</v>
      </c>
      <c r="N51" s="44"/>
      <c r="O51" s="44" t="str">
        <f t="shared" si="11"/>
        <v xml:space="preserve"> Pesos</v>
      </c>
      <c r="P51" s="44" t="s">
        <v>80</v>
      </c>
      <c r="Q51" s="44"/>
      <c r="R51" s="44" t="str">
        <f t="shared" si="12"/>
        <v xml:space="preserve"> y </v>
      </c>
      <c r="S51" s="44" t="str">
        <f t="shared" si="13"/>
        <v xml:space="preserve"> Pesos</v>
      </c>
      <c r="T51" s="44" t="str">
        <f t="shared" si="14"/>
        <v xml:space="preserve"> Centavos</v>
      </c>
      <c r="U51" s="44" t="str">
        <f t="shared" si="15"/>
        <v xml:space="preserve"> centavos</v>
      </c>
      <c r="V51" s="44">
        <v>15</v>
      </c>
      <c r="W51" s="44">
        <v>14</v>
      </c>
      <c r="X51" s="44">
        <v>13</v>
      </c>
      <c r="Y51" s="44">
        <v>12</v>
      </c>
      <c r="Z51" s="44">
        <v>11</v>
      </c>
      <c r="AA51" s="44">
        <v>10</v>
      </c>
      <c r="AB51" s="44">
        <v>9</v>
      </c>
      <c r="AC51" s="44">
        <f t="shared" si="78"/>
        <v>8</v>
      </c>
      <c r="AD51" s="44">
        <f t="shared" si="78"/>
        <v>7</v>
      </c>
      <c r="AE51" s="44">
        <f t="shared" si="78"/>
        <v>6</v>
      </c>
      <c r="AF51" s="44">
        <f t="shared" si="78"/>
        <v>5</v>
      </c>
      <c r="AG51" s="44">
        <f t="shared" si="78"/>
        <v>4</v>
      </c>
      <c r="AH51" s="44">
        <f t="shared" si="78"/>
        <v>3</v>
      </c>
      <c r="AI51" s="44">
        <f t="shared" si="78"/>
        <v>2</v>
      </c>
      <c r="AJ51" s="44">
        <f t="shared" si="78"/>
        <v>1</v>
      </c>
      <c r="AK51" s="44">
        <f t="shared" si="78"/>
        <v>0</v>
      </c>
      <c r="AL51" s="44">
        <f t="shared" si="78"/>
        <v>-1</v>
      </c>
      <c r="AM51" s="44">
        <f t="shared" si="78"/>
        <v>-2</v>
      </c>
      <c r="AN51" s="44"/>
      <c r="AO51" s="46">
        <f t="shared" si="81"/>
        <v>0</v>
      </c>
      <c r="AP51" s="46">
        <f t="shared" si="81"/>
        <v>0</v>
      </c>
      <c r="AQ51" s="46">
        <f t="shared" si="81"/>
        <v>0</v>
      </c>
      <c r="AR51" s="46">
        <f t="shared" si="81"/>
        <v>0</v>
      </c>
      <c r="AS51" s="46">
        <f t="shared" si="81"/>
        <v>0</v>
      </c>
      <c r="AT51" s="46">
        <f t="shared" si="81"/>
        <v>0</v>
      </c>
      <c r="AU51" s="46">
        <f t="shared" si="81"/>
        <v>0</v>
      </c>
      <c r="AV51" s="46">
        <f t="shared" si="81"/>
        <v>0</v>
      </c>
      <c r="AW51" s="46">
        <f t="shared" si="81"/>
        <v>0</v>
      </c>
      <c r="AX51" s="46">
        <f t="shared" si="81"/>
        <v>0</v>
      </c>
      <c r="AY51" s="46">
        <f t="shared" si="81"/>
        <v>0</v>
      </c>
      <c r="AZ51" s="46">
        <f t="shared" si="81"/>
        <v>0</v>
      </c>
      <c r="BA51" s="46">
        <f t="shared" si="81"/>
        <v>0</v>
      </c>
      <c r="BB51" s="46">
        <f t="shared" si="81"/>
        <v>4</v>
      </c>
      <c r="BC51" s="46">
        <f t="shared" si="81"/>
        <v>48</v>
      </c>
      <c r="BD51" s="46">
        <f t="shared" si="80"/>
        <v>480</v>
      </c>
      <c r="BE51" s="46">
        <f t="shared" si="74"/>
        <v>4800</v>
      </c>
      <c r="BF51" s="44"/>
      <c r="BG51" s="44">
        <f t="shared" si="16"/>
        <v>0</v>
      </c>
      <c r="BH51" s="46">
        <f t="shared" si="17"/>
        <v>0</v>
      </c>
      <c r="BI51" s="46">
        <f t="shared" si="18"/>
        <v>0</v>
      </c>
      <c r="BJ51" s="46">
        <f t="shared" si="19"/>
        <v>0</v>
      </c>
      <c r="BK51" s="46">
        <f t="shared" si="20"/>
        <v>0</v>
      </c>
      <c r="BL51" s="46">
        <f t="shared" si="21"/>
        <v>0</v>
      </c>
      <c r="BM51" s="46">
        <f t="shared" si="22"/>
        <v>0</v>
      </c>
      <c r="BN51" s="46">
        <f t="shared" si="23"/>
        <v>0</v>
      </c>
      <c r="BO51" s="46">
        <f t="shared" si="24"/>
        <v>0</v>
      </c>
      <c r="BP51" s="46">
        <f t="shared" si="25"/>
        <v>0</v>
      </c>
      <c r="BQ51" s="46">
        <f t="shared" si="26"/>
        <v>0</v>
      </c>
      <c r="BR51" s="46">
        <f t="shared" si="27"/>
        <v>0</v>
      </c>
      <c r="BS51" s="46">
        <f t="shared" si="28"/>
        <v>0</v>
      </c>
      <c r="BT51" s="46">
        <f t="shared" si="29"/>
        <v>40</v>
      </c>
      <c r="BU51" s="46">
        <f t="shared" si="30"/>
        <v>8</v>
      </c>
      <c r="BV51" s="46">
        <f t="shared" si="31"/>
        <v>0</v>
      </c>
      <c r="BW51" s="46">
        <f t="shared" si="32"/>
        <v>0</v>
      </c>
      <c r="BX51" s="44"/>
      <c r="BY51" s="44"/>
      <c r="BZ51" s="46">
        <f t="shared" si="33"/>
        <v>0</v>
      </c>
      <c r="CA51" s="46"/>
      <c r="CB51" s="46"/>
      <c r="CC51" s="46">
        <f t="shared" si="34"/>
        <v>0</v>
      </c>
      <c r="CD51" s="46"/>
      <c r="CE51" s="46"/>
      <c r="CF51" s="46">
        <f t="shared" si="35"/>
        <v>0</v>
      </c>
      <c r="CG51" s="44"/>
      <c r="CH51" s="46"/>
      <c r="CI51" s="46">
        <f t="shared" si="36"/>
        <v>0</v>
      </c>
      <c r="CJ51" s="44"/>
      <c r="CK51" s="46"/>
      <c r="CL51" s="46">
        <f t="shared" si="37"/>
        <v>48</v>
      </c>
      <c r="CM51" s="44"/>
      <c r="CN51" s="46">
        <f t="shared" si="38"/>
        <v>0</v>
      </c>
      <c r="CO51" s="44"/>
      <c r="CP51" s="44"/>
      <c r="CQ51" s="44" t="str">
        <f t="shared" si="39"/>
        <v/>
      </c>
      <c r="CR51" s="44" t="str">
        <f t="shared" si="40"/>
        <v/>
      </c>
      <c r="CS51" s="44" t="str">
        <f t="shared" si="41"/>
        <v xml:space="preserve">   billones</v>
      </c>
      <c r="CT51" s="44" t="str">
        <f t="shared" si="42"/>
        <v/>
      </c>
      <c r="CU51" s="44" t="str">
        <f t="shared" si="43"/>
        <v/>
      </c>
      <c r="CV51" s="44" t="str">
        <f t="shared" si="44"/>
        <v xml:space="preserve">  mil</v>
      </c>
      <c r="CW51" s="44" t="str">
        <f t="shared" si="45"/>
        <v/>
      </c>
      <c r="CX51" s="44" t="str">
        <f t="shared" si="46"/>
        <v/>
      </c>
      <c r="CY51" s="44" t="str">
        <f t="shared" si="47"/>
        <v xml:space="preserve">   millones</v>
      </c>
      <c r="CZ51" s="44" t="str">
        <f t="shared" si="48"/>
        <v/>
      </c>
      <c r="DA51" s="44" t="str">
        <f t="shared" si="49"/>
        <v/>
      </c>
      <c r="DB51" s="44" t="str">
        <f t="shared" si="50"/>
        <v xml:space="preserve">  mil</v>
      </c>
      <c r="DC51" s="44" t="str">
        <f t="shared" si="51"/>
        <v/>
      </c>
      <c r="DD51" s="44" t="str">
        <f t="shared" si="52"/>
        <v xml:space="preserve">Cuarenta y </v>
      </c>
      <c r="DE51" s="44" t="str">
        <f t="shared" si="53"/>
        <v>Ocho Pesos</v>
      </c>
      <c r="DF51" s="44" t="str">
        <f t="shared" si="54"/>
        <v xml:space="preserve">  Centavos</v>
      </c>
      <c r="DG51" s="44" t="str">
        <f t="shared" si="55"/>
        <v xml:space="preserve">  centavos</v>
      </c>
      <c r="DH51" s="44" t="str">
        <f t="shared" si="56"/>
        <v xml:space="preserve"> </v>
      </c>
      <c r="DI51" s="44" t="str">
        <f t="shared" si="57"/>
        <v/>
      </c>
      <c r="DJ51" s="44"/>
      <c r="DK51" s="44" t="str">
        <f t="shared" si="58"/>
        <v xml:space="preserve"> </v>
      </c>
      <c r="DL51" s="44" t="str">
        <f t="shared" si="59"/>
        <v/>
      </c>
      <c r="DM51" s="44"/>
      <c r="DN51" s="44" t="str">
        <f t="shared" si="60"/>
        <v xml:space="preserve"> </v>
      </c>
      <c r="DO51" s="44" t="str">
        <f t="shared" si="61"/>
        <v/>
      </c>
      <c r="DP51" s="44"/>
      <c r="DQ51" s="44" t="str">
        <f t="shared" si="62"/>
        <v xml:space="preserve"> </v>
      </c>
      <c r="DR51" s="44" t="str">
        <f t="shared" si="63"/>
        <v/>
      </c>
      <c r="DS51" s="44"/>
      <c r="DT51" s="44" t="e">
        <f t="shared" si="64"/>
        <v>#N/A</v>
      </c>
      <c r="DU51" s="44" t="str">
        <f t="shared" si="65"/>
        <v xml:space="preserve"> Pesos</v>
      </c>
      <c r="DV51" s="44" t="str">
        <f t="shared" si="66"/>
        <v xml:space="preserve"> </v>
      </c>
      <c r="DW51" s="44" t="str">
        <f t="shared" si="67"/>
        <v/>
      </c>
      <c r="DX51" s="44"/>
      <c r="DY51" s="44"/>
      <c r="DZ51" s="44"/>
      <c r="EA51" s="44" t="str">
        <f t="shared" si="68"/>
        <v xml:space="preserve"> </v>
      </c>
      <c r="EB51" s="44"/>
      <c r="EC51" s="44"/>
      <c r="ED51" s="44" t="str">
        <f t="shared" si="69"/>
        <v xml:space="preserve"> </v>
      </c>
      <c r="EE51" s="44"/>
      <c r="EF51" s="44"/>
      <c r="EG51" s="47" t="str">
        <f t="shared" si="70"/>
        <v xml:space="preserve"> </v>
      </c>
      <c r="EH51" s="44"/>
      <c r="EI51" s="44"/>
      <c r="EJ51" s="47" t="str">
        <f t="shared" si="71"/>
        <v xml:space="preserve"> </v>
      </c>
      <c r="EK51" s="44"/>
      <c r="EL51" s="44"/>
      <c r="EM51" s="47" t="str">
        <f t="shared" si="72"/>
        <v>Cuarenta y Ocho Pesos</v>
      </c>
      <c r="EN51" s="47"/>
      <c r="EO51" s="47" t="str">
        <f t="shared" si="73"/>
        <v xml:space="preserve"> </v>
      </c>
      <c r="EP51" s="44"/>
    </row>
    <row r="52" spans="1:148" hidden="1" x14ac:dyDescent="0.2">
      <c r="A52" s="42">
        <v>49</v>
      </c>
      <c r="B52" s="43" t="str">
        <f t="shared" si="3"/>
        <v>Cuarenta y Nueve Pesos M/L</v>
      </c>
      <c r="C52" s="44"/>
      <c r="D52" s="45">
        <f t="shared" si="4"/>
        <v>49</v>
      </c>
      <c r="E52" s="44" t="str">
        <f t="shared" si="5"/>
        <v/>
      </c>
      <c r="F52" s="44" t="str">
        <f t="shared" si="6"/>
        <v xml:space="preserve"> Pesos</v>
      </c>
      <c r="G52" s="44" t="str">
        <f t="shared" si="7"/>
        <v xml:space="preserve">  billones</v>
      </c>
      <c r="H52" s="44"/>
      <c r="I52" s="44" t="str">
        <f t="shared" si="8"/>
        <v xml:space="preserve"> Pesos</v>
      </c>
      <c r="J52" s="44" t="s">
        <v>80</v>
      </c>
      <c r="K52" s="44"/>
      <c r="L52" s="44" t="str">
        <f t="shared" si="9"/>
        <v xml:space="preserve"> Pesos</v>
      </c>
      <c r="M52" s="44" t="str">
        <f t="shared" si="10"/>
        <v xml:space="preserve">  millones</v>
      </c>
      <c r="N52" s="44"/>
      <c r="O52" s="44" t="str">
        <f t="shared" si="11"/>
        <v xml:space="preserve"> Pesos</v>
      </c>
      <c r="P52" s="44" t="s">
        <v>80</v>
      </c>
      <c r="Q52" s="44"/>
      <c r="R52" s="44" t="str">
        <f t="shared" si="12"/>
        <v xml:space="preserve"> y </v>
      </c>
      <c r="S52" s="44" t="str">
        <f t="shared" si="13"/>
        <v xml:space="preserve"> Pesos</v>
      </c>
      <c r="T52" s="44" t="str">
        <f t="shared" si="14"/>
        <v xml:space="preserve"> Centavos</v>
      </c>
      <c r="U52" s="44" t="str">
        <f t="shared" si="15"/>
        <v xml:space="preserve"> centavos</v>
      </c>
      <c r="V52" s="44">
        <v>15</v>
      </c>
      <c r="W52" s="44">
        <v>14</v>
      </c>
      <c r="X52" s="44">
        <v>13</v>
      </c>
      <c r="Y52" s="44">
        <v>12</v>
      </c>
      <c r="Z52" s="44">
        <v>11</v>
      </c>
      <c r="AA52" s="44">
        <v>10</v>
      </c>
      <c r="AB52" s="44">
        <v>9</v>
      </c>
      <c r="AC52" s="44">
        <f t="shared" ref="AC52:AM67" si="82">AB52-1</f>
        <v>8</v>
      </c>
      <c r="AD52" s="44">
        <f t="shared" si="82"/>
        <v>7</v>
      </c>
      <c r="AE52" s="44">
        <f t="shared" si="82"/>
        <v>6</v>
      </c>
      <c r="AF52" s="44">
        <f t="shared" si="82"/>
        <v>5</v>
      </c>
      <c r="AG52" s="44">
        <f t="shared" si="82"/>
        <v>4</v>
      </c>
      <c r="AH52" s="44">
        <f t="shared" si="82"/>
        <v>3</v>
      </c>
      <c r="AI52" s="44">
        <f t="shared" si="82"/>
        <v>2</v>
      </c>
      <c r="AJ52" s="44">
        <f t="shared" si="82"/>
        <v>1</v>
      </c>
      <c r="AK52" s="44">
        <f t="shared" si="82"/>
        <v>0</v>
      </c>
      <c r="AL52" s="44">
        <f t="shared" si="82"/>
        <v>-1</v>
      </c>
      <c r="AM52" s="44">
        <f t="shared" si="82"/>
        <v>-2</v>
      </c>
      <c r="AN52" s="44"/>
      <c r="AO52" s="46">
        <f t="shared" si="81"/>
        <v>0</v>
      </c>
      <c r="AP52" s="46">
        <f t="shared" si="81"/>
        <v>0</v>
      </c>
      <c r="AQ52" s="46">
        <f t="shared" si="81"/>
        <v>0</v>
      </c>
      <c r="AR52" s="46">
        <f t="shared" si="81"/>
        <v>0</v>
      </c>
      <c r="AS52" s="46">
        <f t="shared" si="81"/>
        <v>0</v>
      </c>
      <c r="AT52" s="46">
        <f t="shared" si="81"/>
        <v>0</v>
      </c>
      <c r="AU52" s="46">
        <f t="shared" si="81"/>
        <v>0</v>
      </c>
      <c r="AV52" s="46">
        <f t="shared" si="81"/>
        <v>0</v>
      </c>
      <c r="AW52" s="46">
        <f t="shared" si="81"/>
        <v>0</v>
      </c>
      <c r="AX52" s="46">
        <f t="shared" si="81"/>
        <v>0</v>
      </c>
      <c r="AY52" s="46">
        <f t="shared" si="81"/>
        <v>0</v>
      </c>
      <c r="AZ52" s="46">
        <f t="shared" si="81"/>
        <v>0</v>
      </c>
      <c r="BA52" s="46">
        <f t="shared" si="81"/>
        <v>0</v>
      </c>
      <c r="BB52" s="46">
        <f t="shared" si="81"/>
        <v>4</v>
      </c>
      <c r="BC52" s="46">
        <f t="shared" si="81"/>
        <v>49</v>
      </c>
      <c r="BD52" s="46">
        <f t="shared" si="80"/>
        <v>490</v>
      </c>
      <c r="BE52" s="46">
        <f t="shared" si="74"/>
        <v>4900</v>
      </c>
      <c r="BF52" s="44"/>
      <c r="BG52" s="44">
        <f t="shared" si="16"/>
        <v>0</v>
      </c>
      <c r="BH52" s="46">
        <f t="shared" si="17"/>
        <v>0</v>
      </c>
      <c r="BI52" s="46">
        <f t="shared" si="18"/>
        <v>0</v>
      </c>
      <c r="BJ52" s="46">
        <f t="shared" si="19"/>
        <v>0</v>
      </c>
      <c r="BK52" s="46">
        <f t="shared" si="20"/>
        <v>0</v>
      </c>
      <c r="BL52" s="46">
        <f t="shared" si="21"/>
        <v>0</v>
      </c>
      <c r="BM52" s="46">
        <f t="shared" si="22"/>
        <v>0</v>
      </c>
      <c r="BN52" s="46">
        <f t="shared" si="23"/>
        <v>0</v>
      </c>
      <c r="BO52" s="46">
        <f t="shared" si="24"/>
        <v>0</v>
      </c>
      <c r="BP52" s="46">
        <f t="shared" si="25"/>
        <v>0</v>
      </c>
      <c r="BQ52" s="46">
        <f t="shared" si="26"/>
        <v>0</v>
      </c>
      <c r="BR52" s="46">
        <f t="shared" si="27"/>
        <v>0</v>
      </c>
      <c r="BS52" s="46">
        <f t="shared" si="28"/>
        <v>0</v>
      </c>
      <c r="BT52" s="46">
        <f t="shared" si="29"/>
        <v>40</v>
      </c>
      <c r="BU52" s="46">
        <f t="shared" si="30"/>
        <v>9</v>
      </c>
      <c r="BV52" s="46">
        <f t="shared" si="31"/>
        <v>0</v>
      </c>
      <c r="BW52" s="46">
        <f t="shared" si="32"/>
        <v>0</v>
      </c>
      <c r="BX52" s="44"/>
      <c r="BY52" s="44"/>
      <c r="BZ52" s="46">
        <f t="shared" si="33"/>
        <v>0</v>
      </c>
      <c r="CA52" s="46"/>
      <c r="CB52" s="46"/>
      <c r="CC52" s="46">
        <f t="shared" si="34"/>
        <v>0</v>
      </c>
      <c r="CD52" s="46"/>
      <c r="CE52" s="46"/>
      <c r="CF52" s="46">
        <f t="shared" si="35"/>
        <v>0</v>
      </c>
      <c r="CG52" s="44"/>
      <c r="CH52" s="46"/>
      <c r="CI52" s="46">
        <f t="shared" si="36"/>
        <v>0</v>
      </c>
      <c r="CJ52" s="44"/>
      <c r="CK52" s="46"/>
      <c r="CL52" s="46">
        <f t="shared" si="37"/>
        <v>49</v>
      </c>
      <c r="CM52" s="44"/>
      <c r="CN52" s="46">
        <f t="shared" si="38"/>
        <v>0</v>
      </c>
      <c r="CO52" s="44"/>
      <c r="CP52" s="44"/>
      <c r="CQ52" s="44" t="str">
        <f t="shared" si="39"/>
        <v/>
      </c>
      <c r="CR52" s="44" t="str">
        <f t="shared" si="40"/>
        <v/>
      </c>
      <c r="CS52" s="44" t="str">
        <f t="shared" si="41"/>
        <v xml:space="preserve">   billones</v>
      </c>
      <c r="CT52" s="44" t="str">
        <f t="shared" si="42"/>
        <v/>
      </c>
      <c r="CU52" s="44" t="str">
        <f t="shared" si="43"/>
        <v/>
      </c>
      <c r="CV52" s="44" t="str">
        <f t="shared" si="44"/>
        <v xml:space="preserve">  mil</v>
      </c>
      <c r="CW52" s="44" t="str">
        <f t="shared" si="45"/>
        <v/>
      </c>
      <c r="CX52" s="44" t="str">
        <f t="shared" si="46"/>
        <v/>
      </c>
      <c r="CY52" s="44" t="str">
        <f t="shared" si="47"/>
        <v xml:space="preserve">   millones</v>
      </c>
      <c r="CZ52" s="44" t="str">
        <f t="shared" si="48"/>
        <v/>
      </c>
      <c r="DA52" s="44" t="str">
        <f t="shared" si="49"/>
        <v/>
      </c>
      <c r="DB52" s="44" t="str">
        <f t="shared" si="50"/>
        <v xml:space="preserve">  mil</v>
      </c>
      <c r="DC52" s="44" t="str">
        <f t="shared" si="51"/>
        <v/>
      </c>
      <c r="DD52" s="44" t="str">
        <f t="shared" si="52"/>
        <v xml:space="preserve">Cuarenta y </v>
      </c>
      <c r="DE52" s="44" t="str">
        <f t="shared" si="53"/>
        <v>Nueve Pesos</v>
      </c>
      <c r="DF52" s="44" t="str">
        <f t="shared" si="54"/>
        <v xml:space="preserve">  Centavos</v>
      </c>
      <c r="DG52" s="44" t="str">
        <f t="shared" si="55"/>
        <v xml:space="preserve">  centavos</v>
      </c>
      <c r="DH52" s="44" t="str">
        <f t="shared" si="56"/>
        <v xml:space="preserve"> </v>
      </c>
      <c r="DI52" s="44" t="str">
        <f t="shared" si="57"/>
        <v/>
      </c>
      <c r="DJ52" s="44"/>
      <c r="DK52" s="44" t="str">
        <f t="shared" si="58"/>
        <v xml:space="preserve"> </v>
      </c>
      <c r="DL52" s="44" t="str">
        <f t="shared" si="59"/>
        <v/>
      </c>
      <c r="DM52" s="44"/>
      <c r="DN52" s="44" t="str">
        <f t="shared" si="60"/>
        <v xml:space="preserve"> </v>
      </c>
      <c r="DO52" s="44" t="str">
        <f t="shared" si="61"/>
        <v/>
      </c>
      <c r="DP52" s="44"/>
      <c r="DQ52" s="44" t="str">
        <f t="shared" si="62"/>
        <v xml:space="preserve"> </v>
      </c>
      <c r="DR52" s="44" t="str">
        <f t="shared" si="63"/>
        <v/>
      </c>
      <c r="DS52" s="44"/>
      <c r="DT52" s="44" t="e">
        <f t="shared" si="64"/>
        <v>#N/A</v>
      </c>
      <c r="DU52" s="44" t="str">
        <f t="shared" si="65"/>
        <v xml:space="preserve"> Pesos</v>
      </c>
      <c r="DV52" s="44" t="str">
        <f t="shared" si="66"/>
        <v xml:space="preserve"> </v>
      </c>
      <c r="DW52" s="44" t="str">
        <f t="shared" si="67"/>
        <v/>
      </c>
      <c r="DX52" s="44"/>
      <c r="DY52" s="44"/>
      <c r="DZ52" s="44"/>
      <c r="EA52" s="44" t="str">
        <f t="shared" si="68"/>
        <v xml:space="preserve"> </v>
      </c>
      <c r="EB52" s="44"/>
      <c r="EC52" s="44"/>
      <c r="ED52" s="44" t="str">
        <f t="shared" si="69"/>
        <v xml:space="preserve"> </v>
      </c>
      <c r="EE52" s="44"/>
      <c r="EF52" s="44"/>
      <c r="EG52" s="47" t="str">
        <f t="shared" si="70"/>
        <v xml:space="preserve"> </v>
      </c>
      <c r="EH52" s="44"/>
      <c r="EI52" s="44"/>
      <c r="EJ52" s="47" t="str">
        <f t="shared" si="71"/>
        <v xml:space="preserve"> </v>
      </c>
      <c r="EK52" s="44"/>
      <c r="EL52" s="44"/>
      <c r="EM52" s="47" t="str">
        <f t="shared" si="72"/>
        <v>Cuarenta y Nueve Pesos</v>
      </c>
      <c r="EN52" s="47"/>
      <c r="EO52" s="47" t="str">
        <f t="shared" si="73"/>
        <v xml:space="preserve"> </v>
      </c>
      <c r="EP52" s="44"/>
    </row>
    <row r="53" spans="1:148" hidden="1" x14ac:dyDescent="0.2">
      <c r="A53" s="42">
        <v>50</v>
      </c>
      <c r="B53" s="43" t="str">
        <f t="shared" si="3"/>
        <v>Cincuenta Pesos M/L</v>
      </c>
      <c r="C53" s="44"/>
      <c r="D53" s="45">
        <f t="shared" si="4"/>
        <v>50</v>
      </c>
      <c r="E53" s="44" t="str">
        <f t="shared" si="5"/>
        <v/>
      </c>
      <c r="F53" s="44" t="str">
        <f t="shared" si="6"/>
        <v xml:space="preserve"> Pesos</v>
      </c>
      <c r="G53" s="44" t="str">
        <f t="shared" si="7"/>
        <v xml:space="preserve">  billones</v>
      </c>
      <c r="H53" s="44"/>
      <c r="I53" s="44" t="str">
        <f t="shared" si="8"/>
        <v xml:space="preserve"> Pesos</v>
      </c>
      <c r="J53" s="44" t="s">
        <v>80</v>
      </c>
      <c r="K53" s="44"/>
      <c r="L53" s="44" t="str">
        <f t="shared" si="9"/>
        <v xml:space="preserve"> Pesos</v>
      </c>
      <c r="M53" s="44" t="str">
        <f t="shared" si="10"/>
        <v xml:space="preserve">  millones</v>
      </c>
      <c r="N53" s="44"/>
      <c r="O53" s="44" t="str">
        <f t="shared" si="11"/>
        <v xml:space="preserve"> Pesos</v>
      </c>
      <c r="P53" s="44" t="s">
        <v>80</v>
      </c>
      <c r="Q53" s="44"/>
      <c r="R53" s="44" t="str">
        <f t="shared" si="12"/>
        <v xml:space="preserve"> Pesos</v>
      </c>
      <c r="S53" s="44" t="str">
        <f t="shared" si="13"/>
        <v xml:space="preserve"> Pesos</v>
      </c>
      <c r="T53" s="44" t="str">
        <f t="shared" si="14"/>
        <v xml:space="preserve"> Centavos</v>
      </c>
      <c r="U53" s="44" t="str">
        <f t="shared" si="15"/>
        <v xml:space="preserve"> centavos</v>
      </c>
      <c r="V53" s="44">
        <v>15</v>
      </c>
      <c r="W53" s="44">
        <v>14</v>
      </c>
      <c r="X53" s="44">
        <v>13</v>
      </c>
      <c r="Y53" s="44">
        <v>12</v>
      </c>
      <c r="Z53" s="44">
        <v>11</v>
      </c>
      <c r="AA53" s="44">
        <v>10</v>
      </c>
      <c r="AB53" s="44">
        <v>9</v>
      </c>
      <c r="AC53" s="44">
        <f t="shared" si="82"/>
        <v>8</v>
      </c>
      <c r="AD53" s="44">
        <f t="shared" si="82"/>
        <v>7</v>
      </c>
      <c r="AE53" s="44">
        <f t="shared" si="82"/>
        <v>6</v>
      </c>
      <c r="AF53" s="44">
        <f t="shared" si="82"/>
        <v>5</v>
      </c>
      <c r="AG53" s="44">
        <f t="shared" si="82"/>
        <v>4</v>
      </c>
      <c r="AH53" s="44">
        <f t="shared" si="82"/>
        <v>3</v>
      </c>
      <c r="AI53" s="44">
        <f t="shared" si="82"/>
        <v>2</v>
      </c>
      <c r="AJ53" s="44">
        <f t="shared" si="82"/>
        <v>1</v>
      </c>
      <c r="AK53" s="44">
        <f t="shared" si="82"/>
        <v>0</v>
      </c>
      <c r="AL53" s="44">
        <f t="shared" si="82"/>
        <v>-1</v>
      </c>
      <c r="AM53" s="44">
        <f t="shared" si="82"/>
        <v>-2</v>
      </c>
      <c r="AN53" s="44"/>
      <c r="AO53" s="46">
        <f t="shared" si="81"/>
        <v>0</v>
      </c>
      <c r="AP53" s="46">
        <f t="shared" si="81"/>
        <v>0</v>
      </c>
      <c r="AQ53" s="46">
        <f t="shared" si="81"/>
        <v>0</v>
      </c>
      <c r="AR53" s="46">
        <f t="shared" si="81"/>
        <v>0</v>
      </c>
      <c r="AS53" s="46">
        <f t="shared" si="81"/>
        <v>0</v>
      </c>
      <c r="AT53" s="46">
        <f t="shared" si="81"/>
        <v>0</v>
      </c>
      <c r="AU53" s="46">
        <f t="shared" si="81"/>
        <v>0</v>
      </c>
      <c r="AV53" s="46">
        <f t="shared" si="81"/>
        <v>0</v>
      </c>
      <c r="AW53" s="46">
        <f t="shared" si="81"/>
        <v>0</v>
      </c>
      <c r="AX53" s="46">
        <f t="shared" si="81"/>
        <v>0</v>
      </c>
      <c r="AY53" s="46">
        <f t="shared" si="81"/>
        <v>0</v>
      </c>
      <c r="AZ53" s="46">
        <f t="shared" si="81"/>
        <v>0</v>
      </c>
      <c r="BA53" s="46">
        <f t="shared" si="81"/>
        <v>0</v>
      </c>
      <c r="BB53" s="46">
        <f t="shared" si="81"/>
        <v>5</v>
      </c>
      <c r="BC53" s="46">
        <f t="shared" si="81"/>
        <v>50</v>
      </c>
      <c r="BD53" s="46">
        <f t="shared" si="80"/>
        <v>500</v>
      </c>
      <c r="BE53" s="46">
        <f t="shared" si="74"/>
        <v>5000</v>
      </c>
      <c r="BF53" s="44"/>
      <c r="BG53" s="44">
        <f t="shared" si="16"/>
        <v>0</v>
      </c>
      <c r="BH53" s="46">
        <f t="shared" si="17"/>
        <v>0</v>
      </c>
      <c r="BI53" s="46">
        <f t="shared" si="18"/>
        <v>0</v>
      </c>
      <c r="BJ53" s="46">
        <f t="shared" si="19"/>
        <v>0</v>
      </c>
      <c r="BK53" s="46">
        <f t="shared" si="20"/>
        <v>0</v>
      </c>
      <c r="BL53" s="46">
        <f t="shared" si="21"/>
        <v>0</v>
      </c>
      <c r="BM53" s="46">
        <f t="shared" si="22"/>
        <v>0</v>
      </c>
      <c r="BN53" s="46">
        <f t="shared" si="23"/>
        <v>0</v>
      </c>
      <c r="BO53" s="46">
        <f t="shared" si="24"/>
        <v>0</v>
      </c>
      <c r="BP53" s="46">
        <f t="shared" si="25"/>
        <v>0</v>
      </c>
      <c r="BQ53" s="46">
        <f t="shared" si="26"/>
        <v>0</v>
      </c>
      <c r="BR53" s="46">
        <f t="shared" si="27"/>
        <v>0</v>
      </c>
      <c r="BS53" s="46">
        <f t="shared" si="28"/>
        <v>0</v>
      </c>
      <c r="BT53" s="46">
        <f t="shared" si="29"/>
        <v>50</v>
      </c>
      <c r="BU53" s="46">
        <f t="shared" si="30"/>
        <v>0</v>
      </c>
      <c r="BV53" s="46">
        <f t="shared" si="31"/>
        <v>0</v>
      </c>
      <c r="BW53" s="46">
        <f t="shared" si="32"/>
        <v>0</v>
      </c>
      <c r="BX53" s="44"/>
      <c r="BY53" s="44"/>
      <c r="BZ53" s="46">
        <f t="shared" si="33"/>
        <v>0</v>
      </c>
      <c r="CA53" s="46"/>
      <c r="CB53" s="46"/>
      <c r="CC53" s="46">
        <f t="shared" si="34"/>
        <v>0</v>
      </c>
      <c r="CD53" s="46"/>
      <c r="CE53" s="46"/>
      <c r="CF53" s="46">
        <f t="shared" si="35"/>
        <v>0</v>
      </c>
      <c r="CG53" s="44"/>
      <c r="CH53" s="46"/>
      <c r="CI53" s="46">
        <f t="shared" si="36"/>
        <v>0</v>
      </c>
      <c r="CJ53" s="44"/>
      <c r="CK53" s="46"/>
      <c r="CL53" s="46">
        <f t="shared" si="37"/>
        <v>50</v>
      </c>
      <c r="CM53" s="44"/>
      <c r="CN53" s="46">
        <f t="shared" si="38"/>
        <v>0</v>
      </c>
      <c r="CO53" s="44"/>
      <c r="CP53" s="44"/>
      <c r="CQ53" s="44" t="str">
        <f t="shared" si="39"/>
        <v/>
      </c>
      <c r="CR53" s="44" t="str">
        <f t="shared" si="40"/>
        <v/>
      </c>
      <c r="CS53" s="44" t="str">
        <f t="shared" si="41"/>
        <v xml:space="preserve">   billones</v>
      </c>
      <c r="CT53" s="44" t="str">
        <f t="shared" si="42"/>
        <v/>
      </c>
      <c r="CU53" s="44" t="str">
        <f t="shared" si="43"/>
        <v/>
      </c>
      <c r="CV53" s="44" t="str">
        <f t="shared" si="44"/>
        <v xml:space="preserve">  mil</v>
      </c>
      <c r="CW53" s="44" t="str">
        <f t="shared" si="45"/>
        <v/>
      </c>
      <c r="CX53" s="44" t="str">
        <f t="shared" si="46"/>
        <v/>
      </c>
      <c r="CY53" s="44" t="str">
        <f t="shared" si="47"/>
        <v xml:space="preserve">   millones</v>
      </c>
      <c r="CZ53" s="44" t="str">
        <f t="shared" si="48"/>
        <v/>
      </c>
      <c r="DA53" s="44" t="str">
        <f t="shared" si="49"/>
        <v/>
      </c>
      <c r="DB53" s="44" t="str">
        <f t="shared" si="50"/>
        <v xml:space="preserve">  mil</v>
      </c>
      <c r="DC53" s="44" t="str">
        <f t="shared" si="51"/>
        <v/>
      </c>
      <c r="DD53" s="44" t="str">
        <f t="shared" si="52"/>
        <v>Cincuenta Pesos</v>
      </c>
      <c r="DE53" s="44" t="str">
        <f t="shared" si="53"/>
        <v xml:space="preserve">  Pesos</v>
      </c>
      <c r="DF53" s="44" t="str">
        <f t="shared" si="54"/>
        <v xml:space="preserve">  Centavos</v>
      </c>
      <c r="DG53" s="44" t="str">
        <f t="shared" si="55"/>
        <v xml:space="preserve">  centavos</v>
      </c>
      <c r="DH53" s="44" t="str">
        <f t="shared" si="56"/>
        <v xml:space="preserve"> </v>
      </c>
      <c r="DI53" s="44" t="str">
        <f t="shared" si="57"/>
        <v/>
      </c>
      <c r="DJ53" s="44"/>
      <c r="DK53" s="44" t="str">
        <f t="shared" si="58"/>
        <v xml:space="preserve"> </v>
      </c>
      <c r="DL53" s="44" t="str">
        <f t="shared" si="59"/>
        <v/>
      </c>
      <c r="DM53" s="44"/>
      <c r="DN53" s="44" t="str">
        <f t="shared" si="60"/>
        <v xml:space="preserve"> </v>
      </c>
      <c r="DO53" s="44" t="str">
        <f t="shared" si="61"/>
        <v/>
      </c>
      <c r="DP53" s="44"/>
      <c r="DQ53" s="44" t="str">
        <f t="shared" si="62"/>
        <v xml:space="preserve"> </v>
      </c>
      <c r="DR53" s="44" t="str">
        <f t="shared" si="63"/>
        <v/>
      </c>
      <c r="DS53" s="44"/>
      <c r="DT53" s="44" t="str">
        <f t="shared" si="64"/>
        <v>Cincuenta</v>
      </c>
      <c r="DU53" s="44" t="str">
        <f t="shared" si="65"/>
        <v xml:space="preserve"> Pesos</v>
      </c>
      <c r="DV53" s="44" t="str">
        <f t="shared" si="66"/>
        <v xml:space="preserve"> </v>
      </c>
      <c r="DW53" s="44" t="str">
        <f t="shared" si="67"/>
        <v/>
      </c>
      <c r="DX53" s="44"/>
      <c r="DY53" s="44"/>
      <c r="DZ53" s="44"/>
      <c r="EA53" s="44" t="str">
        <f t="shared" si="68"/>
        <v xml:space="preserve"> </v>
      </c>
      <c r="EB53" s="44"/>
      <c r="EC53" s="44"/>
      <c r="ED53" s="44" t="str">
        <f t="shared" si="69"/>
        <v xml:space="preserve"> </v>
      </c>
      <c r="EE53" s="44"/>
      <c r="EF53" s="44"/>
      <c r="EG53" s="47" t="str">
        <f t="shared" si="70"/>
        <v xml:space="preserve"> </v>
      </c>
      <c r="EH53" s="44"/>
      <c r="EI53" s="44"/>
      <c r="EJ53" s="47" t="str">
        <f t="shared" si="71"/>
        <v xml:space="preserve"> </v>
      </c>
      <c r="EK53" s="44"/>
      <c r="EL53" s="44"/>
      <c r="EM53" s="47" t="str">
        <f t="shared" si="72"/>
        <v>Cincuenta Pesos</v>
      </c>
      <c r="EN53" s="47"/>
      <c r="EO53" s="47" t="str">
        <f t="shared" si="73"/>
        <v xml:space="preserve"> </v>
      </c>
      <c r="EP53" s="44"/>
    </row>
    <row r="54" spans="1:148" hidden="1" x14ac:dyDescent="0.2">
      <c r="A54" s="42">
        <v>51</v>
      </c>
      <c r="B54" s="43" t="str">
        <f t="shared" si="3"/>
        <v>Cincuenta y Un Pesos M/L</v>
      </c>
      <c r="C54" s="44"/>
      <c r="D54" s="45">
        <f t="shared" si="4"/>
        <v>51</v>
      </c>
      <c r="E54" s="44" t="str">
        <f t="shared" si="5"/>
        <v/>
      </c>
      <c r="F54" s="44" t="str">
        <f t="shared" si="6"/>
        <v xml:space="preserve"> Pesos</v>
      </c>
      <c r="G54" s="44" t="str">
        <f t="shared" si="7"/>
        <v xml:space="preserve">  billones</v>
      </c>
      <c r="H54" s="44"/>
      <c r="I54" s="44" t="str">
        <f t="shared" si="8"/>
        <v xml:space="preserve"> Pesos</v>
      </c>
      <c r="J54" s="44" t="s">
        <v>80</v>
      </c>
      <c r="K54" s="44"/>
      <c r="L54" s="44" t="str">
        <f t="shared" si="9"/>
        <v xml:space="preserve"> Pesos</v>
      </c>
      <c r="M54" s="44" t="str">
        <f t="shared" si="10"/>
        <v xml:space="preserve">  millones</v>
      </c>
      <c r="N54" s="44"/>
      <c r="O54" s="44" t="str">
        <f t="shared" si="11"/>
        <v xml:space="preserve"> Pesos</v>
      </c>
      <c r="P54" s="44" t="s">
        <v>80</v>
      </c>
      <c r="Q54" s="44"/>
      <c r="R54" s="44" t="str">
        <f t="shared" si="12"/>
        <v xml:space="preserve"> y </v>
      </c>
      <c r="S54" s="44" t="str">
        <f t="shared" si="13"/>
        <v xml:space="preserve"> Pesos</v>
      </c>
      <c r="T54" s="44" t="str">
        <f t="shared" si="14"/>
        <v xml:space="preserve"> Centavos</v>
      </c>
      <c r="U54" s="44" t="str">
        <f t="shared" si="15"/>
        <v xml:space="preserve"> centavos</v>
      </c>
      <c r="V54" s="44">
        <v>15</v>
      </c>
      <c r="W54" s="44">
        <v>14</v>
      </c>
      <c r="X54" s="44">
        <v>13</v>
      </c>
      <c r="Y54" s="44">
        <v>12</v>
      </c>
      <c r="Z54" s="44">
        <v>11</v>
      </c>
      <c r="AA54" s="44">
        <v>10</v>
      </c>
      <c r="AB54" s="44">
        <v>9</v>
      </c>
      <c r="AC54" s="44">
        <f t="shared" si="82"/>
        <v>8</v>
      </c>
      <c r="AD54" s="44">
        <f t="shared" si="82"/>
        <v>7</v>
      </c>
      <c r="AE54" s="44">
        <f t="shared" si="82"/>
        <v>6</v>
      </c>
      <c r="AF54" s="44">
        <f t="shared" si="82"/>
        <v>5</v>
      </c>
      <c r="AG54" s="44">
        <f t="shared" si="82"/>
        <v>4</v>
      </c>
      <c r="AH54" s="44">
        <f t="shared" si="82"/>
        <v>3</v>
      </c>
      <c r="AI54" s="44">
        <f t="shared" si="82"/>
        <v>2</v>
      </c>
      <c r="AJ54" s="44">
        <f t="shared" si="82"/>
        <v>1</v>
      </c>
      <c r="AK54" s="44">
        <f t="shared" si="82"/>
        <v>0</v>
      </c>
      <c r="AL54" s="44">
        <f t="shared" si="82"/>
        <v>-1</v>
      </c>
      <c r="AM54" s="44">
        <f t="shared" si="82"/>
        <v>-2</v>
      </c>
      <c r="AN54" s="44"/>
      <c r="AO54" s="46">
        <f t="shared" si="81"/>
        <v>0</v>
      </c>
      <c r="AP54" s="46">
        <f t="shared" si="81"/>
        <v>0</v>
      </c>
      <c r="AQ54" s="46">
        <f t="shared" si="81"/>
        <v>0</v>
      </c>
      <c r="AR54" s="46">
        <f t="shared" si="81"/>
        <v>0</v>
      </c>
      <c r="AS54" s="46">
        <f t="shared" si="81"/>
        <v>0</v>
      </c>
      <c r="AT54" s="46">
        <f t="shared" si="81"/>
        <v>0</v>
      </c>
      <c r="AU54" s="46">
        <f t="shared" si="81"/>
        <v>0</v>
      </c>
      <c r="AV54" s="46">
        <f t="shared" si="81"/>
        <v>0</v>
      </c>
      <c r="AW54" s="46">
        <f t="shared" si="81"/>
        <v>0</v>
      </c>
      <c r="AX54" s="46">
        <f t="shared" si="81"/>
        <v>0</v>
      </c>
      <c r="AY54" s="46">
        <f t="shared" si="81"/>
        <v>0</v>
      </c>
      <c r="AZ54" s="46">
        <f t="shared" si="81"/>
        <v>0</v>
      </c>
      <c r="BA54" s="46">
        <f t="shared" si="81"/>
        <v>0</v>
      </c>
      <c r="BB54" s="46">
        <f t="shared" si="81"/>
        <v>5</v>
      </c>
      <c r="BC54" s="46">
        <f t="shared" si="81"/>
        <v>51</v>
      </c>
      <c r="BD54" s="46">
        <f t="shared" si="80"/>
        <v>510</v>
      </c>
      <c r="BE54" s="46">
        <f t="shared" si="74"/>
        <v>5100</v>
      </c>
      <c r="BF54" s="44"/>
      <c r="BG54" s="44">
        <f t="shared" si="16"/>
        <v>0</v>
      </c>
      <c r="BH54" s="46">
        <f t="shared" si="17"/>
        <v>0</v>
      </c>
      <c r="BI54" s="46">
        <f t="shared" si="18"/>
        <v>0</v>
      </c>
      <c r="BJ54" s="46">
        <f t="shared" si="19"/>
        <v>0</v>
      </c>
      <c r="BK54" s="46">
        <f t="shared" si="20"/>
        <v>0</v>
      </c>
      <c r="BL54" s="46">
        <f t="shared" si="21"/>
        <v>0</v>
      </c>
      <c r="BM54" s="46">
        <f t="shared" si="22"/>
        <v>0</v>
      </c>
      <c r="BN54" s="46">
        <f t="shared" si="23"/>
        <v>0</v>
      </c>
      <c r="BO54" s="46">
        <f t="shared" si="24"/>
        <v>0</v>
      </c>
      <c r="BP54" s="46">
        <f t="shared" si="25"/>
        <v>0</v>
      </c>
      <c r="BQ54" s="46">
        <f t="shared" si="26"/>
        <v>0</v>
      </c>
      <c r="BR54" s="46">
        <f t="shared" si="27"/>
        <v>0</v>
      </c>
      <c r="BS54" s="46">
        <f t="shared" si="28"/>
        <v>0</v>
      </c>
      <c r="BT54" s="46">
        <f t="shared" si="29"/>
        <v>50</v>
      </c>
      <c r="BU54" s="46">
        <f t="shared" si="30"/>
        <v>1</v>
      </c>
      <c r="BV54" s="46">
        <f t="shared" si="31"/>
        <v>0</v>
      </c>
      <c r="BW54" s="46">
        <f t="shared" si="32"/>
        <v>0</v>
      </c>
      <c r="BX54" s="44"/>
      <c r="BY54" s="44"/>
      <c r="BZ54" s="46">
        <f t="shared" si="33"/>
        <v>0</v>
      </c>
      <c r="CA54" s="46"/>
      <c r="CB54" s="46"/>
      <c r="CC54" s="46">
        <f t="shared" si="34"/>
        <v>0</v>
      </c>
      <c r="CD54" s="46"/>
      <c r="CE54" s="46"/>
      <c r="CF54" s="46">
        <f t="shared" si="35"/>
        <v>0</v>
      </c>
      <c r="CG54" s="44"/>
      <c r="CH54" s="46"/>
      <c r="CI54" s="46">
        <f t="shared" si="36"/>
        <v>0</v>
      </c>
      <c r="CJ54" s="44"/>
      <c r="CK54" s="46"/>
      <c r="CL54" s="46">
        <f t="shared" si="37"/>
        <v>51</v>
      </c>
      <c r="CM54" s="44"/>
      <c r="CN54" s="46">
        <f t="shared" si="38"/>
        <v>0</v>
      </c>
      <c r="CO54" s="44"/>
      <c r="CP54" s="44"/>
      <c r="CQ54" s="44" t="str">
        <f t="shared" si="39"/>
        <v/>
      </c>
      <c r="CR54" s="44" t="str">
        <f t="shared" si="40"/>
        <v/>
      </c>
      <c r="CS54" s="44" t="str">
        <f t="shared" si="41"/>
        <v xml:space="preserve">   billones</v>
      </c>
      <c r="CT54" s="44" t="str">
        <f t="shared" si="42"/>
        <v/>
      </c>
      <c r="CU54" s="44" t="str">
        <f t="shared" si="43"/>
        <v/>
      </c>
      <c r="CV54" s="44" t="str">
        <f t="shared" si="44"/>
        <v xml:space="preserve">  mil</v>
      </c>
      <c r="CW54" s="44" t="str">
        <f t="shared" si="45"/>
        <v/>
      </c>
      <c r="CX54" s="44" t="str">
        <f t="shared" si="46"/>
        <v/>
      </c>
      <c r="CY54" s="44" t="str">
        <f t="shared" si="47"/>
        <v xml:space="preserve">   millones</v>
      </c>
      <c r="CZ54" s="44" t="str">
        <f t="shared" si="48"/>
        <v/>
      </c>
      <c r="DA54" s="44" t="str">
        <f t="shared" si="49"/>
        <v/>
      </c>
      <c r="DB54" s="44" t="str">
        <f t="shared" si="50"/>
        <v xml:space="preserve">  mil</v>
      </c>
      <c r="DC54" s="44" t="str">
        <f t="shared" si="51"/>
        <v/>
      </c>
      <c r="DD54" s="44" t="str">
        <f t="shared" si="52"/>
        <v xml:space="preserve">Cincuenta y </v>
      </c>
      <c r="DE54" s="44" t="str">
        <f t="shared" si="53"/>
        <v>Un Pesos</v>
      </c>
      <c r="DF54" s="44" t="str">
        <f t="shared" si="54"/>
        <v xml:space="preserve">  Centavos</v>
      </c>
      <c r="DG54" s="44" t="str">
        <f t="shared" si="55"/>
        <v xml:space="preserve">  centavos</v>
      </c>
      <c r="DH54" s="44" t="str">
        <f t="shared" si="56"/>
        <v xml:space="preserve"> </v>
      </c>
      <c r="DI54" s="44" t="str">
        <f t="shared" si="57"/>
        <v/>
      </c>
      <c r="DJ54" s="44"/>
      <c r="DK54" s="44" t="str">
        <f t="shared" si="58"/>
        <v xml:space="preserve"> </v>
      </c>
      <c r="DL54" s="44" t="str">
        <f t="shared" si="59"/>
        <v/>
      </c>
      <c r="DM54" s="44"/>
      <c r="DN54" s="44" t="str">
        <f t="shared" si="60"/>
        <v xml:space="preserve"> </v>
      </c>
      <c r="DO54" s="44" t="str">
        <f t="shared" si="61"/>
        <v/>
      </c>
      <c r="DP54" s="44"/>
      <c r="DQ54" s="44" t="str">
        <f t="shared" si="62"/>
        <v xml:space="preserve"> </v>
      </c>
      <c r="DR54" s="44" t="str">
        <f t="shared" si="63"/>
        <v/>
      </c>
      <c r="DS54" s="44"/>
      <c r="DT54" s="44" t="e">
        <f t="shared" si="64"/>
        <v>#N/A</v>
      </c>
      <c r="DU54" s="44" t="str">
        <f t="shared" si="65"/>
        <v xml:space="preserve"> Pesos</v>
      </c>
      <c r="DV54" s="44" t="str">
        <f t="shared" si="66"/>
        <v xml:space="preserve"> </v>
      </c>
      <c r="DW54" s="44" t="str">
        <f t="shared" si="67"/>
        <v/>
      </c>
      <c r="DX54" s="44"/>
      <c r="DY54" s="44"/>
      <c r="DZ54" s="44"/>
      <c r="EA54" s="44" t="str">
        <f t="shared" si="68"/>
        <v xml:space="preserve"> </v>
      </c>
      <c r="EB54" s="44"/>
      <c r="EC54" s="44"/>
      <c r="ED54" s="44" t="str">
        <f t="shared" si="69"/>
        <v xml:space="preserve"> </v>
      </c>
      <c r="EE54" s="44"/>
      <c r="EF54" s="44"/>
      <c r="EG54" s="47" t="str">
        <f t="shared" si="70"/>
        <v xml:space="preserve"> </v>
      </c>
      <c r="EH54" s="44"/>
      <c r="EI54" s="44"/>
      <c r="EJ54" s="47" t="str">
        <f t="shared" si="71"/>
        <v xml:space="preserve"> </v>
      </c>
      <c r="EK54" s="44"/>
      <c r="EL54" s="44"/>
      <c r="EM54" s="47" t="str">
        <f t="shared" si="72"/>
        <v>Cincuenta y Un Pesos</v>
      </c>
      <c r="EN54" s="47"/>
      <c r="EO54" s="47" t="str">
        <f t="shared" si="73"/>
        <v xml:space="preserve"> </v>
      </c>
      <c r="EP54" s="44"/>
    </row>
    <row r="55" spans="1:148" hidden="1" x14ac:dyDescent="0.2">
      <c r="A55" s="42">
        <v>52</v>
      </c>
      <c r="B55" s="43" t="str">
        <f t="shared" si="3"/>
        <v>Cincuenta y Dos Pesos M/L</v>
      </c>
      <c r="C55" s="44"/>
      <c r="D55" s="45">
        <f t="shared" si="4"/>
        <v>52</v>
      </c>
      <c r="E55" s="44" t="str">
        <f t="shared" si="5"/>
        <v/>
      </c>
      <c r="F55" s="44" t="str">
        <f t="shared" si="6"/>
        <v xml:space="preserve"> Pesos</v>
      </c>
      <c r="G55" s="44" t="str">
        <f t="shared" si="7"/>
        <v xml:space="preserve">  billones</v>
      </c>
      <c r="H55" s="44"/>
      <c r="I55" s="44" t="str">
        <f t="shared" si="8"/>
        <v xml:space="preserve"> Pesos</v>
      </c>
      <c r="J55" s="44" t="s">
        <v>80</v>
      </c>
      <c r="K55" s="44"/>
      <c r="L55" s="44" t="str">
        <f t="shared" si="9"/>
        <v xml:space="preserve"> Pesos</v>
      </c>
      <c r="M55" s="44" t="str">
        <f t="shared" si="10"/>
        <v xml:space="preserve">  millones</v>
      </c>
      <c r="N55" s="44"/>
      <c r="O55" s="44" t="str">
        <f t="shared" si="11"/>
        <v xml:space="preserve"> Pesos</v>
      </c>
      <c r="P55" s="44" t="s">
        <v>80</v>
      </c>
      <c r="Q55" s="44"/>
      <c r="R55" s="44" t="str">
        <f t="shared" si="12"/>
        <v xml:space="preserve"> y </v>
      </c>
      <c r="S55" s="44" t="str">
        <f t="shared" si="13"/>
        <v xml:space="preserve"> Pesos</v>
      </c>
      <c r="T55" s="44" t="str">
        <f t="shared" si="14"/>
        <v xml:space="preserve"> Centavos</v>
      </c>
      <c r="U55" s="44" t="str">
        <f t="shared" si="15"/>
        <v xml:space="preserve"> centavos</v>
      </c>
      <c r="V55" s="44">
        <v>15</v>
      </c>
      <c r="W55" s="44">
        <v>14</v>
      </c>
      <c r="X55" s="44">
        <v>13</v>
      </c>
      <c r="Y55" s="44">
        <v>12</v>
      </c>
      <c r="Z55" s="44">
        <v>11</v>
      </c>
      <c r="AA55" s="44">
        <v>10</v>
      </c>
      <c r="AB55" s="44">
        <v>9</v>
      </c>
      <c r="AC55" s="44">
        <f t="shared" si="82"/>
        <v>8</v>
      </c>
      <c r="AD55" s="44">
        <f t="shared" si="82"/>
        <v>7</v>
      </c>
      <c r="AE55" s="44">
        <f t="shared" si="82"/>
        <v>6</v>
      </c>
      <c r="AF55" s="44">
        <f t="shared" si="82"/>
        <v>5</v>
      </c>
      <c r="AG55" s="44">
        <f t="shared" si="82"/>
        <v>4</v>
      </c>
      <c r="AH55" s="44">
        <f t="shared" si="82"/>
        <v>3</v>
      </c>
      <c r="AI55" s="44">
        <f t="shared" si="82"/>
        <v>2</v>
      </c>
      <c r="AJ55" s="44">
        <f t="shared" si="82"/>
        <v>1</v>
      </c>
      <c r="AK55" s="44">
        <f t="shared" si="82"/>
        <v>0</v>
      </c>
      <c r="AL55" s="44">
        <f t="shared" si="82"/>
        <v>-1</v>
      </c>
      <c r="AM55" s="44">
        <f t="shared" si="82"/>
        <v>-2</v>
      </c>
      <c r="AN55" s="44"/>
      <c r="AO55" s="46">
        <f t="shared" si="81"/>
        <v>0</v>
      </c>
      <c r="AP55" s="46">
        <f t="shared" si="81"/>
        <v>0</v>
      </c>
      <c r="AQ55" s="46">
        <f t="shared" si="81"/>
        <v>0</v>
      </c>
      <c r="AR55" s="46">
        <f t="shared" si="81"/>
        <v>0</v>
      </c>
      <c r="AS55" s="46">
        <f t="shared" si="81"/>
        <v>0</v>
      </c>
      <c r="AT55" s="46">
        <f t="shared" si="81"/>
        <v>0</v>
      </c>
      <c r="AU55" s="46">
        <f t="shared" si="81"/>
        <v>0</v>
      </c>
      <c r="AV55" s="46">
        <f t="shared" si="81"/>
        <v>0</v>
      </c>
      <c r="AW55" s="46">
        <f t="shared" si="81"/>
        <v>0</v>
      </c>
      <c r="AX55" s="46">
        <f t="shared" si="81"/>
        <v>0</v>
      </c>
      <c r="AY55" s="46">
        <f t="shared" si="81"/>
        <v>0</v>
      </c>
      <c r="AZ55" s="46">
        <f t="shared" si="81"/>
        <v>0</v>
      </c>
      <c r="BA55" s="46">
        <f t="shared" si="81"/>
        <v>0</v>
      </c>
      <c r="BB55" s="46">
        <f t="shared" si="81"/>
        <v>5</v>
      </c>
      <c r="BC55" s="46">
        <f t="shared" si="81"/>
        <v>52</v>
      </c>
      <c r="BD55" s="46">
        <f t="shared" si="80"/>
        <v>520</v>
      </c>
      <c r="BE55" s="46">
        <f t="shared" si="74"/>
        <v>5200</v>
      </c>
      <c r="BF55" s="44"/>
      <c r="BG55" s="44">
        <f t="shared" si="16"/>
        <v>0</v>
      </c>
      <c r="BH55" s="46">
        <f t="shared" si="17"/>
        <v>0</v>
      </c>
      <c r="BI55" s="46">
        <f t="shared" si="18"/>
        <v>0</v>
      </c>
      <c r="BJ55" s="46">
        <f t="shared" si="19"/>
        <v>0</v>
      </c>
      <c r="BK55" s="46">
        <f t="shared" si="20"/>
        <v>0</v>
      </c>
      <c r="BL55" s="46">
        <f t="shared" si="21"/>
        <v>0</v>
      </c>
      <c r="BM55" s="46">
        <f t="shared" si="22"/>
        <v>0</v>
      </c>
      <c r="BN55" s="46">
        <f t="shared" si="23"/>
        <v>0</v>
      </c>
      <c r="BO55" s="46">
        <f t="shared" si="24"/>
        <v>0</v>
      </c>
      <c r="BP55" s="46">
        <f t="shared" si="25"/>
        <v>0</v>
      </c>
      <c r="BQ55" s="46">
        <f t="shared" si="26"/>
        <v>0</v>
      </c>
      <c r="BR55" s="46">
        <f t="shared" si="27"/>
        <v>0</v>
      </c>
      <c r="BS55" s="46">
        <f t="shared" si="28"/>
        <v>0</v>
      </c>
      <c r="BT55" s="46">
        <f t="shared" si="29"/>
        <v>50</v>
      </c>
      <c r="BU55" s="46">
        <f t="shared" si="30"/>
        <v>2</v>
      </c>
      <c r="BV55" s="46">
        <f t="shared" si="31"/>
        <v>0</v>
      </c>
      <c r="BW55" s="46">
        <f t="shared" si="32"/>
        <v>0</v>
      </c>
      <c r="BX55" s="44"/>
      <c r="BY55" s="44"/>
      <c r="BZ55" s="46">
        <f t="shared" si="33"/>
        <v>0</v>
      </c>
      <c r="CA55" s="46"/>
      <c r="CB55" s="46"/>
      <c r="CC55" s="46">
        <f t="shared" si="34"/>
        <v>0</v>
      </c>
      <c r="CD55" s="46"/>
      <c r="CE55" s="46"/>
      <c r="CF55" s="46">
        <f t="shared" si="35"/>
        <v>0</v>
      </c>
      <c r="CG55" s="44"/>
      <c r="CH55" s="46"/>
      <c r="CI55" s="46">
        <f t="shared" si="36"/>
        <v>0</v>
      </c>
      <c r="CJ55" s="44"/>
      <c r="CK55" s="46"/>
      <c r="CL55" s="46">
        <f t="shared" si="37"/>
        <v>52</v>
      </c>
      <c r="CM55" s="44"/>
      <c r="CN55" s="46">
        <f t="shared" si="38"/>
        <v>0</v>
      </c>
      <c r="CO55" s="44"/>
      <c r="CP55" s="44"/>
      <c r="CQ55" s="44" t="str">
        <f t="shared" si="39"/>
        <v/>
      </c>
      <c r="CR55" s="44" t="str">
        <f t="shared" si="40"/>
        <v/>
      </c>
      <c r="CS55" s="44" t="str">
        <f t="shared" si="41"/>
        <v xml:space="preserve">   billones</v>
      </c>
      <c r="CT55" s="44" t="str">
        <f t="shared" si="42"/>
        <v/>
      </c>
      <c r="CU55" s="44" t="str">
        <f t="shared" si="43"/>
        <v/>
      </c>
      <c r="CV55" s="44" t="str">
        <f t="shared" si="44"/>
        <v xml:space="preserve">  mil</v>
      </c>
      <c r="CW55" s="44" t="str">
        <f t="shared" si="45"/>
        <v/>
      </c>
      <c r="CX55" s="44" t="str">
        <f t="shared" si="46"/>
        <v/>
      </c>
      <c r="CY55" s="44" t="str">
        <f t="shared" si="47"/>
        <v xml:space="preserve">   millones</v>
      </c>
      <c r="CZ55" s="44" t="str">
        <f t="shared" si="48"/>
        <v/>
      </c>
      <c r="DA55" s="44" t="str">
        <f t="shared" si="49"/>
        <v/>
      </c>
      <c r="DB55" s="44" t="str">
        <f t="shared" si="50"/>
        <v xml:space="preserve">  mil</v>
      </c>
      <c r="DC55" s="44" t="str">
        <f t="shared" si="51"/>
        <v/>
      </c>
      <c r="DD55" s="44" t="str">
        <f t="shared" si="52"/>
        <v xml:space="preserve">Cincuenta y </v>
      </c>
      <c r="DE55" s="44" t="str">
        <f t="shared" si="53"/>
        <v>Dos Pesos</v>
      </c>
      <c r="DF55" s="44" t="str">
        <f t="shared" si="54"/>
        <v xml:space="preserve">  Centavos</v>
      </c>
      <c r="DG55" s="44" t="str">
        <f t="shared" si="55"/>
        <v xml:space="preserve">  centavos</v>
      </c>
      <c r="DH55" s="44" t="str">
        <f t="shared" si="56"/>
        <v xml:space="preserve"> </v>
      </c>
      <c r="DI55" s="44" t="str">
        <f t="shared" si="57"/>
        <v/>
      </c>
      <c r="DJ55" s="44"/>
      <c r="DK55" s="44" t="str">
        <f t="shared" si="58"/>
        <v xml:space="preserve"> </v>
      </c>
      <c r="DL55" s="44" t="str">
        <f t="shared" si="59"/>
        <v/>
      </c>
      <c r="DM55" s="44"/>
      <c r="DN55" s="44" t="str">
        <f t="shared" si="60"/>
        <v xml:space="preserve"> </v>
      </c>
      <c r="DO55" s="44" t="str">
        <f t="shared" si="61"/>
        <v/>
      </c>
      <c r="DP55" s="44"/>
      <c r="DQ55" s="44" t="str">
        <f t="shared" si="62"/>
        <v xml:space="preserve"> </v>
      </c>
      <c r="DR55" s="44" t="str">
        <f t="shared" si="63"/>
        <v/>
      </c>
      <c r="DS55" s="44"/>
      <c r="DT55" s="44" t="e">
        <f t="shared" si="64"/>
        <v>#N/A</v>
      </c>
      <c r="DU55" s="44" t="str">
        <f t="shared" si="65"/>
        <v xml:space="preserve"> Pesos</v>
      </c>
      <c r="DV55" s="44" t="str">
        <f t="shared" si="66"/>
        <v xml:space="preserve"> </v>
      </c>
      <c r="DW55" s="44" t="str">
        <f t="shared" si="67"/>
        <v/>
      </c>
      <c r="DX55" s="44"/>
      <c r="DY55" s="44"/>
      <c r="DZ55" s="44"/>
      <c r="EA55" s="44" t="str">
        <f t="shared" si="68"/>
        <v xml:space="preserve"> </v>
      </c>
      <c r="EB55" s="44"/>
      <c r="EC55" s="44"/>
      <c r="ED55" s="44" t="str">
        <f t="shared" si="69"/>
        <v xml:space="preserve"> </v>
      </c>
      <c r="EE55" s="44"/>
      <c r="EF55" s="44"/>
      <c r="EG55" s="47" t="str">
        <f t="shared" si="70"/>
        <v xml:space="preserve"> </v>
      </c>
      <c r="EH55" s="44"/>
      <c r="EI55" s="44"/>
      <c r="EJ55" s="47" t="str">
        <f t="shared" si="71"/>
        <v xml:space="preserve"> </v>
      </c>
      <c r="EK55" s="44"/>
      <c r="EL55" s="44"/>
      <c r="EM55" s="47" t="str">
        <f t="shared" si="72"/>
        <v>Cincuenta y Dos Pesos</v>
      </c>
      <c r="EN55" s="47"/>
      <c r="EO55" s="47" t="str">
        <f t="shared" si="73"/>
        <v xml:space="preserve"> </v>
      </c>
      <c r="EP55" s="44"/>
    </row>
    <row r="56" spans="1:148" hidden="1" x14ac:dyDescent="0.2">
      <c r="A56" s="42">
        <v>53</v>
      </c>
      <c r="B56" s="43" t="str">
        <f t="shared" si="3"/>
        <v>Cincuenta y Tres Pesos M/L</v>
      </c>
      <c r="C56" s="44"/>
      <c r="D56" s="45">
        <f t="shared" si="4"/>
        <v>53</v>
      </c>
      <c r="E56" s="44" t="str">
        <f t="shared" si="5"/>
        <v/>
      </c>
      <c r="F56" s="44" t="str">
        <f t="shared" si="6"/>
        <v xml:space="preserve"> Pesos</v>
      </c>
      <c r="G56" s="44" t="str">
        <f t="shared" si="7"/>
        <v xml:space="preserve">  billones</v>
      </c>
      <c r="H56" s="44"/>
      <c r="I56" s="44" t="str">
        <f t="shared" si="8"/>
        <v xml:space="preserve"> Pesos</v>
      </c>
      <c r="J56" s="44" t="s">
        <v>80</v>
      </c>
      <c r="K56" s="44"/>
      <c r="L56" s="44" t="str">
        <f t="shared" si="9"/>
        <v xml:space="preserve"> Pesos</v>
      </c>
      <c r="M56" s="44" t="str">
        <f t="shared" si="10"/>
        <v xml:space="preserve">  millones</v>
      </c>
      <c r="N56" s="44"/>
      <c r="O56" s="44" t="str">
        <f t="shared" si="11"/>
        <v xml:space="preserve"> Pesos</v>
      </c>
      <c r="P56" s="44" t="s">
        <v>80</v>
      </c>
      <c r="Q56" s="44"/>
      <c r="R56" s="44" t="str">
        <f t="shared" si="12"/>
        <v xml:space="preserve"> y </v>
      </c>
      <c r="S56" s="44" t="str">
        <f t="shared" si="13"/>
        <v xml:space="preserve"> Pesos</v>
      </c>
      <c r="T56" s="44" t="str">
        <f t="shared" si="14"/>
        <v xml:space="preserve"> Centavos</v>
      </c>
      <c r="U56" s="44" t="str">
        <f t="shared" si="15"/>
        <v xml:space="preserve"> centavos</v>
      </c>
      <c r="V56" s="44">
        <v>15</v>
      </c>
      <c r="W56" s="44">
        <v>14</v>
      </c>
      <c r="X56" s="44">
        <v>13</v>
      </c>
      <c r="Y56" s="44">
        <v>12</v>
      </c>
      <c r="Z56" s="44">
        <v>11</v>
      </c>
      <c r="AA56" s="44">
        <v>10</v>
      </c>
      <c r="AB56" s="44">
        <v>9</v>
      </c>
      <c r="AC56" s="44">
        <f t="shared" si="82"/>
        <v>8</v>
      </c>
      <c r="AD56" s="44">
        <f t="shared" si="82"/>
        <v>7</v>
      </c>
      <c r="AE56" s="44">
        <f t="shared" si="82"/>
        <v>6</v>
      </c>
      <c r="AF56" s="44">
        <f t="shared" si="82"/>
        <v>5</v>
      </c>
      <c r="AG56" s="44">
        <f t="shared" si="82"/>
        <v>4</v>
      </c>
      <c r="AH56" s="44">
        <f t="shared" si="82"/>
        <v>3</v>
      </c>
      <c r="AI56" s="44">
        <f t="shared" si="82"/>
        <v>2</v>
      </c>
      <c r="AJ56" s="44">
        <f t="shared" si="82"/>
        <v>1</v>
      </c>
      <c r="AK56" s="44">
        <f t="shared" si="82"/>
        <v>0</v>
      </c>
      <c r="AL56" s="44">
        <f t="shared" si="82"/>
        <v>-1</v>
      </c>
      <c r="AM56" s="44">
        <f t="shared" si="82"/>
        <v>-2</v>
      </c>
      <c r="AN56" s="44"/>
      <c r="AO56" s="46">
        <f t="shared" si="81"/>
        <v>0</v>
      </c>
      <c r="AP56" s="46">
        <f t="shared" si="81"/>
        <v>0</v>
      </c>
      <c r="AQ56" s="46">
        <f t="shared" si="81"/>
        <v>0</v>
      </c>
      <c r="AR56" s="46">
        <f t="shared" si="81"/>
        <v>0</v>
      </c>
      <c r="AS56" s="46">
        <f t="shared" si="81"/>
        <v>0</v>
      </c>
      <c r="AT56" s="46">
        <f t="shared" si="81"/>
        <v>0</v>
      </c>
      <c r="AU56" s="46">
        <f t="shared" si="81"/>
        <v>0</v>
      </c>
      <c r="AV56" s="46">
        <f t="shared" si="81"/>
        <v>0</v>
      </c>
      <c r="AW56" s="46">
        <f t="shared" si="81"/>
        <v>0</v>
      </c>
      <c r="AX56" s="46">
        <f t="shared" si="81"/>
        <v>0</v>
      </c>
      <c r="AY56" s="46">
        <f t="shared" si="81"/>
        <v>0</v>
      </c>
      <c r="AZ56" s="46">
        <f t="shared" si="81"/>
        <v>0</v>
      </c>
      <c r="BA56" s="46">
        <f t="shared" si="81"/>
        <v>0</v>
      </c>
      <c r="BB56" s="46">
        <f t="shared" si="81"/>
        <v>5</v>
      </c>
      <c r="BC56" s="46">
        <f t="shared" si="81"/>
        <v>53</v>
      </c>
      <c r="BD56" s="46">
        <f t="shared" si="80"/>
        <v>530</v>
      </c>
      <c r="BE56" s="46">
        <f t="shared" si="74"/>
        <v>5300</v>
      </c>
      <c r="BF56" s="44"/>
      <c r="BG56" s="44">
        <f t="shared" si="16"/>
        <v>0</v>
      </c>
      <c r="BH56" s="46">
        <f t="shared" si="17"/>
        <v>0</v>
      </c>
      <c r="BI56" s="46">
        <f t="shared" si="18"/>
        <v>0</v>
      </c>
      <c r="BJ56" s="46">
        <f t="shared" si="19"/>
        <v>0</v>
      </c>
      <c r="BK56" s="46">
        <f t="shared" si="20"/>
        <v>0</v>
      </c>
      <c r="BL56" s="46">
        <f t="shared" si="21"/>
        <v>0</v>
      </c>
      <c r="BM56" s="46">
        <f t="shared" si="22"/>
        <v>0</v>
      </c>
      <c r="BN56" s="46">
        <f t="shared" si="23"/>
        <v>0</v>
      </c>
      <c r="BO56" s="46">
        <f t="shared" si="24"/>
        <v>0</v>
      </c>
      <c r="BP56" s="46">
        <f t="shared" si="25"/>
        <v>0</v>
      </c>
      <c r="BQ56" s="46">
        <f t="shared" si="26"/>
        <v>0</v>
      </c>
      <c r="BR56" s="46">
        <f t="shared" si="27"/>
        <v>0</v>
      </c>
      <c r="BS56" s="46">
        <f t="shared" si="28"/>
        <v>0</v>
      </c>
      <c r="BT56" s="46">
        <f t="shared" si="29"/>
        <v>50</v>
      </c>
      <c r="BU56" s="46">
        <f t="shared" si="30"/>
        <v>3</v>
      </c>
      <c r="BV56" s="46">
        <f t="shared" si="31"/>
        <v>0</v>
      </c>
      <c r="BW56" s="46">
        <f t="shared" si="32"/>
        <v>0</v>
      </c>
      <c r="BX56" s="44"/>
      <c r="BY56" s="44"/>
      <c r="BZ56" s="46">
        <f t="shared" si="33"/>
        <v>0</v>
      </c>
      <c r="CA56" s="46"/>
      <c r="CB56" s="46"/>
      <c r="CC56" s="46">
        <f t="shared" si="34"/>
        <v>0</v>
      </c>
      <c r="CD56" s="46"/>
      <c r="CE56" s="46"/>
      <c r="CF56" s="46">
        <f t="shared" si="35"/>
        <v>0</v>
      </c>
      <c r="CG56" s="44"/>
      <c r="CH56" s="46"/>
      <c r="CI56" s="46">
        <f t="shared" si="36"/>
        <v>0</v>
      </c>
      <c r="CJ56" s="44"/>
      <c r="CK56" s="46"/>
      <c r="CL56" s="46">
        <f t="shared" si="37"/>
        <v>53</v>
      </c>
      <c r="CM56" s="44"/>
      <c r="CN56" s="46">
        <f t="shared" si="38"/>
        <v>0</v>
      </c>
      <c r="CO56" s="44"/>
      <c r="CP56" s="44"/>
      <c r="CQ56" s="44" t="str">
        <f t="shared" si="39"/>
        <v/>
      </c>
      <c r="CR56" s="44" t="str">
        <f t="shared" si="40"/>
        <v/>
      </c>
      <c r="CS56" s="44" t="str">
        <f t="shared" si="41"/>
        <v xml:space="preserve">   billones</v>
      </c>
      <c r="CT56" s="44" t="str">
        <f t="shared" si="42"/>
        <v/>
      </c>
      <c r="CU56" s="44" t="str">
        <f t="shared" si="43"/>
        <v/>
      </c>
      <c r="CV56" s="44" t="str">
        <f t="shared" si="44"/>
        <v xml:space="preserve">  mil</v>
      </c>
      <c r="CW56" s="44" t="str">
        <f t="shared" si="45"/>
        <v/>
      </c>
      <c r="CX56" s="44" t="str">
        <f t="shared" si="46"/>
        <v/>
      </c>
      <c r="CY56" s="44" t="str">
        <f t="shared" si="47"/>
        <v xml:space="preserve">   millones</v>
      </c>
      <c r="CZ56" s="44" t="str">
        <f t="shared" si="48"/>
        <v/>
      </c>
      <c r="DA56" s="44" t="str">
        <f t="shared" si="49"/>
        <v/>
      </c>
      <c r="DB56" s="44" t="str">
        <f t="shared" si="50"/>
        <v xml:space="preserve">  mil</v>
      </c>
      <c r="DC56" s="44" t="str">
        <f t="shared" si="51"/>
        <v/>
      </c>
      <c r="DD56" s="44" t="str">
        <f t="shared" si="52"/>
        <v xml:space="preserve">Cincuenta y </v>
      </c>
      <c r="DE56" s="44" t="str">
        <f t="shared" si="53"/>
        <v>Tres Pesos</v>
      </c>
      <c r="DF56" s="44" t="str">
        <f t="shared" si="54"/>
        <v xml:space="preserve">  Centavos</v>
      </c>
      <c r="DG56" s="44" t="str">
        <f t="shared" si="55"/>
        <v xml:space="preserve">  centavos</v>
      </c>
      <c r="DH56" s="44" t="str">
        <f t="shared" si="56"/>
        <v xml:space="preserve"> </v>
      </c>
      <c r="DI56" s="44" t="str">
        <f t="shared" si="57"/>
        <v/>
      </c>
      <c r="DJ56" s="44"/>
      <c r="DK56" s="44" t="str">
        <f t="shared" si="58"/>
        <v xml:space="preserve"> </v>
      </c>
      <c r="DL56" s="44" t="str">
        <f t="shared" si="59"/>
        <v/>
      </c>
      <c r="DM56" s="44"/>
      <c r="DN56" s="44" t="str">
        <f t="shared" si="60"/>
        <v xml:space="preserve"> </v>
      </c>
      <c r="DO56" s="44" t="str">
        <f t="shared" si="61"/>
        <v/>
      </c>
      <c r="DP56" s="44"/>
      <c r="DQ56" s="44" t="str">
        <f t="shared" si="62"/>
        <v xml:space="preserve"> </v>
      </c>
      <c r="DR56" s="44" t="str">
        <f t="shared" si="63"/>
        <v/>
      </c>
      <c r="DS56" s="44"/>
      <c r="DT56" s="44" t="e">
        <f t="shared" si="64"/>
        <v>#N/A</v>
      </c>
      <c r="DU56" s="44" t="str">
        <f t="shared" si="65"/>
        <v xml:space="preserve"> Pesos</v>
      </c>
      <c r="DV56" s="44" t="str">
        <f t="shared" si="66"/>
        <v xml:space="preserve"> </v>
      </c>
      <c r="DW56" s="44" t="str">
        <f t="shared" si="67"/>
        <v/>
      </c>
      <c r="DX56" s="44"/>
      <c r="DY56" s="44"/>
      <c r="DZ56" s="44"/>
      <c r="EA56" s="44" t="str">
        <f t="shared" si="68"/>
        <v xml:space="preserve"> </v>
      </c>
      <c r="EB56" s="44"/>
      <c r="EC56" s="44"/>
      <c r="ED56" s="44" t="str">
        <f t="shared" si="69"/>
        <v xml:space="preserve"> </v>
      </c>
      <c r="EE56" s="44"/>
      <c r="EF56" s="44"/>
      <c r="EG56" s="47" t="str">
        <f t="shared" si="70"/>
        <v xml:space="preserve"> </v>
      </c>
      <c r="EH56" s="44"/>
      <c r="EI56" s="44"/>
      <c r="EJ56" s="47" t="str">
        <f t="shared" si="71"/>
        <v xml:space="preserve"> </v>
      </c>
      <c r="EK56" s="44"/>
      <c r="EL56" s="44"/>
      <c r="EM56" s="47" t="str">
        <f t="shared" si="72"/>
        <v>Cincuenta y Tres Pesos</v>
      </c>
      <c r="EN56" s="47"/>
      <c r="EO56" s="47" t="str">
        <f t="shared" si="73"/>
        <v xml:space="preserve"> </v>
      </c>
      <c r="EP56" s="44"/>
    </row>
    <row r="57" spans="1:148" hidden="1" x14ac:dyDescent="0.2">
      <c r="A57" s="42">
        <v>54</v>
      </c>
      <c r="B57" s="43" t="str">
        <f t="shared" si="3"/>
        <v>Cincuenta y Cuatro Pesos M/L</v>
      </c>
      <c r="C57" s="44"/>
      <c r="D57" s="45">
        <f t="shared" si="4"/>
        <v>54</v>
      </c>
      <c r="E57" s="44" t="str">
        <f t="shared" si="5"/>
        <v/>
      </c>
      <c r="F57" s="44" t="str">
        <f t="shared" si="6"/>
        <v xml:space="preserve"> Pesos</v>
      </c>
      <c r="G57" s="44" t="str">
        <f t="shared" si="7"/>
        <v xml:space="preserve">  billones</v>
      </c>
      <c r="H57" s="44"/>
      <c r="I57" s="44" t="str">
        <f t="shared" si="8"/>
        <v xml:space="preserve"> Pesos</v>
      </c>
      <c r="J57" s="44" t="s">
        <v>80</v>
      </c>
      <c r="K57" s="44"/>
      <c r="L57" s="44" t="str">
        <f t="shared" si="9"/>
        <v xml:space="preserve"> Pesos</v>
      </c>
      <c r="M57" s="44" t="str">
        <f t="shared" si="10"/>
        <v xml:space="preserve">  millones</v>
      </c>
      <c r="N57" s="44"/>
      <c r="O57" s="44" t="str">
        <f t="shared" si="11"/>
        <v xml:space="preserve"> Pesos</v>
      </c>
      <c r="P57" s="44" t="s">
        <v>80</v>
      </c>
      <c r="Q57" s="44"/>
      <c r="R57" s="44" t="str">
        <f t="shared" si="12"/>
        <v xml:space="preserve"> y </v>
      </c>
      <c r="S57" s="44" t="str">
        <f t="shared" si="13"/>
        <v xml:space="preserve"> Pesos</v>
      </c>
      <c r="T57" s="44" t="str">
        <f t="shared" si="14"/>
        <v xml:space="preserve"> Centavos</v>
      </c>
      <c r="U57" s="44" t="str">
        <f t="shared" si="15"/>
        <v xml:space="preserve"> centavos</v>
      </c>
      <c r="V57" s="44">
        <v>15</v>
      </c>
      <c r="W57" s="44">
        <v>14</v>
      </c>
      <c r="X57" s="44">
        <v>13</v>
      </c>
      <c r="Y57" s="44">
        <v>12</v>
      </c>
      <c r="Z57" s="44">
        <v>11</v>
      </c>
      <c r="AA57" s="44">
        <v>10</v>
      </c>
      <c r="AB57" s="44">
        <v>9</v>
      </c>
      <c r="AC57" s="44">
        <f t="shared" si="82"/>
        <v>8</v>
      </c>
      <c r="AD57" s="44">
        <f t="shared" si="82"/>
        <v>7</v>
      </c>
      <c r="AE57" s="44">
        <f t="shared" si="82"/>
        <v>6</v>
      </c>
      <c r="AF57" s="44">
        <f t="shared" si="82"/>
        <v>5</v>
      </c>
      <c r="AG57" s="44">
        <f t="shared" si="82"/>
        <v>4</v>
      </c>
      <c r="AH57" s="44">
        <f t="shared" si="82"/>
        <v>3</v>
      </c>
      <c r="AI57" s="44">
        <f t="shared" si="82"/>
        <v>2</v>
      </c>
      <c r="AJ57" s="44">
        <f t="shared" si="82"/>
        <v>1</v>
      </c>
      <c r="AK57" s="44">
        <f t="shared" si="82"/>
        <v>0</v>
      </c>
      <c r="AL57" s="44">
        <f t="shared" si="82"/>
        <v>-1</v>
      </c>
      <c r="AM57" s="44">
        <f t="shared" si="82"/>
        <v>-2</v>
      </c>
      <c r="AN57" s="44"/>
      <c r="AO57" s="46">
        <f t="shared" si="81"/>
        <v>0</v>
      </c>
      <c r="AP57" s="46">
        <f t="shared" si="81"/>
        <v>0</v>
      </c>
      <c r="AQ57" s="46">
        <f t="shared" si="81"/>
        <v>0</v>
      </c>
      <c r="AR57" s="46">
        <f t="shared" si="81"/>
        <v>0</v>
      </c>
      <c r="AS57" s="46">
        <f t="shared" si="81"/>
        <v>0</v>
      </c>
      <c r="AT57" s="46">
        <f t="shared" si="81"/>
        <v>0</v>
      </c>
      <c r="AU57" s="46">
        <f t="shared" si="81"/>
        <v>0</v>
      </c>
      <c r="AV57" s="46">
        <f t="shared" si="81"/>
        <v>0</v>
      </c>
      <c r="AW57" s="46">
        <f t="shared" si="81"/>
        <v>0</v>
      </c>
      <c r="AX57" s="46">
        <f t="shared" si="81"/>
        <v>0</v>
      </c>
      <c r="AY57" s="46">
        <f t="shared" si="81"/>
        <v>0</v>
      </c>
      <c r="AZ57" s="46">
        <f t="shared" si="81"/>
        <v>0</v>
      </c>
      <c r="BA57" s="46">
        <f t="shared" si="81"/>
        <v>0</v>
      </c>
      <c r="BB57" s="46">
        <f t="shared" si="81"/>
        <v>5</v>
      </c>
      <c r="BC57" s="46">
        <f t="shared" si="81"/>
        <v>54</v>
      </c>
      <c r="BD57" s="46">
        <f t="shared" si="80"/>
        <v>540</v>
      </c>
      <c r="BE57" s="46">
        <f t="shared" si="74"/>
        <v>5400</v>
      </c>
      <c r="BF57" s="44"/>
      <c r="BG57" s="44">
        <f t="shared" si="16"/>
        <v>0</v>
      </c>
      <c r="BH57" s="46">
        <f t="shared" si="17"/>
        <v>0</v>
      </c>
      <c r="BI57" s="46">
        <f t="shared" si="18"/>
        <v>0</v>
      </c>
      <c r="BJ57" s="46">
        <f t="shared" si="19"/>
        <v>0</v>
      </c>
      <c r="BK57" s="46">
        <f t="shared" si="20"/>
        <v>0</v>
      </c>
      <c r="BL57" s="46">
        <f t="shared" si="21"/>
        <v>0</v>
      </c>
      <c r="BM57" s="46">
        <f t="shared" si="22"/>
        <v>0</v>
      </c>
      <c r="BN57" s="46">
        <f t="shared" si="23"/>
        <v>0</v>
      </c>
      <c r="BO57" s="46">
        <f t="shared" si="24"/>
        <v>0</v>
      </c>
      <c r="BP57" s="46">
        <f t="shared" si="25"/>
        <v>0</v>
      </c>
      <c r="BQ57" s="46">
        <f t="shared" si="26"/>
        <v>0</v>
      </c>
      <c r="BR57" s="46">
        <f t="shared" si="27"/>
        <v>0</v>
      </c>
      <c r="BS57" s="46">
        <f t="shared" si="28"/>
        <v>0</v>
      </c>
      <c r="BT57" s="46">
        <f t="shared" si="29"/>
        <v>50</v>
      </c>
      <c r="BU57" s="46">
        <f t="shared" si="30"/>
        <v>4</v>
      </c>
      <c r="BV57" s="46">
        <f t="shared" si="31"/>
        <v>0</v>
      </c>
      <c r="BW57" s="46">
        <f t="shared" si="32"/>
        <v>0</v>
      </c>
      <c r="BX57" s="44"/>
      <c r="BY57" s="44"/>
      <c r="BZ57" s="46">
        <f t="shared" si="33"/>
        <v>0</v>
      </c>
      <c r="CA57" s="46"/>
      <c r="CB57" s="46"/>
      <c r="CC57" s="46">
        <f t="shared" si="34"/>
        <v>0</v>
      </c>
      <c r="CD57" s="46"/>
      <c r="CE57" s="46"/>
      <c r="CF57" s="46">
        <f t="shared" si="35"/>
        <v>0</v>
      </c>
      <c r="CG57" s="44"/>
      <c r="CH57" s="46"/>
      <c r="CI57" s="46">
        <f t="shared" si="36"/>
        <v>0</v>
      </c>
      <c r="CJ57" s="44"/>
      <c r="CK57" s="46"/>
      <c r="CL57" s="46">
        <f t="shared" si="37"/>
        <v>54</v>
      </c>
      <c r="CM57" s="44"/>
      <c r="CN57" s="46">
        <f t="shared" si="38"/>
        <v>0</v>
      </c>
      <c r="CO57" s="44"/>
      <c r="CP57" s="44"/>
      <c r="CQ57" s="44" t="str">
        <f t="shared" si="39"/>
        <v/>
      </c>
      <c r="CR57" s="44" t="str">
        <f t="shared" si="40"/>
        <v/>
      </c>
      <c r="CS57" s="44" t="str">
        <f t="shared" si="41"/>
        <v xml:space="preserve">   billones</v>
      </c>
      <c r="CT57" s="44" t="str">
        <f t="shared" si="42"/>
        <v/>
      </c>
      <c r="CU57" s="44" t="str">
        <f t="shared" si="43"/>
        <v/>
      </c>
      <c r="CV57" s="44" t="str">
        <f t="shared" si="44"/>
        <v xml:space="preserve">  mil</v>
      </c>
      <c r="CW57" s="44" t="str">
        <f t="shared" si="45"/>
        <v/>
      </c>
      <c r="CX57" s="44" t="str">
        <f t="shared" si="46"/>
        <v/>
      </c>
      <c r="CY57" s="44" t="str">
        <f t="shared" si="47"/>
        <v xml:space="preserve">   millones</v>
      </c>
      <c r="CZ57" s="44" t="str">
        <f t="shared" si="48"/>
        <v/>
      </c>
      <c r="DA57" s="44" t="str">
        <f t="shared" si="49"/>
        <v/>
      </c>
      <c r="DB57" s="44" t="str">
        <f t="shared" si="50"/>
        <v xml:space="preserve">  mil</v>
      </c>
      <c r="DC57" s="44" t="str">
        <f t="shared" si="51"/>
        <v/>
      </c>
      <c r="DD57" s="44" t="str">
        <f t="shared" si="52"/>
        <v xml:space="preserve">Cincuenta y </v>
      </c>
      <c r="DE57" s="44" t="str">
        <f t="shared" si="53"/>
        <v>Cuatro Pesos</v>
      </c>
      <c r="DF57" s="44" t="str">
        <f t="shared" si="54"/>
        <v xml:space="preserve">  Centavos</v>
      </c>
      <c r="DG57" s="44" t="str">
        <f t="shared" si="55"/>
        <v xml:space="preserve">  centavos</v>
      </c>
      <c r="DH57" s="44" t="str">
        <f t="shared" si="56"/>
        <v xml:space="preserve"> </v>
      </c>
      <c r="DI57" s="44" t="str">
        <f t="shared" si="57"/>
        <v/>
      </c>
      <c r="DJ57" s="44"/>
      <c r="DK57" s="44" t="str">
        <f t="shared" si="58"/>
        <v xml:space="preserve"> </v>
      </c>
      <c r="DL57" s="44" t="str">
        <f t="shared" si="59"/>
        <v/>
      </c>
      <c r="DM57" s="44"/>
      <c r="DN57" s="44" t="str">
        <f t="shared" si="60"/>
        <v xml:space="preserve"> </v>
      </c>
      <c r="DO57" s="44" t="str">
        <f t="shared" si="61"/>
        <v/>
      </c>
      <c r="DP57" s="44"/>
      <c r="DQ57" s="44" t="str">
        <f t="shared" si="62"/>
        <v xml:space="preserve"> </v>
      </c>
      <c r="DR57" s="44" t="str">
        <f t="shared" si="63"/>
        <v/>
      </c>
      <c r="DS57" s="44"/>
      <c r="DT57" s="44" t="e">
        <f t="shared" si="64"/>
        <v>#N/A</v>
      </c>
      <c r="DU57" s="44" t="str">
        <f t="shared" si="65"/>
        <v xml:space="preserve"> Pesos</v>
      </c>
      <c r="DV57" s="44" t="str">
        <f t="shared" si="66"/>
        <v xml:space="preserve"> </v>
      </c>
      <c r="DW57" s="44" t="str">
        <f t="shared" si="67"/>
        <v/>
      </c>
      <c r="DX57" s="44"/>
      <c r="DY57" s="44"/>
      <c r="DZ57" s="44"/>
      <c r="EA57" s="44" t="str">
        <f t="shared" si="68"/>
        <v xml:space="preserve"> </v>
      </c>
      <c r="EB57" s="44"/>
      <c r="EC57" s="44"/>
      <c r="ED57" s="44" t="str">
        <f t="shared" si="69"/>
        <v xml:space="preserve"> </v>
      </c>
      <c r="EE57" s="44"/>
      <c r="EF57" s="44"/>
      <c r="EG57" s="47" t="str">
        <f t="shared" si="70"/>
        <v xml:space="preserve"> </v>
      </c>
      <c r="EH57" s="44"/>
      <c r="EI57" s="44"/>
      <c r="EJ57" s="47" t="str">
        <f t="shared" si="71"/>
        <v xml:space="preserve"> </v>
      </c>
      <c r="EK57" s="44"/>
      <c r="EL57" s="44"/>
      <c r="EM57" s="47" t="str">
        <f t="shared" si="72"/>
        <v>Cincuenta y Cuatro Pesos</v>
      </c>
      <c r="EN57" s="47"/>
      <c r="EO57" s="47" t="str">
        <f t="shared" si="73"/>
        <v xml:space="preserve"> </v>
      </c>
      <c r="EP57" s="44"/>
      <c r="ER57" s="48"/>
    </row>
    <row r="58" spans="1:148" hidden="1" x14ac:dyDescent="0.2">
      <c r="A58" s="42">
        <v>55</v>
      </c>
      <c r="B58" s="43" t="str">
        <f t="shared" si="3"/>
        <v>Cincuenta y Cinco Pesos M/L</v>
      </c>
      <c r="C58" s="44"/>
      <c r="D58" s="45">
        <f t="shared" si="4"/>
        <v>55</v>
      </c>
      <c r="E58" s="44" t="str">
        <f t="shared" si="5"/>
        <v/>
      </c>
      <c r="F58" s="44" t="str">
        <f t="shared" si="6"/>
        <v xml:space="preserve"> Pesos</v>
      </c>
      <c r="G58" s="44" t="str">
        <f t="shared" si="7"/>
        <v xml:space="preserve">  billones</v>
      </c>
      <c r="H58" s="44"/>
      <c r="I58" s="44" t="str">
        <f t="shared" si="8"/>
        <v xml:space="preserve"> Pesos</v>
      </c>
      <c r="J58" s="44" t="s">
        <v>80</v>
      </c>
      <c r="K58" s="44"/>
      <c r="L58" s="44" t="str">
        <f t="shared" si="9"/>
        <v xml:space="preserve"> Pesos</v>
      </c>
      <c r="M58" s="44" t="str">
        <f t="shared" si="10"/>
        <v xml:space="preserve">  millones</v>
      </c>
      <c r="N58" s="44"/>
      <c r="O58" s="44" t="str">
        <f t="shared" si="11"/>
        <v xml:space="preserve"> Pesos</v>
      </c>
      <c r="P58" s="44" t="s">
        <v>80</v>
      </c>
      <c r="Q58" s="44"/>
      <c r="R58" s="44" t="str">
        <f t="shared" si="12"/>
        <v xml:space="preserve"> y </v>
      </c>
      <c r="S58" s="44" t="str">
        <f t="shared" si="13"/>
        <v xml:space="preserve"> Pesos</v>
      </c>
      <c r="T58" s="44" t="str">
        <f t="shared" si="14"/>
        <v xml:space="preserve"> Centavos</v>
      </c>
      <c r="U58" s="44" t="str">
        <f t="shared" si="15"/>
        <v xml:space="preserve"> centavos</v>
      </c>
      <c r="V58" s="44">
        <v>15</v>
      </c>
      <c r="W58" s="44">
        <v>14</v>
      </c>
      <c r="X58" s="44">
        <v>13</v>
      </c>
      <c r="Y58" s="44">
        <v>12</v>
      </c>
      <c r="Z58" s="44">
        <v>11</v>
      </c>
      <c r="AA58" s="44">
        <v>10</v>
      </c>
      <c r="AB58" s="44">
        <v>9</v>
      </c>
      <c r="AC58" s="44">
        <f t="shared" si="82"/>
        <v>8</v>
      </c>
      <c r="AD58" s="44">
        <f t="shared" si="82"/>
        <v>7</v>
      </c>
      <c r="AE58" s="44">
        <f t="shared" si="82"/>
        <v>6</v>
      </c>
      <c r="AF58" s="44">
        <f t="shared" si="82"/>
        <v>5</v>
      </c>
      <c r="AG58" s="44">
        <f t="shared" si="82"/>
        <v>4</v>
      </c>
      <c r="AH58" s="44">
        <f t="shared" si="82"/>
        <v>3</v>
      </c>
      <c r="AI58" s="44">
        <f t="shared" si="82"/>
        <v>2</v>
      </c>
      <c r="AJ58" s="44">
        <f t="shared" si="82"/>
        <v>1</v>
      </c>
      <c r="AK58" s="44">
        <f t="shared" si="82"/>
        <v>0</v>
      </c>
      <c r="AL58" s="44">
        <f t="shared" si="82"/>
        <v>-1</v>
      </c>
      <c r="AM58" s="44">
        <f t="shared" si="82"/>
        <v>-2</v>
      </c>
      <c r="AN58" s="44"/>
      <c r="AO58" s="46">
        <f t="shared" si="81"/>
        <v>0</v>
      </c>
      <c r="AP58" s="46">
        <f t="shared" si="81"/>
        <v>0</v>
      </c>
      <c r="AQ58" s="46">
        <f t="shared" si="81"/>
        <v>0</v>
      </c>
      <c r="AR58" s="46">
        <f t="shared" si="81"/>
        <v>0</v>
      </c>
      <c r="AS58" s="46">
        <f t="shared" si="81"/>
        <v>0</v>
      </c>
      <c r="AT58" s="46">
        <f t="shared" si="81"/>
        <v>0</v>
      </c>
      <c r="AU58" s="46">
        <f t="shared" si="81"/>
        <v>0</v>
      </c>
      <c r="AV58" s="46">
        <f t="shared" si="81"/>
        <v>0</v>
      </c>
      <c r="AW58" s="46">
        <f t="shared" si="81"/>
        <v>0</v>
      </c>
      <c r="AX58" s="46">
        <f t="shared" si="81"/>
        <v>0</v>
      </c>
      <c r="AY58" s="46">
        <f t="shared" si="81"/>
        <v>0</v>
      </c>
      <c r="AZ58" s="46">
        <f t="shared" si="81"/>
        <v>0</v>
      </c>
      <c r="BA58" s="46">
        <f t="shared" si="81"/>
        <v>0</v>
      </c>
      <c r="BB58" s="46">
        <f t="shared" si="81"/>
        <v>5</v>
      </c>
      <c r="BC58" s="46">
        <f t="shared" si="81"/>
        <v>55</v>
      </c>
      <c r="BD58" s="46">
        <f t="shared" si="80"/>
        <v>550</v>
      </c>
      <c r="BE58" s="46">
        <f t="shared" si="74"/>
        <v>5500</v>
      </c>
      <c r="BF58" s="44"/>
      <c r="BG58" s="44">
        <f t="shared" si="16"/>
        <v>0</v>
      </c>
      <c r="BH58" s="46">
        <f t="shared" si="17"/>
        <v>0</v>
      </c>
      <c r="BI58" s="46">
        <f t="shared" si="18"/>
        <v>0</v>
      </c>
      <c r="BJ58" s="46">
        <f t="shared" si="19"/>
        <v>0</v>
      </c>
      <c r="BK58" s="46">
        <f t="shared" si="20"/>
        <v>0</v>
      </c>
      <c r="BL58" s="46">
        <f t="shared" si="21"/>
        <v>0</v>
      </c>
      <c r="BM58" s="46">
        <f t="shared" si="22"/>
        <v>0</v>
      </c>
      <c r="BN58" s="46">
        <f t="shared" si="23"/>
        <v>0</v>
      </c>
      <c r="BO58" s="46">
        <f t="shared" si="24"/>
        <v>0</v>
      </c>
      <c r="BP58" s="46">
        <f t="shared" si="25"/>
        <v>0</v>
      </c>
      <c r="BQ58" s="46">
        <f t="shared" si="26"/>
        <v>0</v>
      </c>
      <c r="BR58" s="46">
        <f t="shared" si="27"/>
        <v>0</v>
      </c>
      <c r="BS58" s="46">
        <f t="shared" si="28"/>
        <v>0</v>
      </c>
      <c r="BT58" s="46">
        <f t="shared" si="29"/>
        <v>50</v>
      </c>
      <c r="BU58" s="46">
        <f t="shared" si="30"/>
        <v>5</v>
      </c>
      <c r="BV58" s="46">
        <f t="shared" si="31"/>
        <v>0</v>
      </c>
      <c r="BW58" s="46">
        <f t="shared" si="32"/>
        <v>0</v>
      </c>
      <c r="BX58" s="44"/>
      <c r="BY58" s="44"/>
      <c r="BZ58" s="46">
        <f t="shared" si="33"/>
        <v>0</v>
      </c>
      <c r="CA58" s="46"/>
      <c r="CB58" s="46"/>
      <c r="CC58" s="46">
        <f t="shared" si="34"/>
        <v>0</v>
      </c>
      <c r="CD58" s="46"/>
      <c r="CE58" s="46"/>
      <c r="CF58" s="46">
        <f t="shared" si="35"/>
        <v>0</v>
      </c>
      <c r="CG58" s="44"/>
      <c r="CH58" s="46"/>
      <c r="CI58" s="46">
        <f t="shared" si="36"/>
        <v>0</v>
      </c>
      <c r="CJ58" s="44"/>
      <c r="CK58" s="46"/>
      <c r="CL58" s="46">
        <f t="shared" si="37"/>
        <v>55</v>
      </c>
      <c r="CM58" s="44"/>
      <c r="CN58" s="46">
        <f t="shared" si="38"/>
        <v>0</v>
      </c>
      <c r="CO58" s="44"/>
      <c r="CP58" s="44"/>
      <c r="CQ58" s="44" t="str">
        <f t="shared" si="39"/>
        <v/>
      </c>
      <c r="CR58" s="44" t="str">
        <f t="shared" si="40"/>
        <v/>
      </c>
      <c r="CS58" s="44" t="str">
        <f t="shared" si="41"/>
        <v xml:space="preserve">   billones</v>
      </c>
      <c r="CT58" s="44" t="str">
        <f t="shared" si="42"/>
        <v/>
      </c>
      <c r="CU58" s="44" t="str">
        <f t="shared" si="43"/>
        <v/>
      </c>
      <c r="CV58" s="44" t="str">
        <f t="shared" si="44"/>
        <v xml:space="preserve">  mil</v>
      </c>
      <c r="CW58" s="44" t="str">
        <f t="shared" si="45"/>
        <v/>
      </c>
      <c r="CX58" s="44" t="str">
        <f t="shared" si="46"/>
        <v/>
      </c>
      <c r="CY58" s="44" t="str">
        <f t="shared" si="47"/>
        <v xml:space="preserve">   millones</v>
      </c>
      <c r="CZ58" s="44" t="str">
        <f t="shared" si="48"/>
        <v/>
      </c>
      <c r="DA58" s="44" t="str">
        <f t="shared" si="49"/>
        <v/>
      </c>
      <c r="DB58" s="44" t="str">
        <f t="shared" si="50"/>
        <v xml:space="preserve">  mil</v>
      </c>
      <c r="DC58" s="44" t="str">
        <f t="shared" si="51"/>
        <v/>
      </c>
      <c r="DD58" s="44" t="str">
        <f t="shared" si="52"/>
        <v xml:space="preserve">Cincuenta y </v>
      </c>
      <c r="DE58" s="44" t="str">
        <f t="shared" si="53"/>
        <v>Cinco Pesos</v>
      </c>
      <c r="DF58" s="44" t="str">
        <f t="shared" si="54"/>
        <v xml:space="preserve">  Centavos</v>
      </c>
      <c r="DG58" s="44" t="str">
        <f t="shared" si="55"/>
        <v xml:space="preserve">  centavos</v>
      </c>
      <c r="DH58" s="44" t="str">
        <f t="shared" si="56"/>
        <v xml:space="preserve"> </v>
      </c>
      <c r="DI58" s="44" t="str">
        <f t="shared" si="57"/>
        <v/>
      </c>
      <c r="DJ58" s="44"/>
      <c r="DK58" s="44" t="str">
        <f t="shared" si="58"/>
        <v xml:space="preserve"> </v>
      </c>
      <c r="DL58" s="44" t="str">
        <f t="shared" si="59"/>
        <v/>
      </c>
      <c r="DM58" s="44"/>
      <c r="DN58" s="44" t="str">
        <f t="shared" si="60"/>
        <v xml:space="preserve"> </v>
      </c>
      <c r="DO58" s="44" t="str">
        <f t="shared" si="61"/>
        <v/>
      </c>
      <c r="DP58" s="44"/>
      <c r="DQ58" s="44" t="str">
        <f t="shared" si="62"/>
        <v xml:space="preserve"> </v>
      </c>
      <c r="DR58" s="44" t="str">
        <f t="shared" si="63"/>
        <v/>
      </c>
      <c r="DS58" s="44"/>
      <c r="DT58" s="44" t="e">
        <f t="shared" si="64"/>
        <v>#N/A</v>
      </c>
      <c r="DU58" s="44" t="str">
        <f t="shared" si="65"/>
        <v xml:space="preserve"> Pesos</v>
      </c>
      <c r="DV58" s="44" t="str">
        <f t="shared" si="66"/>
        <v xml:space="preserve"> </v>
      </c>
      <c r="DW58" s="44" t="str">
        <f t="shared" si="67"/>
        <v/>
      </c>
      <c r="DX58" s="44"/>
      <c r="DY58" s="44"/>
      <c r="DZ58" s="44"/>
      <c r="EA58" s="44" t="str">
        <f t="shared" si="68"/>
        <v xml:space="preserve"> </v>
      </c>
      <c r="EB58" s="44"/>
      <c r="EC58" s="44"/>
      <c r="ED58" s="44" t="str">
        <f t="shared" si="69"/>
        <v xml:space="preserve"> </v>
      </c>
      <c r="EE58" s="44"/>
      <c r="EF58" s="44"/>
      <c r="EG58" s="47" t="str">
        <f t="shared" si="70"/>
        <v xml:space="preserve"> </v>
      </c>
      <c r="EH58" s="44"/>
      <c r="EI58" s="44"/>
      <c r="EJ58" s="47" t="str">
        <f t="shared" si="71"/>
        <v xml:space="preserve"> </v>
      </c>
      <c r="EK58" s="44"/>
      <c r="EL58" s="44"/>
      <c r="EM58" s="47" t="str">
        <f t="shared" si="72"/>
        <v>Cincuenta y Cinco Pesos</v>
      </c>
      <c r="EN58" s="47"/>
      <c r="EO58" s="47" t="str">
        <f t="shared" si="73"/>
        <v xml:space="preserve"> </v>
      </c>
      <c r="EP58" s="44"/>
    </row>
    <row r="59" spans="1:148" hidden="1" x14ac:dyDescent="0.2">
      <c r="A59" s="42">
        <v>56</v>
      </c>
      <c r="B59" s="43" t="str">
        <f t="shared" si="3"/>
        <v>Cincuenta y Seis Pesos M/L</v>
      </c>
      <c r="C59" s="44"/>
      <c r="D59" s="45">
        <f t="shared" si="4"/>
        <v>56</v>
      </c>
      <c r="E59" s="44" t="str">
        <f t="shared" si="5"/>
        <v/>
      </c>
      <c r="F59" s="44" t="str">
        <f t="shared" si="6"/>
        <v xml:space="preserve"> Pesos</v>
      </c>
      <c r="G59" s="44" t="str">
        <f t="shared" si="7"/>
        <v xml:space="preserve">  billones</v>
      </c>
      <c r="H59" s="44"/>
      <c r="I59" s="44" t="str">
        <f t="shared" si="8"/>
        <v xml:space="preserve"> Pesos</v>
      </c>
      <c r="J59" s="44" t="s">
        <v>80</v>
      </c>
      <c r="K59" s="44"/>
      <c r="L59" s="44" t="str">
        <f t="shared" si="9"/>
        <v xml:space="preserve"> Pesos</v>
      </c>
      <c r="M59" s="44" t="str">
        <f t="shared" si="10"/>
        <v xml:space="preserve">  millones</v>
      </c>
      <c r="N59" s="44"/>
      <c r="O59" s="44" t="str">
        <f t="shared" si="11"/>
        <v xml:space="preserve"> Pesos</v>
      </c>
      <c r="P59" s="44" t="s">
        <v>80</v>
      </c>
      <c r="Q59" s="44"/>
      <c r="R59" s="44" t="str">
        <f t="shared" si="12"/>
        <v xml:space="preserve"> y </v>
      </c>
      <c r="S59" s="44" t="str">
        <f t="shared" si="13"/>
        <v xml:space="preserve"> Pesos</v>
      </c>
      <c r="T59" s="44" t="str">
        <f t="shared" si="14"/>
        <v xml:space="preserve"> Centavos</v>
      </c>
      <c r="U59" s="44" t="str">
        <f t="shared" si="15"/>
        <v xml:space="preserve"> centavos</v>
      </c>
      <c r="V59" s="44">
        <v>15</v>
      </c>
      <c r="W59" s="44">
        <v>14</v>
      </c>
      <c r="X59" s="44">
        <v>13</v>
      </c>
      <c r="Y59" s="44">
        <v>12</v>
      </c>
      <c r="Z59" s="44">
        <v>11</v>
      </c>
      <c r="AA59" s="44">
        <v>10</v>
      </c>
      <c r="AB59" s="44">
        <v>9</v>
      </c>
      <c r="AC59" s="44">
        <f t="shared" si="82"/>
        <v>8</v>
      </c>
      <c r="AD59" s="44">
        <f t="shared" si="82"/>
        <v>7</v>
      </c>
      <c r="AE59" s="44">
        <f t="shared" si="82"/>
        <v>6</v>
      </c>
      <c r="AF59" s="44">
        <f t="shared" si="82"/>
        <v>5</v>
      </c>
      <c r="AG59" s="44">
        <f t="shared" si="82"/>
        <v>4</v>
      </c>
      <c r="AH59" s="44">
        <f t="shared" si="82"/>
        <v>3</v>
      </c>
      <c r="AI59" s="44">
        <f t="shared" si="82"/>
        <v>2</v>
      </c>
      <c r="AJ59" s="44">
        <f t="shared" si="82"/>
        <v>1</v>
      </c>
      <c r="AK59" s="44">
        <f t="shared" si="82"/>
        <v>0</v>
      </c>
      <c r="AL59" s="44">
        <f t="shared" si="82"/>
        <v>-1</v>
      </c>
      <c r="AM59" s="44">
        <f t="shared" si="82"/>
        <v>-2</v>
      </c>
      <c r="AN59" s="44"/>
      <c r="AO59" s="46">
        <f t="shared" ref="AO59:BC75" si="83">INT($D59/10^W59)</f>
        <v>0</v>
      </c>
      <c r="AP59" s="46">
        <f t="shared" si="83"/>
        <v>0</v>
      </c>
      <c r="AQ59" s="46">
        <f t="shared" si="83"/>
        <v>0</v>
      </c>
      <c r="AR59" s="46">
        <f t="shared" si="83"/>
        <v>0</v>
      </c>
      <c r="AS59" s="46">
        <f t="shared" si="83"/>
        <v>0</v>
      </c>
      <c r="AT59" s="46">
        <f t="shared" si="83"/>
        <v>0</v>
      </c>
      <c r="AU59" s="46">
        <f t="shared" si="83"/>
        <v>0</v>
      </c>
      <c r="AV59" s="46">
        <f t="shared" si="83"/>
        <v>0</v>
      </c>
      <c r="AW59" s="46">
        <f t="shared" si="83"/>
        <v>0</v>
      </c>
      <c r="AX59" s="46">
        <f t="shared" si="83"/>
        <v>0</v>
      </c>
      <c r="AY59" s="46">
        <f t="shared" si="83"/>
        <v>0</v>
      </c>
      <c r="AZ59" s="46">
        <f t="shared" si="83"/>
        <v>0</v>
      </c>
      <c r="BA59" s="46">
        <f t="shared" si="83"/>
        <v>0</v>
      </c>
      <c r="BB59" s="46">
        <f t="shared" si="83"/>
        <v>5</v>
      </c>
      <c r="BC59" s="46">
        <f t="shared" si="83"/>
        <v>56</v>
      </c>
      <c r="BD59" s="46">
        <f t="shared" si="80"/>
        <v>560</v>
      </c>
      <c r="BE59" s="46">
        <f t="shared" si="74"/>
        <v>5600</v>
      </c>
      <c r="BF59" s="44"/>
      <c r="BG59" s="44">
        <f t="shared" si="16"/>
        <v>0</v>
      </c>
      <c r="BH59" s="46">
        <f t="shared" si="17"/>
        <v>0</v>
      </c>
      <c r="BI59" s="46">
        <f t="shared" si="18"/>
        <v>0</v>
      </c>
      <c r="BJ59" s="46">
        <f t="shared" si="19"/>
        <v>0</v>
      </c>
      <c r="BK59" s="46">
        <f t="shared" si="20"/>
        <v>0</v>
      </c>
      <c r="BL59" s="46">
        <f t="shared" si="21"/>
        <v>0</v>
      </c>
      <c r="BM59" s="46">
        <f t="shared" si="22"/>
        <v>0</v>
      </c>
      <c r="BN59" s="46">
        <f t="shared" si="23"/>
        <v>0</v>
      </c>
      <c r="BO59" s="46">
        <f t="shared" si="24"/>
        <v>0</v>
      </c>
      <c r="BP59" s="46">
        <f t="shared" si="25"/>
        <v>0</v>
      </c>
      <c r="BQ59" s="46">
        <f t="shared" si="26"/>
        <v>0</v>
      </c>
      <c r="BR59" s="46">
        <f t="shared" si="27"/>
        <v>0</v>
      </c>
      <c r="BS59" s="46">
        <f t="shared" si="28"/>
        <v>0</v>
      </c>
      <c r="BT59" s="46">
        <f t="shared" si="29"/>
        <v>50</v>
      </c>
      <c r="BU59" s="46">
        <f t="shared" si="30"/>
        <v>6</v>
      </c>
      <c r="BV59" s="46">
        <f t="shared" si="31"/>
        <v>0</v>
      </c>
      <c r="BW59" s="46">
        <f t="shared" si="32"/>
        <v>0</v>
      </c>
      <c r="BX59" s="44"/>
      <c r="BY59" s="44"/>
      <c r="BZ59" s="46">
        <f t="shared" si="33"/>
        <v>0</v>
      </c>
      <c r="CA59" s="46"/>
      <c r="CB59" s="46"/>
      <c r="CC59" s="46">
        <f t="shared" si="34"/>
        <v>0</v>
      </c>
      <c r="CD59" s="46"/>
      <c r="CE59" s="46"/>
      <c r="CF59" s="46">
        <f t="shared" si="35"/>
        <v>0</v>
      </c>
      <c r="CG59" s="44"/>
      <c r="CH59" s="46"/>
      <c r="CI59" s="46">
        <f t="shared" si="36"/>
        <v>0</v>
      </c>
      <c r="CJ59" s="44"/>
      <c r="CK59" s="46"/>
      <c r="CL59" s="46">
        <f t="shared" si="37"/>
        <v>56</v>
      </c>
      <c r="CM59" s="44"/>
      <c r="CN59" s="46">
        <f t="shared" si="38"/>
        <v>0</v>
      </c>
      <c r="CO59" s="44"/>
      <c r="CP59" s="44"/>
      <c r="CQ59" s="44" t="str">
        <f t="shared" si="39"/>
        <v/>
      </c>
      <c r="CR59" s="44" t="str">
        <f t="shared" si="40"/>
        <v/>
      </c>
      <c r="CS59" s="44" t="str">
        <f t="shared" si="41"/>
        <v xml:space="preserve">   billones</v>
      </c>
      <c r="CT59" s="44" t="str">
        <f t="shared" si="42"/>
        <v/>
      </c>
      <c r="CU59" s="44" t="str">
        <f t="shared" si="43"/>
        <v/>
      </c>
      <c r="CV59" s="44" t="str">
        <f t="shared" si="44"/>
        <v xml:space="preserve">  mil</v>
      </c>
      <c r="CW59" s="44" t="str">
        <f t="shared" si="45"/>
        <v/>
      </c>
      <c r="CX59" s="44" t="str">
        <f t="shared" si="46"/>
        <v/>
      </c>
      <c r="CY59" s="44" t="str">
        <f t="shared" si="47"/>
        <v xml:space="preserve">   millones</v>
      </c>
      <c r="CZ59" s="44" t="str">
        <f t="shared" si="48"/>
        <v/>
      </c>
      <c r="DA59" s="44" t="str">
        <f t="shared" si="49"/>
        <v/>
      </c>
      <c r="DB59" s="44" t="str">
        <f t="shared" si="50"/>
        <v xml:space="preserve">  mil</v>
      </c>
      <c r="DC59" s="44" t="str">
        <f t="shared" si="51"/>
        <v/>
      </c>
      <c r="DD59" s="44" t="str">
        <f t="shared" si="52"/>
        <v xml:space="preserve">Cincuenta y </v>
      </c>
      <c r="DE59" s="44" t="str">
        <f t="shared" si="53"/>
        <v>Seis Pesos</v>
      </c>
      <c r="DF59" s="44" t="str">
        <f t="shared" si="54"/>
        <v xml:space="preserve">  Centavos</v>
      </c>
      <c r="DG59" s="44" t="str">
        <f t="shared" si="55"/>
        <v xml:space="preserve">  centavos</v>
      </c>
      <c r="DH59" s="44" t="str">
        <f t="shared" si="56"/>
        <v xml:space="preserve"> </v>
      </c>
      <c r="DI59" s="44" t="str">
        <f t="shared" si="57"/>
        <v/>
      </c>
      <c r="DJ59" s="44"/>
      <c r="DK59" s="44" t="str">
        <f t="shared" si="58"/>
        <v xml:space="preserve"> </v>
      </c>
      <c r="DL59" s="44" t="str">
        <f t="shared" si="59"/>
        <v/>
      </c>
      <c r="DM59" s="44"/>
      <c r="DN59" s="44" t="str">
        <f t="shared" si="60"/>
        <v xml:space="preserve"> </v>
      </c>
      <c r="DO59" s="44" t="str">
        <f t="shared" si="61"/>
        <v/>
      </c>
      <c r="DP59" s="44"/>
      <c r="DQ59" s="44" t="str">
        <f t="shared" si="62"/>
        <v xml:space="preserve"> </v>
      </c>
      <c r="DR59" s="44" t="str">
        <f t="shared" si="63"/>
        <v/>
      </c>
      <c r="DS59" s="44"/>
      <c r="DT59" s="44" t="e">
        <f t="shared" si="64"/>
        <v>#N/A</v>
      </c>
      <c r="DU59" s="44" t="str">
        <f t="shared" si="65"/>
        <v xml:space="preserve"> Pesos</v>
      </c>
      <c r="DV59" s="44" t="str">
        <f t="shared" si="66"/>
        <v xml:space="preserve"> </v>
      </c>
      <c r="DW59" s="44" t="str">
        <f t="shared" si="67"/>
        <v/>
      </c>
      <c r="DX59" s="44"/>
      <c r="DY59" s="44"/>
      <c r="DZ59" s="44"/>
      <c r="EA59" s="44" t="str">
        <f t="shared" si="68"/>
        <v xml:space="preserve"> </v>
      </c>
      <c r="EB59" s="44"/>
      <c r="EC59" s="44"/>
      <c r="ED59" s="44" t="str">
        <f t="shared" si="69"/>
        <v xml:space="preserve"> </v>
      </c>
      <c r="EE59" s="44"/>
      <c r="EF59" s="44"/>
      <c r="EG59" s="47" t="str">
        <f t="shared" si="70"/>
        <v xml:space="preserve"> </v>
      </c>
      <c r="EH59" s="44"/>
      <c r="EI59" s="44"/>
      <c r="EJ59" s="47" t="str">
        <f t="shared" si="71"/>
        <v xml:space="preserve"> </v>
      </c>
      <c r="EK59" s="44"/>
      <c r="EL59" s="44"/>
      <c r="EM59" s="47" t="str">
        <f t="shared" si="72"/>
        <v>Cincuenta y Seis Pesos</v>
      </c>
      <c r="EN59" s="47"/>
      <c r="EO59" s="47" t="str">
        <f t="shared" si="73"/>
        <v xml:space="preserve"> </v>
      </c>
      <c r="EP59" s="44"/>
    </row>
    <row r="60" spans="1:148" hidden="1" x14ac:dyDescent="0.2">
      <c r="A60" s="42">
        <v>57</v>
      </c>
      <c r="B60" s="43" t="str">
        <f t="shared" si="3"/>
        <v>Cincuenta y Siete Pesos M/L</v>
      </c>
      <c r="C60" s="44"/>
      <c r="D60" s="45">
        <f t="shared" si="4"/>
        <v>57</v>
      </c>
      <c r="E60" s="44" t="str">
        <f t="shared" si="5"/>
        <v/>
      </c>
      <c r="F60" s="44" t="str">
        <f t="shared" si="6"/>
        <v xml:space="preserve"> Pesos</v>
      </c>
      <c r="G60" s="44" t="str">
        <f t="shared" si="7"/>
        <v xml:space="preserve">  billones</v>
      </c>
      <c r="H60" s="44"/>
      <c r="I60" s="44" t="str">
        <f t="shared" si="8"/>
        <v xml:space="preserve"> Pesos</v>
      </c>
      <c r="J60" s="44" t="s">
        <v>80</v>
      </c>
      <c r="K60" s="44"/>
      <c r="L60" s="44" t="str">
        <f t="shared" si="9"/>
        <v xml:space="preserve"> Pesos</v>
      </c>
      <c r="M60" s="44" t="str">
        <f t="shared" si="10"/>
        <v xml:space="preserve">  millones</v>
      </c>
      <c r="N60" s="44"/>
      <c r="O60" s="44" t="str">
        <f t="shared" si="11"/>
        <v xml:space="preserve"> Pesos</v>
      </c>
      <c r="P60" s="44" t="s">
        <v>80</v>
      </c>
      <c r="Q60" s="44"/>
      <c r="R60" s="44" t="str">
        <f t="shared" si="12"/>
        <v xml:space="preserve"> y </v>
      </c>
      <c r="S60" s="44" t="str">
        <f t="shared" si="13"/>
        <v xml:space="preserve"> Pesos</v>
      </c>
      <c r="T60" s="44" t="str">
        <f t="shared" si="14"/>
        <v xml:space="preserve"> Centavos</v>
      </c>
      <c r="U60" s="44" t="str">
        <f t="shared" si="15"/>
        <v xml:space="preserve"> centavos</v>
      </c>
      <c r="V60" s="44">
        <v>15</v>
      </c>
      <c r="W60" s="44">
        <v>14</v>
      </c>
      <c r="X60" s="44">
        <v>13</v>
      </c>
      <c r="Y60" s="44">
        <v>12</v>
      </c>
      <c r="Z60" s="44">
        <v>11</v>
      </c>
      <c r="AA60" s="44">
        <v>10</v>
      </c>
      <c r="AB60" s="44">
        <v>9</v>
      </c>
      <c r="AC60" s="44">
        <f t="shared" si="82"/>
        <v>8</v>
      </c>
      <c r="AD60" s="44">
        <f t="shared" si="82"/>
        <v>7</v>
      </c>
      <c r="AE60" s="44">
        <f t="shared" si="82"/>
        <v>6</v>
      </c>
      <c r="AF60" s="44">
        <f t="shared" si="82"/>
        <v>5</v>
      </c>
      <c r="AG60" s="44">
        <f t="shared" si="82"/>
        <v>4</v>
      </c>
      <c r="AH60" s="44">
        <f t="shared" si="82"/>
        <v>3</v>
      </c>
      <c r="AI60" s="44">
        <f t="shared" si="82"/>
        <v>2</v>
      </c>
      <c r="AJ60" s="44">
        <f t="shared" si="82"/>
        <v>1</v>
      </c>
      <c r="AK60" s="44">
        <f t="shared" si="82"/>
        <v>0</v>
      </c>
      <c r="AL60" s="44">
        <f t="shared" si="82"/>
        <v>-1</v>
      </c>
      <c r="AM60" s="44">
        <f t="shared" si="82"/>
        <v>-2</v>
      </c>
      <c r="AN60" s="44"/>
      <c r="AO60" s="46">
        <f t="shared" si="83"/>
        <v>0</v>
      </c>
      <c r="AP60" s="46">
        <f t="shared" si="83"/>
        <v>0</v>
      </c>
      <c r="AQ60" s="46">
        <f t="shared" si="83"/>
        <v>0</v>
      </c>
      <c r="AR60" s="46">
        <f t="shared" si="83"/>
        <v>0</v>
      </c>
      <c r="AS60" s="46">
        <f t="shared" si="83"/>
        <v>0</v>
      </c>
      <c r="AT60" s="46">
        <f t="shared" si="83"/>
        <v>0</v>
      </c>
      <c r="AU60" s="46">
        <f t="shared" si="83"/>
        <v>0</v>
      </c>
      <c r="AV60" s="46">
        <f t="shared" si="83"/>
        <v>0</v>
      </c>
      <c r="AW60" s="46">
        <f t="shared" si="83"/>
        <v>0</v>
      </c>
      <c r="AX60" s="46">
        <f t="shared" si="83"/>
        <v>0</v>
      </c>
      <c r="AY60" s="46">
        <f t="shared" si="83"/>
        <v>0</v>
      </c>
      <c r="AZ60" s="46">
        <f t="shared" si="83"/>
        <v>0</v>
      </c>
      <c r="BA60" s="46">
        <f t="shared" si="83"/>
        <v>0</v>
      </c>
      <c r="BB60" s="46">
        <f t="shared" si="83"/>
        <v>5</v>
      </c>
      <c r="BC60" s="46">
        <f t="shared" si="83"/>
        <v>57</v>
      </c>
      <c r="BD60" s="46">
        <f t="shared" si="80"/>
        <v>570</v>
      </c>
      <c r="BE60" s="46">
        <f t="shared" si="74"/>
        <v>5700</v>
      </c>
      <c r="BF60" s="44"/>
      <c r="BG60" s="44">
        <f t="shared" si="16"/>
        <v>0</v>
      </c>
      <c r="BH60" s="46">
        <f t="shared" si="17"/>
        <v>0</v>
      </c>
      <c r="BI60" s="46">
        <f t="shared" si="18"/>
        <v>0</v>
      </c>
      <c r="BJ60" s="46">
        <f t="shared" si="19"/>
        <v>0</v>
      </c>
      <c r="BK60" s="46">
        <f t="shared" si="20"/>
        <v>0</v>
      </c>
      <c r="BL60" s="46">
        <f t="shared" si="21"/>
        <v>0</v>
      </c>
      <c r="BM60" s="46">
        <f t="shared" si="22"/>
        <v>0</v>
      </c>
      <c r="BN60" s="46">
        <f t="shared" si="23"/>
        <v>0</v>
      </c>
      <c r="BO60" s="46">
        <f t="shared" si="24"/>
        <v>0</v>
      </c>
      <c r="BP60" s="46">
        <f t="shared" si="25"/>
        <v>0</v>
      </c>
      <c r="BQ60" s="46">
        <f t="shared" si="26"/>
        <v>0</v>
      </c>
      <c r="BR60" s="46">
        <f t="shared" si="27"/>
        <v>0</v>
      </c>
      <c r="BS60" s="46">
        <f t="shared" si="28"/>
        <v>0</v>
      </c>
      <c r="BT60" s="46">
        <f t="shared" si="29"/>
        <v>50</v>
      </c>
      <c r="BU60" s="46">
        <f t="shared" si="30"/>
        <v>7</v>
      </c>
      <c r="BV60" s="46">
        <f t="shared" si="31"/>
        <v>0</v>
      </c>
      <c r="BW60" s="46">
        <f t="shared" si="32"/>
        <v>0</v>
      </c>
      <c r="BX60" s="44"/>
      <c r="BY60" s="44"/>
      <c r="BZ60" s="46">
        <f t="shared" si="33"/>
        <v>0</v>
      </c>
      <c r="CA60" s="46"/>
      <c r="CB60" s="46"/>
      <c r="CC60" s="46">
        <f t="shared" si="34"/>
        <v>0</v>
      </c>
      <c r="CD60" s="46"/>
      <c r="CE60" s="46"/>
      <c r="CF60" s="46">
        <f t="shared" si="35"/>
        <v>0</v>
      </c>
      <c r="CG60" s="44"/>
      <c r="CH60" s="46"/>
      <c r="CI60" s="46">
        <f t="shared" si="36"/>
        <v>0</v>
      </c>
      <c r="CJ60" s="44"/>
      <c r="CK60" s="46"/>
      <c r="CL60" s="46">
        <f t="shared" si="37"/>
        <v>57</v>
      </c>
      <c r="CM60" s="44"/>
      <c r="CN60" s="46">
        <f t="shared" si="38"/>
        <v>0</v>
      </c>
      <c r="CO60" s="44"/>
      <c r="CP60" s="44"/>
      <c r="CQ60" s="44" t="str">
        <f t="shared" si="39"/>
        <v/>
      </c>
      <c r="CR60" s="44" t="str">
        <f t="shared" si="40"/>
        <v/>
      </c>
      <c r="CS60" s="44" t="str">
        <f t="shared" si="41"/>
        <v xml:space="preserve">   billones</v>
      </c>
      <c r="CT60" s="44" t="str">
        <f t="shared" si="42"/>
        <v/>
      </c>
      <c r="CU60" s="44" t="str">
        <f t="shared" si="43"/>
        <v/>
      </c>
      <c r="CV60" s="44" t="str">
        <f t="shared" si="44"/>
        <v xml:space="preserve">  mil</v>
      </c>
      <c r="CW60" s="44" t="str">
        <f t="shared" si="45"/>
        <v/>
      </c>
      <c r="CX60" s="44" t="str">
        <f t="shared" si="46"/>
        <v/>
      </c>
      <c r="CY60" s="44" t="str">
        <f t="shared" si="47"/>
        <v xml:space="preserve">   millones</v>
      </c>
      <c r="CZ60" s="44" t="str">
        <f t="shared" si="48"/>
        <v/>
      </c>
      <c r="DA60" s="44" t="str">
        <f t="shared" si="49"/>
        <v/>
      </c>
      <c r="DB60" s="44" t="str">
        <f t="shared" si="50"/>
        <v xml:space="preserve">  mil</v>
      </c>
      <c r="DC60" s="44" t="str">
        <f t="shared" si="51"/>
        <v/>
      </c>
      <c r="DD60" s="44" t="str">
        <f t="shared" si="52"/>
        <v xml:space="preserve">Cincuenta y </v>
      </c>
      <c r="DE60" s="44" t="str">
        <f t="shared" si="53"/>
        <v>Siete Pesos</v>
      </c>
      <c r="DF60" s="44" t="str">
        <f t="shared" si="54"/>
        <v xml:space="preserve">  Centavos</v>
      </c>
      <c r="DG60" s="44" t="str">
        <f t="shared" si="55"/>
        <v xml:space="preserve">  centavos</v>
      </c>
      <c r="DH60" s="44" t="str">
        <f t="shared" si="56"/>
        <v xml:space="preserve"> </v>
      </c>
      <c r="DI60" s="44" t="str">
        <f t="shared" si="57"/>
        <v/>
      </c>
      <c r="DJ60" s="44"/>
      <c r="DK60" s="44" t="str">
        <f t="shared" si="58"/>
        <v xml:space="preserve"> </v>
      </c>
      <c r="DL60" s="44" t="str">
        <f t="shared" si="59"/>
        <v/>
      </c>
      <c r="DM60" s="44"/>
      <c r="DN60" s="44" t="str">
        <f t="shared" si="60"/>
        <v xml:space="preserve"> </v>
      </c>
      <c r="DO60" s="44" t="str">
        <f t="shared" si="61"/>
        <v/>
      </c>
      <c r="DP60" s="44"/>
      <c r="DQ60" s="44" t="str">
        <f t="shared" si="62"/>
        <v xml:space="preserve"> </v>
      </c>
      <c r="DR60" s="44" t="str">
        <f t="shared" si="63"/>
        <v/>
      </c>
      <c r="DS60" s="44"/>
      <c r="DT60" s="44" t="e">
        <f t="shared" si="64"/>
        <v>#N/A</v>
      </c>
      <c r="DU60" s="44" t="str">
        <f t="shared" si="65"/>
        <v xml:space="preserve"> Pesos</v>
      </c>
      <c r="DV60" s="44" t="str">
        <f t="shared" si="66"/>
        <v xml:space="preserve"> </v>
      </c>
      <c r="DW60" s="44" t="str">
        <f t="shared" si="67"/>
        <v/>
      </c>
      <c r="DX60" s="44"/>
      <c r="DY60" s="44"/>
      <c r="DZ60" s="44"/>
      <c r="EA60" s="44" t="str">
        <f t="shared" si="68"/>
        <v xml:space="preserve"> </v>
      </c>
      <c r="EB60" s="44"/>
      <c r="EC60" s="44"/>
      <c r="ED60" s="44" t="str">
        <f t="shared" si="69"/>
        <v xml:space="preserve"> </v>
      </c>
      <c r="EE60" s="44"/>
      <c r="EF60" s="44"/>
      <c r="EG60" s="47" t="str">
        <f t="shared" si="70"/>
        <v xml:space="preserve"> </v>
      </c>
      <c r="EH60" s="44"/>
      <c r="EI60" s="44"/>
      <c r="EJ60" s="47" t="str">
        <f t="shared" si="71"/>
        <v xml:space="preserve"> </v>
      </c>
      <c r="EK60" s="44"/>
      <c r="EL60" s="44"/>
      <c r="EM60" s="47" t="str">
        <f t="shared" si="72"/>
        <v>Cincuenta y Siete Pesos</v>
      </c>
      <c r="EN60" s="47"/>
      <c r="EO60" s="47" t="str">
        <f t="shared" si="73"/>
        <v xml:space="preserve"> </v>
      </c>
      <c r="EP60" s="44"/>
    </row>
    <row r="61" spans="1:148" hidden="1" x14ac:dyDescent="0.2">
      <c r="A61" s="42">
        <v>58</v>
      </c>
      <c r="B61" s="43" t="str">
        <f t="shared" si="3"/>
        <v>Cincuenta y Ocho Pesos M/L</v>
      </c>
      <c r="C61" s="44"/>
      <c r="D61" s="45">
        <f t="shared" si="4"/>
        <v>58</v>
      </c>
      <c r="E61" s="44" t="str">
        <f t="shared" si="5"/>
        <v/>
      </c>
      <c r="F61" s="44" t="str">
        <f t="shared" si="6"/>
        <v xml:space="preserve"> Pesos</v>
      </c>
      <c r="G61" s="44" t="str">
        <f t="shared" si="7"/>
        <v xml:space="preserve">  billones</v>
      </c>
      <c r="H61" s="44"/>
      <c r="I61" s="44" t="str">
        <f t="shared" si="8"/>
        <v xml:space="preserve"> Pesos</v>
      </c>
      <c r="J61" s="44" t="s">
        <v>80</v>
      </c>
      <c r="K61" s="44"/>
      <c r="L61" s="44" t="str">
        <f t="shared" si="9"/>
        <v xml:space="preserve"> Pesos</v>
      </c>
      <c r="M61" s="44" t="str">
        <f t="shared" si="10"/>
        <v xml:space="preserve">  millones</v>
      </c>
      <c r="N61" s="44"/>
      <c r="O61" s="44" t="str">
        <f t="shared" si="11"/>
        <v xml:space="preserve"> Pesos</v>
      </c>
      <c r="P61" s="44" t="s">
        <v>80</v>
      </c>
      <c r="Q61" s="44"/>
      <c r="R61" s="44" t="str">
        <f t="shared" si="12"/>
        <v xml:space="preserve"> y </v>
      </c>
      <c r="S61" s="44" t="str">
        <f t="shared" si="13"/>
        <v xml:space="preserve"> Pesos</v>
      </c>
      <c r="T61" s="44" t="str">
        <f t="shared" si="14"/>
        <v xml:space="preserve"> Centavos</v>
      </c>
      <c r="U61" s="44" t="str">
        <f t="shared" si="15"/>
        <v xml:space="preserve"> centavos</v>
      </c>
      <c r="V61" s="44">
        <v>15</v>
      </c>
      <c r="W61" s="44">
        <v>14</v>
      </c>
      <c r="X61" s="44">
        <v>13</v>
      </c>
      <c r="Y61" s="44">
        <v>12</v>
      </c>
      <c r="Z61" s="44">
        <v>11</v>
      </c>
      <c r="AA61" s="44">
        <v>10</v>
      </c>
      <c r="AB61" s="44">
        <v>9</v>
      </c>
      <c r="AC61" s="44">
        <f t="shared" si="82"/>
        <v>8</v>
      </c>
      <c r="AD61" s="44">
        <f t="shared" si="82"/>
        <v>7</v>
      </c>
      <c r="AE61" s="44">
        <f t="shared" si="82"/>
        <v>6</v>
      </c>
      <c r="AF61" s="44">
        <f t="shared" si="82"/>
        <v>5</v>
      </c>
      <c r="AG61" s="44">
        <f t="shared" si="82"/>
        <v>4</v>
      </c>
      <c r="AH61" s="44">
        <f t="shared" si="82"/>
        <v>3</v>
      </c>
      <c r="AI61" s="44">
        <f t="shared" si="82"/>
        <v>2</v>
      </c>
      <c r="AJ61" s="44">
        <f t="shared" si="82"/>
        <v>1</v>
      </c>
      <c r="AK61" s="44">
        <f t="shared" si="82"/>
        <v>0</v>
      </c>
      <c r="AL61" s="44">
        <f t="shared" si="82"/>
        <v>-1</v>
      </c>
      <c r="AM61" s="44">
        <f t="shared" si="82"/>
        <v>-2</v>
      </c>
      <c r="AN61" s="44"/>
      <c r="AO61" s="46">
        <f t="shared" si="83"/>
        <v>0</v>
      </c>
      <c r="AP61" s="46">
        <f t="shared" si="83"/>
        <v>0</v>
      </c>
      <c r="AQ61" s="46">
        <f t="shared" si="83"/>
        <v>0</v>
      </c>
      <c r="AR61" s="46">
        <f t="shared" si="83"/>
        <v>0</v>
      </c>
      <c r="AS61" s="46">
        <f t="shared" si="83"/>
        <v>0</v>
      </c>
      <c r="AT61" s="46">
        <f t="shared" si="83"/>
        <v>0</v>
      </c>
      <c r="AU61" s="46">
        <f t="shared" si="83"/>
        <v>0</v>
      </c>
      <c r="AV61" s="46">
        <f t="shared" si="83"/>
        <v>0</v>
      </c>
      <c r="AW61" s="46">
        <f t="shared" si="83"/>
        <v>0</v>
      </c>
      <c r="AX61" s="46">
        <f t="shared" si="83"/>
        <v>0</v>
      </c>
      <c r="AY61" s="46">
        <f t="shared" si="83"/>
        <v>0</v>
      </c>
      <c r="AZ61" s="46">
        <f t="shared" si="83"/>
        <v>0</v>
      </c>
      <c r="BA61" s="46">
        <f t="shared" si="83"/>
        <v>0</v>
      </c>
      <c r="BB61" s="46">
        <f t="shared" si="83"/>
        <v>5</v>
      </c>
      <c r="BC61" s="46">
        <f t="shared" si="83"/>
        <v>58</v>
      </c>
      <c r="BD61" s="46">
        <f t="shared" si="80"/>
        <v>580</v>
      </c>
      <c r="BE61" s="46">
        <f t="shared" si="74"/>
        <v>5800</v>
      </c>
      <c r="BF61" s="44"/>
      <c r="BG61" s="44">
        <f t="shared" si="16"/>
        <v>0</v>
      </c>
      <c r="BH61" s="46">
        <f t="shared" si="17"/>
        <v>0</v>
      </c>
      <c r="BI61" s="46">
        <f t="shared" si="18"/>
        <v>0</v>
      </c>
      <c r="BJ61" s="46">
        <f t="shared" si="19"/>
        <v>0</v>
      </c>
      <c r="BK61" s="46">
        <f t="shared" si="20"/>
        <v>0</v>
      </c>
      <c r="BL61" s="46">
        <f t="shared" si="21"/>
        <v>0</v>
      </c>
      <c r="BM61" s="46">
        <f t="shared" si="22"/>
        <v>0</v>
      </c>
      <c r="BN61" s="46">
        <f t="shared" si="23"/>
        <v>0</v>
      </c>
      <c r="BO61" s="46">
        <f t="shared" si="24"/>
        <v>0</v>
      </c>
      <c r="BP61" s="46">
        <f t="shared" si="25"/>
        <v>0</v>
      </c>
      <c r="BQ61" s="46">
        <f t="shared" si="26"/>
        <v>0</v>
      </c>
      <c r="BR61" s="46">
        <f t="shared" si="27"/>
        <v>0</v>
      </c>
      <c r="BS61" s="46">
        <f t="shared" si="28"/>
        <v>0</v>
      </c>
      <c r="BT61" s="46">
        <f t="shared" si="29"/>
        <v>50</v>
      </c>
      <c r="BU61" s="46">
        <f t="shared" si="30"/>
        <v>8</v>
      </c>
      <c r="BV61" s="46">
        <f t="shared" si="31"/>
        <v>0</v>
      </c>
      <c r="BW61" s="46">
        <f t="shared" si="32"/>
        <v>0</v>
      </c>
      <c r="BX61" s="44"/>
      <c r="BY61" s="44"/>
      <c r="BZ61" s="46">
        <f t="shared" si="33"/>
        <v>0</v>
      </c>
      <c r="CA61" s="46"/>
      <c r="CB61" s="46"/>
      <c r="CC61" s="46">
        <f t="shared" si="34"/>
        <v>0</v>
      </c>
      <c r="CD61" s="46"/>
      <c r="CE61" s="46"/>
      <c r="CF61" s="46">
        <f t="shared" si="35"/>
        <v>0</v>
      </c>
      <c r="CG61" s="44"/>
      <c r="CH61" s="46"/>
      <c r="CI61" s="46">
        <f t="shared" si="36"/>
        <v>0</v>
      </c>
      <c r="CJ61" s="44"/>
      <c r="CK61" s="46"/>
      <c r="CL61" s="46">
        <f t="shared" si="37"/>
        <v>58</v>
      </c>
      <c r="CM61" s="44"/>
      <c r="CN61" s="46">
        <f t="shared" si="38"/>
        <v>0</v>
      </c>
      <c r="CO61" s="44"/>
      <c r="CP61" s="44"/>
      <c r="CQ61" s="44" t="str">
        <f t="shared" si="39"/>
        <v/>
      </c>
      <c r="CR61" s="44" t="str">
        <f t="shared" si="40"/>
        <v/>
      </c>
      <c r="CS61" s="44" t="str">
        <f t="shared" si="41"/>
        <v xml:space="preserve">   billones</v>
      </c>
      <c r="CT61" s="44" t="str">
        <f t="shared" si="42"/>
        <v/>
      </c>
      <c r="CU61" s="44" t="str">
        <f t="shared" si="43"/>
        <v/>
      </c>
      <c r="CV61" s="44" t="str">
        <f t="shared" si="44"/>
        <v xml:space="preserve">  mil</v>
      </c>
      <c r="CW61" s="44" t="str">
        <f t="shared" si="45"/>
        <v/>
      </c>
      <c r="CX61" s="44" t="str">
        <f t="shared" si="46"/>
        <v/>
      </c>
      <c r="CY61" s="44" t="str">
        <f t="shared" si="47"/>
        <v xml:space="preserve">   millones</v>
      </c>
      <c r="CZ61" s="44" t="str">
        <f t="shared" si="48"/>
        <v/>
      </c>
      <c r="DA61" s="44" t="str">
        <f t="shared" si="49"/>
        <v/>
      </c>
      <c r="DB61" s="44" t="str">
        <f t="shared" si="50"/>
        <v xml:space="preserve">  mil</v>
      </c>
      <c r="DC61" s="44" t="str">
        <f t="shared" si="51"/>
        <v/>
      </c>
      <c r="DD61" s="44" t="str">
        <f t="shared" si="52"/>
        <v xml:space="preserve">Cincuenta y </v>
      </c>
      <c r="DE61" s="44" t="str">
        <f t="shared" si="53"/>
        <v>Ocho Pesos</v>
      </c>
      <c r="DF61" s="44" t="str">
        <f t="shared" si="54"/>
        <v xml:space="preserve">  Centavos</v>
      </c>
      <c r="DG61" s="44" t="str">
        <f t="shared" si="55"/>
        <v xml:space="preserve">  centavos</v>
      </c>
      <c r="DH61" s="44" t="str">
        <f t="shared" si="56"/>
        <v xml:space="preserve"> </v>
      </c>
      <c r="DI61" s="44" t="str">
        <f t="shared" si="57"/>
        <v/>
      </c>
      <c r="DJ61" s="44"/>
      <c r="DK61" s="44" t="str">
        <f t="shared" si="58"/>
        <v xml:space="preserve"> </v>
      </c>
      <c r="DL61" s="44" t="str">
        <f t="shared" si="59"/>
        <v/>
      </c>
      <c r="DM61" s="44"/>
      <c r="DN61" s="44" t="str">
        <f t="shared" si="60"/>
        <v xml:space="preserve"> </v>
      </c>
      <c r="DO61" s="44" t="str">
        <f t="shared" si="61"/>
        <v/>
      </c>
      <c r="DP61" s="44"/>
      <c r="DQ61" s="44" t="str">
        <f t="shared" si="62"/>
        <v xml:space="preserve"> </v>
      </c>
      <c r="DR61" s="44" t="str">
        <f t="shared" si="63"/>
        <v/>
      </c>
      <c r="DS61" s="44"/>
      <c r="DT61" s="44" t="e">
        <f t="shared" si="64"/>
        <v>#N/A</v>
      </c>
      <c r="DU61" s="44" t="str">
        <f t="shared" si="65"/>
        <v xml:space="preserve"> Pesos</v>
      </c>
      <c r="DV61" s="44" t="str">
        <f t="shared" si="66"/>
        <v xml:space="preserve"> </v>
      </c>
      <c r="DW61" s="44" t="str">
        <f t="shared" si="67"/>
        <v/>
      </c>
      <c r="DX61" s="44"/>
      <c r="DY61" s="44"/>
      <c r="DZ61" s="44"/>
      <c r="EA61" s="44" t="str">
        <f t="shared" si="68"/>
        <v xml:space="preserve"> </v>
      </c>
      <c r="EB61" s="44"/>
      <c r="EC61" s="44"/>
      <c r="ED61" s="44" t="str">
        <f t="shared" si="69"/>
        <v xml:space="preserve"> </v>
      </c>
      <c r="EE61" s="44"/>
      <c r="EF61" s="44"/>
      <c r="EG61" s="47" t="str">
        <f t="shared" si="70"/>
        <v xml:space="preserve"> </v>
      </c>
      <c r="EH61" s="44"/>
      <c r="EI61" s="44"/>
      <c r="EJ61" s="47" t="str">
        <f t="shared" si="71"/>
        <v xml:space="preserve"> </v>
      </c>
      <c r="EK61" s="44"/>
      <c r="EL61" s="44"/>
      <c r="EM61" s="47" t="str">
        <f t="shared" si="72"/>
        <v>Cincuenta y Ocho Pesos</v>
      </c>
      <c r="EN61" s="47"/>
      <c r="EO61" s="47" t="str">
        <f t="shared" si="73"/>
        <v xml:space="preserve"> </v>
      </c>
      <c r="EP61" s="44"/>
    </row>
    <row r="62" spans="1:148" hidden="1" x14ac:dyDescent="0.2">
      <c r="A62" s="42">
        <v>59</v>
      </c>
      <c r="B62" s="43" t="str">
        <f t="shared" si="3"/>
        <v>Cincuenta y Nueve Pesos M/L</v>
      </c>
      <c r="C62" s="44"/>
      <c r="D62" s="45">
        <f t="shared" si="4"/>
        <v>59</v>
      </c>
      <c r="E62" s="44" t="str">
        <f t="shared" si="5"/>
        <v/>
      </c>
      <c r="F62" s="44" t="str">
        <f t="shared" si="6"/>
        <v xml:space="preserve"> Pesos</v>
      </c>
      <c r="G62" s="44" t="str">
        <f t="shared" si="7"/>
        <v xml:space="preserve">  billones</v>
      </c>
      <c r="H62" s="44"/>
      <c r="I62" s="44" t="str">
        <f t="shared" si="8"/>
        <v xml:space="preserve"> Pesos</v>
      </c>
      <c r="J62" s="44" t="s">
        <v>80</v>
      </c>
      <c r="K62" s="44"/>
      <c r="L62" s="44" t="str">
        <f t="shared" si="9"/>
        <v xml:space="preserve"> Pesos</v>
      </c>
      <c r="M62" s="44" t="str">
        <f t="shared" si="10"/>
        <v xml:space="preserve">  millones</v>
      </c>
      <c r="N62" s="44"/>
      <c r="O62" s="44" t="str">
        <f t="shared" si="11"/>
        <v xml:space="preserve"> Pesos</v>
      </c>
      <c r="P62" s="44" t="s">
        <v>80</v>
      </c>
      <c r="Q62" s="44"/>
      <c r="R62" s="44" t="str">
        <f t="shared" si="12"/>
        <v xml:space="preserve"> y </v>
      </c>
      <c r="S62" s="44" t="str">
        <f t="shared" si="13"/>
        <v xml:space="preserve"> Pesos</v>
      </c>
      <c r="T62" s="44" t="str">
        <f t="shared" si="14"/>
        <v xml:space="preserve"> Centavos</v>
      </c>
      <c r="U62" s="44" t="str">
        <f t="shared" si="15"/>
        <v xml:space="preserve"> centavos</v>
      </c>
      <c r="V62" s="44">
        <v>15</v>
      </c>
      <c r="W62" s="44">
        <v>14</v>
      </c>
      <c r="X62" s="44">
        <v>13</v>
      </c>
      <c r="Y62" s="44">
        <v>12</v>
      </c>
      <c r="Z62" s="44">
        <v>11</v>
      </c>
      <c r="AA62" s="44">
        <v>10</v>
      </c>
      <c r="AB62" s="44">
        <v>9</v>
      </c>
      <c r="AC62" s="44">
        <f t="shared" si="82"/>
        <v>8</v>
      </c>
      <c r="AD62" s="44">
        <f t="shared" si="82"/>
        <v>7</v>
      </c>
      <c r="AE62" s="44">
        <f t="shared" si="82"/>
        <v>6</v>
      </c>
      <c r="AF62" s="44">
        <f t="shared" si="82"/>
        <v>5</v>
      </c>
      <c r="AG62" s="44">
        <f t="shared" si="82"/>
        <v>4</v>
      </c>
      <c r="AH62" s="44">
        <f t="shared" si="82"/>
        <v>3</v>
      </c>
      <c r="AI62" s="44">
        <f t="shared" si="82"/>
        <v>2</v>
      </c>
      <c r="AJ62" s="44">
        <f t="shared" si="82"/>
        <v>1</v>
      </c>
      <c r="AK62" s="44">
        <f t="shared" si="82"/>
        <v>0</v>
      </c>
      <c r="AL62" s="44">
        <f t="shared" si="82"/>
        <v>-1</v>
      </c>
      <c r="AM62" s="44">
        <f t="shared" si="82"/>
        <v>-2</v>
      </c>
      <c r="AN62" s="44"/>
      <c r="AO62" s="46">
        <f t="shared" si="83"/>
        <v>0</v>
      </c>
      <c r="AP62" s="46">
        <f t="shared" si="83"/>
        <v>0</v>
      </c>
      <c r="AQ62" s="46">
        <f t="shared" si="83"/>
        <v>0</v>
      </c>
      <c r="AR62" s="46">
        <f t="shared" si="83"/>
        <v>0</v>
      </c>
      <c r="AS62" s="46">
        <f t="shared" si="83"/>
        <v>0</v>
      </c>
      <c r="AT62" s="46">
        <f t="shared" si="83"/>
        <v>0</v>
      </c>
      <c r="AU62" s="46">
        <f t="shared" si="83"/>
        <v>0</v>
      </c>
      <c r="AV62" s="46">
        <f t="shared" si="83"/>
        <v>0</v>
      </c>
      <c r="AW62" s="46">
        <f t="shared" si="83"/>
        <v>0</v>
      </c>
      <c r="AX62" s="46">
        <f t="shared" si="83"/>
        <v>0</v>
      </c>
      <c r="AY62" s="46">
        <f t="shared" si="83"/>
        <v>0</v>
      </c>
      <c r="AZ62" s="46">
        <f t="shared" si="83"/>
        <v>0</v>
      </c>
      <c r="BA62" s="46">
        <f t="shared" si="83"/>
        <v>0</v>
      </c>
      <c r="BB62" s="46">
        <f t="shared" si="83"/>
        <v>5</v>
      </c>
      <c r="BC62" s="46">
        <f t="shared" si="83"/>
        <v>59</v>
      </c>
      <c r="BD62" s="46">
        <f t="shared" si="80"/>
        <v>590</v>
      </c>
      <c r="BE62" s="46">
        <f t="shared" si="74"/>
        <v>5900</v>
      </c>
      <c r="BF62" s="44"/>
      <c r="BG62" s="44">
        <f t="shared" si="16"/>
        <v>0</v>
      </c>
      <c r="BH62" s="46">
        <f t="shared" si="17"/>
        <v>0</v>
      </c>
      <c r="BI62" s="46">
        <f t="shared" si="18"/>
        <v>0</v>
      </c>
      <c r="BJ62" s="46">
        <f t="shared" si="19"/>
        <v>0</v>
      </c>
      <c r="BK62" s="46">
        <f t="shared" si="20"/>
        <v>0</v>
      </c>
      <c r="BL62" s="46">
        <f t="shared" si="21"/>
        <v>0</v>
      </c>
      <c r="BM62" s="46">
        <f t="shared" si="22"/>
        <v>0</v>
      </c>
      <c r="BN62" s="46">
        <f t="shared" si="23"/>
        <v>0</v>
      </c>
      <c r="BO62" s="46">
        <f t="shared" si="24"/>
        <v>0</v>
      </c>
      <c r="BP62" s="46">
        <f t="shared" si="25"/>
        <v>0</v>
      </c>
      <c r="BQ62" s="46">
        <f t="shared" si="26"/>
        <v>0</v>
      </c>
      <c r="BR62" s="46">
        <f t="shared" si="27"/>
        <v>0</v>
      </c>
      <c r="BS62" s="46">
        <f t="shared" si="28"/>
        <v>0</v>
      </c>
      <c r="BT62" s="46">
        <f t="shared" si="29"/>
        <v>50</v>
      </c>
      <c r="BU62" s="46">
        <f t="shared" si="30"/>
        <v>9</v>
      </c>
      <c r="BV62" s="46">
        <f t="shared" si="31"/>
        <v>0</v>
      </c>
      <c r="BW62" s="46">
        <f t="shared" si="32"/>
        <v>0</v>
      </c>
      <c r="BX62" s="44"/>
      <c r="BY62" s="44"/>
      <c r="BZ62" s="46">
        <f t="shared" si="33"/>
        <v>0</v>
      </c>
      <c r="CA62" s="46"/>
      <c r="CB62" s="46"/>
      <c r="CC62" s="46">
        <f t="shared" si="34"/>
        <v>0</v>
      </c>
      <c r="CD62" s="46"/>
      <c r="CE62" s="46"/>
      <c r="CF62" s="46">
        <f t="shared" si="35"/>
        <v>0</v>
      </c>
      <c r="CG62" s="44"/>
      <c r="CH62" s="46"/>
      <c r="CI62" s="46">
        <f t="shared" si="36"/>
        <v>0</v>
      </c>
      <c r="CJ62" s="44"/>
      <c r="CK62" s="46"/>
      <c r="CL62" s="46">
        <f t="shared" si="37"/>
        <v>59</v>
      </c>
      <c r="CM62" s="44"/>
      <c r="CN62" s="46">
        <f t="shared" si="38"/>
        <v>0</v>
      </c>
      <c r="CO62" s="44"/>
      <c r="CP62" s="44"/>
      <c r="CQ62" s="44" t="str">
        <f t="shared" si="39"/>
        <v/>
      </c>
      <c r="CR62" s="44" t="str">
        <f t="shared" si="40"/>
        <v/>
      </c>
      <c r="CS62" s="44" t="str">
        <f t="shared" si="41"/>
        <v xml:space="preserve">   billones</v>
      </c>
      <c r="CT62" s="44" t="str">
        <f t="shared" si="42"/>
        <v/>
      </c>
      <c r="CU62" s="44" t="str">
        <f t="shared" si="43"/>
        <v/>
      </c>
      <c r="CV62" s="44" t="str">
        <f t="shared" si="44"/>
        <v xml:space="preserve">  mil</v>
      </c>
      <c r="CW62" s="44" t="str">
        <f t="shared" si="45"/>
        <v/>
      </c>
      <c r="CX62" s="44" t="str">
        <f t="shared" si="46"/>
        <v/>
      </c>
      <c r="CY62" s="44" t="str">
        <f t="shared" si="47"/>
        <v xml:space="preserve">   millones</v>
      </c>
      <c r="CZ62" s="44" t="str">
        <f t="shared" si="48"/>
        <v/>
      </c>
      <c r="DA62" s="44" t="str">
        <f t="shared" si="49"/>
        <v/>
      </c>
      <c r="DB62" s="44" t="str">
        <f t="shared" si="50"/>
        <v xml:space="preserve">  mil</v>
      </c>
      <c r="DC62" s="44" t="str">
        <f t="shared" si="51"/>
        <v/>
      </c>
      <c r="DD62" s="44" t="str">
        <f t="shared" si="52"/>
        <v xml:space="preserve">Cincuenta y </v>
      </c>
      <c r="DE62" s="44" t="str">
        <f t="shared" si="53"/>
        <v>Nueve Pesos</v>
      </c>
      <c r="DF62" s="44" t="str">
        <f t="shared" si="54"/>
        <v xml:space="preserve">  Centavos</v>
      </c>
      <c r="DG62" s="44" t="str">
        <f t="shared" si="55"/>
        <v xml:space="preserve">  centavos</v>
      </c>
      <c r="DH62" s="44" t="str">
        <f t="shared" si="56"/>
        <v xml:space="preserve"> </v>
      </c>
      <c r="DI62" s="44" t="str">
        <f t="shared" si="57"/>
        <v/>
      </c>
      <c r="DJ62" s="44"/>
      <c r="DK62" s="44" t="str">
        <f t="shared" si="58"/>
        <v xml:space="preserve"> </v>
      </c>
      <c r="DL62" s="44" t="str">
        <f t="shared" si="59"/>
        <v/>
      </c>
      <c r="DM62" s="44"/>
      <c r="DN62" s="44" t="str">
        <f t="shared" si="60"/>
        <v xml:space="preserve"> </v>
      </c>
      <c r="DO62" s="44" t="str">
        <f t="shared" si="61"/>
        <v/>
      </c>
      <c r="DP62" s="44"/>
      <c r="DQ62" s="44" t="str">
        <f t="shared" si="62"/>
        <v xml:space="preserve"> </v>
      </c>
      <c r="DR62" s="44" t="str">
        <f t="shared" si="63"/>
        <v/>
      </c>
      <c r="DS62" s="44"/>
      <c r="DT62" s="44" t="e">
        <f t="shared" si="64"/>
        <v>#N/A</v>
      </c>
      <c r="DU62" s="44" t="str">
        <f t="shared" si="65"/>
        <v xml:space="preserve"> Pesos</v>
      </c>
      <c r="DV62" s="44" t="str">
        <f t="shared" si="66"/>
        <v xml:space="preserve"> </v>
      </c>
      <c r="DW62" s="44" t="str">
        <f t="shared" si="67"/>
        <v/>
      </c>
      <c r="DX62" s="44"/>
      <c r="DY62" s="44"/>
      <c r="DZ62" s="44"/>
      <c r="EA62" s="44" t="str">
        <f t="shared" si="68"/>
        <v xml:space="preserve"> </v>
      </c>
      <c r="EB62" s="44"/>
      <c r="EC62" s="44"/>
      <c r="ED62" s="44" t="str">
        <f t="shared" si="69"/>
        <v xml:space="preserve"> </v>
      </c>
      <c r="EE62" s="44"/>
      <c r="EF62" s="44"/>
      <c r="EG62" s="47" t="str">
        <f t="shared" si="70"/>
        <v xml:space="preserve"> </v>
      </c>
      <c r="EH62" s="44"/>
      <c r="EI62" s="44"/>
      <c r="EJ62" s="47" t="str">
        <f t="shared" si="71"/>
        <v xml:space="preserve"> </v>
      </c>
      <c r="EK62" s="44"/>
      <c r="EL62" s="44"/>
      <c r="EM62" s="47" t="str">
        <f t="shared" si="72"/>
        <v>Cincuenta y Nueve Pesos</v>
      </c>
      <c r="EN62" s="47"/>
      <c r="EO62" s="47" t="str">
        <f t="shared" si="73"/>
        <v xml:space="preserve"> </v>
      </c>
      <c r="EP62" s="44"/>
    </row>
    <row r="63" spans="1:148" hidden="1" x14ac:dyDescent="0.2">
      <c r="A63" s="42">
        <v>60</v>
      </c>
      <c r="B63" s="43" t="str">
        <f t="shared" si="3"/>
        <v>Sesenta Pesos M/L</v>
      </c>
      <c r="C63" s="44"/>
      <c r="D63" s="45">
        <f t="shared" si="4"/>
        <v>60</v>
      </c>
      <c r="E63" s="44" t="str">
        <f t="shared" si="5"/>
        <v/>
      </c>
      <c r="F63" s="44" t="str">
        <f t="shared" si="6"/>
        <v xml:space="preserve"> Pesos</v>
      </c>
      <c r="G63" s="44" t="str">
        <f t="shared" si="7"/>
        <v xml:space="preserve">  billones</v>
      </c>
      <c r="H63" s="44"/>
      <c r="I63" s="44" t="str">
        <f t="shared" si="8"/>
        <v xml:space="preserve"> Pesos</v>
      </c>
      <c r="J63" s="44" t="s">
        <v>80</v>
      </c>
      <c r="K63" s="44"/>
      <c r="L63" s="44" t="str">
        <f t="shared" si="9"/>
        <v xml:space="preserve"> Pesos</v>
      </c>
      <c r="M63" s="44" t="str">
        <f t="shared" si="10"/>
        <v xml:space="preserve">  millones</v>
      </c>
      <c r="N63" s="44"/>
      <c r="O63" s="44" t="str">
        <f t="shared" si="11"/>
        <v xml:space="preserve"> Pesos</v>
      </c>
      <c r="P63" s="44" t="s">
        <v>80</v>
      </c>
      <c r="Q63" s="44"/>
      <c r="R63" s="44" t="str">
        <f t="shared" si="12"/>
        <v xml:space="preserve"> Pesos</v>
      </c>
      <c r="S63" s="44" t="str">
        <f t="shared" si="13"/>
        <v xml:space="preserve"> Pesos</v>
      </c>
      <c r="T63" s="44" t="str">
        <f t="shared" si="14"/>
        <v xml:space="preserve"> Centavos</v>
      </c>
      <c r="U63" s="44" t="str">
        <f t="shared" si="15"/>
        <v xml:space="preserve"> centavos</v>
      </c>
      <c r="V63" s="44">
        <v>15</v>
      </c>
      <c r="W63" s="44">
        <v>14</v>
      </c>
      <c r="X63" s="44">
        <v>13</v>
      </c>
      <c r="Y63" s="44">
        <v>12</v>
      </c>
      <c r="Z63" s="44">
        <v>11</v>
      </c>
      <c r="AA63" s="44">
        <v>10</v>
      </c>
      <c r="AB63" s="44">
        <v>9</v>
      </c>
      <c r="AC63" s="44">
        <f t="shared" si="82"/>
        <v>8</v>
      </c>
      <c r="AD63" s="44">
        <f t="shared" si="82"/>
        <v>7</v>
      </c>
      <c r="AE63" s="44">
        <f t="shared" si="82"/>
        <v>6</v>
      </c>
      <c r="AF63" s="44">
        <f t="shared" si="82"/>
        <v>5</v>
      </c>
      <c r="AG63" s="44">
        <f t="shared" si="82"/>
        <v>4</v>
      </c>
      <c r="AH63" s="44">
        <f t="shared" si="82"/>
        <v>3</v>
      </c>
      <c r="AI63" s="44">
        <f t="shared" si="82"/>
        <v>2</v>
      </c>
      <c r="AJ63" s="44">
        <f t="shared" si="82"/>
        <v>1</v>
      </c>
      <c r="AK63" s="44">
        <f t="shared" si="82"/>
        <v>0</v>
      </c>
      <c r="AL63" s="44">
        <f t="shared" si="82"/>
        <v>-1</v>
      </c>
      <c r="AM63" s="44">
        <f t="shared" si="82"/>
        <v>-2</v>
      </c>
      <c r="AN63" s="44"/>
      <c r="AO63" s="46">
        <f t="shared" si="83"/>
        <v>0</v>
      </c>
      <c r="AP63" s="46">
        <f t="shared" si="83"/>
        <v>0</v>
      </c>
      <c r="AQ63" s="46">
        <f t="shared" si="83"/>
        <v>0</v>
      </c>
      <c r="AR63" s="46">
        <f t="shared" si="83"/>
        <v>0</v>
      </c>
      <c r="AS63" s="46">
        <f t="shared" si="83"/>
        <v>0</v>
      </c>
      <c r="AT63" s="46">
        <f t="shared" si="83"/>
        <v>0</v>
      </c>
      <c r="AU63" s="46">
        <f t="shared" si="83"/>
        <v>0</v>
      </c>
      <c r="AV63" s="46">
        <f t="shared" si="83"/>
        <v>0</v>
      </c>
      <c r="AW63" s="46">
        <f t="shared" si="83"/>
        <v>0</v>
      </c>
      <c r="AX63" s="46">
        <f t="shared" si="83"/>
        <v>0</v>
      </c>
      <c r="AY63" s="46">
        <f t="shared" si="83"/>
        <v>0</v>
      </c>
      <c r="AZ63" s="46">
        <f t="shared" si="83"/>
        <v>0</v>
      </c>
      <c r="BA63" s="46">
        <f t="shared" si="83"/>
        <v>0</v>
      </c>
      <c r="BB63" s="46">
        <f t="shared" si="83"/>
        <v>6</v>
      </c>
      <c r="BC63" s="46">
        <f t="shared" si="83"/>
        <v>60</v>
      </c>
      <c r="BD63" s="46">
        <f t="shared" si="80"/>
        <v>600</v>
      </c>
      <c r="BE63" s="46">
        <f t="shared" si="74"/>
        <v>6000</v>
      </c>
      <c r="BF63" s="44"/>
      <c r="BG63" s="44">
        <f t="shared" si="16"/>
        <v>0</v>
      </c>
      <c r="BH63" s="46">
        <f t="shared" si="17"/>
        <v>0</v>
      </c>
      <c r="BI63" s="46">
        <f t="shared" si="18"/>
        <v>0</v>
      </c>
      <c r="BJ63" s="46">
        <f t="shared" si="19"/>
        <v>0</v>
      </c>
      <c r="BK63" s="46">
        <f t="shared" si="20"/>
        <v>0</v>
      </c>
      <c r="BL63" s="46">
        <f t="shared" si="21"/>
        <v>0</v>
      </c>
      <c r="BM63" s="46">
        <f t="shared" si="22"/>
        <v>0</v>
      </c>
      <c r="BN63" s="46">
        <f t="shared" si="23"/>
        <v>0</v>
      </c>
      <c r="BO63" s="46">
        <f t="shared" si="24"/>
        <v>0</v>
      </c>
      <c r="BP63" s="46">
        <f t="shared" si="25"/>
        <v>0</v>
      </c>
      <c r="BQ63" s="46">
        <f t="shared" si="26"/>
        <v>0</v>
      </c>
      <c r="BR63" s="46">
        <f t="shared" si="27"/>
        <v>0</v>
      </c>
      <c r="BS63" s="46">
        <f t="shared" si="28"/>
        <v>0</v>
      </c>
      <c r="BT63" s="46">
        <f t="shared" si="29"/>
        <v>60</v>
      </c>
      <c r="BU63" s="46">
        <f t="shared" si="30"/>
        <v>0</v>
      </c>
      <c r="BV63" s="46">
        <f t="shared" si="31"/>
        <v>0</v>
      </c>
      <c r="BW63" s="46">
        <f t="shared" si="32"/>
        <v>0</v>
      </c>
      <c r="BX63" s="44"/>
      <c r="BY63" s="44"/>
      <c r="BZ63" s="46">
        <f t="shared" si="33"/>
        <v>0</v>
      </c>
      <c r="CA63" s="46"/>
      <c r="CB63" s="46"/>
      <c r="CC63" s="46">
        <f t="shared" si="34"/>
        <v>0</v>
      </c>
      <c r="CD63" s="46"/>
      <c r="CE63" s="46"/>
      <c r="CF63" s="46">
        <f t="shared" si="35"/>
        <v>0</v>
      </c>
      <c r="CG63" s="44"/>
      <c r="CH63" s="46"/>
      <c r="CI63" s="46">
        <f t="shared" si="36"/>
        <v>0</v>
      </c>
      <c r="CJ63" s="44"/>
      <c r="CK63" s="46"/>
      <c r="CL63" s="46">
        <f t="shared" si="37"/>
        <v>60</v>
      </c>
      <c r="CM63" s="44"/>
      <c r="CN63" s="46">
        <f t="shared" si="38"/>
        <v>0</v>
      </c>
      <c r="CO63" s="44"/>
      <c r="CP63" s="44"/>
      <c r="CQ63" s="44" t="str">
        <f t="shared" si="39"/>
        <v/>
      </c>
      <c r="CR63" s="44" t="str">
        <f t="shared" si="40"/>
        <v/>
      </c>
      <c r="CS63" s="44" t="str">
        <f t="shared" si="41"/>
        <v xml:space="preserve">   billones</v>
      </c>
      <c r="CT63" s="44" t="str">
        <f t="shared" si="42"/>
        <v/>
      </c>
      <c r="CU63" s="44" t="str">
        <f t="shared" si="43"/>
        <v/>
      </c>
      <c r="CV63" s="44" t="str">
        <f t="shared" si="44"/>
        <v xml:space="preserve">  mil</v>
      </c>
      <c r="CW63" s="44" t="str">
        <f t="shared" si="45"/>
        <v/>
      </c>
      <c r="CX63" s="44" t="str">
        <f t="shared" si="46"/>
        <v/>
      </c>
      <c r="CY63" s="44" t="str">
        <f t="shared" si="47"/>
        <v xml:space="preserve">   millones</v>
      </c>
      <c r="CZ63" s="44" t="str">
        <f t="shared" si="48"/>
        <v/>
      </c>
      <c r="DA63" s="44" t="str">
        <f t="shared" si="49"/>
        <v/>
      </c>
      <c r="DB63" s="44" t="str">
        <f t="shared" si="50"/>
        <v xml:space="preserve">  mil</v>
      </c>
      <c r="DC63" s="44" t="str">
        <f t="shared" si="51"/>
        <v/>
      </c>
      <c r="DD63" s="44" t="str">
        <f t="shared" si="52"/>
        <v>Sesenta Pesos</v>
      </c>
      <c r="DE63" s="44" t="str">
        <f t="shared" si="53"/>
        <v xml:space="preserve">  Pesos</v>
      </c>
      <c r="DF63" s="44" t="str">
        <f t="shared" si="54"/>
        <v xml:space="preserve">  Centavos</v>
      </c>
      <c r="DG63" s="44" t="str">
        <f t="shared" si="55"/>
        <v xml:space="preserve">  centavos</v>
      </c>
      <c r="DH63" s="44" t="str">
        <f t="shared" si="56"/>
        <v xml:space="preserve"> </v>
      </c>
      <c r="DI63" s="44" t="str">
        <f t="shared" si="57"/>
        <v/>
      </c>
      <c r="DJ63" s="44"/>
      <c r="DK63" s="44" t="str">
        <f t="shared" si="58"/>
        <v xml:space="preserve"> </v>
      </c>
      <c r="DL63" s="44" t="str">
        <f t="shared" si="59"/>
        <v/>
      </c>
      <c r="DM63" s="44"/>
      <c r="DN63" s="44" t="str">
        <f t="shared" si="60"/>
        <v xml:space="preserve"> </v>
      </c>
      <c r="DO63" s="44" t="str">
        <f t="shared" si="61"/>
        <v/>
      </c>
      <c r="DP63" s="44"/>
      <c r="DQ63" s="44" t="str">
        <f t="shared" si="62"/>
        <v xml:space="preserve"> </v>
      </c>
      <c r="DR63" s="44" t="str">
        <f t="shared" si="63"/>
        <v/>
      </c>
      <c r="DS63" s="44"/>
      <c r="DT63" s="44" t="str">
        <f t="shared" si="64"/>
        <v>Sesenta</v>
      </c>
      <c r="DU63" s="44" t="str">
        <f t="shared" si="65"/>
        <v xml:space="preserve"> Pesos</v>
      </c>
      <c r="DV63" s="44" t="str">
        <f t="shared" si="66"/>
        <v xml:space="preserve"> </v>
      </c>
      <c r="DW63" s="44" t="str">
        <f t="shared" si="67"/>
        <v/>
      </c>
      <c r="DX63" s="44"/>
      <c r="DY63" s="44"/>
      <c r="DZ63" s="44"/>
      <c r="EA63" s="44" t="str">
        <f t="shared" si="68"/>
        <v xml:space="preserve"> </v>
      </c>
      <c r="EB63" s="44"/>
      <c r="EC63" s="44"/>
      <c r="ED63" s="44" t="str">
        <f t="shared" si="69"/>
        <v xml:space="preserve"> </v>
      </c>
      <c r="EE63" s="44"/>
      <c r="EF63" s="44"/>
      <c r="EG63" s="47" t="str">
        <f t="shared" si="70"/>
        <v xml:space="preserve"> </v>
      </c>
      <c r="EH63" s="44"/>
      <c r="EI63" s="44"/>
      <c r="EJ63" s="47" t="str">
        <f t="shared" si="71"/>
        <v xml:space="preserve"> </v>
      </c>
      <c r="EK63" s="44"/>
      <c r="EL63" s="44"/>
      <c r="EM63" s="47" t="str">
        <f t="shared" si="72"/>
        <v>Sesenta Pesos</v>
      </c>
      <c r="EN63" s="47"/>
      <c r="EO63" s="47" t="str">
        <f t="shared" si="73"/>
        <v xml:space="preserve"> </v>
      </c>
      <c r="EP63" s="44"/>
    </row>
    <row r="64" spans="1:148" hidden="1" x14ac:dyDescent="0.2">
      <c r="A64" s="42">
        <v>61</v>
      </c>
      <c r="B64" s="43" t="str">
        <f t="shared" si="3"/>
        <v>Sesenta y Un Pesos M/L</v>
      </c>
      <c r="C64" s="44"/>
      <c r="D64" s="45">
        <f t="shared" si="4"/>
        <v>61</v>
      </c>
      <c r="E64" s="44" t="str">
        <f t="shared" si="5"/>
        <v/>
      </c>
      <c r="F64" s="44" t="str">
        <f t="shared" si="6"/>
        <v xml:space="preserve"> Pesos</v>
      </c>
      <c r="G64" s="44" t="str">
        <f t="shared" si="7"/>
        <v xml:space="preserve">  billones</v>
      </c>
      <c r="H64" s="44"/>
      <c r="I64" s="44" t="str">
        <f t="shared" si="8"/>
        <v xml:space="preserve"> Pesos</v>
      </c>
      <c r="J64" s="44" t="s">
        <v>80</v>
      </c>
      <c r="K64" s="44"/>
      <c r="L64" s="44" t="str">
        <f t="shared" si="9"/>
        <v xml:space="preserve"> Pesos</v>
      </c>
      <c r="M64" s="44" t="str">
        <f t="shared" si="10"/>
        <v xml:space="preserve">  millones</v>
      </c>
      <c r="N64" s="44"/>
      <c r="O64" s="44" t="str">
        <f t="shared" si="11"/>
        <v xml:space="preserve"> Pesos</v>
      </c>
      <c r="P64" s="44" t="s">
        <v>80</v>
      </c>
      <c r="Q64" s="44"/>
      <c r="R64" s="44" t="str">
        <f t="shared" si="12"/>
        <v xml:space="preserve"> y </v>
      </c>
      <c r="S64" s="44" t="str">
        <f t="shared" si="13"/>
        <v xml:space="preserve"> Pesos</v>
      </c>
      <c r="T64" s="44" t="str">
        <f t="shared" si="14"/>
        <v xml:space="preserve"> Centavos</v>
      </c>
      <c r="U64" s="44" t="str">
        <f t="shared" si="15"/>
        <v xml:space="preserve"> centavos</v>
      </c>
      <c r="V64" s="44">
        <v>15</v>
      </c>
      <c r="W64" s="44">
        <v>14</v>
      </c>
      <c r="X64" s="44">
        <v>13</v>
      </c>
      <c r="Y64" s="44">
        <v>12</v>
      </c>
      <c r="Z64" s="44">
        <v>11</v>
      </c>
      <c r="AA64" s="44">
        <v>10</v>
      </c>
      <c r="AB64" s="44">
        <v>9</v>
      </c>
      <c r="AC64" s="44">
        <f t="shared" si="82"/>
        <v>8</v>
      </c>
      <c r="AD64" s="44">
        <f t="shared" si="82"/>
        <v>7</v>
      </c>
      <c r="AE64" s="44">
        <f t="shared" si="82"/>
        <v>6</v>
      </c>
      <c r="AF64" s="44">
        <f t="shared" si="82"/>
        <v>5</v>
      </c>
      <c r="AG64" s="44">
        <f t="shared" si="82"/>
        <v>4</v>
      </c>
      <c r="AH64" s="44">
        <f t="shared" si="82"/>
        <v>3</v>
      </c>
      <c r="AI64" s="44">
        <f t="shared" si="82"/>
        <v>2</v>
      </c>
      <c r="AJ64" s="44">
        <f t="shared" si="82"/>
        <v>1</v>
      </c>
      <c r="AK64" s="44">
        <f t="shared" si="82"/>
        <v>0</v>
      </c>
      <c r="AL64" s="44">
        <f t="shared" si="82"/>
        <v>-1</v>
      </c>
      <c r="AM64" s="44">
        <f t="shared" si="82"/>
        <v>-2</v>
      </c>
      <c r="AN64" s="44"/>
      <c r="AO64" s="46">
        <f t="shared" si="83"/>
        <v>0</v>
      </c>
      <c r="AP64" s="46">
        <f t="shared" si="83"/>
        <v>0</v>
      </c>
      <c r="AQ64" s="46">
        <f t="shared" si="83"/>
        <v>0</v>
      </c>
      <c r="AR64" s="46">
        <f t="shared" si="83"/>
        <v>0</v>
      </c>
      <c r="AS64" s="46">
        <f t="shared" si="83"/>
        <v>0</v>
      </c>
      <c r="AT64" s="46">
        <f t="shared" si="83"/>
        <v>0</v>
      </c>
      <c r="AU64" s="46">
        <f t="shared" si="83"/>
        <v>0</v>
      </c>
      <c r="AV64" s="46">
        <f t="shared" si="83"/>
        <v>0</v>
      </c>
      <c r="AW64" s="46">
        <f t="shared" si="83"/>
        <v>0</v>
      </c>
      <c r="AX64" s="46">
        <f t="shared" si="83"/>
        <v>0</v>
      </c>
      <c r="AY64" s="46">
        <f t="shared" si="83"/>
        <v>0</v>
      </c>
      <c r="AZ64" s="46">
        <f t="shared" si="83"/>
        <v>0</v>
      </c>
      <c r="BA64" s="46">
        <f t="shared" si="83"/>
        <v>0</v>
      </c>
      <c r="BB64" s="46">
        <f t="shared" si="83"/>
        <v>6</v>
      </c>
      <c r="BC64" s="46">
        <f t="shared" si="83"/>
        <v>61</v>
      </c>
      <c r="BD64" s="46">
        <f t="shared" si="80"/>
        <v>610</v>
      </c>
      <c r="BE64" s="46">
        <f t="shared" si="74"/>
        <v>6100</v>
      </c>
      <c r="BF64" s="44"/>
      <c r="BG64" s="44">
        <f t="shared" si="16"/>
        <v>0</v>
      </c>
      <c r="BH64" s="46">
        <f t="shared" si="17"/>
        <v>0</v>
      </c>
      <c r="BI64" s="46">
        <f t="shared" si="18"/>
        <v>0</v>
      </c>
      <c r="BJ64" s="46">
        <f t="shared" si="19"/>
        <v>0</v>
      </c>
      <c r="BK64" s="46">
        <f t="shared" si="20"/>
        <v>0</v>
      </c>
      <c r="BL64" s="46">
        <f t="shared" si="21"/>
        <v>0</v>
      </c>
      <c r="BM64" s="46">
        <f t="shared" si="22"/>
        <v>0</v>
      </c>
      <c r="BN64" s="46">
        <f t="shared" si="23"/>
        <v>0</v>
      </c>
      <c r="BO64" s="46">
        <f t="shared" si="24"/>
        <v>0</v>
      </c>
      <c r="BP64" s="46">
        <f t="shared" si="25"/>
        <v>0</v>
      </c>
      <c r="BQ64" s="46">
        <f t="shared" si="26"/>
        <v>0</v>
      </c>
      <c r="BR64" s="46">
        <f t="shared" si="27"/>
        <v>0</v>
      </c>
      <c r="BS64" s="46">
        <f t="shared" si="28"/>
        <v>0</v>
      </c>
      <c r="BT64" s="46">
        <f t="shared" si="29"/>
        <v>60</v>
      </c>
      <c r="BU64" s="46">
        <f t="shared" si="30"/>
        <v>1</v>
      </c>
      <c r="BV64" s="46">
        <f t="shared" si="31"/>
        <v>0</v>
      </c>
      <c r="BW64" s="46">
        <f t="shared" si="32"/>
        <v>0</v>
      </c>
      <c r="BX64" s="44"/>
      <c r="BY64" s="44"/>
      <c r="BZ64" s="46">
        <f t="shared" si="33"/>
        <v>0</v>
      </c>
      <c r="CA64" s="46"/>
      <c r="CB64" s="46"/>
      <c r="CC64" s="46">
        <f t="shared" si="34"/>
        <v>0</v>
      </c>
      <c r="CD64" s="46"/>
      <c r="CE64" s="46"/>
      <c r="CF64" s="46">
        <f t="shared" si="35"/>
        <v>0</v>
      </c>
      <c r="CG64" s="44"/>
      <c r="CH64" s="46"/>
      <c r="CI64" s="46">
        <f t="shared" si="36"/>
        <v>0</v>
      </c>
      <c r="CJ64" s="44"/>
      <c r="CK64" s="46"/>
      <c r="CL64" s="46">
        <f t="shared" si="37"/>
        <v>61</v>
      </c>
      <c r="CM64" s="44"/>
      <c r="CN64" s="46">
        <f t="shared" si="38"/>
        <v>0</v>
      </c>
      <c r="CO64" s="44"/>
      <c r="CP64" s="44"/>
      <c r="CQ64" s="44" t="str">
        <f t="shared" si="39"/>
        <v/>
      </c>
      <c r="CR64" s="44" t="str">
        <f t="shared" si="40"/>
        <v/>
      </c>
      <c r="CS64" s="44" t="str">
        <f t="shared" si="41"/>
        <v xml:space="preserve">   billones</v>
      </c>
      <c r="CT64" s="44" t="str">
        <f t="shared" si="42"/>
        <v/>
      </c>
      <c r="CU64" s="44" t="str">
        <f t="shared" si="43"/>
        <v/>
      </c>
      <c r="CV64" s="44" t="str">
        <f t="shared" si="44"/>
        <v xml:space="preserve">  mil</v>
      </c>
      <c r="CW64" s="44" t="str">
        <f t="shared" si="45"/>
        <v/>
      </c>
      <c r="CX64" s="44" t="str">
        <f t="shared" si="46"/>
        <v/>
      </c>
      <c r="CY64" s="44" t="str">
        <f t="shared" si="47"/>
        <v xml:space="preserve">   millones</v>
      </c>
      <c r="CZ64" s="44" t="str">
        <f t="shared" si="48"/>
        <v/>
      </c>
      <c r="DA64" s="44" t="str">
        <f t="shared" si="49"/>
        <v/>
      </c>
      <c r="DB64" s="44" t="str">
        <f t="shared" si="50"/>
        <v xml:space="preserve">  mil</v>
      </c>
      <c r="DC64" s="44" t="str">
        <f t="shared" si="51"/>
        <v/>
      </c>
      <c r="DD64" s="44" t="str">
        <f t="shared" si="52"/>
        <v xml:space="preserve">Sesenta y </v>
      </c>
      <c r="DE64" s="44" t="str">
        <f t="shared" si="53"/>
        <v>Un Pesos</v>
      </c>
      <c r="DF64" s="44" t="str">
        <f t="shared" si="54"/>
        <v xml:space="preserve">  Centavos</v>
      </c>
      <c r="DG64" s="44" t="str">
        <f t="shared" si="55"/>
        <v xml:space="preserve">  centavos</v>
      </c>
      <c r="DH64" s="44" t="str">
        <f t="shared" si="56"/>
        <v xml:space="preserve"> </v>
      </c>
      <c r="DI64" s="44" t="str">
        <f t="shared" si="57"/>
        <v/>
      </c>
      <c r="DJ64" s="44"/>
      <c r="DK64" s="44" t="str">
        <f t="shared" si="58"/>
        <v xml:space="preserve"> </v>
      </c>
      <c r="DL64" s="44" t="str">
        <f t="shared" si="59"/>
        <v/>
      </c>
      <c r="DM64" s="44"/>
      <c r="DN64" s="44" t="str">
        <f t="shared" si="60"/>
        <v xml:space="preserve"> </v>
      </c>
      <c r="DO64" s="44" t="str">
        <f t="shared" si="61"/>
        <v/>
      </c>
      <c r="DP64" s="44"/>
      <c r="DQ64" s="44" t="str">
        <f t="shared" si="62"/>
        <v xml:space="preserve"> </v>
      </c>
      <c r="DR64" s="44" t="str">
        <f t="shared" si="63"/>
        <v/>
      </c>
      <c r="DS64" s="44"/>
      <c r="DT64" s="44" t="e">
        <f t="shared" si="64"/>
        <v>#N/A</v>
      </c>
      <c r="DU64" s="44" t="str">
        <f t="shared" si="65"/>
        <v xml:space="preserve"> Pesos</v>
      </c>
      <c r="DV64" s="44" t="str">
        <f t="shared" si="66"/>
        <v xml:space="preserve"> </v>
      </c>
      <c r="DW64" s="44" t="str">
        <f t="shared" si="67"/>
        <v/>
      </c>
      <c r="DX64" s="44"/>
      <c r="DY64" s="44"/>
      <c r="DZ64" s="44"/>
      <c r="EA64" s="44" t="str">
        <f t="shared" si="68"/>
        <v xml:space="preserve"> </v>
      </c>
      <c r="EB64" s="44"/>
      <c r="EC64" s="44"/>
      <c r="ED64" s="44" t="str">
        <f t="shared" si="69"/>
        <v xml:space="preserve"> </v>
      </c>
      <c r="EE64" s="44"/>
      <c r="EF64" s="44"/>
      <c r="EG64" s="47" t="str">
        <f t="shared" si="70"/>
        <v xml:space="preserve"> </v>
      </c>
      <c r="EH64" s="44"/>
      <c r="EI64" s="44"/>
      <c r="EJ64" s="47" t="str">
        <f t="shared" si="71"/>
        <v xml:space="preserve"> </v>
      </c>
      <c r="EK64" s="44"/>
      <c r="EL64" s="44"/>
      <c r="EM64" s="47" t="str">
        <f t="shared" si="72"/>
        <v>Sesenta y Un Pesos</v>
      </c>
      <c r="EN64" s="47"/>
      <c r="EO64" s="47" t="str">
        <f t="shared" si="73"/>
        <v xml:space="preserve"> </v>
      </c>
      <c r="EP64" s="44"/>
    </row>
    <row r="65" spans="1:146" hidden="1" x14ac:dyDescent="0.2">
      <c r="A65" s="42">
        <v>62</v>
      </c>
      <c r="B65" s="43" t="str">
        <f t="shared" si="3"/>
        <v>Sesenta y Dos Pesos M/L</v>
      </c>
      <c r="C65" s="44"/>
      <c r="D65" s="45">
        <f t="shared" si="4"/>
        <v>62</v>
      </c>
      <c r="E65" s="44" t="str">
        <f t="shared" si="5"/>
        <v/>
      </c>
      <c r="F65" s="44" t="str">
        <f t="shared" si="6"/>
        <v xml:space="preserve"> Pesos</v>
      </c>
      <c r="G65" s="44" t="str">
        <f t="shared" si="7"/>
        <v xml:space="preserve">  billones</v>
      </c>
      <c r="H65" s="44"/>
      <c r="I65" s="44" t="str">
        <f t="shared" si="8"/>
        <v xml:space="preserve"> Pesos</v>
      </c>
      <c r="J65" s="44" t="s">
        <v>80</v>
      </c>
      <c r="K65" s="44"/>
      <c r="L65" s="44" t="str">
        <f t="shared" si="9"/>
        <v xml:space="preserve"> Pesos</v>
      </c>
      <c r="M65" s="44" t="str">
        <f t="shared" si="10"/>
        <v xml:space="preserve">  millones</v>
      </c>
      <c r="N65" s="44"/>
      <c r="O65" s="44" t="str">
        <f t="shared" si="11"/>
        <v xml:space="preserve"> Pesos</v>
      </c>
      <c r="P65" s="44" t="s">
        <v>80</v>
      </c>
      <c r="Q65" s="44"/>
      <c r="R65" s="44" t="str">
        <f t="shared" si="12"/>
        <v xml:space="preserve"> y </v>
      </c>
      <c r="S65" s="44" t="str">
        <f t="shared" si="13"/>
        <v xml:space="preserve"> Pesos</v>
      </c>
      <c r="T65" s="44" t="str">
        <f t="shared" si="14"/>
        <v xml:space="preserve"> Centavos</v>
      </c>
      <c r="U65" s="44" t="str">
        <f t="shared" si="15"/>
        <v xml:space="preserve"> centavos</v>
      </c>
      <c r="V65" s="44">
        <v>15</v>
      </c>
      <c r="W65" s="44">
        <v>14</v>
      </c>
      <c r="X65" s="44">
        <v>13</v>
      </c>
      <c r="Y65" s="44">
        <v>12</v>
      </c>
      <c r="Z65" s="44">
        <v>11</v>
      </c>
      <c r="AA65" s="44">
        <v>10</v>
      </c>
      <c r="AB65" s="44">
        <v>9</v>
      </c>
      <c r="AC65" s="44">
        <f t="shared" si="82"/>
        <v>8</v>
      </c>
      <c r="AD65" s="44">
        <f t="shared" si="82"/>
        <v>7</v>
      </c>
      <c r="AE65" s="44">
        <f t="shared" si="82"/>
        <v>6</v>
      </c>
      <c r="AF65" s="44">
        <f t="shared" si="82"/>
        <v>5</v>
      </c>
      <c r="AG65" s="44">
        <f t="shared" si="82"/>
        <v>4</v>
      </c>
      <c r="AH65" s="44">
        <f t="shared" si="82"/>
        <v>3</v>
      </c>
      <c r="AI65" s="44">
        <f t="shared" si="82"/>
        <v>2</v>
      </c>
      <c r="AJ65" s="44">
        <f t="shared" si="82"/>
        <v>1</v>
      </c>
      <c r="AK65" s="44">
        <f t="shared" si="82"/>
        <v>0</v>
      </c>
      <c r="AL65" s="44">
        <f t="shared" si="82"/>
        <v>-1</v>
      </c>
      <c r="AM65" s="44">
        <f t="shared" si="82"/>
        <v>-2</v>
      </c>
      <c r="AN65" s="44"/>
      <c r="AO65" s="46">
        <f t="shared" si="83"/>
        <v>0</v>
      </c>
      <c r="AP65" s="46">
        <f t="shared" si="83"/>
        <v>0</v>
      </c>
      <c r="AQ65" s="46">
        <f t="shared" si="83"/>
        <v>0</v>
      </c>
      <c r="AR65" s="46">
        <f t="shared" si="83"/>
        <v>0</v>
      </c>
      <c r="AS65" s="46">
        <f t="shared" si="83"/>
        <v>0</v>
      </c>
      <c r="AT65" s="46">
        <f t="shared" si="83"/>
        <v>0</v>
      </c>
      <c r="AU65" s="46">
        <f t="shared" si="83"/>
        <v>0</v>
      </c>
      <c r="AV65" s="46">
        <f t="shared" si="83"/>
        <v>0</v>
      </c>
      <c r="AW65" s="46">
        <f t="shared" si="83"/>
        <v>0</v>
      </c>
      <c r="AX65" s="46">
        <f t="shared" si="83"/>
        <v>0</v>
      </c>
      <c r="AY65" s="46">
        <f t="shared" si="83"/>
        <v>0</v>
      </c>
      <c r="AZ65" s="46">
        <f t="shared" si="83"/>
        <v>0</v>
      </c>
      <c r="BA65" s="46">
        <f t="shared" si="83"/>
        <v>0</v>
      </c>
      <c r="BB65" s="46">
        <f t="shared" si="83"/>
        <v>6</v>
      </c>
      <c r="BC65" s="46">
        <f t="shared" si="83"/>
        <v>62</v>
      </c>
      <c r="BD65" s="46">
        <f t="shared" si="80"/>
        <v>620</v>
      </c>
      <c r="BE65" s="46">
        <f t="shared" si="74"/>
        <v>6200</v>
      </c>
      <c r="BF65" s="44"/>
      <c r="BG65" s="44">
        <f t="shared" si="16"/>
        <v>0</v>
      </c>
      <c r="BH65" s="46">
        <f t="shared" si="17"/>
        <v>0</v>
      </c>
      <c r="BI65" s="46">
        <f t="shared" si="18"/>
        <v>0</v>
      </c>
      <c r="BJ65" s="46">
        <f t="shared" si="19"/>
        <v>0</v>
      </c>
      <c r="BK65" s="46">
        <f t="shared" si="20"/>
        <v>0</v>
      </c>
      <c r="BL65" s="46">
        <f t="shared" si="21"/>
        <v>0</v>
      </c>
      <c r="BM65" s="46">
        <f t="shared" si="22"/>
        <v>0</v>
      </c>
      <c r="BN65" s="46">
        <f t="shared" si="23"/>
        <v>0</v>
      </c>
      <c r="BO65" s="46">
        <f t="shared" si="24"/>
        <v>0</v>
      </c>
      <c r="BP65" s="46">
        <f t="shared" si="25"/>
        <v>0</v>
      </c>
      <c r="BQ65" s="46">
        <f t="shared" si="26"/>
        <v>0</v>
      </c>
      <c r="BR65" s="46">
        <f t="shared" si="27"/>
        <v>0</v>
      </c>
      <c r="BS65" s="46">
        <f t="shared" si="28"/>
        <v>0</v>
      </c>
      <c r="BT65" s="46">
        <f t="shared" si="29"/>
        <v>60</v>
      </c>
      <c r="BU65" s="46">
        <f t="shared" si="30"/>
        <v>2</v>
      </c>
      <c r="BV65" s="46">
        <f t="shared" si="31"/>
        <v>0</v>
      </c>
      <c r="BW65" s="46">
        <f t="shared" si="32"/>
        <v>0</v>
      </c>
      <c r="BX65" s="44"/>
      <c r="BY65" s="44"/>
      <c r="BZ65" s="46">
        <f t="shared" si="33"/>
        <v>0</v>
      </c>
      <c r="CA65" s="46"/>
      <c r="CB65" s="46"/>
      <c r="CC65" s="46">
        <f t="shared" si="34"/>
        <v>0</v>
      </c>
      <c r="CD65" s="46"/>
      <c r="CE65" s="46"/>
      <c r="CF65" s="46">
        <f t="shared" si="35"/>
        <v>0</v>
      </c>
      <c r="CG65" s="44"/>
      <c r="CH65" s="46"/>
      <c r="CI65" s="46">
        <f t="shared" si="36"/>
        <v>0</v>
      </c>
      <c r="CJ65" s="44"/>
      <c r="CK65" s="46"/>
      <c r="CL65" s="46">
        <f t="shared" si="37"/>
        <v>62</v>
      </c>
      <c r="CM65" s="44"/>
      <c r="CN65" s="46">
        <f t="shared" si="38"/>
        <v>0</v>
      </c>
      <c r="CO65" s="44"/>
      <c r="CP65" s="44"/>
      <c r="CQ65" s="44" t="str">
        <f t="shared" si="39"/>
        <v/>
      </c>
      <c r="CR65" s="44" t="str">
        <f t="shared" si="40"/>
        <v/>
      </c>
      <c r="CS65" s="44" t="str">
        <f t="shared" si="41"/>
        <v xml:space="preserve">   billones</v>
      </c>
      <c r="CT65" s="44" t="str">
        <f t="shared" si="42"/>
        <v/>
      </c>
      <c r="CU65" s="44" t="str">
        <f t="shared" si="43"/>
        <v/>
      </c>
      <c r="CV65" s="44" t="str">
        <f t="shared" si="44"/>
        <v xml:space="preserve">  mil</v>
      </c>
      <c r="CW65" s="44" t="str">
        <f t="shared" si="45"/>
        <v/>
      </c>
      <c r="CX65" s="44" t="str">
        <f t="shared" si="46"/>
        <v/>
      </c>
      <c r="CY65" s="44" t="str">
        <f t="shared" si="47"/>
        <v xml:space="preserve">   millones</v>
      </c>
      <c r="CZ65" s="44" t="str">
        <f t="shared" si="48"/>
        <v/>
      </c>
      <c r="DA65" s="44" t="str">
        <f t="shared" si="49"/>
        <v/>
      </c>
      <c r="DB65" s="44" t="str">
        <f t="shared" si="50"/>
        <v xml:space="preserve">  mil</v>
      </c>
      <c r="DC65" s="44" t="str">
        <f t="shared" si="51"/>
        <v/>
      </c>
      <c r="DD65" s="44" t="str">
        <f t="shared" si="52"/>
        <v xml:space="preserve">Sesenta y </v>
      </c>
      <c r="DE65" s="44" t="str">
        <f t="shared" si="53"/>
        <v>Dos Pesos</v>
      </c>
      <c r="DF65" s="44" t="str">
        <f t="shared" si="54"/>
        <v xml:space="preserve">  Centavos</v>
      </c>
      <c r="DG65" s="44" t="str">
        <f t="shared" si="55"/>
        <v xml:space="preserve">  centavos</v>
      </c>
      <c r="DH65" s="44" t="str">
        <f t="shared" si="56"/>
        <v xml:space="preserve"> </v>
      </c>
      <c r="DI65" s="44" t="str">
        <f t="shared" si="57"/>
        <v/>
      </c>
      <c r="DJ65" s="44"/>
      <c r="DK65" s="44" t="str">
        <f t="shared" si="58"/>
        <v xml:space="preserve"> </v>
      </c>
      <c r="DL65" s="44" t="str">
        <f t="shared" si="59"/>
        <v/>
      </c>
      <c r="DM65" s="44"/>
      <c r="DN65" s="44" t="str">
        <f t="shared" si="60"/>
        <v xml:space="preserve"> </v>
      </c>
      <c r="DO65" s="44" t="str">
        <f t="shared" si="61"/>
        <v/>
      </c>
      <c r="DP65" s="44"/>
      <c r="DQ65" s="44" t="str">
        <f t="shared" si="62"/>
        <v xml:space="preserve"> </v>
      </c>
      <c r="DR65" s="44" t="str">
        <f t="shared" si="63"/>
        <v/>
      </c>
      <c r="DS65" s="44"/>
      <c r="DT65" s="44" t="e">
        <f t="shared" si="64"/>
        <v>#N/A</v>
      </c>
      <c r="DU65" s="44" t="str">
        <f t="shared" si="65"/>
        <v xml:space="preserve"> Pesos</v>
      </c>
      <c r="DV65" s="44" t="str">
        <f t="shared" si="66"/>
        <v xml:space="preserve"> </v>
      </c>
      <c r="DW65" s="44" t="str">
        <f t="shared" si="67"/>
        <v/>
      </c>
      <c r="DX65" s="44"/>
      <c r="DY65" s="44"/>
      <c r="DZ65" s="44"/>
      <c r="EA65" s="44" t="str">
        <f t="shared" si="68"/>
        <v xml:space="preserve"> </v>
      </c>
      <c r="EB65" s="44"/>
      <c r="EC65" s="44"/>
      <c r="ED65" s="44" t="str">
        <f t="shared" si="69"/>
        <v xml:space="preserve"> </v>
      </c>
      <c r="EE65" s="44"/>
      <c r="EF65" s="44"/>
      <c r="EG65" s="47" t="str">
        <f t="shared" si="70"/>
        <v xml:space="preserve"> </v>
      </c>
      <c r="EH65" s="44"/>
      <c r="EI65" s="44"/>
      <c r="EJ65" s="47" t="str">
        <f t="shared" si="71"/>
        <v xml:space="preserve"> </v>
      </c>
      <c r="EK65" s="44"/>
      <c r="EL65" s="44"/>
      <c r="EM65" s="47" t="str">
        <f t="shared" si="72"/>
        <v>Sesenta y Dos Pesos</v>
      </c>
      <c r="EN65" s="47"/>
      <c r="EO65" s="47" t="str">
        <f t="shared" si="73"/>
        <v xml:space="preserve"> </v>
      </c>
      <c r="EP65" s="44"/>
    </row>
    <row r="66" spans="1:146" hidden="1" x14ac:dyDescent="0.2">
      <c r="A66" s="42">
        <v>63</v>
      </c>
      <c r="B66" s="43" t="str">
        <f t="shared" si="3"/>
        <v>Sesenta y Tres Pesos M/L</v>
      </c>
      <c r="C66" s="44"/>
      <c r="D66" s="45">
        <f t="shared" si="4"/>
        <v>63</v>
      </c>
      <c r="E66" s="44" t="str">
        <f t="shared" si="5"/>
        <v/>
      </c>
      <c r="F66" s="44" t="str">
        <f t="shared" si="6"/>
        <v xml:space="preserve"> Pesos</v>
      </c>
      <c r="G66" s="44" t="str">
        <f t="shared" si="7"/>
        <v xml:space="preserve">  billones</v>
      </c>
      <c r="H66" s="44"/>
      <c r="I66" s="44" t="str">
        <f t="shared" si="8"/>
        <v xml:space="preserve"> Pesos</v>
      </c>
      <c r="J66" s="44" t="s">
        <v>80</v>
      </c>
      <c r="K66" s="44"/>
      <c r="L66" s="44" t="str">
        <f t="shared" si="9"/>
        <v xml:space="preserve"> Pesos</v>
      </c>
      <c r="M66" s="44" t="str">
        <f t="shared" si="10"/>
        <v xml:space="preserve">  millones</v>
      </c>
      <c r="N66" s="44"/>
      <c r="O66" s="44" t="str">
        <f t="shared" si="11"/>
        <v xml:space="preserve"> Pesos</v>
      </c>
      <c r="P66" s="44" t="s">
        <v>80</v>
      </c>
      <c r="Q66" s="44"/>
      <c r="R66" s="44" t="str">
        <f t="shared" si="12"/>
        <v xml:space="preserve"> y </v>
      </c>
      <c r="S66" s="44" t="str">
        <f t="shared" si="13"/>
        <v xml:space="preserve"> Pesos</v>
      </c>
      <c r="T66" s="44" t="str">
        <f t="shared" si="14"/>
        <v xml:space="preserve"> Centavos</v>
      </c>
      <c r="U66" s="44" t="str">
        <f t="shared" si="15"/>
        <v xml:space="preserve"> centavos</v>
      </c>
      <c r="V66" s="44">
        <v>15</v>
      </c>
      <c r="W66" s="44">
        <v>14</v>
      </c>
      <c r="X66" s="44">
        <v>13</v>
      </c>
      <c r="Y66" s="44">
        <v>12</v>
      </c>
      <c r="Z66" s="44">
        <v>11</v>
      </c>
      <c r="AA66" s="44">
        <v>10</v>
      </c>
      <c r="AB66" s="44">
        <v>9</v>
      </c>
      <c r="AC66" s="44">
        <f t="shared" si="82"/>
        <v>8</v>
      </c>
      <c r="AD66" s="44">
        <f t="shared" si="82"/>
        <v>7</v>
      </c>
      <c r="AE66" s="44">
        <f t="shared" si="82"/>
        <v>6</v>
      </c>
      <c r="AF66" s="44">
        <f t="shared" si="82"/>
        <v>5</v>
      </c>
      <c r="AG66" s="44">
        <f t="shared" si="82"/>
        <v>4</v>
      </c>
      <c r="AH66" s="44">
        <f t="shared" si="82"/>
        <v>3</v>
      </c>
      <c r="AI66" s="44">
        <f t="shared" si="82"/>
        <v>2</v>
      </c>
      <c r="AJ66" s="44">
        <f t="shared" si="82"/>
        <v>1</v>
      </c>
      <c r="AK66" s="44">
        <f t="shared" si="82"/>
        <v>0</v>
      </c>
      <c r="AL66" s="44">
        <f t="shared" si="82"/>
        <v>-1</v>
      </c>
      <c r="AM66" s="44">
        <f t="shared" si="82"/>
        <v>-2</v>
      </c>
      <c r="AN66" s="44"/>
      <c r="AO66" s="46">
        <f t="shared" si="83"/>
        <v>0</v>
      </c>
      <c r="AP66" s="46">
        <f t="shared" si="83"/>
        <v>0</v>
      </c>
      <c r="AQ66" s="46">
        <f t="shared" si="83"/>
        <v>0</v>
      </c>
      <c r="AR66" s="46">
        <f t="shared" si="83"/>
        <v>0</v>
      </c>
      <c r="AS66" s="46">
        <f t="shared" si="83"/>
        <v>0</v>
      </c>
      <c r="AT66" s="46">
        <f t="shared" si="83"/>
        <v>0</v>
      </c>
      <c r="AU66" s="46">
        <f t="shared" si="83"/>
        <v>0</v>
      </c>
      <c r="AV66" s="46">
        <f t="shared" si="83"/>
        <v>0</v>
      </c>
      <c r="AW66" s="46">
        <f t="shared" si="83"/>
        <v>0</v>
      </c>
      <c r="AX66" s="46">
        <f t="shared" si="83"/>
        <v>0</v>
      </c>
      <c r="AY66" s="46">
        <f t="shared" si="83"/>
        <v>0</v>
      </c>
      <c r="AZ66" s="46">
        <f t="shared" si="83"/>
        <v>0</v>
      </c>
      <c r="BA66" s="46">
        <f t="shared" si="83"/>
        <v>0</v>
      </c>
      <c r="BB66" s="46">
        <f t="shared" si="83"/>
        <v>6</v>
      </c>
      <c r="BC66" s="46">
        <f t="shared" si="83"/>
        <v>63</v>
      </c>
      <c r="BD66" s="46">
        <f t="shared" si="80"/>
        <v>630</v>
      </c>
      <c r="BE66" s="46">
        <f t="shared" si="74"/>
        <v>6300</v>
      </c>
      <c r="BF66" s="44"/>
      <c r="BG66" s="44">
        <f t="shared" si="16"/>
        <v>0</v>
      </c>
      <c r="BH66" s="46">
        <f t="shared" si="17"/>
        <v>0</v>
      </c>
      <c r="BI66" s="46">
        <f t="shared" si="18"/>
        <v>0</v>
      </c>
      <c r="BJ66" s="46">
        <f t="shared" si="19"/>
        <v>0</v>
      </c>
      <c r="BK66" s="46">
        <f t="shared" si="20"/>
        <v>0</v>
      </c>
      <c r="BL66" s="46">
        <f t="shared" si="21"/>
        <v>0</v>
      </c>
      <c r="BM66" s="46">
        <f t="shared" si="22"/>
        <v>0</v>
      </c>
      <c r="BN66" s="46">
        <f t="shared" si="23"/>
        <v>0</v>
      </c>
      <c r="BO66" s="46">
        <f t="shared" si="24"/>
        <v>0</v>
      </c>
      <c r="BP66" s="46">
        <f t="shared" si="25"/>
        <v>0</v>
      </c>
      <c r="BQ66" s="46">
        <f t="shared" si="26"/>
        <v>0</v>
      </c>
      <c r="BR66" s="46">
        <f t="shared" si="27"/>
        <v>0</v>
      </c>
      <c r="BS66" s="46">
        <f t="shared" si="28"/>
        <v>0</v>
      </c>
      <c r="BT66" s="46">
        <f t="shared" si="29"/>
        <v>60</v>
      </c>
      <c r="BU66" s="46">
        <f t="shared" si="30"/>
        <v>3</v>
      </c>
      <c r="BV66" s="46">
        <f t="shared" si="31"/>
        <v>0</v>
      </c>
      <c r="BW66" s="46">
        <f t="shared" si="32"/>
        <v>0</v>
      </c>
      <c r="BX66" s="44"/>
      <c r="BY66" s="44"/>
      <c r="BZ66" s="46">
        <f t="shared" si="33"/>
        <v>0</v>
      </c>
      <c r="CA66" s="46"/>
      <c r="CB66" s="46"/>
      <c r="CC66" s="46">
        <f t="shared" si="34"/>
        <v>0</v>
      </c>
      <c r="CD66" s="46"/>
      <c r="CE66" s="46"/>
      <c r="CF66" s="46">
        <f t="shared" si="35"/>
        <v>0</v>
      </c>
      <c r="CG66" s="44"/>
      <c r="CH66" s="46"/>
      <c r="CI66" s="46">
        <f t="shared" si="36"/>
        <v>0</v>
      </c>
      <c r="CJ66" s="44"/>
      <c r="CK66" s="46"/>
      <c r="CL66" s="46">
        <f t="shared" si="37"/>
        <v>63</v>
      </c>
      <c r="CM66" s="44"/>
      <c r="CN66" s="46">
        <f t="shared" si="38"/>
        <v>0</v>
      </c>
      <c r="CO66" s="44"/>
      <c r="CP66" s="44"/>
      <c r="CQ66" s="44" t="str">
        <f t="shared" si="39"/>
        <v/>
      </c>
      <c r="CR66" s="44" t="str">
        <f t="shared" si="40"/>
        <v/>
      </c>
      <c r="CS66" s="44" t="str">
        <f t="shared" si="41"/>
        <v xml:space="preserve">   billones</v>
      </c>
      <c r="CT66" s="44" t="str">
        <f t="shared" si="42"/>
        <v/>
      </c>
      <c r="CU66" s="44" t="str">
        <f t="shared" si="43"/>
        <v/>
      </c>
      <c r="CV66" s="44" t="str">
        <f t="shared" si="44"/>
        <v xml:space="preserve">  mil</v>
      </c>
      <c r="CW66" s="44" t="str">
        <f t="shared" si="45"/>
        <v/>
      </c>
      <c r="CX66" s="44" t="str">
        <f t="shared" si="46"/>
        <v/>
      </c>
      <c r="CY66" s="44" t="str">
        <f t="shared" si="47"/>
        <v xml:space="preserve">   millones</v>
      </c>
      <c r="CZ66" s="44" t="str">
        <f t="shared" si="48"/>
        <v/>
      </c>
      <c r="DA66" s="44" t="str">
        <f t="shared" si="49"/>
        <v/>
      </c>
      <c r="DB66" s="44" t="str">
        <f t="shared" si="50"/>
        <v xml:space="preserve">  mil</v>
      </c>
      <c r="DC66" s="44" t="str">
        <f t="shared" si="51"/>
        <v/>
      </c>
      <c r="DD66" s="44" t="str">
        <f t="shared" si="52"/>
        <v xml:space="preserve">Sesenta y </v>
      </c>
      <c r="DE66" s="44" t="str">
        <f t="shared" si="53"/>
        <v>Tres Pesos</v>
      </c>
      <c r="DF66" s="44" t="str">
        <f t="shared" si="54"/>
        <v xml:space="preserve">  Centavos</v>
      </c>
      <c r="DG66" s="44" t="str">
        <f t="shared" si="55"/>
        <v xml:space="preserve">  centavos</v>
      </c>
      <c r="DH66" s="44" t="str">
        <f t="shared" si="56"/>
        <v xml:space="preserve"> </v>
      </c>
      <c r="DI66" s="44" t="str">
        <f t="shared" si="57"/>
        <v/>
      </c>
      <c r="DJ66" s="44"/>
      <c r="DK66" s="44" t="str">
        <f t="shared" si="58"/>
        <v xml:space="preserve"> </v>
      </c>
      <c r="DL66" s="44" t="str">
        <f t="shared" si="59"/>
        <v/>
      </c>
      <c r="DM66" s="44"/>
      <c r="DN66" s="44" t="str">
        <f t="shared" si="60"/>
        <v xml:space="preserve"> </v>
      </c>
      <c r="DO66" s="44" t="str">
        <f t="shared" si="61"/>
        <v/>
      </c>
      <c r="DP66" s="44"/>
      <c r="DQ66" s="44" t="str">
        <f t="shared" si="62"/>
        <v xml:space="preserve"> </v>
      </c>
      <c r="DR66" s="44" t="str">
        <f t="shared" si="63"/>
        <v/>
      </c>
      <c r="DS66" s="44"/>
      <c r="DT66" s="44" t="e">
        <f t="shared" si="64"/>
        <v>#N/A</v>
      </c>
      <c r="DU66" s="44" t="str">
        <f t="shared" si="65"/>
        <v xml:space="preserve"> Pesos</v>
      </c>
      <c r="DV66" s="44" t="str">
        <f t="shared" si="66"/>
        <v xml:space="preserve"> </v>
      </c>
      <c r="DW66" s="44" t="str">
        <f t="shared" si="67"/>
        <v/>
      </c>
      <c r="DX66" s="44"/>
      <c r="DY66" s="44"/>
      <c r="DZ66" s="44"/>
      <c r="EA66" s="44" t="str">
        <f t="shared" si="68"/>
        <v xml:space="preserve"> </v>
      </c>
      <c r="EB66" s="44"/>
      <c r="EC66" s="44"/>
      <c r="ED66" s="44" t="str">
        <f t="shared" si="69"/>
        <v xml:space="preserve"> </v>
      </c>
      <c r="EE66" s="44"/>
      <c r="EF66" s="44"/>
      <c r="EG66" s="47" t="str">
        <f t="shared" si="70"/>
        <v xml:space="preserve"> </v>
      </c>
      <c r="EH66" s="44"/>
      <c r="EI66" s="44"/>
      <c r="EJ66" s="47" t="str">
        <f t="shared" si="71"/>
        <v xml:space="preserve"> </v>
      </c>
      <c r="EK66" s="44"/>
      <c r="EL66" s="44"/>
      <c r="EM66" s="47" t="str">
        <f t="shared" si="72"/>
        <v>Sesenta y Tres Pesos</v>
      </c>
      <c r="EN66" s="47"/>
      <c r="EO66" s="47" t="str">
        <f t="shared" si="73"/>
        <v xml:space="preserve"> </v>
      </c>
      <c r="EP66" s="44"/>
    </row>
    <row r="67" spans="1:146" hidden="1" x14ac:dyDescent="0.2">
      <c r="A67" s="42">
        <v>64</v>
      </c>
      <c r="B67" s="43" t="str">
        <f t="shared" si="3"/>
        <v>Sesenta y Cuatro Pesos M/L</v>
      </c>
      <c r="C67" s="44"/>
      <c r="D67" s="45">
        <f t="shared" si="4"/>
        <v>64</v>
      </c>
      <c r="E67" s="44" t="str">
        <f t="shared" si="5"/>
        <v/>
      </c>
      <c r="F67" s="44" t="str">
        <f t="shared" si="6"/>
        <v xml:space="preserve"> Pesos</v>
      </c>
      <c r="G67" s="44" t="str">
        <f t="shared" si="7"/>
        <v xml:space="preserve">  billones</v>
      </c>
      <c r="H67" s="44"/>
      <c r="I67" s="44" t="str">
        <f t="shared" si="8"/>
        <v xml:space="preserve"> Pesos</v>
      </c>
      <c r="J67" s="44" t="s">
        <v>80</v>
      </c>
      <c r="K67" s="44"/>
      <c r="L67" s="44" t="str">
        <f t="shared" si="9"/>
        <v xml:space="preserve"> Pesos</v>
      </c>
      <c r="M67" s="44" t="str">
        <f t="shared" si="10"/>
        <v xml:space="preserve">  millones</v>
      </c>
      <c r="N67" s="44"/>
      <c r="O67" s="44" t="str">
        <f t="shared" si="11"/>
        <v xml:space="preserve"> Pesos</v>
      </c>
      <c r="P67" s="44" t="s">
        <v>80</v>
      </c>
      <c r="Q67" s="44"/>
      <c r="R67" s="44" t="str">
        <f t="shared" si="12"/>
        <v xml:space="preserve"> y </v>
      </c>
      <c r="S67" s="44" t="str">
        <f t="shared" si="13"/>
        <v xml:space="preserve"> Pesos</v>
      </c>
      <c r="T67" s="44" t="str">
        <f t="shared" si="14"/>
        <v xml:space="preserve"> Centavos</v>
      </c>
      <c r="U67" s="44" t="str">
        <f t="shared" si="15"/>
        <v xml:space="preserve"> centavos</v>
      </c>
      <c r="V67" s="44">
        <v>15</v>
      </c>
      <c r="W67" s="44">
        <v>14</v>
      </c>
      <c r="X67" s="44">
        <v>13</v>
      </c>
      <c r="Y67" s="44">
        <v>12</v>
      </c>
      <c r="Z67" s="44">
        <v>11</v>
      </c>
      <c r="AA67" s="44">
        <v>10</v>
      </c>
      <c r="AB67" s="44">
        <v>9</v>
      </c>
      <c r="AC67" s="44">
        <f t="shared" si="82"/>
        <v>8</v>
      </c>
      <c r="AD67" s="44">
        <f t="shared" si="82"/>
        <v>7</v>
      </c>
      <c r="AE67" s="44">
        <f t="shared" si="82"/>
        <v>6</v>
      </c>
      <c r="AF67" s="44">
        <f t="shared" si="82"/>
        <v>5</v>
      </c>
      <c r="AG67" s="44">
        <f t="shared" si="82"/>
        <v>4</v>
      </c>
      <c r="AH67" s="44">
        <f t="shared" si="82"/>
        <v>3</v>
      </c>
      <c r="AI67" s="44">
        <f t="shared" si="82"/>
        <v>2</v>
      </c>
      <c r="AJ67" s="44">
        <f t="shared" si="82"/>
        <v>1</v>
      </c>
      <c r="AK67" s="44">
        <f t="shared" si="82"/>
        <v>0</v>
      </c>
      <c r="AL67" s="44">
        <f t="shared" si="82"/>
        <v>-1</v>
      </c>
      <c r="AM67" s="44">
        <f t="shared" si="82"/>
        <v>-2</v>
      </c>
      <c r="AN67" s="44"/>
      <c r="AO67" s="46">
        <f t="shared" si="83"/>
        <v>0</v>
      </c>
      <c r="AP67" s="46">
        <f t="shared" si="83"/>
        <v>0</v>
      </c>
      <c r="AQ67" s="46">
        <f t="shared" si="83"/>
        <v>0</v>
      </c>
      <c r="AR67" s="46">
        <f t="shared" si="83"/>
        <v>0</v>
      </c>
      <c r="AS67" s="46">
        <f t="shared" si="83"/>
        <v>0</v>
      </c>
      <c r="AT67" s="46">
        <f t="shared" si="83"/>
        <v>0</v>
      </c>
      <c r="AU67" s="46">
        <f t="shared" si="83"/>
        <v>0</v>
      </c>
      <c r="AV67" s="46">
        <f t="shared" si="83"/>
        <v>0</v>
      </c>
      <c r="AW67" s="46">
        <f t="shared" si="83"/>
        <v>0</v>
      </c>
      <c r="AX67" s="46">
        <f t="shared" si="83"/>
        <v>0</v>
      </c>
      <c r="AY67" s="46">
        <f t="shared" si="83"/>
        <v>0</v>
      </c>
      <c r="AZ67" s="46">
        <f t="shared" si="83"/>
        <v>0</v>
      </c>
      <c r="BA67" s="46">
        <f t="shared" si="83"/>
        <v>0</v>
      </c>
      <c r="BB67" s="46">
        <f t="shared" si="83"/>
        <v>6</v>
      </c>
      <c r="BC67" s="46">
        <f t="shared" si="83"/>
        <v>64</v>
      </c>
      <c r="BD67" s="46">
        <f t="shared" si="80"/>
        <v>640</v>
      </c>
      <c r="BE67" s="46">
        <f t="shared" si="74"/>
        <v>6400</v>
      </c>
      <c r="BF67" s="44"/>
      <c r="BG67" s="44">
        <f t="shared" si="16"/>
        <v>0</v>
      </c>
      <c r="BH67" s="46">
        <f t="shared" si="17"/>
        <v>0</v>
      </c>
      <c r="BI67" s="46">
        <f t="shared" si="18"/>
        <v>0</v>
      </c>
      <c r="BJ67" s="46">
        <f t="shared" si="19"/>
        <v>0</v>
      </c>
      <c r="BK67" s="46">
        <f t="shared" si="20"/>
        <v>0</v>
      </c>
      <c r="BL67" s="46">
        <f t="shared" si="21"/>
        <v>0</v>
      </c>
      <c r="BM67" s="46">
        <f t="shared" si="22"/>
        <v>0</v>
      </c>
      <c r="BN67" s="46">
        <f t="shared" si="23"/>
        <v>0</v>
      </c>
      <c r="BO67" s="46">
        <f t="shared" si="24"/>
        <v>0</v>
      </c>
      <c r="BP67" s="46">
        <f t="shared" si="25"/>
        <v>0</v>
      </c>
      <c r="BQ67" s="46">
        <f t="shared" si="26"/>
        <v>0</v>
      </c>
      <c r="BR67" s="46">
        <f t="shared" si="27"/>
        <v>0</v>
      </c>
      <c r="BS67" s="46">
        <f t="shared" si="28"/>
        <v>0</v>
      </c>
      <c r="BT67" s="46">
        <f t="shared" si="29"/>
        <v>60</v>
      </c>
      <c r="BU67" s="46">
        <f t="shared" si="30"/>
        <v>4</v>
      </c>
      <c r="BV67" s="46">
        <f t="shared" si="31"/>
        <v>0</v>
      </c>
      <c r="BW67" s="46">
        <f t="shared" si="32"/>
        <v>0</v>
      </c>
      <c r="BX67" s="44"/>
      <c r="BY67" s="44"/>
      <c r="BZ67" s="46">
        <f t="shared" si="33"/>
        <v>0</v>
      </c>
      <c r="CA67" s="46"/>
      <c r="CB67" s="46"/>
      <c r="CC67" s="46">
        <f t="shared" si="34"/>
        <v>0</v>
      </c>
      <c r="CD67" s="46"/>
      <c r="CE67" s="46"/>
      <c r="CF67" s="46">
        <f t="shared" si="35"/>
        <v>0</v>
      </c>
      <c r="CG67" s="44"/>
      <c r="CH67" s="46"/>
      <c r="CI67" s="46">
        <f t="shared" si="36"/>
        <v>0</v>
      </c>
      <c r="CJ67" s="44"/>
      <c r="CK67" s="46"/>
      <c r="CL67" s="46">
        <f t="shared" si="37"/>
        <v>64</v>
      </c>
      <c r="CM67" s="44"/>
      <c r="CN67" s="46">
        <f t="shared" si="38"/>
        <v>0</v>
      </c>
      <c r="CO67" s="44"/>
      <c r="CP67" s="44"/>
      <c r="CQ67" s="44" t="str">
        <f t="shared" si="39"/>
        <v/>
      </c>
      <c r="CR67" s="44" t="str">
        <f t="shared" si="40"/>
        <v/>
      </c>
      <c r="CS67" s="44" t="str">
        <f t="shared" si="41"/>
        <v xml:space="preserve">   billones</v>
      </c>
      <c r="CT67" s="44" t="str">
        <f t="shared" si="42"/>
        <v/>
      </c>
      <c r="CU67" s="44" t="str">
        <f t="shared" si="43"/>
        <v/>
      </c>
      <c r="CV67" s="44" t="str">
        <f t="shared" si="44"/>
        <v xml:space="preserve">  mil</v>
      </c>
      <c r="CW67" s="44" t="str">
        <f t="shared" si="45"/>
        <v/>
      </c>
      <c r="CX67" s="44" t="str">
        <f t="shared" si="46"/>
        <v/>
      </c>
      <c r="CY67" s="44" t="str">
        <f t="shared" si="47"/>
        <v xml:space="preserve">   millones</v>
      </c>
      <c r="CZ67" s="44" t="str">
        <f t="shared" si="48"/>
        <v/>
      </c>
      <c r="DA67" s="44" t="str">
        <f t="shared" si="49"/>
        <v/>
      </c>
      <c r="DB67" s="44" t="str">
        <f t="shared" si="50"/>
        <v xml:space="preserve">  mil</v>
      </c>
      <c r="DC67" s="44" t="str">
        <f t="shared" si="51"/>
        <v/>
      </c>
      <c r="DD67" s="44" t="str">
        <f t="shared" si="52"/>
        <v xml:space="preserve">Sesenta y </v>
      </c>
      <c r="DE67" s="44" t="str">
        <f t="shared" si="53"/>
        <v>Cuatro Pesos</v>
      </c>
      <c r="DF67" s="44" t="str">
        <f t="shared" si="54"/>
        <v xml:space="preserve">  Centavos</v>
      </c>
      <c r="DG67" s="44" t="str">
        <f t="shared" si="55"/>
        <v xml:space="preserve">  centavos</v>
      </c>
      <c r="DH67" s="44" t="str">
        <f t="shared" si="56"/>
        <v xml:space="preserve"> </v>
      </c>
      <c r="DI67" s="44" t="str">
        <f t="shared" si="57"/>
        <v/>
      </c>
      <c r="DJ67" s="44"/>
      <c r="DK67" s="44" t="str">
        <f t="shared" si="58"/>
        <v xml:space="preserve"> </v>
      </c>
      <c r="DL67" s="44" t="str">
        <f t="shared" si="59"/>
        <v/>
      </c>
      <c r="DM67" s="44"/>
      <c r="DN67" s="44" t="str">
        <f t="shared" si="60"/>
        <v xml:space="preserve"> </v>
      </c>
      <c r="DO67" s="44" t="str">
        <f t="shared" si="61"/>
        <v/>
      </c>
      <c r="DP67" s="44"/>
      <c r="DQ67" s="44" t="str">
        <f t="shared" si="62"/>
        <v xml:space="preserve"> </v>
      </c>
      <c r="DR67" s="44" t="str">
        <f t="shared" si="63"/>
        <v/>
      </c>
      <c r="DS67" s="44"/>
      <c r="DT67" s="44" t="e">
        <f t="shared" si="64"/>
        <v>#N/A</v>
      </c>
      <c r="DU67" s="44" t="str">
        <f t="shared" si="65"/>
        <v xml:space="preserve"> Pesos</v>
      </c>
      <c r="DV67" s="44" t="str">
        <f t="shared" si="66"/>
        <v xml:space="preserve"> </v>
      </c>
      <c r="DW67" s="44" t="str">
        <f t="shared" si="67"/>
        <v/>
      </c>
      <c r="DX67" s="44"/>
      <c r="DY67" s="44"/>
      <c r="DZ67" s="44"/>
      <c r="EA67" s="44" t="str">
        <f t="shared" si="68"/>
        <v xml:space="preserve"> </v>
      </c>
      <c r="EB67" s="44"/>
      <c r="EC67" s="44"/>
      <c r="ED67" s="44" t="str">
        <f t="shared" si="69"/>
        <v xml:space="preserve"> </v>
      </c>
      <c r="EE67" s="44"/>
      <c r="EF67" s="44"/>
      <c r="EG67" s="47" t="str">
        <f t="shared" si="70"/>
        <v xml:space="preserve"> </v>
      </c>
      <c r="EH67" s="44"/>
      <c r="EI67" s="44"/>
      <c r="EJ67" s="47" t="str">
        <f t="shared" si="71"/>
        <v xml:space="preserve"> </v>
      </c>
      <c r="EK67" s="44"/>
      <c r="EL67" s="44"/>
      <c r="EM67" s="47" t="str">
        <f t="shared" si="72"/>
        <v>Sesenta y Cuatro Pesos</v>
      </c>
      <c r="EN67" s="47"/>
      <c r="EO67" s="47" t="str">
        <f t="shared" si="73"/>
        <v xml:space="preserve"> </v>
      </c>
      <c r="EP67" s="44"/>
    </row>
    <row r="68" spans="1:146" hidden="1" x14ac:dyDescent="0.2">
      <c r="A68" s="42">
        <v>65</v>
      </c>
      <c r="B68" s="43" t="str">
        <f t="shared" si="3"/>
        <v>Sesenta y Cinco Pesos M/L</v>
      </c>
      <c r="C68" s="44"/>
      <c r="D68" s="45">
        <f t="shared" si="4"/>
        <v>65</v>
      </c>
      <c r="E68" s="44" t="str">
        <f t="shared" si="5"/>
        <v/>
      </c>
      <c r="F68" s="44" t="str">
        <f t="shared" si="6"/>
        <v xml:space="preserve"> Pesos</v>
      </c>
      <c r="G68" s="44" t="str">
        <f t="shared" si="7"/>
        <v xml:space="preserve">  billones</v>
      </c>
      <c r="H68" s="44"/>
      <c r="I68" s="44" t="str">
        <f t="shared" si="8"/>
        <v xml:space="preserve"> Pesos</v>
      </c>
      <c r="J68" s="44" t="s">
        <v>80</v>
      </c>
      <c r="K68" s="44"/>
      <c r="L68" s="44" t="str">
        <f t="shared" si="9"/>
        <v xml:space="preserve"> Pesos</v>
      </c>
      <c r="M68" s="44" t="str">
        <f t="shared" si="10"/>
        <v xml:space="preserve">  millones</v>
      </c>
      <c r="N68" s="44"/>
      <c r="O68" s="44" t="str">
        <f t="shared" si="11"/>
        <v xml:space="preserve"> Pesos</v>
      </c>
      <c r="P68" s="44" t="s">
        <v>80</v>
      </c>
      <c r="Q68" s="44"/>
      <c r="R68" s="44" t="str">
        <f t="shared" si="12"/>
        <v xml:space="preserve"> y </v>
      </c>
      <c r="S68" s="44" t="str">
        <f t="shared" si="13"/>
        <v xml:space="preserve"> Pesos</v>
      </c>
      <c r="T68" s="44" t="str">
        <f t="shared" si="14"/>
        <v xml:space="preserve"> Centavos</v>
      </c>
      <c r="U68" s="44" t="str">
        <f t="shared" si="15"/>
        <v xml:space="preserve"> centavos</v>
      </c>
      <c r="V68" s="44">
        <v>15</v>
      </c>
      <c r="W68" s="44">
        <v>14</v>
      </c>
      <c r="X68" s="44">
        <v>13</v>
      </c>
      <c r="Y68" s="44">
        <v>12</v>
      </c>
      <c r="Z68" s="44">
        <v>11</v>
      </c>
      <c r="AA68" s="44">
        <v>10</v>
      </c>
      <c r="AB68" s="44">
        <v>9</v>
      </c>
      <c r="AC68" s="44">
        <f t="shared" ref="AC68:AM83" si="84">AB68-1</f>
        <v>8</v>
      </c>
      <c r="AD68" s="44">
        <f t="shared" si="84"/>
        <v>7</v>
      </c>
      <c r="AE68" s="44">
        <f t="shared" si="84"/>
        <v>6</v>
      </c>
      <c r="AF68" s="44">
        <f t="shared" si="84"/>
        <v>5</v>
      </c>
      <c r="AG68" s="44">
        <f t="shared" si="84"/>
        <v>4</v>
      </c>
      <c r="AH68" s="44">
        <f t="shared" si="84"/>
        <v>3</v>
      </c>
      <c r="AI68" s="44">
        <f t="shared" si="84"/>
        <v>2</v>
      </c>
      <c r="AJ68" s="44">
        <f t="shared" si="84"/>
        <v>1</v>
      </c>
      <c r="AK68" s="44">
        <f t="shared" si="84"/>
        <v>0</v>
      </c>
      <c r="AL68" s="44">
        <f t="shared" si="84"/>
        <v>-1</v>
      </c>
      <c r="AM68" s="44">
        <f t="shared" si="84"/>
        <v>-2</v>
      </c>
      <c r="AN68" s="44"/>
      <c r="AO68" s="46">
        <f t="shared" si="83"/>
        <v>0</v>
      </c>
      <c r="AP68" s="46">
        <f t="shared" si="83"/>
        <v>0</v>
      </c>
      <c r="AQ68" s="46">
        <f t="shared" si="83"/>
        <v>0</v>
      </c>
      <c r="AR68" s="46">
        <f t="shared" si="83"/>
        <v>0</v>
      </c>
      <c r="AS68" s="46">
        <f t="shared" si="83"/>
        <v>0</v>
      </c>
      <c r="AT68" s="46">
        <f t="shared" si="83"/>
        <v>0</v>
      </c>
      <c r="AU68" s="46">
        <f t="shared" si="83"/>
        <v>0</v>
      </c>
      <c r="AV68" s="46">
        <f t="shared" si="83"/>
        <v>0</v>
      </c>
      <c r="AW68" s="46">
        <f t="shared" si="83"/>
        <v>0</v>
      </c>
      <c r="AX68" s="46">
        <f t="shared" si="83"/>
        <v>0</v>
      </c>
      <c r="AY68" s="46">
        <f t="shared" si="83"/>
        <v>0</v>
      </c>
      <c r="AZ68" s="46">
        <f t="shared" si="83"/>
        <v>0</v>
      </c>
      <c r="BA68" s="46">
        <f t="shared" si="83"/>
        <v>0</v>
      </c>
      <c r="BB68" s="46">
        <f t="shared" si="83"/>
        <v>6</v>
      </c>
      <c r="BC68" s="46">
        <f t="shared" si="83"/>
        <v>65</v>
      </c>
      <c r="BD68" s="46">
        <f t="shared" si="80"/>
        <v>650</v>
      </c>
      <c r="BE68" s="46">
        <f t="shared" si="74"/>
        <v>6500</v>
      </c>
      <c r="BF68" s="44"/>
      <c r="BG68" s="44">
        <f t="shared" si="16"/>
        <v>0</v>
      </c>
      <c r="BH68" s="46">
        <f t="shared" si="17"/>
        <v>0</v>
      </c>
      <c r="BI68" s="46">
        <f t="shared" si="18"/>
        <v>0</v>
      </c>
      <c r="BJ68" s="46">
        <f t="shared" si="19"/>
        <v>0</v>
      </c>
      <c r="BK68" s="46">
        <f t="shared" si="20"/>
        <v>0</v>
      </c>
      <c r="BL68" s="46">
        <f t="shared" si="21"/>
        <v>0</v>
      </c>
      <c r="BM68" s="46">
        <f t="shared" si="22"/>
        <v>0</v>
      </c>
      <c r="BN68" s="46">
        <f t="shared" si="23"/>
        <v>0</v>
      </c>
      <c r="BO68" s="46">
        <f t="shared" si="24"/>
        <v>0</v>
      </c>
      <c r="BP68" s="46">
        <f t="shared" si="25"/>
        <v>0</v>
      </c>
      <c r="BQ68" s="46">
        <f t="shared" si="26"/>
        <v>0</v>
      </c>
      <c r="BR68" s="46">
        <f t="shared" si="27"/>
        <v>0</v>
      </c>
      <c r="BS68" s="46">
        <f t="shared" si="28"/>
        <v>0</v>
      </c>
      <c r="BT68" s="46">
        <f t="shared" si="29"/>
        <v>60</v>
      </c>
      <c r="BU68" s="46">
        <f t="shared" si="30"/>
        <v>5</v>
      </c>
      <c r="BV68" s="46">
        <f t="shared" si="31"/>
        <v>0</v>
      </c>
      <c r="BW68" s="46">
        <f t="shared" si="32"/>
        <v>0</v>
      </c>
      <c r="BX68" s="44"/>
      <c r="BY68" s="44"/>
      <c r="BZ68" s="46">
        <f t="shared" si="33"/>
        <v>0</v>
      </c>
      <c r="CA68" s="46"/>
      <c r="CB68" s="46"/>
      <c r="CC68" s="46">
        <f t="shared" si="34"/>
        <v>0</v>
      </c>
      <c r="CD68" s="46"/>
      <c r="CE68" s="46"/>
      <c r="CF68" s="46">
        <f t="shared" si="35"/>
        <v>0</v>
      </c>
      <c r="CG68" s="44"/>
      <c r="CH68" s="46"/>
      <c r="CI68" s="46">
        <f t="shared" si="36"/>
        <v>0</v>
      </c>
      <c r="CJ68" s="44"/>
      <c r="CK68" s="46"/>
      <c r="CL68" s="46">
        <f t="shared" si="37"/>
        <v>65</v>
      </c>
      <c r="CM68" s="44"/>
      <c r="CN68" s="46">
        <f t="shared" si="38"/>
        <v>0</v>
      </c>
      <c r="CO68" s="44"/>
      <c r="CP68" s="44"/>
      <c r="CQ68" s="44" t="str">
        <f t="shared" si="39"/>
        <v/>
      </c>
      <c r="CR68" s="44" t="str">
        <f t="shared" si="40"/>
        <v/>
      </c>
      <c r="CS68" s="44" t="str">
        <f t="shared" si="41"/>
        <v xml:space="preserve">   billones</v>
      </c>
      <c r="CT68" s="44" t="str">
        <f t="shared" si="42"/>
        <v/>
      </c>
      <c r="CU68" s="44" t="str">
        <f t="shared" si="43"/>
        <v/>
      </c>
      <c r="CV68" s="44" t="str">
        <f t="shared" si="44"/>
        <v xml:space="preserve">  mil</v>
      </c>
      <c r="CW68" s="44" t="str">
        <f t="shared" si="45"/>
        <v/>
      </c>
      <c r="CX68" s="44" t="str">
        <f t="shared" si="46"/>
        <v/>
      </c>
      <c r="CY68" s="44" t="str">
        <f t="shared" si="47"/>
        <v xml:space="preserve">   millones</v>
      </c>
      <c r="CZ68" s="44" t="str">
        <f t="shared" si="48"/>
        <v/>
      </c>
      <c r="DA68" s="44" t="str">
        <f t="shared" si="49"/>
        <v/>
      </c>
      <c r="DB68" s="44" t="str">
        <f t="shared" si="50"/>
        <v xml:space="preserve">  mil</v>
      </c>
      <c r="DC68" s="44" t="str">
        <f t="shared" si="51"/>
        <v/>
      </c>
      <c r="DD68" s="44" t="str">
        <f t="shared" si="52"/>
        <v xml:space="preserve">Sesenta y </v>
      </c>
      <c r="DE68" s="44" t="str">
        <f t="shared" si="53"/>
        <v>Cinco Pesos</v>
      </c>
      <c r="DF68" s="44" t="str">
        <f t="shared" si="54"/>
        <v xml:space="preserve">  Centavos</v>
      </c>
      <c r="DG68" s="44" t="str">
        <f t="shared" si="55"/>
        <v xml:space="preserve">  centavos</v>
      </c>
      <c r="DH68" s="44" t="str">
        <f t="shared" si="56"/>
        <v xml:space="preserve"> </v>
      </c>
      <c r="DI68" s="44" t="str">
        <f t="shared" si="57"/>
        <v/>
      </c>
      <c r="DJ68" s="44"/>
      <c r="DK68" s="44" t="str">
        <f t="shared" si="58"/>
        <v xml:space="preserve"> </v>
      </c>
      <c r="DL68" s="44" t="str">
        <f t="shared" si="59"/>
        <v/>
      </c>
      <c r="DM68" s="44"/>
      <c r="DN68" s="44" t="str">
        <f t="shared" si="60"/>
        <v xml:space="preserve"> </v>
      </c>
      <c r="DO68" s="44" t="str">
        <f t="shared" si="61"/>
        <v/>
      </c>
      <c r="DP68" s="44"/>
      <c r="DQ68" s="44" t="str">
        <f t="shared" si="62"/>
        <v xml:space="preserve"> </v>
      </c>
      <c r="DR68" s="44" t="str">
        <f t="shared" si="63"/>
        <v/>
      </c>
      <c r="DS68" s="44"/>
      <c r="DT68" s="44" t="e">
        <f t="shared" si="64"/>
        <v>#N/A</v>
      </c>
      <c r="DU68" s="44" t="str">
        <f t="shared" si="65"/>
        <v xml:space="preserve"> Pesos</v>
      </c>
      <c r="DV68" s="44" t="str">
        <f t="shared" si="66"/>
        <v xml:space="preserve"> </v>
      </c>
      <c r="DW68" s="44" t="str">
        <f t="shared" si="67"/>
        <v/>
      </c>
      <c r="DX68" s="44"/>
      <c r="DY68" s="44"/>
      <c r="DZ68" s="44"/>
      <c r="EA68" s="44" t="str">
        <f t="shared" si="68"/>
        <v xml:space="preserve"> </v>
      </c>
      <c r="EB68" s="44"/>
      <c r="EC68" s="44"/>
      <c r="ED68" s="44" t="str">
        <f t="shared" si="69"/>
        <v xml:space="preserve"> </v>
      </c>
      <c r="EE68" s="44"/>
      <c r="EF68" s="44"/>
      <c r="EG68" s="47" t="str">
        <f t="shared" si="70"/>
        <v xml:space="preserve"> </v>
      </c>
      <c r="EH68" s="44"/>
      <c r="EI68" s="44"/>
      <c r="EJ68" s="47" t="str">
        <f t="shared" si="71"/>
        <v xml:space="preserve"> </v>
      </c>
      <c r="EK68" s="44"/>
      <c r="EL68" s="44"/>
      <c r="EM68" s="47" t="str">
        <f t="shared" si="72"/>
        <v>Sesenta y Cinco Pesos</v>
      </c>
      <c r="EN68" s="47"/>
      <c r="EO68" s="47" t="str">
        <f t="shared" si="73"/>
        <v xml:space="preserve"> </v>
      </c>
      <c r="EP68" s="44"/>
    </row>
    <row r="69" spans="1:146" hidden="1" x14ac:dyDescent="0.2">
      <c r="A69" s="42">
        <v>66</v>
      </c>
      <c r="B69" s="43" t="str">
        <f t="shared" ref="B69:B132" si="85">TRIM(CONCATENATE($A$3,E69,EA69," ",ED69," ",EG69," ",EJ69," ",EM69,IF(SUM(BV69:BW69)=0,""," con "),EO69,$B$3))</f>
        <v>Sesenta y Seis Pesos M/L</v>
      </c>
      <c r="C69" s="44"/>
      <c r="D69" s="45">
        <f t="shared" ref="D69:D132" si="86">ABS(ROUND(A69,2))</f>
        <v>66</v>
      </c>
      <c r="E69" s="44" t="str">
        <f t="shared" ref="E69:E132" si="87">IF(A69&lt;0,"menos ","")</f>
        <v/>
      </c>
      <c r="F69" s="44" t="str">
        <f t="shared" ref="F69:F132" si="88">IF(BI69=0,$B$1," y ")</f>
        <v xml:space="preserve"> Pesos</v>
      </c>
      <c r="G69" s="44" t="str">
        <f t="shared" ref="G69:G132" si="89">IF(SUM(BJ69:BU69)=0," billones de","  billones")</f>
        <v xml:space="preserve">  billones</v>
      </c>
      <c r="H69" s="44"/>
      <c r="I69" s="44" t="str">
        <f t="shared" ref="I69:I132" si="90">IF(BL69=0,$B$1," y ")</f>
        <v xml:space="preserve"> Pesos</v>
      </c>
      <c r="J69" s="44" t="s">
        <v>80</v>
      </c>
      <c r="K69" s="44"/>
      <c r="L69" s="44" t="str">
        <f t="shared" ref="L69:L132" si="91">IF(BO69=0,$B$1," y ")</f>
        <v xml:space="preserve"> Pesos</v>
      </c>
      <c r="M69" s="44" t="str">
        <f t="shared" ref="M69:M132" si="92">IF(BP69+BQ69+BR69+BS69+BT69+BU69=0," millones de","  millones")</f>
        <v xml:space="preserve">  millones</v>
      </c>
      <c r="N69" s="44"/>
      <c r="O69" s="44" t="str">
        <f t="shared" ref="O69:O132" si="93">IF(BR69=0,$B$1," y ")</f>
        <v xml:space="preserve"> Pesos</v>
      </c>
      <c r="P69" s="44" t="s">
        <v>80</v>
      </c>
      <c r="Q69" s="44"/>
      <c r="R69" s="44" t="str">
        <f t="shared" ref="R69:R132" si="94">IF(BU69=0,$B$1," y ")</f>
        <v xml:space="preserve"> y </v>
      </c>
      <c r="S69" s="44" t="str">
        <f t="shared" ref="S69:S132" si="95">IF(BC69=1,$A$1,$B$1)</f>
        <v xml:space="preserve"> Pesos</v>
      </c>
      <c r="T69" s="44" t="str">
        <f t="shared" ref="T69:T132" si="96">IF(BW69=0,$B$2," y ")</f>
        <v xml:space="preserve"> Centavos</v>
      </c>
      <c r="U69" s="44" t="str">
        <f t="shared" ref="U69:U132" si="97">IF(SUM(BV69:BW69)=1,$A$2," centavos")</f>
        <v xml:space="preserve"> centavos</v>
      </c>
      <c r="V69" s="44">
        <v>15</v>
      </c>
      <c r="W69" s="44">
        <v>14</v>
      </c>
      <c r="X69" s="44">
        <v>13</v>
      </c>
      <c r="Y69" s="44">
        <v>12</v>
      </c>
      <c r="Z69" s="44">
        <v>11</v>
      </c>
      <c r="AA69" s="44">
        <v>10</v>
      </c>
      <c r="AB69" s="44">
        <v>9</v>
      </c>
      <c r="AC69" s="44">
        <f t="shared" si="84"/>
        <v>8</v>
      </c>
      <c r="AD69" s="44">
        <f t="shared" si="84"/>
        <v>7</v>
      </c>
      <c r="AE69" s="44">
        <f t="shared" si="84"/>
        <v>6</v>
      </c>
      <c r="AF69" s="44">
        <f t="shared" si="84"/>
        <v>5</v>
      </c>
      <c r="AG69" s="44">
        <f t="shared" si="84"/>
        <v>4</v>
      </c>
      <c r="AH69" s="44">
        <f t="shared" si="84"/>
        <v>3</v>
      </c>
      <c r="AI69" s="44">
        <f t="shared" si="84"/>
        <v>2</v>
      </c>
      <c r="AJ69" s="44">
        <f t="shared" si="84"/>
        <v>1</v>
      </c>
      <c r="AK69" s="44">
        <f t="shared" si="84"/>
        <v>0</v>
      </c>
      <c r="AL69" s="44">
        <f t="shared" si="84"/>
        <v>-1</v>
      </c>
      <c r="AM69" s="44">
        <f t="shared" si="84"/>
        <v>-2</v>
      </c>
      <c r="AN69" s="44"/>
      <c r="AO69" s="46">
        <f t="shared" si="83"/>
        <v>0</v>
      </c>
      <c r="AP69" s="46">
        <f t="shared" si="83"/>
        <v>0</v>
      </c>
      <c r="AQ69" s="46">
        <f t="shared" si="83"/>
        <v>0</v>
      </c>
      <c r="AR69" s="46">
        <f t="shared" si="83"/>
        <v>0</v>
      </c>
      <c r="AS69" s="46">
        <f t="shared" si="83"/>
        <v>0</v>
      </c>
      <c r="AT69" s="46">
        <f t="shared" si="83"/>
        <v>0</v>
      </c>
      <c r="AU69" s="46">
        <f t="shared" si="83"/>
        <v>0</v>
      </c>
      <c r="AV69" s="46">
        <f t="shared" si="83"/>
        <v>0</v>
      </c>
      <c r="AW69" s="46">
        <f t="shared" si="83"/>
        <v>0</v>
      </c>
      <c r="AX69" s="46">
        <f t="shared" si="83"/>
        <v>0</v>
      </c>
      <c r="AY69" s="46">
        <f t="shared" si="83"/>
        <v>0</v>
      </c>
      <c r="AZ69" s="46">
        <f t="shared" si="83"/>
        <v>0</v>
      </c>
      <c r="BA69" s="46">
        <f t="shared" si="83"/>
        <v>0</v>
      </c>
      <c r="BB69" s="46">
        <f t="shared" si="83"/>
        <v>6</v>
      </c>
      <c r="BC69" s="46">
        <f t="shared" si="83"/>
        <v>66</v>
      </c>
      <c r="BD69" s="46">
        <f t="shared" si="80"/>
        <v>660</v>
      </c>
      <c r="BE69" s="46">
        <f t="shared" si="74"/>
        <v>6600</v>
      </c>
      <c r="BF69" s="44"/>
      <c r="BG69" s="44">
        <f t="shared" ref="BG69:BG132" si="98">(AO69-AN69*10)*100</f>
        <v>0</v>
      </c>
      <c r="BH69" s="46">
        <f t="shared" ref="BH69:BH132" si="99">(AP69-AO69*10)*10</f>
        <v>0</v>
      </c>
      <c r="BI69" s="46">
        <f t="shared" ref="BI69:BI132" si="100">AQ69-AP69*10</f>
        <v>0</v>
      </c>
      <c r="BJ69" s="46">
        <f t="shared" ref="BJ69:BJ132" si="101">(AR69-AQ69*10)*100</f>
        <v>0</v>
      </c>
      <c r="BK69" s="46">
        <f t="shared" ref="BK69:BK132" si="102">(AS69-AR69*10)*10</f>
        <v>0</v>
      </c>
      <c r="BL69" s="46">
        <f t="shared" ref="BL69:BL132" si="103">AT69-AS69*10</f>
        <v>0</v>
      </c>
      <c r="BM69" s="46">
        <f t="shared" ref="BM69:BM132" si="104">(AU69-AT69*10)*100</f>
        <v>0</v>
      </c>
      <c r="BN69" s="46">
        <f t="shared" ref="BN69:BN132" si="105">(AV69-AU69*10)*10</f>
        <v>0</v>
      </c>
      <c r="BO69" s="46">
        <f t="shared" ref="BO69:BO132" si="106">AW69-AV69*10</f>
        <v>0</v>
      </c>
      <c r="BP69" s="46">
        <f t="shared" ref="BP69:BP132" si="107">(AX69-AW69*10)*100</f>
        <v>0</v>
      </c>
      <c r="BQ69" s="46">
        <f t="shared" ref="BQ69:BQ132" si="108">(AY69-AX69*10)*10</f>
        <v>0</v>
      </c>
      <c r="BR69" s="46">
        <f t="shared" ref="BR69:BR132" si="109">AZ69-AY69*10</f>
        <v>0</v>
      </c>
      <c r="BS69" s="46">
        <f t="shared" ref="BS69:BS132" si="110">(BA69-AZ69*10)*100</f>
        <v>0</v>
      </c>
      <c r="BT69" s="46">
        <f t="shared" ref="BT69:BT132" si="111">(BB69-BA69*10)*10</f>
        <v>60</v>
      </c>
      <c r="BU69" s="46">
        <f t="shared" ref="BU69:BU132" si="112">BC69-BB69*10</f>
        <v>6</v>
      </c>
      <c r="BV69" s="46">
        <f t="shared" ref="BV69:BV132" si="113">(BD69-BC69*10)*10</f>
        <v>0</v>
      </c>
      <c r="BW69" s="46">
        <f t="shared" ref="BW69:BW132" si="114">BE69-BD69*10</f>
        <v>0</v>
      </c>
      <c r="BX69" s="44"/>
      <c r="BY69" s="44"/>
      <c r="BZ69" s="46">
        <f t="shared" ref="BZ69:BZ132" si="115">BI69+BH69</f>
        <v>0</v>
      </c>
      <c r="CA69" s="46"/>
      <c r="CB69" s="46"/>
      <c r="CC69" s="46">
        <f t="shared" ref="CC69:CC132" si="116">BL69+BK69</f>
        <v>0</v>
      </c>
      <c r="CD69" s="46"/>
      <c r="CE69" s="46"/>
      <c r="CF69" s="46">
        <f t="shared" ref="CF69:CF132" si="117">BO69+BN69</f>
        <v>0</v>
      </c>
      <c r="CG69" s="44"/>
      <c r="CH69" s="46"/>
      <c r="CI69" s="46">
        <f t="shared" ref="CI69:CI132" si="118">BR69+BQ69</f>
        <v>0</v>
      </c>
      <c r="CJ69" s="44"/>
      <c r="CK69" s="46"/>
      <c r="CL69" s="46">
        <f t="shared" ref="CL69:CL132" si="119">BU69+BT69</f>
        <v>66</v>
      </c>
      <c r="CM69" s="44"/>
      <c r="CN69" s="46">
        <f t="shared" ref="CN69:CN132" si="120">BW69+BV69</f>
        <v>0</v>
      </c>
      <c r="CO69" s="44"/>
      <c r="CP69" s="44"/>
      <c r="CQ69" s="44" t="str">
        <f t="shared" ref="CQ69:CQ132" si="121">IF(RIGHT(AQ69,3)="100","cien",IF(AO69&gt;0,CONCATENATE(VLOOKUP(BG69,$ER$5:$ES$57,2,FALSE),E69),""))</f>
        <v/>
      </c>
      <c r="CR69" s="44" t="str">
        <f t="shared" ref="CR69:CR132" si="122">IF(BH69=20,"veinti",IF(AP69&gt;0,CONCATENATE(VLOOKUP(BH69,$ER$5:$ES$57,2,FALSE),F69),""))</f>
        <v/>
      </c>
      <c r="CS69" s="44" t="str">
        <f t="shared" ref="CS69:CS132" si="123">CONCATENATE(VLOOKUP(BI69,$ER$5:$ES$57,2,FALSE),G69)</f>
        <v xml:space="preserve">   billones</v>
      </c>
      <c r="CT69" s="44" t="str">
        <f t="shared" ref="CT69:CT132" si="124">IF(RIGHT(AT69,3)="100","cien",IF(AR69&gt;0,CONCATENATE(VLOOKUP(BJ69,$ER$5:$ES$57,2,FALSE),H69),""))</f>
        <v/>
      </c>
      <c r="CU69" s="44" t="str">
        <f t="shared" ref="CU69:CU132" si="125">IF(BK69=20,"veinti",IF(AS69&gt;0,CONCATENATE(VLOOKUP(BK69,$ER$5:$ES$57,2,FALSE),I69),""))</f>
        <v/>
      </c>
      <c r="CV69" s="44" t="str">
        <f t="shared" ref="CV69:CV132" si="126">CONCATENATE(VLOOKUP(BL69,$ER$5:$ES$57,2,FALSE),J69)</f>
        <v xml:space="preserve">  mil</v>
      </c>
      <c r="CW69" s="44" t="str">
        <f t="shared" ref="CW69:CW132" si="127">IF(RIGHT(AW69,3)="100","cien",IF(AU69&gt;0,CONCATENATE(VLOOKUP(BM69,$ER$5:$ES$57,2,FALSE),K69),""))</f>
        <v/>
      </c>
      <c r="CX69" s="44" t="str">
        <f t="shared" ref="CX69:CX132" si="128">IF(BN69=20,"veinti",IF(AV69&gt;0,CONCATENATE(VLOOKUP(BN69,$ER$5:$ES$57,2,FALSE),L69),""))</f>
        <v/>
      </c>
      <c r="CY69" s="44" t="str">
        <f t="shared" ref="CY69:CY132" si="129">CONCATENATE(VLOOKUP(BO69,$ER$5:$ES$57,2,FALSE),M69)</f>
        <v xml:space="preserve">   millones</v>
      </c>
      <c r="CZ69" s="44" t="str">
        <f t="shared" ref="CZ69:CZ132" si="130">IF(RIGHT(AZ69,3)="100","cien",IF(AX69&gt;0,CONCATENATE(VLOOKUP(BP69,$ER$5:$ES$57,2,FALSE),N69),""))</f>
        <v/>
      </c>
      <c r="DA69" s="44" t="str">
        <f t="shared" ref="DA69:DA132" si="131">IF(BQ69=20,"veinti",IF(AY69&gt;0,CONCATENATE(VLOOKUP(BQ69,$ER$5:$ES$57,2,FALSE),O69),""))</f>
        <v/>
      </c>
      <c r="DB69" s="44" t="str">
        <f t="shared" ref="DB69:DB132" si="132">CONCATENATE(VLOOKUP(BR69,$ER$5:$ES$57,2,FALSE),P69)</f>
        <v xml:space="preserve">  mil</v>
      </c>
      <c r="DC69" s="44" t="str">
        <f t="shared" ref="DC69:DC132" si="133">IF(RIGHT(BC69,3)="100","cien",IF(BA69&gt;0,CONCATENATE(VLOOKUP(BS69,$ER$5:$ES$57,2,FALSE),Q69),""))</f>
        <v/>
      </c>
      <c r="DD69" s="44" t="str">
        <f t="shared" ref="DD69:DD132" si="134">IF(BT69=20,"veinti",IF(BB69&gt;0,CONCATENATE(VLOOKUP(BT69,$ER$5:$ES$57,2,FALSE),R69),""))</f>
        <v xml:space="preserve">Sesenta y </v>
      </c>
      <c r="DE69" s="44" t="str">
        <f t="shared" ref="DE69:DE132" si="135">CONCATENATE(VLOOKUP(BU69,$ER$5:$ES$57,2,FALSE),S69)</f>
        <v>Seis Pesos</v>
      </c>
      <c r="DF69" s="44" t="str">
        <f t="shared" ref="DF69:DF132" si="136">IF(BV69=20,"veinti",IF(BD69&gt;0,CONCATENATE(VLOOKUP(BV69,$ER$5:$ES$57,2,FALSE),T69),""))</f>
        <v xml:space="preserve">  Centavos</v>
      </c>
      <c r="DG69" s="44" t="str">
        <f t="shared" ref="DG69:DG132" si="137">CONCATENATE(VLOOKUP(BW69,$ER$5:$ES$57,2,FALSE),U69)</f>
        <v xml:space="preserve">  centavos</v>
      </c>
      <c r="DH69" s="44" t="str">
        <f t="shared" ref="DH69:DH132" si="138">VLOOKUP(BZ69,$ER$5:$ES$57,2,FALSE)</f>
        <v xml:space="preserve"> </v>
      </c>
      <c r="DI69" s="44" t="str">
        <f t="shared" ref="DI69:DI132" si="139">IF(AQ69=0,"",IF(SUM(BJ69:BU69)=0,IF(AQ69=1," billón de","  billones de"),IF(AQ69=1," billón","  billones")))</f>
        <v/>
      </c>
      <c r="DJ69" s="44"/>
      <c r="DK69" s="44" t="str">
        <f t="shared" ref="DK69:DK132" si="140">VLOOKUP(CC69,$ER$5:$ES$57,2,FALSE)</f>
        <v xml:space="preserve"> </v>
      </c>
      <c r="DL69" s="44" t="str">
        <f t="shared" ref="DL69:DL132" si="141">IF(BL69+BK69+BJ69=0,""," mil")</f>
        <v/>
      </c>
      <c r="DM69" s="44"/>
      <c r="DN69" s="44" t="str">
        <f t="shared" ref="DN69:DN132" si="142">VLOOKUP(CF69,$ER$5:$ES$57,2,FALSE)</f>
        <v xml:space="preserve"> </v>
      </c>
      <c r="DO69" s="44" t="str">
        <f t="shared" ref="DO69:DO132" si="143">IF(SUM(BJ69:BO69)=0,"",IF(AW69=0,"",IF(BP69+BQ69+BR69+BS69+BT69+BU69=0,IF(AW69=1," millón de","  millones de"),IF(AW69=1," millón","  millones"))))</f>
        <v/>
      </c>
      <c r="DP69" s="44"/>
      <c r="DQ69" s="44" t="str">
        <f t="shared" ref="DQ69:DQ132" si="144">VLOOKUP(CI69,$ER$5:$ES$57,2,FALSE)</f>
        <v xml:space="preserve"> </v>
      </c>
      <c r="DR69" s="44" t="str">
        <f t="shared" ref="DR69:DR132" si="145">IF(BR69+BQ69+BP69=0,""," mil")</f>
        <v/>
      </c>
      <c r="DS69" s="44"/>
      <c r="DT69" s="44" t="e">
        <f t="shared" ref="DT69:DT132" si="146">IF(BC69=0,"cero",VLOOKUP(CL69,$ER$5:$ES$57,2,FALSE))</f>
        <v>#N/A</v>
      </c>
      <c r="DU69" s="44" t="str">
        <f t="shared" ref="DU69:DU132" si="147">IF(BC69=1,$A$1,$B$1)</f>
        <v xml:space="preserve"> Pesos</v>
      </c>
      <c r="DV69" s="44" t="str">
        <f t="shared" ref="DV69:DV132" si="148">IF(BE69=0,"",VLOOKUP(CN69,$ER$5:$ES$57,2,FALSE))</f>
        <v xml:space="preserve"> </v>
      </c>
      <c r="DW69" s="44" t="str">
        <f t="shared" ref="DW69:DW132" si="149">IF(SUM(BV69:BW69)=0,"",IF(SUM(BV69:BW69)=1,$A$2," centavos"))</f>
        <v/>
      </c>
      <c r="DX69" s="44"/>
      <c r="DY69" s="44"/>
      <c r="DZ69" s="44"/>
      <c r="EA69" s="44" t="str">
        <f t="shared" ref="EA69:EA132" si="150">CONCATENATE(CQ69,IF(ISERROR(DH69),CONCATENATE(CR69,CS69),CONCATENATE(DH69,DI69)))</f>
        <v xml:space="preserve"> </v>
      </c>
      <c r="EB69" s="44"/>
      <c r="EC69" s="44"/>
      <c r="ED69" s="44" t="str">
        <f t="shared" ref="ED69:ED132" si="151">CONCATENATE(CT69,IF(ISERROR(DK69),CONCATENATE(CU69,CV69),CONCATENATE(DK69,DL69)))</f>
        <v xml:space="preserve"> </v>
      </c>
      <c r="EE69" s="44"/>
      <c r="EF69" s="44"/>
      <c r="EG69" s="47" t="str">
        <f t="shared" ref="EG69:EG132" si="152">CONCATENATE(CW69,IF(ISERROR(DN69),CONCATENATE(CX69,CY69),CONCATENATE(DN69,DO69)))</f>
        <v xml:space="preserve"> </v>
      </c>
      <c r="EH69" s="44"/>
      <c r="EI69" s="44"/>
      <c r="EJ69" s="47" t="str">
        <f t="shared" ref="EJ69:EJ132" si="153">CONCATENATE(CZ69,IF(ISERROR(DQ69),CONCATENATE(DA69,DB69),CONCATENATE(DQ69,DR69)))</f>
        <v xml:space="preserve"> </v>
      </c>
      <c r="EK69" s="44"/>
      <c r="EL69" s="44"/>
      <c r="EM69" s="47" t="str">
        <f t="shared" ref="EM69:EM132" si="154">CONCATENATE(DC69,IF(ISERROR(DT69),CONCATENATE(DD69,DE69),CONCATENATE(DT69,DU69)))</f>
        <v>Sesenta y Seis Pesos</v>
      </c>
      <c r="EN69" s="47"/>
      <c r="EO69" s="47" t="str">
        <f t="shared" ref="EO69:EO132" si="155">CONCATENATE(IF(ISERROR(DV69),CONCATENATE(DF69,DG69),CONCATENATE(DV69,DW69)))</f>
        <v xml:space="preserve"> </v>
      </c>
      <c r="EP69" s="44"/>
    </row>
    <row r="70" spans="1:146" hidden="1" x14ac:dyDescent="0.2">
      <c r="A70" s="42">
        <v>67</v>
      </c>
      <c r="B70" s="43" t="str">
        <f t="shared" si="85"/>
        <v>Sesenta y Siete Pesos M/L</v>
      </c>
      <c r="C70" s="44"/>
      <c r="D70" s="45">
        <f t="shared" si="86"/>
        <v>67</v>
      </c>
      <c r="E70" s="44" t="str">
        <f t="shared" si="87"/>
        <v/>
      </c>
      <c r="F70" s="44" t="str">
        <f t="shared" si="88"/>
        <v xml:space="preserve"> Pesos</v>
      </c>
      <c r="G70" s="44" t="str">
        <f t="shared" si="89"/>
        <v xml:space="preserve">  billones</v>
      </c>
      <c r="H70" s="44"/>
      <c r="I70" s="44" t="str">
        <f t="shared" si="90"/>
        <v xml:space="preserve"> Pesos</v>
      </c>
      <c r="J70" s="44" t="s">
        <v>80</v>
      </c>
      <c r="K70" s="44"/>
      <c r="L70" s="44" t="str">
        <f t="shared" si="91"/>
        <v xml:space="preserve"> Pesos</v>
      </c>
      <c r="M70" s="44" t="str">
        <f t="shared" si="92"/>
        <v xml:space="preserve">  millones</v>
      </c>
      <c r="N70" s="44"/>
      <c r="O70" s="44" t="str">
        <f t="shared" si="93"/>
        <v xml:space="preserve"> Pesos</v>
      </c>
      <c r="P70" s="44" t="s">
        <v>80</v>
      </c>
      <c r="Q70" s="44"/>
      <c r="R70" s="44" t="str">
        <f t="shared" si="94"/>
        <v xml:space="preserve"> y </v>
      </c>
      <c r="S70" s="44" t="str">
        <f t="shared" si="95"/>
        <v xml:space="preserve"> Pesos</v>
      </c>
      <c r="T70" s="44" t="str">
        <f t="shared" si="96"/>
        <v xml:space="preserve"> Centavos</v>
      </c>
      <c r="U70" s="44" t="str">
        <f t="shared" si="97"/>
        <v xml:space="preserve"> centavos</v>
      </c>
      <c r="V70" s="44">
        <v>15</v>
      </c>
      <c r="W70" s="44">
        <v>14</v>
      </c>
      <c r="X70" s="44">
        <v>13</v>
      </c>
      <c r="Y70" s="44">
        <v>12</v>
      </c>
      <c r="Z70" s="44">
        <v>11</v>
      </c>
      <c r="AA70" s="44">
        <v>10</v>
      </c>
      <c r="AB70" s="44">
        <v>9</v>
      </c>
      <c r="AC70" s="44">
        <f t="shared" si="84"/>
        <v>8</v>
      </c>
      <c r="AD70" s="44">
        <f t="shared" si="84"/>
        <v>7</v>
      </c>
      <c r="AE70" s="44">
        <f t="shared" si="84"/>
        <v>6</v>
      </c>
      <c r="AF70" s="44">
        <f t="shared" si="84"/>
        <v>5</v>
      </c>
      <c r="AG70" s="44">
        <f t="shared" si="84"/>
        <v>4</v>
      </c>
      <c r="AH70" s="44">
        <f t="shared" si="84"/>
        <v>3</v>
      </c>
      <c r="AI70" s="44">
        <f t="shared" si="84"/>
        <v>2</v>
      </c>
      <c r="AJ70" s="44">
        <f t="shared" si="84"/>
        <v>1</v>
      </c>
      <c r="AK70" s="44">
        <f t="shared" si="84"/>
        <v>0</v>
      </c>
      <c r="AL70" s="44">
        <f t="shared" si="84"/>
        <v>-1</v>
      </c>
      <c r="AM70" s="44">
        <f t="shared" si="84"/>
        <v>-2</v>
      </c>
      <c r="AN70" s="44"/>
      <c r="AO70" s="46">
        <f t="shared" si="83"/>
        <v>0</v>
      </c>
      <c r="AP70" s="46">
        <f t="shared" si="83"/>
        <v>0</v>
      </c>
      <c r="AQ70" s="46">
        <f t="shared" si="83"/>
        <v>0</v>
      </c>
      <c r="AR70" s="46">
        <f t="shared" si="83"/>
        <v>0</v>
      </c>
      <c r="AS70" s="46">
        <f t="shared" si="83"/>
        <v>0</v>
      </c>
      <c r="AT70" s="46">
        <f t="shared" si="83"/>
        <v>0</v>
      </c>
      <c r="AU70" s="46">
        <f t="shared" si="83"/>
        <v>0</v>
      </c>
      <c r="AV70" s="46">
        <f t="shared" si="83"/>
        <v>0</v>
      </c>
      <c r="AW70" s="46">
        <f t="shared" si="83"/>
        <v>0</v>
      </c>
      <c r="AX70" s="46">
        <f t="shared" si="83"/>
        <v>0</v>
      </c>
      <c r="AY70" s="46">
        <f t="shared" si="83"/>
        <v>0</v>
      </c>
      <c r="AZ70" s="46">
        <f t="shared" si="83"/>
        <v>0</v>
      </c>
      <c r="BA70" s="46">
        <f t="shared" si="83"/>
        <v>0</v>
      </c>
      <c r="BB70" s="46">
        <f t="shared" si="83"/>
        <v>6</v>
      </c>
      <c r="BC70" s="46">
        <f t="shared" si="83"/>
        <v>67</v>
      </c>
      <c r="BD70" s="46">
        <f t="shared" si="80"/>
        <v>670</v>
      </c>
      <c r="BE70" s="46">
        <f t="shared" si="74"/>
        <v>6700</v>
      </c>
      <c r="BF70" s="44"/>
      <c r="BG70" s="44">
        <f t="shared" si="98"/>
        <v>0</v>
      </c>
      <c r="BH70" s="46">
        <f t="shared" si="99"/>
        <v>0</v>
      </c>
      <c r="BI70" s="46">
        <f t="shared" si="100"/>
        <v>0</v>
      </c>
      <c r="BJ70" s="46">
        <f t="shared" si="101"/>
        <v>0</v>
      </c>
      <c r="BK70" s="46">
        <f t="shared" si="102"/>
        <v>0</v>
      </c>
      <c r="BL70" s="46">
        <f t="shared" si="103"/>
        <v>0</v>
      </c>
      <c r="BM70" s="46">
        <f t="shared" si="104"/>
        <v>0</v>
      </c>
      <c r="BN70" s="46">
        <f t="shared" si="105"/>
        <v>0</v>
      </c>
      <c r="BO70" s="46">
        <f t="shared" si="106"/>
        <v>0</v>
      </c>
      <c r="BP70" s="46">
        <f t="shared" si="107"/>
        <v>0</v>
      </c>
      <c r="BQ70" s="46">
        <f t="shared" si="108"/>
        <v>0</v>
      </c>
      <c r="BR70" s="46">
        <f t="shared" si="109"/>
        <v>0</v>
      </c>
      <c r="BS70" s="46">
        <f t="shared" si="110"/>
        <v>0</v>
      </c>
      <c r="BT70" s="46">
        <f t="shared" si="111"/>
        <v>60</v>
      </c>
      <c r="BU70" s="46">
        <f t="shared" si="112"/>
        <v>7</v>
      </c>
      <c r="BV70" s="46">
        <f t="shared" si="113"/>
        <v>0</v>
      </c>
      <c r="BW70" s="46">
        <f t="shared" si="114"/>
        <v>0</v>
      </c>
      <c r="BX70" s="44"/>
      <c r="BY70" s="44"/>
      <c r="BZ70" s="46">
        <f t="shared" si="115"/>
        <v>0</v>
      </c>
      <c r="CA70" s="46"/>
      <c r="CB70" s="46"/>
      <c r="CC70" s="46">
        <f t="shared" si="116"/>
        <v>0</v>
      </c>
      <c r="CD70" s="46"/>
      <c r="CE70" s="46"/>
      <c r="CF70" s="46">
        <f t="shared" si="117"/>
        <v>0</v>
      </c>
      <c r="CG70" s="44"/>
      <c r="CH70" s="46"/>
      <c r="CI70" s="46">
        <f t="shared" si="118"/>
        <v>0</v>
      </c>
      <c r="CJ70" s="44"/>
      <c r="CK70" s="46"/>
      <c r="CL70" s="46">
        <f t="shared" si="119"/>
        <v>67</v>
      </c>
      <c r="CM70" s="44"/>
      <c r="CN70" s="46">
        <f t="shared" si="120"/>
        <v>0</v>
      </c>
      <c r="CO70" s="44"/>
      <c r="CP70" s="44"/>
      <c r="CQ70" s="44" t="str">
        <f t="shared" si="121"/>
        <v/>
      </c>
      <c r="CR70" s="44" t="str">
        <f t="shared" si="122"/>
        <v/>
      </c>
      <c r="CS70" s="44" t="str">
        <f t="shared" si="123"/>
        <v xml:space="preserve">   billones</v>
      </c>
      <c r="CT70" s="44" t="str">
        <f t="shared" si="124"/>
        <v/>
      </c>
      <c r="CU70" s="44" t="str">
        <f t="shared" si="125"/>
        <v/>
      </c>
      <c r="CV70" s="44" t="str">
        <f t="shared" si="126"/>
        <v xml:space="preserve">  mil</v>
      </c>
      <c r="CW70" s="44" t="str">
        <f t="shared" si="127"/>
        <v/>
      </c>
      <c r="CX70" s="44" t="str">
        <f t="shared" si="128"/>
        <v/>
      </c>
      <c r="CY70" s="44" t="str">
        <f t="shared" si="129"/>
        <v xml:space="preserve">   millones</v>
      </c>
      <c r="CZ70" s="44" t="str">
        <f t="shared" si="130"/>
        <v/>
      </c>
      <c r="DA70" s="44" t="str">
        <f t="shared" si="131"/>
        <v/>
      </c>
      <c r="DB70" s="44" t="str">
        <f t="shared" si="132"/>
        <v xml:space="preserve">  mil</v>
      </c>
      <c r="DC70" s="44" t="str">
        <f t="shared" si="133"/>
        <v/>
      </c>
      <c r="DD70" s="44" t="str">
        <f t="shared" si="134"/>
        <v xml:space="preserve">Sesenta y </v>
      </c>
      <c r="DE70" s="44" t="str">
        <f t="shared" si="135"/>
        <v>Siete Pesos</v>
      </c>
      <c r="DF70" s="44" t="str">
        <f t="shared" si="136"/>
        <v xml:space="preserve">  Centavos</v>
      </c>
      <c r="DG70" s="44" t="str">
        <f t="shared" si="137"/>
        <v xml:space="preserve">  centavos</v>
      </c>
      <c r="DH70" s="44" t="str">
        <f t="shared" si="138"/>
        <v xml:space="preserve"> </v>
      </c>
      <c r="DI70" s="44" t="str">
        <f t="shared" si="139"/>
        <v/>
      </c>
      <c r="DJ70" s="44"/>
      <c r="DK70" s="44" t="str">
        <f t="shared" si="140"/>
        <v xml:space="preserve"> </v>
      </c>
      <c r="DL70" s="44" t="str">
        <f t="shared" si="141"/>
        <v/>
      </c>
      <c r="DM70" s="44"/>
      <c r="DN70" s="44" t="str">
        <f t="shared" si="142"/>
        <v xml:space="preserve"> </v>
      </c>
      <c r="DO70" s="44" t="str">
        <f t="shared" si="143"/>
        <v/>
      </c>
      <c r="DP70" s="44"/>
      <c r="DQ70" s="44" t="str">
        <f t="shared" si="144"/>
        <v xml:space="preserve"> </v>
      </c>
      <c r="DR70" s="44" t="str">
        <f t="shared" si="145"/>
        <v/>
      </c>
      <c r="DS70" s="44"/>
      <c r="DT70" s="44" t="e">
        <f t="shared" si="146"/>
        <v>#N/A</v>
      </c>
      <c r="DU70" s="44" t="str">
        <f t="shared" si="147"/>
        <v xml:space="preserve"> Pesos</v>
      </c>
      <c r="DV70" s="44" t="str">
        <f t="shared" si="148"/>
        <v xml:space="preserve"> </v>
      </c>
      <c r="DW70" s="44" t="str">
        <f t="shared" si="149"/>
        <v/>
      </c>
      <c r="DX70" s="44"/>
      <c r="DY70" s="44"/>
      <c r="DZ70" s="44"/>
      <c r="EA70" s="44" t="str">
        <f t="shared" si="150"/>
        <v xml:space="preserve"> </v>
      </c>
      <c r="EB70" s="44"/>
      <c r="EC70" s="44"/>
      <c r="ED70" s="44" t="str">
        <f t="shared" si="151"/>
        <v xml:space="preserve"> </v>
      </c>
      <c r="EE70" s="44"/>
      <c r="EF70" s="44"/>
      <c r="EG70" s="47" t="str">
        <f t="shared" si="152"/>
        <v xml:space="preserve"> </v>
      </c>
      <c r="EH70" s="44"/>
      <c r="EI70" s="44"/>
      <c r="EJ70" s="47" t="str">
        <f t="shared" si="153"/>
        <v xml:space="preserve"> </v>
      </c>
      <c r="EK70" s="44"/>
      <c r="EL70" s="44"/>
      <c r="EM70" s="47" t="str">
        <f t="shared" si="154"/>
        <v>Sesenta y Siete Pesos</v>
      </c>
      <c r="EN70" s="47"/>
      <c r="EO70" s="47" t="str">
        <f t="shared" si="155"/>
        <v xml:space="preserve"> </v>
      </c>
      <c r="EP70" s="44"/>
    </row>
    <row r="71" spans="1:146" hidden="1" x14ac:dyDescent="0.2">
      <c r="A71" s="42">
        <v>68</v>
      </c>
      <c r="B71" s="43" t="str">
        <f t="shared" si="85"/>
        <v>Sesenta y Ocho Pesos M/L</v>
      </c>
      <c r="C71" s="44"/>
      <c r="D71" s="45">
        <f t="shared" si="86"/>
        <v>68</v>
      </c>
      <c r="E71" s="44" t="str">
        <f t="shared" si="87"/>
        <v/>
      </c>
      <c r="F71" s="44" t="str">
        <f t="shared" si="88"/>
        <v xml:space="preserve"> Pesos</v>
      </c>
      <c r="G71" s="44" t="str">
        <f t="shared" si="89"/>
        <v xml:space="preserve">  billones</v>
      </c>
      <c r="H71" s="44"/>
      <c r="I71" s="44" t="str">
        <f t="shared" si="90"/>
        <v xml:space="preserve"> Pesos</v>
      </c>
      <c r="J71" s="44" t="s">
        <v>80</v>
      </c>
      <c r="K71" s="44"/>
      <c r="L71" s="44" t="str">
        <f t="shared" si="91"/>
        <v xml:space="preserve"> Pesos</v>
      </c>
      <c r="M71" s="44" t="str">
        <f t="shared" si="92"/>
        <v xml:space="preserve">  millones</v>
      </c>
      <c r="N71" s="44"/>
      <c r="O71" s="44" t="str">
        <f t="shared" si="93"/>
        <v xml:space="preserve"> Pesos</v>
      </c>
      <c r="P71" s="44" t="s">
        <v>80</v>
      </c>
      <c r="Q71" s="44"/>
      <c r="R71" s="44" t="str">
        <f t="shared" si="94"/>
        <v xml:space="preserve"> y </v>
      </c>
      <c r="S71" s="44" t="str">
        <f t="shared" si="95"/>
        <v xml:space="preserve"> Pesos</v>
      </c>
      <c r="T71" s="44" t="str">
        <f t="shared" si="96"/>
        <v xml:space="preserve"> Centavos</v>
      </c>
      <c r="U71" s="44" t="str">
        <f t="shared" si="97"/>
        <v xml:space="preserve"> centavos</v>
      </c>
      <c r="V71" s="44">
        <v>15</v>
      </c>
      <c r="W71" s="44">
        <v>14</v>
      </c>
      <c r="X71" s="44">
        <v>13</v>
      </c>
      <c r="Y71" s="44">
        <v>12</v>
      </c>
      <c r="Z71" s="44">
        <v>11</v>
      </c>
      <c r="AA71" s="44">
        <v>10</v>
      </c>
      <c r="AB71" s="44">
        <v>9</v>
      </c>
      <c r="AC71" s="44">
        <f t="shared" si="84"/>
        <v>8</v>
      </c>
      <c r="AD71" s="44">
        <f t="shared" si="84"/>
        <v>7</v>
      </c>
      <c r="AE71" s="44">
        <f t="shared" si="84"/>
        <v>6</v>
      </c>
      <c r="AF71" s="44">
        <f t="shared" si="84"/>
        <v>5</v>
      </c>
      <c r="AG71" s="44">
        <f t="shared" si="84"/>
        <v>4</v>
      </c>
      <c r="AH71" s="44">
        <f t="shared" si="84"/>
        <v>3</v>
      </c>
      <c r="AI71" s="44">
        <f t="shared" si="84"/>
        <v>2</v>
      </c>
      <c r="AJ71" s="44">
        <f t="shared" si="84"/>
        <v>1</v>
      </c>
      <c r="AK71" s="44">
        <f t="shared" si="84"/>
        <v>0</v>
      </c>
      <c r="AL71" s="44">
        <f t="shared" si="84"/>
        <v>-1</v>
      </c>
      <c r="AM71" s="44">
        <f t="shared" si="84"/>
        <v>-2</v>
      </c>
      <c r="AN71" s="44"/>
      <c r="AO71" s="46">
        <f t="shared" si="83"/>
        <v>0</v>
      </c>
      <c r="AP71" s="46">
        <f t="shared" si="83"/>
        <v>0</v>
      </c>
      <c r="AQ71" s="46">
        <f t="shared" si="83"/>
        <v>0</v>
      </c>
      <c r="AR71" s="46">
        <f t="shared" si="83"/>
        <v>0</v>
      </c>
      <c r="AS71" s="46">
        <f t="shared" si="83"/>
        <v>0</v>
      </c>
      <c r="AT71" s="46">
        <f t="shared" si="83"/>
        <v>0</v>
      </c>
      <c r="AU71" s="46">
        <f t="shared" si="83"/>
        <v>0</v>
      </c>
      <c r="AV71" s="46">
        <f t="shared" si="83"/>
        <v>0</v>
      </c>
      <c r="AW71" s="46">
        <f t="shared" si="83"/>
        <v>0</v>
      </c>
      <c r="AX71" s="46">
        <f t="shared" si="83"/>
        <v>0</v>
      </c>
      <c r="AY71" s="46">
        <f t="shared" si="83"/>
        <v>0</v>
      </c>
      <c r="AZ71" s="46">
        <f t="shared" si="83"/>
        <v>0</v>
      </c>
      <c r="BA71" s="46">
        <f t="shared" si="83"/>
        <v>0</v>
      </c>
      <c r="BB71" s="46">
        <f t="shared" si="83"/>
        <v>6</v>
      </c>
      <c r="BC71" s="46">
        <f t="shared" si="83"/>
        <v>68</v>
      </c>
      <c r="BD71" s="46">
        <f t="shared" si="80"/>
        <v>680</v>
      </c>
      <c r="BE71" s="46">
        <f t="shared" si="74"/>
        <v>6800</v>
      </c>
      <c r="BF71" s="44"/>
      <c r="BG71" s="44">
        <f t="shared" si="98"/>
        <v>0</v>
      </c>
      <c r="BH71" s="46">
        <f t="shared" si="99"/>
        <v>0</v>
      </c>
      <c r="BI71" s="46">
        <f t="shared" si="100"/>
        <v>0</v>
      </c>
      <c r="BJ71" s="46">
        <f t="shared" si="101"/>
        <v>0</v>
      </c>
      <c r="BK71" s="46">
        <f t="shared" si="102"/>
        <v>0</v>
      </c>
      <c r="BL71" s="46">
        <f t="shared" si="103"/>
        <v>0</v>
      </c>
      <c r="BM71" s="46">
        <f t="shared" si="104"/>
        <v>0</v>
      </c>
      <c r="BN71" s="46">
        <f t="shared" si="105"/>
        <v>0</v>
      </c>
      <c r="BO71" s="46">
        <f t="shared" si="106"/>
        <v>0</v>
      </c>
      <c r="BP71" s="46">
        <f t="shared" si="107"/>
        <v>0</v>
      </c>
      <c r="BQ71" s="46">
        <f t="shared" si="108"/>
        <v>0</v>
      </c>
      <c r="BR71" s="46">
        <f t="shared" si="109"/>
        <v>0</v>
      </c>
      <c r="BS71" s="46">
        <f t="shared" si="110"/>
        <v>0</v>
      </c>
      <c r="BT71" s="46">
        <f t="shared" si="111"/>
        <v>60</v>
      </c>
      <c r="BU71" s="46">
        <f t="shared" si="112"/>
        <v>8</v>
      </c>
      <c r="BV71" s="46">
        <f t="shared" si="113"/>
        <v>0</v>
      </c>
      <c r="BW71" s="46">
        <f t="shared" si="114"/>
        <v>0</v>
      </c>
      <c r="BX71" s="44"/>
      <c r="BY71" s="44"/>
      <c r="BZ71" s="46">
        <f t="shared" si="115"/>
        <v>0</v>
      </c>
      <c r="CA71" s="46"/>
      <c r="CB71" s="46"/>
      <c r="CC71" s="46">
        <f t="shared" si="116"/>
        <v>0</v>
      </c>
      <c r="CD71" s="46"/>
      <c r="CE71" s="46"/>
      <c r="CF71" s="46">
        <f t="shared" si="117"/>
        <v>0</v>
      </c>
      <c r="CG71" s="44"/>
      <c r="CH71" s="46"/>
      <c r="CI71" s="46">
        <f t="shared" si="118"/>
        <v>0</v>
      </c>
      <c r="CJ71" s="44"/>
      <c r="CK71" s="46"/>
      <c r="CL71" s="46">
        <f t="shared" si="119"/>
        <v>68</v>
      </c>
      <c r="CM71" s="44"/>
      <c r="CN71" s="46">
        <f t="shared" si="120"/>
        <v>0</v>
      </c>
      <c r="CO71" s="44"/>
      <c r="CP71" s="44"/>
      <c r="CQ71" s="44" t="str">
        <f t="shared" si="121"/>
        <v/>
      </c>
      <c r="CR71" s="44" t="str">
        <f t="shared" si="122"/>
        <v/>
      </c>
      <c r="CS71" s="44" t="str">
        <f t="shared" si="123"/>
        <v xml:space="preserve">   billones</v>
      </c>
      <c r="CT71" s="44" t="str">
        <f t="shared" si="124"/>
        <v/>
      </c>
      <c r="CU71" s="44" t="str">
        <f t="shared" si="125"/>
        <v/>
      </c>
      <c r="CV71" s="44" t="str">
        <f t="shared" si="126"/>
        <v xml:space="preserve">  mil</v>
      </c>
      <c r="CW71" s="44" t="str">
        <f t="shared" si="127"/>
        <v/>
      </c>
      <c r="CX71" s="44" t="str">
        <f t="shared" si="128"/>
        <v/>
      </c>
      <c r="CY71" s="44" t="str">
        <f t="shared" si="129"/>
        <v xml:space="preserve">   millones</v>
      </c>
      <c r="CZ71" s="44" t="str">
        <f t="shared" si="130"/>
        <v/>
      </c>
      <c r="DA71" s="44" t="str">
        <f t="shared" si="131"/>
        <v/>
      </c>
      <c r="DB71" s="44" t="str">
        <f t="shared" si="132"/>
        <v xml:space="preserve">  mil</v>
      </c>
      <c r="DC71" s="44" t="str">
        <f t="shared" si="133"/>
        <v/>
      </c>
      <c r="DD71" s="44" t="str">
        <f t="shared" si="134"/>
        <v xml:space="preserve">Sesenta y </v>
      </c>
      <c r="DE71" s="44" t="str">
        <f t="shared" si="135"/>
        <v>Ocho Pesos</v>
      </c>
      <c r="DF71" s="44" t="str">
        <f t="shared" si="136"/>
        <v xml:space="preserve">  Centavos</v>
      </c>
      <c r="DG71" s="44" t="str">
        <f t="shared" si="137"/>
        <v xml:space="preserve">  centavos</v>
      </c>
      <c r="DH71" s="44" t="str">
        <f t="shared" si="138"/>
        <v xml:space="preserve"> </v>
      </c>
      <c r="DI71" s="44" t="str">
        <f t="shared" si="139"/>
        <v/>
      </c>
      <c r="DJ71" s="44"/>
      <c r="DK71" s="44" t="str">
        <f t="shared" si="140"/>
        <v xml:space="preserve"> </v>
      </c>
      <c r="DL71" s="44" t="str">
        <f t="shared" si="141"/>
        <v/>
      </c>
      <c r="DM71" s="44"/>
      <c r="DN71" s="44" t="str">
        <f t="shared" si="142"/>
        <v xml:space="preserve"> </v>
      </c>
      <c r="DO71" s="44" t="str">
        <f t="shared" si="143"/>
        <v/>
      </c>
      <c r="DP71" s="44"/>
      <c r="DQ71" s="44" t="str">
        <f t="shared" si="144"/>
        <v xml:space="preserve"> </v>
      </c>
      <c r="DR71" s="44" t="str">
        <f t="shared" si="145"/>
        <v/>
      </c>
      <c r="DS71" s="44"/>
      <c r="DT71" s="44" t="e">
        <f t="shared" si="146"/>
        <v>#N/A</v>
      </c>
      <c r="DU71" s="44" t="str">
        <f t="shared" si="147"/>
        <v xml:space="preserve"> Pesos</v>
      </c>
      <c r="DV71" s="44" t="str">
        <f t="shared" si="148"/>
        <v xml:space="preserve"> </v>
      </c>
      <c r="DW71" s="44" t="str">
        <f t="shared" si="149"/>
        <v/>
      </c>
      <c r="DX71" s="44"/>
      <c r="DY71" s="44"/>
      <c r="DZ71" s="44"/>
      <c r="EA71" s="44" t="str">
        <f t="shared" si="150"/>
        <v xml:space="preserve"> </v>
      </c>
      <c r="EB71" s="44"/>
      <c r="EC71" s="44"/>
      <c r="ED71" s="44" t="str">
        <f t="shared" si="151"/>
        <v xml:space="preserve"> </v>
      </c>
      <c r="EE71" s="44"/>
      <c r="EF71" s="44"/>
      <c r="EG71" s="47" t="str">
        <f t="shared" si="152"/>
        <v xml:space="preserve"> </v>
      </c>
      <c r="EH71" s="44"/>
      <c r="EI71" s="44"/>
      <c r="EJ71" s="47" t="str">
        <f t="shared" si="153"/>
        <v xml:space="preserve"> </v>
      </c>
      <c r="EK71" s="44"/>
      <c r="EL71" s="44"/>
      <c r="EM71" s="47" t="str">
        <f t="shared" si="154"/>
        <v>Sesenta y Ocho Pesos</v>
      </c>
      <c r="EN71" s="47"/>
      <c r="EO71" s="47" t="str">
        <f t="shared" si="155"/>
        <v xml:space="preserve"> </v>
      </c>
      <c r="EP71" s="44"/>
    </row>
    <row r="72" spans="1:146" hidden="1" x14ac:dyDescent="0.2">
      <c r="A72" s="42">
        <v>69</v>
      </c>
      <c r="B72" s="43" t="str">
        <f t="shared" si="85"/>
        <v>Sesenta y Nueve Pesos M/L</v>
      </c>
      <c r="C72" s="44"/>
      <c r="D72" s="45">
        <f t="shared" si="86"/>
        <v>69</v>
      </c>
      <c r="E72" s="44" t="str">
        <f t="shared" si="87"/>
        <v/>
      </c>
      <c r="F72" s="44" t="str">
        <f t="shared" si="88"/>
        <v xml:space="preserve"> Pesos</v>
      </c>
      <c r="G72" s="44" t="str">
        <f t="shared" si="89"/>
        <v xml:space="preserve">  billones</v>
      </c>
      <c r="H72" s="44"/>
      <c r="I72" s="44" t="str">
        <f t="shared" si="90"/>
        <v xml:space="preserve"> Pesos</v>
      </c>
      <c r="J72" s="44" t="s">
        <v>80</v>
      </c>
      <c r="K72" s="44"/>
      <c r="L72" s="44" t="str">
        <f t="shared" si="91"/>
        <v xml:space="preserve"> Pesos</v>
      </c>
      <c r="M72" s="44" t="str">
        <f t="shared" si="92"/>
        <v xml:space="preserve">  millones</v>
      </c>
      <c r="N72" s="44"/>
      <c r="O72" s="44" t="str">
        <f t="shared" si="93"/>
        <v xml:space="preserve"> Pesos</v>
      </c>
      <c r="P72" s="44" t="s">
        <v>80</v>
      </c>
      <c r="Q72" s="44"/>
      <c r="R72" s="44" t="str">
        <f t="shared" si="94"/>
        <v xml:space="preserve"> y </v>
      </c>
      <c r="S72" s="44" t="str">
        <f t="shared" si="95"/>
        <v xml:space="preserve"> Pesos</v>
      </c>
      <c r="T72" s="44" t="str">
        <f t="shared" si="96"/>
        <v xml:space="preserve"> Centavos</v>
      </c>
      <c r="U72" s="44" t="str">
        <f t="shared" si="97"/>
        <v xml:space="preserve"> centavos</v>
      </c>
      <c r="V72" s="44">
        <v>15</v>
      </c>
      <c r="W72" s="44">
        <v>14</v>
      </c>
      <c r="X72" s="44">
        <v>13</v>
      </c>
      <c r="Y72" s="44">
        <v>12</v>
      </c>
      <c r="Z72" s="44">
        <v>11</v>
      </c>
      <c r="AA72" s="44">
        <v>10</v>
      </c>
      <c r="AB72" s="44">
        <v>9</v>
      </c>
      <c r="AC72" s="44">
        <f t="shared" si="84"/>
        <v>8</v>
      </c>
      <c r="AD72" s="44">
        <f t="shared" si="84"/>
        <v>7</v>
      </c>
      <c r="AE72" s="44">
        <f t="shared" si="84"/>
        <v>6</v>
      </c>
      <c r="AF72" s="44">
        <f t="shared" si="84"/>
        <v>5</v>
      </c>
      <c r="AG72" s="44">
        <f t="shared" si="84"/>
        <v>4</v>
      </c>
      <c r="AH72" s="44">
        <f t="shared" si="84"/>
        <v>3</v>
      </c>
      <c r="AI72" s="44">
        <f t="shared" si="84"/>
        <v>2</v>
      </c>
      <c r="AJ72" s="44">
        <f t="shared" si="84"/>
        <v>1</v>
      </c>
      <c r="AK72" s="44">
        <f t="shared" si="84"/>
        <v>0</v>
      </c>
      <c r="AL72" s="44">
        <f t="shared" si="84"/>
        <v>-1</v>
      </c>
      <c r="AM72" s="44">
        <f t="shared" si="84"/>
        <v>-2</v>
      </c>
      <c r="AN72" s="44"/>
      <c r="AO72" s="46">
        <f t="shared" si="83"/>
        <v>0</v>
      </c>
      <c r="AP72" s="46">
        <f t="shared" si="83"/>
        <v>0</v>
      </c>
      <c r="AQ72" s="46">
        <f t="shared" si="83"/>
        <v>0</v>
      </c>
      <c r="AR72" s="46">
        <f t="shared" si="83"/>
        <v>0</v>
      </c>
      <c r="AS72" s="46">
        <f t="shared" si="83"/>
        <v>0</v>
      </c>
      <c r="AT72" s="46">
        <f t="shared" si="83"/>
        <v>0</v>
      </c>
      <c r="AU72" s="46">
        <f t="shared" si="83"/>
        <v>0</v>
      </c>
      <c r="AV72" s="46">
        <f t="shared" si="83"/>
        <v>0</v>
      </c>
      <c r="AW72" s="46">
        <f t="shared" si="83"/>
        <v>0</v>
      </c>
      <c r="AX72" s="46">
        <f t="shared" si="83"/>
        <v>0</v>
      </c>
      <c r="AY72" s="46">
        <f t="shared" si="83"/>
        <v>0</v>
      </c>
      <c r="AZ72" s="46">
        <f t="shared" si="83"/>
        <v>0</v>
      </c>
      <c r="BA72" s="46">
        <f t="shared" si="83"/>
        <v>0</v>
      </c>
      <c r="BB72" s="46">
        <f t="shared" si="83"/>
        <v>6</v>
      </c>
      <c r="BC72" s="46">
        <f t="shared" si="83"/>
        <v>69</v>
      </c>
      <c r="BD72" s="46">
        <f t="shared" si="80"/>
        <v>690</v>
      </c>
      <c r="BE72" s="46">
        <f t="shared" si="74"/>
        <v>6900</v>
      </c>
      <c r="BF72" s="44"/>
      <c r="BG72" s="44">
        <f t="shared" si="98"/>
        <v>0</v>
      </c>
      <c r="BH72" s="46">
        <f t="shared" si="99"/>
        <v>0</v>
      </c>
      <c r="BI72" s="46">
        <f t="shared" si="100"/>
        <v>0</v>
      </c>
      <c r="BJ72" s="46">
        <f t="shared" si="101"/>
        <v>0</v>
      </c>
      <c r="BK72" s="46">
        <f t="shared" si="102"/>
        <v>0</v>
      </c>
      <c r="BL72" s="46">
        <f t="shared" si="103"/>
        <v>0</v>
      </c>
      <c r="BM72" s="46">
        <f t="shared" si="104"/>
        <v>0</v>
      </c>
      <c r="BN72" s="46">
        <f t="shared" si="105"/>
        <v>0</v>
      </c>
      <c r="BO72" s="46">
        <f t="shared" si="106"/>
        <v>0</v>
      </c>
      <c r="BP72" s="46">
        <f t="shared" si="107"/>
        <v>0</v>
      </c>
      <c r="BQ72" s="46">
        <f t="shared" si="108"/>
        <v>0</v>
      </c>
      <c r="BR72" s="46">
        <f t="shared" si="109"/>
        <v>0</v>
      </c>
      <c r="BS72" s="46">
        <f t="shared" si="110"/>
        <v>0</v>
      </c>
      <c r="BT72" s="46">
        <f t="shared" si="111"/>
        <v>60</v>
      </c>
      <c r="BU72" s="46">
        <f t="shared" si="112"/>
        <v>9</v>
      </c>
      <c r="BV72" s="46">
        <f t="shared" si="113"/>
        <v>0</v>
      </c>
      <c r="BW72" s="46">
        <f t="shared" si="114"/>
        <v>0</v>
      </c>
      <c r="BX72" s="44"/>
      <c r="BY72" s="44"/>
      <c r="BZ72" s="46">
        <f t="shared" si="115"/>
        <v>0</v>
      </c>
      <c r="CA72" s="46"/>
      <c r="CB72" s="46"/>
      <c r="CC72" s="46">
        <f t="shared" si="116"/>
        <v>0</v>
      </c>
      <c r="CD72" s="46"/>
      <c r="CE72" s="46"/>
      <c r="CF72" s="46">
        <f t="shared" si="117"/>
        <v>0</v>
      </c>
      <c r="CG72" s="44"/>
      <c r="CH72" s="46"/>
      <c r="CI72" s="46">
        <f t="shared" si="118"/>
        <v>0</v>
      </c>
      <c r="CJ72" s="44"/>
      <c r="CK72" s="46"/>
      <c r="CL72" s="46">
        <f t="shared" si="119"/>
        <v>69</v>
      </c>
      <c r="CM72" s="44"/>
      <c r="CN72" s="46">
        <f t="shared" si="120"/>
        <v>0</v>
      </c>
      <c r="CO72" s="44"/>
      <c r="CP72" s="44"/>
      <c r="CQ72" s="44" t="str">
        <f t="shared" si="121"/>
        <v/>
      </c>
      <c r="CR72" s="44" t="str">
        <f t="shared" si="122"/>
        <v/>
      </c>
      <c r="CS72" s="44" t="str">
        <f t="shared" si="123"/>
        <v xml:space="preserve">   billones</v>
      </c>
      <c r="CT72" s="44" t="str">
        <f t="shared" si="124"/>
        <v/>
      </c>
      <c r="CU72" s="44" t="str">
        <f t="shared" si="125"/>
        <v/>
      </c>
      <c r="CV72" s="44" t="str">
        <f t="shared" si="126"/>
        <v xml:space="preserve">  mil</v>
      </c>
      <c r="CW72" s="44" t="str">
        <f t="shared" si="127"/>
        <v/>
      </c>
      <c r="CX72" s="44" t="str">
        <f t="shared" si="128"/>
        <v/>
      </c>
      <c r="CY72" s="44" t="str">
        <f t="shared" si="129"/>
        <v xml:space="preserve">   millones</v>
      </c>
      <c r="CZ72" s="44" t="str">
        <f t="shared" si="130"/>
        <v/>
      </c>
      <c r="DA72" s="44" t="str">
        <f t="shared" si="131"/>
        <v/>
      </c>
      <c r="DB72" s="44" t="str">
        <f t="shared" si="132"/>
        <v xml:space="preserve">  mil</v>
      </c>
      <c r="DC72" s="44" t="str">
        <f t="shared" si="133"/>
        <v/>
      </c>
      <c r="DD72" s="44" t="str">
        <f t="shared" si="134"/>
        <v xml:space="preserve">Sesenta y </v>
      </c>
      <c r="DE72" s="44" t="str">
        <f t="shared" si="135"/>
        <v>Nueve Pesos</v>
      </c>
      <c r="DF72" s="44" t="str">
        <f t="shared" si="136"/>
        <v xml:space="preserve">  Centavos</v>
      </c>
      <c r="DG72" s="44" t="str">
        <f t="shared" si="137"/>
        <v xml:space="preserve">  centavos</v>
      </c>
      <c r="DH72" s="44" t="str">
        <f t="shared" si="138"/>
        <v xml:space="preserve"> </v>
      </c>
      <c r="DI72" s="44" t="str">
        <f t="shared" si="139"/>
        <v/>
      </c>
      <c r="DJ72" s="44"/>
      <c r="DK72" s="44" t="str">
        <f t="shared" si="140"/>
        <v xml:space="preserve"> </v>
      </c>
      <c r="DL72" s="44" t="str">
        <f t="shared" si="141"/>
        <v/>
      </c>
      <c r="DM72" s="44"/>
      <c r="DN72" s="44" t="str">
        <f t="shared" si="142"/>
        <v xml:space="preserve"> </v>
      </c>
      <c r="DO72" s="44" t="str">
        <f t="shared" si="143"/>
        <v/>
      </c>
      <c r="DP72" s="44"/>
      <c r="DQ72" s="44" t="str">
        <f t="shared" si="144"/>
        <v xml:space="preserve"> </v>
      </c>
      <c r="DR72" s="44" t="str">
        <f t="shared" si="145"/>
        <v/>
      </c>
      <c r="DS72" s="44"/>
      <c r="DT72" s="44" t="e">
        <f t="shared" si="146"/>
        <v>#N/A</v>
      </c>
      <c r="DU72" s="44" t="str">
        <f t="shared" si="147"/>
        <v xml:space="preserve"> Pesos</v>
      </c>
      <c r="DV72" s="44" t="str">
        <f t="shared" si="148"/>
        <v xml:space="preserve"> </v>
      </c>
      <c r="DW72" s="44" t="str">
        <f t="shared" si="149"/>
        <v/>
      </c>
      <c r="DX72" s="44"/>
      <c r="DY72" s="44"/>
      <c r="DZ72" s="44"/>
      <c r="EA72" s="44" t="str">
        <f t="shared" si="150"/>
        <v xml:space="preserve"> </v>
      </c>
      <c r="EB72" s="44"/>
      <c r="EC72" s="44"/>
      <c r="ED72" s="44" t="str">
        <f t="shared" si="151"/>
        <v xml:space="preserve"> </v>
      </c>
      <c r="EE72" s="44"/>
      <c r="EF72" s="44"/>
      <c r="EG72" s="47" t="str">
        <f t="shared" si="152"/>
        <v xml:space="preserve"> </v>
      </c>
      <c r="EH72" s="44"/>
      <c r="EI72" s="44"/>
      <c r="EJ72" s="47" t="str">
        <f t="shared" si="153"/>
        <v xml:space="preserve"> </v>
      </c>
      <c r="EK72" s="44"/>
      <c r="EL72" s="44"/>
      <c r="EM72" s="47" t="str">
        <f t="shared" si="154"/>
        <v>Sesenta y Nueve Pesos</v>
      </c>
      <c r="EN72" s="47"/>
      <c r="EO72" s="47" t="str">
        <f t="shared" si="155"/>
        <v xml:space="preserve"> </v>
      </c>
      <c r="EP72" s="44"/>
    </row>
    <row r="73" spans="1:146" hidden="1" x14ac:dyDescent="0.2">
      <c r="A73" s="42">
        <v>70</v>
      </c>
      <c r="B73" s="43" t="str">
        <f t="shared" si="85"/>
        <v>Setenta Pesos M/L</v>
      </c>
      <c r="C73" s="44"/>
      <c r="D73" s="45">
        <f t="shared" si="86"/>
        <v>70</v>
      </c>
      <c r="E73" s="44" t="str">
        <f t="shared" si="87"/>
        <v/>
      </c>
      <c r="F73" s="44" t="str">
        <f t="shared" si="88"/>
        <v xml:space="preserve"> Pesos</v>
      </c>
      <c r="G73" s="44" t="str">
        <f t="shared" si="89"/>
        <v xml:space="preserve">  billones</v>
      </c>
      <c r="H73" s="44"/>
      <c r="I73" s="44" t="str">
        <f t="shared" si="90"/>
        <v xml:space="preserve"> Pesos</v>
      </c>
      <c r="J73" s="44" t="s">
        <v>80</v>
      </c>
      <c r="K73" s="44"/>
      <c r="L73" s="44" t="str">
        <f t="shared" si="91"/>
        <v xml:space="preserve"> Pesos</v>
      </c>
      <c r="M73" s="44" t="str">
        <f t="shared" si="92"/>
        <v xml:space="preserve">  millones</v>
      </c>
      <c r="N73" s="44"/>
      <c r="O73" s="44" t="str">
        <f t="shared" si="93"/>
        <v xml:space="preserve"> Pesos</v>
      </c>
      <c r="P73" s="44" t="s">
        <v>80</v>
      </c>
      <c r="Q73" s="44"/>
      <c r="R73" s="44" t="str">
        <f t="shared" si="94"/>
        <v xml:space="preserve"> Pesos</v>
      </c>
      <c r="S73" s="44" t="str">
        <f t="shared" si="95"/>
        <v xml:space="preserve"> Pesos</v>
      </c>
      <c r="T73" s="44" t="str">
        <f t="shared" si="96"/>
        <v xml:space="preserve"> Centavos</v>
      </c>
      <c r="U73" s="44" t="str">
        <f t="shared" si="97"/>
        <v xml:space="preserve"> centavos</v>
      </c>
      <c r="V73" s="44">
        <v>15</v>
      </c>
      <c r="W73" s="44">
        <v>14</v>
      </c>
      <c r="X73" s="44">
        <v>13</v>
      </c>
      <c r="Y73" s="44">
        <v>12</v>
      </c>
      <c r="Z73" s="44">
        <v>11</v>
      </c>
      <c r="AA73" s="44">
        <v>10</v>
      </c>
      <c r="AB73" s="44">
        <v>9</v>
      </c>
      <c r="AC73" s="44">
        <f t="shared" si="84"/>
        <v>8</v>
      </c>
      <c r="AD73" s="44">
        <f t="shared" si="84"/>
        <v>7</v>
      </c>
      <c r="AE73" s="44">
        <f t="shared" si="84"/>
        <v>6</v>
      </c>
      <c r="AF73" s="44">
        <f t="shared" si="84"/>
        <v>5</v>
      </c>
      <c r="AG73" s="44">
        <f t="shared" si="84"/>
        <v>4</v>
      </c>
      <c r="AH73" s="44">
        <f t="shared" si="84"/>
        <v>3</v>
      </c>
      <c r="AI73" s="44">
        <f t="shared" si="84"/>
        <v>2</v>
      </c>
      <c r="AJ73" s="44">
        <f t="shared" si="84"/>
        <v>1</v>
      </c>
      <c r="AK73" s="44">
        <f t="shared" si="84"/>
        <v>0</v>
      </c>
      <c r="AL73" s="44">
        <f t="shared" si="84"/>
        <v>-1</v>
      </c>
      <c r="AM73" s="44">
        <f t="shared" si="84"/>
        <v>-2</v>
      </c>
      <c r="AN73" s="44"/>
      <c r="AO73" s="46">
        <f t="shared" si="83"/>
        <v>0</v>
      </c>
      <c r="AP73" s="46">
        <f t="shared" si="83"/>
        <v>0</v>
      </c>
      <c r="AQ73" s="46">
        <f t="shared" si="83"/>
        <v>0</v>
      </c>
      <c r="AR73" s="46">
        <f t="shared" si="83"/>
        <v>0</v>
      </c>
      <c r="AS73" s="46">
        <f t="shared" si="83"/>
        <v>0</v>
      </c>
      <c r="AT73" s="46">
        <f t="shared" si="83"/>
        <v>0</v>
      </c>
      <c r="AU73" s="46">
        <f t="shared" si="83"/>
        <v>0</v>
      </c>
      <c r="AV73" s="46">
        <f t="shared" si="83"/>
        <v>0</v>
      </c>
      <c r="AW73" s="46">
        <f t="shared" si="83"/>
        <v>0</v>
      </c>
      <c r="AX73" s="46">
        <f t="shared" si="83"/>
        <v>0</v>
      </c>
      <c r="AY73" s="46">
        <f t="shared" si="83"/>
        <v>0</v>
      </c>
      <c r="AZ73" s="46">
        <f t="shared" si="83"/>
        <v>0</v>
      </c>
      <c r="BA73" s="46">
        <f t="shared" si="83"/>
        <v>0</v>
      </c>
      <c r="BB73" s="46">
        <f t="shared" si="83"/>
        <v>7</v>
      </c>
      <c r="BC73" s="46">
        <f t="shared" si="83"/>
        <v>70</v>
      </c>
      <c r="BD73" s="46">
        <f t="shared" si="80"/>
        <v>700</v>
      </c>
      <c r="BE73" s="46">
        <f t="shared" si="74"/>
        <v>7000</v>
      </c>
      <c r="BF73" s="44"/>
      <c r="BG73" s="44">
        <f t="shared" si="98"/>
        <v>0</v>
      </c>
      <c r="BH73" s="46">
        <f t="shared" si="99"/>
        <v>0</v>
      </c>
      <c r="BI73" s="46">
        <f t="shared" si="100"/>
        <v>0</v>
      </c>
      <c r="BJ73" s="46">
        <f t="shared" si="101"/>
        <v>0</v>
      </c>
      <c r="BK73" s="46">
        <f t="shared" si="102"/>
        <v>0</v>
      </c>
      <c r="BL73" s="46">
        <f t="shared" si="103"/>
        <v>0</v>
      </c>
      <c r="BM73" s="46">
        <f t="shared" si="104"/>
        <v>0</v>
      </c>
      <c r="BN73" s="46">
        <f t="shared" si="105"/>
        <v>0</v>
      </c>
      <c r="BO73" s="46">
        <f t="shared" si="106"/>
        <v>0</v>
      </c>
      <c r="BP73" s="46">
        <f t="shared" si="107"/>
        <v>0</v>
      </c>
      <c r="BQ73" s="46">
        <f t="shared" si="108"/>
        <v>0</v>
      </c>
      <c r="BR73" s="46">
        <f t="shared" si="109"/>
        <v>0</v>
      </c>
      <c r="BS73" s="46">
        <f t="shared" si="110"/>
        <v>0</v>
      </c>
      <c r="BT73" s="46">
        <f t="shared" si="111"/>
        <v>70</v>
      </c>
      <c r="BU73" s="46">
        <f t="shared" si="112"/>
        <v>0</v>
      </c>
      <c r="BV73" s="46">
        <f t="shared" si="113"/>
        <v>0</v>
      </c>
      <c r="BW73" s="46">
        <f t="shared" si="114"/>
        <v>0</v>
      </c>
      <c r="BX73" s="44"/>
      <c r="BY73" s="44"/>
      <c r="BZ73" s="46">
        <f t="shared" si="115"/>
        <v>0</v>
      </c>
      <c r="CA73" s="46"/>
      <c r="CB73" s="46"/>
      <c r="CC73" s="46">
        <f t="shared" si="116"/>
        <v>0</v>
      </c>
      <c r="CD73" s="46"/>
      <c r="CE73" s="46"/>
      <c r="CF73" s="46">
        <f t="shared" si="117"/>
        <v>0</v>
      </c>
      <c r="CG73" s="44"/>
      <c r="CH73" s="46"/>
      <c r="CI73" s="46">
        <f t="shared" si="118"/>
        <v>0</v>
      </c>
      <c r="CJ73" s="44"/>
      <c r="CK73" s="46"/>
      <c r="CL73" s="46">
        <f t="shared" si="119"/>
        <v>70</v>
      </c>
      <c r="CM73" s="44"/>
      <c r="CN73" s="46">
        <f t="shared" si="120"/>
        <v>0</v>
      </c>
      <c r="CO73" s="44"/>
      <c r="CP73" s="44"/>
      <c r="CQ73" s="44" t="str">
        <f t="shared" si="121"/>
        <v/>
      </c>
      <c r="CR73" s="44" t="str">
        <f t="shared" si="122"/>
        <v/>
      </c>
      <c r="CS73" s="44" t="str">
        <f t="shared" si="123"/>
        <v xml:space="preserve">   billones</v>
      </c>
      <c r="CT73" s="44" t="str">
        <f t="shared" si="124"/>
        <v/>
      </c>
      <c r="CU73" s="44" t="str">
        <f t="shared" si="125"/>
        <v/>
      </c>
      <c r="CV73" s="44" t="str">
        <f t="shared" si="126"/>
        <v xml:space="preserve">  mil</v>
      </c>
      <c r="CW73" s="44" t="str">
        <f t="shared" si="127"/>
        <v/>
      </c>
      <c r="CX73" s="44" t="str">
        <f t="shared" si="128"/>
        <v/>
      </c>
      <c r="CY73" s="44" t="str">
        <f t="shared" si="129"/>
        <v xml:space="preserve">   millones</v>
      </c>
      <c r="CZ73" s="44" t="str">
        <f t="shared" si="130"/>
        <v/>
      </c>
      <c r="DA73" s="44" t="str">
        <f t="shared" si="131"/>
        <v/>
      </c>
      <c r="DB73" s="44" t="str">
        <f t="shared" si="132"/>
        <v xml:space="preserve">  mil</v>
      </c>
      <c r="DC73" s="44" t="str">
        <f t="shared" si="133"/>
        <v/>
      </c>
      <c r="DD73" s="44" t="str">
        <f t="shared" si="134"/>
        <v>Setenta Pesos</v>
      </c>
      <c r="DE73" s="44" t="str">
        <f t="shared" si="135"/>
        <v xml:space="preserve">  Pesos</v>
      </c>
      <c r="DF73" s="44" t="str">
        <f t="shared" si="136"/>
        <v xml:space="preserve">  Centavos</v>
      </c>
      <c r="DG73" s="44" t="str">
        <f t="shared" si="137"/>
        <v xml:space="preserve">  centavos</v>
      </c>
      <c r="DH73" s="44" t="str">
        <f t="shared" si="138"/>
        <v xml:space="preserve"> </v>
      </c>
      <c r="DI73" s="44" t="str">
        <f t="shared" si="139"/>
        <v/>
      </c>
      <c r="DJ73" s="44"/>
      <c r="DK73" s="44" t="str">
        <f t="shared" si="140"/>
        <v xml:space="preserve"> </v>
      </c>
      <c r="DL73" s="44" t="str">
        <f t="shared" si="141"/>
        <v/>
      </c>
      <c r="DM73" s="44"/>
      <c r="DN73" s="44" t="str">
        <f t="shared" si="142"/>
        <v xml:space="preserve"> </v>
      </c>
      <c r="DO73" s="44" t="str">
        <f t="shared" si="143"/>
        <v/>
      </c>
      <c r="DP73" s="44"/>
      <c r="DQ73" s="44" t="str">
        <f t="shared" si="144"/>
        <v xml:space="preserve"> </v>
      </c>
      <c r="DR73" s="44" t="str">
        <f t="shared" si="145"/>
        <v/>
      </c>
      <c r="DS73" s="44"/>
      <c r="DT73" s="44" t="str">
        <f t="shared" si="146"/>
        <v>Setenta</v>
      </c>
      <c r="DU73" s="44" t="str">
        <f t="shared" si="147"/>
        <v xml:space="preserve"> Pesos</v>
      </c>
      <c r="DV73" s="44" t="str">
        <f t="shared" si="148"/>
        <v xml:space="preserve"> </v>
      </c>
      <c r="DW73" s="44" t="str">
        <f t="shared" si="149"/>
        <v/>
      </c>
      <c r="DX73" s="44"/>
      <c r="DY73" s="44"/>
      <c r="DZ73" s="44"/>
      <c r="EA73" s="44" t="str">
        <f t="shared" si="150"/>
        <v xml:space="preserve"> </v>
      </c>
      <c r="EB73" s="44"/>
      <c r="EC73" s="44"/>
      <c r="ED73" s="44" t="str">
        <f t="shared" si="151"/>
        <v xml:space="preserve"> </v>
      </c>
      <c r="EE73" s="44"/>
      <c r="EF73" s="44"/>
      <c r="EG73" s="47" t="str">
        <f t="shared" si="152"/>
        <v xml:space="preserve"> </v>
      </c>
      <c r="EH73" s="44"/>
      <c r="EI73" s="44"/>
      <c r="EJ73" s="47" t="str">
        <f t="shared" si="153"/>
        <v xml:space="preserve"> </v>
      </c>
      <c r="EK73" s="44"/>
      <c r="EL73" s="44"/>
      <c r="EM73" s="47" t="str">
        <f t="shared" si="154"/>
        <v>Setenta Pesos</v>
      </c>
      <c r="EN73" s="47"/>
      <c r="EO73" s="47" t="str">
        <f t="shared" si="155"/>
        <v xml:space="preserve"> </v>
      </c>
      <c r="EP73" s="44"/>
    </row>
    <row r="74" spans="1:146" hidden="1" x14ac:dyDescent="0.2">
      <c r="A74" s="42">
        <v>71</v>
      </c>
      <c r="B74" s="43" t="str">
        <f t="shared" si="85"/>
        <v>Setenta y Un Pesos M/L</v>
      </c>
      <c r="C74" s="44"/>
      <c r="D74" s="45">
        <f t="shared" si="86"/>
        <v>71</v>
      </c>
      <c r="E74" s="44" t="str">
        <f t="shared" si="87"/>
        <v/>
      </c>
      <c r="F74" s="44" t="str">
        <f t="shared" si="88"/>
        <v xml:space="preserve"> Pesos</v>
      </c>
      <c r="G74" s="44" t="str">
        <f t="shared" si="89"/>
        <v xml:space="preserve">  billones</v>
      </c>
      <c r="H74" s="44"/>
      <c r="I74" s="44" t="str">
        <f t="shared" si="90"/>
        <v xml:space="preserve"> Pesos</v>
      </c>
      <c r="J74" s="44" t="s">
        <v>80</v>
      </c>
      <c r="K74" s="44"/>
      <c r="L74" s="44" t="str">
        <f t="shared" si="91"/>
        <v xml:space="preserve"> Pesos</v>
      </c>
      <c r="M74" s="44" t="str">
        <f t="shared" si="92"/>
        <v xml:space="preserve">  millones</v>
      </c>
      <c r="N74" s="44"/>
      <c r="O74" s="44" t="str">
        <f t="shared" si="93"/>
        <v xml:space="preserve"> Pesos</v>
      </c>
      <c r="P74" s="44" t="s">
        <v>80</v>
      </c>
      <c r="Q74" s="44"/>
      <c r="R74" s="44" t="str">
        <f t="shared" si="94"/>
        <v xml:space="preserve"> y </v>
      </c>
      <c r="S74" s="44" t="str">
        <f t="shared" si="95"/>
        <v xml:space="preserve"> Pesos</v>
      </c>
      <c r="T74" s="44" t="str">
        <f t="shared" si="96"/>
        <v xml:space="preserve"> Centavos</v>
      </c>
      <c r="U74" s="44" t="str">
        <f t="shared" si="97"/>
        <v xml:space="preserve"> centavos</v>
      </c>
      <c r="V74" s="44">
        <v>15</v>
      </c>
      <c r="W74" s="44">
        <v>14</v>
      </c>
      <c r="X74" s="44">
        <v>13</v>
      </c>
      <c r="Y74" s="44">
        <v>12</v>
      </c>
      <c r="Z74" s="44">
        <v>11</v>
      </c>
      <c r="AA74" s="44">
        <v>10</v>
      </c>
      <c r="AB74" s="44">
        <v>9</v>
      </c>
      <c r="AC74" s="44">
        <f t="shared" si="84"/>
        <v>8</v>
      </c>
      <c r="AD74" s="44">
        <f t="shared" si="84"/>
        <v>7</v>
      </c>
      <c r="AE74" s="44">
        <f t="shared" si="84"/>
        <v>6</v>
      </c>
      <c r="AF74" s="44">
        <f t="shared" si="84"/>
        <v>5</v>
      </c>
      <c r="AG74" s="44">
        <f t="shared" si="84"/>
        <v>4</v>
      </c>
      <c r="AH74" s="44">
        <f t="shared" si="84"/>
        <v>3</v>
      </c>
      <c r="AI74" s="44">
        <f t="shared" si="84"/>
        <v>2</v>
      </c>
      <c r="AJ74" s="44">
        <f t="shared" si="84"/>
        <v>1</v>
      </c>
      <c r="AK74" s="44">
        <f t="shared" si="84"/>
        <v>0</v>
      </c>
      <c r="AL74" s="44">
        <f t="shared" si="84"/>
        <v>-1</v>
      </c>
      <c r="AM74" s="44">
        <f t="shared" si="84"/>
        <v>-2</v>
      </c>
      <c r="AN74" s="44"/>
      <c r="AO74" s="46">
        <f t="shared" si="83"/>
        <v>0</v>
      </c>
      <c r="AP74" s="46">
        <f t="shared" si="83"/>
        <v>0</v>
      </c>
      <c r="AQ74" s="46">
        <f t="shared" si="83"/>
        <v>0</v>
      </c>
      <c r="AR74" s="46">
        <f t="shared" si="83"/>
        <v>0</v>
      </c>
      <c r="AS74" s="46">
        <f t="shared" si="83"/>
        <v>0</v>
      </c>
      <c r="AT74" s="46">
        <f t="shared" si="83"/>
        <v>0</v>
      </c>
      <c r="AU74" s="46">
        <f t="shared" si="83"/>
        <v>0</v>
      </c>
      <c r="AV74" s="46">
        <f t="shared" si="83"/>
        <v>0</v>
      </c>
      <c r="AW74" s="46">
        <f t="shared" si="83"/>
        <v>0</v>
      </c>
      <c r="AX74" s="46">
        <f t="shared" si="83"/>
        <v>0</v>
      </c>
      <c r="AY74" s="46">
        <f t="shared" si="83"/>
        <v>0</v>
      </c>
      <c r="AZ74" s="46">
        <f t="shared" si="83"/>
        <v>0</v>
      </c>
      <c r="BA74" s="46">
        <f t="shared" si="83"/>
        <v>0</v>
      </c>
      <c r="BB74" s="46">
        <f t="shared" si="83"/>
        <v>7</v>
      </c>
      <c r="BC74" s="46">
        <f t="shared" si="83"/>
        <v>71</v>
      </c>
      <c r="BD74" s="46">
        <f t="shared" si="80"/>
        <v>710</v>
      </c>
      <c r="BE74" s="46">
        <f t="shared" si="74"/>
        <v>7100</v>
      </c>
      <c r="BF74" s="44"/>
      <c r="BG74" s="44">
        <f t="shared" si="98"/>
        <v>0</v>
      </c>
      <c r="BH74" s="46">
        <f t="shared" si="99"/>
        <v>0</v>
      </c>
      <c r="BI74" s="46">
        <f t="shared" si="100"/>
        <v>0</v>
      </c>
      <c r="BJ74" s="46">
        <f t="shared" si="101"/>
        <v>0</v>
      </c>
      <c r="BK74" s="46">
        <f t="shared" si="102"/>
        <v>0</v>
      </c>
      <c r="BL74" s="46">
        <f t="shared" si="103"/>
        <v>0</v>
      </c>
      <c r="BM74" s="46">
        <f t="shared" si="104"/>
        <v>0</v>
      </c>
      <c r="BN74" s="46">
        <f t="shared" si="105"/>
        <v>0</v>
      </c>
      <c r="BO74" s="46">
        <f t="shared" si="106"/>
        <v>0</v>
      </c>
      <c r="BP74" s="46">
        <f t="shared" si="107"/>
        <v>0</v>
      </c>
      <c r="BQ74" s="46">
        <f t="shared" si="108"/>
        <v>0</v>
      </c>
      <c r="BR74" s="46">
        <f t="shared" si="109"/>
        <v>0</v>
      </c>
      <c r="BS74" s="46">
        <f t="shared" si="110"/>
        <v>0</v>
      </c>
      <c r="BT74" s="46">
        <f t="shared" si="111"/>
        <v>70</v>
      </c>
      <c r="BU74" s="46">
        <f t="shared" si="112"/>
        <v>1</v>
      </c>
      <c r="BV74" s="46">
        <f t="shared" si="113"/>
        <v>0</v>
      </c>
      <c r="BW74" s="46">
        <f t="shared" si="114"/>
        <v>0</v>
      </c>
      <c r="BX74" s="44"/>
      <c r="BY74" s="44"/>
      <c r="BZ74" s="46">
        <f t="shared" si="115"/>
        <v>0</v>
      </c>
      <c r="CA74" s="46"/>
      <c r="CB74" s="46"/>
      <c r="CC74" s="46">
        <f t="shared" si="116"/>
        <v>0</v>
      </c>
      <c r="CD74" s="46"/>
      <c r="CE74" s="46"/>
      <c r="CF74" s="46">
        <f t="shared" si="117"/>
        <v>0</v>
      </c>
      <c r="CG74" s="44"/>
      <c r="CH74" s="46"/>
      <c r="CI74" s="46">
        <f t="shared" si="118"/>
        <v>0</v>
      </c>
      <c r="CJ74" s="44"/>
      <c r="CK74" s="46"/>
      <c r="CL74" s="46">
        <f t="shared" si="119"/>
        <v>71</v>
      </c>
      <c r="CM74" s="44"/>
      <c r="CN74" s="46">
        <f t="shared" si="120"/>
        <v>0</v>
      </c>
      <c r="CO74" s="44"/>
      <c r="CP74" s="44"/>
      <c r="CQ74" s="44" t="str">
        <f t="shared" si="121"/>
        <v/>
      </c>
      <c r="CR74" s="44" t="str">
        <f t="shared" si="122"/>
        <v/>
      </c>
      <c r="CS74" s="44" t="str">
        <f t="shared" si="123"/>
        <v xml:space="preserve">   billones</v>
      </c>
      <c r="CT74" s="44" t="str">
        <f t="shared" si="124"/>
        <v/>
      </c>
      <c r="CU74" s="44" t="str">
        <f t="shared" si="125"/>
        <v/>
      </c>
      <c r="CV74" s="44" t="str">
        <f t="shared" si="126"/>
        <v xml:space="preserve">  mil</v>
      </c>
      <c r="CW74" s="44" t="str">
        <f t="shared" si="127"/>
        <v/>
      </c>
      <c r="CX74" s="44" t="str">
        <f t="shared" si="128"/>
        <v/>
      </c>
      <c r="CY74" s="44" t="str">
        <f t="shared" si="129"/>
        <v xml:space="preserve">   millones</v>
      </c>
      <c r="CZ74" s="44" t="str">
        <f t="shared" si="130"/>
        <v/>
      </c>
      <c r="DA74" s="44" t="str">
        <f t="shared" si="131"/>
        <v/>
      </c>
      <c r="DB74" s="44" t="str">
        <f t="shared" si="132"/>
        <v xml:space="preserve">  mil</v>
      </c>
      <c r="DC74" s="44" t="str">
        <f t="shared" si="133"/>
        <v/>
      </c>
      <c r="DD74" s="44" t="str">
        <f t="shared" si="134"/>
        <v xml:space="preserve">Setenta y </v>
      </c>
      <c r="DE74" s="44" t="str">
        <f t="shared" si="135"/>
        <v>Un Pesos</v>
      </c>
      <c r="DF74" s="44" t="str">
        <f t="shared" si="136"/>
        <v xml:space="preserve">  Centavos</v>
      </c>
      <c r="DG74" s="44" t="str">
        <f t="shared" si="137"/>
        <v xml:space="preserve">  centavos</v>
      </c>
      <c r="DH74" s="44" t="str">
        <f t="shared" si="138"/>
        <v xml:space="preserve"> </v>
      </c>
      <c r="DI74" s="44" t="str">
        <f t="shared" si="139"/>
        <v/>
      </c>
      <c r="DJ74" s="44"/>
      <c r="DK74" s="44" t="str">
        <f t="shared" si="140"/>
        <v xml:space="preserve"> </v>
      </c>
      <c r="DL74" s="44" t="str">
        <f t="shared" si="141"/>
        <v/>
      </c>
      <c r="DM74" s="44"/>
      <c r="DN74" s="44" t="str">
        <f t="shared" si="142"/>
        <v xml:space="preserve"> </v>
      </c>
      <c r="DO74" s="44" t="str">
        <f t="shared" si="143"/>
        <v/>
      </c>
      <c r="DP74" s="44"/>
      <c r="DQ74" s="44" t="str">
        <f t="shared" si="144"/>
        <v xml:space="preserve"> </v>
      </c>
      <c r="DR74" s="44" t="str">
        <f t="shared" si="145"/>
        <v/>
      </c>
      <c r="DS74" s="44"/>
      <c r="DT74" s="44" t="e">
        <f t="shared" si="146"/>
        <v>#N/A</v>
      </c>
      <c r="DU74" s="44" t="str">
        <f t="shared" si="147"/>
        <v xml:space="preserve"> Pesos</v>
      </c>
      <c r="DV74" s="44" t="str">
        <f t="shared" si="148"/>
        <v xml:space="preserve"> </v>
      </c>
      <c r="DW74" s="44" t="str">
        <f t="shared" si="149"/>
        <v/>
      </c>
      <c r="DX74" s="44"/>
      <c r="DY74" s="44"/>
      <c r="DZ74" s="44"/>
      <c r="EA74" s="44" t="str">
        <f t="shared" si="150"/>
        <v xml:space="preserve"> </v>
      </c>
      <c r="EB74" s="44"/>
      <c r="EC74" s="44"/>
      <c r="ED74" s="44" t="str">
        <f t="shared" si="151"/>
        <v xml:space="preserve"> </v>
      </c>
      <c r="EE74" s="44"/>
      <c r="EF74" s="44"/>
      <c r="EG74" s="47" t="str">
        <f t="shared" si="152"/>
        <v xml:space="preserve"> </v>
      </c>
      <c r="EH74" s="44"/>
      <c r="EI74" s="44"/>
      <c r="EJ74" s="47" t="str">
        <f t="shared" si="153"/>
        <v xml:space="preserve"> </v>
      </c>
      <c r="EK74" s="44"/>
      <c r="EL74" s="44"/>
      <c r="EM74" s="47" t="str">
        <f t="shared" si="154"/>
        <v>Setenta y Un Pesos</v>
      </c>
      <c r="EN74" s="47"/>
      <c r="EO74" s="47" t="str">
        <f t="shared" si="155"/>
        <v xml:space="preserve"> </v>
      </c>
      <c r="EP74" s="44"/>
    </row>
    <row r="75" spans="1:146" hidden="1" x14ac:dyDescent="0.2">
      <c r="A75" s="42">
        <v>72</v>
      </c>
      <c r="B75" s="43" t="str">
        <f t="shared" si="85"/>
        <v>Setenta y Dos Pesos M/L</v>
      </c>
      <c r="C75" s="44"/>
      <c r="D75" s="45">
        <f t="shared" si="86"/>
        <v>72</v>
      </c>
      <c r="E75" s="44" t="str">
        <f t="shared" si="87"/>
        <v/>
      </c>
      <c r="F75" s="44" t="str">
        <f t="shared" si="88"/>
        <v xml:space="preserve"> Pesos</v>
      </c>
      <c r="G75" s="44" t="str">
        <f t="shared" si="89"/>
        <v xml:space="preserve">  billones</v>
      </c>
      <c r="H75" s="44"/>
      <c r="I75" s="44" t="str">
        <f t="shared" si="90"/>
        <v xml:space="preserve"> Pesos</v>
      </c>
      <c r="J75" s="44" t="s">
        <v>80</v>
      </c>
      <c r="K75" s="44"/>
      <c r="L75" s="44" t="str">
        <f t="shared" si="91"/>
        <v xml:space="preserve"> Pesos</v>
      </c>
      <c r="M75" s="44" t="str">
        <f t="shared" si="92"/>
        <v xml:space="preserve">  millones</v>
      </c>
      <c r="N75" s="44"/>
      <c r="O75" s="44" t="str">
        <f t="shared" si="93"/>
        <v xml:space="preserve"> Pesos</v>
      </c>
      <c r="P75" s="44" t="s">
        <v>80</v>
      </c>
      <c r="Q75" s="44"/>
      <c r="R75" s="44" t="str">
        <f t="shared" si="94"/>
        <v xml:space="preserve"> y </v>
      </c>
      <c r="S75" s="44" t="str">
        <f t="shared" si="95"/>
        <v xml:space="preserve"> Pesos</v>
      </c>
      <c r="T75" s="44" t="str">
        <f t="shared" si="96"/>
        <v xml:space="preserve"> Centavos</v>
      </c>
      <c r="U75" s="44" t="str">
        <f t="shared" si="97"/>
        <v xml:space="preserve"> centavos</v>
      </c>
      <c r="V75" s="44">
        <v>15</v>
      </c>
      <c r="W75" s="44">
        <v>14</v>
      </c>
      <c r="X75" s="44">
        <v>13</v>
      </c>
      <c r="Y75" s="44">
        <v>12</v>
      </c>
      <c r="Z75" s="44">
        <v>11</v>
      </c>
      <c r="AA75" s="44">
        <v>10</v>
      </c>
      <c r="AB75" s="44">
        <v>9</v>
      </c>
      <c r="AC75" s="44">
        <f t="shared" si="84"/>
        <v>8</v>
      </c>
      <c r="AD75" s="44">
        <f t="shared" si="84"/>
        <v>7</v>
      </c>
      <c r="AE75" s="44">
        <f t="shared" si="84"/>
        <v>6</v>
      </c>
      <c r="AF75" s="44">
        <f t="shared" si="84"/>
        <v>5</v>
      </c>
      <c r="AG75" s="44">
        <f t="shared" si="84"/>
        <v>4</v>
      </c>
      <c r="AH75" s="44">
        <f t="shared" si="84"/>
        <v>3</v>
      </c>
      <c r="AI75" s="44">
        <f t="shared" si="84"/>
        <v>2</v>
      </c>
      <c r="AJ75" s="44">
        <f t="shared" si="84"/>
        <v>1</v>
      </c>
      <c r="AK75" s="44">
        <f t="shared" si="84"/>
        <v>0</v>
      </c>
      <c r="AL75" s="44">
        <f t="shared" si="84"/>
        <v>-1</v>
      </c>
      <c r="AM75" s="44">
        <f t="shared" si="84"/>
        <v>-2</v>
      </c>
      <c r="AN75" s="44"/>
      <c r="AO75" s="46">
        <f t="shared" si="83"/>
        <v>0</v>
      </c>
      <c r="AP75" s="46">
        <f t="shared" si="83"/>
        <v>0</v>
      </c>
      <c r="AQ75" s="46">
        <f t="shared" si="83"/>
        <v>0</v>
      </c>
      <c r="AR75" s="46">
        <f t="shared" si="83"/>
        <v>0</v>
      </c>
      <c r="AS75" s="46">
        <f t="shared" si="83"/>
        <v>0</v>
      </c>
      <c r="AT75" s="46">
        <f t="shared" si="83"/>
        <v>0</v>
      </c>
      <c r="AU75" s="46">
        <f t="shared" si="83"/>
        <v>0</v>
      </c>
      <c r="AV75" s="46">
        <f t="shared" si="83"/>
        <v>0</v>
      </c>
      <c r="AW75" s="46">
        <f t="shared" si="83"/>
        <v>0</v>
      </c>
      <c r="AX75" s="46">
        <f t="shared" si="83"/>
        <v>0</v>
      </c>
      <c r="AY75" s="46">
        <f t="shared" si="83"/>
        <v>0</v>
      </c>
      <c r="AZ75" s="46">
        <f t="shared" si="83"/>
        <v>0</v>
      </c>
      <c r="BA75" s="46">
        <f t="shared" si="83"/>
        <v>0</v>
      </c>
      <c r="BB75" s="46">
        <f t="shared" si="83"/>
        <v>7</v>
      </c>
      <c r="BC75" s="46">
        <f t="shared" si="83"/>
        <v>72</v>
      </c>
      <c r="BD75" s="46">
        <f t="shared" si="80"/>
        <v>720</v>
      </c>
      <c r="BE75" s="46">
        <f t="shared" si="74"/>
        <v>7200</v>
      </c>
      <c r="BF75" s="44"/>
      <c r="BG75" s="44">
        <f t="shared" si="98"/>
        <v>0</v>
      </c>
      <c r="BH75" s="46">
        <f t="shared" si="99"/>
        <v>0</v>
      </c>
      <c r="BI75" s="46">
        <f t="shared" si="100"/>
        <v>0</v>
      </c>
      <c r="BJ75" s="46">
        <f t="shared" si="101"/>
        <v>0</v>
      </c>
      <c r="BK75" s="46">
        <f t="shared" si="102"/>
        <v>0</v>
      </c>
      <c r="BL75" s="46">
        <f t="shared" si="103"/>
        <v>0</v>
      </c>
      <c r="BM75" s="46">
        <f t="shared" si="104"/>
        <v>0</v>
      </c>
      <c r="BN75" s="46">
        <f t="shared" si="105"/>
        <v>0</v>
      </c>
      <c r="BO75" s="46">
        <f t="shared" si="106"/>
        <v>0</v>
      </c>
      <c r="BP75" s="46">
        <f t="shared" si="107"/>
        <v>0</v>
      </c>
      <c r="BQ75" s="46">
        <f t="shared" si="108"/>
        <v>0</v>
      </c>
      <c r="BR75" s="46">
        <f t="shared" si="109"/>
        <v>0</v>
      </c>
      <c r="BS75" s="46">
        <f t="shared" si="110"/>
        <v>0</v>
      </c>
      <c r="BT75" s="46">
        <f t="shared" si="111"/>
        <v>70</v>
      </c>
      <c r="BU75" s="46">
        <f t="shared" si="112"/>
        <v>2</v>
      </c>
      <c r="BV75" s="46">
        <f t="shared" si="113"/>
        <v>0</v>
      </c>
      <c r="BW75" s="46">
        <f t="shared" si="114"/>
        <v>0</v>
      </c>
      <c r="BX75" s="44"/>
      <c r="BY75" s="44"/>
      <c r="BZ75" s="46">
        <f t="shared" si="115"/>
        <v>0</v>
      </c>
      <c r="CA75" s="46"/>
      <c r="CB75" s="46"/>
      <c r="CC75" s="46">
        <f t="shared" si="116"/>
        <v>0</v>
      </c>
      <c r="CD75" s="46"/>
      <c r="CE75" s="46"/>
      <c r="CF75" s="46">
        <f t="shared" si="117"/>
        <v>0</v>
      </c>
      <c r="CG75" s="44"/>
      <c r="CH75" s="46"/>
      <c r="CI75" s="46">
        <f t="shared" si="118"/>
        <v>0</v>
      </c>
      <c r="CJ75" s="44"/>
      <c r="CK75" s="46"/>
      <c r="CL75" s="46">
        <f t="shared" si="119"/>
        <v>72</v>
      </c>
      <c r="CM75" s="44"/>
      <c r="CN75" s="46">
        <f t="shared" si="120"/>
        <v>0</v>
      </c>
      <c r="CO75" s="44"/>
      <c r="CP75" s="44"/>
      <c r="CQ75" s="44" t="str">
        <f t="shared" si="121"/>
        <v/>
      </c>
      <c r="CR75" s="44" t="str">
        <f t="shared" si="122"/>
        <v/>
      </c>
      <c r="CS75" s="44" t="str">
        <f t="shared" si="123"/>
        <v xml:space="preserve">   billones</v>
      </c>
      <c r="CT75" s="44" t="str">
        <f t="shared" si="124"/>
        <v/>
      </c>
      <c r="CU75" s="44" t="str">
        <f t="shared" si="125"/>
        <v/>
      </c>
      <c r="CV75" s="44" t="str">
        <f t="shared" si="126"/>
        <v xml:space="preserve">  mil</v>
      </c>
      <c r="CW75" s="44" t="str">
        <f t="shared" si="127"/>
        <v/>
      </c>
      <c r="CX75" s="44" t="str">
        <f t="shared" si="128"/>
        <v/>
      </c>
      <c r="CY75" s="44" t="str">
        <f t="shared" si="129"/>
        <v xml:space="preserve">   millones</v>
      </c>
      <c r="CZ75" s="44" t="str">
        <f t="shared" si="130"/>
        <v/>
      </c>
      <c r="DA75" s="44" t="str">
        <f t="shared" si="131"/>
        <v/>
      </c>
      <c r="DB75" s="44" t="str">
        <f t="shared" si="132"/>
        <v xml:space="preserve">  mil</v>
      </c>
      <c r="DC75" s="44" t="str">
        <f t="shared" si="133"/>
        <v/>
      </c>
      <c r="DD75" s="44" t="str">
        <f t="shared" si="134"/>
        <v xml:space="preserve">Setenta y </v>
      </c>
      <c r="DE75" s="44" t="str">
        <f t="shared" si="135"/>
        <v>Dos Pesos</v>
      </c>
      <c r="DF75" s="44" t="str">
        <f t="shared" si="136"/>
        <v xml:space="preserve">  Centavos</v>
      </c>
      <c r="DG75" s="44" t="str">
        <f t="shared" si="137"/>
        <v xml:space="preserve">  centavos</v>
      </c>
      <c r="DH75" s="44" t="str">
        <f t="shared" si="138"/>
        <v xml:space="preserve"> </v>
      </c>
      <c r="DI75" s="44" t="str">
        <f t="shared" si="139"/>
        <v/>
      </c>
      <c r="DJ75" s="44"/>
      <c r="DK75" s="44" t="str">
        <f t="shared" si="140"/>
        <v xml:space="preserve"> </v>
      </c>
      <c r="DL75" s="44" t="str">
        <f t="shared" si="141"/>
        <v/>
      </c>
      <c r="DM75" s="44"/>
      <c r="DN75" s="44" t="str">
        <f t="shared" si="142"/>
        <v xml:space="preserve"> </v>
      </c>
      <c r="DO75" s="44" t="str">
        <f t="shared" si="143"/>
        <v/>
      </c>
      <c r="DP75" s="44"/>
      <c r="DQ75" s="44" t="str">
        <f t="shared" si="144"/>
        <v xml:space="preserve"> </v>
      </c>
      <c r="DR75" s="44" t="str">
        <f t="shared" si="145"/>
        <v/>
      </c>
      <c r="DS75" s="44"/>
      <c r="DT75" s="44" t="e">
        <f t="shared" si="146"/>
        <v>#N/A</v>
      </c>
      <c r="DU75" s="44" t="str">
        <f t="shared" si="147"/>
        <v xml:space="preserve"> Pesos</v>
      </c>
      <c r="DV75" s="44" t="str">
        <f t="shared" si="148"/>
        <v xml:space="preserve"> </v>
      </c>
      <c r="DW75" s="44" t="str">
        <f t="shared" si="149"/>
        <v/>
      </c>
      <c r="DX75" s="44"/>
      <c r="DY75" s="44"/>
      <c r="DZ75" s="44"/>
      <c r="EA75" s="44" t="str">
        <f t="shared" si="150"/>
        <v xml:space="preserve"> </v>
      </c>
      <c r="EB75" s="44"/>
      <c r="EC75" s="44"/>
      <c r="ED75" s="44" t="str">
        <f t="shared" si="151"/>
        <v xml:space="preserve"> </v>
      </c>
      <c r="EE75" s="44"/>
      <c r="EF75" s="44"/>
      <c r="EG75" s="47" t="str">
        <f t="shared" si="152"/>
        <v xml:space="preserve"> </v>
      </c>
      <c r="EH75" s="44"/>
      <c r="EI75" s="44"/>
      <c r="EJ75" s="47" t="str">
        <f t="shared" si="153"/>
        <v xml:space="preserve"> </v>
      </c>
      <c r="EK75" s="44"/>
      <c r="EL75" s="44"/>
      <c r="EM75" s="47" t="str">
        <f t="shared" si="154"/>
        <v>Setenta y Dos Pesos</v>
      </c>
      <c r="EN75" s="47"/>
      <c r="EO75" s="47" t="str">
        <f t="shared" si="155"/>
        <v xml:space="preserve"> </v>
      </c>
      <c r="EP75" s="44"/>
    </row>
    <row r="76" spans="1:146" hidden="1" x14ac:dyDescent="0.2">
      <c r="A76" s="42">
        <v>73</v>
      </c>
      <c r="B76" s="43" t="str">
        <f t="shared" si="85"/>
        <v>Setenta y Tres Pesos M/L</v>
      </c>
      <c r="C76" s="44"/>
      <c r="D76" s="45">
        <f t="shared" si="86"/>
        <v>73</v>
      </c>
      <c r="E76" s="44" t="str">
        <f t="shared" si="87"/>
        <v/>
      </c>
      <c r="F76" s="44" t="str">
        <f t="shared" si="88"/>
        <v xml:space="preserve"> Pesos</v>
      </c>
      <c r="G76" s="44" t="str">
        <f t="shared" si="89"/>
        <v xml:space="preserve">  billones</v>
      </c>
      <c r="H76" s="44"/>
      <c r="I76" s="44" t="str">
        <f t="shared" si="90"/>
        <v xml:space="preserve"> Pesos</v>
      </c>
      <c r="J76" s="44" t="s">
        <v>80</v>
      </c>
      <c r="K76" s="44"/>
      <c r="L76" s="44" t="str">
        <f t="shared" si="91"/>
        <v xml:space="preserve"> Pesos</v>
      </c>
      <c r="M76" s="44" t="str">
        <f t="shared" si="92"/>
        <v xml:space="preserve">  millones</v>
      </c>
      <c r="N76" s="44"/>
      <c r="O76" s="44" t="str">
        <f t="shared" si="93"/>
        <v xml:space="preserve"> Pesos</v>
      </c>
      <c r="P76" s="44" t="s">
        <v>80</v>
      </c>
      <c r="Q76" s="44"/>
      <c r="R76" s="44" t="str">
        <f t="shared" si="94"/>
        <v xml:space="preserve"> y </v>
      </c>
      <c r="S76" s="44" t="str">
        <f t="shared" si="95"/>
        <v xml:space="preserve"> Pesos</v>
      </c>
      <c r="T76" s="44" t="str">
        <f t="shared" si="96"/>
        <v xml:space="preserve"> Centavos</v>
      </c>
      <c r="U76" s="44" t="str">
        <f t="shared" si="97"/>
        <v xml:space="preserve"> centavos</v>
      </c>
      <c r="V76" s="44">
        <v>15</v>
      </c>
      <c r="W76" s="44">
        <v>14</v>
      </c>
      <c r="X76" s="44">
        <v>13</v>
      </c>
      <c r="Y76" s="44">
        <v>12</v>
      </c>
      <c r="Z76" s="44">
        <v>11</v>
      </c>
      <c r="AA76" s="44">
        <v>10</v>
      </c>
      <c r="AB76" s="44">
        <v>9</v>
      </c>
      <c r="AC76" s="44">
        <f t="shared" si="84"/>
        <v>8</v>
      </c>
      <c r="AD76" s="44">
        <f t="shared" si="84"/>
        <v>7</v>
      </c>
      <c r="AE76" s="44">
        <f t="shared" si="84"/>
        <v>6</v>
      </c>
      <c r="AF76" s="44">
        <f t="shared" si="84"/>
        <v>5</v>
      </c>
      <c r="AG76" s="44">
        <f t="shared" si="84"/>
        <v>4</v>
      </c>
      <c r="AH76" s="44">
        <f t="shared" si="84"/>
        <v>3</v>
      </c>
      <c r="AI76" s="44">
        <f t="shared" si="84"/>
        <v>2</v>
      </c>
      <c r="AJ76" s="44">
        <f t="shared" si="84"/>
        <v>1</v>
      </c>
      <c r="AK76" s="44">
        <f t="shared" si="84"/>
        <v>0</v>
      </c>
      <c r="AL76" s="44">
        <f t="shared" si="84"/>
        <v>-1</v>
      </c>
      <c r="AM76" s="44">
        <f t="shared" si="84"/>
        <v>-2</v>
      </c>
      <c r="AN76" s="44"/>
      <c r="AO76" s="46">
        <f t="shared" ref="AO76:BD92" si="156">INT($D76/10^W76)</f>
        <v>0</v>
      </c>
      <c r="AP76" s="46">
        <f t="shared" si="156"/>
        <v>0</v>
      </c>
      <c r="AQ76" s="46">
        <f t="shared" si="156"/>
        <v>0</v>
      </c>
      <c r="AR76" s="46">
        <f t="shared" si="156"/>
        <v>0</v>
      </c>
      <c r="AS76" s="46">
        <f t="shared" si="156"/>
        <v>0</v>
      </c>
      <c r="AT76" s="46">
        <f t="shared" si="156"/>
        <v>0</v>
      </c>
      <c r="AU76" s="46">
        <f t="shared" si="156"/>
        <v>0</v>
      </c>
      <c r="AV76" s="46">
        <f t="shared" si="156"/>
        <v>0</v>
      </c>
      <c r="AW76" s="46">
        <f t="shared" si="156"/>
        <v>0</v>
      </c>
      <c r="AX76" s="46">
        <f t="shared" si="156"/>
        <v>0</v>
      </c>
      <c r="AY76" s="46">
        <f t="shared" si="156"/>
        <v>0</v>
      </c>
      <c r="AZ76" s="46">
        <f t="shared" si="156"/>
        <v>0</v>
      </c>
      <c r="BA76" s="46">
        <f t="shared" si="156"/>
        <v>0</v>
      </c>
      <c r="BB76" s="46">
        <f t="shared" si="156"/>
        <v>7</v>
      </c>
      <c r="BC76" s="46">
        <f t="shared" si="156"/>
        <v>73</v>
      </c>
      <c r="BD76" s="46">
        <f t="shared" si="80"/>
        <v>730</v>
      </c>
      <c r="BE76" s="46">
        <f t="shared" si="74"/>
        <v>7300</v>
      </c>
      <c r="BF76" s="44"/>
      <c r="BG76" s="44">
        <f t="shared" si="98"/>
        <v>0</v>
      </c>
      <c r="BH76" s="46">
        <f t="shared" si="99"/>
        <v>0</v>
      </c>
      <c r="BI76" s="46">
        <f t="shared" si="100"/>
        <v>0</v>
      </c>
      <c r="BJ76" s="46">
        <f t="shared" si="101"/>
        <v>0</v>
      </c>
      <c r="BK76" s="46">
        <f t="shared" si="102"/>
        <v>0</v>
      </c>
      <c r="BL76" s="46">
        <f t="shared" si="103"/>
        <v>0</v>
      </c>
      <c r="BM76" s="46">
        <f t="shared" si="104"/>
        <v>0</v>
      </c>
      <c r="BN76" s="46">
        <f t="shared" si="105"/>
        <v>0</v>
      </c>
      <c r="BO76" s="46">
        <f t="shared" si="106"/>
        <v>0</v>
      </c>
      <c r="BP76" s="46">
        <f t="shared" si="107"/>
        <v>0</v>
      </c>
      <c r="BQ76" s="46">
        <f t="shared" si="108"/>
        <v>0</v>
      </c>
      <c r="BR76" s="46">
        <f t="shared" si="109"/>
        <v>0</v>
      </c>
      <c r="BS76" s="46">
        <f t="shared" si="110"/>
        <v>0</v>
      </c>
      <c r="BT76" s="46">
        <f t="shared" si="111"/>
        <v>70</v>
      </c>
      <c r="BU76" s="46">
        <f t="shared" si="112"/>
        <v>3</v>
      </c>
      <c r="BV76" s="46">
        <f t="shared" si="113"/>
        <v>0</v>
      </c>
      <c r="BW76" s="46">
        <f t="shared" si="114"/>
        <v>0</v>
      </c>
      <c r="BX76" s="44"/>
      <c r="BY76" s="44"/>
      <c r="BZ76" s="46">
        <f t="shared" si="115"/>
        <v>0</v>
      </c>
      <c r="CA76" s="46"/>
      <c r="CB76" s="46"/>
      <c r="CC76" s="46">
        <f t="shared" si="116"/>
        <v>0</v>
      </c>
      <c r="CD76" s="46"/>
      <c r="CE76" s="46"/>
      <c r="CF76" s="46">
        <f t="shared" si="117"/>
        <v>0</v>
      </c>
      <c r="CG76" s="44"/>
      <c r="CH76" s="46"/>
      <c r="CI76" s="46">
        <f t="shared" si="118"/>
        <v>0</v>
      </c>
      <c r="CJ76" s="44"/>
      <c r="CK76" s="46"/>
      <c r="CL76" s="46">
        <f t="shared" si="119"/>
        <v>73</v>
      </c>
      <c r="CM76" s="44"/>
      <c r="CN76" s="46">
        <f t="shared" si="120"/>
        <v>0</v>
      </c>
      <c r="CO76" s="44"/>
      <c r="CP76" s="44"/>
      <c r="CQ76" s="44" t="str">
        <f t="shared" si="121"/>
        <v/>
      </c>
      <c r="CR76" s="44" t="str">
        <f t="shared" si="122"/>
        <v/>
      </c>
      <c r="CS76" s="44" t="str">
        <f t="shared" si="123"/>
        <v xml:space="preserve">   billones</v>
      </c>
      <c r="CT76" s="44" t="str">
        <f t="shared" si="124"/>
        <v/>
      </c>
      <c r="CU76" s="44" t="str">
        <f t="shared" si="125"/>
        <v/>
      </c>
      <c r="CV76" s="44" t="str">
        <f t="shared" si="126"/>
        <v xml:space="preserve">  mil</v>
      </c>
      <c r="CW76" s="44" t="str">
        <f t="shared" si="127"/>
        <v/>
      </c>
      <c r="CX76" s="44" t="str">
        <f t="shared" si="128"/>
        <v/>
      </c>
      <c r="CY76" s="44" t="str">
        <f t="shared" si="129"/>
        <v xml:space="preserve">   millones</v>
      </c>
      <c r="CZ76" s="44" t="str">
        <f t="shared" si="130"/>
        <v/>
      </c>
      <c r="DA76" s="44" t="str">
        <f t="shared" si="131"/>
        <v/>
      </c>
      <c r="DB76" s="44" t="str">
        <f t="shared" si="132"/>
        <v xml:space="preserve">  mil</v>
      </c>
      <c r="DC76" s="44" t="str">
        <f t="shared" si="133"/>
        <v/>
      </c>
      <c r="DD76" s="44" t="str">
        <f t="shared" si="134"/>
        <v xml:space="preserve">Setenta y </v>
      </c>
      <c r="DE76" s="44" t="str">
        <f t="shared" si="135"/>
        <v>Tres Pesos</v>
      </c>
      <c r="DF76" s="44" t="str">
        <f t="shared" si="136"/>
        <v xml:space="preserve">  Centavos</v>
      </c>
      <c r="DG76" s="44" t="str">
        <f t="shared" si="137"/>
        <v xml:space="preserve">  centavos</v>
      </c>
      <c r="DH76" s="44" t="str">
        <f t="shared" si="138"/>
        <v xml:space="preserve"> </v>
      </c>
      <c r="DI76" s="44" t="str">
        <f t="shared" si="139"/>
        <v/>
      </c>
      <c r="DJ76" s="44"/>
      <c r="DK76" s="44" t="str">
        <f t="shared" si="140"/>
        <v xml:space="preserve"> </v>
      </c>
      <c r="DL76" s="44" t="str">
        <f t="shared" si="141"/>
        <v/>
      </c>
      <c r="DM76" s="44"/>
      <c r="DN76" s="44" t="str">
        <f t="shared" si="142"/>
        <v xml:space="preserve"> </v>
      </c>
      <c r="DO76" s="44" t="str">
        <f t="shared" si="143"/>
        <v/>
      </c>
      <c r="DP76" s="44"/>
      <c r="DQ76" s="44" t="str">
        <f t="shared" si="144"/>
        <v xml:space="preserve"> </v>
      </c>
      <c r="DR76" s="44" t="str">
        <f t="shared" si="145"/>
        <v/>
      </c>
      <c r="DS76" s="44"/>
      <c r="DT76" s="44" t="e">
        <f t="shared" si="146"/>
        <v>#N/A</v>
      </c>
      <c r="DU76" s="44" t="str">
        <f t="shared" si="147"/>
        <v xml:space="preserve"> Pesos</v>
      </c>
      <c r="DV76" s="44" t="str">
        <f t="shared" si="148"/>
        <v xml:space="preserve"> </v>
      </c>
      <c r="DW76" s="44" t="str">
        <f t="shared" si="149"/>
        <v/>
      </c>
      <c r="DX76" s="44"/>
      <c r="DY76" s="44"/>
      <c r="DZ76" s="44"/>
      <c r="EA76" s="44" t="str">
        <f t="shared" si="150"/>
        <v xml:space="preserve"> </v>
      </c>
      <c r="EB76" s="44"/>
      <c r="EC76" s="44"/>
      <c r="ED76" s="44" t="str">
        <f t="shared" si="151"/>
        <v xml:space="preserve"> </v>
      </c>
      <c r="EE76" s="44"/>
      <c r="EF76" s="44"/>
      <c r="EG76" s="47" t="str">
        <f t="shared" si="152"/>
        <v xml:space="preserve"> </v>
      </c>
      <c r="EH76" s="44"/>
      <c r="EI76" s="44"/>
      <c r="EJ76" s="47" t="str">
        <f t="shared" si="153"/>
        <v xml:space="preserve"> </v>
      </c>
      <c r="EK76" s="44"/>
      <c r="EL76" s="44"/>
      <c r="EM76" s="47" t="str">
        <f t="shared" si="154"/>
        <v>Setenta y Tres Pesos</v>
      </c>
      <c r="EN76" s="47"/>
      <c r="EO76" s="47" t="str">
        <f t="shared" si="155"/>
        <v xml:space="preserve"> </v>
      </c>
      <c r="EP76" s="44"/>
    </row>
    <row r="77" spans="1:146" hidden="1" x14ac:dyDescent="0.2">
      <c r="A77" s="42">
        <v>74</v>
      </c>
      <c r="B77" s="43" t="str">
        <f t="shared" si="85"/>
        <v>Setenta y Cuatro Pesos M/L</v>
      </c>
      <c r="C77" s="44"/>
      <c r="D77" s="45">
        <f t="shared" si="86"/>
        <v>74</v>
      </c>
      <c r="E77" s="44" t="str">
        <f t="shared" si="87"/>
        <v/>
      </c>
      <c r="F77" s="44" t="str">
        <f t="shared" si="88"/>
        <v xml:space="preserve"> Pesos</v>
      </c>
      <c r="G77" s="44" t="str">
        <f t="shared" si="89"/>
        <v xml:space="preserve">  billones</v>
      </c>
      <c r="H77" s="44"/>
      <c r="I77" s="44" t="str">
        <f t="shared" si="90"/>
        <v xml:space="preserve"> Pesos</v>
      </c>
      <c r="J77" s="44" t="s">
        <v>80</v>
      </c>
      <c r="K77" s="44"/>
      <c r="L77" s="44" t="str">
        <f t="shared" si="91"/>
        <v xml:space="preserve"> Pesos</v>
      </c>
      <c r="M77" s="44" t="str">
        <f t="shared" si="92"/>
        <v xml:space="preserve">  millones</v>
      </c>
      <c r="N77" s="44"/>
      <c r="O77" s="44" t="str">
        <f t="shared" si="93"/>
        <v xml:space="preserve"> Pesos</v>
      </c>
      <c r="P77" s="44" t="s">
        <v>80</v>
      </c>
      <c r="Q77" s="44"/>
      <c r="R77" s="44" t="str">
        <f t="shared" si="94"/>
        <v xml:space="preserve"> y </v>
      </c>
      <c r="S77" s="44" t="str">
        <f t="shared" si="95"/>
        <v xml:space="preserve"> Pesos</v>
      </c>
      <c r="T77" s="44" t="str">
        <f t="shared" si="96"/>
        <v xml:space="preserve"> Centavos</v>
      </c>
      <c r="U77" s="44" t="str">
        <f t="shared" si="97"/>
        <v xml:space="preserve"> centavos</v>
      </c>
      <c r="V77" s="44">
        <v>15</v>
      </c>
      <c r="W77" s="44">
        <v>14</v>
      </c>
      <c r="X77" s="44">
        <v>13</v>
      </c>
      <c r="Y77" s="44">
        <v>12</v>
      </c>
      <c r="Z77" s="44">
        <v>11</v>
      </c>
      <c r="AA77" s="44">
        <v>10</v>
      </c>
      <c r="AB77" s="44">
        <v>9</v>
      </c>
      <c r="AC77" s="44">
        <f t="shared" si="84"/>
        <v>8</v>
      </c>
      <c r="AD77" s="44">
        <f t="shared" si="84"/>
        <v>7</v>
      </c>
      <c r="AE77" s="44">
        <f t="shared" si="84"/>
        <v>6</v>
      </c>
      <c r="AF77" s="44">
        <f t="shared" si="84"/>
        <v>5</v>
      </c>
      <c r="AG77" s="44">
        <f t="shared" si="84"/>
        <v>4</v>
      </c>
      <c r="AH77" s="44">
        <f t="shared" si="84"/>
        <v>3</v>
      </c>
      <c r="AI77" s="44">
        <f t="shared" si="84"/>
        <v>2</v>
      </c>
      <c r="AJ77" s="44">
        <f t="shared" si="84"/>
        <v>1</v>
      </c>
      <c r="AK77" s="44">
        <f t="shared" si="84"/>
        <v>0</v>
      </c>
      <c r="AL77" s="44">
        <f t="shared" si="84"/>
        <v>-1</v>
      </c>
      <c r="AM77" s="44">
        <f t="shared" si="84"/>
        <v>-2</v>
      </c>
      <c r="AN77" s="44"/>
      <c r="AO77" s="46">
        <f t="shared" si="156"/>
        <v>0</v>
      </c>
      <c r="AP77" s="46">
        <f t="shared" si="156"/>
        <v>0</v>
      </c>
      <c r="AQ77" s="46">
        <f t="shared" si="156"/>
        <v>0</v>
      </c>
      <c r="AR77" s="46">
        <f t="shared" si="156"/>
        <v>0</v>
      </c>
      <c r="AS77" s="46">
        <f t="shared" si="156"/>
        <v>0</v>
      </c>
      <c r="AT77" s="46">
        <f t="shared" si="156"/>
        <v>0</v>
      </c>
      <c r="AU77" s="46">
        <f t="shared" si="156"/>
        <v>0</v>
      </c>
      <c r="AV77" s="46">
        <f t="shared" si="156"/>
        <v>0</v>
      </c>
      <c r="AW77" s="46">
        <f t="shared" si="156"/>
        <v>0</v>
      </c>
      <c r="AX77" s="46">
        <f t="shared" si="156"/>
        <v>0</v>
      </c>
      <c r="AY77" s="46">
        <f t="shared" si="156"/>
        <v>0</v>
      </c>
      <c r="AZ77" s="46">
        <f t="shared" si="156"/>
        <v>0</v>
      </c>
      <c r="BA77" s="46">
        <f t="shared" si="156"/>
        <v>0</v>
      </c>
      <c r="BB77" s="46">
        <f t="shared" si="156"/>
        <v>7</v>
      </c>
      <c r="BC77" s="46">
        <f t="shared" si="156"/>
        <v>74</v>
      </c>
      <c r="BD77" s="46">
        <f t="shared" si="80"/>
        <v>740</v>
      </c>
      <c r="BE77" s="46">
        <f t="shared" si="74"/>
        <v>7400</v>
      </c>
      <c r="BF77" s="44"/>
      <c r="BG77" s="44">
        <f t="shared" si="98"/>
        <v>0</v>
      </c>
      <c r="BH77" s="46">
        <f t="shared" si="99"/>
        <v>0</v>
      </c>
      <c r="BI77" s="46">
        <f t="shared" si="100"/>
        <v>0</v>
      </c>
      <c r="BJ77" s="46">
        <f t="shared" si="101"/>
        <v>0</v>
      </c>
      <c r="BK77" s="46">
        <f t="shared" si="102"/>
        <v>0</v>
      </c>
      <c r="BL77" s="46">
        <f t="shared" si="103"/>
        <v>0</v>
      </c>
      <c r="BM77" s="46">
        <f t="shared" si="104"/>
        <v>0</v>
      </c>
      <c r="BN77" s="46">
        <f t="shared" si="105"/>
        <v>0</v>
      </c>
      <c r="BO77" s="46">
        <f t="shared" si="106"/>
        <v>0</v>
      </c>
      <c r="BP77" s="46">
        <f t="shared" si="107"/>
        <v>0</v>
      </c>
      <c r="BQ77" s="46">
        <f t="shared" si="108"/>
        <v>0</v>
      </c>
      <c r="BR77" s="46">
        <f t="shared" si="109"/>
        <v>0</v>
      </c>
      <c r="BS77" s="46">
        <f t="shared" si="110"/>
        <v>0</v>
      </c>
      <c r="BT77" s="46">
        <f t="shared" si="111"/>
        <v>70</v>
      </c>
      <c r="BU77" s="46">
        <f t="shared" si="112"/>
        <v>4</v>
      </c>
      <c r="BV77" s="46">
        <f t="shared" si="113"/>
        <v>0</v>
      </c>
      <c r="BW77" s="46">
        <f t="shared" si="114"/>
        <v>0</v>
      </c>
      <c r="BX77" s="44"/>
      <c r="BY77" s="44"/>
      <c r="BZ77" s="46">
        <f t="shared" si="115"/>
        <v>0</v>
      </c>
      <c r="CA77" s="46"/>
      <c r="CB77" s="46"/>
      <c r="CC77" s="46">
        <f t="shared" si="116"/>
        <v>0</v>
      </c>
      <c r="CD77" s="46"/>
      <c r="CE77" s="46"/>
      <c r="CF77" s="46">
        <f t="shared" si="117"/>
        <v>0</v>
      </c>
      <c r="CG77" s="44"/>
      <c r="CH77" s="46"/>
      <c r="CI77" s="46">
        <f t="shared" si="118"/>
        <v>0</v>
      </c>
      <c r="CJ77" s="44"/>
      <c r="CK77" s="46"/>
      <c r="CL77" s="46">
        <f t="shared" si="119"/>
        <v>74</v>
      </c>
      <c r="CM77" s="44"/>
      <c r="CN77" s="46">
        <f t="shared" si="120"/>
        <v>0</v>
      </c>
      <c r="CO77" s="44"/>
      <c r="CP77" s="44"/>
      <c r="CQ77" s="44" t="str">
        <f t="shared" si="121"/>
        <v/>
      </c>
      <c r="CR77" s="44" t="str">
        <f t="shared" si="122"/>
        <v/>
      </c>
      <c r="CS77" s="44" t="str">
        <f t="shared" si="123"/>
        <v xml:space="preserve">   billones</v>
      </c>
      <c r="CT77" s="44" t="str">
        <f t="shared" si="124"/>
        <v/>
      </c>
      <c r="CU77" s="44" t="str">
        <f t="shared" si="125"/>
        <v/>
      </c>
      <c r="CV77" s="44" t="str">
        <f t="shared" si="126"/>
        <v xml:space="preserve">  mil</v>
      </c>
      <c r="CW77" s="44" t="str">
        <f t="shared" si="127"/>
        <v/>
      </c>
      <c r="CX77" s="44" t="str">
        <f t="shared" si="128"/>
        <v/>
      </c>
      <c r="CY77" s="44" t="str">
        <f t="shared" si="129"/>
        <v xml:space="preserve">   millones</v>
      </c>
      <c r="CZ77" s="44" t="str">
        <f t="shared" si="130"/>
        <v/>
      </c>
      <c r="DA77" s="44" t="str">
        <f t="shared" si="131"/>
        <v/>
      </c>
      <c r="DB77" s="44" t="str">
        <f t="shared" si="132"/>
        <v xml:space="preserve">  mil</v>
      </c>
      <c r="DC77" s="44" t="str">
        <f t="shared" si="133"/>
        <v/>
      </c>
      <c r="DD77" s="44" t="str">
        <f t="shared" si="134"/>
        <v xml:space="preserve">Setenta y </v>
      </c>
      <c r="DE77" s="44" t="str">
        <f t="shared" si="135"/>
        <v>Cuatro Pesos</v>
      </c>
      <c r="DF77" s="44" t="str">
        <f t="shared" si="136"/>
        <v xml:space="preserve">  Centavos</v>
      </c>
      <c r="DG77" s="44" t="str">
        <f t="shared" si="137"/>
        <v xml:space="preserve">  centavos</v>
      </c>
      <c r="DH77" s="44" t="str">
        <f t="shared" si="138"/>
        <v xml:space="preserve"> </v>
      </c>
      <c r="DI77" s="44" t="str">
        <f t="shared" si="139"/>
        <v/>
      </c>
      <c r="DJ77" s="44"/>
      <c r="DK77" s="44" t="str">
        <f t="shared" si="140"/>
        <v xml:space="preserve"> </v>
      </c>
      <c r="DL77" s="44" t="str">
        <f t="shared" si="141"/>
        <v/>
      </c>
      <c r="DM77" s="44"/>
      <c r="DN77" s="44" t="str">
        <f t="shared" si="142"/>
        <v xml:space="preserve"> </v>
      </c>
      <c r="DO77" s="44" t="str">
        <f t="shared" si="143"/>
        <v/>
      </c>
      <c r="DP77" s="44"/>
      <c r="DQ77" s="44" t="str">
        <f t="shared" si="144"/>
        <v xml:space="preserve"> </v>
      </c>
      <c r="DR77" s="44" t="str">
        <f t="shared" si="145"/>
        <v/>
      </c>
      <c r="DS77" s="44"/>
      <c r="DT77" s="44" t="e">
        <f t="shared" si="146"/>
        <v>#N/A</v>
      </c>
      <c r="DU77" s="44" t="str">
        <f t="shared" si="147"/>
        <v xml:space="preserve"> Pesos</v>
      </c>
      <c r="DV77" s="44" t="str">
        <f t="shared" si="148"/>
        <v xml:space="preserve"> </v>
      </c>
      <c r="DW77" s="44" t="str">
        <f t="shared" si="149"/>
        <v/>
      </c>
      <c r="DX77" s="44"/>
      <c r="DY77" s="44"/>
      <c r="DZ77" s="44"/>
      <c r="EA77" s="44" t="str">
        <f t="shared" si="150"/>
        <v xml:space="preserve"> </v>
      </c>
      <c r="EB77" s="44"/>
      <c r="EC77" s="44"/>
      <c r="ED77" s="44" t="str">
        <f t="shared" si="151"/>
        <v xml:space="preserve"> </v>
      </c>
      <c r="EE77" s="44"/>
      <c r="EF77" s="44"/>
      <c r="EG77" s="47" t="str">
        <f t="shared" si="152"/>
        <v xml:space="preserve"> </v>
      </c>
      <c r="EH77" s="44"/>
      <c r="EI77" s="44"/>
      <c r="EJ77" s="47" t="str">
        <f t="shared" si="153"/>
        <v xml:space="preserve"> </v>
      </c>
      <c r="EK77" s="44"/>
      <c r="EL77" s="44"/>
      <c r="EM77" s="47" t="str">
        <f t="shared" si="154"/>
        <v>Setenta y Cuatro Pesos</v>
      </c>
      <c r="EN77" s="47"/>
      <c r="EO77" s="47" t="str">
        <f t="shared" si="155"/>
        <v xml:space="preserve"> </v>
      </c>
      <c r="EP77" s="44"/>
    </row>
    <row r="78" spans="1:146" hidden="1" x14ac:dyDescent="0.2">
      <c r="A78" s="42">
        <v>75</v>
      </c>
      <c r="B78" s="43" t="str">
        <f t="shared" si="85"/>
        <v>Setenta y Cinco Pesos M/L</v>
      </c>
      <c r="C78" s="44"/>
      <c r="D78" s="45">
        <f t="shared" si="86"/>
        <v>75</v>
      </c>
      <c r="E78" s="44" t="str">
        <f t="shared" si="87"/>
        <v/>
      </c>
      <c r="F78" s="44" t="str">
        <f t="shared" si="88"/>
        <v xml:space="preserve"> Pesos</v>
      </c>
      <c r="G78" s="44" t="str">
        <f t="shared" si="89"/>
        <v xml:space="preserve">  billones</v>
      </c>
      <c r="H78" s="44"/>
      <c r="I78" s="44" t="str">
        <f t="shared" si="90"/>
        <v xml:space="preserve"> Pesos</v>
      </c>
      <c r="J78" s="44" t="s">
        <v>80</v>
      </c>
      <c r="K78" s="44"/>
      <c r="L78" s="44" t="str">
        <f t="shared" si="91"/>
        <v xml:space="preserve"> Pesos</v>
      </c>
      <c r="M78" s="44" t="str">
        <f t="shared" si="92"/>
        <v xml:space="preserve">  millones</v>
      </c>
      <c r="N78" s="44"/>
      <c r="O78" s="44" t="str">
        <f t="shared" si="93"/>
        <v xml:space="preserve"> Pesos</v>
      </c>
      <c r="P78" s="44" t="s">
        <v>80</v>
      </c>
      <c r="Q78" s="44"/>
      <c r="R78" s="44" t="str">
        <f t="shared" si="94"/>
        <v xml:space="preserve"> y </v>
      </c>
      <c r="S78" s="44" t="str">
        <f t="shared" si="95"/>
        <v xml:space="preserve"> Pesos</v>
      </c>
      <c r="T78" s="44" t="str">
        <f t="shared" si="96"/>
        <v xml:space="preserve"> Centavos</v>
      </c>
      <c r="U78" s="44" t="str">
        <f t="shared" si="97"/>
        <v xml:space="preserve"> centavos</v>
      </c>
      <c r="V78" s="44">
        <v>15</v>
      </c>
      <c r="W78" s="44">
        <v>14</v>
      </c>
      <c r="X78" s="44">
        <v>13</v>
      </c>
      <c r="Y78" s="44">
        <v>12</v>
      </c>
      <c r="Z78" s="44">
        <v>11</v>
      </c>
      <c r="AA78" s="44">
        <v>10</v>
      </c>
      <c r="AB78" s="44">
        <v>9</v>
      </c>
      <c r="AC78" s="44">
        <f t="shared" si="84"/>
        <v>8</v>
      </c>
      <c r="AD78" s="44">
        <f t="shared" si="84"/>
        <v>7</v>
      </c>
      <c r="AE78" s="44">
        <f t="shared" si="84"/>
        <v>6</v>
      </c>
      <c r="AF78" s="44">
        <f t="shared" si="84"/>
        <v>5</v>
      </c>
      <c r="AG78" s="44">
        <f t="shared" si="84"/>
        <v>4</v>
      </c>
      <c r="AH78" s="44">
        <f t="shared" si="84"/>
        <v>3</v>
      </c>
      <c r="AI78" s="44">
        <f t="shared" si="84"/>
        <v>2</v>
      </c>
      <c r="AJ78" s="44">
        <f t="shared" si="84"/>
        <v>1</v>
      </c>
      <c r="AK78" s="44">
        <f t="shared" si="84"/>
        <v>0</v>
      </c>
      <c r="AL78" s="44">
        <f t="shared" si="84"/>
        <v>-1</v>
      </c>
      <c r="AM78" s="44">
        <f t="shared" si="84"/>
        <v>-2</v>
      </c>
      <c r="AN78" s="44"/>
      <c r="AO78" s="46">
        <f t="shared" si="156"/>
        <v>0</v>
      </c>
      <c r="AP78" s="46">
        <f t="shared" si="156"/>
        <v>0</v>
      </c>
      <c r="AQ78" s="46">
        <f t="shared" si="156"/>
        <v>0</v>
      </c>
      <c r="AR78" s="46">
        <f t="shared" si="156"/>
        <v>0</v>
      </c>
      <c r="AS78" s="46">
        <f t="shared" si="156"/>
        <v>0</v>
      </c>
      <c r="AT78" s="46">
        <f t="shared" si="156"/>
        <v>0</v>
      </c>
      <c r="AU78" s="46">
        <f t="shared" si="156"/>
        <v>0</v>
      </c>
      <c r="AV78" s="46">
        <f t="shared" si="156"/>
        <v>0</v>
      </c>
      <c r="AW78" s="46">
        <f t="shared" si="156"/>
        <v>0</v>
      </c>
      <c r="AX78" s="46">
        <f t="shared" si="156"/>
        <v>0</v>
      </c>
      <c r="AY78" s="46">
        <f t="shared" si="156"/>
        <v>0</v>
      </c>
      <c r="AZ78" s="46">
        <f t="shared" si="156"/>
        <v>0</v>
      </c>
      <c r="BA78" s="46">
        <f t="shared" si="156"/>
        <v>0</v>
      </c>
      <c r="BB78" s="46">
        <f t="shared" si="156"/>
        <v>7</v>
      </c>
      <c r="BC78" s="46">
        <f t="shared" si="156"/>
        <v>75</v>
      </c>
      <c r="BD78" s="46">
        <f t="shared" si="80"/>
        <v>750</v>
      </c>
      <c r="BE78" s="46">
        <f t="shared" si="74"/>
        <v>7500</v>
      </c>
      <c r="BF78" s="44"/>
      <c r="BG78" s="44">
        <f t="shared" si="98"/>
        <v>0</v>
      </c>
      <c r="BH78" s="46">
        <f t="shared" si="99"/>
        <v>0</v>
      </c>
      <c r="BI78" s="46">
        <f t="shared" si="100"/>
        <v>0</v>
      </c>
      <c r="BJ78" s="46">
        <f t="shared" si="101"/>
        <v>0</v>
      </c>
      <c r="BK78" s="46">
        <f t="shared" si="102"/>
        <v>0</v>
      </c>
      <c r="BL78" s="46">
        <f t="shared" si="103"/>
        <v>0</v>
      </c>
      <c r="BM78" s="46">
        <f t="shared" si="104"/>
        <v>0</v>
      </c>
      <c r="BN78" s="46">
        <f t="shared" si="105"/>
        <v>0</v>
      </c>
      <c r="BO78" s="46">
        <f t="shared" si="106"/>
        <v>0</v>
      </c>
      <c r="BP78" s="46">
        <f t="shared" si="107"/>
        <v>0</v>
      </c>
      <c r="BQ78" s="46">
        <f t="shared" si="108"/>
        <v>0</v>
      </c>
      <c r="BR78" s="46">
        <f t="shared" si="109"/>
        <v>0</v>
      </c>
      <c r="BS78" s="46">
        <f t="shared" si="110"/>
        <v>0</v>
      </c>
      <c r="BT78" s="46">
        <f t="shared" si="111"/>
        <v>70</v>
      </c>
      <c r="BU78" s="46">
        <f t="shared" si="112"/>
        <v>5</v>
      </c>
      <c r="BV78" s="46">
        <f t="shared" si="113"/>
        <v>0</v>
      </c>
      <c r="BW78" s="46">
        <f t="shared" si="114"/>
        <v>0</v>
      </c>
      <c r="BX78" s="44"/>
      <c r="BY78" s="44"/>
      <c r="BZ78" s="46">
        <f t="shared" si="115"/>
        <v>0</v>
      </c>
      <c r="CA78" s="46"/>
      <c r="CB78" s="46"/>
      <c r="CC78" s="46">
        <f t="shared" si="116"/>
        <v>0</v>
      </c>
      <c r="CD78" s="46"/>
      <c r="CE78" s="46"/>
      <c r="CF78" s="46">
        <f t="shared" si="117"/>
        <v>0</v>
      </c>
      <c r="CG78" s="44"/>
      <c r="CH78" s="46"/>
      <c r="CI78" s="46">
        <f t="shared" si="118"/>
        <v>0</v>
      </c>
      <c r="CJ78" s="44"/>
      <c r="CK78" s="46"/>
      <c r="CL78" s="46">
        <f t="shared" si="119"/>
        <v>75</v>
      </c>
      <c r="CM78" s="44"/>
      <c r="CN78" s="46">
        <f t="shared" si="120"/>
        <v>0</v>
      </c>
      <c r="CO78" s="44"/>
      <c r="CP78" s="44"/>
      <c r="CQ78" s="44" t="str">
        <f t="shared" si="121"/>
        <v/>
      </c>
      <c r="CR78" s="44" t="str">
        <f t="shared" si="122"/>
        <v/>
      </c>
      <c r="CS78" s="44" t="str">
        <f t="shared" si="123"/>
        <v xml:space="preserve">   billones</v>
      </c>
      <c r="CT78" s="44" t="str">
        <f t="shared" si="124"/>
        <v/>
      </c>
      <c r="CU78" s="44" t="str">
        <f t="shared" si="125"/>
        <v/>
      </c>
      <c r="CV78" s="44" t="str">
        <f t="shared" si="126"/>
        <v xml:space="preserve">  mil</v>
      </c>
      <c r="CW78" s="44" t="str">
        <f t="shared" si="127"/>
        <v/>
      </c>
      <c r="CX78" s="44" t="str">
        <f t="shared" si="128"/>
        <v/>
      </c>
      <c r="CY78" s="44" t="str">
        <f t="shared" si="129"/>
        <v xml:space="preserve">   millones</v>
      </c>
      <c r="CZ78" s="44" t="str">
        <f t="shared" si="130"/>
        <v/>
      </c>
      <c r="DA78" s="44" t="str">
        <f t="shared" si="131"/>
        <v/>
      </c>
      <c r="DB78" s="44" t="str">
        <f t="shared" si="132"/>
        <v xml:space="preserve">  mil</v>
      </c>
      <c r="DC78" s="44" t="str">
        <f t="shared" si="133"/>
        <v/>
      </c>
      <c r="DD78" s="44" t="str">
        <f t="shared" si="134"/>
        <v xml:space="preserve">Setenta y </v>
      </c>
      <c r="DE78" s="44" t="str">
        <f t="shared" si="135"/>
        <v>Cinco Pesos</v>
      </c>
      <c r="DF78" s="44" t="str">
        <f t="shared" si="136"/>
        <v xml:space="preserve">  Centavos</v>
      </c>
      <c r="DG78" s="44" t="str">
        <f t="shared" si="137"/>
        <v xml:space="preserve">  centavos</v>
      </c>
      <c r="DH78" s="44" t="str">
        <f t="shared" si="138"/>
        <v xml:space="preserve"> </v>
      </c>
      <c r="DI78" s="44" t="str">
        <f t="shared" si="139"/>
        <v/>
      </c>
      <c r="DJ78" s="44"/>
      <c r="DK78" s="44" t="str">
        <f t="shared" si="140"/>
        <v xml:space="preserve"> </v>
      </c>
      <c r="DL78" s="44" t="str">
        <f t="shared" si="141"/>
        <v/>
      </c>
      <c r="DM78" s="44"/>
      <c r="DN78" s="44" t="str">
        <f t="shared" si="142"/>
        <v xml:space="preserve"> </v>
      </c>
      <c r="DO78" s="44" t="str">
        <f t="shared" si="143"/>
        <v/>
      </c>
      <c r="DP78" s="44"/>
      <c r="DQ78" s="44" t="str">
        <f t="shared" si="144"/>
        <v xml:space="preserve"> </v>
      </c>
      <c r="DR78" s="44" t="str">
        <f t="shared" si="145"/>
        <v/>
      </c>
      <c r="DS78" s="44"/>
      <c r="DT78" s="44" t="e">
        <f t="shared" si="146"/>
        <v>#N/A</v>
      </c>
      <c r="DU78" s="44" t="str">
        <f t="shared" si="147"/>
        <v xml:space="preserve"> Pesos</v>
      </c>
      <c r="DV78" s="44" t="str">
        <f t="shared" si="148"/>
        <v xml:space="preserve"> </v>
      </c>
      <c r="DW78" s="44" t="str">
        <f t="shared" si="149"/>
        <v/>
      </c>
      <c r="DX78" s="44"/>
      <c r="DY78" s="44"/>
      <c r="DZ78" s="44"/>
      <c r="EA78" s="44" t="str">
        <f t="shared" si="150"/>
        <v xml:space="preserve"> </v>
      </c>
      <c r="EB78" s="44"/>
      <c r="EC78" s="44"/>
      <c r="ED78" s="44" t="str">
        <f t="shared" si="151"/>
        <v xml:space="preserve"> </v>
      </c>
      <c r="EE78" s="44"/>
      <c r="EF78" s="44"/>
      <c r="EG78" s="47" t="str">
        <f t="shared" si="152"/>
        <v xml:space="preserve"> </v>
      </c>
      <c r="EH78" s="44"/>
      <c r="EI78" s="44"/>
      <c r="EJ78" s="47" t="str">
        <f t="shared" si="153"/>
        <v xml:space="preserve"> </v>
      </c>
      <c r="EK78" s="44"/>
      <c r="EL78" s="44"/>
      <c r="EM78" s="47" t="str">
        <f t="shared" si="154"/>
        <v>Setenta y Cinco Pesos</v>
      </c>
      <c r="EN78" s="47"/>
      <c r="EO78" s="47" t="str">
        <f t="shared" si="155"/>
        <v xml:space="preserve"> </v>
      </c>
      <c r="EP78" s="44"/>
    </row>
    <row r="79" spans="1:146" hidden="1" x14ac:dyDescent="0.2">
      <c r="A79" s="42">
        <v>76</v>
      </c>
      <c r="B79" s="43" t="str">
        <f t="shared" si="85"/>
        <v>Setenta y Seis Pesos M/L</v>
      </c>
      <c r="C79" s="44"/>
      <c r="D79" s="45">
        <f t="shared" si="86"/>
        <v>76</v>
      </c>
      <c r="E79" s="44" t="str">
        <f t="shared" si="87"/>
        <v/>
      </c>
      <c r="F79" s="44" t="str">
        <f t="shared" si="88"/>
        <v xml:space="preserve"> Pesos</v>
      </c>
      <c r="G79" s="44" t="str">
        <f t="shared" si="89"/>
        <v xml:space="preserve">  billones</v>
      </c>
      <c r="H79" s="44"/>
      <c r="I79" s="44" t="str">
        <f t="shared" si="90"/>
        <v xml:space="preserve"> Pesos</v>
      </c>
      <c r="J79" s="44" t="s">
        <v>80</v>
      </c>
      <c r="K79" s="44"/>
      <c r="L79" s="44" t="str">
        <f t="shared" si="91"/>
        <v xml:space="preserve"> Pesos</v>
      </c>
      <c r="M79" s="44" t="str">
        <f t="shared" si="92"/>
        <v xml:space="preserve">  millones</v>
      </c>
      <c r="N79" s="44"/>
      <c r="O79" s="44" t="str">
        <f t="shared" si="93"/>
        <v xml:space="preserve"> Pesos</v>
      </c>
      <c r="P79" s="44" t="s">
        <v>80</v>
      </c>
      <c r="Q79" s="44"/>
      <c r="R79" s="44" t="str">
        <f t="shared" si="94"/>
        <v xml:space="preserve"> y </v>
      </c>
      <c r="S79" s="44" t="str">
        <f t="shared" si="95"/>
        <v xml:space="preserve"> Pesos</v>
      </c>
      <c r="T79" s="44" t="str">
        <f t="shared" si="96"/>
        <v xml:space="preserve"> Centavos</v>
      </c>
      <c r="U79" s="44" t="str">
        <f t="shared" si="97"/>
        <v xml:space="preserve"> centavos</v>
      </c>
      <c r="V79" s="44">
        <v>15</v>
      </c>
      <c r="W79" s="44">
        <v>14</v>
      </c>
      <c r="X79" s="44">
        <v>13</v>
      </c>
      <c r="Y79" s="44">
        <v>12</v>
      </c>
      <c r="Z79" s="44">
        <v>11</v>
      </c>
      <c r="AA79" s="44">
        <v>10</v>
      </c>
      <c r="AB79" s="44">
        <v>9</v>
      </c>
      <c r="AC79" s="44">
        <f t="shared" si="84"/>
        <v>8</v>
      </c>
      <c r="AD79" s="44">
        <f t="shared" si="84"/>
        <v>7</v>
      </c>
      <c r="AE79" s="44">
        <f t="shared" si="84"/>
        <v>6</v>
      </c>
      <c r="AF79" s="44">
        <f t="shared" si="84"/>
        <v>5</v>
      </c>
      <c r="AG79" s="44">
        <f t="shared" si="84"/>
        <v>4</v>
      </c>
      <c r="AH79" s="44">
        <f t="shared" si="84"/>
        <v>3</v>
      </c>
      <c r="AI79" s="44">
        <f t="shared" si="84"/>
        <v>2</v>
      </c>
      <c r="AJ79" s="44">
        <f t="shared" si="84"/>
        <v>1</v>
      </c>
      <c r="AK79" s="44">
        <f t="shared" si="84"/>
        <v>0</v>
      </c>
      <c r="AL79" s="44">
        <f t="shared" si="84"/>
        <v>-1</v>
      </c>
      <c r="AM79" s="44">
        <f t="shared" si="84"/>
        <v>-2</v>
      </c>
      <c r="AN79" s="44"/>
      <c r="AO79" s="46">
        <f t="shared" si="156"/>
        <v>0</v>
      </c>
      <c r="AP79" s="46">
        <f t="shared" si="156"/>
        <v>0</v>
      </c>
      <c r="AQ79" s="46">
        <f t="shared" si="156"/>
        <v>0</v>
      </c>
      <c r="AR79" s="46">
        <f t="shared" si="156"/>
        <v>0</v>
      </c>
      <c r="AS79" s="46">
        <f t="shared" si="156"/>
        <v>0</v>
      </c>
      <c r="AT79" s="46">
        <f t="shared" si="156"/>
        <v>0</v>
      </c>
      <c r="AU79" s="46">
        <f t="shared" si="156"/>
        <v>0</v>
      </c>
      <c r="AV79" s="46">
        <f t="shared" si="156"/>
        <v>0</v>
      </c>
      <c r="AW79" s="46">
        <f t="shared" si="156"/>
        <v>0</v>
      </c>
      <c r="AX79" s="46">
        <f t="shared" si="156"/>
        <v>0</v>
      </c>
      <c r="AY79" s="46">
        <f t="shared" si="156"/>
        <v>0</v>
      </c>
      <c r="AZ79" s="46">
        <f t="shared" si="156"/>
        <v>0</v>
      </c>
      <c r="BA79" s="46">
        <f t="shared" si="156"/>
        <v>0</v>
      </c>
      <c r="BB79" s="46">
        <f t="shared" si="156"/>
        <v>7</v>
      </c>
      <c r="BC79" s="46">
        <f t="shared" si="156"/>
        <v>76</v>
      </c>
      <c r="BD79" s="46">
        <f t="shared" si="80"/>
        <v>760</v>
      </c>
      <c r="BE79" s="46">
        <f t="shared" si="74"/>
        <v>7600</v>
      </c>
      <c r="BF79" s="44"/>
      <c r="BG79" s="44">
        <f t="shared" si="98"/>
        <v>0</v>
      </c>
      <c r="BH79" s="46">
        <f t="shared" si="99"/>
        <v>0</v>
      </c>
      <c r="BI79" s="46">
        <f t="shared" si="100"/>
        <v>0</v>
      </c>
      <c r="BJ79" s="46">
        <f t="shared" si="101"/>
        <v>0</v>
      </c>
      <c r="BK79" s="46">
        <f t="shared" si="102"/>
        <v>0</v>
      </c>
      <c r="BL79" s="46">
        <f t="shared" si="103"/>
        <v>0</v>
      </c>
      <c r="BM79" s="46">
        <f t="shared" si="104"/>
        <v>0</v>
      </c>
      <c r="BN79" s="46">
        <f t="shared" si="105"/>
        <v>0</v>
      </c>
      <c r="BO79" s="46">
        <f t="shared" si="106"/>
        <v>0</v>
      </c>
      <c r="BP79" s="46">
        <f t="shared" si="107"/>
        <v>0</v>
      </c>
      <c r="BQ79" s="46">
        <f t="shared" si="108"/>
        <v>0</v>
      </c>
      <c r="BR79" s="46">
        <f t="shared" si="109"/>
        <v>0</v>
      </c>
      <c r="BS79" s="46">
        <f t="shared" si="110"/>
        <v>0</v>
      </c>
      <c r="BT79" s="46">
        <f t="shared" si="111"/>
        <v>70</v>
      </c>
      <c r="BU79" s="46">
        <f t="shared" si="112"/>
        <v>6</v>
      </c>
      <c r="BV79" s="46">
        <f t="shared" si="113"/>
        <v>0</v>
      </c>
      <c r="BW79" s="46">
        <f t="shared" si="114"/>
        <v>0</v>
      </c>
      <c r="BX79" s="44"/>
      <c r="BY79" s="44"/>
      <c r="BZ79" s="46">
        <f t="shared" si="115"/>
        <v>0</v>
      </c>
      <c r="CA79" s="46"/>
      <c r="CB79" s="46"/>
      <c r="CC79" s="46">
        <f t="shared" si="116"/>
        <v>0</v>
      </c>
      <c r="CD79" s="46"/>
      <c r="CE79" s="46"/>
      <c r="CF79" s="46">
        <f t="shared" si="117"/>
        <v>0</v>
      </c>
      <c r="CG79" s="44"/>
      <c r="CH79" s="46"/>
      <c r="CI79" s="46">
        <f t="shared" si="118"/>
        <v>0</v>
      </c>
      <c r="CJ79" s="44"/>
      <c r="CK79" s="46"/>
      <c r="CL79" s="46">
        <f t="shared" si="119"/>
        <v>76</v>
      </c>
      <c r="CM79" s="44"/>
      <c r="CN79" s="46">
        <f t="shared" si="120"/>
        <v>0</v>
      </c>
      <c r="CO79" s="44"/>
      <c r="CP79" s="44"/>
      <c r="CQ79" s="44" t="str">
        <f t="shared" si="121"/>
        <v/>
      </c>
      <c r="CR79" s="44" t="str">
        <f t="shared" si="122"/>
        <v/>
      </c>
      <c r="CS79" s="44" t="str">
        <f t="shared" si="123"/>
        <v xml:space="preserve">   billones</v>
      </c>
      <c r="CT79" s="44" t="str">
        <f t="shared" si="124"/>
        <v/>
      </c>
      <c r="CU79" s="44" t="str">
        <f t="shared" si="125"/>
        <v/>
      </c>
      <c r="CV79" s="44" t="str">
        <f t="shared" si="126"/>
        <v xml:space="preserve">  mil</v>
      </c>
      <c r="CW79" s="44" t="str">
        <f t="shared" si="127"/>
        <v/>
      </c>
      <c r="CX79" s="44" t="str">
        <f t="shared" si="128"/>
        <v/>
      </c>
      <c r="CY79" s="44" t="str">
        <f t="shared" si="129"/>
        <v xml:space="preserve">   millones</v>
      </c>
      <c r="CZ79" s="44" t="str">
        <f t="shared" si="130"/>
        <v/>
      </c>
      <c r="DA79" s="44" t="str">
        <f t="shared" si="131"/>
        <v/>
      </c>
      <c r="DB79" s="44" t="str">
        <f t="shared" si="132"/>
        <v xml:space="preserve">  mil</v>
      </c>
      <c r="DC79" s="44" t="str">
        <f t="shared" si="133"/>
        <v/>
      </c>
      <c r="DD79" s="44" t="str">
        <f t="shared" si="134"/>
        <v xml:space="preserve">Setenta y </v>
      </c>
      <c r="DE79" s="44" t="str">
        <f t="shared" si="135"/>
        <v>Seis Pesos</v>
      </c>
      <c r="DF79" s="44" t="str">
        <f t="shared" si="136"/>
        <v xml:space="preserve">  Centavos</v>
      </c>
      <c r="DG79" s="44" t="str">
        <f t="shared" si="137"/>
        <v xml:space="preserve">  centavos</v>
      </c>
      <c r="DH79" s="44" t="str">
        <f t="shared" si="138"/>
        <v xml:space="preserve"> </v>
      </c>
      <c r="DI79" s="44" t="str">
        <f t="shared" si="139"/>
        <v/>
      </c>
      <c r="DJ79" s="44"/>
      <c r="DK79" s="44" t="str">
        <f t="shared" si="140"/>
        <v xml:space="preserve"> </v>
      </c>
      <c r="DL79" s="44" t="str">
        <f t="shared" si="141"/>
        <v/>
      </c>
      <c r="DM79" s="44"/>
      <c r="DN79" s="44" t="str">
        <f t="shared" si="142"/>
        <v xml:space="preserve"> </v>
      </c>
      <c r="DO79" s="44" t="str">
        <f t="shared" si="143"/>
        <v/>
      </c>
      <c r="DP79" s="44"/>
      <c r="DQ79" s="44" t="str">
        <f t="shared" si="144"/>
        <v xml:space="preserve"> </v>
      </c>
      <c r="DR79" s="44" t="str">
        <f t="shared" si="145"/>
        <v/>
      </c>
      <c r="DS79" s="44"/>
      <c r="DT79" s="44" t="e">
        <f t="shared" si="146"/>
        <v>#N/A</v>
      </c>
      <c r="DU79" s="44" t="str">
        <f t="shared" si="147"/>
        <v xml:space="preserve"> Pesos</v>
      </c>
      <c r="DV79" s="44" t="str">
        <f t="shared" si="148"/>
        <v xml:space="preserve"> </v>
      </c>
      <c r="DW79" s="44" t="str">
        <f t="shared" si="149"/>
        <v/>
      </c>
      <c r="DX79" s="44"/>
      <c r="DY79" s="44"/>
      <c r="DZ79" s="44"/>
      <c r="EA79" s="44" t="str">
        <f t="shared" si="150"/>
        <v xml:space="preserve"> </v>
      </c>
      <c r="EB79" s="44"/>
      <c r="EC79" s="44"/>
      <c r="ED79" s="44" t="str">
        <f t="shared" si="151"/>
        <v xml:space="preserve"> </v>
      </c>
      <c r="EE79" s="44"/>
      <c r="EF79" s="44"/>
      <c r="EG79" s="47" t="str">
        <f t="shared" si="152"/>
        <v xml:space="preserve"> </v>
      </c>
      <c r="EH79" s="44"/>
      <c r="EI79" s="44"/>
      <c r="EJ79" s="47" t="str">
        <f t="shared" si="153"/>
        <v xml:space="preserve"> </v>
      </c>
      <c r="EK79" s="44"/>
      <c r="EL79" s="44"/>
      <c r="EM79" s="47" t="str">
        <f t="shared" si="154"/>
        <v>Setenta y Seis Pesos</v>
      </c>
      <c r="EN79" s="47"/>
      <c r="EO79" s="47" t="str">
        <f t="shared" si="155"/>
        <v xml:space="preserve"> </v>
      </c>
      <c r="EP79" s="44"/>
    </row>
    <row r="80" spans="1:146" hidden="1" x14ac:dyDescent="0.2">
      <c r="A80" s="42">
        <v>77</v>
      </c>
      <c r="B80" s="43" t="str">
        <f t="shared" si="85"/>
        <v>Setenta y Siete Pesos M/L</v>
      </c>
      <c r="C80" s="44"/>
      <c r="D80" s="45">
        <f t="shared" si="86"/>
        <v>77</v>
      </c>
      <c r="E80" s="44" t="str">
        <f t="shared" si="87"/>
        <v/>
      </c>
      <c r="F80" s="44" t="str">
        <f t="shared" si="88"/>
        <v xml:space="preserve"> Pesos</v>
      </c>
      <c r="G80" s="44" t="str">
        <f t="shared" si="89"/>
        <v xml:space="preserve">  billones</v>
      </c>
      <c r="H80" s="44"/>
      <c r="I80" s="44" t="str">
        <f t="shared" si="90"/>
        <v xml:space="preserve"> Pesos</v>
      </c>
      <c r="J80" s="44" t="s">
        <v>80</v>
      </c>
      <c r="K80" s="44"/>
      <c r="L80" s="44" t="str">
        <f t="shared" si="91"/>
        <v xml:space="preserve"> Pesos</v>
      </c>
      <c r="M80" s="44" t="str">
        <f t="shared" si="92"/>
        <v xml:space="preserve">  millones</v>
      </c>
      <c r="N80" s="44"/>
      <c r="O80" s="44" t="str">
        <f t="shared" si="93"/>
        <v xml:space="preserve"> Pesos</v>
      </c>
      <c r="P80" s="44" t="s">
        <v>80</v>
      </c>
      <c r="Q80" s="44"/>
      <c r="R80" s="44" t="str">
        <f t="shared" si="94"/>
        <v xml:space="preserve"> y </v>
      </c>
      <c r="S80" s="44" t="str">
        <f t="shared" si="95"/>
        <v xml:space="preserve"> Pesos</v>
      </c>
      <c r="T80" s="44" t="str">
        <f t="shared" si="96"/>
        <v xml:space="preserve"> Centavos</v>
      </c>
      <c r="U80" s="44" t="str">
        <f t="shared" si="97"/>
        <v xml:space="preserve"> centavos</v>
      </c>
      <c r="V80" s="44">
        <v>15</v>
      </c>
      <c r="W80" s="44">
        <v>14</v>
      </c>
      <c r="X80" s="44">
        <v>13</v>
      </c>
      <c r="Y80" s="44">
        <v>12</v>
      </c>
      <c r="Z80" s="44">
        <v>11</v>
      </c>
      <c r="AA80" s="44">
        <v>10</v>
      </c>
      <c r="AB80" s="44">
        <v>9</v>
      </c>
      <c r="AC80" s="44">
        <f t="shared" si="84"/>
        <v>8</v>
      </c>
      <c r="AD80" s="44">
        <f t="shared" si="84"/>
        <v>7</v>
      </c>
      <c r="AE80" s="44">
        <f t="shared" si="84"/>
        <v>6</v>
      </c>
      <c r="AF80" s="44">
        <f t="shared" si="84"/>
        <v>5</v>
      </c>
      <c r="AG80" s="44">
        <f t="shared" si="84"/>
        <v>4</v>
      </c>
      <c r="AH80" s="44">
        <f t="shared" si="84"/>
        <v>3</v>
      </c>
      <c r="AI80" s="44">
        <f t="shared" si="84"/>
        <v>2</v>
      </c>
      <c r="AJ80" s="44">
        <f t="shared" si="84"/>
        <v>1</v>
      </c>
      <c r="AK80" s="44">
        <f t="shared" si="84"/>
        <v>0</v>
      </c>
      <c r="AL80" s="44">
        <f t="shared" si="84"/>
        <v>-1</v>
      </c>
      <c r="AM80" s="44">
        <f t="shared" si="84"/>
        <v>-2</v>
      </c>
      <c r="AN80" s="44"/>
      <c r="AO80" s="46">
        <f t="shared" si="156"/>
        <v>0</v>
      </c>
      <c r="AP80" s="46">
        <f t="shared" si="156"/>
        <v>0</v>
      </c>
      <c r="AQ80" s="46">
        <f t="shared" si="156"/>
        <v>0</v>
      </c>
      <c r="AR80" s="46">
        <f t="shared" si="156"/>
        <v>0</v>
      </c>
      <c r="AS80" s="46">
        <f t="shared" si="156"/>
        <v>0</v>
      </c>
      <c r="AT80" s="46">
        <f t="shared" si="156"/>
        <v>0</v>
      </c>
      <c r="AU80" s="46">
        <f t="shared" si="156"/>
        <v>0</v>
      </c>
      <c r="AV80" s="46">
        <f t="shared" si="156"/>
        <v>0</v>
      </c>
      <c r="AW80" s="46">
        <f t="shared" si="156"/>
        <v>0</v>
      </c>
      <c r="AX80" s="46">
        <f t="shared" si="156"/>
        <v>0</v>
      </c>
      <c r="AY80" s="46">
        <f t="shared" si="156"/>
        <v>0</v>
      </c>
      <c r="AZ80" s="46">
        <f t="shared" si="156"/>
        <v>0</v>
      </c>
      <c r="BA80" s="46">
        <f t="shared" si="156"/>
        <v>0</v>
      </c>
      <c r="BB80" s="46">
        <f t="shared" si="156"/>
        <v>7</v>
      </c>
      <c r="BC80" s="46">
        <f t="shared" si="156"/>
        <v>77</v>
      </c>
      <c r="BD80" s="46">
        <f t="shared" si="80"/>
        <v>770</v>
      </c>
      <c r="BE80" s="46">
        <f t="shared" si="74"/>
        <v>7700</v>
      </c>
      <c r="BF80" s="44"/>
      <c r="BG80" s="44">
        <f t="shared" si="98"/>
        <v>0</v>
      </c>
      <c r="BH80" s="46">
        <f t="shared" si="99"/>
        <v>0</v>
      </c>
      <c r="BI80" s="46">
        <f t="shared" si="100"/>
        <v>0</v>
      </c>
      <c r="BJ80" s="46">
        <f t="shared" si="101"/>
        <v>0</v>
      </c>
      <c r="BK80" s="46">
        <f t="shared" si="102"/>
        <v>0</v>
      </c>
      <c r="BL80" s="46">
        <f t="shared" si="103"/>
        <v>0</v>
      </c>
      <c r="BM80" s="46">
        <f t="shared" si="104"/>
        <v>0</v>
      </c>
      <c r="BN80" s="46">
        <f t="shared" si="105"/>
        <v>0</v>
      </c>
      <c r="BO80" s="46">
        <f t="shared" si="106"/>
        <v>0</v>
      </c>
      <c r="BP80" s="46">
        <f t="shared" si="107"/>
        <v>0</v>
      </c>
      <c r="BQ80" s="46">
        <f t="shared" si="108"/>
        <v>0</v>
      </c>
      <c r="BR80" s="46">
        <f t="shared" si="109"/>
        <v>0</v>
      </c>
      <c r="BS80" s="46">
        <f t="shared" si="110"/>
        <v>0</v>
      </c>
      <c r="BT80" s="46">
        <f t="shared" si="111"/>
        <v>70</v>
      </c>
      <c r="BU80" s="46">
        <f t="shared" si="112"/>
        <v>7</v>
      </c>
      <c r="BV80" s="46">
        <f t="shared" si="113"/>
        <v>0</v>
      </c>
      <c r="BW80" s="46">
        <f t="shared" si="114"/>
        <v>0</v>
      </c>
      <c r="BX80" s="44"/>
      <c r="BY80" s="44"/>
      <c r="BZ80" s="46">
        <f t="shared" si="115"/>
        <v>0</v>
      </c>
      <c r="CA80" s="46"/>
      <c r="CB80" s="46"/>
      <c r="CC80" s="46">
        <f t="shared" si="116"/>
        <v>0</v>
      </c>
      <c r="CD80" s="46"/>
      <c r="CE80" s="46"/>
      <c r="CF80" s="46">
        <f t="shared" si="117"/>
        <v>0</v>
      </c>
      <c r="CG80" s="44"/>
      <c r="CH80" s="46"/>
      <c r="CI80" s="46">
        <f t="shared" si="118"/>
        <v>0</v>
      </c>
      <c r="CJ80" s="44"/>
      <c r="CK80" s="46"/>
      <c r="CL80" s="46">
        <f t="shared" si="119"/>
        <v>77</v>
      </c>
      <c r="CM80" s="44"/>
      <c r="CN80" s="46">
        <f t="shared" si="120"/>
        <v>0</v>
      </c>
      <c r="CO80" s="44"/>
      <c r="CP80" s="44"/>
      <c r="CQ80" s="44" t="str">
        <f t="shared" si="121"/>
        <v/>
      </c>
      <c r="CR80" s="44" t="str">
        <f t="shared" si="122"/>
        <v/>
      </c>
      <c r="CS80" s="44" t="str">
        <f t="shared" si="123"/>
        <v xml:space="preserve">   billones</v>
      </c>
      <c r="CT80" s="44" t="str">
        <f t="shared" si="124"/>
        <v/>
      </c>
      <c r="CU80" s="44" t="str">
        <f t="shared" si="125"/>
        <v/>
      </c>
      <c r="CV80" s="44" t="str">
        <f t="shared" si="126"/>
        <v xml:space="preserve">  mil</v>
      </c>
      <c r="CW80" s="44" t="str">
        <f t="shared" si="127"/>
        <v/>
      </c>
      <c r="CX80" s="44" t="str">
        <f t="shared" si="128"/>
        <v/>
      </c>
      <c r="CY80" s="44" t="str">
        <f t="shared" si="129"/>
        <v xml:space="preserve">   millones</v>
      </c>
      <c r="CZ80" s="44" t="str">
        <f t="shared" si="130"/>
        <v/>
      </c>
      <c r="DA80" s="44" t="str">
        <f t="shared" si="131"/>
        <v/>
      </c>
      <c r="DB80" s="44" t="str">
        <f t="shared" si="132"/>
        <v xml:space="preserve">  mil</v>
      </c>
      <c r="DC80" s="44" t="str">
        <f t="shared" si="133"/>
        <v/>
      </c>
      <c r="DD80" s="44" t="str">
        <f t="shared" si="134"/>
        <v xml:space="preserve">Setenta y </v>
      </c>
      <c r="DE80" s="44" t="str">
        <f t="shared" si="135"/>
        <v>Siete Pesos</v>
      </c>
      <c r="DF80" s="44" t="str">
        <f t="shared" si="136"/>
        <v xml:space="preserve">  Centavos</v>
      </c>
      <c r="DG80" s="44" t="str">
        <f t="shared" si="137"/>
        <v xml:space="preserve">  centavos</v>
      </c>
      <c r="DH80" s="44" t="str">
        <f t="shared" si="138"/>
        <v xml:space="preserve"> </v>
      </c>
      <c r="DI80" s="44" t="str">
        <f t="shared" si="139"/>
        <v/>
      </c>
      <c r="DJ80" s="44"/>
      <c r="DK80" s="44" t="str">
        <f t="shared" si="140"/>
        <v xml:space="preserve"> </v>
      </c>
      <c r="DL80" s="44" t="str">
        <f t="shared" si="141"/>
        <v/>
      </c>
      <c r="DM80" s="44"/>
      <c r="DN80" s="44" t="str">
        <f t="shared" si="142"/>
        <v xml:space="preserve"> </v>
      </c>
      <c r="DO80" s="44" t="str">
        <f t="shared" si="143"/>
        <v/>
      </c>
      <c r="DP80" s="44"/>
      <c r="DQ80" s="44" t="str">
        <f t="shared" si="144"/>
        <v xml:space="preserve"> </v>
      </c>
      <c r="DR80" s="44" t="str">
        <f t="shared" si="145"/>
        <v/>
      </c>
      <c r="DS80" s="44"/>
      <c r="DT80" s="44" t="e">
        <f t="shared" si="146"/>
        <v>#N/A</v>
      </c>
      <c r="DU80" s="44" t="str">
        <f t="shared" si="147"/>
        <v xml:space="preserve"> Pesos</v>
      </c>
      <c r="DV80" s="44" t="str">
        <f t="shared" si="148"/>
        <v xml:space="preserve"> </v>
      </c>
      <c r="DW80" s="44" t="str">
        <f t="shared" si="149"/>
        <v/>
      </c>
      <c r="DX80" s="44"/>
      <c r="DY80" s="44"/>
      <c r="DZ80" s="44"/>
      <c r="EA80" s="44" t="str">
        <f t="shared" si="150"/>
        <v xml:space="preserve"> </v>
      </c>
      <c r="EB80" s="44"/>
      <c r="EC80" s="44"/>
      <c r="ED80" s="44" t="str">
        <f t="shared" si="151"/>
        <v xml:space="preserve"> </v>
      </c>
      <c r="EE80" s="44"/>
      <c r="EF80" s="44"/>
      <c r="EG80" s="47" t="str">
        <f t="shared" si="152"/>
        <v xml:space="preserve"> </v>
      </c>
      <c r="EH80" s="44"/>
      <c r="EI80" s="44"/>
      <c r="EJ80" s="47" t="str">
        <f t="shared" si="153"/>
        <v xml:space="preserve"> </v>
      </c>
      <c r="EK80" s="44"/>
      <c r="EL80" s="44"/>
      <c r="EM80" s="47" t="str">
        <f t="shared" si="154"/>
        <v>Setenta y Siete Pesos</v>
      </c>
      <c r="EN80" s="47"/>
      <c r="EO80" s="47" t="str">
        <f t="shared" si="155"/>
        <v xml:space="preserve"> </v>
      </c>
      <c r="EP80" s="44"/>
    </row>
    <row r="81" spans="1:146" hidden="1" x14ac:dyDescent="0.2">
      <c r="A81" s="42">
        <v>78</v>
      </c>
      <c r="B81" s="43" t="str">
        <f t="shared" si="85"/>
        <v>Setenta y Ocho Pesos M/L</v>
      </c>
      <c r="C81" s="44"/>
      <c r="D81" s="45">
        <f t="shared" si="86"/>
        <v>78</v>
      </c>
      <c r="E81" s="44" t="str">
        <f t="shared" si="87"/>
        <v/>
      </c>
      <c r="F81" s="44" t="str">
        <f t="shared" si="88"/>
        <v xml:space="preserve"> Pesos</v>
      </c>
      <c r="G81" s="44" t="str">
        <f t="shared" si="89"/>
        <v xml:space="preserve">  billones</v>
      </c>
      <c r="H81" s="44"/>
      <c r="I81" s="44" t="str">
        <f t="shared" si="90"/>
        <v xml:space="preserve"> Pesos</v>
      </c>
      <c r="J81" s="44" t="s">
        <v>80</v>
      </c>
      <c r="K81" s="44"/>
      <c r="L81" s="44" t="str">
        <f t="shared" si="91"/>
        <v xml:space="preserve"> Pesos</v>
      </c>
      <c r="M81" s="44" t="str">
        <f t="shared" si="92"/>
        <v xml:space="preserve">  millones</v>
      </c>
      <c r="N81" s="44"/>
      <c r="O81" s="44" t="str">
        <f t="shared" si="93"/>
        <v xml:space="preserve"> Pesos</v>
      </c>
      <c r="P81" s="44" t="s">
        <v>80</v>
      </c>
      <c r="Q81" s="44"/>
      <c r="R81" s="44" t="str">
        <f t="shared" si="94"/>
        <v xml:space="preserve"> y </v>
      </c>
      <c r="S81" s="44" t="str">
        <f t="shared" si="95"/>
        <v xml:space="preserve"> Pesos</v>
      </c>
      <c r="T81" s="44" t="str">
        <f t="shared" si="96"/>
        <v xml:space="preserve"> Centavos</v>
      </c>
      <c r="U81" s="44" t="str">
        <f t="shared" si="97"/>
        <v xml:space="preserve"> centavos</v>
      </c>
      <c r="V81" s="44">
        <v>15</v>
      </c>
      <c r="W81" s="44">
        <v>14</v>
      </c>
      <c r="X81" s="44">
        <v>13</v>
      </c>
      <c r="Y81" s="44">
        <v>12</v>
      </c>
      <c r="Z81" s="44">
        <v>11</v>
      </c>
      <c r="AA81" s="44">
        <v>10</v>
      </c>
      <c r="AB81" s="44">
        <v>9</v>
      </c>
      <c r="AC81" s="44">
        <f t="shared" si="84"/>
        <v>8</v>
      </c>
      <c r="AD81" s="44">
        <f t="shared" si="84"/>
        <v>7</v>
      </c>
      <c r="AE81" s="44">
        <f t="shared" si="84"/>
        <v>6</v>
      </c>
      <c r="AF81" s="44">
        <f t="shared" si="84"/>
        <v>5</v>
      </c>
      <c r="AG81" s="44">
        <f t="shared" si="84"/>
        <v>4</v>
      </c>
      <c r="AH81" s="44">
        <f t="shared" si="84"/>
        <v>3</v>
      </c>
      <c r="AI81" s="44">
        <f t="shared" si="84"/>
        <v>2</v>
      </c>
      <c r="AJ81" s="44">
        <f t="shared" si="84"/>
        <v>1</v>
      </c>
      <c r="AK81" s="44">
        <f t="shared" si="84"/>
        <v>0</v>
      </c>
      <c r="AL81" s="44">
        <f t="shared" si="84"/>
        <v>-1</v>
      </c>
      <c r="AM81" s="44">
        <f t="shared" si="84"/>
        <v>-2</v>
      </c>
      <c r="AN81" s="44"/>
      <c r="AO81" s="46">
        <f t="shared" si="156"/>
        <v>0</v>
      </c>
      <c r="AP81" s="46">
        <f t="shared" si="156"/>
        <v>0</v>
      </c>
      <c r="AQ81" s="46">
        <f t="shared" si="156"/>
        <v>0</v>
      </c>
      <c r="AR81" s="46">
        <f t="shared" si="156"/>
        <v>0</v>
      </c>
      <c r="AS81" s="46">
        <f t="shared" si="156"/>
        <v>0</v>
      </c>
      <c r="AT81" s="46">
        <f t="shared" si="156"/>
        <v>0</v>
      </c>
      <c r="AU81" s="46">
        <f t="shared" si="156"/>
        <v>0</v>
      </c>
      <c r="AV81" s="46">
        <f t="shared" si="156"/>
        <v>0</v>
      </c>
      <c r="AW81" s="46">
        <f t="shared" si="156"/>
        <v>0</v>
      </c>
      <c r="AX81" s="46">
        <f t="shared" si="156"/>
        <v>0</v>
      </c>
      <c r="AY81" s="46">
        <f t="shared" si="156"/>
        <v>0</v>
      </c>
      <c r="AZ81" s="46">
        <f t="shared" si="156"/>
        <v>0</v>
      </c>
      <c r="BA81" s="46">
        <f t="shared" si="156"/>
        <v>0</v>
      </c>
      <c r="BB81" s="46">
        <f t="shared" si="156"/>
        <v>7</v>
      </c>
      <c r="BC81" s="46">
        <f t="shared" si="156"/>
        <v>78</v>
      </c>
      <c r="BD81" s="46">
        <f t="shared" si="80"/>
        <v>780</v>
      </c>
      <c r="BE81" s="46">
        <f t="shared" si="74"/>
        <v>7800</v>
      </c>
      <c r="BF81" s="44"/>
      <c r="BG81" s="44">
        <f t="shared" si="98"/>
        <v>0</v>
      </c>
      <c r="BH81" s="46">
        <f t="shared" si="99"/>
        <v>0</v>
      </c>
      <c r="BI81" s="46">
        <f t="shared" si="100"/>
        <v>0</v>
      </c>
      <c r="BJ81" s="46">
        <f t="shared" si="101"/>
        <v>0</v>
      </c>
      <c r="BK81" s="46">
        <f t="shared" si="102"/>
        <v>0</v>
      </c>
      <c r="BL81" s="46">
        <f t="shared" si="103"/>
        <v>0</v>
      </c>
      <c r="BM81" s="46">
        <f t="shared" si="104"/>
        <v>0</v>
      </c>
      <c r="BN81" s="46">
        <f t="shared" si="105"/>
        <v>0</v>
      </c>
      <c r="BO81" s="46">
        <f t="shared" si="106"/>
        <v>0</v>
      </c>
      <c r="BP81" s="46">
        <f t="shared" si="107"/>
        <v>0</v>
      </c>
      <c r="BQ81" s="46">
        <f t="shared" si="108"/>
        <v>0</v>
      </c>
      <c r="BR81" s="46">
        <f t="shared" si="109"/>
        <v>0</v>
      </c>
      <c r="BS81" s="46">
        <f t="shared" si="110"/>
        <v>0</v>
      </c>
      <c r="BT81" s="46">
        <f t="shared" si="111"/>
        <v>70</v>
      </c>
      <c r="BU81" s="46">
        <f t="shared" si="112"/>
        <v>8</v>
      </c>
      <c r="BV81" s="46">
        <f t="shared" si="113"/>
        <v>0</v>
      </c>
      <c r="BW81" s="46">
        <f t="shared" si="114"/>
        <v>0</v>
      </c>
      <c r="BX81" s="44"/>
      <c r="BY81" s="44"/>
      <c r="BZ81" s="46">
        <f t="shared" si="115"/>
        <v>0</v>
      </c>
      <c r="CA81" s="46"/>
      <c r="CB81" s="46"/>
      <c r="CC81" s="46">
        <f t="shared" si="116"/>
        <v>0</v>
      </c>
      <c r="CD81" s="46"/>
      <c r="CE81" s="46"/>
      <c r="CF81" s="46">
        <f t="shared" si="117"/>
        <v>0</v>
      </c>
      <c r="CG81" s="44"/>
      <c r="CH81" s="46"/>
      <c r="CI81" s="46">
        <f t="shared" si="118"/>
        <v>0</v>
      </c>
      <c r="CJ81" s="44"/>
      <c r="CK81" s="46"/>
      <c r="CL81" s="46">
        <f t="shared" si="119"/>
        <v>78</v>
      </c>
      <c r="CM81" s="44"/>
      <c r="CN81" s="46">
        <f t="shared" si="120"/>
        <v>0</v>
      </c>
      <c r="CO81" s="44"/>
      <c r="CP81" s="44"/>
      <c r="CQ81" s="44" t="str">
        <f t="shared" si="121"/>
        <v/>
      </c>
      <c r="CR81" s="44" t="str">
        <f t="shared" si="122"/>
        <v/>
      </c>
      <c r="CS81" s="44" t="str">
        <f t="shared" si="123"/>
        <v xml:space="preserve">   billones</v>
      </c>
      <c r="CT81" s="44" t="str">
        <f t="shared" si="124"/>
        <v/>
      </c>
      <c r="CU81" s="44" t="str">
        <f t="shared" si="125"/>
        <v/>
      </c>
      <c r="CV81" s="44" t="str">
        <f t="shared" si="126"/>
        <v xml:space="preserve">  mil</v>
      </c>
      <c r="CW81" s="44" t="str">
        <f t="shared" si="127"/>
        <v/>
      </c>
      <c r="CX81" s="44" t="str">
        <f t="shared" si="128"/>
        <v/>
      </c>
      <c r="CY81" s="44" t="str">
        <f t="shared" si="129"/>
        <v xml:space="preserve">   millones</v>
      </c>
      <c r="CZ81" s="44" t="str">
        <f t="shared" si="130"/>
        <v/>
      </c>
      <c r="DA81" s="44" t="str">
        <f t="shared" si="131"/>
        <v/>
      </c>
      <c r="DB81" s="44" t="str">
        <f t="shared" si="132"/>
        <v xml:space="preserve">  mil</v>
      </c>
      <c r="DC81" s="44" t="str">
        <f t="shared" si="133"/>
        <v/>
      </c>
      <c r="DD81" s="44" t="str">
        <f t="shared" si="134"/>
        <v xml:space="preserve">Setenta y </v>
      </c>
      <c r="DE81" s="44" t="str">
        <f t="shared" si="135"/>
        <v>Ocho Pesos</v>
      </c>
      <c r="DF81" s="44" t="str">
        <f t="shared" si="136"/>
        <v xml:space="preserve">  Centavos</v>
      </c>
      <c r="DG81" s="44" t="str">
        <f t="shared" si="137"/>
        <v xml:space="preserve">  centavos</v>
      </c>
      <c r="DH81" s="44" t="str">
        <f t="shared" si="138"/>
        <v xml:space="preserve"> </v>
      </c>
      <c r="DI81" s="44" t="str">
        <f t="shared" si="139"/>
        <v/>
      </c>
      <c r="DJ81" s="44"/>
      <c r="DK81" s="44" t="str">
        <f t="shared" si="140"/>
        <v xml:space="preserve"> </v>
      </c>
      <c r="DL81" s="44" t="str">
        <f t="shared" si="141"/>
        <v/>
      </c>
      <c r="DM81" s="44"/>
      <c r="DN81" s="44" t="str">
        <f t="shared" si="142"/>
        <v xml:space="preserve"> </v>
      </c>
      <c r="DO81" s="44" t="str">
        <f t="shared" si="143"/>
        <v/>
      </c>
      <c r="DP81" s="44"/>
      <c r="DQ81" s="44" t="str">
        <f t="shared" si="144"/>
        <v xml:space="preserve"> </v>
      </c>
      <c r="DR81" s="44" t="str">
        <f t="shared" si="145"/>
        <v/>
      </c>
      <c r="DS81" s="44"/>
      <c r="DT81" s="44" t="e">
        <f t="shared" si="146"/>
        <v>#N/A</v>
      </c>
      <c r="DU81" s="44" t="str">
        <f t="shared" si="147"/>
        <v xml:space="preserve"> Pesos</v>
      </c>
      <c r="DV81" s="44" t="str">
        <f t="shared" si="148"/>
        <v xml:space="preserve"> </v>
      </c>
      <c r="DW81" s="44" t="str">
        <f t="shared" si="149"/>
        <v/>
      </c>
      <c r="DX81" s="44"/>
      <c r="DY81" s="44"/>
      <c r="DZ81" s="44"/>
      <c r="EA81" s="44" t="str">
        <f t="shared" si="150"/>
        <v xml:space="preserve"> </v>
      </c>
      <c r="EB81" s="44"/>
      <c r="EC81" s="44"/>
      <c r="ED81" s="44" t="str">
        <f t="shared" si="151"/>
        <v xml:space="preserve"> </v>
      </c>
      <c r="EE81" s="44"/>
      <c r="EF81" s="44"/>
      <c r="EG81" s="47" t="str">
        <f t="shared" si="152"/>
        <v xml:space="preserve"> </v>
      </c>
      <c r="EH81" s="44"/>
      <c r="EI81" s="44"/>
      <c r="EJ81" s="47" t="str">
        <f t="shared" si="153"/>
        <v xml:space="preserve"> </v>
      </c>
      <c r="EK81" s="44"/>
      <c r="EL81" s="44"/>
      <c r="EM81" s="47" t="str">
        <f t="shared" si="154"/>
        <v>Setenta y Ocho Pesos</v>
      </c>
      <c r="EN81" s="47"/>
      <c r="EO81" s="47" t="str">
        <f t="shared" si="155"/>
        <v xml:space="preserve"> </v>
      </c>
      <c r="EP81" s="44"/>
    </row>
    <row r="82" spans="1:146" hidden="1" x14ac:dyDescent="0.2">
      <c r="A82" s="42">
        <v>79</v>
      </c>
      <c r="B82" s="43" t="str">
        <f t="shared" si="85"/>
        <v>Setenta y Nueve Pesos M/L</v>
      </c>
      <c r="C82" s="44"/>
      <c r="D82" s="45">
        <f t="shared" si="86"/>
        <v>79</v>
      </c>
      <c r="E82" s="44" t="str">
        <f t="shared" si="87"/>
        <v/>
      </c>
      <c r="F82" s="44" t="str">
        <f t="shared" si="88"/>
        <v xml:space="preserve"> Pesos</v>
      </c>
      <c r="G82" s="44" t="str">
        <f t="shared" si="89"/>
        <v xml:space="preserve">  billones</v>
      </c>
      <c r="H82" s="44"/>
      <c r="I82" s="44" t="str">
        <f t="shared" si="90"/>
        <v xml:space="preserve"> Pesos</v>
      </c>
      <c r="J82" s="44" t="s">
        <v>80</v>
      </c>
      <c r="K82" s="44"/>
      <c r="L82" s="44" t="str">
        <f t="shared" si="91"/>
        <v xml:space="preserve"> Pesos</v>
      </c>
      <c r="M82" s="44" t="str">
        <f t="shared" si="92"/>
        <v xml:space="preserve">  millones</v>
      </c>
      <c r="N82" s="44"/>
      <c r="O82" s="44" t="str">
        <f t="shared" si="93"/>
        <v xml:space="preserve"> Pesos</v>
      </c>
      <c r="P82" s="44" t="s">
        <v>80</v>
      </c>
      <c r="Q82" s="44"/>
      <c r="R82" s="44" t="str">
        <f t="shared" si="94"/>
        <v xml:space="preserve"> y </v>
      </c>
      <c r="S82" s="44" t="str">
        <f t="shared" si="95"/>
        <v xml:space="preserve"> Pesos</v>
      </c>
      <c r="T82" s="44" t="str">
        <f t="shared" si="96"/>
        <v xml:space="preserve"> Centavos</v>
      </c>
      <c r="U82" s="44" t="str">
        <f t="shared" si="97"/>
        <v xml:space="preserve"> centavos</v>
      </c>
      <c r="V82" s="44">
        <v>15</v>
      </c>
      <c r="W82" s="44">
        <v>14</v>
      </c>
      <c r="X82" s="44">
        <v>13</v>
      </c>
      <c r="Y82" s="44">
        <v>12</v>
      </c>
      <c r="Z82" s="44">
        <v>11</v>
      </c>
      <c r="AA82" s="44">
        <v>10</v>
      </c>
      <c r="AB82" s="44">
        <v>9</v>
      </c>
      <c r="AC82" s="44">
        <f t="shared" si="84"/>
        <v>8</v>
      </c>
      <c r="AD82" s="44">
        <f t="shared" si="84"/>
        <v>7</v>
      </c>
      <c r="AE82" s="44">
        <f t="shared" si="84"/>
        <v>6</v>
      </c>
      <c r="AF82" s="44">
        <f t="shared" si="84"/>
        <v>5</v>
      </c>
      <c r="AG82" s="44">
        <f t="shared" si="84"/>
        <v>4</v>
      </c>
      <c r="AH82" s="44">
        <f t="shared" si="84"/>
        <v>3</v>
      </c>
      <c r="AI82" s="44">
        <f t="shared" si="84"/>
        <v>2</v>
      </c>
      <c r="AJ82" s="44">
        <f t="shared" si="84"/>
        <v>1</v>
      </c>
      <c r="AK82" s="44">
        <f t="shared" si="84"/>
        <v>0</v>
      </c>
      <c r="AL82" s="44">
        <f t="shared" si="84"/>
        <v>-1</v>
      </c>
      <c r="AM82" s="44">
        <f t="shared" si="84"/>
        <v>-2</v>
      </c>
      <c r="AN82" s="44"/>
      <c r="AO82" s="46">
        <f t="shared" si="156"/>
        <v>0</v>
      </c>
      <c r="AP82" s="46">
        <f t="shared" si="156"/>
        <v>0</v>
      </c>
      <c r="AQ82" s="46">
        <f t="shared" si="156"/>
        <v>0</v>
      </c>
      <c r="AR82" s="46">
        <f t="shared" si="156"/>
        <v>0</v>
      </c>
      <c r="AS82" s="46">
        <f t="shared" si="156"/>
        <v>0</v>
      </c>
      <c r="AT82" s="46">
        <f t="shared" si="156"/>
        <v>0</v>
      </c>
      <c r="AU82" s="46">
        <f t="shared" si="156"/>
        <v>0</v>
      </c>
      <c r="AV82" s="46">
        <f t="shared" si="156"/>
        <v>0</v>
      </c>
      <c r="AW82" s="46">
        <f t="shared" si="156"/>
        <v>0</v>
      </c>
      <c r="AX82" s="46">
        <f t="shared" si="156"/>
        <v>0</v>
      </c>
      <c r="AY82" s="46">
        <f t="shared" si="156"/>
        <v>0</v>
      </c>
      <c r="AZ82" s="46">
        <f t="shared" si="156"/>
        <v>0</v>
      </c>
      <c r="BA82" s="46">
        <f t="shared" si="156"/>
        <v>0</v>
      </c>
      <c r="BB82" s="46">
        <f t="shared" si="156"/>
        <v>7</v>
      </c>
      <c r="BC82" s="46">
        <f t="shared" si="156"/>
        <v>79</v>
      </c>
      <c r="BD82" s="46">
        <f t="shared" si="80"/>
        <v>790</v>
      </c>
      <c r="BE82" s="46">
        <f t="shared" si="74"/>
        <v>7900</v>
      </c>
      <c r="BF82" s="44"/>
      <c r="BG82" s="44">
        <f t="shared" si="98"/>
        <v>0</v>
      </c>
      <c r="BH82" s="46">
        <f t="shared" si="99"/>
        <v>0</v>
      </c>
      <c r="BI82" s="46">
        <f t="shared" si="100"/>
        <v>0</v>
      </c>
      <c r="BJ82" s="46">
        <f t="shared" si="101"/>
        <v>0</v>
      </c>
      <c r="BK82" s="46">
        <f t="shared" si="102"/>
        <v>0</v>
      </c>
      <c r="BL82" s="46">
        <f t="shared" si="103"/>
        <v>0</v>
      </c>
      <c r="BM82" s="46">
        <f t="shared" si="104"/>
        <v>0</v>
      </c>
      <c r="BN82" s="46">
        <f t="shared" si="105"/>
        <v>0</v>
      </c>
      <c r="BO82" s="46">
        <f t="shared" si="106"/>
        <v>0</v>
      </c>
      <c r="BP82" s="46">
        <f t="shared" si="107"/>
        <v>0</v>
      </c>
      <c r="BQ82" s="46">
        <f t="shared" si="108"/>
        <v>0</v>
      </c>
      <c r="BR82" s="46">
        <f t="shared" si="109"/>
        <v>0</v>
      </c>
      <c r="BS82" s="46">
        <f t="shared" si="110"/>
        <v>0</v>
      </c>
      <c r="BT82" s="46">
        <f t="shared" si="111"/>
        <v>70</v>
      </c>
      <c r="BU82" s="46">
        <f t="shared" si="112"/>
        <v>9</v>
      </c>
      <c r="BV82" s="46">
        <f t="shared" si="113"/>
        <v>0</v>
      </c>
      <c r="BW82" s="46">
        <f t="shared" si="114"/>
        <v>0</v>
      </c>
      <c r="BX82" s="44"/>
      <c r="BY82" s="44"/>
      <c r="BZ82" s="46">
        <f t="shared" si="115"/>
        <v>0</v>
      </c>
      <c r="CA82" s="46"/>
      <c r="CB82" s="46"/>
      <c r="CC82" s="46">
        <f t="shared" si="116"/>
        <v>0</v>
      </c>
      <c r="CD82" s="46"/>
      <c r="CE82" s="46"/>
      <c r="CF82" s="46">
        <f t="shared" si="117"/>
        <v>0</v>
      </c>
      <c r="CG82" s="44"/>
      <c r="CH82" s="46"/>
      <c r="CI82" s="46">
        <f t="shared" si="118"/>
        <v>0</v>
      </c>
      <c r="CJ82" s="44"/>
      <c r="CK82" s="46"/>
      <c r="CL82" s="46">
        <f t="shared" si="119"/>
        <v>79</v>
      </c>
      <c r="CM82" s="44"/>
      <c r="CN82" s="46">
        <f t="shared" si="120"/>
        <v>0</v>
      </c>
      <c r="CO82" s="44"/>
      <c r="CP82" s="44"/>
      <c r="CQ82" s="44" t="str">
        <f t="shared" si="121"/>
        <v/>
      </c>
      <c r="CR82" s="44" t="str">
        <f t="shared" si="122"/>
        <v/>
      </c>
      <c r="CS82" s="44" t="str">
        <f t="shared" si="123"/>
        <v xml:space="preserve">   billones</v>
      </c>
      <c r="CT82" s="44" t="str">
        <f t="shared" si="124"/>
        <v/>
      </c>
      <c r="CU82" s="44" t="str">
        <f t="shared" si="125"/>
        <v/>
      </c>
      <c r="CV82" s="44" t="str">
        <f t="shared" si="126"/>
        <v xml:space="preserve">  mil</v>
      </c>
      <c r="CW82" s="44" t="str">
        <f t="shared" si="127"/>
        <v/>
      </c>
      <c r="CX82" s="44" t="str">
        <f t="shared" si="128"/>
        <v/>
      </c>
      <c r="CY82" s="44" t="str">
        <f t="shared" si="129"/>
        <v xml:space="preserve">   millones</v>
      </c>
      <c r="CZ82" s="44" t="str">
        <f t="shared" si="130"/>
        <v/>
      </c>
      <c r="DA82" s="44" t="str">
        <f t="shared" si="131"/>
        <v/>
      </c>
      <c r="DB82" s="44" t="str">
        <f t="shared" si="132"/>
        <v xml:space="preserve">  mil</v>
      </c>
      <c r="DC82" s="44" t="str">
        <f t="shared" si="133"/>
        <v/>
      </c>
      <c r="DD82" s="44" t="str">
        <f t="shared" si="134"/>
        <v xml:space="preserve">Setenta y </v>
      </c>
      <c r="DE82" s="44" t="str">
        <f t="shared" si="135"/>
        <v>Nueve Pesos</v>
      </c>
      <c r="DF82" s="44" t="str">
        <f t="shared" si="136"/>
        <v xml:space="preserve">  Centavos</v>
      </c>
      <c r="DG82" s="44" t="str">
        <f t="shared" si="137"/>
        <v xml:space="preserve">  centavos</v>
      </c>
      <c r="DH82" s="44" t="str">
        <f t="shared" si="138"/>
        <v xml:space="preserve"> </v>
      </c>
      <c r="DI82" s="44" t="str">
        <f t="shared" si="139"/>
        <v/>
      </c>
      <c r="DJ82" s="44"/>
      <c r="DK82" s="44" t="str">
        <f t="shared" si="140"/>
        <v xml:space="preserve"> </v>
      </c>
      <c r="DL82" s="44" t="str">
        <f t="shared" si="141"/>
        <v/>
      </c>
      <c r="DM82" s="44"/>
      <c r="DN82" s="44" t="str">
        <f t="shared" si="142"/>
        <v xml:space="preserve"> </v>
      </c>
      <c r="DO82" s="44" t="str">
        <f t="shared" si="143"/>
        <v/>
      </c>
      <c r="DP82" s="44"/>
      <c r="DQ82" s="44" t="str">
        <f t="shared" si="144"/>
        <v xml:space="preserve"> </v>
      </c>
      <c r="DR82" s="44" t="str">
        <f t="shared" si="145"/>
        <v/>
      </c>
      <c r="DS82" s="44"/>
      <c r="DT82" s="44" t="e">
        <f t="shared" si="146"/>
        <v>#N/A</v>
      </c>
      <c r="DU82" s="44" t="str">
        <f t="shared" si="147"/>
        <v xml:space="preserve"> Pesos</v>
      </c>
      <c r="DV82" s="44" t="str">
        <f t="shared" si="148"/>
        <v xml:space="preserve"> </v>
      </c>
      <c r="DW82" s="44" t="str">
        <f t="shared" si="149"/>
        <v/>
      </c>
      <c r="DX82" s="44"/>
      <c r="DY82" s="44"/>
      <c r="DZ82" s="44"/>
      <c r="EA82" s="44" t="str">
        <f t="shared" si="150"/>
        <v xml:space="preserve"> </v>
      </c>
      <c r="EB82" s="44"/>
      <c r="EC82" s="44"/>
      <c r="ED82" s="44" t="str">
        <f t="shared" si="151"/>
        <v xml:space="preserve"> </v>
      </c>
      <c r="EE82" s="44"/>
      <c r="EF82" s="44"/>
      <c r="EG82" s="47" t="str">
        <f t="shared" si="152"/>
        <v xml:space="preserve"> </v>
      </c>
      <c r="EH82" s="44"/>
      <c r="EI82" s="44"/>
      <c r="EJ82" s="47" t="str">
        <f t="shared" si="153"/>
        <v xml:space="preserve"> </v>
      </c>
      <c r="EK82" s="44"/>
      <c r="EL82" s="44"/>
      <c r="EM82" s="47" t="str">
        <f t="shared" si="154"/>
        <v>Setenta y Nueve Pesos</v>
      </c>
      <c r="EN82" s="47"/>
      <c r="EO82" s="47" t="str">
        <f t="shared" si="155"/>
        <v xml:space="preserve"> </v>
      </c>
      <c r="EP82" s="44"/>
    </row>
    <row r="83" spans="1:146" hidden="1" x14ac:dyDescent="0.2">
      <c r="A83" s="42">
        <v>80</v>
      </c>
      <c r="B83" s="43" t="str">
        <f t="shared" si="85"/>
        <v>Ochenta Pesos M/L</v>
      </c>
      <c r="C83" s="44"/>
      <c r="D83" s="45">
        <f t="shared" si="86"/>
        <v>80</v>
      </c>
      <c r="E83" s="44" t="str">
        <f t="shared" si="87"/>
        <v/>
      </c>
      <c r="F83" s="44" t="str">
        <f t="shared" si="88"/>
        <v xml:space="preserve"> Pesos</v>
      </c>
      <c r="G83" s="44" t="str">
        <f t="shared" si="89"/>
        <v xml:space="preserve">  billones</v>
      </c>
      <c r="H83" s="44"/>
      <c r="I83" s="44" t="str">
        <f t="shared" si="90"/>
        <v xml:space="preserve"> Pesos</v>
      </c>
      <c r="J83" s="44" t="s">
        <v>80</v>
      </c>
      <c r="K83" s="44"/>
      <c r="L83" s="44" t="str">
        <f t="shared" si="91"/>
        <v xml:space="preserve"> Pesos</v>
      </c>
      <c r="M83" s="44" t="str">
        <f t="shared" si="92"/>
        <v xml:space="preserve">  millones</v>
      </c>
      <c r="N83" s="44"/>
      <c r="O83" s="44" t="str">
        <f t="shared" si="93"/>
        <v xml:space="preserve"> Pesos</v>
      </c>
      <c r="P83" s="44" t="s">
        <v>80</v>
      </c>
      <c r="Q83" s="44"/>
      <c r="R83" s="44" t="str">
        <f t="shared" si="94"/>
        <v xml:space="preserve"> Pesos</v>
      </c>
      <c r="S83" s="44" t="str">
        <f t="shared" si="95"/>
        <v xml:space="preserve"> Pesos</v>
      </c>
      <c r="T83" s="44" t="str">
        <f t="shared" si="96"/>
        <v xml:space="preserve"> Centavos</v>
      </c>
      <c r="U83" s="44" t="str">
        <f t="shared" si="97"/>
        <v xml:space="preserve"> centavos</v>
      </c>
      <c r="V83" s="44">
        <v>15</v>
      </c>
      <c r="W83" s="44">
        <v>14</v>
      </c>
      <c r="X83" s="44">
        <v>13</v>
      </c>
      <c r="Y83" s="44">
        <v>12</v>
      </c>
      <c r="Z83" s="44">
        <v>11</v>
      </c>
      <c r="AA83" s="44">
        <v>10</v>
      </c>
      <c r="AB83" s="44">
        <v>9</v>
      </c>
      <c r="AC83" s="44">
        <f t="shared" si="84"/>
        <v>8</v>
      </c>
      <c r="AD83" s="44">
        <f t="shared" si="84"/>
        <v>7</v>
      </c>
      <c r="AE83" s="44">
        <f t="shared" si="84"/>
        <v>6</v>
      </c>
      <c r="AF83" s="44">
        <f t="shared" si="84"/>
        <v>5</v>
      </c>
      <c r="AG83" s="44">
        <f t="shared" si="84"/>
        <v>4</v>
      </c>
      <c r="AH83" s="44">
        <f t="shared" si="84"/>
        <v>3</v>
      </c>
      <c r="AI83" s="44">
        <f t="shared" si="84"/>
        <v>2</v>
      </c>
      <c r="AJ83" s="44">
        <f t="shared" si="84"/>
        <v>1</v>
      </c>
      <c r="AK83" s="44">
        <f t="shared" si="84"/>
        <v>0</v>
      </c>
      <c r="AL83" s="44">
        <f t="shared" si="84"/>
        <v>-1</v>
      </c>
      <c r="AM83" s="44">
        <f t="shared" si="84"/>
        <v>-2</v>
      </c>
      <c r="AN83" s="44"/>
      <c r="AO83" s="46">
        <f t="shared" si="156"/>
        <v>0</v>
      </c>
      <c r="AP83" s="46">
        <f t="shared" si="156"/>
        <v>0</v>
      </c>
      <c r="AQ83" s="46">
        <f t="shared" si="156"/>
        <v>0</v>
      </c>
      <c r="AR83" s="46">
        <f t="shared" si="156"/>
        <v>0</v>
      </c>
      <c r="AS83" s="46">
        <f t="shared" si="156"/>
        <v>0</v>
      </c>
      <c r="AT83" s="46">
        <f t="shared" si="156"/>
        <v>0</v>
      </c>
      <c r="AU83" s="46">
        <f t="shared" si="156"/>
        <v>0</v>
      </c>
      <c r="AV83" s="46">
        <f t="shared" si="156"/>
        <v>0</v>
      </c>
      <c r="AW83" s="46">
        <f t="shared" si="156"/>
        <v>0</v>
      </c>
      <c r="AX83" s="46">
        <f t="shared" si="156"/>
        <v>0</v>
      </c>
      <c r="AY83" s="46">
        <f t="shared" si="156"/>
        <v>0</v>
      </c>
      <c r="AZ83" s="46">
        <f t="shared" si="156"/>
        <v>0</v>
      </c>
      <c r="BA83" s="46">
        <f t="shared" si="156"/>
        <v>0</v>
      </c>
      <c r="BB83" s="46">
        <f t="shared" si="156"/>
        <v>8</v>
      </c>
      <c r="BC83" s="46">
        <f t="shared" si="156"/>
        <v>80</v>
      </c>
      <c r="BD83" s="46">
        <f t="shared" si="80"/>
        <v>800</v>
      </c>
      <c r="BE83" s="46">
        <f t="shared" si="80"/>
        <v>8000</v>
      </c>
      <c r="BF83" s="44"/>
      <c r="BG83" s="44">
        <f t="shared" si="98"/>
        <v>0</v>
      </c>
      <c r="BH83" s="46">
        <f t="shared" si="99"/>
        <v>0</v>
      </c>
      <c r="BI83" s="46">
        <f t="shared" si="100"/>
        <v>0</v>
      </c>
      <c r="BJ83" s="46">
        <f t="shared" si="101"/>
        <v>0</v>
      </c>
      <c r="BK83" s="46">
        <f t="shared" si="102"/>
        <v>0</v>
      </c>
      <c r="BL83" s="46">
        <f t="shared" si="103"/>
        <v>0</v>
      </c>
      <c r="BM83" s="46">
        <f t="shared" si="104"/>
        <v>0</v>
      </c>
      <c r="BN83" s="46">
        <f t="shared" si="105"/>
        <v>0</v>
      </c>
      <c r="BO83" s="46">
        <f t="shared" si="106"/>
        <v>0</v>
      </c>
      <c r="BP83" s="46">
        <f t="shared" si="107"/>
        <v>0</v>
      </c>
      <c r="BQ83" s="46">
        <f t="shared" si="108"/>
        <v>0</v>
      </c>
      <c r="BR83" s="46">
        <f t="shared" si="109"/>
        <v>0</v>
      </c>
      <c r="BS83" s="46">
        <f t="shared" si="110"/>
        <v>0</v>
      </c>
      <c r="BT83" s="46">
        <f t="shared" si="111"/>
        <v>80</v>
      </c>
      <c r="BU83" s="46">
        <f t="shared" si="112"/>
        <v>0</v>
      </c>
      <c r="BV83" s="46">
        <f t="shared" si="113"/>
        <v>0</v>
      </c>
      <c r="BW83" s="46">
        <f t="shared" si="114"/>
        <v>0</v>
      </c>
      <c r="BX83" s="44"/>
      <c r="BY83" s="44"/>
      <c r="BZ83" s="46">
        <f t="shared" si="115"/>
        <v>0</v>
      </c>
      <c r="CA83" s="46"/>
      <c r="CB83" s="46"/>
      <c r="CC83" s="46">
        <f t="shared" si="116"/>
        <v>0</v>
      </c>
      <c r="CD83" s="46"/>
      <c r="CE83" s="46"/>
      <c r="CF83" s="46">
        <f t="shared" si="117"/>
        <v>0</v>
      </c>
      <c r="CG83" s="44"/>
      <c r="CH83" s="46"/>
      <c r="CI83" s="46">
        <f t="shared" si="118"/>
        <v>0</v>
      </c>
      <c r="CJ83" s="44"/>
      <c r="CK83" s="46"/>
      <c r="CL83" s="46">
        <f t="shared" si="119"/>
        <v>80</v>
      </c>
      <c r="CM83" s="44"/>
      <c r="CN83" s="46">
        <f t="shared" si="120"/>
        <v>0</v>
      </c>
      <c r="CO83" s="44"/>
      <c r="CP83" s="44"/>
      <c r="CQ83" s="44" t="str">
        <f t="shared" si="121"/>
        <v/>
      </c>
      <c r="CR83" s="44" t="str">
        <f t="shared" si="122"/>
        <v/>
      </c>
      <c r="CS83" s="44" t="str">
        <f t="shared" si="123"/>
        <v xml:space="preserve">   billones</v>
      </c>
      <c r="CT83" s="44" t="str">
        <f t="shared" si="124"/>
        <v/>
      </c>
      <c r="CU83" s="44" t="str">
        <f t="shared" si="125"/>
        <v/>
      </c>
      <c r="CV83" s="44" t="str">
        <f t="shared" si="126"/>
        <v xml:space="preserve">  mil</v>
      </c>
      <c r="CW83" s="44" t="str">
        <f t="shared" si="127"/>
        <v/>
      </c>
      <c r="CX83" s="44" t="str">
        <f t="shared" si="128"/>
        <v/>
      </c>
      <c r="CY83" s="44" t="str">
        <f t="shared" si="129"/>
        <v xml:space="preserve">   millones</v>
      </c>
      <c r="CZ83" s="44" t="str">
        <f t="shared" si="130"/>
        <v/>
      </c>
      <c r="DA83" s="44" t="str">
        <f t="shared" si="131"/>
        <v/>
      </c>
      <c r="DB83" s="44" t="str">
        <f t="shared" si="132"/>
        <v xml:space="preserve">  mil</v>
      </c>
      <c r="DC83" s="44" t="str">
        <f t="shared" si="133"/>
        <v/>
      </c>
      <c r="DD83" s="44" t="str">
        <f t="shared" si="134"/>
        <v>Ochenta Pesos</v>
      </c>
      <c r="DE83" s="44" t="str">
        <f t="shared" si="135"/>
        <v xml:space="preserve">  Pesos</v>
      </c>
      <c r="DF83" s="44" t="str">
        <f t="shared" si="136"/>
        <v xml:space="preserve">  Centavos</v>
      </c>
      <c r="DG83" s="44" t="str">
        <f t="shared" si="137"/>
        <v xml:space="preserve">  centavos</v>
      </c>
      <c r="DH83" s="44" t="str">
        <f t="shared" si="138"/>
        <v xml:space="preserve"> </v>
      </c>
      <c r="DI83" s="44" t="str">
        <f t="shared" si="139"/>
        <v/>
      </c>
      <c r="DJ83" s="44"/>
      <c r="DK83" s="44" t="str">
        <f t="shared" si="140"/>
        <v xml:space="preserve"> </v>
      </c>
      <c r="DL83" s="44" t="str">
        <f t="shared" si="141"/>
        <v/>
      </c>
      <c r="DM83" s="44"/>
      <c r="DN83" s="44" t="str">
        <f t="shared" si="142"/>
        <v xml:space="preserve"> </v>
      </c>
      <c r="DO83" s="44" t="str">
        <f t="shared" si="143"/>
        <v/>
      </c>
      <c r="DP83" s="44"/>
      <c r="DQ83" s="44" t="str">
        <f t="shared" si="144"/>
        <v xml:space="preserve"> </v>
      </c>
      <c r="DR83" s="44" t="str">
        <f t="shared" si="145"/>
        <v/>
      </c>
      <c r="DS83" s="44"/>
      <c r="DT83" s="44" t="str">
        <f t="shared" si="146"/>
        <v>Ochenta</v>
      </c>
      <c r="DU83" s="44" t="str">
        <f t="shared" si="147"/>
        <v xml:space="preserve"> Pesos</v>
      </c>
      <c r="DV83" s="44" t="str">
        <f t="shared" si="148"/>
        <v xml:space="preserve"> </v>
      </c>
      <c r="DW83" s="44" t="str">
        <f t="shared" si="149"/>
        <v/>
      </c>
      <c r="DX83" s="44"/>
      <c r="DY83" s="44"/>
      <c r="DZ83" s="44"/>
      <c r="EA83" s="44" t="str">
        <f t="shared" si="150"/>
        <v xml:space="preserve"> </v>
      </c>
      <c r="EB83" s="44"/>
      <c r="EC83" s="44"/>
      <c r="ED83" s="44" t="str">
        <f t="shared" si="151"/>
        <v xml:space="preserve"> </v>
      </c>
      <c r="EE83" s="44"/>
      <c r="EF83" s="44"/>
      <c r="EG83" s="47" t="str">
        <f t="shared" si="152"/>
        <v xml:space="preserve"> </v>
      </c>
      <c r="EH83" s="44"/>
      <c r="EI83" s="44"/>
      <c r="EJ83" s="47" t="str">
        <f t="shared" si="153"/>
        <v xml:space="preserve"> </v>
      </c>
      <c r="EK83" s="44"/>
      <c r="EL83" s="44"/>
      <c r="EM83" s="47" t="str">
        <f t="shared" si="154"/>
        <v>Ochenta Pesos</v>
      </c>
      <c r="EN83" s="47"/>
      <c r="EO83" s="47" t="str">
        <f t="shared" si="155"/>
        <v xml:space="preserve"> </v>
      </c>
      <c r="EP83" s="44"/>
    </row>
    <row r="84" spans="1:146" hidden="1" x14ac:dyDescent="0.2">
      <c r="A84" s="42">
        <v>81</v>
      </c>
      <c r="B84" s="43" t="str">
        <f t="shared" si="85"/>
        <v>Ochenta y Un Pesos M/L</v>
      </c>
      <c r="C84" s="44"/>
      <c r="D84" s="45">
        <f t="shared" si="86"/>
        <v>81</v>
      </c>
      <c r="E84" s="44" t="str">
        <f t="shared" si="87"/>
        <v/>
      </c>
      <c r="F84" s="44" t="str">
        <f t="shared" si="88"/>
        <v xml:space="preserve"> Pesos</v>
      </c>
      <c r="G84" s="44" t="str">
        <f t="shared" si="89"/>
        <v xml:space="preserve">  billones</v>
      </c>
      <c r="H84" s="44"/>
      <c r="I84" s="44" t="str">
        <f t="shared" si="90"/>
        <v xml:space="preserve"> Pesos</v>
      </c>
      <c r="J84" s="44" t="s">
        <v>80</v>
      </c>
      <c r="K84" s="44"/>
      <c r="L84" s="44" t="str">
        <f t="shared" si="91"/>
        <v xml:space="preserve"> Pesos</v>
      </c>
      <c r="M84" s="44" t="str">
        <f t="shared" si="92"/>
        <v xml:space="preserve">  millones</v>
      </c>
      <c r="N84" s="44"/>
      <c r="O84" s="44" t="str">
        <f t="shared" si="93"/>
        <v xml:space="preserve"> Pesos</v>
      </c>
      <c r="P84" s="44" t="s">
        <v>80</v>
      </c>
      <c r="Q84" s="44"/>
      <c r="R84" s="44" t="str">
        <f t="shared" si="94"/>
        <v xml:space="preserve"> y </v>
      </c>
      <c r="S84" s="44" t="str">
        <f t="shared" si="95"/>
        <v xml:space="preserve"> Pesos</v>
      </c>
      <c r="T84" s="44" t="str">
        <f t="shared" si="96"/>
        <v xml:space="preserve"> Centavos</v>
      </c>
      <c r="U84" s="44" t="str">
        <f t="shared" si="97"/>
        <v xml:space="preserve"> centavos</v>
      </c>
      <c r="V84" s="44">
        <v>15</v>
      </c>
      <c r="W84" s="44">
        <v>14</v>
      </c>
      <c r="X84" s="44">
        <v>13</v>
      </c>
      <c r="Y84" s="44">
        <v>12</v>
      </c>
      <c r="Z84" s="44">
        <v>11</v>
      </c>
      <c r="AA84" s="44">
        <v>10</v>
      </c>
      <c r="AB84" s="44">
        <v>9</v>
      </c>
      <c r="AC84" s="44">
        <f t="shared" ref="AC84:AM99" si="157">AB84-1</f>
        <v>8</v>
      </c>
      <c r="AD84" s="44">
        <f t="shared" si="157"/>
        <v>7</v>
      </c>
      <c r="AE84" s="44">
        <f t="shared" si="157"/>
        <v>6</v>
      </c>
      <c r="AF84" s="44">
        <f t="shared" si="157"/>
        <v>5</v>
      </c>
      <c r="AG84" s="44">
        <f t="shared" si="157"/>
        <v>4</v>
      </c>
      <c r="AH84" s="44">
        <f t="shared" si="157"/>
        <v>3</v>
      </c>
      <c r="AI84" s="44">
        <f t="shared" si="157"/>
        <v>2</v>
      </c>
      <c r="AJ84" s="44">
        <f t="shared" si="157"/>
        <v>1</v>
      </c>
      <c r="AK84" s="44">
        <f t="shared" si="157"/>
        <v>0</v>
      </c>
      <c r="AL84" s="44">
        <f t="shared" si="157"/>
        <v>-1</v>
      </c>
      <c r="AM84" s="44">
        <f t="shared" si="157"/>
        <v>-2</v>
      </c>
      <c r="AN84" s="44"/>
      <c r="AO84" s="46">
        <f t="shared" si="156"/>
        <v>0</v>
      </c>
      <c r="AP84" s="46">
        <f t="shared" si="156"/>
        <v>0</v>
      </c>
      <c r="AQ84" s="46">
        <f t="shared" si="156"/>
        <v>0</v>
      </c>
      <c r="AR84" s="46">
        <f t="shared" si="156"/>
        <v>0</v>
      </c>
      <c r="AS84" s="46">
        <f t="shared" si="156"/>
        <v>0</v>
      </c>
      <c r="AT84" s="46">
        <f t="shared" si="156"/>
        <v>0</v>
      </c>
      <c r="AU84" s="46">
        <f t="shared" si="156"/>
        <v>0</v>
      </c>
      <c r="AV84" s="46">
        <f t="shared" si="156"/>
        <v>0</v>
      </c>
      <c r="AW84" s="46">
        <f t="shared" si="156"/>
        <v>0</v>
      </c>
      <c r="AX84" s="46">
        <f t="shared" si="156"/>
        <v>0</v>
      </c>
      <c r="AY84" s="46">
        <f t="shared" si="156"/>
        <v>0</v>
      </c>
      <c r="AZ84" s="46">
        <f t="shared" si="156"/>
        <v>0</v>
      </c>
      <c r="BA84" s="46">
        <f t="shared" si="156"/>
        <v>0</v>
      </c>
      <c r="BB84" s="46">
        <f t="shared" si="156"/>
        <v>8</v>
      </c>
      <c r="BC84" s="46">
        <f t="shared" si="156"/>
        <v>81</v>
      </c>
      <c r="BD84" s="46">
        <f t="shared" si="156"/>
        <v>810</v>
      </c>
      <c r="BE84" s="46">
        <f t="shared" ref="BE84:BE147" si="158">INT($D84/10^AM84)</f>
        <v>8100</v>
      </c>
      <c r="BF84" s="44"/>
      <c r="BG84" s="44">
        <f t="shared" si="98"/>
        <v>0</v>
      </c>
      <c r="BH84" s="46">
        <f t="shared" si="99"/>
        <v>0</v>
      </c>
      <c r="BI84" s="46">
        <f t="shared" si="100"/>
        <v>0</v>
      </c>
      <c r="BJ84" s="46">
        <f t="shared" si="101"/>
        <v>0</v>
      </c>
      <c r="BK84" s="46">
        <f t="shared" si="102"/>
        <v>0</v>
      </c>
      <c r="BL84" s="46">
        <f t="shared" si="103"/>
        <v>0</v>
      </c>
      <c r="BM84" s="46">
        <f t="shared" si="104"/>
        <v>0</v>
      </c>
      <c r="BN84" s="46">
        <f t="shared" si="105"/>
        <v>0</v>
      </c>
      <c r="BO84" s="46">
        <f t="shared" si="106"/>
        <v>0</v>
      </c>
      <c r="BP84" s="46">
        <f t="shared" si="107"/>
        <v>0</v>
      </c>
      <c r="BQ84" s="46">
        <f t="shared" si="108"/>
        <v>0</v>
      </c>
      <c r="BR84" s="46">
        <f t="shared" si="109"/>
        <v>0</v>
      </c>
      <c r="BS84" s="46">
        <f t="shared" si="110"/>
        <v>0</v>
      </c>
      <c r="BT84" s="46">
        <f t="shared" si="111"/>
        <v>80</v>
      </c>
      <c r="BU84" s="46">
        <f t="shared" si="112"/>
        <v>1</v>
      </c>
      <c r="BV84" s="46">
        <f t="shared" si="113"/>
        <v>0</v>
      </c>
      <c r="BW84" s="46">
        <f t="shared" si="114"/>
        <v>0</v>
      </c>
      <c r="BX84" s="44"/>
      <c r="BY84" s="44"/>
      <c r="BZ84" s="46">
        <f t="shared" si="115"/>
        <v>0</v>
      </c>
      <c r="CA84" s="46"/>
      <c r="CB84" s="46"/>
      <c r="CC84" s="46">
        <f t="shared" si="116"/>
        <v>0</v>
      </c>
      <c r="CD84" s="46"/>
      <c r="CE84" s="46"/>
      <c r="CF84" s="46">
        <f t="shared" si="117"/>
        <v>0</v>
      </c>
      <c r="CG84" s="44"/>
      <c r="CH84" s="46"/>
      <c r="CI84" s="46">
        <f t="shared" si="118"/>
        <v>0</v>
      </c>
      <c r="CJ84" s="44"/>
      <c r="CK84" s="46"/>
      <c r="CL84" s="46">
        <f t="shared" si="119"/>
        <v>81</v>
      </c>
      <c r="CM84" s="44"/>
      <c r="CN84" s="46">
        <f t="shared" si="120"/>
        <v>0</v>
      </c>
      <c r="CO84" s="44"/>
      <c r="CP84" s="44"/>
      <c r="CQ84" s="44" t="str">
        <f t="shared" si="121"/>
        <v/>
      </c>
      <c r="CR84" s="44" t="str">
        <f t="shared" si="122"/>
        <v/>
      </c>
      <c r="CS84" s="44" t="str">
        <f t="shared" si="123"/>
        <v xml:space="preserve">   billones</v>
      </c>
      <c r="CT84" s="44" t="str">
        <f t="shared" si="124"/>
        <v/>
      </c>
      <c r="CU84" s="44" t="str">
        <f t="shared" si="125"/>
        <v/>
      </c>
      <c r="CV84" s="44" t="str">
        <f t="shared" si="126"/>
        <v xml:space="preserve">  mil</v>
      </c>
      <c r="CW84" s="44" t="str">
        <f t="shared" si="127"/>
        <v/>
      </c>
      <c r="CX84" s="44" t="str">
        <f t="shared" si="128"/>
        <v/>
      </c>
      <c r="CY84" s="44" t="str">
        <f t="shared" si="129"/>
        <v xml:space="preserve">   millones</v>
      </c>
      <c r="CZ84" s="44" t="str">
        <f t="shared" si="130"/>
        <v/>
      </c>
      <c r="DA84" s="44" t="str">
        <f t="shared" si="131"/>
        <v/>
      </c>
      <c r="DB84" s="44" t="str">
        <f t="shared" si="132"/>
        <v xml:space="preserve">  mil</v>
      </c>
      <c r="DC84" s="44" t="str">
        <f t="shared" si="133"/>
        <v/>
      </c>
      <c r="DD84" s="44" t="str">
        <f t="shared" si="134"/>
        <v xml:space="preserve">Ochenta y </v>
      </c>
      <c r="DE84" s="44" t="str">
        <f t="shared" si="135"/>
        <v>Un Pesos</v>
      </c>
      <c r="DF84" s="44" t="str">
        <f t="shared" si="136"/>
        <v xml:space="preserve">  Centavos</v>
      </c>
      <c r="DG84" s="44" t="str">
        <f t="shared" si="137"/>
        <v xml:space="preserve">  centavos</v>
      </c>
      <c r="DH84" s="44" t="str">
        <f t="shared" si="138"/>
        <v xml:space="preserve"> </v>
      </c>
      <c r="DI84" s="44" t="str">
        <f t="shared" si="139"/>
        <v/>
      </c>
      <c r="DJ84" s="44"/>
      <c r="DK84" s="44" t="str">
        <f t="shared" si="140"/>
        <v xml:space="preserve"> </v>
      </c>
      <c r="DL84" s="44" t="str">
        <f t="shared" si="141"/>
        <v/>
      </c>
      <c r="DM84" s="44"/>
      <c r="DN84" s="44" t="str">
        <f t="shared" si="142"/>
        <v xml:space="preserve"> </v>
      </c>
      <c r="DO84" s="44" t="str">
        <f t="shared" si="143"/>
        <v/>
      </c>
      <c r="DP84" s="44"/>
      <c r="DQ84" s="44" t="str">
        <f t="shared" si="144"/>
        <v xml:space="preserve"> </v>
      </c>
      <c r="DR84" s="44" t="str">
        <f t="shared" si="145"/>
        <v/>
      </c>
      <c r="DS84" s="44"/>
      <c r="DT84" s="44" t="e">
        <f t="shared" si="146"/>
        <v>#N/A</v>
      </c>
      <c r="DU84" s="44" t="str">
        <f t="shared" si="147"/>
        <v xml:space="preserve"> Pesos</v>
      </c>
      <c r="DV84" s="44" t="str">
        <f t="shared" si="148"/>
        <v xml:space="preserve"> </v>
      </c>
      <c r="DW84" s="44" t="str">
        <f t="shared" si="149"/>
        <v/>
      </c>
      <c r="DX84" s="44"/>
      <c r="DY84" s="44"/>
      <c r="DZ84" s="44"/>
      <c r="EA84" s="44" t="str">
        <f t="shared" si="150"/>
        <v xml:space="preserve"> </v>
      </c>
      <c r="EB84" s="44"/>
      <c r="EC84" s="44"/>
      <c r="ED84" s="44" t="str">
        <f t="shared" si="151"/>
        <v xml:space="preserve"> </v>
      </c>
      <c r="EE84" s="44"/>
      <c r="EF84" s="44"/>
      <c r="EG84" s="47" t="str">
        <f t="shared" si="152"/>
        <v xml:space="preserve"> </v>
      </c>
      <c r="EH84" s="44"/>
      <c r="EI84" s="44"/>
      <c r="EJ84" s="47" t="str">
        <f t="shared" si="153"/>
        <v xml:space="preserve"> </v>
      </c>
      <c r="EK84" s="44"/>
      <c r="EL84" s="44"/>
      <c r="EM84" s="47" t="str">
        <f t="shared" si="154"/>
        <v>Ochenta y Un Pesos</v>
      </c>
      <c r="EN84" s="47"/>
      <c r="EO84" s="47" t="str">
        <f t="shared" si="155"/>
        <v xml:space="preserve"> </v>
      </c>
      <c r="EP84" s="44"/>
    </row>
    <row r="85" spans="1:146" hidden="1" x14ac:dyDescent="0.2">
      <c r="A85" s="42">
        <v>82</v>
      </c>
      <c r="B85" s="43" t="str">
        <f t="shared" si="85"/>
        <v>Ochenta y Dos Pesos M/L</v>
      </c>
      <c r="C85" s="44"/>
      <c r="D85" s="45">
        <f t="shared" si="86"/>
        <v>82</v>
      </c>
      <c r="E85" s="44" t="str">
        <f t="shared" si="87"/>
        <v/>
      </c>
      <c r="F85" s="44" t="str">
        <f t="shared" si="88"/>
        <v xml:space="preserve"> Pesos</v>
      </c>
      <c r="G85" s="44" t="str">
        <f t="shared" si="89"/>
        <v xml:space="preserve">  billones</v>
      </c>
      <c r="H85" s="44"/>
      <c r="I85" s="44" t="str">
        <f t="shared" si="90"/>
        <v xml:space="preserve"> Pesos</v>
      </c>
      <c r="J85" s="44" t="s">
        <v>80</v>
      </c>
      <c r="K85" s="44"/>
      <c r="L85" s="44" t="str">
        <f t="shared" si="91"/>
        <v xml:space="preserve"> Pesos</v>
      </c>
      <c r="M85" s="44" t="str">
        <f t="shared" si="92"/>
        <v xml:space="preserve">  millones</v>
      </c>
      <c r="N85" s="44"/>
      <c r="O85" s="44" t="str">
        <f t="shared" si="93"/>
        <v xml:space="preserve"> Pesos</v>
      </c>
      <c r="P85" s="44" t="s">
        <v>80</v>
      </c>
      <c r="Q85" s="44"/>
      <c r="R85" s="44" t="str">
        <f t="shared" si="94"/>
        <v xml:space="preserve"> y </v>
      </c>
      <c r="S85" s="44" t="str">
        <f t="shared" si="95"/>
        <v xml:space="preserve"> Pesos</v>
      </c>
      <c r="T85" s="44" t="str">
        <f t="shared" si="96"/>
        <v xml:space="preserve"> Centavos</v>
      </c>
      <c r="U85" s="44" t="str">
        <f t="shared" si="97"/>
        <v xml:space="preserve"> centavos</v>
      </c>
      <c r="V85" s="44">
        <v>15</v>
      </c>
      <c r="W85" s="44">
        <v>14</v>
      </c>
      <c r="X85" s="44">
        <v>13</v>
      </c>
      <c r="Y85" s="44">
        <v>12</v>
      </c>
      <c r="Z85" s="44">
        <v>11</v>
      </c>
      <c r="AA85" s="44">
        <v>10</v>
      </c>
      <c r="AB85" s="44">
        <v>9</v>
      </c>
      <c r="AC85" s="44">
        <f t="shared" si="157"/>
        <v>8</v>
      </c>
      <c r="AD85" s="44">
        <f t="shared" si="157"/>
        <v>7</v>
      </c>
      <c r="AE85" s="44">
        <f t="shared" si="157"/>
        <v>6</v>
      </c>
      <c r="AF85" s="44">
        <f t="shared" si="157"/>
        <v>5</v>
      </c>
      <c r="AG85" s="44">
        <f t="shared" si="157"/>
        <v>4</v>
      </c>
      <c r="AH85" s="44">
        <f t="shared" si="157"/>
        <v>3</v>
      </c>
      <c r="AI85" s="44">
        <f t="shared" si="157"/>
        <v>2</v>
      </c>
      <c r="AJ85" s="44">
        <f t="shared" si="157"/>
        <v>1</v>
      </c>
      <c r="AK85" s="44">
        <f t="shared" si="157"/>
        <v>0</v>
      </c>
      <c r="AL85" s="44">
        <f t="shared" si="157"/>
        <v>-1</v>
      </c>
      <c r="AM85" s="44">
        <f t="shared" si="157"/>
        <v>-2</v>
      </c>
      <c r="AN85" s="44"/>
      <c r="AO85" s="46">
        <f t="shared" si="156"/>
        <v>0</v>
      </c>
      <c r="AP85" s="46">
        <f t="shared" si="156"/>
        <v>0</v>
      </c>
      <c r="AQ85" s="46">
        <f t="shared" si="156"/>
        <v>0</v>
      </c>
      <c r="AR85" s="46">
        <f t="shared" si="156"/>
        <v>0</v>
      </c>
      <c r="AS85" s="46">
        <f t="shared" si="156"/>
        <v>0</v>
      </c>
      <c r="AT85" s="46">
        <f t="shared" si="156"/>
        <v>0</v>
      </c>
      <c r="AU85" s="46">
        <f t="shared" si="156"/>
        <v>0</v>
      </c>
      <c r="AV85" s="46">
        <f t="shared" si="156"/>
        <v>0</v>
      </c>
      <c r="AW85" s="46">
        <f t="shared" si="156"/>
        <v>0</v>
      </c>
      <c r="AX85" s="46">
        <f t="shared" si="156"/>
        <v>0</v>
      </c>
      <c r="AY85" s="46">
        <f t="shared" si="156"/>
        <v>0</v>
      </c>
      <c r="AZ85" s="46">
        <f t="shared" si="156"/>
        <v>0</v>
      </c>
      <c r="BA85" s="46">
        <f t="shared" si="156"/>
        <v>0</v>
      </c>
      <c r="BB85" s="46">
        <f t="shared" si="156"/>
        <v>8</v>
      </c>
      <c r="BC85" s="46">
        <f t="shared" si="156"/>
        <v>82</v>
      </c>
      <c r="BD85" s="46">
        <f t="shared" si="156"/>
        <v>820</v>
      </c>
      <c r="BE85" s="46">
        <f t="shared" si="158"/>
        <v>8200</v>
      </c>
      <c r="BF85" s="44"/>
      <c r="BG85" s="44">
        <f t="shared" si="98"/>
        <v>0</v>
      </c>
      <c r="BH85" s="46">
        <f t="shared" si="99"/>
        <v>0</v>
      </c>
      <c r="BI85" s="46">
        <f t="shared" si="100"/>
        <v>0</v>
      </c>
      <c r="BJ85" s="46">
        <f t="shared" si="101"/>
        <v>0</v>
      </c>
      <c r="BK85" s="46">
        <f t="shared" si="102"/>
        <v>0</v>
      </c>
      <c r="BL85" s="46">
        <f t="shared" si="103"/>
        <v>0</v>
      </c>
      <c r="BM85" s="46">
        <f t="shared" si="104"/>
        <v>0</v>
      </c>
      <c r="BN85" s="46">
        <f t="shared" si="105"/>
        <v>0</v>
      </c>
      <c r="BO85" s="46">
        <f t="shared" si="106"/>
        <v>0</v>
      </c>
      <c r="BP85" s="46">
        <f t="shared" si="107"/>
        <v>0</v>
      </c>
      <c r="BQ85" s="46">
        <f t="shared" si="108"/>
        <v>0</v>
      </c>
      <c r="BR85" s="46">
        <f t="shared" si="109"/>
        <v>0</v>
      </c>
      <c r="BS85" s="46">
        <f t="shared" si="110"/>
        <v>0</v>
      </c>
      <c r="BT85" s="46">
        <f t="shared" si="111"/>
        <v>80</v>
      </c>
      <c r="BU85" s="46">
        <f t="shared" si="112"/>
        <v>2</v>
      </c>
      <c r="BV85" s="46">
        <f t="shared" si="113"/>
        <v>0</v>
      </c>
      <c r="BW85" s="46">
        <f t="shared" si="114"/>
        <v>0</v>
      </c>
      <c r="BX85" s="44"/>
      <c r="BY85" s="44"/>
      <c r="BZ85" s="46">
        <f t="shared" si="115"/>
        <v>0</v>
      </c>
      <c r="CA85" s="46"/>
      <c r="CB85" s="46"/>
      <c r="CC85" s="46">
        <f t="shared" si="116"/>
        <v>0</v>
      </c>
      <c r="CD85" s="46"/>
      <c r="CE85" s="46"/>
      <c r="CF85" s="46">
        <f t="shared" si="117"/>
        <v>0</v>
      </c>
      <c r="CG85" s="44"/>
      <c r="CH85" s="46"/>
      <c r="CI85" s="46">
        <f t="shared" si="118"/>
        <v>0</v>
      </c>
      <c r="CJ85" s="44"/>
      <c r="CK85" s="46"/>
      <c r="CL85" s="46">
        <f t="shared" si="119"/>
        <v>82</v>
      </c>
      <c r="CM85" s="44"/>
      <c r="CN85" s="46">
        <f t="shared" si="120"/>
        <v>0</v>
      </c>
      <c r="CO85" s="44"/>
      <c r="CP85" s="44"/>
      <c r="CQ85" s="44" t="str">
        <f t="shared" si="121"/>
        <v/>
      </c>
      <c r="CR85" s="44" t="str">
        <f t="shared" si="122"/>
        <v/>
      </c>
      <c r="CS85" s="44" t="str">
        <f t="shared" si="123"/>
        <v xml:space="preserve">   billones</v>
      </c>
      <c r="CT85" s="44" t="str">
        <f t="shared" si="124"/>
        <v/>
      </c>
      <c r="CU85" s="44" t="str">
        <f t="shared" si="125"/>
        <v/>
      </c>
      <c r="CV85" s="44" t="str">
        <f t="shared" si="126"/>
        <v xml:space="preserve">  mil</v>
      </c>
      <c r="CW85" s="44" t="str">
        <f t="shared" si="127"/>
        <v/>
      </c>
      <c r="CX85" s="44" t="str">
        <f t="shared" si="128"/>
        <v/>
      </c>
      <c r="CY85" s="44" t="str">
        <f t="shared" si="129"/>
        <v xml:space="preserve">   millones</v>
      </c>
      <c r="CZ85" s="44" t="str">
        <f t="shared" si="130"/>
        <v/>
      </c>
      <c r="DA85" s="44" t="str">
        <f t="shared" si="131"/>
        <v/>
      </c>
      <c r="DB85" s="44" t="str">
        <f t="shared" si="132"/>
        <v xml:space="preserve">  mil</v>
      </c>
      <c r="DC85" s="44" t="str">
        <f t="shared" si="133"/>
        <v/>
      </c>
      <c r="DD85" s="44" t="str">
        <f t="shared" si="134"/>
        <v xml:space="preserve">Ochenta y </v>
      </c>
      <c r="DE85" s="44" t="str">
        <f t="shared" si="135"/>
        <v>Dos Pesos</v>
      </c>
      <c r="DF85" s="44" t="str">
        <f t="shared" si="136"/>
        <v xml:space="preserve">  Centavos</v>
      </c>
      <c r="DG85" s="44" t="str">
        <f t="shared" si="137"/>
        <v xml:space="preserve">  centavos</v>
      </c>
      <c r="DH85" s="44" t="str">
        <f t="shared" si="138"/>
        <v xml:space="preserve"> </v>
      </c>
      <c r="DI85" s="44" t="str">
        <f t="shared" si="139"/>
        <v/>
      </c>
      <c r="DJ85" s="44"/>
      <c r="DK85" s="44" t="str">
        <f t="shared" si="140"/>
        <v xml:space="preserve"> </v>
      </c>
      <c r="DL85" s="44" t="str">
        <f t="shared" si="141"/>
        <v/>
      </c>
      <c r="DM85" s="44"/>
      <c r="DN85" s="44" t="str">
        <f t="shared" si="142"/>
        <v xml:space="preserve"> </v>
      </c>
      <c r="DO85" s="44" t="str">
        <f t="shared" si="143"/>
        <v/>
      </c>
      <c r="DP85" s="44"/>
      <c r="DQ85" s="44" t="str">
        <f t="shared" si="144"/>
        <v xml:space="preserve"> </v>
      </c>
      <c r="DR85" s="44" t="str">
        <f t="shared" si="145"/>
        <v/>
      </c>
      <c r="DS85" s="44"/>
      <c r="DT85" s="44" t="e">
        <f t="shared" si="146"/>
        <v>#N/A</v>
      </c>
      <c r="DU85" s="44" t="str">
        <f t="shared" si="147"/>
        <v xml:space="preserve"> Pesos</v>
      </c>
      <c r="DV85" s="44" t="str">
        <f t="shared" si="148"/>
        <v xml:space="preserve"> </v>
      </c>
      <c r="DW85" s="44" t="str">
        <f t="shared" si="149"/>
        <v/>
      </c>
      <c r="DX85" s="44"/>
      <c r="DY85" s="44"/>
      <c r="DZ85" s="44"/>
      <c r="EA85" s="44" t="str">
        <f t="shared" si="150"/>
        <v xml:space="preserve"> </v>
      </c>
      <c r="EB85" s="44"/>
      <c r="EC85" s="44"/>
      <c r="ED85" s="44" t="str">
        <f t="shared" si="151"/>
        <v xml:space="preserve"> </v>
      </c>
      <c r="EE85" s="44"/>
      <c r="EF85" s="44"/>
      <c r="EG85" s="47" t="str">
        <f t="shared" si="152"/>
        <v xml:space="preserve"> </v>
      </c>
      <c r="EH85" s="44"/>
      <c r="EI85" s="44"/>
      <c r="EJ85" s="47" t="str">
        <f t="shared" si="153"/>
        <v xml:space="preserve"> </v>
      </c>
      <c r="EK85" s="44"/>
      <c r="EL85" s="44"/>
      <c r="EM85" s="47" t="str">
        <f t="shared" si="154"/>
        <v>Ochenta y Dos Pesos</v>
      </c>
      <c r="EN85" s="47"/>
      <c r="EO85" s="47" t="str">
        <f t="shared" si="155"/>
        <v xml:space="preserve"> </v>
      </c>
      <c r="EP85" s="44"/>
    </row>
    <row r="86" spans="1:146" hidden="1" x14ac:dyDescent="0.2">
      <c r="A86" s="42">
        <v>83</v>
      </c>
      <c r="B86" s="43" t="str">
        <f t="shared" si="85"/>
        <v>Ochenta y Tres Pesos M/L</v>
      </c>
      <c r="C86" s="44"/>
      <c r="D86" s="45">
        <f t="shared" si="86"/>
        <v>83</v>
      </c>
      <c r="E86" s="44" t="str">
        <f t="shared" si="87"/>
        <v/>
      </c>
      <c r="F86" s="44" t="str">
        <f t="shared" si="88"/>
        <v xml:space="preserve"> Pesos</v>
      </c>
      <c r="G86" s="44" t="str">
        <f t="shared" si="89"/>
        <v xml:space="preserve">  billones</v>
      </c>
      <c r="H86" s="44"/>
      <c r="I86" s="44" t="str">
        <f t="shared" si="90"/>
        <v xml:space="preserve"> Pesos</v>
      </c>
      <c r="J86" s="44" t="s">
        <v>80</v>
      </c>
      <c r="K86" s="44"/>
      <c r="L86" s="44" t="str">
        <f t="shared" si="91"/>
        <v xml:space="preserve"> Pesos</v>
      </c>
      <c r="M86" s="44" t="str">
        <f t="shared" si="92"/>
        <v xml:space="preserve">  millones</v>
      </c>
      <c r="N86" s="44"/>
      <c r="O86" s="44" t="str">
        <f t="shared" si="93"/>
        <v xml:space="preserve"> Pesos</v>
      </c>
      <c r="P86" s="44" t="s">
        <v>80</v>
      </c>
      <c r="Q86" s="44"/>
      <c r="R86" s="44" t="str">
        <f t="shared" si="94"/>
        <v xml:space="preserve"> y </v>
      </c>
      <c r="S86" s="44" t="str">
        <f t="shared" si="95"/>
        <v xml:space="preserve"> Pesos</v>
      </c>
      <c r="T86" s="44" t="str">
        <f t="shared" si="96"/>
        <v xml:space="preserve"> Centavos</v>
      </c>
      <c r="U86" s="44" t="str">
        <f t="shared" si="97"/>
        <v xml:space="preserve"> centavos</v>
      </c>
      <c r="V86" s="44">
        <v>15</v>
      </c>
      <c r="W86" s="44">
        <v>14</v>
      </c>
      <c r="X86" s="44">
        <v>13</v>
      </c>
      <c r="Y86" s="44">
        <v>12</v>
      </c>
      <c r="Z86" s="44">
        <v>11</v>
      </c>
      <c r="AA86" s="44">
        <v>10</v>
      </c>
      <c r="AB86" s="44">
        <v>9</v>
      </c>
      <c r="AC86" s="44">
        <f t="shared" si="157"/>
        <v>8</v>
      </c>
      <c r="AD86" s="44">
        <f t="shared" si="157"/>
        <v>7</v>
      </c>
      <c r="AE86" s="44">
        <f t="shared" si="157"/>
        <v>6</v>
      </c>
      <c r="AF86" s="44">
        <f t="shared" si="157"/>
        <v>5</v>
      </c>
      <c r="AG86" s="44">
        <f t="shared" si="157"/>
        <v>4</v>
      </c>
      <c r="AH86" s="44">
        <f t="shared" si="157"/>
        <v>3</v>
      </c>
      <c r="AI86" s="44">
        <f t="shared" si="157"/>
        <v>2</v>
      </c>
      <c r="AJ86" s="44">
        <f t="shared" si="157"/>
        <v>1</v>
      </c>
      <c r="AK86" s="44">
        <f t="shared" si="157"/>
        <v>0</v>
      </c>
      <c r="AL86" s="44">
        <f t="shared" si="157"/>
        <v>-1</v>
      </c>
      <c r="AM86" s="44">
        <f t="shared" si="157"/>
        <v>-2</v>
      </c>
      <c r="AN86" s="44"/>
      <c r="AO86" s="46">
        <f t="shared" si="156"/>
        <v>0</v>
      </c>
      <c r="AP86" s="46">
        <f t="shared" si="156"/>
        <v>0</v>
      </c>
      <c r="AQ86" s="46">
        <f t="shared" si="156"/>
        <v>0</v>
      </c>
      <c r="AR86" s="46">
        <f t="shared" si="156"/>
        <v>0</v>
      </c>
      <c r="AS86" s="46">
        <f t="shared" si="156"/>
        <v>0</v>
      </c>
      <c r="AT86" s="46">
        <f t="shared" si="156"/>
        <v>0</v>
      </c>
      <c r="AU86" s="46">
        <f t="shared" si="156"/>
        <v>0</v>
      </c>
      <c r="AV86" s="46">
        <f t="shared" si="156"/>
        <v>0</v>
      </c>
      <c r="AW86" s="46">
        <f t="shared" si="156"/>
        <v>0</v>
      </c>
      <c r="AX86" s="46">
        <f t="shared" si="156"/>
        <v>0</v>
      </c>
      <c r="AY86" s="46">
        <f t="shared" si="156"/>
        <v>0</v>
      </c>
      <c r="AZ86" s="46">
        <f t="shared" si="156"/>
        <v>0</v>
      </c>
      <c r="BA86" s="46">
        <f t="shared" si="156"/>
        <v>0</v>
      </c>
      <c r="BB86" s="46">
        <f t="shared" si="156"/>
        <v>8</v>
      </c>
      <c r="BC86" s="46">
        <f t="shared" si="156"/>
        <v>83</v>
      </c>
      <c r="BD86" s="46">
        <f t="shared" si="156"/>
        <v>830</v>
      </c>
      <c r="BE86" s="46">
        <f t="shared" si="158"/>
        <v>8300</v>
      </c>
      <c r="BF86" s="44"/>
      <c r="BG86" s="44">
        <f t="shared" si="98"/>
        <v>0</v>
      </c>
      <c r="BH86" s="46">
        <f t="shared" si="99"/>
        <v>0</v>
      </c>
      <c r="BI86" s="46">
        <f t="shared" si="100"/>
        <v>0</v>
      </c>
      <c r="BJ86" s="46">
        <f t="shared" si="101"/>
        <v>0</v>
      </c>
      <c r="BK86" s="46">
        <f t="shared" si="102"/>
        <v>0</v>
      </c>
      <c r="BL86" s="46">
        <f t="shared" si="103"/>
        <v>0</v>
      </c>
      <c r="BM86" s="46">
        <f t="shared" si="104"/>
        <v>0</v>
      </c>
      <c r="BN86" s="46">
        <f t="shared" si="105"/>
        <v>0</v>
      </c>
      <c r="BO86" s="46">
        <f t="shared" si="106"/>
        <v>0</v>
      </c>
      <c r="BP86" s="46">
        <f t="shared" si="107"/>
        <v>0</v>
      </c>
      <c r="BQ86" s="46">
        <f t="shared" si="108"/>
        <v>0</v>
      </c>
      <c r="BR86" s="46">
        <f t="shared" si="109"/>
        <v>0</v>
      </c>
      <c r="BS86" s="46">
        <f t="shared" si="110"/>
        <v>0</v>
      </c>
      <c r="BT86" s="46">
        <f t="shared" si="111"/>
        <v>80</v>
      </c>
      <c r="BU86" s="46">
        <f t="shared" si="112"/>
        <v>3</v>
      </c>
      <c r="BV86" s="46">
        <f t="shared" si="113"/>
        <v>0</v>
      </c>
      <c r="BW86" s="46">
        <f t="shared" si="114"/>
        <v>0</v>
      </c>
      <c r="BX86" s="44"/>
      <c r="BY86" s="44"/>
      <c r="BZ86" s="46">
        <f t="shared" si="115"/>
        <v>0</v>
      </c>
      <c r="CA86" s="46"/>
      <c r="CB86" s="46"/>
      <c r="CC86" s="46">
        <f t="shared" si="116"/>
        <v>0</v>
      </c>
      <c r="CD86" s="46"/>
      <c r="CE86" s="46"/>
      <c r="CF86" s="46">
        <f t="shared" si="117"/>
        <v>0</v>
      </c>
      <c r="CG86" s="44"/>
      <c r="CH86" s="46"/>
      <c r="CI86" s="46">
        <f t="shared" si="118"/>
        <v>0</v>
      </c>
      <c r="CJ86" s="44"/>
      <c r="CK86" s="46"/>
      <c r="CL86" s="46">
        <f t="shared" si="119"/>
        <v>83</v>
      </c>
      <c r="CM86" s="44"/>
      <c r="CN86" s="46">
        <f t="shared" si="120"/>
        <v>0</v>
      </c>
      <c r="CO86" s="44"/>
      <c r="CP86" s="44"/>
      <c r="CQ86" s="44" t="str">
        <f t="shared" si="121"/>
        <v/>
      </c>
      <c r="CR86" s="44" t="str">
        <f t="shared" si="122"/>
        <v/>
      </c>
      <c r="CS86" s="44" t="str">
        <f t="shared" si="123"/>
        <v xml:space="preserve">   billones</v>
      </c>
      <c r="CT86" s="44" t="str">
        <f t="shared" si="124"/>
        <v/>
      </c>
      <c r="CU86" s="44" t="str">
        <f t="shared" si="125"/>
        <v/>
      </c>
      <c r="CV86" s="44" t="str">
        <f t="shared" si="126"/>
        <v xml:space="preserve">  mil</v>
      </c>
      <c r="CW86" s="44" t="str">
        <f t="shared" si="127"/>
        <v/>
      </c>
      <c r="CX86" s="44" t="str">
        <f t="shared" si="128"/>
        <v/>
      </c>
      <c r="CY86" s="44" t="str">
        <f t="shared" si="129"/>
        <v xml:space="preserve">   millones</v>
      </c>
      <c r="CZ86" s="44" t="str">
        <f t="shared" si="130"/>
        <v/>
      </c>
      <c r="DA86" s="44" t="str">
        <f t="shared" si="131"/>
        <v/>
      </c>
      <c r="DB86" s="44" t="str">
        <f t="shared" si="132"/>
        <v xml:space="preserve">  mil</v>
      </c>
      <c r="DC86" s="44" t="str">
        <f t="shared" si="133"/>
        <v/>
      </c>
      <c r="DD86" s="44" t="str">
        <f t="shared" si="134"/>
        <v xml:space="preserve">Ochenta y </v>
      </c>
      <c r="DE86" s="44" t="str">
        <f t="shared" si="135"/>
        <v>Tres Pesos</v>
      </c>
      <c r="DF86" s="44" t="str">
        <f t="shared" si="136"/>
        <v xml:space="preserve">  Centavos</v>
      </c>
      <c r="DG86" s="44" t="str">
        <f t="shared" si="137"/>
        <v xml:space="preserve">  centavos</v>
      </c>
      <c r="DH86" s="44" t="str">
        <f t="shared" si="138"/>
        <v xml:space="preserve"> </v>
      </c>
      <c r="DI86" s="44" t="str">
        <f t="shared" si="139"/>
        <v/>
      </c>
      <c r="DJ86" s="44"/>
      <c r="DK86" s="44" t="str">
        <f t="shared" si="140"/>
        <v xml:space="preserve"> </v>
      </c>
      <c r="DL86" s="44" t="str">
        <f t="shared" si="141"/>
        <v/>
      </c>
      <c r="DM86" s="44"/>
      <c r="DN86" s="44" t="str">
        <f t="shared" si="142"/>
        <v xml:space="preserve"> </v>
      </c>
      <c r="DO86" s="44" t="str">
        <f t="shared" si="143"/>
        <v/>
      </c>
      <c r="DP86" s="44"/>
      <c r="DQ86" s="44" t="str">
        <f t="shared" si="144"/>
        <v xml:space="preserve"> </v>
      </c>
      <c r="DR86" s="44" t="str">
        <f t="shared" si="145"/>
        <v/>
      </c>
      <c r="DS86" s="44"/>
      <c r="DT86" s="44" t="e">
        <f t="shared" si="146"/>
        <v>#N/A</v>
      </c>
      <c r="DU86" s="44" t="str">
        <f t="shared" si="147"/>
        <v xml:space="preserve"> Pesos</v>
      </c>
      <c r="DV86" s="44" t="str">
        <f t="shared" si="148"/>
        <v xml:space="preserve"> </v>
      </c>
      <c r="DW86" s="44" t="str">
        <f t="shared" si="149"/>
        <v/>
      </c>
      <c r="DX86" s="44"/>
      <c r="DY86" s="44"/>
      <c r="DZ86" s="44"/>
      <c r="EA86" s="44" t="str">
        <f t="shared" si="150"/>
        <v xml:space="preserve"> </v>
      </c>
      <c r="EB86" s="44"/>
      <c r="EC86" s="44"/>
      <c r="ED86" s="44" t="str">
        <f t="shared" si="151"/>
        <v xml:space="preserve"> </v>
      </c>
      <c r="EE86" s="44"/>
      <c r="EF86" s="44"/>
      <c r="EG86" s="47" t="str">
        <f t="shared" si="152"/>
        <v xml:space="preserve"> </v>
      </c>
      <c r="EH86" s="44"/>
      <c r="EI86" s="44"/>
      <c r="EJ86" s="47" t="str">
        <f t="shared" si="153"/>
        <v xml:space="preserve"> </v>
      </c>
      <c r="EK86" s="44"/>
      <c r="EL86" s="44"/>
      <c r="EM86" s="47" t="str">
        <f t="shared" si="154"/>
        <v>Ochenta y Tres Pesos</v>
      </c>
      <c r="EN86" s="47"/>
      <c r="EO86" s="47" t="str">
        <f t="shared" si="155"/>
        <v xml:space="preserve"> </v>
      </c>
      <c r="EP86" s="44"/>
    </row>
    <row r="87" spans="1:146" hidden="1" x14ac:dyDescent="0.2">
      <c r="A87" s="42">
        <v>84</v>
      </c>
      <c r="B87" s="43" t="str">
        <f t="shared" si="85"/>
        <v>Ochenta y Cuatro Pesos M/L</v>
      </c>
      <c r="C87" s="44"/>
      <c r="D87" s="45">
        <f t="shared" si="86"/>
        <v>84</v>
      </c>
      <c r="E87" s="44" t="str">
        <f t="shared" si="87"/>
        <v/>
      </c>
      <c r="F87" s="44" t="str">
        <f t="shared" si="88"/>
        <v xml:space="preserve"> Pesos</v>
      </c>
      <c r="G87" s="44" t="str">
        <f t="shared" si="89"/>
        <v xml:space="preserve">  billones</v>
      </c>
      <c r="H87" s="44"/>
      <c r="I87" s="44" t="str">
        <f t="shared" si="90"/>
        <v xml:space="preserve"> Pesos</v>
      </c>
      <c r="J87" s="44" t="s">
        <v>80</v>
      </c>
      <c r="K87" s="44"/>
      <c r="L87" s="44" t="str">
        <f t="shared" si="91"/>
        <v xml:space="preserve"> Pesos</v>
      </c>
      <c r="M87" s="44" t="str">
        <f t="shared" si="92"/>
        <v xml:space="preserve">  millones</v>
      </c>
      <c r="N87" s="44"/>
      <c r="O87" s="44" t="str">
        <f t="shared" si="93"/>
        <v xml:space="preserve"> Pesos</v>
      </c>
      <c r="P87" s="44" t="s">
        <v>80</v>
      </c>
      <c r="Q87" s="44"/>
      <c r="R87" s="44" t="str">
        <f t="shared" si="94"/>
        <v xml:space="preserve"> y </v>
      </c>
      <c r="S87" s="44" t="str">
        <f t="shared" si="95"/>
        <v xml:space="preserve"> Pesos</v>
      </c>
      <c r="T87" s="44" t="str">
        <f t="shared" si="96"/>
        <v xml:space="preserve"> Centavos</v>
      </c>
      <c r="U87" s="44" t="str">
        <f t="shared" si="97"/>
        <v xml:space="preserve"> centavos</v>
      </c>
      <c r="V87" s="44">
        <v>15</v>
      </c>
      <c r="W87" s="44">
        <v>14</v>
      </c>
      <c r="X87" s="44">
        <v>13</v>
      </c>
      <c r="Y87" s="44">
        <v>12</v>
      </c>
      <c r="Z87" s="44">
        <v>11</v>
      </c>
      <c r="AA87" s="44">
        <v>10</v>
      </c>
      <c r="AB87" s="44">
        <v>9</v>
      </c>
      <c r="AC87" s="44">
        <f t="shared" si="157"/>
        <v>8</v>
      </c>
      <c r="AD87" s="44">
        <f t="shared" si="157"/>
        <v>7</v>
      </c>
      <c r="AE87" s="44">
        <f t="shared" si="157"/>
        <v>6</v>
      </c>
      <c r="AF87" s="44">
        <f t="shared" si="157"/>
        <v>5</v>
      </c>
      <c r="AG87" s="44">
        <f t="shared" si="157"/>
        <v>4</v>
      </c>
      <c r="AH87" s="44">
        <f t="shared" si="157"/>
        <v>3</v>
      </c>
      <c r="AI87" s="44">
        <f t="shared" si="157"/>
        <v>2</v>
      </c>
      <c r="AJ87" s="44">
        <f t="shared" si="157"/>
        <v>1</v>
      </c>
      <c r="AK87" s="44">
        <f t="shared" si="157"/>
        <v>0</v>
      </c>
      <c r="AL87" s="44">
        <f t="shared" si="157"/>
        <v>-1</v>
      </c>
      <c r="AM87" s="44">
        <f t="shared" si="157"/>
        <v>-2</v>
      </c>
      <c r="AN87" s="44"/>
      <c r="AO87" s="46">
        <f t="shared" si="156"/>
        <v>0</v>
      </c>
      <c r="AP87" s="46">
        <f t="shared" si="156"/>
        <v>0</v>
      </c>
      <c r="AQ87" s="46">
        <f t="shared" si="156"/>
        <v>0</v>
      </c>
      <c r="AR87" s="46">
        <f t="shared" si="156"/>
        <v>0</v>
      </c>
      <c r="AS87" s="46">
        <f t="shared" si="156"/>
        <v>0</v>
      </c>
      <c r="AT87" s="46">
        <f t="shared" si="156"/>
        <v>0</v>
      </c>
      <c r="AU87" s="46">
        <f t="shared" si="156"/>
        <v>0</v>
      </c>
      <c r="AV87" s="46">
        <f t="shared" si="156"/>
        <v>0</v>
      </c>
      <c r="AW87" s="46">
        <f t="shared" si="156"/>
        <v>0</v>
      </c>
      <c r="AX87" s="46">
        <f t="shared" si="156"/>
        <v>0</v>
      </c>
      <c r="AY87" s="46">
        <f t="shared" si="156"/>
        <v>0</v>
      </c>
      <c r="AZ87" s="46">
        <f t="shared" si="156"/>
        <v>0</v>
      </c>
      <c r="BA87" s="46">
        <f t="shared" si="156"/>
        <v>0</v>
      </c>
      <c r="BB87" s="46">
        <f t="shared" si="156"/>
        <v>8</v>
      </c>
      <c r="BC87" s="46">
        <f t="shared" si="156"/>
        <v>84</v>
      </c>
      <c r="BD87" s="46">
        <f t="shared" si="156"/>
        <v>840</v>
      </c>
      <c r="BE87" s="46">
        <f t="shared" si="158"/>
        <v>8400</v>
      </c>
      <c r="BF87" s="44"/>
      <c r="BG87" s="44">
        <f t="shared" si="98"/>
        <v>0</v>
      </c>
      <c r="BH87" s="46">
        <f t="shared" si="99"/>
        <v>0</v>
      </c>
      <c r="BI87" s="46">
        <f t="shared" si="100"/>
        <v>0</v>
      </c>
      <c r="BJ87" s="46">
        <f t="shared" si="101"/>
        <v>0</v>
      </c>
      <c r="BK87" s="46">
        <f t="shared" si="102"/>
        <v>0</v>
      </c>
      <c r="BL87" s="46">
        <f t="shared" si="103"/>
        <v>0</v>
      </c>
      <c r="BM87" s="46">
        <f t="shared" si="104"/>
        <v>0</v>
      </c>
      <c r="BN87" s="46">
        <f t="shared" si="105"/>
        <v>0</v>
      </c>
      <c r="BO87" s="46">
        <f t="shared" si="106"/>
        <v>0</v>
      </c>
      <c r="BP87" s="46">
        <f t="shared" si="107"/>
        <v>0</v>
      </c>
      <c r="BQ87" s="46">
        <f t="shared" si="108"/>
        <v>0</v>
      </c>
      <c r="BR87" s="46">
        <f t="shared" si="109"/>
        <v>0</v>
      </c>
      <c r="BS87" s="46">
        <f t="shared" si="110"/>
        <v>0</v>
      </c>
      <c r="BT87" s="46">
        <f t="shared" si="111"/>
        <v>80</v>
      </c>
      <c r="BU87" s="46">
        <f t="shared" si="112"/>
        <v>4</v>
      </c>
      <c r="BV87" s="46">
        <f t="shared" si="113"/>
        <v>0</v>
      </c>
      <c r="BW87" s="46">
        <f t="shared" si="114"/>
        <v>0</v>
      </c>
      <c r="BX87" s="44"/>
      <c r="BY87" s="44"/>
      <c r="BZ87" s="46">
        <f t="shared" si="115"/>
        <v>0</v>
      </c>
      <c r="CA87" s="46"/>
      <c r="CB87" s="46"/>
      <c r="CC87" s="46">
        <f t="shared" si="116"/>
        <v>0</v>
      </c>
      <c r="CD87" s="46"/>
      <c r="CE87" s="46"/>
      <c r="CF87" s="46">
        <f t="shared" si="117"/>
        <v>0</v>
      </c>
      <c r="CG87" s="44"/>
      <c r="CH87" s="46"/>
      <c r="CI87" s="46">
        <f t="shared" si="118"/>
        <v>0</v>
      </c>
      <c r="CJ87" s="44"/>
      <c r="CK87" s="46"/>
      <c r="CL87" s="46">
        <f t="shared" si="119"/>
        <v>84</v>
      </c>
      <c r="CM87" s="44"/>
      <c r="CN87" s="46">
        <f t="shared" si="120"/>
        <v>0</v>
      </c>
      <c r="CO87" s="44"/>
      <c r="CP87" s="44"/>
      <c r="CQ87" s="44" t="str">
        <f t="shared" si="121"/>
        <v/>
      </c>
      <c r="CR87" s="44" t="str">
        <f t="shared" si="122"/>
        <v/>
      </c>
      <c r="CS87" s="44" t="str">
        <f t="shared" si="123"/>
        <v xml:space="preserve">   billones</v>
      </c>
      <c r="CT87" s="44" t="str">
        <f t="shared" si="124"/>
        <v/>
      </c>
      <c r="CU87" s="44" t="str">
        <f t="shared" si="125"/>
        <v/>
      </c>
      <c r="CV87" s="44" t="str">
        <f t="shared" si="126"/>
        <v xml:space="preserve">  mil</v>
      </c>
      <c r="CW87" s="44" t="str">
        <f t="shared" si="127"/>
        <v/>
      </c>
      <c r="CX87" s="44" t="str">
        <f t="shared" si="128"/>
        <v/>
      </c>
      <c r="CY87" s="44" t="str">
        <f t="shared" si="129"/>
        <v xml:space="preserve">   millones</v>
      </c>
      <c r="CZ87" s="44" t="str">
        <f t="shared" si="130"/>
        <v/>
      </c>
      <c r="DA87" s="44" t="str">
        <f t="shared" si="131"/>
        <v/>
      </c>
      <c r="DB87" s="44" t="str">
        <f t="shared" si="132"/>
        <v xml:space="preserve">  mil</v>
      </c>
      <c r="DC87" s="44" t="str">
        <f t="shared" si="133"/>
        <v/>
      </c>
      <c r="DD87" s="44" t="str">
        <f t="shared" si="134"/>
        <v xml:space="preserve">Ochenta y </v>
      </c>
      <c r="DE87" s="44" t="str">
        <f t="shared" si="135"/>
        <v>Cuatro Pesos</v>
      </c>
      <c r="DF87" s="44" t="str">
        <f t="shared" si="136"/>
        <v xml:space="preserve">  Centavos</v>
      </c>
      <c r="DG87" s="44" t="str">
        <f t="shared" si="137"/>
        <v xml:space="preserve">  centavos</v>
      </c>
      <c r="DH87" s="44" t="str">
        <f t="shared" si="138"/>
        <v xml:space="preserve"> </v>
      </c>
      <c r="DI87" s="44" t="str">
        <f t="shared" si="139"/>
        <v/>
      </c>
      <c r="DJ87" s="44"/>
      <c r="DK87" s="44" t="str">
        <f t="shared" si="140"/>
        <v xml:space="preserve"> </v>
      </c>
      <c r="DL87" s="44" t="str">
        <f t="shared" si="141"/>
        <v/>
      </c>
      <c r="DM87" s="44"/>
      <c r="DN87" s="44" t="str">
        <f t="shared" si="142"/>
        <v xml:space="preserve"> </v>
      </c>
      <c r="DO87" s="44" t="str">
        <f t="shared" si="143"/>
        <v/>
      </c>
      <c r="DP87" s="44"/>
      <c r="DQ87" s="44" t="str">
        <f t="shared" si="144"/>
        <v xml:space="preserve"> </v>
      </c>
      <c r="DR87" s="44" t="str">
        <f t="shared" si="145"/>
        <v/>
      </c>
      <c r="DS87" s="44"/>
      <c r="DT87" s="44" t="e">
        <f t="shared" si="146"/>
        <v>#N/A</v>
      </c>
      <c r="DU87" s="44" t="str">
        <f t="shared" si="147"/>
        <v xml:space="preserve"> Pesos</v>
      </c>
      <c r="DV87" s="44" t="str">
        <f t="shared" si="148"/>
        <v xml:space="preserve"> </v>
      </c>
      <c r="DW87" s="44" t="str">
        <f t="shared" si="149"/>
        <v/>
      </c>
      <c r="DX87" s="44"/>
      <c r="DY87" s="44"/>
      <c r="DZ87" s="44"/>
      <c r="EA87" s="44" t="str">
        <f t="shared" si="150"/>
        <v xml:space="preserve"> </v>
      </c>
      <c r="EB87" s="44"/>
      <c r="EC87" s="44"/>
      <c r="ED87" s="44" t="str">
        <f t="shared" si="151"/>
        <v xml:space="preserve"> </v>
      </c>
      <c r="EE87" s="44"/>
      <c r="EF87" s="44"/>
      <c r="EG87" s="47" t="str">
        <f t="shared" si="152"/>
        <v xml:space="preserve"> </v>
      </c>
      <c r="EH87" s="44"/>
      <c r="EI87" s="44"/>
      <c r="EJ87" s="47" t="str">
        <f t="shared" si="153"/>
        <v xml:space="preserve"> </v>
      </c>
      <c r="EK87" s="44"/>
      <c r="EL87" s="44"/>
      <c r="EM87" s="47" t="str">
        <f t="shared" si="154"/>
        <v>Ochenta y Cuatro Pesos</v>
      </c>
      <c r="EN87" s="47"/>
      <c r="EO87" s="47" t="str">
        <f t="shared" si="155"/>
        <v xml:space="preserve"> </v>
      </c>
      <c r="EP87" s="44"/>
    </row>
    <row r="88" spans="1:146" hidden="1" x14ac:dyDescent="0.2">
      <c r="A88" s="42">
        <v>85</v>
      </c>
      <c r="B88" s="43" t="str">
        <f t="shared" si="85"/>
        <v>Ochenta y Cinco Pesos M/L</v>
      </c>
      <c r="C88" s="44"/>
      <c r="D88" s="45">
        <f t="shared" si="86"/>
        <v>85</v>
      </c>
      <c r="E88" s="44" t="str">
        <f t="shared" si="87"/>
        <v/>
      </c>
      <c r="F88" s="44" t="str">
        <f t="shared" si="88"/>
        <v xml:space="preserve"> Pesos</v>
      </c>
      <c r="G88" s="44" t="str">
        <f t="shared" si="89"/>
        <v xml:space="preserve">  billones</v>
      </c>
      <c r="H88" s="44"/>
      <c r="I88" s="44" t="str">
        <f t="shared" si="90"/>
        <v xml:space="preserve"> Pesos</v>
      </c>
      <c r="J88" s="44" t="s">
        <v>80</v>
      </c>
      <c r="K88" s="44"/>
      <c r="L88" s="44" t="str">
        <f t="shared" si="91"/>
        <v xml:space="preserve"> Pesos</v>
      </c>
      <c r="M88" s="44" t="str">
        <f t="shared" si="92"/>
        <v xml:space="preserve">  millones</v>
      </c>
      <c r="N88" s="44"/>
      <c r="O88" s="44" t="str">
        <f t="shared" si="93"/>
        <v xml:space="preserve"> Pesos</v>
      </c>
      <c r="P88" s="44" t="s">
        <v>80</v>
      </c>
      <c r="Q88" s="44"/>
      <c r="R88" s="44" t="str">
        <f t="shared" si="94"/>
        <v xml:space="preserve"> y </v>
      </c>
      <c r="S88" s="44" t="str">
        <f t="shared" si="95"/>
        <v xml:space="preserve"> Pesos</v>
      </c>
      <c r="T88" s="44" t="str">
        <f t="shared" si="96"/>
        <v xml:space="preserve"> Centavos</v>
      </c>
      <c r="U88" s="44" t="str">
        <f t="shared" si="97"/>
        <v xml:space="preserve"> centavos</v>
      </c>
      <c r="V88" s="44">
        <v>15</v>
      </c>
      <c r="W88" s="44">
        <v>14</v>
      </c>
      <c r="X88" s="44">
        <v>13</v>
      </c>
      <c r="Y88" s="44">
        <v>12</v>
      </c>
      <c r="Z88" s="44">
        <v>11</v>
      </c>
      <c r="AA88" s="44">
        <v>10</v>
      </c>
      <c r="AB88" s="44">
        <v>9</v>
      </c>
      <c r="AC88" s="44">
        <f t="shared" si="157"/>
        <v>8</v>
      </c>
      <c r="AD88" s="44">
        <f t="shared" si="157"/>
        <v>7</v>
      </c>
      <c r="AE88" s="44">
        <f t="shared" si="157"/>
        <v>6</v>
      </c>
      <c r="AF88" s="44">
        <f t="shared" si="157"/>
        <v>5</v>
      </c>
      <c r="AG88" s="44">
        <f t="shared" si="157"/>
        <v>4</v>
      </c>
      <c r="AH88" s="44">
        <f t="shared" si="157"/>
        <v>3</v>
      </c>
      <c r="AI88" s="44">
        <f t="shared" si="157"/>
        <v>2</v>
      </c>
      <c r="AJ88" s="44">
        <f t="shared" si="157"/>
        <v>1</v>
      </c>
      <c r="AK88" s="44">
        <f t="shared" si="157"/>
        <v>0</v>
      </c>
      <c r="AL88" s="44">
        <f t="shared" si="157"/>
        <v>-1</v>
      </c>
      <c r="AM88" s="44">
        <f t="shared" si="157"/>
        <v>-2</v>
      </c>
      <c r="AN88" s="44"/>
      <c r="AO88" s="46">
        <f t="shared" si="156"/>
        <v>0</v>
      </c>
      <c r="AP88" s="46">
        <f t="shared" si="156"/>
        <v>0</v>
      </c>
      <c r="AQ88" s="46">
        <f t="shared" si="156"/>
        <v>0</v>
      </c>
      <c r="AR88" s="46">
        <f t="shared" si="156"/>
        <v>0</v>
      </c>
      <c r="AS88" s="46">
        <f t="shared" si="156"/>
        <v>0</v>
      </c>
      <c r="AT88" s="46">
        <f t="shared" si="156"/>
        <v>0</v>
      </c>
      <c r="AU88" s="46">
        <f t="shared" si="156"/>
        <v>0</v>
      </c>
      <c r="AV88" s="46">
        <f t="shared" si="156"/>
        <v>0</v>
      </c>
      <c r="AW88" s="46">
        <f t="shared" si="156"/>
        <v>0</v>
      </c>
      <c r="AX88" s="46">
        <f t="shared" si="156"/>
        <v>0</v>
      </c>
      <c r="AY88" s="46">
        <f t="shared" si="156"/>
        <v>0</v>
      </c>
      <c r="AZ88" s="46">
        <f t="shared" si="156"/>
        <v>0</v>
      </c>
      <c r="BA88" s="46">
        <f t="shared" si="156"/>
        <v>0</v>
      </c>
      <c r="BB88" s="46">
        <f t="shared" si="156"/>
        <v>8</v>
      </c>
      <c r="BC88" s="46">
        <f t="shared" si="156"/>
        <v>85</v>
      </c>
      <c r="BD88" s="46">
        <f t="shared" si="156"/>
        <v>850</v>
      </c>
      <c r="BE88" s="46">
        <f t="shared" si="158"/>
        <v>8500</v>
      </c>
      <c r="BF88" s="44"/>
      <c r="BG88" s="44">
        <f t="shared" si="98"/>
        <v>0</v>
      </c>
      <c r="BH88" s="46">
        <f t="shared" si="99"/>
        <v>0</v>
      </c>
      <c r="BI88" s="46">
        <f t="shared" si="100"/>
        <v>0</v>
      </c>
      <c r="BJ88" s="46">
        <f t="shared" si="101"/>
        <v>0</v>
      </c>
      <c r="BK88" s="46">
        <f t="shared" si="102"/>
        <v>0</v>
      </c>
      <c r="BL88" s="46">
        <f t="shared" si="103"/>
        <v>0</v>
      </c>
      <c r="BM88" s="46">
        <f t="shared" si="104"/>
        <v>0</v>
      </c>
      <c r="BN88" s="46">
        <f t="shared" si="105"/>
        <v>0</v>
      </c>
      <c r="BO88" s="46">
        <f t="shared" si="106"/>
        <v>0</v>
      </c>
      <c r="BP88" s="46">
        <f t="shared" si="107"/>
        <v>0</v>
      </c>
      <c r="BQ88" s="46">
        <f t="shared" si="108"/>
        <v>0</v>
      </c>
      <c r="BR88" s="46">
        <f t="shared" si="109"/>
        <v>0</v>
      </c>
      <c r="BS88" s="46">
        <f t="shared" si="110"/>
        <v>0</v>
      </c>
      <c r="BT88" s="46">
        <f t="shared" si="111"/>
        <v>80</v>
      </c>
      <c r="BU88" s="46">
        <f t="shared" si="112"/>
        <v>5</v>
      </c>
      <c r="BV88" s="46">
        <f t="shared" si="113"/>
        <v>0</v>
      </c>
      <c r="BW88" s="46">
        <f t="shared" si="114"/>
        <v>0</v>
      </c>
      <c r="BX88" s="44"/>
      <c r="BY88" s="44"/>
      <c r="BZ88" s="46">
        <f t="shared" si="115"/>
        <v>0</v>
      </c>
      <c r="CA88" s="46"/>
      <c r="CB88" s="46"/>
      <c r="CC88" s="46">
        <f t="shared" si="116"/>
        <v>0</v>
      </c>
      <c r="CD88" s="46"/>
      <c r="CE88" s="46"/>
      <c r="CF88" s="46">
        <f t="shared" si="117"/>
        <v>0</v>
      </c>
      <c r="CG88" s="44"/>
      <c r="CH88" s="46"/>
      <c r="CI88" s="46">
        <f t="shared" si="118"/>
        <v>0</v>
      </c>
      <c r="CJ88" s="44"/>
      <c r="CK88" s="46"/>
      <c r="CL88" s="46">
        <f t="shared" si="119"/>
        <v>85</v>
      </c>
      <c r="CM88" s="44"/>
      <c r="CN88" s="46">
        <f t="shared" si="120"/>
        <v>0</v>
      </c>
      <c r="CO88" s="44"/>
      <c r="CP88" s="44"/>
      <c r="CQ88" s="44" t="str">
        <f t="shared" si="121"/>
        <v/>
      </c>
      <c r="CR88" s="44" t="str">
        <f t="shared" si="122"/>
        <v/>
      </c>
      <c r="CS88" s="44" t="str">
        <f t="shared" si="123"/>
        <v xml:space="preserve">   billones</v>
      </c>
      <c r="CT88" s="44" t="str">
        <f t="shared" si="124"/>
        <v/>
      </c>
      <c r="CU88" s="44" t="str">
        <f t="shared" si="125"/>
        <v/>
      </c>
      <c r="CV88" s="44" t="str">
        <f t="shared" si="126"/>
        <v xml:space="preserve">  mil</v>
      </c>
      <c r="CW88" s="44" t="str">
        <f t="shared" si="127"/>
        <v/>
      </c>
      <c r="CX88" s="44" t="str">
        <f t="shared" si="128"/>
        <v/>
      </c>
      <c r="CY88" s="44" t="str">
        <f t="shared" si="129"/>
        <v xml:space="preserve">   millones</v>
      </c>
      <c r="CZ88" s="44" t="str">
        <f t="shared" si="130"/>
        <v/>
      </c>
      <c r="DA88" s="44" t="str">
        <f t="shared" si="131"/>
        <v/>
      </c>
      <c r="DB88" s="44" t="str">
        <f t="shared" si="132"/>
        <v xml:space="preserve">  mil</v>
      </c>
      <c r="DC88" s="44" t="str">
        <f t="shared" si="133"/>
        <v/>
      </c>
      <c r="DD88" s="44" t="str">
        <f t="shared" si="134"/>
        <v xml:space="preserve">Ochenta y </v>
      </c>
      <c r="DE88" s="44" t="str">
        <f t="shared" si="135"/>
        <v>Cinco Pesos</v>
      </c>
      <c r="DF88" s="44" t="str">
        <f t="shared" si="136"/>
        <v xml:space="preserve">  Centavos</v>
      </c>
      <c r="DG88" s="44" t="str">
        <f t="shared" si="137"/>
        <v xml:space="preserve">  centavos</v>
      </c>
      <c r="DH88" s="44" t="str">
        <f t="shared" si="138"/>
        <v xml:space="preserve"> </v>
      </c>
      <c r="DI88" s="44" t="str">
        <f t="shared" si="139"/>
        <v/>
      </c>
      <c r="DJ88" s="44"/>
      <c r="DK88" s="44" t="str">
        <f t="shared" si="140"/>
        <v xml:space="preserve"> </v>
      </c>
      <c r="DL88" s="44" t="str">
        <f t="shared" si="141"/>
        <v/>
      </c>
      <c r="DM88" s="44"/>
      <c r="DN88" s="44" t="str">
        <f t="shared" si="142"/>
        <v xml:space="preserve"> </v>
      </c>
      <c r="DO88" s="44" t="str">
        <f t="shared" si="143"/>
        <v/>
      </c>
      <c r="DP88" s="44"/>
      <c r="DQ88" s="44" t="str">
        <f t="shared" si="144"/>
        <v xml:space="preserve"> </v>
      </c>
      <c r="DR88" s="44" t="str">
        <f t="shared" si="145"/>
        <v/>
      </c>
      <c r="DS88" s="44"/>
      <c r="DT88" s="44" t="e">
        <f t="shared" si="146"/>
        <v>#N/A</v>
      </c>
      <c r="DU88" s="44" t="str">
        <f t="shared" si="147"/>
        <v xml:space="preserve"> Pesos</v>
      </c>
      <c r="DV88" s="44" t="str">
        <f t="shared" si="148"/>
        <v xml:space="preserve"> </v>
      </c>
      <c r="DW88" s="44" t="str">
        <f t="shared" si="149"/>
        <v/>
      </c>
      <c r="DX88" s="44"/>
      <c r="DY88" s="44"/>
      <c r="DZ88" s="44"/>
      <c r="EA88" s="44" t="str">
        <f t="shared" si="150"/>
        <v xml:space="preserve"> </v>
      </c>
      <c r="EB88" s="44"/>
      <c r="EC88" s="44"/>
      <c r="ED88" s="44" t="str">
        <f t="shared" si="151"/>
        <v xml:space="preserve"> </v>
      </c>
      <c r="EE88" s="44"/>
      <c r="EF88" s="44"/>
      <c r="EG88" s="47" t="str">
        <f t="shared" si="152"/>
        <v xml:space="preserve"> </v>
      </c>
      <c r="EH88" s="44"/>
      <c r="EI88" s="44"/>
      <c r="EJ88" s="47" t="str">
        <f t="shared" si="153"/>
        <v xml:space="preserve"> </v>
      </c>
      <c r="EK88" s="44"/>
      <c r="EL88" s="44"/>
      <c r="EM88" s="47" t="str">
        <f t="shared" si="154"/>
        <v>Ochenta y Cinco Pesos</v>
      </c>
      <c r="EN88" s="47"/>
      <c r="EO88" s="47" t="str">
        <f t="shared" si="155"/>
        <v xml:space="preserve"> </v>
      </c>
      <c r="EP88" s="44"/>
    </row>
    <row r="89" spans="1:146" hidden="1" x14ac:dyDescent="0.2">
      <c r="A89" s="42">
        <v>86</v>
      </c>
      <c r="B89" s="43" t="str">
        <f t="shared" si="85"/>
        <v>Ochenta y Seis Pesos M/L</v>
      </c>
      <c r="C89" s="44"/>
      <c r="D89" s="45">
        <f t="shared" si="86"/>
        <v>86</v>
      </c>
      <c r="E89" s="44" t="str">
        <f t="shared" si="87"/>
        <v/>
      </c>
      <c r="F89" s="44" t="str">
        <f t="shared" si="88"/>
        <v xml:space="preserve"> Pesos</v>
      </c>
      <c r="G89" s="44" t="str">
        <f t="shared" si="89"/>
        <v xml:space="preserve">  billones</v>
      </c>
      <c r="H89" s="44"/>
      <c r="I89" s="44" t="str">
        <f t="shared" si="90"/>
        <v xml:space="preserve"> Pesos</v>
      </c>
      <c r="J89" s="44" t="s">
        <v>80</v>
      </c>
      <c r="K89" s="44"/>
      <c r="L89" s="44" t="str">
        <f t="shared" si="91"/>
        <v xml:space="preserve"> Pesos</v>
      </c>
      <c r="M89" s="44" t="str">
        <f t="shared" si="92"/>
        <v xml:space="preserve">  millones</v>
      </c>
      <c r="N89" s="44"/>
      <c r="O89" s="44" t="str">
        <f t="shared" si="93"/>
        <v xml:space="preserve"> Pesos</v>
      </c>
      <c r="P89" s="44" t="s">
        <v>80</v>
      </c>
      <c r="Q89" s="44"/>
      <c r="R89" s="44" t="str">
        <f t="shared" si="94"/>
        <v xml:space="preserve"> y </v>
      </c>
      <c r="S89" s="44" t="str">
        <f t="shared" si="95"/>
        <v xml:space="preserve"> Pesos</v>
      </c>
      <c r="T89" s="44" t="str">
        <f t="shared" si="96"/>
        <v xml:space="preserve"> Centavos</v>
      </c>
      <c r="U89" s="44" t="str">
        <f t="shared" si="97"/>
        <v xml:space="preserve"> centavos</v>
      </c>
      <c r="V89" s="44">
        <v>15</v>
      </c>
      <c r="W89" s="44">
        <v>14</v>
      </c>
      <c r="X89" s="44">
        <v>13</v>
      </c>
      <c r="Y89" s="44">
        <v>12</v>
      </c>
      <c r="Z89" s="44">
        <v>11</v>
      </c>
      <c r="AA89" s="44">
        <v>10</v>
      </c>
      <c r="AB89" s="44">
        <v>9</v>
      </c>
      <c r="AC89" s="44">
        <f t="shared" si="157"/>
        <v>8</v>
      </c>
      <c r="AD89" s="44">
        <f t="shared" si="157"/>
        <v>7</v>
      </c>
      <c r="AE89" s="44">
        <f t="shared" si="157"/>
        <v>6</v>
      </c>
      <c r="AF89" s="44">
        <f t="shared" si="157"/>
        <v>5</v>
      </c>
      <c r="AG89" s="44">
        <f t="shared" si="157"/>
        <v>4</v>
      </c>
      <c r="AH89" s="44">
        <f t="shared" si="157"/>
        <v>3</v>
      </c>
      <c r="AI89" s="44">
        <f t="shared" si="157"/>
        <v>2</v>
      </c>
      <c r="AJ89" s="44">
        <f t="shared" si="157"/>
        <v>1</v>
      </c>
      <c r="AK89" s="44">
        <f t="shared" si="157"/>
        <v>0</v>
      </c>
      <c r="AL89" s="44">
        <f t="shared" si="157"/>
        <v>-1</v>
      </c>
      <c r="AM89" s="44">
        <f t="shared" si="157"/>
        <v>-2</v>
      </c>
      <c r="AN89" s="44"/>
      <c r="AO89" s="46">
        <f t="shared" si="156"/>
        <v>0</v>
      </c>
      <c r="AP89" s="46">
        <f t="shared" si="156"/>
        <v>0</v>
      </c>
      <c r="AQ89" s="46">
        <f t="shared" si="156"/>
        <v>0</v>
      </c>
      <c r="AR89" s="46">
        <f t="shared" si="156"/>
        <v>0</v>
      </c>
      <c r="AS89" s="46">
        <f t="shared" si="156"/>
        <v>0</v>
      </c>
      <c r="AT89" s="46">
        <f t="shared" si="156"/>
        <v>0</v>
      </c>
      <c r="AU89" s="46">
        <f t="shared" si="156"/>
        <v>0</v>
      </c>
      <c r="AV89" s="46">
        <f t="shared" si="156"/>
        <v>0</v>
      </c>
      <c r="AW89" s="46">
        <f t="shared" si="156"/>
        <v>0</v>
      </c>
      <c r="AX89" s="46">
        <f t="shared" si="156"/>
        <v>0</v>
      </c>
      <c r="AY89" s="46">
        <f t="shared" si="156"/>
        <v>0</v>
      </c>
      <c r="AZ89" s="46">
        <f t="shared" si="156"/>
        <v>0</v>
      </c>
      <c r="BA89" s="46">
        <f t="shared" si="156"/>
        <v>0</v>
      </c>
      <c r="BB89" s="46">
        <f t="shared" si="156"/>
        <v>8</v>
      </c>
      <c r="BC89" s="46">
        <f t="shared" si="156"/>
        <v>86</v>
      </c>
      <c r="BD89" s="46">
        <f t="shared" si="156"/>
        <v>860</v>
      </c>
      <c r="BE89" s="46">
        <f t="shared" si="158"/>
        <v>8600</v>
      </c>
      <c r="BF89" s="44"/>
      <c r="BG89" s="44">
        <f t="shared" si="98"/>
        <v>0</v>
      </c>
      <c r="BH89" s="46">
        <f t="shared" si="99"/>
        <v>0</v>
      </c>
      <c r="BI89" s="46">
        <f t="shared" si="100"/>
        <v>0</v>
      </c>
      <c r="BJ89" s="46">
        <f t="shared" si="101"/>
        <v>0</v>
      </c>
      <c r="BK89" s="46">
        <f t="shared" si="102"/>
        <v>0</v>
      </c>
      <c r="BL89" s="46">
        <f t="shared" si="103"/>
        <v>0</v>
      </c>
      <c r="BM89" s="46">
        <f t="shared" si="104"/>
        <v>0</v>
      </c>
      <c r="BN89" s="46">
        <f t="shared" si="105"/>
        <v>0</v>
      </c>
      <c r="BO89" s="46">
        <f t="shared" si="106"/>
        <v>0</v>
      </c>
      <c r="BP89" s="46">
        <f t="shared" si="107"/>
        <v>0</v>
      </c>
      <c r="BQ89" s="46">
        <f t="shared" si="108"/>
        <v>0</v>
      </c>
      <c r="BR89" s="46">
        <f t="shared" si="109"/>
        <v>0</v>
      </c>
      <c r="BS89" s="46">
        <f t="shared" si="110"/>
        <v>0</v>
      </c>
      <c r="BT89" s="46">
        <f t="shared" si="111"/>
        <v>80</v>
      </c>
      <c r="BU89" s="46">
        <f t="shared" si="112"/>
        <v>6</v>
      </c>
      <c r="BV89" s="46">
        <f t="shared" si="113"/>
        <v>0</v>
      </c>
      <c r="BW89" s="46">
        <f t="shared" si="114"/>
        <v>0</v>
      </c>
      <c r="BX89" s="44"/>
      <c r="BY89" s="44"/>
      <c r="BZ89" s="46">
        <f t="shared" si="115"/>
        <v>0</v>
      </c>
      <c r="CA89" s="46"/>
      <c r="CB89" s="46"/>
      <c r="CC89" s="46">
        <f t="shared" si="116"/>
        <v>0</v>
      </c>
      <c r="CD89" s="46"/>
      <c r="CE89" s="46"/>
      <c r="CF89" s="46">
        <f t="shared" si="117"/>
        <v>0</v>
      </c>
      <c r="CG89" s="44"/>
      <c r="CH89" s="46"/>
      <c r="CI89" s="46">
        <f t="shared" si="118"/>
        <v>0</v>
      </c>
      <c r="CJ89" s="44"/>
      <c r="CK89" s="46"/>
      <c r="CL89" s="46">
        <f t="shared" si="119"/>
        <v>86</v>
      </c>
      <c r="CM89" s="44"/>
      <c r="CN89" s="46">
        <f t="shared" si="120"/>
        <v>0</v>
      </c>
      <c r="CO89" s="44"/>
      <c r="CP89" s="44"/>
      <c r="CQ89" s="44" t="str">
        <f t="shared" si="121"/>
        <v/>
      </c>
      <c r="CR89" s="44" t="str">
        <f t="shared" si="122"/>
        <v/>
      </c>
      <c r="CS89" s="44" t="str">
        <f t="shared" si="123"/>
        <v xml:space="preserve">   billones</v>
      </c>
      <c r="CT89" s="44" t="str">
        <f t="shared" si="124"/>
        <v/>
      </c>
      <c r="CU89" s="44" t="str">
        <f t="shared" si="125"/>
        <v/>
      </c>
      <c r="CV89" s="44" t="str">
        <f t="shared" si="126"/>
        <v xml:space="preserve">  mil</v>
      </c>
      <c r="CW89" s="44" t="str">
        <f t="shared" si="127"/>
        <v/>
      </c>
      <c r="CX89" s="44" t="str">
        <f t="shared" si="128"/>
        <v/>
      </c>
      <c r="CY89" s="44" t="str">
        <f t="shared" si="129"/>
        <v xml:space="preserve">   millones</v>
      </c>
      <c r="CZ89" s="44" t="str">
        <f t="shared" si="130"/>
        <v/>
      </c>
      <c r="DA89" s="44" t="str">
        <f t="shared" si="131"/>
        <v/>
      </c>
      <c r="DB89" s="44" t="str">
        <f t="shared" si="132"/>
        <v xml:space="preserve">  mil</v>
      </c>
      <c r="DC89" s="44" t="str">
        <f t="shared" si="133"/>
        <v/>
      </c>
      <c r="DD89" s="44" t="str">
        <f t="shared" si="134"/>
        <v xml:space="preserve">Ochenta y </v>
      </c>
      <c r="DE89" s="44" t="str">
        <f t="shared" si="135"/>
        <v>Seis Pesos</v>
      </c>
      <c r="DF89" s="44" t="str">
        <f t="shared" si="136"/>
        <v xml:space="preserve">  Centavos</v>
      </c>
      <c r="DG89" s="44" t="str">
        <f t="shared" si="137"/>
        <v xml:space="preserve">  centavos</v>
      </c>
      <c r="DH89" s="44" t="str">
        <f t="shared" si="138"/>
        <v xml:space="preserve"> </v>
      </c>
      <c r="DI89" s="44" t="str">
        <f t="shared" si="139"/>
        <v/>
      </c>
      <c r="DJ89" s="44"/>
      <c r="DK89" s="44" t="str">
        <f t="shared" si="140"/>
        <v xml:space="preserve"> </v>
      </c>
      <c r="DL89" s="44" t="str">
        <f t="shared" si="141"/>
        <v/>
      </c>
      <c r="DM89" s="44"/>
      <c r="DN89" s="44" t="str">
        <f t="shared" si="142"/>
        <v xml:space="preserve"> </v>
      </c>
      <c r="DO89" s="44" t="str">
        <f t="shared" si="143"/>
        <v/>
      </c>
      <c r="DP89" s="44"/>
      <c r="DQ89" s="44" t="str">
        <f t="shared" si="144"/>
        <v xml:space="preserve"> </v>
      </c>
      <c r="DR89" s="44" t="str">
        <f t="shared" si="145"/>
        <v/>
      </c>
      <c r="DS89" s="44"/>
      <c r="DT89" s="44" t="e">
        <f t="shared" si="146"/>
        <v>#N/A</v>
      </c>
      <c r="DU89" s="44" t="str">
        <f t="shared" si="147"/>
        <v xml:space="preserve"> Pesos</v>
      </c>
      <c r="DV89" s="44" t="str">
        <f t="shared" si="148"/>
        <v xml:space="preserve"> </v>
      </c>
      <c r="DW89" s="44" t="str">
        <f t="shared" si="149"/>
        <v/>
      </c>
      <c r="DX89" s="44"/>
      <c r="DY89" s="44"/>
      <c r="DZ89" s="44"/>
      <c r="EA89" s="44" t="str">
        <f t="shared" si="150"/>
        <v xml:space="preserve"> </v>
      </c>
      <c r="EB89" s="44"/>
      <c r="EC89" s="44"/>
      <c r="ED89" s="44" t="str">
        <f t="shared" si="151"/>
        <v xml:space="preserve"> </v>
      </c>
      <c r="EE89" s="44"/>
      <c r="EF89" s="44"/>
      <c r="EG89" s="47" t="str">
        <f t="shared" si="152"/>
        <v xml:space="preserve"> </v>
      </c>
      <c r="EH89" s="44"/>
      <c r="EI89" s="44"/>
      <c r="EJ89" s="47" t="str">
        <f t="shared" si="153"/>
        <v xml:space="preserve"> </v>
      </c>
      <c r="EK89" s="44"/>
      <c r="EL89" s="44"/>
      <c r="EM89" s="47" t="str">
        <f t="shared" si="154"/>
        <v>Ochenta y Seis Pesos</v>
      </c>
      <c r="EN89" s="47"/>
      <c r="EO89" s="47" t="str">
        <f t="shared" si="155"/>
        <v xml:space="preserve"> </v>
      </c>
      <c r="EP89" s="44"/>
    </row>
    <row r="90" spans="1:146" hidden="1" x14ac:dyDescent="0.2">
      <c r="A90" s="42">
        <v>87</v>
      </c>
      <c r="B90" s="43" t="str">
        <f t="shared" si="85"/>
        <v>Ochenta y Siete Pesos M/L</v>
      </c>
      <c r="C90" s="44"/>
      <c r="D90" s="45">
        <f t="shared" si="86"/>
        <v>87</v>
      </c>
      <c r="E90" s="44" t="str">
        <f t="shared" si="87"/>
        <v/>
      </c>
      <c r="F90" s="44" t="str">
        <f t="shared" si="88"/>
        <v xml:space="preserve"> Pesos</v>
      </c>
      <c r="G90" s="44" t="str">
        <f t="shared" si="89"/>
        <v xml:space="preserve">  billones</v>
      </c>
      <c r="H90" s="44"/>
      <c r="I90" s="44" t="str">
        <f t="shared" si="90"/>
        <v xml:space="preserve"> Pesos</v>
      </c>
      <c r="J90" s="44" t="s">
        <v>80</v>
      </c>
      <c r="K90" s="44"/>
      <c r="L90" s="44" t="str">
        <f t="shared" si="91"/>
        <v xml:space="preserve"> Pesos</v>
      </c>
      <c r="M90" s="44" t="str">
        <f t="shared" si="92"/>
        <v xml:space="preserve">  millones</v>
      </c>
      <c r="N90" s="44"/>
      <c r="O90" s="44" t="str">
        <f t="shared" si="93"/>
        <v xml:space="preserve"> Pesos</v>
      </c>
      <c r="P90" s="44" t="s">
        <v>80</v>
      </c>
      <c r="Q90" s="44"/>
      <c r="R90" s="44" t="str">
        <f t="shared" si="94"/>
        <v xml:space="preserve"> y </v>
      </c>
      <c r="S90" s="44" t="str">
        <f t="shared" si="95"/>
        <v xml:space="preserve"> Pesos</v>
      </c>
      <c r="T90" s="44" t="str">
        <f t="shared" si="96"/>
        <v xml:space="preserve"> Centavos</v>
      </c>
      <c r="U90" s="44" t="str">
        <f t="shared" si="97"/>
        <v xml:space="preserve"> centavos</v>
      </c>
      <c r="V90" s="44">
        <v>15</v>
      </c>
      <c r="W90" s="44">
        <v>14</v>
      </c>
      <c r="X90" s="44">
        <v>13</v>
      </c>
      <c r="Y90" s="44">
        <v>12</v>
      </c>
      <c r="Z90" s="44">
        <v>11</v>
      </c>
      <c r="AA90" s="44">
        <v>10</v>
      </c>
      <c r="AB90" s="44">
        <v>9</v>
      </c>
      <c r="AC90" s="44">
        <f t="shared" si="157"/>
        <v>8</v>
      </c>
      <c r="AD90" s="44">
        <f t="shared" si="157"/>
        <v>7</v>
      </c>
      <c r="AE90" s="44">
        <f t="shared" si="157"/>
        <v>6</v>
      </c>
      <c r="AF90" s="44">
        <f t="shared" si="157"/>
        <v>5</v>
      </c>
      <c r="AG90" s="44">
        <f t="shared" si="157"/>
        <v>4</v>
      </c>
      <c r="AH90" s="44">
        <f t="shared" si="157"/>
        <v>3</v>
      </c>
      <c r="AI90" s="44">
        <f t="shared" si="157"/>
        <v>2</v>
      </c>
      <c r="AJ90" s="44">
        <f t="shared" si="157"/>
        <v>1</v>
      </c>
      <c r="AK90" s="44">
        <f t="shared" si="157"/>
        <v>0</v>
      </c>
      <c r="AL90" s="44">
        <f t="shared" si="157"/>
        <v>-1</v>
      </c>
      <c r="AM90" s="44">
        <f t="shared" si="157"/>
        <v>-2</v>
      </c>
      <c r="AN90" s="44"/>
      <c r="AO90" s="46">
        <f t="shared" si="156"/>
        <v>0</v>
      </c>
      <c r="AP90" s="46">
        <f t="shared" si="156"/>
        <v>0</v>
      </c>
      <c r="AQ90" s="46">
        <f t="shared" si="156"/>
        <v>0</v>
      </c>
      <c r="AR90" s="46">
        <f t="shared" si="156"/>
        <v>0</v>
      </c>
      <c r="AS90" s="46">
        <f t="shared" si="156"/>
        <v>0</v>
      </c>
      <c r="AT90" s="46">
        <f t="shared" si="156"/>
        <v>0</v>
      </c>
      <c r="AU90" s="46">
        <f t="shared" si="156"/>
        <v>0</v>
      </c>
      <c r="AV90" s="46">
        <f t="shared" si="156"/>
        <v>0</v>
      </c>
      <c r="AW90" s="46">
        <f t="shared" si="156"/>
        <v>0</v>
      </c>
      <c r="AX90" s="46">
        <f t="shared" si="156"/>
        <v>0</v>
      </c>
      <c r="AY90" s="46">
        <f t="shared" si="156"/>
        <v>0</v>
      </c>
      <c r="AZ90" s="46">
        <f t="shared" si="156"/>
        <v>0</v>
      </c>
      <c r="BA90" s="46">
        <f t="shared" si="156"/>
        <v>0</v>
      </c>
      <c r="BB90" s="46">
        <f t="shared" si="156"/>
        <v>8</v>
      </c>
      <c r="BC90" s="46">
        <f t="shared" si="156"/>
        <v>87</v>
      </c>
      <c r="BD90" s="46">
        <f t="shared" si="156"/>
        <v>870</v>
      </c>
      <c r="BE90" s="46">
        <f t="shared" si="158"/>
        <v>8700</v>
      </c>
      <c r="BF90" s="44"/>
      <c r="BG90" s="44">
        <f t="shared" si="98"/>
        <v>0</v>
      </c>
      <c r="BH90" s="46">
        <f t="shared" si="99"/>
        <v>0</v>
      </c>
      <c r="BI90" s="46">
        <f t="shared" si="100"/>
        <v>0</v>
      </c>
      <c r="BJ90" s="46">
        <f t="shared" si="101"/>
        <v>0</v>
      </c>
      <c r="BK90" s="46">
        <f t="shared" si="102"/>
        <v>0</v>
      </c>
      <c r="BL90" s="46">
        <f t="shared" si="103"/>
        <v>0</v>
      </c>
      <c r="BM90" s="46">
        <f t="shared" si="104"/>
        <v>0</v>
      </c>
      <c r="BN90" s="46">
        <f t="shared" si="105"/>
        <v>0</v>
      </c>
      <c r="BO90" s="46">
        <f t="shared" si="106"/>
        <v>0</v>
      </c>
      <c r="BP90" s="46">
        <f t="shared" si="107"/>
        <v>0</v>
      </c>
      <c r="BQ90" s="46">
        <f t="shared" si="108"/>
        <v>0</v>
      </c>
      <c r="BR90" s="46">
        <f t="shared" si="109"/>
        <v>0</v>
      </c>
      <c r="BS90" s="46">
        <f t="shared" si="110"/>
        <v>0</v>
      </c>
      <c r="BT90" s="46">
        <f t="shared" si="111"/>
        <v>80</v>
      </c>
      <c r="BU90" s="46">
        <f t="shared" si="112"/>
        <v>7</v>
      </c>
      <c r="BV90" s="46">
        <f t="shared" si="113"/>
        <v>0</v>
      </c>
      <c r="BW90" s="46">
        <f t="shared" si="114"/>
        <v>0</v>
      </c>
      <c r="BX90" s="44"/>
      <c r="BY90" s="44"/>
      <c r="BZ90" s="46">
        <f t="shared" si="115"/>
        <v>0</v>
      </c>
      <c r="CA90" s="46"/>
      <c r="CB90" s="46"/>
      <c r="CC90" s="46">
        <f t="shared" si="116"/>
        <v>0</v>
      </c>
      <c r="CD90" s="46"/>
      <c r="CE90" s="46"/>
      <c r="CF90" s="46">
        <f t="shared" si="117"/>
        <v>0</v>
      </c>
      <c r="CG90" s="44"/>
      <c r="CH90" s="46"/>
      <c r="CI90" s="46">
        <f t="shared" si="118"/>
        <v>0</v>
      </c>
      <c r="CJ90" s="44"/>
      <c r="CK90" s="46"/>
      <c r="CL90" s="46">
        <f t="shared" si="119"/>
        <v>87</v>
      </c>
      <c r="CM90" s="44"/>
      <c r="CN90" s="46">
        <f t="shared" si="120"/>
        <v>0</v>
      </c>
      <c r="CO90" s="44"/>
      <c r="CP90" s="44"/>
      <c r="CQ90" s="44" t="str">
        <f t="shared" si="121"/>
        <v/>
      </c>
      <c r="CR90" s="44" t="str">
        <f t="shared" si="122"/>
        <v/>
      </c>
      <c r="CS90" s="44" t="str">
        <f t="shared" si="123"/>
        <v xml:space="preserve">   billones</v>
      </c>
      <c r="CT90" s="44" t="str">
        <f t="shared" si="124"/>
        <v/>
      </c>
      <c r="CU90" s="44" t="str">
        <f t="shared" si="125"/>
        <v/>
      </c>
      <c r="CV90" s="44" t="str">
        <f t="shared" si="126"/>
        <v xml:space="preserve">  mil</v>
      </c>
      <c r="CW90" s="44" t="str">
        <f t="shared" si="127"/>
        <v/>
      </c>
      <c r="CX90" s="44" t="str">
        <f t="shared" si="128"/>
        <v/>
      </c>
      <c r="CY90" s="44" t="str">
        <f t="shared" si="129"/>
        <v xml:space="preserve">   millones</v>
      </c>
      <c r="CZ90" s="44" t="str">
        <f t="shared" si="130"/>
        <v/>
      </c>
      <c r="DA90" s="44" t="str">
        <f t="shared" si="131"/>
        <v/>
      </c>
      <c r="DB90" s="44" t="str">
        <f t="shared" si="132"/>
        <v xml:space="preserve">  mil</v>
      </c>
      <c r="DC90" s="44" t="str">
        <f t="shared" si="133"/>
        <v/>
      </c>
      <c r="DD90" s="44" t="str">
        <f t="shared" si="134"/>
        <v xml:space="preserve">Ochenta y </v>
      </c>
      <c r="DE90" s="44" t="str">
        <f t="shared" si="135"/>
        <v>Siete Pesos</v>
      </c>
      <c r="DF90" s="44" t="str">
        <f t="shared" si="136"/>
        <v xml:space="preserve">  Centavos</v>
      </c>
      <c r="DG90" s="44" t="str">
        <f t="shared" si="137"/>
        <v xml:space="preserve">  centavos</v>
      </c>
      <c r="DH90" s="44" t="str">
        <f t="shared" si="138"/>
        <v xml:space="preserve"> </v>
      </c>
      <c r="DI90" s="44" t="str">
        <f t="shared" si="139"/>
        <v/>
      </c>
      <c r="DJ90" s="44"/>
      <c r="DK90" s="44" t="str">
        <f t="shared" si="140"/>
        <v xml:space="preserve"> </v>
      </c>
      <c r="DL90" s="44" t="str">
        <f t="shared" si="141"/>
        <v/>
      </c>
      <c r="DM90" s="44"/>
      <c r="DN90" s="44" t="str">
        <f t="shared" si="142"/>
        <v xml:space="preserve"> </v>
      </c>
      <c r="DO90" s="44" t="str">
        <f t="shared" si="143"/>
        <v/>
      </c>
      <c r="DP90" s="44"/>
      <c r="DQ90" s="44" t="str">
        <f t="shared" si="144"/>
        <v xml:space="preserve"> </v>
      </c>
      <c r="DR90" s="44" t="str">
        <f t="shared" si="145"/>
        <v/>
      </c>
      <c r="DS90" s="44"/>
      <c r="DT90" s="44" t="e">
        <f t="shared" si="146"/>
        <v>#N/A</v>
      </c>
      <c r="DU90" s="44" t="str">
        <f t="shared" si="147"/>
        <v xml:space="preserve"> Pesos</v>
      </c>
      <c r="DV90" s="44" t="str">
        <f t="shared" si="148"/>
        <v xml:space="preserve"> </v>
      </c>
      <c r="DW90" s="44" t="str">
        <f t="shared" si="149"/>
        <v/>
      </c>
      <c r="DX90" s="44"/>
      <c r="DY90" s="44"/>
      <c r="DZ90" s="44"/>
      <c r="EA90" s="44" t="str">
        <f t="shared" si="150"/>
        <v xml:space="preserve"> </v>
      </c>
      <c r="EB90" s="44"/>
      <c r="EC90" s="44"/>
      <c r="ED90" s="44" t="str">
        <f t="shared" si="151"/>
        <v xml:space="preserve"> </v>
      </c>
      <c r="EE90" s="44"/>
      <c r="EF90" s="44"/>
      <c r="EG90" s="47" t="str">
        <f t="shared" si="152"/>
        <v xml:space="preserve"> </v>
      </c>
      <c r="EH90" s="44"/>
      <c r="EI90" s="44"/>
      <c r="EJ90" s="47" t="str">
        <f t="shared" si="153"/>
        <v xml:space="preserve"> </v>
      </c>
      <c r="EK90" s="44"/>
      <c r="EL90" s="44"/>
      <c r="EM90" s="47" t="str">
        <f t="shared" si="154"/>
        <v>Ochenta y Siete Pesos</v>
      </c>
      <c r="EN90" s="47"/>
      <c r="EO90" s="47" t="str">
        <f t="shared" si="155"/>
        <v xml:space="preserve"> </v>
      </c>
      <c r="EP90" s="44"/>
    </row>
    <row r="91" spans="1:146" hidden="1" x14ac:dyDescent="0.2">
      <c r="A91" s="42">
        <v>88</v>
      </c>
      <c r="B91" s="43" t="str">
        <f t="shared" si="85"/>
        <v>Ochenta y Ocho Pesos M/L</v>
      </c>
      <c r="C91" s="44"/>
      <c r="D91" s="45">
        <f t="shared" si="86"/>
        <v>88</v>
      </c>
      <c r="E91" s="44" t="str">
        <f t="shared" si="87"/>
        <v/>
      </c>
      <c r="F91" s="44" t="str">
        <f t="shared" si="88"/>
        <v xml:space="preserve"> Pesos</v>
      </c>
      <c r="G91" s="44" t="str">
        <f t="shared" si="89"/>
        <v xml:space="preserve">  billones</v>
      </c>
      <c r="H91" s="44"/>
      <c r="I91" s="44" t="str">
        <f t="shared" si="90"/>
        <v xml:space="preserve"> Pesos</v>
      </c>
      <c r="J91" s="44" t="s">
        <v>80</v>
      </c>
      <c r="K91" s="44"/>
      <c r="L91" s="44" t="str">
        <f t="shared" si="91"/>
        <v xml:space="preserve"> Pesos</v>
      </c>
      <c r="M91" s="44" t="str">
        <f t="shared" si="92"/>
        <v xml:space="preserve">  millones</v>
      </c>
      <c r="N91" s="44"/>
      <c r="O91" s="44" t="str">
        <f t="shared" si="93"/>
        <v xml:space="preserve"> Pesos</v>
      </c>
      <c r="P91" s="44" t="s">
        <v>80</v>
      </c>
      <c r="Q91" s="44"/>
      <c r="R91" s="44" t="str">
        <f t="shared" si="94"/>
        <v xml:space="preserve"> y </v>
      </c>
      <c r="S91" s="44" t="str">
        <f t="shared" si="95"/>
        <v xml:space="preserve"> Pesos</v>
      </c>
      <c r="T91" s="44" t="str">
        <f t="shared" si="96"/>
        <v xml:space="preserve"> Centavos</v>
      </c>
      <c r="U91" s="44" t="str">
        <f t="shared" si="97"/>
        <v xml:space="preserve"> centavos</v>
      </c>
      <c r="V91" s="44">
        <v>15</v>
      </c>
      <c r="W91" s="44">
        <v>14</v>
      </c>
      <c r="X91" s="44">
        <v>13</v>
      </c>
      <c r="Y91" s="44">
        <v>12</v>
      </c>
      <c r="Z91" s="44">
        <v>11</v>
      </c>
      <c r="AA91" s="44">
        <v>10</v>
      </c>
      <c r="AB91" s="44">
        <v>9</v>
      </c>
      <c r="AC91" s="44">
        <f t="shared" si="157"/>
        <v>8</v>
      </c>
      <c r="AD91" s="44">
        <f t="shared" si="157"/>
        <v>7</v>
      </c>
      <c r="AE91" s="44">
        <f t="shared" si="157"/>
        <v>6</v>
      </c>
      <c r="AF91" s="44">
        <f t="shared" si="157"/>
        <v>5</v>
      </c>
      <c r="AG91" s="44">
        <f t="shared" si="157"/>
        <v>4</v>
      </c>
      <c r="AH91" s="44">
        <f t="shared" si="157"/>
        <v>3</v>
      </c>
      <c r="AI91" s="44">
        <f t="shared" si="157"/>
        <v>2</v>
      </c>
      <c r="AJ91" s="44">
        <f t="shared" si="157"/>
        <v>1</v>
      </c>
      <c r="AK91" s="44">
        <f t="shared" si="157"/>
        <v>0</v>
      </c>
      <c r="AL91" s="44">
        <f t="shared" si="157"/>
        <v>-1</v>
      </c>
      <c r="AM91" s="44">
        <f t="shared" si="157"/>
        <v>-2</v>
      </c>
      <c r="AN91" s="44"/>
      <c r="AO91" s="46">
        <f t="shared" si="156"/>
        <v>0</v>
      </c>
      <c r="AP91" s="46">
        <f t="shared" si="156"/>
        <v>0</v>
      </c>
      <c r="AQ91" s="46">
        <f t="shared" si="156"/>
        <v>0</v>
      </c>
      <c r="AR91" s="46">
        <f t="shared" si="156"/>
        <v>0</v>
      </c>
      <c r="AS91" s="46">
        <f t="shared" si="156"/>
        <v>0</v>
      </c>
      <c r="AT91" s="46">
        <f t="shared" si="156"/>
        <v>0</v>
      </c>
      <c r="AU91" s="46">
        <f t="shared" si="156"/>
        <v>0</v>
      </c>
      <c r="AV91" s="46">
        <f t="shared" si="156"/>
        <v>0</v>
      </c>
      <c r="AW91" s="46">
        <f t="shared" si="156"/>
        <v>0</v>
      </c>
      <c r="AX91" s="46">
        <f t="shared" si="156"/>
        <v>0</v>
      </c>
      <c r="AY91" s="46">
        <f t="shared" si="156"/>
        <v>0</v>
      </c>
      <c r="AZ91" s="46">
        <f t="shared" si="156"/>
        <v>0</v>
      </c>
      <c r="BA91" s="46">
        <f t="shared" si="156"/>
        <v>0</v>
      </c>
      <c r="BB91" s="46">
        <f t="shared" si="156"/>
        <v>8</v>
      </c>
      <c r="BC91" s="46">
        <f t="shared" si="156"/>
        <v>88</v>
      </c>
      <c r="BD91" s="46">
        <f t="shared" si="156"/>
        <v>880</v>
      </c>
      <c r="BE91" s="46">
        <f t="shared" si="158"/>
        <v>8800</v>
      </c>
      <c r="BF91" s="44"/>
      <c r="BG91" s="44">
        <f t="shared" si="98"/>
        <v>0</v>
      </c>
      <c r="BH91" s="46">
        <f t="shared" si="99"/>
        <v>0</v>
      </c>
      <c r="BI91" s="46">
        <f t="shared" si="100"/>
        <v>0</v>
      </c>
      <c r="BJ91" s="46">
        <f t="shared" si="101"/>
        <v>0</v>
      </c>
      <c r="BK91" s="46">
        <f t="shared" si="102"/>
        <v>0</v>
      </c>
      <c r="BL91" s="46">
        <f t="shared" si="103"/>
        <v>0</v>
      </c>
      <c r="BM91" s="46">
        <f t="shared" si="104"/>
        <v>0</v>
      </c>
      <c r="BN91" s="46">
        <f t="shared" si="105"/>
        <v>0</v>
      </c>
      <c r="BO91" s="46">
        <f t="shared" si="106"/>
        <v>0</v>
      </c>
      <c r="BP91" s="46">
        <f t="shared" si="107"/>
        <v>0</v>
      </c>
      <c r="BQ91" s="46">
        <f t="shared" si="108"/>
        <v>0</v>
      </c>
      <c r="BR91" s="46">
        <f t="shared" si="109"/>
        <v>0</v>
      </c>
      <c r="BS91" s="46">
        <f t="shared" si="110"/>
        <v>0</v>
      </c>
      <c r="BT91" s="46">
        <f t="shared" si="111"/>
        <v>80</v>
      </c>
      <c r="BU91" s="46">
        <f t="shared" si="112"/>
        <v>8</v>
      </c>
      <c r="BV91" s="46">
        <f t="shared" si="113"/>
        <v>0</v>
      </c>
      <c r="BW91" s="46">
        <f t="shared" si="114"/>
        <v>0</v>
      </c>
      <c r="BX91" s="44"/>
      <c r="BY91" s="44"/>
      <c r="BZ91" s="46">
        <f t="shared" si="115"/>
        <v>0</v>
      </c>
      <c r="CA91" s="46"/>
      <c r="CB91" s="46"/>
      <c r="CC91" s="46">
        <f t="shared" si="116"/>
        <v>0</v>
      </c>
      <c r="CD91" s="46"/>
      <c r="CE91" s="46"/>
      <c r="CF91" s="46">
        <f t="shared" si="117"/>
        <v>0</v>
      </c>
      <c r="CG91" s="44"/>
      <c r="CH91" s="46"/>
      <c r="CI91" s="46">
        <f t="shared" si="118"/>
        <v>0</v>
      </c>
      <c r="CJ91" s="44"/>
      <c r="CK91" s="46"/>
      <c r="CL91" s="46">
        <f t="shared" si="119"/>
        <v>88</v>
      </c>
      <c r="CM91" s="44"/>
      <c r="CN91" s="46">
        <f t="shared" si="120"/>
        <v>0</v>
      </c>
      <c r="CO91" s="44"/>
      <c r="CP91" s="44"/>
      <c r="CQ91" s="44" t="str">
        <f t="shared" si="121"/>
        <v/>
      </c>
      <c r="CR91" s="44" t="str">
        <f t="shared" si="122"/>
        <v/>
      </c>
      <c r="CS91" s="44" t="str">
        <f t="shared" si="123"/>
        <v xml:space="preserve">   billones</v>
      </c>
      <c r="CT91" s="44" t="str">
        <f t="shared" si="124"/>
        <v/>
      </c>
      <c r="CU91" s="44" t="str">
        <f t="shared" si="125"/>
        <v/>
      </c>
      <c r="CV91" s="44" t="str">
        <f t="shared" si="126"/>
        <v xml:space="preserve">  mil</v>
      </c>
      <c r="CW91" s="44" t="str">
        <f t="shared" si="127"/>
        <v/>
      </c>
      <c r="CX91" s="44" t="str">
        <f t="shared" si="128"/>
        <v/>
      </c>
      <c r="CY91" s="44" t="str">
        <f t="shared" si="129"/>
        <v xml:space="preserve">   millones</v>
      </c>
      <c r="CZ91" s="44" t="str">
        <f t="shared" si="130"/>
        <v/>
      </c>
      <c r="DA91" s="44" t="str">
        <f t="shared" si="131"/>
        <v/>
      </c>
      <c r="DB91" s="44" t="str">
        <f t="shared" si="132"/>
        <v xml:space="preserve">  mil</v>
      </c>
      <c r="DC91" s="44" t="str">
        <f t="shared" si="133"/>
        <v/>
      </c>
      <c r="DD91" s="44" t="str">
        <f t="shared" si="134"/>
        <v xml:space="preserve">Ochenta y </v>
      </c>
      <c r="DE91" s="44" t="str">
        <f t="shared" si="135"/>
        <v>Ocho Pesos</v>
      </c>
      <c r="DF91" s="44" t="str">
        <f t="shared" si="136"/>
        <v xml:space="preserve">  Centavos</v>
      </c>
      <c r="DG91" s="44" t="str">
        <f t="shared" si="137"/>
        <v xml:space="preserve">  centavos</v>
      </c>
      <c r="DH91" s="44" t="str">
        <f t="shared" si="138"/>
        <v xml:space="preserve"> </v>
      </c>
      <c r="DI91" s="44" t="str">
        <f t="shared" si="139"/>
        <v/>
      </c>
      <c r="DJ91" s="44"/>
      <c r="DK91" s="44" t="str">
        <f t="shared" si="140"/>
        <v xml:space="preserve"> </v>
      </c>
      <c r="DL91" s="44" t="str">
        <f t="shared" si="141"/>
        <v/>
      </c>
      <c r="DM91" s="44"/>
      <c r="DN91" s="44" t="str">
        <f t="shared" si="142"/>
        <v xml:space="preserve"> </v>
      </c>
      <c r="DO91" s="44" t="str">
        <f t="shared" si="143"/>
        <v/>
      </c>
      <c r="DP91" s="44"/>
      <c r="DQ91" s="44" t="str">
        <f t="shared" si="144"/>
        <v xml:space="preserve"> </v>
      </c>
      <c r="DR91" s="44" t="str">
        <f t="shared" si="145"/>
        <v/>
      </c>
      <c r="DS91" s="44"/>
      <c r="DT91" s="44" t="e">
        <f t="shared" si="146"/>
        <v>#N/A</v>
      </c>
      <c r="DU91" s="44" t="str">
        <f t="shared" si="147"/>
        <v xml:space="preserve"> Pesos</v>
      </c>
      <c r="DV91" s="44" t="str">
        <f t="shared" si="148"/>
        <v xml:space="preserve"> </v>
      </c>
      <c r="DW91" s="44" t="str">
        <f t="shared" si="149"/>
        <v/>
      </c>
      <c r="DX91" s="44"/>
      <c r="DY91" s="44"/>
      <c r="DZ91" s="44"/>
      <c r="EA91" s="44" t="str">
        <f t="shared" si="150"/>
        <v xml:space="preserve"> </v>
      </c>
      <c r="EB91" s="44"/>
      <c r="EC91" s="44"/>
      <c r="ED91" s="44" t="str">
        <f t="shared" si="151"/>
        <v xml:space="preserve"> </v>
      </c>
      <c r="EE91" s="44"/>
      <c r="EF91" s="44"/>
      <c r="EG91" s="47" t="str">
        <f t="shared" si="152"/>
        <v xml:space="preserve"> </v>
      </c>
      <c r="EH91" s="44"/>
      <c r="EI91" s="44"/>
      <c r="EJ91" s="47" t="str">
        <f t="shared" si="153"/>
        <v xml:space="preserve"> </v>
      </c>
      <c r="EK91" s="44"/>
      <c r="EL91" s="44"/>
      <c r="EM91" s="47" t="str">
        <f t="shared" si="154"/>
        <v>Ochenta y Ocho Pesos</v>
      </c>
      <c r="EN91" s="47"/>
      <c r="EO91" s="47" t="str">
        <f t="shared" si="155"/>
        <v xml:space="preserve"> </v>
      </c>
      <c r="EP91" s="44"/>
    </row>
    <row r="92" spans="1:146" hidden="1" x14ac:dyDescent="0.2">
      <c r="A92" s="42">
        <v>89</v>
      </c>
      <c r="B92" s="43" t="str">
        <f t="shared" si="85"/>
        <v>Ochenta y Nueve Pesos M/L</v>
      </c>
      <c r="C92" s="44"/>
      <c r="D92" s="45">
        <f t="shared" si="86"/>
        <v>89</v>
      </c>
      <c r="E92" s="44" t="str">
        <f t="shared" si="87"/>
        <v/>
      </c>
      <c r="F92" s="44" t="str">
        <f t="shared" si="88"/>
        <v xml:space="preserve"> Pesos</v>
      </c>
      <c r="G92" s="44" t="str">
        <f t="shared" si="89"/>
        <v xml:space="preserve">  billones</v>
      </c>
      <c r="H92" s="44"/>
      <c r="I92" s="44" t="str">
        <f t="shared" si="90"/>
        <v xml:space="preserve"> Pesos</v>
      </c>
      <c r="J92" s="44" t="s">
        <v>80</v>
      </c>
      <c r="K92" s="44"/>
      <c r="L92" s="44" t="str">
        <f t="shared" si="91"/>
        <v xml:space="preserve"> Pesos</v>
      </c>
      <c r="M92" s="44" t="str">
        <f t="shared" si="92"/>
        <v xml:space="preserve">  millones</v>
      </c>
      <c r="N92" s="44"/>
      <c r="O92" s="44" t="str">
        <f t="shared" si="93"/>
        <v xml:space="preserve"> Pesos</v>
      </c>
      <c r="P92" s="44" t="s">
        <v>80</v>
      </c>
      <c r="Q92" s="44"/>
      <c r="R92" s="44" t="str">
        <f t="shared" si="94"/>
        <v xml:space="preserve"> y </v>
      </c>
      <c r="S92" s="44" t="str">
        <f t="shared" si="95"/>
        <v xml:space="preserve"> Pesos</v>
      </c>
      <c r="T92" s="44" t="str">
        <f t="shared" si="96"/>
        <v xml:space="preserve"> Centavos</v>
      </c>
      <c r="U92" s="44" t="str">
        <f t="shared" si="97"/>
        <v xml:space="preserve"> centavos</v>
      </c>
      <c r="V92" s="44">
        <v>15</v>
      </c>
      <c r="W92" s="44">
        <v>14</v>
      </c>
      <c r="X92" s="44">
        <v>13</v>
      </c>
      <c r="Y92" s="44">
        <v>12</v>
      </c>
      <c r="Z92" s="44">
        <v>11</v>
      </c>
      <c r="AA92" s="44">
        <v>10</v>
      </c>
      <c r="AB92" s="44">
        <v>9</v>
      </c>
      <c r="AC92" s="44">
        <f t="shared" si="157"/>
        <v>8</v>
      </c>
      <c r="AD92" s="44">
        <f t="shared" si="157"/>
        <v>7</v>
      </c>
      <c r="AE92" s="44">
        <f t="shared" si="157"/>
        <v>6</v>
      </c>
      <c r="AF92" s="44">
        <f t="shared" si="157"/>
        <v>5</v>
      </c>
      <c r="AG92" s="44">
        <f t="shared" si="157"/>
        <v>4</v>
      </c>
      <c r="AH92" s="44">
        <f t="shared" si="157"/>
        <v>3</v>
      </c>
      <c r="AI92" s="44">
        <f t="shared" si="157"/>
        <v>2</v>
      </c>
      <c r="AJ92" s="44">
        <f t="shared" si="157"/>
        <v>1</v>
      </c>
      <c r="AK92" s="44">
        <f t="shared" si="157"/>
        <v>0</v>
      </c>
      <c r="AL92" s="44">
        <f t="shared" si="157"/>
        <v>-1</v>
      </c>
      <c r="AM92" s="44">
        <f t="shared" si="157"/>
        <v>-2</v>
      </c>
      <c r="AN92" s="44"/>
      <c r="AO92" s="46">
        <f t="shared" si="156"/>
        <v>0</v>
      </c>
      <c r="AP92" s="46">
        <f t="shared" si="156"/>
        <v>0</v>
      </c>
      <c r="AQ92" s="46">
        <f t="shared" si="156"/>
        <v>0</v>
      </c>
      <c r="AR92" s="46">
        <f t="shared" si="156"/>
        <v>0</v>
      </c>
      <c r="AS92" s="46">
        <f t="shared" si="156"/>
        <v>0</v>
      </c>
      <c r="AT92" s="46">
        <f t="shared" si="156"/>
        <v>0</v>
      </c>
      <c r="AU92" s="46">
        <f t="shared" si="156"/>
        <v>0</v>
      </c>
      <c r="AV92" s="46">
        <f t="shared" ref="AV92:BD120" si="159">INT($D92/10^AD92)</f>
        <v>0</v>
      </c>
      <c r="AW92" s="46">
        <f t="shared" si="159"/>
        <v>0</v>
      </c>
      <c r="AX92" s="46">
        <f t="shared" si="159"/>
        <v>0</v>
      </c>
      <c r="AY92" s="46">
        <f t="shared" si="159"/>
        <v>0</v>
      </c>
      <c r="AZ92" s="46">
        <f t="shared" si="159"/>
        <v>0</v>
      </c>
      <c r="BA92" s="46">
        <f t="shared" si="159"/>
        <v>0</v>
      </c>
      <c r="BB92" s="46">
        <f t="shared" si="159"/>
        <v>8</v>
      </c>
      <c r="BC92" s="46">
        <f t="shared" si="159"/>
        <v>89</v>
      </c>
      <c r="BD92" s="46">
        <f t="shared" si="159"/>
        <v>890</v>
      </c>
      <c r="BE92" s="46">
        <f t="shared" si="158"/>
        <v>8900</v>
      </c>
      <c r="BF92" s="44"/>
      <c r="BG92" s="44">
        <f t="shared" si="98"/>
        <v>0</v>
      </c>
      <c r="BH92" s="46">
        <f t="shared" si="99"/>
        <v>0</v>
      </c>
      <c r="BI92" s="46">
        <f t="shared" si="100"/>
        <v>0</v>
      </c>
      <c r="BJ92" s="46">
        <f t="shared" si="101"/>
        <v>0</v>
      </c>
      <c r="BK92" s="46">
        <f t="shared" si="102"/>
        <v>0</v>
      </c>
      <c r="BL92" s="46">
        <f t="shared" si="103"/>
        <v>0</v>
      </c>
      <c r="BM92" s="46">
        <f t="shared" si="104"/>
        <v>0</v>
      </c>
      <c r="BN92" s="46">
        <f t="shared" si="105"/>
        <v>0</v>
      </c>
      <c r="BO92" s="46">
        <f t="shared" si="106"/>
        <v>0</v>
      </c>
      <c r="BP92" s="46">
        <f t="shared" si="107"/>
        <v>0</v>
      </c>
      <c r="BQ92" s="46">
        <f t="shared" si="108"/>
        <v>0</v>
      </c>
      <c r="BR92" s="46">
        <f t="shared" si="109"/>
        <v>0</v>
      </c>
      <c r="BS92" s="46">
        <f t="shared" si="110"/>
        <v>0</v>
      </c>
      <c r="BT92" s="46">
        <f t="shared" si="111"/>
        <v>80</v>
      </c>
      <c r="BU92" s="46">
        <f t="shared" si="112"/>
        <v>9</v>
      </c>
      <c r="BV92" s="46">
        <f t="shared" si="113"/>
        <v>0</v>
      </c>
      <c r="BW92" s="46">
        <f t="shared" si="114"/>
        <v>0</v>
      </c>
      <c r="BX92" s="44"/>
      <c r="BY92" s="44"/>
      <c r="BZ92" s="46">
        <f t="shared" si="115"/>
        <v>0</v>
      </c>
      <c r="CA92" s="46"/>
      <c r="CB92" s="46"/>
      <c r="CC92" s="46">
        <f t="shared" si="116"/>
        <v>0</v>
      </c>
      <c r="CD92" s="46"/>
      <c r="CE92" s="46"/>
      <c r="CF92" s="46">
        <f t="shared" si="117"/>
        <v>0</v>
      </c>
      <c r="CG92" s="44"/>
      <c r="CH92" s="46"/>
      <c r="CI92" s="46">
        <f t="shared" si="118"/>
        <v>0</v>
      </c>
      <c r="CJ92" s="44"/>
      <c r="CK92" s="46"/>
      <c r="CL92" s="46">
        <f t="shared" si="119"/>
        <v>89</v>
      </c>
      <c r="CM92" s="44"/>
      <c r="CN92" s="46">
        <f t="shared" si="120"/>
        <v>0</v>
      </c>
      <c r="CO92" s="44"/>
      <c r="CP92" s="44"/>
      <c r="CQ92" s="44" t="str">
        <f t="shared" si="121"/>
        <v/>
      </c>
      <c r="CR92" s="44" t="str">
        <f t="shared" si="122"/>
        <v/>
      </c>
      <c r="CS92" s="44" t="str">
        <f t="shared" si="123"/>
        <v xml:space="preserve">   billones</v>
      </c>
      <c r="CT92" s="44" t="str">
        <f t="shared" si="124"/>
        <v/>
      </c>
      <c r="CU92" s="44" t="str">
        <f t="shared" si="125"/>
        <v/>
      </c>
      <c r="CV92" s="44" t="str">
        <f t="shared" si="126"/>
        <v xml:space="preserve">  mil</v>
      </c>
      <c r="CW92" s="44" t="str">
        <f t="shared" si="127"/>
        <v/>
      </c>
      <c r="CX92" s="44" t="str">
        <f t="shared" si="128"/>
        <v/>
      </c>
      <c r="CY92" s="44" t="str">
        <f t="shared" si="129"/>
        <v xml:space="preserve">   millones</v>
      </c>
      <c r="CZ92" s="44" t="str">
        <f t="shared" si="130"/>
        <v/>
      </c>
      <c r="DA92" s="44" t="str">
        <f t="shared" si="131"/>
        <v/>
      </c>
      <c r="DB92" s="44" t="str">
        <f t="shared" si="132"/>
        <v xml:space="preserve">  mil</v>
      </c>
      <c r="DC92" s="44" t="str">
        <f t="shared" si="133"/>
        <v/>
      </c>
      <c r="DD92" s="44" t="str">
        <f t="shared" si="134"/>
        <v xml:space="preserve">Ochenta y </v>
      </c>
      <c r="DE92" s="44" t="str">
        <f t="shared" si="135"/>
        <v>Nueve Pesos</v>
      </c>
      <c r="DF92" s="44" t="str">
        <f t="shared" si="136"/>
        <v xml:space="preserve">  Centavos</v>
      </c>
      <c r="DG92" s="44" t="str">
        <f t="shared" si="137"/>
        <v xml:space="preserve">  centavos</v>
      </c>
      <c r="DH92" s="44" t="str">
        <f t="shared" si="138"/>
        <v xml:space="preserve"> </v>
      </c>
      <c r="DI92" s="44" t="str">
        <f t="shared" si="139"/>
        <v/>
      </c>
      <c r="DJ92" s="44"/>
      <c r="DK92" s="44" t="str">
        <f t="shared" si="140"/>
        <v xml:space="preserve"> </v>
      </c>
      <c r="DL92" s="44" t="str">
        <f t="shared" si="141"/>
        <v/>
      </c>
      <c r="DM92" s="44"/>
      <c r="DN92" s="44" t="str">
        <f t="shared" si="142"/>
        <v xml:space="preserve"> </v>
      </c>
      <c r="DO92" s="44" t="str">
        <f t="shared" si="143"/>
        <v/>
      </c>
      <c r="DP92" s="44"/>
      <c r="DQ92" s="44" t="str">
        <f t="shared" si="144"/>
        <v xml:space="preserve"> </v>
      </c>
      <c r="DR92" s="44" t="str">
        <f t="shared" si="145"/>
        <v/>
      </c>
      <c r="DS92" s="44"/>
      <c r="DT92" s="44" t="e">
        <f t="shared" si="146"/>
        <v>#N/A</v>
      </c>
      <c r="DU92" s="44" t="str">
        <f t="shared" si="147"/>
        <v xml:space="preserve"> Pesos</v>
      </c>
      <c r="DV92" s="44" t="str">
        <f t="shared" si="148"/>
        <v xml:space="preserve"> </v>
      </c>
      <c r="DW92" s="44" t="str">
        <f t="shared" si="149"/>
        <v/>
      </c>
      <c r="DX92" s="44"/>
      <c r="DY92" s="44"/>
      <c r="DZ92" s="44"/>
      <c r="EA92" s="44" t="str">
        <f t="shared" si="150"/>
        <v xml:space="preserve"> </v>
      </c>
      <c r="EB92" s="44"/>
      <c r="EC92" s="44"/>
      <c r="ED92" s="44" t="str">
        <f t="shared" si="151"/>
        <v xml:space="preserve"> </v>
      </c>
      <c r="EE92" s="44"/>
      <c r="EF92" s="44"/>
      <c r="EG92" s="47" t="str">
        <f t="shared" si="152"/>
        <v xml:space="preserve"> </v>
      </c>
      <c r="EH92" s="44"/>
      <c r="EI92" s="44"/>
      <c r="EJ92" s="47" t="str">
        <f t="shared" si="153"/>
        <v xml:space="preserve"> </v>
      </c>
      <c r="EK92" s="44"/>
      <c r="EL92" s="44"/>
      <c r="EM92" s="47" t="str">
        <f t="shared" si="154"/>
        <v>Ochenta y Nueve Pesos</v>
      </c>
      <c r="EN92" s="47"/>
      <c r="EO92" s="47" t="str">
        <f t="shared" si="155"/>
        <v xml:space="preserve"> </v>
      </c>
      <c r="EP92" s="44"/>
    </row>
    <row r="93" spans="1:146" hidden="1" x14ac:dyDescent="0.2">
      <c r="A93" s="42">
        <v>90</v>
      </c>
      <c r="B93" s="43" t="str">
        <f t="shared" si="85"/>
        <v>Noventa Pesos M/L</v>
      </c>
      <c r="C93" s="44"/>
      <c r="D93" s="45">
        <f t="shared" si="86"/>
        <v>90</v>
      </c>
      <c r="E93" s="44" t="str">
        <f t="shared" si="87"/>
        <v/>
      </c>
      <c r="F93" s="44" t="str">
        <f t="shared" si="88"/>
        <v xml:space="preserve"> Pesos</v>
      </c>
      <c r="G93" s="44" t="str">
        <f t="shared" si="89"/>
        <v xml:space="preserve">  billones</v>
      </c>
      <c r="H93" s="44"/>
      <c r="I93" s="44" t="str">
        <f t="shared" si="90"/>
        <v xml:space="preserve"> Pesos</v>
      </c>
      <c r="J93" s="44" t="s">
        <v>80</v>
      </c>
      <c r="K93" s="44"/>
      <c r="L93" s="44" t="str">
        <f t="shared" si="91"/>
        <v xml:space="preserve"> Pesos</v>
      </c>
      <c r="M93" s="44" t="str">
        <f t="shared" si="92"/>
        <v xml:space="preserve">  millones</v>
      </c>
      <c r="N93" s="44"/>
      <c r="O93" s="44" t="str">
        <f t="shared" si="93"/>
        <v xml:space="preserve"> Pesos</v>
      </c>
      <c r="P93" s="44" t="s">
        <v>80</v>
      </c>
      <c r="Q93" s="44"/>
      <c r="R93" s="44" t="str">
        <f t="shared" si="94"/>
        <v xml:space="preserve"> Pesos</v>
      </c>
      <c r="S93" s="44" t="str">
        <f t="shared" si="95"/>
        <v xml:space="preserve"> Pesos</v>
      </c>
      <c r="T93" s="44" t="str">
        <f t="shared" si="96"/>
        <v xml:space="preserve"> Centavos</v>
      </c>
      <c r="U93" s="44" t="str">
        <f t="shared" si="97"/>
        <v xml:space="preserve"> centavos</v>
      </c>
      <c r="V93" s="44">
        <v>15</v>
      </c>
      <c r="W93" s="44">
        <v>14</v>
      </c>
      <c r="X93" s="44">
        <v>13</v>
      </c>
      <c r="Y93" s="44">
        <v>12</v>
      </c>
      <c r="Z93" s="44">
        <v>11</v>
      </c>
      <c r="AA93" s="44">
        <v>10</v>
      </c>
      <c r="AB93" s="44">
        <v>9</v>
      </c>
      <c r="AC93" s="44">
        <f t="shared" si="157"/>
        <v>8</v>
      </c>
      <c r="AD93" s="44">
        <f t="shared" si="157"/>
        <v>7</v>
      </c>
      <c r="AE93" s="44">
        <f t="shared" si="157"/>
        <v>6</v>
      </c>
      <c r="AF93" s="44">
        <f t="shared" si="157"/>
        <v>5</v>
      </c>
      <c r="AG93" s="44">
        <f t="shared" si="157"/>
        <v>4</v>
      </c>
      <c r="AH93" s="44">
        <f t="shared" si="157"/>
        <v>3</v>
      </c>
      <c r="AI93" s="44">
        <f t="shared" si="157"/>
        <v>2</v>
      </c>
      <c r="AJ93" s="44">
        <f t="shared" si="157"/>
        <v>1</v>
      </c>
      <c r="AK93" s="44">
        <f t="shared" si="157"/>
        <v>0</v>
      </c>
      <c r="AL93" s="44">
        <f t="shared" si="157"/>
        <v>-1</v>
      </c>
      <c r="AM93" s="44">
        <f t="shared" si="157"/>
        <v>-2</v>
      </c>
      <c r="AN93" s="44"/>
      <c r="AO93" s="46">
        <f t="shared" ref="AO93:AX126" si="160">INT($D93/10^W93)</f>
        <v>0</v>
      </c>
      <c r="AP93" s="46">
        <f t="shared" si="160"/>
        <v>0</v>
      </c>
      <c r="AQ93" s="46">
        <f t="shared" si="160"/>
        <v>0</v>
      </c>
      <c r="AR93" s="46">
        <f t="shared" si="160"/>
        <v>0</v>
      </c>
      <c r="AS93" s="46">
        <f t="shared" si="160"/>
        <v>0</v>
      </c>
      <c r="AT93" s="46">
        <f t="shared" si="160"/>
        <v>0</v>
      </c>
      <c r="AU93" s="46">
        <f t="shared" si="160"/>
        <v>0</v>
      </c>
      <c r="AV93" s="46">
        <f t="shared" si="159"/>
        <v>0</v>
      </c>
      <c r="AW93" s="46">
        <f t="shared" si="159"/>
        <v>0</v>
      </c>
      <c r="AX93" s="46">
        <f t="shared" si="159"/>
        <v>0</v>
      </c>
      <c r="AY93" s="46">
        <f t="shared" si="159"/>
        <v>0</v>
      </c>
      <c r="AZ93" s="46">
        <f t="shared" si="159"/>
        <v>0</v>
      </c>
      <c r="BA93" s="46">
        <f t="shared" si="159"/>
        <v>0</v>
      </c>
      <c r="BB93" s="46">
        <f t="shared" si="159"/>
        <v>9</v>
      </c>
      <c r="BC93" s="46">
        <f t="shared" si="159"/>
        <v>90</v>
      </c>
      <c r="BD93" s="46">
        <f t="shared" si="159"/>
        <v>900</v>
      </c>
      <c r="BE93" s="46">
        <f t="shared" si="158"/>
        <v>9000</v>
      </c>
      <c r="BF93" s="44"/>
      <c r="BG93" s="44">
        <f t="shared" si="98"/>
        <v>0</v>
      </c>
      <c r="BH93" s="46">
        <f t="shared" si="99"/>
        <v>0</v>
      </c>
      <c r="BI93" s="46">
        <f t="shared" si="100"/>
        <v>0</v>
      </c>
      <c r="BJ93" s="46">
        <f t="shared" si="101"/>
        <v>0</v>
      </c>
      <c r="BK93" s="46">
        <f t="shared" si="102"/>
        <v>0</v>
      </c>
      <c r="BL93" s="46">
        <f t="shared" si="103"/>
        <v>0</v>
      </c>
      <c r="BM93" s="46">
        <f t="shared" si="104"/>
        <v>0</v>
      </c>
      <c r="BN93" s="46">
        <f t="shared" si="105"/>
        <v>0</v>
      </c>
      <c r="BO93" s="46">
        <f t="shared" si="106"/>
        <v>0</v>
      </c>
      <c r="BP93" s="46">
        <f t="shared" si="107"/>
        <v>0</v>
      </c>
      <c r="BQ93" s="46">
        <f t="shared" si="108"/>
        <v>0</v>
      </c>
      <c r="BR93" s="46">
        <f t="shared" si="109"/>
        <v>0</v>
      </c>
      <c r="BS93" s="46">
        <f t="shared" si="110"/>
        <v>0</v>
      </c>
      <c r="BT93" s="46">
        <f t="shared" si="111"/>
        <v>90</v>
      </c>
      <c r="BU93" s="46">
        <f t="shared" si="112"/>
        <v>0</v>
      </c>
      <c r="BV93" s="46">
        <f t="shared" si="113"/>
        <v>0</v>
      </c>
      <c r="BW93" s="46">
        <f t="shared" si="114"/>
        <v>0</v>
      </c>
      <c r="BX93" s="44"/>
      <c r="BY93" s="44"/>
      <c r="BZ93" s="46">
        <f t="shared" si="115"/>
        <v>0</v>
      </c>
      <c r="CA93" s="46"/>
      <c r="CB93" s="46"/>
      <c r="CC93" s="46">
        <f t="shared" si="116"/>
        <v>0</v>
      </c>
      <c r="CD93" s="46"/>
      <c r="CE93" s="46"/>
      <c r="CF93" s="46">
        <f t="shared" si="117"/>
        <v>0</v>
      </c>
      <c r="CG93" s="44"/>
      <c r="CH93" s="46"/>
      <c r="CI93" s="46">
        <f t="shared" si="118"/>
        <v>0</v>
      </c>
      <c r="CJ93" s="44"/>
      <c r="CK93" s="46"/>
      <c r="CL93" s="46">
        <f t="shared" si="119"/>
        <v>90</v>
      </c>
      <c r="CM93" s="44"/>
      <c r="CN93" s="46">
        <f t="shared" si="120"/>
        <v>0</v>
      </c>
      <c r="CO93" s="44"/>
      <c r="CP93" s="44"/>
      <c r="CQ93" s="44" t="str">
        <f t="shared" si="121"/>
        <v/>
      </c>
      <c r="CR93" s="44" t="str">
        <f t="shared" si="122"/>
        <v/>
      </c>
      <c r="CS93" s="44" t="str">
        <f t="shared" si="123"/>
        <v xml:space="preserve">   billones</v>
      </c>
      <c r="CT93" s="44" t="str">
        <f t="shared" si="124"/>
        <v/>
      </c>
      <c r="CU93" s="44" t="str">
        <f t="shared" si="125"/>
        <v/>
      </c>
      <c r="CV93" s="44" t="str">
        <f t="shared" si="126"/>
        <v xml:space="preserve">  mil</v>
      </c>
      <c r="CW93" s="44" t="str">
        <f t="shared" si="127"/>
        <v/>
      </c>
      <c r="CX93" s="44" t="str">
        <f t="shared" si="128"/>
        <v/>
      </c>
      <c r="CY93" s="44" t="str">
        <f t="shared" si="129"/>
        <v xml:space="preserve">   millones</v>
      </c>
      <c r="CZ93" s="44" t="str">
        <f t="shared" si="130"/>
        <v/>
      </c>
      <c r="DA93" s="44" t="str">
        <f t="shared" si="131"/>
        <v/>
      </c>
      <c r="DB93" s="44" t="str">
        <f t="shared" si="132"/>
        <v xml:space="preserve">  mil</v>
      </c>
      <c r="DC93" s="44" t="str">
        <f t="shared" si="133"/>
        <v/>
      </c>
      <c r="DD93" s="44" t="str">
        <f t="shared" si="134"/>
        <v>Noventa Pesos</v>
      </c>
      <c r="DE93" s="44" t="str">
        <f t="shared" si="135"/>
        <v xml:space="preserve">  Pesos</v>
      </c>
      <c r="DF93" s="44" t="str">
        <f t="shared" si="136"/>
        <v xml:space="preserve">  Centavos</v>
      </c>
      <c r="DG93" s="44" t="str">
        <f t="shared" si="137"/>
        <v xml:space="preserve">  centavos</v>
      </c>
      <c r="DH93" s="44" t="str">
        <f t="shared" si="138"/>
        <v xml:space="preserve"> </v>
      </c>
      <c r="DI93" s="44" t="str">
        <f t="shared" si="139"/>
        <v/>
      </c>
      <c r="DJ93" s="44"/>
      <c r="DK93" s="44" t="str">
        <f t="shared" si="140"/>
        <v xml:space="preserve"> </v>
      </c>
      <c r="DL93" s="44" t="str">
        <f t="shared" si="141"/>
        <v/>
      </c>
      <c r="DM93" s="44"/>
      <c r="DN93" s="44" t="str">
        <f t="shared" si="142"/>
        <v xml:space="preserve"> </v>
      </c>
      <c r="DO93" s="44" t="str">
        <f t="shared" si="143"/>
        <v/>
      </c>
      <c r="DP93" s="44"/>
      <c r="DQ93" s="44" t="str">
        <f t="shared" si="144"/>
        <v xml:space="preserve"> </v>
      </c>
      <c r="DR93" s="44" t="str">
        <f t="shared" si="145"/>
        <v/>
      </c>
      <c r="DS93" s="44"/>
      <c r="DT93" s="44" t="str">
        <f t="shared" si="146"/>
        <v>Noventa</v>
      </c>
      <c r="DU93" s="44" t="str">
        <f t="shared" si="147"/>
        <v xml:space="preserve"> Pesos</v>
      </c>
      <c r="DV93" s="44" t="str">
        <f t="shared" si="148"/>
        <v xml:space="preserve"> </v>
      </c>
      <c r="DW93" s="44" t="str">
        <f t="shared" si="149"/>
        <v/>
      </c>
      <c r="DX93" s="44"/>
      <c r="DY93" s="44"/>
      <c r="DZ93" s="44"/>
      <c r="EA93" s="44" t="str">
        <f t="shared" si="150"/>
        <v xml:space="preserve"> </v>
      </c>
      <c r="EB93" s="44"/>
      <c r="EC93" s="44"/>
      <c r="ED93" s="44" t="str">
        <f t="shared" si="151"/>
        <v xml:space="preserve"> </v>
      </c>
      <c r="EE93" s="44"/>
      <c r="EF93" s="44"/>
      <c r="EG93" s="47" t="str">
        <f t="shared" si="152"/>
        <v xml:space="preserve"> </v>
      </c>
      <c r="EH93" s="44"/>
      <c r="EI93" s="44"/>
      <c r="EJ93" s="47" t="str">
        <f t="shared" si="153"/>
        <v xml:space="preserve"> </v>
      </c>
      <c r="EK93" s="44"/>
      <c r="EL93" s="44"/>
      <c r="EM93" s="47" t="str">
        <f t="shared" si="154"/>
        <v>Noventa Pesos</v>
      </c>
      <c r="EN93" s="47"/>
      <c r="EO93" s="47" t="str">
        <f t="shared" si="155"/>
        <v xml:space="preserve"> </v>
      </c>
      <c r="EP93" s="44"/>
    </row>
    <row r="94" spans="1:146" hidden="1" x14ac:dyDescent="0.2">
      <c r="A94" s="42">
        <v>91</v>
      </c>
      <c r="B94" s="43" t="str">
        <f t="shared" si="85"/>
        <v>Noventa y Un Pesos M/L</v>
      </c>
      <c r="C94" s="44"/>
      <c r="D94" s="45">
        <f t="shared" si="86"/>
        <v>91</v>
      </c>
      <c r="E94" s="44" t="str">
        <f t="shared" si="87"/>
        <v/>
      </c>
      <c r="F94" s="44" t="str">
        <f t="shared" si="88"/>
        <v xml:space="preserve"> Pesos</v>
      </c>
      <c r="G94" s="44" t="str">
        <f t="shared" si="89"/>
        <v xml:space="preserve">  billones</v>
      </c>
      <c r="H94" s="44"/>
      <c r="I94" s="44" t="str">
        <f t="shared" si="90"/>
        <v xml:space="preserve"> Pesos</v>
      </c>
      <c r="J94" s="44" t="s">
        <v>80</v>
      </c>
      <c r="K94" s="44"/>
      <c r="L94" s="44" t="str">
        <f t="shared" si="91"/>
        <v xml:space="preserve"> Pesos</v>
      </c>
      <c r="M94" s="44" t="str">
        <f t="shared" si="92"/>
        <v xml:space="preserve">  millones</v>
      </c>
      <c r="N94" s="44"/>
      <c r="O94" s="44" t="str">
        <f t="shared" si="93"/>
        <v xml:space="preserve"> Pesos</v>
      </c>
      <c r="P94" s="44" t="s">
        <v>80</v>
      </c>
      <c r="Q94" s="44"/>
      <c r="R94" s="44" t="str">
        <f t="shared" si="94"/>
        <v xml:space="preserve"> y </v>
      </c>
      <c r="S94" s="44" t="str">
        <f t="shared" si="95"/>
        <v xml:space="preserve"> Pesos</v>
      </c>
      <c r="T94" s="44" t="str">
        <f t="shared" si="96"/>
        <v xml:space="preserve"> Centavos</v>
      </c>
      <c r="U94" s="44" t="str">
        <f t="shared" si="97"/>
        <v xml:space="preserve"> centavos</v>
      </c>
      <c r="V94" s="44">
        <v>15</v>
      </c>
      <c r="W94" s="44">
        <v>14</v>
      </c>
      <c r="X94" s="44">
        <v>13</v>
      </c>
      <c r="Y94" s="44">
        <v>12</v>
      </c>
      <c r="Z94" s="44">
        <v>11</v>
      </c>
      <c r="AA94" s="44">
        <v>10</v>
      </c>
      <c r="AB94" s="44">
        <v>9</v>
      </c>
      <c r="AC94" s="44">
        <f t="shared" si="157"/>
        <v>8</v>
      </c>
      <c r="AD94" s="44">
        <f t="shared" si="157"/>
        <v>7</v>
      </c>
      <c r="AE94" s="44">
        <f t="shared" si="157"/>
        <v>6</v>
      </c>
      <c r="AF94" s="44">
        <f t="shared" si="157"/>
        <v>5</v>
      </c>
      <c r="AG94" s="44">
        <f t="shared" si="157"/>
        <v>4</v>
      </c>
      <c r="AH94" s="44">
        <f t="shared" si="157"/>
        <v>3</v>
      </c>
      <c r="AI94" s="44">
        <f t="shared" si="157"/>
        <v>2</v>
      </c>
      <c r="AJ94" s="44">
        <f t="shared" si="157"/>
        <v>1</v>
      </c>
      <c r="AK94" s="44">
        <f t="shared" si="157"/>
        <v>0</v>
      </c>
      <c r="AL94" s="44">
        <f t="shared" si="157"/>
        <v>-1</v>
      </c>
      <c r="AM94" s="44">
        <f t="shared" si="157"/>
        <v>-2</v>
      </c>
      <c r="AN94" s="44"/>
      <c r="AO94" s="46">
        <f t="shared" si="160"/>
        <v>0</v>
      </c>
      <c r="AP94" s="46">
        <f t="shared" si="160"/>
        <v>0</v>
      </c>
      <c r="AQ94" s="46">
        <f t="shared" si="160"/>
        <v>0</v>
      </c>
      <c r="AR94" s="46">
        <f t="shared" si="160"/>
        <v>0</v>
      </c>
      <c r="AS94" s="46">
        <f t="shared" si="160"/>
        <v>0</v>
      </c>
      <c r="AT94" s="46">
        <f t="shared" si="160"/>
        <v>0</v>
      </c>
      <c r="AU94" s="46">
        <f t="shared" si="160"/>
        <v>0</v>
      </c>
      <c r="AV94" s="46">
        <f t="shared" si="159"/>
        <v>0</v>
      </c>
      <c r="AW94" s="46">
        <f t="shared" si="159"/>
        <v>0</v>
      </c>
      <c r="AX94" s="46">
        <f t="shared" si="159"/>
        <v>0</v>
      </c>
      <c r="AY94" s="46">
        <f t="shared" si="159"/>
        <v>0</v>
      </c>
      <c r="AZ94" s="46">
        <f t="shared" si="159"/>
        <v>0</v>
      </c>
      <c r="BA94" s="46">
        <f t="shared" si="159"/>
        <v>0</v>
      </c>
      <c r="BB94" s="46">
        <f t="shared" si="159"/>
        <v>9</v>
      </c>
      <c r="BC94" s="46">
        <f t="shared" si="159"/>
        <v>91</v>
      </c>
      <c r="BD94" s="46">
        <f t="shared" si="159"/>
        <v>910</v>
      </c>
      <c r="BE94" s="46">
        <f t="shared" si="158"/>
        <v>9100</v>
      </c>
      <c r="BF94" s="44"/>
      <c r="BG94" s="44">
        <f t="shared" si="98"/>
        <v>0</v>
      </c>
      <c r="BH94" s="46">
        <f t="shared" si="99"/>
        <v>0</v>
      </c>
      <c r="BI94" s="46">
        <f t="shared" si="100"/>
        <v>0</v>
      </c>
      <c r="BJ94" s="46">
        <f t="shared" si="101"/>
        <v>0</v>
      </c>
      <c r="BK94" s="46">
        <f t="shared" si="102"/>
        <v>0</v>
      </c>
      <c r="BL94" s="46">
        <f t="shared" si="103"/>
        <v>0</v>
      </c>
      <c r="BM94" s="46">
        <f t="shared" si="104"/>
        <v>0</v>
      </c>
      <c r="BN94" s="46">
        <f t="shared" si="105"/>
        <v>0</v>
      </c>
      <c r="BO94" s="46">
        <f t="shared" si="106"/>
        <v>0</v>
      </c>
      <c r="BP94" s="46">
        <f t="shared" si="107"/>
        <v>0</v>
      </c>
      <c r="BQ94" s="46">
        <f t="shared" si="108"/>
        <v>0</v>
      </c>
      <c r="BR94" s="46">
        <f t="shared" si="109"/>
        <v>0</v>
      </c>
      <c r="BS94" s="46">
        <f t="shared" si="110"/>
        <v>0</v>
      </c>
      <c r="BT94" s="46">
        <f t="shared" si="111"/>
        <v>90</v>
      </c>
      <c r="BU94" s="46">
        <f t="shared" si="112"/>
        <v>1</v>
      </c>
      <c r="BV94" s="46">
        <f t="shared" si="113"/>
        <v>0</v>
      </c>
      <c r="BW94" s="46">
        <f t="shared" si="114"/>
        <v>0</v>
      </c>
      <c r="BX94" s="44"/>
      <c r="BY94" s="44"/>
      <c r="BZ94" s="46">
        <f t="shared" si="115"/>
        <v>0</v>
      </c>
      <c r="CA94" s="46"/>
      <c r="CB94" s="46"/>
      <c r="CC94" s="46">
        <f t="shared" si="116"/>
        <v>0</v>
      </c>
      <c r="CD94" s="46"/>
      <c r="CE94" s="46"/>
      <c r="CF94" s="46">
        <f t="shared" si="117"/>
        <v>0</v>
      </c>
      <c r="CG94" s="44"/>
      <c r="CH94" s="46"/>
      <c r="CI94" s="46">
        <f t="shared" si="118"/>
        <v>0</v>
      </c>
      <c r="CJ94" s="44"/>
      <c r="CK94" s="46"/>
      <c r="CL94" s="46">
        <f t="shared" si="119"/>
        <v>91</v>
      </c>
      <c r="CM94" s="44"/>
      <c r="CN94" s="46">
        <f t="shared" si="120"/>
        <v>0</v>
      </c>
      <c r="CO94" s="44"/>
      <c r="CP94" s="44"/>
      <c r="CQ94" s="44" t="str">
        <f t="shared" si="121"/>
        <v/>
      </c>
      <c r="CR94" s="44" t="str">
        <f t="shared" si="122"/>
        <v/>
      </c>
      <c r="CS94" s="44" t="str">
        <f t="shared" si="123"/>
        <v xml:space="preserve">   billones</v>
      </c>
      <c r="CT94" s="44" t="str">
        <f t="shared" si="124"/>
        <v/>
      </c>
      <c r="CU94" s="44" t="str">
        <f t="shared" si="125"/>
        <v/>
      </c>
      <c r="CV94" s="44" t="str">
        <f t="shared" si="126"/>
        <v xml:space="preserve">  mil</v>
      </c>
      <c r="CW94" s="44" t="str">
        <f t="shared" si="127"/>
        <v/>
      </c>
      <c r="CX94" s="44" t="str">
        <f t="shared" si="128"/>
        <v/>
      </c>
      <c r="CY94" s="44" t="str">
        <f t="shared" si="129"/>
        <v xml:space="preserve">   millones</v>
      </c>
      <c r="CZ94" s="44" t="str">
        <f t="shared" si="130"/>
        <v/>
      </c>
      <c r="DA94" s="44" t="str">
        <f t="shared" si="131"/>
        <v/>
      </c>
      <c r="DB94" s="44" t="str">
        <f t="shared" si="132"/>
        <v xml:space="preserve">  mil</v>
      </c>
      <c r="DC94" s="44" t="str">
        <f t="shared" si="133"/>
        <v/>
      </c>
      <c r="DD94" s="44" t="str">
        <f t="shared" si="134"/>
        <v xml:space="preserve">Noventa y </v>
      </c>
      <c r="DE94" s="44" t="str">
        <f t="shared" si="135"/>
        <v>Un Pesos</v>
      </c>
      <c r="DF94" s="44" t="str">
        <f t="shared" si="136"/>
        <v xml:space="preserve">  Centavos</v>
      </c>
      <c r="DG94" s="44" t="str">
        <f t="shared" si="137"/>
        <v xml:space="preserve">  centavos</v>
      </c>
      <c r="DH94" s="44" t="str">
        <f t="shared" si="138"/>
        <v xml:space="preserve"> </v>
      </c>
      <c r="DI94" s="44" t="str">
        <f t="shared" si="139"/>
        <v/>
      </c>
      <c r="DJ94" s="44"/>
      <c r="DK94" s="44" t="str">
        <f t="shared" si="140"/>
        <v xml:space="preserve"> </v>
      </c>
      <c r="DL94" s="44" t="str">
        <f t="shared" si="141"/>
        <v/>
      </c>
      <c r="DM94" s="44"/>
      <c r="DN94" s="44" t="str">
        <f t="shared" si="142"/>
        <v xml:space="preserve"> </v>
      </c>
      <c r="DO94" s="44" t="str">
        <f t="shared" si="143"/>
        <v/>
      </c>
      <c r="DP94" s="44"/>
      <c r="DQ94" s="44" t="str">
        <f t="shared" si="144"/>
        <v xml:space="preserve"> </v>
      </c>
      <c r="DR94" s="44" t="str">
        <f t="shared" si="145"/>
        <v/>
      </c>
      <c r="DS94" s="44"/>
      <c r="DT94" s="44" t="e">
        <f t="shared" si="146"/>
        <v>#N/A</v>
      </c>
      <c r="DU94" s="44" t="str">
        <f t="shared" si="147"/>
        <v xml:space="preserve"> Pesos</v>
      </c>
      <c r="DV94" s="44" t="str">
        <f t="shared" si="148"/>
        <v xml:space="preserve"> </v>
      </c>
      <c r="DW94" s="44" t="str">
        <f t="shared" si="149"/>
        <v/>
      </c>
      <c r="DX94" s="44"/>
      <c r="DY94" s="44"/>
      <c r="DZ94" s="44"/>
      <c r="EA94" s="44" t="str">
        <f t="shared" si="150"/>
        <v xml:space="preserve"> </v>
      </c>
      <c r="EB94" s="44"/>
      <c r="EC94" s="44"/>
      <c r="ED94" s="44" t="str">
        <f t="shared" si="151"/>
        <v xml:space="preserve"> </v>
      </c>
      <c r="EE94" s="44"/>
      <c r="EF94" s="44"/>
      <c r="EG94" s="47" t="str">
        <f t="shared" si="152"/>
        <v xml:space="preserve"> </v>
      </c>
      <c r="EH94" s="44"/>
      <c r="EI94" s="44"/>
      <c r="EJ94" s="47" t="str">
        <f t="shared" si="153"/>
        <v xml:space="preserve"> </v>
      </c>
      <c r="EK94" s="44"/>
      <c r="EL94" s="44"/>
      <c r="EM94" s="47" t="str">
        <f t="shared" si="154"/>
        <v>Noventa y Un Pesos</v>
      </c>
      <c r="EN94" s="47"/>
      <c r="EO94" s="47" t="str">
        <f t="shared" si="155"/>
        <v xml:space="preserve"> </v>
      </c>
      <c r="EP94" s="44"/>
    </row>
    <row r="95" spans="1:146" hidden="1" x14ac:dyDescent="0.2">
      <c r="A95" s="42">
        <v>92</v>
      </c>
      <c r="B95" s="43" t="str">
        <f t="shared" si="85"/>
        <v>Noventa y Dos Pesos M/L</v>
      </c>
      <c r="C95" s="44"/>
      <c r="D95" s="45">
        <f t="shared" si="86"/>
        <v>92</v>
      </c>
      <c r="E95" s="44" t="str">
        <f t="shared" si="87"/>
        <v/>
      </c>
      <c r="F95" s="44" t="str">
        <f t="shared" si="88"/>
        <v xml:space="preserve"> Pesos</v>
      </c>
      <c r="G95" s="44" t="str">
        <f t="shared" si="89"/>
        <v xml:space="preserve">  billones</v>
      </c>
      <c r="H95" s="44"/>
      <c r="I95" s="44" t="str">
        <f t="shared" si="90"/>
        <v xml:space="preserve"> Pesos</v>
      </c>
      <c r="J95" s="44" t="s">
        <v>80</v>
      </c>
      <c r="K95" s="44"/>
      <c r="L95" s="44" t="str">
        <f t="shared" si="91"/>
        <v xml:space="preserve"> Pesos</v>
      </c>
      <c r="M95" s="44" t="str">
        <f t="shared" si="92"/>
        <v xml:space="preserve">  millones</v>
      </c>
      <c r="N95" s="44"/>
      <c r="O95" s="44" t="str">
        <f t="shared" si="93"/>
        <v xml:space="preserve"> Pesos</v>
      </c>
      <c r="P95" s="44" t="s">
        <v>80</v>
      </c>
      <c r="Q95" s="44"/>
      <c r="R95" s="44" t="str">
        <f t="shared" si="94"/>
        <v xml:space="preserve"> y </v>
      </c>
      <c r="S95" s="44" t="str">
        <f t="shared" si="95"/>
        <v xml:space="preserve"> Pesos</v>
      </c>
      <c r="T95" s="44" t="str">
        <f t="shared" si="96"/>
        <v xml:space="preserve"> Centavos</v>
      </c>
      <c r="U95" s="44" t="str">
        <f t="shared" si="97"/>
        <v xml:space="preserve"> centavos</v>
      </c>
      <c r="V95" s="44">
        <v>15</v>
      </c>
      <c r="W95" s="44">
        <v>14</v>
      </c>
      <c r="X95" s="44">
        <v>13</v>
      </c>
      <c r="Y95" s="44">
        <v>12</v>
      </c>
      <c r="Z95" s="44">
        <v>11</v>
      </c>
      <c r="AA95" s="44">
        <v>10</v>
      </c>
      <c r="AB95" s="44">
        <v>9</v>
      </c>
      <c r="AC95" s="44">
        <f t="shared" si="157"/>
        <v>8</v>
      </c>
      <c r="AD95" s="44">
        <f t="shared" si="157"/>
        <v>7</v>
      </c>
      <c r="AE95" s="44">
        <f t="shared" si="157"/>
        <v>6</v>
      </c>
      <c r="AF95" s="44">
        <f t="shared" si="157"/>
        <v>5</v>
      </c>
      <c r="AG95" s="44">
        <f t="shared" si="157"/>
        <v>4</v>
      </c>
      <c r="AH95" s="44">
        <f t="shared" si="157"/>
        <v>3</v>
      </c>
      <c r="AI95" s="44">
        <f t="shared" si="157"/>
        <v>2</v>
      </c>
      <c r="AJ95" s="44">
        <f t="shared" si="157"/>
        <v>1</v>
      </c>
      <c r="AK95" s="44">
        <f t="shared" si="157"/>
        <v>0</v>
      </c>
      <c r="AL95" s="44">
        <f t="shared" si="157"/>
        <v>-1</v>
      </c>
      <c r="AM95" s="44">
        <f t="shared" si="157"/>
        <v>-2</v>
      </c>
      <c r="AN95" s="44"/>
      <c r="AO95" s="46">
        <f t="shared" si="160"/>
        <v>0</v>
      </c>
      <c r="AP95" s="46">
        <f t="shared" si="160"/>
        <v>0</v>
      </c>
      <c r="AQ95" s="46">
        <f t="shared" si="160"/>
        <v>0</v>
      </c>
      <c r="AR95" s="46">
        <f t="shared" si="160"/>
        <v>0</v>
      </c>
      <c r="AS95" s="46">
        <f t="shared" si="160"/>
        <v>0</v>
      </c>
      <c r="AT95" s="46">
        <f t="shared" si="160"/>
        <v>0</v>
      </c>
      <c r="AU95" s="46">
        <f t="shared" si="160"/>
        <v>0</v>
      </c>
      <c r="AV95" s="46">
        <f t="shared" si="159"/>
        <v>0</v>
      </c>
      <c r="AW95" s="46">
        <f t="shared" si="159"/>
        <v>0</v>
      </c>
      <c r="AX95" s="46">
        <f t="shared" si="159"/>
        <v>0</v>
      </c>
      <c r="AY95" s="46">
        <f t="shared" si="159"/>
        <v>0</v>
      </c>
      <c r="AZ95" s="46">
        <f t="shared" si="159"/>
        <v>0</v>
      </c>
      <c r="BA95" s="46">
        <f t="shared" si="159"/>
        <v>0</v>
      </c>
      <c r="BB95" s="46">
        <f t="shared" si="159"/>
        <v>9</v>
      </c>
      <c r="BC95" s="46">
        <f t="shared" si="159"/>
        <v>92</v>
      </c>
      <c r="BD95" s="46">
        <f t="shared" si="159"/>
        <v>920</v>
      </c>
      <c r="BE95" s="46">
        <f t="shared" si="158"/>
        <v>9200</v>
      </c>
      <c r="BF95" s="44"/>
      <c r="BG95" s="44">
        <f t="shared" si="98"/>
        <v>0</v>
      </c>
      <c r="BH95" s="46">
        <f t="shared" si="99"/>
        <v>0</v>
      </c>
      <c r="BI95" s="46">
        <f t="shared" si="100"/>
        <v>0</v>
      </c>
      <c r="BJ95" s="46">
        <f t="shared" si="101"/>
        <v>0</v>
      </c>
      <c r="BK95" s="46">
        <f t="shared" si="102"/>
        <v>0</v>
      </c>
      <c r="BL95" s="46">
        <f t="shared" si="103"/>
        <v>0</v>
      </c>
      <c r="BM95" s="46">
        <f t="shared" si="104"/>
        <v>0</v>
      </c>
      <c r="BN95" s="46">
        <f t="shared" si="105"/>
        <v>0</v>
      </c>
      <c r="BO95" s="46">
        <f t="shared" si="106"/>
        <v>0</v>
      </c>
      <c r="BP95" s="46">
        <f t="shared" si="107"/>
        <v>0</v>
      </c>
      <c r="BQ95" s="46">
        <f t="shared" si="108"/>
        <v>0</v>
      </c>
      <c r="BR95" s="46">
        <f t="shared" si="109"/>
        <v>0</v>
      </c>
      <c r="BS95" s="46">
        <f t="shared" si="110"/>
        <v>0</v>
      </c>
      <c r="BT95" s="46">
        <f t="shared" si="111"/>
        <v>90</v>
      </c>
      <c r="BU95" s="46">
        <f t="shared" si="112"/>
        <v>2</v>
      </c>
      <c r="BV95" s="46">
        <f t="shared" si="113"/>
        <v>0</v>
      </c>
      <c r="BW95" s="46">
        <f t="shared" si="114"/>
        <v>0</v>
      </c>
      <c r="BX95" s="44"/>
      <c r="BY95" s="44"/>
      <c r="BZ95" s="46">
        <f t="shared" si="115"/>
        <v>0</v>
      </c>
      <c r="CA95" s="46"/>
      <c r="CB95" s="46"/>
      <c r="CC95" s="46">
        <f t="shared" si="116"/>
        <v>0</v>
      </c>
      <c r="CD95" s="46"/>
      <c r="CE95" s="46"/>
      <c r="CF95" s="46">
        <f t="shared" si="117"/>
        <v>0</v>
      </c>
      <c r="CG95" s="44"/>
      <c r="CH95" s="46"/>
      <c r="CI95" s="46">
        <f t="shared" si="118"/>
        <v>0</v>
      </c>
      <c r="CJ95" s="44"/>
      <c r="CK95" s="46"/>
      <c r="CL95" s="46">
        <f t="shared" si="119"/>
        <v>92</v>
      </c>
      <c r="CM95" s="44"/>
      <c r="CN95" s="46">
        <f t="shared" si="120"/>
        <v>0</v>
      </c>
      <c r="CO95" s="44"/>
      <c r="CP95" s="44"/>
      <c r="CQ95" s="44" t="str">
        <f t="shared" si="121"/>
        <v/>
      </c>
      <c r="CR95" s="44" t="str">
        <f t="shared" si="122"/>
        <v/>
      </c>
      <c r="CS95" s="44" t="str">
        <f t="shared" si="123"/>
        <v xml:space="preserve">   billones</v>
      </c>
      <c r="CT95" s="44" t="str">
        <f t="shared" si="124"/>
        <v/>
      </c>
      <c r="CU95" s="44" t="str">
        <f t="shared" si="125"/>
        <v/>
      </c>
      <c r="CV95" s="44" t="str">
        <f t="shared" si="126"/>
        <v xml:space="preserve">  mil</v>
      </c>
      <c r="CW95" s="44" t="str">
        <f t="shared" si="127"/>
        <v/>
      </c>
      <c r="CX95" s="44" t="str">
        <f t="shared" si="128"/>
        <v/>
      </c>
      <c r="CY95" s="44" t="str">
        <f t="shared" si="129"/>
        <v xml:space="preserve">   millones</v>
      </c>
      <c r="CZ95" s="44" t="str">
        <f t="shared" si="130"/>
        <v/>
      </c>
      <c r="DA95" s="44" t="str">
        <f t="shared" si="131"/>
        <v/>
      </c>
      <c r="DB95" s="44" t="str">
        <f t="shared" si="132"/>
        <v xml:space="preserve">  mil</v>
      </c>
      <c r="DC95" s="44" t="str">
        <f t="shared" si="133"/>
        <v/>
      </c>
      <c r="DD95" s="44" t="str">
        <f t="shared" si="134"/>
        <v xml:space="preserve">Noventa y </v>
      </c>
      <c r="DE95" s="44" t="str">
        <f t="shared" si="135"/>
        <v>Dos Pesos</v>
      </c>
      <c r="DF95" s="44" t="str">
        <f t="shared" si="136"/>
        <v xml:space="preserve">  Centavos</v>
      </c>
      <c r="DG95" s="44" t="str">
        <f t="shared" si="137"/>
        <v xml:space="preserve">  centavos</v>
      </c>
      <c r="DH95" s="44" t="str">
        <f t="shared" si="138"/>
        <v xml:space="preserve"> </v>
      </c>
      <c r="DI95" s="44" t="str">
        <f t="shared" si="139"/>
        <v/>
      </c>
      <c r="DJ95" s="44"/>
      <c r="DK95" s="44" t="str">
        <f t="shared" si="140"/>
        <v xml:space="preserve"> </v>
      </c>
      <c r="DL95" s="44" t="str">
        <f t="shared" si="141"/>
        <v/>
      </c>
      <c r="DM95" s="44"/>
      <c r="DN95" s="44" t="str">
        <f t="shared" si="142"/>
        <v xml:space="preserve"> </v>
      </c>
      <c r="DO95" s="44" t="str">
        <f t="shared" si="143"/>
        <v/>
      </c>
      <c r="DP95" s="44"/>
      <c r="DQ95" s="44" t="str">
        <f t="shared" si="144"/>
        <v xml:space="preserve"> </v>
      </c>
      <c r="DR95" s="44" t="str">
        <f t="shared" si="145"/>
        <v/>
      </c>
      <c r="DS95" s="44"/>
      <c r="DT95" s="44" t="e">
        <f t="shared" si="146"/>
        <v>#N/A</v>
      </c>
      <c r="DU95" s="44" t="str">
        <f t="shared" si="147"/>
        <v xml:space="preserve"> Pesos</v>
      </c>
      <c r="DV95" s="44" t="str">
        <f t="shared" si="148"/>
        <v xml:space="preserve"> </v>
      </c>
      <c r="DW95" s="44" t="str">
        <f t="shared" si="149"/>
        <v/>
      </c>
      <c r="DX95" s="44"/>
      <c r="DY95" s="44"/>
      <c r="DZ95" s="44"/>
      <c r="EA95" s="44" t="str">
        <f t="shared" si="150"/>
        <v xml:space="preserve"> </v>
      </c>
      <c r="EB95" s="44"/>
      <c r="EC95" s="44"/>
      <c r="ED95" s="44" t="str">
        <f t="shared" si="151"/>
        <v xml:space="preserve"> </v>
      </c>
      <c r="EE95" s="44"/>
      <c r="EF95" s="44"/>
      <c r="EG95" s="47" t="str">
        <f t="shared" si="152"/>
        <v xml:space="preserve"> </v>
      </c>
      <c r="EH95" s="44"/>
      <c r="EI95" s="44"/>
      <c r="EJ95" s="47" t="str">
        <f t="shared" si="153"/>
        <v xml:space="preserve"> </v>
      </c>
      <c r="EK95" s="44"/>
      <c r="EL95" s="44"/>
      <c r="EM95" s="47" t="str">
        <f t="shared" si="154"/>
        <v>Noventa y Dos Pesos</v>
      </c>
      <c r="EN95" s="47"/>
      <c r="EO95" s="47" t="str">
        <f t="shared" si="155"/>
        <v xml:space="preserve"> </v>
      </c>
      <c r="EP95" s="44"/>
    </row>
    <row r="96" spans="1:146" hidden="1" x14ac:dyDescent="0.2">
      <c r="A96" s="42">
        <v>93</v>
      </c>
      <c r="B96" s="43" t="str">
        <f t="shared" si="85"/>
        <v>Noventa y Tres Pesos M/L</v>
      </c>
      <c r="C96" s="44"/>
      <c r="D96" s="45">
        <f t="shared" si="86"/>
        <v>93</v>
      </c>
      <c r="E96" s="44" t="str">
        <f t="shared" si="87"/>
        <v/>
      </c>
      <c r="F96" s="44" t="str">
        <f t="shared" si="88"/>
        <v xml:space="preserve"> Pesos</v>
      </c>
      <c r="G96" s="44" t="str">
        <f t="shared" si="89"/>
        <v xml:space="preserve">  billones</v>
      </c>
      <c r="H96" s="44"/>
      <c r="I96" s="44" t="str">
        <f t="shared" si="90"/>
        <v xml:space="preserve"> Pesos</v>
      </c>
      <c r="J96" s="44" t="s">
        <v>80</v>
      </c>
      <c r="K96" s="44"/>
      <c r="L96" s="44" t="str">
        <f t="shared" si="91"/>
        <v xml:space="preserve"> Pesos</v>
      </c>
      <c r="M96" s="44" t="str">
        <f t="shared" si="92"/>
        <v xml:space="preserve">  millones</v>
      </c>
      <c r="N96" s="44"/>
      <c r="O96" s="44" t="str">
        <f t="shared" si="93"/>
        <v xml:space="preserve"> Pesos</v>
      </c>
      <c r="P96" s="44" t="s">
        <v>80</v>
      </c>
      <c r="Q96" s="44"/>
      <c r="R96" s="44" t="str">
        <f t="shared" si="94"/>
        <v xml:space="preserve"> y </v>
      </c>
      <c r="S96" s="44" t="str">
        <f t="shared" si="95"/>
        <v xml:space="preserve"> Pesos</v>
      </c>
      <c r="T96" s="44" t="str">
        <f t="shared" si="96"/>
        <v xml:space="preserve"> Centavos</v>
      </c>
      <c r="U96" s="44" t="str">
        <f t="shared" si="97"/>
        <v xml:space="preserve"> centavos</v>
      </c>
      <c r="V96" s="44">
        <v>15</v>
      </c>
      <c r="W96" s="44">
        <v>14</v>
      </c>
      <c r="X96" s="44">
        <v>13</v>
      </c>
      <c r="Y96" s="44">
        <v>12</v>
      </c>
      <c r="Z96" s="44">
        <v>11</v>
      </c>
      <c r="AA96" s="44">
        <v>10</v>
      </c>
      <c r="AB96" s="44">
        <v>9</v>
      </c>
      <c r="AC96" s="44">
        <f t="shared" si="157"/>
        <v>8</v>
      </c>
      <c r="AD96" s="44">
        <f t="shared" si="157"/>
        <v>7</v>
      </c>
      <c r="AE96" s="44">
        <f t="shared" si="157"/>
        <v>6</v>
      </c>
      <c r="AF96" s="44">
        <f t="shared" si="157"/>
        <v>5</v>
      </c>
      <c r="AG96" s="44">
        <f t="shared" si="157"/>
        <v>4</v>
      </c>
      <c r="AH96" s="44">
        <f t="shared" si="157"/>
        <v>3</v>
      </c>
      <c r="AI96" s="44">
        <f t="shared" si="157"/>
        <v>2</v>
      </c>
      <c r="AJ96" s="44">
        <f t="shared" si="157"/>
        <v>1</v>
      </c>
      <c r="AK96" s="44">
        <f t="shared" si="157"/>
        <v>0</v>
      </c>
      <c r="AL96" s="44">
        <f t="shared" si="157"/>
        <v>-1</v>
      </c>
      <c r="AM96" s="44">
        <f t="shared" si="157"/>
        <v>-2</v>
      </c>
      <c r="AN96" s="44"/>
      <c r="AO96" s="46">
        <f t="shared" si="160"/>
        <v>0</v>
      </c>
      <c r="AP96" s="46">
        <f t="shared" si="160"/>
        <v>0</v>
      </c>
      <c r="AQ96" s="46">
        <f t="shared" si="160"/>
        <v>0</v>
      </c>
      <c r="AR96" s="46">
        <f t="shared" si="160"/>
        <v>0</v>
      </c>
      <c r="AS96" s="46">
        <f t="shared" si="160"/>
        <v>0</v>
      </c>
      <c r="AT96" s="46">
        <f t="shared" si="160"/>
        <v>0</v>
      </c>
      <c r="AU96" s="46">
        <f t="shared" si="160"/>
        <v>0</v>
      </c>
      <c r="AV96" s="46">
        <f t="shared" si="159"/>
        <v>0</v>
      </c>
      <c r="AW96" s="46">
        <f t="shared" si="159"/>
        <v>0</v>
      </c>
      <c r="AX96" s="46">
        <f t="shared" si="159"/>
        <v>0</v>
      </c>
      <c r="AY96" s="46">
        <f t="shared" si="159"/>
        <v>0</v>
      </c>
      <c r="AZ96" s="46">
        <f t="shared" si="159"/>
        <v>0</v>
      </c>
      <c r="BA96" s="46">
        <f t="shared" si="159"/>
        <v>0</v>
      </c>
      <c r="BB96" s="46">
        <f t="shared" si="159"/>
        <v>9</v>
      </c>
      <c r="BC96" s="46">
        <f t="shared" si="159"/>
        <v>93</v>
      </c>
      <c r="BD96" s="46">
        <f t="shared" si="159"/>
        <v>930</v>
      </c>
      <c r="BE96" s="46">
        <f t="shared" si="158"/>
        <v>9300</v>
      </c>
      <c r="BF96" s="44"/>
      <c r="BG96" s="44">
        <f t="shared" si="98"/>
        <v>0</v>
      </c>
      <c r="BH96" s="46">
        <f t="shared" si="99"/>
        <v>0</v>
      </c>
      <c r="BI96" s="46">
        <f t="shared" si="100"/>
        <v>0</v>
      </c>
      <c r="BJ96" s="46">
        <f t="shared" si="101"/>
        <v>0</v>
      </c>
      <c r="BK96" s="46">
        <f t="shared" si="102"/>
        <v>0</v>
      </c>
      <c r="BL96" s="46">
        <f t="shared" si="103"/>
        <v>0</v>
      </c>
      <c r="BM96" s="46">
        <f t="shared" si="104"/>
        <v>0</v>
      </c>
      <c r="BN96" s="46">
        <f t="shared" si="105"/>
        <v>0</v>
      </c>
      <c r="BO96" s="46">
        <f t="shared" si="106"/>
        <v>0</v>
      </c>
      <c r="BP96" s="46">
        <f t="shared" si="107"/>
        <v>0</v>
      </c>
      <c r="BQ96" s="46">
        <f t="shared" si="108"/>
        <v>0</v>
      </c>
      <c r="BR96" s="46">
        <f t="shared" si="109"/>
        <v>0</v>
      </c>
      <c r="BS96" s="46">
        <f t="shared" si="110"/>
        <v>0</v>
      </c>
      <c r="BT96" s="46">
        <f t="shared" si="111"/>
        <v>90</v>
      </c>
      <c r="BU96" s="46">
        <f t="shared" si="112"/>
        <v>3</v>
      </c>
      <c r="BV96" s="46">
        <f t="shared" si="113"/>
        <v>0</v>
      </c>
      <c r="BW96" s="46">
        <f t="shared" si="114"/>
        <v>0</v>
      </c>
      <c r="BX96" s="44"/>
      <c r="BY96" s="44"/>
      <c r="BZ96" s="46">
        <f t="shared" si="115"/>
        <v>0</v>
      </c>
      <c r="CA96" s="46"/>
      <c r="CB96" s="46"/>
      <c r="CC96" s="46">
        <f t="shared" si="116"/>
        <v>0</v>
      </c>
      <c r="CD96" s="46"/>
      <c r="CE96" s="46"/>
      <c r="CF96" s="46">
        <f t="shared" si="117"/>
        <v>0</v>
      </c>
      <c r="CG96" s="44"/>
      <c r="CH96" s="46"/>
      <c r="CI96" s="46">
        <f t="shared" si="118"/>
        <v>0</v>
      </c>
      <c r="CJ96" s="44"/>
      <c r="CK96" s="46"/>
      <c r="CL96" s="46">
        <f t="shared" si="119"/>
        <v>93</v>
      </c>
      <c r="CM96" s="44"/>
      <c r="CN96" s="46">
        <f t="shared" si="120"/>
        <v>0</v>
      </c>
      <c r="CO96" s="44"/>
      <c r="CP96" s="44"/>
      <c r="CQ96" s="44" t="str">
        <f t="shared" si="121"/>
        <v/>
      </c>
      <c r="CR96" s="44" t="str">
        <f t="shared" si="122"/>
        <v/>
      </c>
      <c r="CS96" s="44" t="str">
        <f t="shared" si="123"/>
        <v xml:space="preserve">   billones</v>
      </c>
      <c r="CT96" s="44" t="str">
        <f t="shared" si="124"/>
        <v/>
      </c>
      <c r="CU96" s="44" t="str">
        <f t="shared" si="125"/>
        <v/>
      </c>
      <c r="CV96" s="44" t="str">
        <f t="shared" si="126"/>
        <v xml:space="preserve">  mil</v>
      </c>
      <c r="CW96" s="44" t="str">
        <f t="shared" si="127"/>
        <v/>
      </c>
      <c r="CX96" s="44" t="str">
        <f t="shared" si="128"/>
        <v/>
      </c>
      <c r="CY96" s="44" t="str">
        <f t="shared" si="129"/>
        <v xml:space="preserve">   millones</v>
      </c>
      <c r="CZ96" s="44" t="str">
        <f t="shared" si="130"/>
        <v/>
      </c>
      <c r="DA96" s="44" t="str">
        <f t="shared" si="131"/>
        <v/>
      </c>
      <c r="DB96" s="44" t="str">
        <f t="shared" si="132"/>
        <v xml:space="preserve">  mil</v>
      </c>
      <c r="DC96" s="44" t="str">
        <f t="shared" si="133"/>
        <v/>
      </c>
      <c r="DD96" s="44" t="str">
        <f t="shared" si="134"/>
        <v xml:space="preserve">Noventa y </v>
      </c>
      <c r="DE96" s="44" t="str">
        <f t="shared" si="135"/>
        <v>Tres Pesos</v>
      </c>
      <c r="DF96" s="44" t="str">
        <f t="shared" si="136"/>
        <v xml:space="preserve">  Centavos</v>
      </c>
      <c r="DG96" s="44" t="str">
        <f t="shared" si="137"/>
        <v xml:space="preserve">  centavos</v>
      </c>
      <c r="DH96" s="44" t="str">
        <f t="shared" si="138"/>
        <v xml:space="preserve"> </v>
      </c>
      <c r="DI96" s="44" t="str">
        <f t="shared" si="139"/>
        <v/>
      </c>
      <c r="DJ96" s="44"/>
      <c r="DK96" s="44" t="str">
        <f t="shared" si="140"/>
        <v xml:space="preserve"> </v>
      </c>
      <c r="DL96" s="44" t="str">
        <f t="shared" si="141"/>
        <v/>
      </c>
      <c r="DM96" s="44"/>
      <c r="DN96" s="44" t="str">
        <f t="shared" si="142"/>
        <v xml:space="preserve"> </v>
      </c>
      <c r="DO96" s="44" t="str">
        <f t="shared" si="143"/>
        <v/>
      </c>
      <c r="DP96" s="44"/>
      <c r="DQ96" s="44" t="str">
        <f t="shared" si="144"/>
        <v xml:space="preserve"> </v>
      </c>
      <c r="DR96" s="44" t="str">
        <f t="shared" si="145"/>
        <v/>
      </c>
      <c r="DS96" s="44"/>
      <c r="DT96" s="44" t="e">
        <f t="shared" si="146"/>
        <v>#N/A</v>
      </c>
      <c r="DU96" s="44" t="str">
        <f t="shared" si="147"/>
        <v xml:space="preserve"> Pesos</v>
      </c>
      <c r="DV96" s="44" t="str">
        <f t="shared" si="148"/>
        <v xml:space="preserve"> </v>
      </c>
      <c r="DW96" s="44" t="str">
        <f t="shared" si="149"/>
        <v/>
      </c>
      <c r="DX96" s="44"/>
      <c r="DY96" s="44"/>
      <c r="DZ96" s="44"/>
      <c r="EA96" s="44" t="str">
        <f t="shared" si="150"/>
        <v xml:space="preserve"> </v>
      </c>
      <c r="EB96" s="44"/>
      <c r="EC96" s="44"/>
      <c r="ED96" s="44" t="str">
        <f t="shared" si="151"/>
        <v xml:space="preserve"> </v>
      </c>
      <c r="EE96" s="44"/>
      <c r="EF96" s="44"/>
      <c r="EG96" s="47" t="str">
        <f t="shared" si="152"/>
        <v xml:space="preserve"> </v>
      </c>
      <c r="EH96" s="44"/>
      <c r="EI96" s="44"/>
      <c r="EJ96" s="47" t="str">
        <f t="shared" si="153"/>
        <v xml:space="preserve"> </v>
      </c>
      <c r="EK96" s="44"/>
      <c r="EL96" s="44"/>
      <c r="EM96" s="47" t="str">
        <f t="shared" si="154"/>
        <v>Noventa y Tres Pesos</v>
      </c>
      <c r="EN96" s="47"/>
      <c r="EO96" s="47" t="str">
        <f t="shared" si="155"/>
        <v xml:space="preserve"> </v>
      </c>
      <c r="EP96" s="44"/>
    </row>
    <row r="97" spans="1:146" hidden="1" x14ac:dyDescent="0.2">
      <c r="A97" s="42">
        <v>94</v>
      </c>
      <c r="B97" s="43" t="str">
        <f t="shared" si="85"/>
        <v>Noventa y Cuatro Pesos M/L</v>
      </c>
      <c r="C97" s="44"/>
      <c r="D97" s="45">
        <f t="shared" si="86"/>
        <v>94</v>
      </c>
      <c r="E97" s="44" t="str">
        <f t="shared" si="87"/>
        <v/>
      </c>
      <c r="F97" s="44" t="str">
        <f t="shared" si="88"/>
        <v xml:space="preserve"> Pesos</v>
      </c>
      <c r="G97" s="44" t="str">
        <f t="shared" si="89"/>
        <v xml:space="preserve">  billones</v>
      </c>
      <c r="H97" s="44"/>
      <c r="I97" s="44" t="str">
        <f t="shared" si="90"/>
        <v xml:space="preserve"> Pesos</v>
      </c>
      <c r="J97" s="44" t="s">
        <v>80</v>
      </c>
      <c r="K97" s="44"/>
      <c r="L97" s="44" t="str">
        <f t="shared" si="91"/>
        <v xml:space="preserve"> Pesos</v>
      </c>
      <c r="M97" s="44" t="str">
        <f t="shared" si="92"/>
        <v xml:space="preserve">  millones</v>
      </c>
      <c r="N97" s="44"/>
      <c r="O97" s="44" t="str">
        <f t="shared" si="93"/>
        <v xml:space="preserve"> Pesos</v>
      </c>
      <c r="P97" s="44" t="s">
        <v>80</v>
      </c>
      <c r="Q97" s="44"/>
      <c r="R97" s="44" t="str">
        <f t="shared" si="94"/>
        <v xml:space="preserve"> y </v>
      </c>
      <c r="S97" s="44" t="str">
        <f t="shared" si="95"/>
        <v xml:space="preserve"> Pesos</v>
      </c>
      <c r="T97" s="44" t="str">
        <f t="shared" si="96"/>
        <v xml:space="preserve"> Centavos</v>
      </c>
      <c r="U97" s="44" t="str">
        <f t="shared" si="97"/>
        <v xml:space="preserve"> centavos</v>
      </c>
      <c r="V97" s="44">
        <v>15</v>
      </c>
      <c r="W97" s="44">
        <v>14</v>
      </c>
      <c r="X97" s="44">
        <v>13</v>
      </c>
      <c r="Y97" s="44">
        <v>12</v>
      </c>
      <c r="Z97" s="44">
        <v>11</v>
      </c>
      <c r="AA97" s="44">
        <v>10</v>
      </c>
      <c r="AB97" s="44">
        <v>9</v>
      </c>
      <c r="AC97" s="44">
        <f t="shared" si="157"/>
        <v>8</v>
      </c>
      <c r="AD97" s="44">
        <f t="shared" si="157"/>
        <v>7</v>
      </c>
      <c r="AE97" s="44">
        <f t="shared" si="157"/>
        <v>6</v>
      </c>
      <c r="AF97" s="44">
        <f t="shared" si="157"/>
        <v>5</v>
      </c>
      <c r="AG97" s="44">
        <f t="shared" si="157"/>
        <v>4</v>
      </c>
      <c r="AH97" s="44">
        <f t="shared" si="157"/>
        <v>3</v>
      </c>
      <c r="AI97" s="44">
        <f t="shared" si="157"/>
        <v>2</v>
      </c>
      <c r="AJ97" s="44">
        <f t="shared" si="157"/>
        <v>1</v>
      </c>
      <c r="AK97" s="44">
        <f t="shared" si="157"/>
        <v>0</v>
      </c>
      <c r="AL97" s="44">
        <f t="shared" si="157"/>
        <v>-1</v>
      </c>
      <c r="AM97" s="44">
        <f t="shared" si="157"/>
        <v>-2</v>
      </c>
      <c r="AN97" s="44"/>
      <c r="AO97" s="46">
        <f t="shared" si="160"/>
        <v>0</v>
      </c>
      <c r="AP97" s="46">
        <f t="shared" si="160"/>
        <v>0</v>
      </c>
      <c r="AQ97" s="46">
        <f t="shared" si="160"/>
        <v>0</v>
      </c>
      <c r="AR97" s="46">
        <f t="shared" si="160"/>
        <v>0</v>
      </c>
      <c r="AS97" s="46">
        <f t="shared" si="160"/>
        <v>0</v>
      </c>
      <c r="AT97" s="46">
        <f t="shared" si="160"/>
        <v>0</v>
      </c>
      <c r="AU97" s="46">
        <f t="shared" si="160"/>
        <v>0</v>
      </c>
      <c r="AV97" s="46">
        <f t="shared" si="159"/>
        <v>0</v>
      </c>
      <c r="AW97" s="46">
        <f t="shared" si="159"/>
        <v>0</v>
      </c>
      <c r="AX97" s="46">
        <f t="shared" si="159"/>
        <v>0</v>
      </c>
      <c r="AY97" s="46">
        <f t="shared" si="159"/>
        <v>0</v>
      </c>
      <c r="AZ97" s="46">
        <f t="shared" si="159"/>
        <v>0</v>
      </c>
      <c r="BA97" s="46">
        <f t="shared" si="159"/>
        <v>0</v>
      </c>
      <c r="BB97" s="46">
        <f t="shared" si="159"/>
        <v>9</v>
      </c>
      <c r="BC97" s="46">
        <f t="shared" si="159"/>
        <v>94</v>
      </c>
      <c r="BD97" s="46">
        <f t="shared" si="159"/>
        <v>940</v>
      </c>
      <c r="BE97" s="46">
        <f t="shared" si="158"/>
        <v>9400</v>
      </c>
      <c r="BF97" s="44"/>
      <c r="BG97" s="44">
        <f t="shared" si="98"/>
        <v>0</v>
      </c>
      <c r="BH97" s="46">
        <f t="shared" si="99"/>
        <v>0</v>
      </c>
      <c r="BI97" s="46">
        <f t="shared" si="100"/>
        <v>0</v>
      </c>
      <c r="BJ97" s="46">
        <f t="shared" si="101"/>
        <v>0</v>
      </c>
      <c r="BK97" s="46">
        <f t="shared" si="102"/>
        <v>0</v>
      </c>
      <c r="BL97" s="46">
        <f t="shared" si="103"/>
        <v>0</v>
      </c>
      <c r="BM97" s="46">
        <f t="shared" si="104"/>
        <v>0</v>
      </c>
      <c r="BN97" s="46">
        <f t="shared" si="105"/>
        <v>0</v>
      </c>
      <c r="BO97" s="46">
        <f t="shared" si="106"/>
        <v>0</v>
      </c>
      <c r="BP97" s="46">
        <f t="shared" si="107"/>
        <v>0</v>
      </c>
      <c r="BQ97" s="46">
        <f t="shared" si="108"/>
        <v>0</v>
      </c>
      <c r="BR97" s="46">
        <f t="shared" si="109"/>
        <v>0</v>
      </c>
      <c r="BS97" s="46">
        <f t="shared" si="110"/>
        <v>0</v>
      </c>
      <c r="BT97" s="46">
        <f t="shared" si="111"/>
        <v>90</v>
      </c>
      <c r="BU97" s="46">
        <f t="shared" si="112"/>
        <v>4</v>
      </c>
      <c r="BV97" s="46">
        <f t="shared" si="113"/>
        <v>0</v>
      </c>
      <c r="BW97" s="46">
        <f t="shared" si="114"/>
        <v>0</v>
      </c>
      <c r="BX97" s="44"/>
      <c r="BY97" s="44"/>
      <c r="BZ97" s="46">
        <f t="shared" si="115"/>
        <v>0</v>
      </c>
      <c r="CA97" s="46"/>
      <c r="CB97" s="46"/>
      <c r="CC97" s="46">
        <f t="shared" si="116"/>
        <v>0</v>
      </c>
      <c r="CD97" s="46"/>
      <c r="CE97" s="46"/>
      <c r="CF97" s="46">
        <f t="shared" si="117"/>
        <v>0</v>
      </c>
      <c r="CG97" s="44"/>
      <c r="CH97" s="46"/>
      <c r="CI97" s="46">
        <f t="shared" si="118"/>
        <v>0</v>
      </c>
      <c r="CJ97" s="44"/>
      <c r="CK97" s="46"/>
      <c r="CL97" s="46">
        <f t="shared" si="119"/>
        <v>94</v>
      </c>
      <c r="CM97" s="44"/>
      <c r="CN97" s="46">
        <f t="shared" si="120"/>
        <v>0</v>
      </c>
      <c r="CO97" s="44"/>
      <c r="CP97" s="44"/>
      <c r="CQ97" s="44" t="str">
        <f t="shared" si="121"/>
        <v/>
      </c>
      <c r="CR97" s="44" t="str">
        <f t="shared" si="122"/>
        <v/>
      </c>
      <c r="CS97" s="44" t="str">
        <f t="shared" si="123"/>
        <v xml:space="preserve">   billones</v>
      </c>
      <c r="CT97" s="44" t="str">
        <f t="shared" si="124"/>
        <v/>
      </c>
      <c r="CU97" s="44" t="str">
        <f t="shared" si="125"/>
        <v/>
      </c>
      <c r="CV97" s="44" t="str">
        <f t="shared" si="126"/>
        <v xml:space="preserve">  mil</v>
      </c>
      <c r="CW97" s="44" t="str">
        <f t="shared" si="127"/>
        <v/>
      </c>
      <c r="CX97" s="44" t="str">
        <f t="shared" si="128"/>
        <v/>
      </c>
      <c r="CY97" s="44" t="str">
        <f t="shared" si="129"/>
        <v xml:space="preserve">   millones</v>
      </c>
      <c r="CZ97" s="44" t="str">
        <f t="shared" si="130"/>
        <v/>
      </c>
      <c r="DA97" s="44" t="str">
        <f t="shared" si="131"/>
        <v/>
      </c>
      <c r="DB97" s="44" t="str">
        <f t="shared" si="132"/>
        <v xml:space="preserve">  mil</v>
      </c>
      <c r="DC97" s="44" t="str">
        <f t="shared" si="133"/>
        <v/>
      </c>
      <c r="DD97" s="44" t="str">
        <f t="shared" si="134"/>
        <v xml:space="preserve">Noventa y </v>
      </c>
      <c r="DE97" s="44" t="str">
        <f t="shared" si="135"/>
        <v>Cuatro Pesos</v>
      </c>
      <c r="DF97" s="44" t="str">
        <f t="shared" si="136"/>
        <v xml:space="preserve">  Centavos</v>
      </c>
      <c r="DG97" s="44" t="str">
        <f t="shared" si="137"/>
        <v xml:space="preserve">  centavos</v>
      </c>
      <c r="DH97" s="44" t="str">
        <f t="shared" si="138"/>
        <v xml:space="preserve"> </v>
      </c>
      <c r="DI97" s="44" t="str">
        <f t="shared" si="139"/>
        <v/>
      </c>
      <c r="DJ97" s="44"/>
      <c r="DK97" s="44" t="str">
        <f t="shared" si="140"/>
        <v xml:space="preserve"> </v>
      </c>
      <c r="DL97" s="44" t="str">
        <f t="shared" si="141"/>
        <v/>
      </c>
      <c r="DM97" s="44"/>
      <c r="DN97" s="44" t="str">
        <f t="shared" si="142"/>
        <v xml:space="preserve"> </v>
      </c>
      <c r="DO97" s="44" t="str">
        <f t="shared" si="143"/>
        <v/>
      </c>
      <c r="DP97" s="44"/>
      <c r="DQ97" s="44" t="str">
        <f t="shared" si="144"/>
        <v xml:space="preserve"> </v>
      </c>
      <c r="DR97" s="44" t="str">
        <f t="shared" si="145"/>
        <v/>
      </c>
      <c r="DS97" s="44"/>
      <c r="DT97" s="44" t="e">
        <f t="shared" si="146"/>
        <v>#N/A</v>
      </c>
      <c r="DU97" s="44" t="str">
        <f t="shared" si="147"/>
        <v xml:space="preserve"> Pesos</v>
      </c>
      <c r="DV97" s="44" t="str">
        <f t="shared" si="148"/>
        <v xml:space="preserve"> </v>
      </c>
      <c r="DW97" s="44" t="str">
        <f t="shared" si="149"/>
        <v/>
      </c>
      <c r="DX97" s="44"/>
      <c r="DY97" s="44"/>
      <c r="DZ97" s="44"/>
      <c r="EA97" s="44" t="str">
        <f t="shared" si="150"/>
        <v xml:space="preserve"> </v>
      </c>
      <c r="EB97" s="44"/>
      <c r="EC97" s="44"/>
      <c r="ED97" s="44" t="str">
        <f t="shared" si="151"/>
        <v xml:space="preserve"> </v>
      </c>
      <c r="EE97" s="44"/>
      <c r="EF97" s="44"/>
      <c r="EG97" s="47" t="str">
        <f t="shared" si="152"/>
        <v xml:space="preserve"> </v>
      </c>
      <c r="EH97" s="44"/>
      <c r="EI97" s="44"/>
      <c r="EJ97" s="47" t="str">
        <f t="shared" si="153"/>
        <v xml:space="preserve"> </v>
      </c>
      <c r="EK97" s="44"/>
      <c r="EL97" s="44"/>
      <c r="EM97" s="47" t="str">
        <f t="shared" si="154"/>
        <v>Noventa y Cuatro Pesos</v>
      </c>
      <c r="EN97" s="47"/>
      <c r="EO97" s="47" t="str">
        <f t="shared" si="155"/>
        <v xml:space="preserve"> </v>
      </c>
      <c r="EP97" s="44"/>
    </row>
    <row r="98" spans="1:146" hidden="1" x14ac:dyDescent="0.2">
      <c r="A98" s="42">
        <v>95</v>
      </c>
      <c r="B98" s="43" t="str">
        <f t="shared" si="85"/>
        <v>Noventa y Cinco Pesos M/L</v>
      </c>
      <c r="C98" s="44"/>
      <c r="D98" s="45">
        <f t="shared" si="86"/>
        <v>95</v>
      </c>
      <c r="E98" s="44" t="str">
        <f t="shared" si="87"/>
        <v/>
      </c>
      <c r="F98" s="44" t="str">
        <f t="shared" si="88"/>
        <v xml:space="preserve"> Pesos</v>
      </c>
      <c r="G98" s="44" t="str">
        <f t="shared" si="89"/>
        <v xml:space="preserve">  billones</v>
      </c>
      <c r="H98" s="44"/>
      <c r="I98" s="44" t="str">
        <f t="shared" si="90"/>
        <v xml:space="preserve"> Pesos</v>
      </c>
      <c r="J98" s="44" t="s">
        <v>80</v>
      </c>
      <c r="K98" s="44"/>
      <c r="L98" s="44" t="str">
        <f t="shared" si="91"/>
        <v xml:space="preserve"> Pesos</v>
      </c>
      <c r="M98" s="44" t="str">
        <f t="shared" si="92"/>
        <v xml:space="preserve">  millones</v>
      </c>
      <c r="N98" s="44"/>
      <c r="O98" s="44" t="str">
        <f t="shared" si="93"/>
        <v xml:space="preserve"> Pesos</v>
      </c>
      <c r="P98" s="44" t="s">
        <v>80</v>
      </c>
      <c r="Q98" s="44"/>
      <c r="R98" s="44" t="str">
        <f t="shared" si="94"/>
        <v xml:space="preserve"> y </v>
      </c>
      <c r="S98" s="44" t="str">
        <f t="shared" si="95"/>
        <v xml:space="preserve"> Pesos</v>
      </c>
      <c r="T98" s="44" t="str">
        <f t="shared" si="96"/>
        <v xml:space="preserve"> Centavos</v>
      </c>
      <c r="U98" s="44" t="str">
        <f t="shared" si="97"/>
        <v xml:space="preserve"> centavos</v>
      </c>
      <c r="V98" s="44">
        <v>15</v>
      </c>
      <c r="W98" s="44">
        <v>14</v>
      </c>
      <c r="X98" s="44">
        <v>13</v>
      </c>
      <c r="Y98" s="44">
        <v>12</v>
      </c>
      <c r="Z98" s="44">
        <v>11</v>
      </c>
      <c r="AA98" s="44">
        <v>10</v>
      </c>
      <c r="AB98" s="44">
        <v>9</v>
      </c>
      <c r="AC98" s="44">
        <f t="shared" si="157"/>
        <v>8</v>
      </c>
      <c r="AD98" s="44">
        <f t="shared" si="157"/>
        <v>7</v>
      </c>
      <c r="AE98" s="44">
        <f t="shared" si="157"/>
        <v>6</v>
      </c>
      <c r="AF98" s="44">
        <f t="shared" si="157"/>
        <v>5</v>
      </c>
      <c r="AG98" s="44">
        <f t="shared" si="157"/>
        <v>4</v>
      </c>
      <c r="AH98" s="44">
        <f t="shared" si="157"/>
        <v>3</v>
      </c>
      <c r="AI98" s="44">
        <f t="shared" si="157"/>
        <v>2</v>
      </c>
      <c r="AJ98" s="44">
        <f t="shared" si="157"/>
        <v>1</v>
      </c>
      <c r="AK98" s="44">
        <f t="shared" si="157"/>
        <v>0</v>
      </c>
      <c r="AL98" s="44">
        <f t="shared" si="157"/>
        <v>-1</v>
      </c>
      <c r="AM98" s="44">
        <f t="shared" si="157"/>
        <v>-2</v>
      </c>
      <c r="AN98" s="44"/>
      <c r="AO98" s="46">
        <f t="shared" si="160"/>
        <v>0</v>
      </c>
      <c r="AP98" s="46">
        <f t="shared" si="160"/>
        <v>0</v>
      </c>
      <c r="AQ98" s="46">
        <f t="shared" si="160"/>
        <v>0</v>
      </c>
      <c r="AR98" s="46">
        <f t="shared" si="160"/>
        <v>0</v>
      </c>
      <c r="AS98" s="46">
        <f t="shared" si="160"/>
        <v>0</v>
      </c>
      <c r="AT98" s="46">
        <f t="shared" si="160"/>
        <v>0</v>
      </c>
      <c r="AU98" s="46">
        <f t="shared" si="160"/>
        <v>0</v>
      </c>
      <c r="AV98" s="46">
        <f t="shared" si="159"/>
        <v>0</v>
      </c>
      <c r="AW98" s="46">
        <f t="shared" si="159"/>
        <v>0</v>
      </c>
      <c r="AX98" s="46">
        <f t="shared" si="159"/>
        <v>0</v>
      </c>
      <c r="AY98" s="46">
        <f t="shared" si="159"/>
        <v>0</v>
      </c>
      <c r="AZ98" s="46">
        <f t="shared" si="159"/>
        <v>0</v>
      </c>
      <c r="BA98" s="46">
        <f t="shared" si="159"/>
        <v>0</v>
      </c>
      <c r="BB98" s="46">
        <f t="shared" si="159"/>
        <v>9</v>
      </c>
      <c r="BC98" s="46">
        <f t="shared" si="159"/>
        <v>95</v>
      </c>
      <c r="BD98" s="46">
        <f t="shared" si="159"/>
        <v>950</v>
      </c>
      <c r="BE98" s="46">
        <f t="shared" si="158"/>
        <v>9500</v>
      </c>
      <c r="BF98" s="44"/>
      <c r="BG98" s="44">
        <f t="shared" si="98"/>
        <v>0</v>
      </c>
      <c r="BH98" s="46">
        <f t="shared" si="99"/>
        <v>0</v>
      </c>
      <c r="BI98" s="46">
        <f t="shared" si="100"/>
        <v>0</v>
      </c>
      <c r="BJ98" s="46">
        <f t="shared" si="101"/>
        <v>0</v>
      </c>
      <c r="BK98" s="46">
        <f t="shared" si="102"/>
        <v>0</v>
      </c>
      <c r="BL98" s="46">
        <f t="shared" si="103"/>
        <v>0</v>
      </c>
      <c r="BM98" s="46">
        <f t="shared" si="104"/>
        <v>0</v>
      </c>
      <c r="BN98" s="46">
        <f t="shared" si="105"/>
        <v>0</v>
      </c>
      <c r="BO98" s="46">
        <f t="shared" si="106"/>
        <v>0</v>
      </c>
      <c r="BP98" s="46">
        <f t="shared" si="107"/>
        <v>0</v>
      </c>
      <c r="BQ98" s="46">
        <f t="shared" si="108"/>
        <v>0</v>
      </c>
      <c r="BR98" s="46">
        <f t="shared" si="109"/>
        <v>0</v>
      </c>
      <c r="BS98" s="46">
        <f t="shared" si="110"/>
        <v>0</v>
      </c>
      <c r="BT98" s="46">
        <f t="shared" si="111"/>
        <v>90</v>
      </c>
      <c r="BU98" s="46">
        <f t="shared" si="112"/>
        <v>5</v>
      </c>
      <c r="BV98" s="46">
        <f t="shared" si="113"/>
        <v>0</v>
      </c>
      <c r="BW98" s="46">
        <f t="shared" si="114"/>
        <v>0</v>
      </c>
      <c r="BX98" s="44"/>
      <c r="BY98" s="44"/>
      <c r="BZ98" s="46">
        <f t="shared" si="115"/>
        <v>0</v>
      </c>
      <c r="CA98" s="46"/>
      <c r="CB98" s="46"/>
      <c r="CC98" s="46">
        <f t="shared" si="116"/>
        <v>0</v>
      </c>
      <c r="CD98" s="46"/>
      <c r="CE98" s="46"/>
      <c r="CF98" s="46">
        <f t="shared" si="117"/>
        <v>0</v>
      </c>
      <c r="CG98" s="44"/>
      <c r="CH98" s="46"/>
      <c r="CI98" s="46">
        <f t="shared" si="118"/>
        <v>0</v>
      </c>
      <c r="CJ98" s="44"/>
      <c r="CK98" s="46"/>
      <c r="CL98" s="46">
        <f t="shared" si="119"/>
        <v>95</v>
      </c>
      <c r="CM98" s="44"/>
      <c r="CN98" s="46">
        <f t="shared" si="120"/>
        <v>0</v>
      </c>
      <c r="CO98" s="44"/>
      <c r="CP98" s="44"/>
      <c r="CQ98" s="44" t="str">
        <f t="shared" si="121"/>
        <v/>
      </c>
      <c r="CR98" s="44" t="str">
        <f t="shared" si="122"/>
        <v/>
      </c>
      <c r="CS98" s="44" t="str">
        <f t="shared" si="123"/>
        <v xml:space="preserve">   billones</v>
      </c>
      <c r="CT98" s="44" t="str">
        <f t="shared" si="124"/>
        <v/>
      </c>
      <c r="CU98" s="44" t="str">
        <f t="shared" si="125"/>
        <v/>
      </c>
      <c r="CV98" s="44" t="str">
        <f t="shared" si="126"/>
        <v xml:space="preserve">  mil</v>
      </c>
      <c r="CW98" s="44" t="str">
        <f t="shared" si="127"/>
        <v/>
      </c>
      <c r="CX98" s="44" t="str">
        <f t="shared" si="128"/>
        <v/>
      </c>
      <c r="CY98" s="44" t="str">
        <f t="shared" si="129"/>
        <v xml:space="preserve">   millones</v>
      </c>
      <c r="CZ98" s="44" t="str">
        <f t="shared" si="130"/>
        <v/>
      </c>
      <c r="DA98" s="44" t="str">
        <f t="shared" si="131"/>
        <v/>
      </c>
      <c r="DB98" s="44" t="str">
        <f t="shared" si="132"/>
        <v xml:space="preserve">  mil</v>
      </c>
      <c r="DC98" s="44" t="str">
        <f t="shared" si="133"/>
        <v/>
      </c>
      <c r="DD98" s="44" t="str">
        <f t="shared" si="134"/>
        <v xml:space="preserve">Noventa y </v>
      </c>
      <c r="DE98" s="44" t="str">
        <f t="shared" si="135"/>
        <v>Cinco Pesos</v>
      </c>
      <c r="DF98" s="44" t="str">
        <f t="shared" si="136"/>
        <v xml:space="preserve">  Centavos</v>
      </c>
      <c r="DG98" s="44" t="str">
        <f t="shared" si="137"/>
        <v xml:space="preserve">  centavos</v>
      </c>
      <c r="DH98" s="44" t="str">
        <f t="shared" si="138"/>
        <v xml:space="preserve"> </v>
      </c>
      <c r="DI98" s="44" t="str">
        <f t="shared" si="139"/>
        <v/>
      </c>
      <c r="DJ98" s="44"/>
      <c r="DK98" s="44" t="str">
        <f t="shared" si="140"/>
        <v xml:space="preserve"> </v>
      </c>
      <c r="DL98" s="44" t="str">
        <f t="shared" si="141"/>
        <v/>
      </c>
      <c r="DM98" s="44"/>
      <c r="DN98" s="44" t="str">
        <f t="shared" si="142"/>
        <v xml:space="preserve"> </v>
      </c>
      <c r="DO98" s="44" t="str">
        <f t="shared" si="143"/>
        <v/>
      </c>
      <c r="DP98" s="44"/>
      <c r="DQ98" s="44" t="str">
        <f t="shared" si="144"/>
        <v xml:space="preserve"> </v>
      </c>
      <c r="DR98" s="44" t="str">
        <f t="shared" si="145"/>
        <v/>
      </c>
      <c r="DS98" s="44"/>
      <c r="DT98" s="44" t="e">
        <f t="shared" si="146"/>
        <v>#N/A</v>
      </c>
      <c r="DU98" s="44" t="str">
        <f t="shared" si="147"/>
        <v xml:space="preserve"> Pesos</v>
      </c>
      <c r="DV98" s="44" t="str">
        <f t="shared" si="148"/>
        <v xml:space="preserve"> </v>
      </c>
      <c r="DW98" s="44" t="str">
        <f t="shared" si="149"/>
        <v/>
      </c>
      <c r="DX98" s="44"/>
      <c r="DY98" s="44"/>
      <c r="DZ98" s="44"/>
      <c r="EA98" s="44" t="str">
        <f t="shared" si="150"/>
        <v xml:space="preserve"> </v>
      </c>
      <c r="EB98" s="44"/>
      <c r="EC98" s="44"/>
      <c r="ED98" s="44" t="str">
        <f t="shared" si="151"/>
        <v xml:space="preserve"> </v>
      </c>
      <c r="EE98" s="44"/>
      <c r="EF98" s="44"/>
      <c r="EG98" s="47" t="str">
        <f t="shared" si="152"/>
        <v xml:space="preserve"> </v>
      </c>
      <c r="EH98" s="44"/>
      <c r="EI98" s="44"/>
      <c r="EJ98" s="47" t="str">
        <f t="shared" si="153"/>
        <v xml:space="preserve"> </v>
      </c>
      <c r="EK98" s="44"/>
      <c r="EL98" s="44"/>
      <c r="EM98" s="47" t="str">
        <f t="shared" si="154"/>
        <v>Noventa y Cinco Pesos</v>
      </c>
      <c r="EN98" s="47"/>
      <c r="EO98" s="47" t="str">
        <f t="shared" si="155"/>
        <v xml:space="preserve"> </v>
      </c>
      <c r="EP98" s="44"/>
    </row>
    <row r="99" spans="1:146" hidden="1" x14ac:dyDescent="0.2">
      <c r="A99" s="42">
        <v>96</v>
      </c>
      <c r="B99" s="43" t="str">
        <f t="shared" si="85"/>
        <v>Noventa y Seis Pesos M/L</v>
      </c>
      <c r="C99" s="44"/>
      <c r="D99" s="45">
        <f t="shared" si="86"/>
        <v>96</v>
      </c>
      <c r="E99" s="44" t="str">
        <f t="shared" si="87"/>
        <v/>
      </c>
      <c r="F99" s="44" t="str">
        <f t="shared" si="88"/>
        <v xml:space="preserve"> Pesos</v>
      </c>
      <c r="G99" s="44" t="str">
        <f t="shared" si="89"/>
        <v xml:space="preserve">  billones</v>
      </c>
      <c r="H99" s="44"/>
      <c r="I99" s="44" t="str">
        <f t="shared" si="90"/>
        <v xml:space="preserve"> Pesos</v>
      </c>
      <c r="J99" s="44" t="s">
        <v>80</v>
      </c>
      <c r="K99" s="44"/>
      <c r="L99" s="44" t="str">
        <f t="shared" si="91"/>
        <v xml:space="preserve"> Pesos</v>
      </c>
      <c r="M99" s="44" t="str">
        <f t="shared" si="92"/>
        <v xml:space="preserve">  millones</v>
      </c>
      <c r="N99" s="44"/>
      <c r="O99" s="44" t="str">
        <f t="shared" si="93"/>
        <v xml:space="preserve"> Pesos</v>
      </c>
      <c r="P99" s="44" t="s">
        <v>80</v>
      </c>
      <c r="Q99" s="44"/>
      <c r="R99" s="44" t="str">
        <f t="shared" si="94"/>
        <v xml:space="preserve"> y </v>
      </c>
      <c r="S99" s="44" t="str">
        <f t="shared" si="95"/>
        <v xml:space="preserve"> Pesos</v>
      </c>
      <c r="T99" s="44" t="str">
        <f t="shared" si="96"/>
        <v xml:space="preserve"> Centavos</v>
      </c>
      <c r="U99" s="44" t="str">
        <f t="shared" si="97"/>
        <v xml:space="preserve"> centavos</v>
      </c>
      <c r="V99" s="44">
        <v>15</v>
      </c>
      <c r="W99" s="44">
        <v>14</v>
      </c>
      <c r="X99" s="44">
        <v>13</v>
      </c>
      <c r="Y99" s="44">
        <v>12</v>
      </c>
      <c r="Z99" s="44">
        <v>11</v>
      </c>
      <c r="AA99" s="44">
        <v>10</v>
      </c>
      <c r="AB99" s="44">
        <v>9</v>
      </c>
      <c r="AC99" s="44">
        <f t="shared" si="157"/>
        <v>8</v>
      </c>
      <c r="AD99" s="44">
        <f t="shared" si="157"/>
        <v>7</v>
      </c>
      <c r="AE99" s="44">
        <f t="shared" si="157"/>
        <v>6</v>
      </c>
      <c r="AF99" s="44">
        <f t="shared" si="157"/>
        <v>5</v>
      </c>
      <c r="AG99" s="44">
        <f t="shared" si="157"/>
        <v>4</v>
      </c>
      <c r="AH99" s="44">
        <f t="shared" si="157"/>
        <v>3</v>
      </c>
      <c r="AI99" s="44">
        <f t="shared" si="157"/>
        <v>2</v>
      </c>
      <c r="AJ99" s="44">
        <f t="shared" si="157"/>
        <v>1</v>
      </c>
      <c r="AK99" s="44">
        <f t="shared" si="157"/>
        <v>0</v>
      </c>
      <c r="AL99" s="44">
        <f t="shared" si="157"/>
        <v>-1</v>
      </c>
      <c r="AM99" s="44">
        <f t="shared" si="157"/>
        <v>-2</v>
      </c>
      <c r="AN99" s="44"/>
      <c r="AO99" s="46">
        <f t="shared" si="160"/>
        <v>0</v>
      </c>
      <c r="AP99" s="46">
        <f t="shared" si="160"/>
        <v>0</v>
      </c>
      <c r="AQ99" s="46">
        <f t="shared" si="160"/>
        <v>0</v>
      </c>
      <c r="AR99" s="46">
        <f t="shared" si="160"/>
        <v>0</v>
      </c>
      <c r="AS99" s="46">
        <f t="shared" si="160"/>
        <v>0</v>
      </c>
      <c r="AT99" s="46">
        <f t="shared" si="160"/>
        <v>0</v>
      </c>
      <c r="AU99" s="46">
        <f t="shared" si="160"/>
        <v>0</v>
      </c>
      <c r="AV99" s="46">
        <f t="shared" si="159"/>
        <v>0</v>
      </c>
      <c r="AW99" s="46">
        <f t="shared" si="159"/>
        <v>0</v>
      </c>
      <c r="AX99" s="46">
        <f t="shared" si="159"/>
        <v>0</v>
      </c>
      <c r="AY99" s="46">
        <f t="shared" si="159"/>
        <v>0</v>
      </c>
      <c r="AZ99" s="46">
        <f t="shared" si="159"/>
        <v>0</v>
      </c>
      <c r="BA99" s="46">
        <f t="shared" si="159"/>
        <v>0</v>
      </c>
      <c r="BB99" s="46">
        <f t="shared" si="159"/>
        <v>9</v>
      </c>
      <c r="BC99" s="46">
        <f t="shared" si="159"/>
        <v>96</v>
      </c>
      <c r="BD99" s="46">
        <f t="shared" si="159"/>
        <v>960</v>
      </c>
      <c r="BE99" s="46">
        <f t="shared" si="158"/>
        <v>9600</v>
      </c>
      <c r="BF99" s="44"/>
      <c r="BG99" s="44">
        <f t="shared" si="98"/>
        <v>0</v>
      </c>
      <c r="BH99" s="46">
        <f t="shared" si="99"/>
        <v>0</v>
      </c>
      <c r="BI99" s="46">
        <f t="shared" si="100"/>
        <v>0</v>
      </c>
      <c r="BJ99" s="46">
        <f t="shared" si="101"/>
        <v>0</v>
      </c>
      <c r="BK99" s="46">
        <f t="shared" si="102"/>
        <v>0</v>
      </c>
      <c r="BL99" s="46">
        <f t="shared" si="103"/>
        <v>0</v>
      </c>
      <c r="BM99" s="46">
        <f t="shared" si="104"/>
        <v>0</v>
      </c>
      <c r="BN99" s="46">
        <f t="shared" si="105"/>
        <v>0</v>
      </c>
      <c r="BO99" s="46">
        <f t="shared" si="106"/>
        <v>0</v>
      </c>
      <c r="BP99" s="46">
        <f t="shared" si="107"/>
        <v>0</v>
      </c>
      <c r="BQ99" s="46">
        <f t="shared" si="108"/>
        <v>0</v>
      </c>
      <c r="BR99" s="46">
        <f t="shared" si="109"/>
        <v>0</v>
      </c>
      <c r="BS99" s="46">
        <f t="shared" si="110"/>
        <v>0</v>
      </c>
      <c r="BT99" s="46">
        <f t="shared" si="111"/>
        <v>90</v>
      </c>
      <c r="BU99" s="46">
        <f t="shared" si="112"/>
        <v>6</v>
      </c>
      <c r="BV99" s="46">
        <f t="shared" si="113"/>
        <v>0</v>
      </c>
      <c r="BW99" s="46">
        <f t="shared" si="114"/>
        <v>0</v>
      </c>
      <c r="BX99" s="44"/>
      <c r="BY99" s="44"/>
      <c r="BZ99" s="46">
        <f t="shared" si="115"/>
        <v>0</v>
      </c>
      <c r="CA99" s="46"/>
      <c r="CB99" s="46"/>
      <c r="CC99" s="46">
        <f t="shared" si="116"/>
        <v>0</v>
      </c>
      <c r="CD99" s="46"/>
      <c r="CE99" s="46"/>
      <c r="CF99" s="46">
        <f t="shared" si="117"/>
        <v>0</v>
      </c>
      <c r="CG99" s="44"/>
      <c r="CH99" s="46"/>
      <c r="CI99" s="46">
        <f t="shared" si="118"/>
        <v>0</v>
      </c>
      <c r="CJ99" s="44"/>
      <c r="CK99" s="46"/>
      <c r="CL99" s="46">
        <f t="shared" si="119"/>
        <v>96</v>
      </c>
      <c r="CM99" s="44"/>
      <c r="CN99" s="46">
        <f t="shared" si="120"/>
        <v>0</v>
      </c>
      <c r="CO99" s="44"/>
      <c r="CP99" s="44"/>
      <c r="CQ99" s="44" t="str">
        <f t="shared" si="121"/>
        <v/>
      </c>
      <c r="CR99" s="44" t="str">
        <f t="shared" si="122"/>
        <v/>
      </c>
      <c r="CS99" s="44" t="str">
        <f t="shared" si="123"/>
        <v xml:space="preserve">   billones</v>
      </c>
      <c r="CT99" s="44" t="str">
        <f t="shared" si="124"/>
        <v/>
      </c>
      <c r="CU99" s="44" t="str">
        <f t="shared" si="125"/>
        <v/>
      </c>
      <c r="CV99" s="44" t="str">
        <f t="shared" si="126"/>
        <v xml:space="preserve">  mil</v>
      </c>
      <c r="CW99" s="44" t="str">
        <f t="shared" si="127"/>
        <v/>
      </c>
      <c r="CX99" s="44" t="str">
        <f t="shared" si="128"/>
        <v/>
      </c>
      <c r="CY99" s="44" t="str">
        <f t="shared" si="129"/>
        <v xml:space="preserve">   millones</v>
      </c>
      <c r="CZ99" s="44" t="str">
        <f t="shared" si="130"/>
        <v/>
      </c>
      <c r="DA99" s="44" t="str">
        <f t="shared" si="131"/>
        <v/>
      </c>
      <c r="DB99" s="44" t="str">
        <f t="shared" si="132"/>
        <v xml:space="preserve">  mil</v>
      </c>
      <c r="DC99" s="44" t="str">
        <f t="shared" si="133"/>
        <v/>
      </c>
      <c r="DD99" s="44" t="str">
        <f t="shared" si="134"/>
        <v xml:space="preserve">Noventa y </v>
      </c>
      <c r="DE99" s="44" t="str">
        <f t="shared" si="135"/>
        <v>Seis Pesos</v>
      </c>
      <c r="DF99" s="44" t="str">
        <f t="shared" si="136"/>
        <v xml:space="preserve">  Centavos</v>
      </c>
      <c r="DG99" s="44" t="str">
        <f t="shared" si="137"/>
        <v xml:space="preserve">  centavos</v>
      </c>
      <c r="DH99" s="44" t="str">
        <f t="shared" si="138"/>
        <v xml:space="preserve"> </v>
      </c>
      <c r="DI99" s="44" t="str">
        <f t="shared" si="139"/>
        <v/>
      </c>
      <c r="DJ99" s="44"/>
      <c r="DK99" s="44" t="str">
        <f t="shared" si="140"/>
        <v xml:space="preserve"> </v>
      </c>
      <c r="DL99" s="44" t="str">
        <f t="shared" si="141"/>
        <v/>
      </c>
      <c r="DM99" s="44"/>
      <c r="DN99" s="44" t="str">
        <f t="shared" si="142"/>
        <v xml:space="preserve"> </v>
      </c>
      <c r="DO99" s="44" t="str">
        <f t="shared" si="143"/>
        <v/>
      </c>
      <c r="DP99" s="44"/>
      <c r="DQ99" s="44" t="str">
        <f t="shared" si="144"/>
        <v xml:space="preserve"> </v>
      </c>
      <c r="DR99" s="44" t="str">
        <f t="shared" si="145"/>
        <v/>
      </c>
      <c r="DS99" s="44"/>
      <c r="DT99" s="44" t="e">
        <f t="shared" si="146"/>
        <v>#N/A</v>
      </c>
      <c r="DU99" s="44" t="str">
        <f t="shared" si="147"/>
        <v xml:space="preserve"> Pesos</v>
      </c>
      <c r="DV99" s="44" t="str">
        <f t="shared" si="148"/>
        <v xml:space="preserve"> </v>
      </c>
      <c r="DW99" s="44" t="str">
        <f t="shared" si="149"/>
        <v/>
      </c>
      <c r="DX99" s="44"/>
      <c r="DY99" s="44"/>
      <c r="DZ99" s="44"/>
      <c r="EA99" s="44" t="str">
        <f t="shared" si="150"/>
        <v xml:space="preserve"> </v>
      </c>
      <c r="EB99" s="44"/>
      <c r="EC99" s="44"/>
      <c r="ED99" s="44" t="str">
        <f t="shared" si="151"/>
        <v xml:space="preserve"> </v>
      </c>
      <c r="EE99" s="44"/>
      <c r="EF99" s="44"/>
      <c r="EG99" s="47" t="str">
        <f t="shared" si="152"/>
        <v xml:space="preserve"> </v>
      </c>
      <c r="EH99" s="44"/>
      <c r="EI99" s="44"/>
      <c r="EJ99" s="47" t="str">
        <f t="shared" si="153"/>
        <v xml:space="preserve"> </v>
      </c>
      <c r="EK99" s="44"/>
      <c r="EL99" s="44"/>
      <c r="EM99" s="47" t="str">
        <f t="shared" si="154"/>
        <v>Noventa y Seis Pesos</v>
      </c>
      <c r="EN99" s="47"/>
      <c r="EO99" s="47" t="str">
        <f t="shared" si="155"/>
        <v xml:space="preserve"> </v>
      </c>
      <c r="EP99" s="44"/>
    </row>
    <row r="100" spans="1:146" hidden="1" x14ac:dyDescent="0.2">
      <c r="A100" s="42">
        <v>97</v>
      </c>
      <c r="B100" s="43" t="str">
        <f t="shared" si="85"/>
        <v>Noventa y Siete Pesos M/L</v>
      </c>
      <c r="C100" s="44"/>
      <c r="D100" s="45">
        <f t="shared" si="86"/>
        <v>97</v>
      </c>
      <c r="E100" s="44" t="str">
        <f t="shared" si="87"/>
        <v/>
      </c>
      <c r="F100" s="44" t="str">
        <f t="shared" si="88"/>
        <v xml:space="preserve"> Pesos</v>
      </c>
      <c r="G100" s="44" t="str">
        <f t="shared" si="89"/>
        <v xml:space="preserve">  billones</v>
      </c>
      <c r="H100" s="44"/>
      <c r="I100" s="44" t="str">
        <f t="shared" si="90"/>
        <v xml:space="preserve"> Pesos</v>
      </c>
      <c r="J100" s="44" t="s">
        <v>80</v>
      </c>
      <c r="K100" s="44"/>
      <c r="L100" s="44" t="str">
        <f t="shared" si="91"/>
        <v xml:space="preserve"> Pesos</v>
      </c>
      <c r="M100" s="44" t="str">
        <f t="shared" si="92"/>
        <v xml:space="preserve">  millones</v>
      </c>
      <c r="N100" s="44"/>
      <c r="O100" s="44" t="str">
        <f t="shared" si="93"/>
        <v xml:space="preserve"> Pesos</v>
      </c>
      <c r="P100" s="44" t="s">
        <v>80</v>
      </c>
      <c r="Q100" s="44"/>
      <c r="R100" s="44" t="str">
        <f t="shared" si="94"/>
        <v xml:space="preserve"> y </v>
      </c>
      <c r="S100" s="44" t="str">
        <f t="shared" si="95"/>
        <v xml:space="preserve"> Pesos</v>
      </c>
      <c r="T100" s="44" t="str">
        <f t="shared" si="96"/>
        <v xml:space="preserve"> Centavos</v>
      </c>
      <c r="U100" s="44" t="str">
        <f t="shared" si="97"/>
        <v xml:space="preserve"> centavos</v>
      </c>
      <c r="V100" s="44">
        <v>15</v>
      </c>
      <c r="W100" s="44">
        <v>14</v>
      </c>
      <c r="X100" s="44">
        <v>13</v>
      </c>
      <c r="Y100" s="44">
        <v>12</v>
      </c>
      <c r="Z100" s="44">
        <v>11</v>
      </c>
      <c r="AA100" s="44">
        <v>10</v>
      </c>
      <c r="AB100" s="44">
        <v>9</v>
      </c>
      <c r="AC100" s="44">
        <f t="shared" ref="AC100:AM115" si="161">AB100-1</f>
        <v>8</v>
      </c>
      <c r="AD100" s="44">
        <f t="shared" si="161"/>
        <v>7</v>
      </c>
      <c r="AE100" s="44">
        <f t="shared" si="161"/>
        <v>6</v>
      </c>
      <c r="AF100" s="44">
        <f t="shared" si="161"/>
        <v>5</v>
      </c>
      <c r="AG100" s="44">
        <f t="shared" si="161"/>
        <v>4</v>
      </c>
      <c r="AH100" s="44">
        <f t="shared" si="161"/>
        <v>3</v>
      </c>
      <c r="AI100" s="44">
        <f t="shared" si="161"/>
        <v>2</v>
      </c>
      <c r="AJ100" s="44">
        <f t="shared" si="161"/>
        <v>1</v>
      </c>
      <c r="AK100" s="44">
        <f t="shared" si="161"/>
        <v>0</v>
      </c>
      <c r="AL100" s="44">
        <f t="shared" si="161"/>
        <v>-1</v>
      </c>
      <c r="AM100" s="44">
        <f t="shared" si="161"/>
        <v>-2</v>
      </c>
      <c r="AN100" s="44"/>
      <c r="AO100" s="46">
        <f t="shared" si="160"/>
        <v>0</v>
      </c>
      <c r="AP100" s="46">
        <f t="shared" si="160"/>
        <v>0</v>
      </c>
      <c r="AQ100" s="46">
        <f t="shared" si="160"/>
        <v>0</v>
      </c>
      <c r="AR100" s="46">
        <f t="shared" si="160"/>
        <v>0</v>
      </c>
      <c r="AS100" s="46">
        <f t="shared" si="160"/>
        <v>0</v>
      </c>
      <c r="AT100" s="46">
        <f t="shared" si="160"/>
        <v>0</v>
      </c>
      <c r="AU100" s="46">
        <f t="shared" si="160"/>
        <v>0</v>
      </c>
      <c r="AV100" s="46">
        <f t="shared" si="159"/>
        <v>0</v>
      </c>
      <c r="AW100" s="46">
        <f t="shared" si="159"/>
        <v>0</v>
      </c>
      <c r="AX100" s="46">
        <f t="shared" si="159"/>
        <v>0</v>
      </c>
      <c r="AY100" s="46">
        <f t="shared" si="159"/>
        <v>0</v>
      </c>
      <c r="AZ100" s="46">
        <f t="shared" si="159"/>
        <v>0</v>
      </c>
      <c r="BA100" s="46">
        <f t="shared" si="159"/>
        <v>0</v>
      </c>
      <c r="BB100" s="46">
        <f t="shared" si="159"/>
        <v>9</v>
      </c>
      <c r="BC100" s="46">
        <f t="shared" si="159"/>
        <v>97</v>
      </c>
      <c r="BD100" s="46">
        <f t="shared" si="159"/>
        <v>970</v>
      </c>
      <c r="BE100" s="46">
        <f t="shared" si="158"/>
        <v>9700</v>
      </c>
      <c r="BF100" s="44"/>
      <c r="BG100" s="44">
        <f t="shared" si="98"/>
        <v>0</v>
      </c>
      <c r="BH100" s="46">
        <f t="shared" si="99"/>
        <v>0</v>
      </c>
      <c r="BI100" s="46">
        <f t="shared" si="100"/>
        <v>0</v>
      </c>
      <c r="BJ100" s="46">
        <f t="shared" si="101"/>
        <v>0</v>
      </c>
      <c r="BK100" s="46">
        <f t="shared" si="102"/>
        <v>0</v>
      </c>
      <c r="BL100" s="46">
        <f t="shared" si="103"/>
        <v>0</v>
      </c>
      <c r="BM100" s="46">
        <f t="shared" si="104"/>
        <v>0</v>
      </c>
      <c r="BN100" s="46">
        <f t="shared" si="105"/>
        <v>0</v>
      </c>
      <c r="BO100" s="46">
        <f t="shared" si="106"/>
        <v>0</v>
      </c>
      <c r="BP100" s="46">
        <f t="shared" si="107"/>
        <v>0</v>
      </c>
      <c r="BQ100" s="46">
        <f t="shared" si="108"/>
        <v>0</v>
      </c>
      <c r="BR100" s="46">
        <f t="shared" si="109"/>
        <v>0</v>
      </c>
      <c r="BS100" s="46">
        <f t="shared" si="110"/>
        <v>0</v>
      </c>
      <c r="BT100" s="46">
        <f t="shared" si="111"/>
        <v>90</v>
      </c>
      <c r="BU100" s="46">
        <f t="shared" si="112"/>
        <v>7</v>
      </c>
      <c r="BV100" s="46">
        <f t="shared" si="113"/>
        <v>0</v>
      </c>
      <c r="BW100" s="46">
        <f t="shared" si="114"/>
        <v>0</v>
      </c>
      <c r="BX100" s="44"/>
      <c r="BY100" s="44"/>
      <c r="BZ100" s="46">
        <f t="shared" si="115"/>
        <v>0</v>
      </c>
      <c r="CA100" s="46"/>
      <c r="CB100" s="46"/>
      <c r="CC100" s="46">
        <f t="shared" si="116"/>
        <v>0</v>
      </c>
      <c r="CD100" s="46"/>
      <c r="CE100" s="46"/>
      <c r="CF100" s="46">
        <f t="shared" si="117"/>
        <v>0</v>
      </c>
      <c r="CG100" s="44"/>
      <c r="CH100" s="46"/>
      <c r="CI100" s="46">
        <f t="shared" si="118"/>
        <v>0</v>
      </c>
      <c r="CJ100" s="44"/>
      <c r="CK100" s="46"/>
      <c r="CL100" s="46">
        <f t="shared" si="119"/>
        <v>97</v>
      </c>
      <c r="CM100" s="44"/>
      <c r="CN100" s="46">
        <f t="shared" si="120"/>
        <v>0</v>
      </c>
      <c r="CO100" s="44"/>
      <c r="CP100" s="44"/>
      <c r="CQ100" s="44" t="str">
        <f t="shared" si="121"/>
        <v/>
      </c>
      <c r="CR100" s="44" t="str">
        <f t="shared" si="122"/>
        <v/>
      </c>
      <c r="CS100" s="44" t="str">
        <f t="shared" si="123"/>
        <v xml:space="preserve">   billones</v>
      </c>
      <c r="CT100" s="44" t="str">
        <f t="shared" si="124"/>
        <v/>
      </c>
      <c r="CU100" s="44" t="str">
        <f t="shared" si="125"/>
        <v/>
      </c>
      <c r="CV100" s="44" t="str">
        <f t="shared" si="126"/>
        <v xml:space="preserve">  mil</v>
      </c>
      <c r="CW100" s="44" t="str">
        <f t="shared" si="127"/>
        <v/>
      </c>
      <c r="CX100" s="44" t="str">
        <f t="shared" si="128"/>
        <v/>
      </c>
      <c r="CY100" s="44" t="str">
        <f t="shared" si="129"/>
        <v xml:space="preserve">   millones</v>
      </c>
      <c r="CZ100" s="44" t="str">
        <f t="shared" si="130"/>
        <v/>
      </c>
      <c r="DA100" s="44" t="str">
        <f t="shared" si="131"/>
        <v/>
      </c>
      <c r="DB100" s="44" t="str">
        <f t="shared" si="132"/>
        <v xml:space="preserve">  mil</v>
      </c>
      <c r="DC100" s="44" t="str">
        <f t="shared" si="133"/>
        <v/>
      </c>
      <c r="DD100" s="44" t="str">
        <f t="shared" si="134"/>
        <v xml:space="preserve">Noventa y </v>
      </c>
      <c r="DE100" s="44" t="str">
        <f t="shared" si="135"/>
        <v>Siete Pesos</v>
      </c>
      <c r="DF100" s="44" t="str">
        <f t="shared" si="136"/>
        <v xml:space="preserve">  Centavos</v>
      </c>
      <c r="DG100" s="44" t="str">
        <f t="shared" si="137"/>
        <v xml:space="preserve">  centavos</v>
      </c>
      <c r="DH100" s="44" t="str">
        <f t="shared" si="138"/>
        <v xml:space="preserve"> </v>
      </c>
      <c r="DI100" s="44" t="str">
        <f t="shared" si="139"/>
        <v/>
      </c>
      <c r="DJ100" s="44"/>
      <c r="DK100" s="44" t="str">
        <f t="shared" si="140"/>
        <v xml:space="preserve"> </v>
      </c>
      <c r="DL100" s="44" t="str">
        <f t="shared" si="141"/>
        <v/>
      </c>
      <c r="DM100" s="44"/>
      <c r="DN100" s="44" t="str">
        <f t="shared" si="142"/>
        <v xml:space="preserve"> </v>
      </c>
      <c r="DO100" s="44" t="str">
        <f t="shared" si="143"/>
        <v/>
      </c>
      <c r="DP100" s="44"/>
      <c r="DQ100" s="44" t="str">
        <f t="shared" si="144"/>
        <v xml:space="preserve"> </v>
      </c>
      <c r="DR100" s="44" t="str">
        <f t="shared" si="145"/>
        <v/>
      </c>
      <c r="DS100" s="44"/>
      <c r="DT100" s="44" t="e">
        <f t="shared" si="146"/>
        <v>#N/A</v>
      </c>
      <c r="DU100" s="44" t="str">
        <f t="shared" si="147"/>
        <v xml:space="preserve"> Pesos</v>
      </c>
      <c r="DV100" s="44" t="str">
        <f t="shared" si="148"/>
        <v xml:space="preserve"> </v>
      </c>
      <c r="DW100" s="44" t="str">
        <f t="shared" si="149"/>
        <v/>
      </c>
      <c r="DX100" s="44"/>
      <c r="DY100" s="44"/>
      <c r="DZ100" s="44"/>
      <c r="EA100" s="44" t="str">
        <f t="shared" si="150"/>
        <v xml:space="preserve"> </v>
      </c>
      <c r="EB100" s="44"/>
      <c r="EC100" s="44"/>
      <c r="ED100" s="44" t="str">
        <f t="shared" si="151"/>
        <v xml:space="preserve"> </v>
      </c>
      <c r="EE100" s="44"/>
      <c r="EF100" s="44"/>
      <c r="EG100" s="47" t="str">
        <f t="shared" si="152"/>
        <v xml:space="preserve"> </v>
      </c>
      <c r="EH100" s="44"/>
      <c r="EI100" s="44"/>
      <c r="EJ100" s="47" t="str">
        <f t="shared" si="153"/>
        <v xml:space="preserve"> </v>
      </c>
      <c r="EK100" s="44"/>
      <c r="EL100" s="44"/>
      <c r="EM100" s="47" t="str">
        <f t="shared" si="154"/>
        <v>Noventa y Siete Pesos</v>
      </c>
      <c r="EN100" s="47"/>
      <c r="EO100" s="47" t="str">
        <f t="shared" si="155"/>
        <v xml:space="preserve"> </v>
      </c>
      <c r="EP100" s="44"/>
    </row>
    <row r="101" spans="1:146" hidden="1" x14ac:dyDescent="0.2">
      <c r="A101" s="42">
        <v>98</v>
      </c>
      <c r="B101" s="43" t="str">
        <f t="shared" si="85"/>
        <v>Noventa y Ocho Pesos M/L</v>
      </c>
      <c r="C101" s="44"/>
      <c r="D101" s="45">
        <f t="shared" si="86"/>
        <v>98</v>
      </c>
      <c r="E101" s="44" t="str">
        <f t="shared" si="87"/>
        <v/>
      </c>
      <c r="F101" s="44" t="str">
        <f t="shared" si="88"/>
        <v xml:space="preserve"> Pesos</v>
      </c>
      <c r="G101" s="44" t="str">
        <f t="shared" si="89"/>
        <v xml:space="preserve">  billones</v>
      </c>
      <c r="H101" s="44"/>
      <c r="I101" s="44" t="str">
        <f t="shared" si="90"/>
        <v xml:space="preserve"> Pesos</v>
      </c>
      <c r="J101" s="44" t="s">
        <v>80</v>
      </c>
      <c r="K101" s="44"/>
      <c r="L101" s="44" t="str">
        <f t="shared" si="91"/>
        <v xml:space="preserve"> Pesos</v>
      </c>
      <c r="M101" s="44" t="str">
        <f t="shared" si="92"/>
        <v xml:space="preserve">  millones</v>
      </c>
      <c r="N101" s="44"/>
      <c r="O101" s="44" t="str">
        <f t="shared" si="93"/>
        <v xml:space="preserve"> Pesos</v>
      </c>
      <c r="P101" s="44" t="s">
        <v>80</v>
      </c>
      <c r="Q101" s="44"/>
      <c r="R101" s="44" t="str">
        <f t="shared" si="94"/>
        <v xml:space="preserve"> y </v>
      </c>
      <c r="S101" s="44" t="str">
        <f t="shared" si="95"/>
        <v xml:space="preserve"> Pesos</v>
      </c>
      <c r="T101" s="44" t="str">
        <f t="shared" si="96"/>
        <v xml:space="preserve"> Centavos</v>
      </c>
      <c r="U101" s="44" t="str">
        <f t="shared" si="97"/>
        <v xml:space="preserve"> centavos</v>
      </c>
      <c r="V101" s="44">
        <v>15</v>
      </c>
      <c r="W101" s="44">
        <v>14</v>
      </c>
      <c r="X101" s="44">
        <v>13</v>
      </c>
      <c r="Y101" s="44">
        <v>12</v>
      </c>
      <c r="Z101" s="44">
        <v>11</v>
      </c>
      <c r="AA101" s="44">
        <v>10</v>
      </c>
      <c r="AB101" s="44">
        <v>9</v>
      </c>
      <c r="AC101" s="44">
        <f t="shared" si="161"/>
        <v>8</v>
      </c>
      <c r="AD101" s="44">
        <f t="shared" si="161"/>
        <v>7</v>
      </c>
      <c r="AE101" s="44">
        <f t="shared" si="161"/>
        <v>6</v>
      </c>
      <c r="AF101" s="44">
        <f t="shared" si="161"/>
        <v>5</v>
      </c>
      <c r="AG101" s="44">
        <f t="shared" si="161"/>
        <v>4</v>
      </c>
      <c r="AH101" s="44">
        <f t="shared" si="161"/>
        <v>3</v>
      </c>
      <c r="AI101" s="44">
        <f t="shared" si="161"/>
        <v>2</v>
      </c>
      <c r="AJ101" s="44">
        <f t="shared" si="161"/>
        <v>1</v>
      </c>
      <c r="AK101" s="44">
        <f t="shared" si="161"/>
        <v>0</v>
      </c>
      <c r="AL101" s="44">
        <f t="shared" si="161"/>
        <v>-1</v>
      </c>
      <c r="AM101" s="44">
        <f t="shared" si="161"/>
        <v>-2</v>
      </c>
      <c r="AN101" s="44"/>
      <c r="AO101" s="46">
        <f t="shared" si="160"/>
        <v>0</v>
      </c>
      <c r="AP101" s="46">
        <f t="shared" si="160"/>
        <v>0</v>
      </c>
      <c r="AQ101" s="46">
        <f t="shared" si="160"/>
        <v>0</v>
      </c>
      <c r="AR101" s="46">
        <f t="shared" si="160"/>
        <v>0</v>
      </c>
      <c r="AS101" s="46">
        <f t="shared" si="160"/>
        <v>0</v>
      </c>
      <c r="AT101" s="46">
        <f t="shared" si="160"/>
        <v>0</v>
      </c>
      <c r="AU101" s="46">
        <f t="shared" si="160"/>
        <v>0</v>
      </c>
      <c r="AV101" s="46">
        <f t="shared" si="159"/>
        <v>0</v>
      </c>
      <c r="AW101" s="46">
        <f t="shared" si="159"/>
        <v>0</v>
      </c>
      <c r="AX101" s="46">
        <f t="shared" si="159"/>
        <v>0</v>
      </c>
      <c r="AY101" s="46">
        <f t="shared" si="159"/>
        <v>0</v>
      </c>
      <c r="AZ101" s="46">
        <f t="shared" si="159"/>
        <v>0</v>
      </c>
      <c r="BA101" s="46">
        <f t="shared" si="159"/>
        <v>0</v>
      </c>
      <c r="BB101" s="46">
        <f t="shared" si="159"/>
        <v>9</v>
      </c>
      <c r="BC101" s="46">
        <f t="shared" si="159"/>
        <v>98</v>
      </c>
      <c r="BD101" s="46">
        <f t="shared" si="159"/>
        <v>980</v>
      </c>
      <c r="BE101" s="46">
        <f t="shared" si="158"/>
        <v>9800</v>
      </c>
      <c r="BF101" s="44"/>
      <c r="BG101" s="44">
        <f t="shared" si="98"/>
        <v>0</v>
      </c>
      <c r="BH101" s="46">
        <f t="shared" si="99"/>
        <v>0</v>
      </c>
      <c r="BI101" s="46">
        <f t="shared" si="100"/>
        <v>0</v>
      </c>
      <c r="BJ101" s="46">
        <f t="shared" si="101"/>
        <v>0</v>
      </c>
      <c r="BK101" s="46">
        <f t="shared" si="102"/>
        <v>0</v>
      </c>
      <c r="BL101" s="46">
        <f t="shared" si="103"/>
        <v>0</v>
      </c>
      <c r="BM101" s="46">
        <f t="shared" si="104"/>
        <v>0</v>
      </c>
      <c r="BN101" s="46">
        <f t="shared" si="105"/>
        <v>0</v>
      </c>
      <c r="BO101" s="46">
        <f t="shared" si="106"/>
        <v>0</v>
      </c>
      <c r="BP101" s="46">
        <f t="shared" si="107"/>
        <v>0</v>
      </c>
      <c r="BQ101" s="46">
        <f t="shared" si="108"/>
        <v>0</v>
      </c>
      <c r="BR101" s="46">
        <f t="shared" si="109"/>
        <v>0</v>
      </c>
      <c r="BS101" s="46">
        <f t="shared" si="110"/>
        <v>0</v>
      </c>
      <c r="BT101" s="46">
        <f t="shared" si="111"/>
        <v>90</v>
      </c>
      <c r="BU101" s="46">
        <f t="shared" si="112"/>
        <v>8</v>
      </c>
      <c r="BV101" s="46">
        <f t="shared" si="113"/>
        <v>0</v>
      </c>
      <c r="BW101" s="46">
        <f t="shared" si="114"/>
        <v>0</v>
      </c>
      <c r="BX101" s="44"/>
      <c r="BY101" s="44"/>
      <c r="BZ101" s="46">
        <f t="shared" si="115"/>
        <v>0</v>
      </c>
      <c r="CA101" s="46"/>
      <c r="CB101" s="46"/>
      <c r="CC101" s="46">
        <f t="shared" si="116"/>
        <v>0</v>
      </c>
      <c r="CD101" s="46"/>
      <c r="CE101" s="46"/>
      <c r="CF101" s="46">
        <f t="shared" si="117"/>
        <v>0</v>
      </c>
      <c r="CG101" s="44"/>
      <c r="CH101" s="46"/>
      <c r="CI101" s="46">
        <f t="shared" si="118"/>
        <v>0</v>
      </c>
      <c r="CJ101" s="44"/>
      <c r="CK101" s="46"/>
      <c r="CL101" s="46">
        <f t="shared" si="119"/>
        <v>98</v>
      </c>
      <c r="CM101" s="44"/>
      <c r="CN101" s="46">
        <f t="shared" si="120"/>
        <v>0</v>
      </c>
      <c r="CO101" s="44"/>
      <c r="CP101" s="44"/>
      <c r="CQ101" s="44" t="str">
        <f t="shared" si="121"/>
        <v/>
      </c>
      <c r="CR101" s="44" t="str">
        <f t="shared" si="122"/>
        <v/>
      </c>
      <c r="CS101" s="44" t="str">
        <f t="shared" si="123"/>
        <v xml:space="preserve">   billones</v>
      </c>
      <c r="CT101" s="44" t="str">
        <f t="shared" si="124"/>
        <v/>
      </c>
      <c r="CU101" s="44" t="str">
        <f t="shared" si="125"/>
        <v/>
      </c>
      <c r="CV101" s="44" t="str">
        <f t="shared" si="126"/>
        <v xml:space="preserve">  mil</v>
      </c>
      <c r="CW101" s="44" t="str">
        <f t="shared" si="127"/>
        <v/>
      </c>
      <c r="CX101" s="44" t="str">
        <f t="shared" si="128"/>
        <v/>
      </c>
      <c r="CY101" s="44" t="str">
        <f t="shared" si="129"/>
        <v xml:space="preserve">   millones</v>
      </c>
      <c r="CZ101" s="44" t="str">
        <f t="shared" si="130"/>
        <v/>
      </c>
      <c r="DA101" s="44" t="str">
        <f t="shared" si="131"/>
        <v/>
      </c>
      <c r="DB101" s="44" t="str">
        <f t="shared" si="132"/>
        <v xml:space="preserve">  mil</v>
      </c>
      <c r="DC101" s="44" t="str">
        <f t="shared" si="133"/>
        <v/>
      </c>
      <c r="DD101" s="44" t="str">
        <f t="shared" si="134"/>
        <v xml:space="preserve">Noventa y </v>
      </c>
      <c r="DE101" s="44" t="str">
        <f t="shared" si="135"/>
        <v>Ocho Pesos</v>
      </c>
      <c r="DF101" s="44" t="str">
        <f t="shared" si="136"/>
        <v xml:space="preserve">  Centavos</v>
      </c>
      <c r="DG101" s="44" t="str">
        <f t="shared" si="137"/>
        <v xml:space="preserve">  centavos</v>
      </c>
      <c r="DH101" s="44" t="str">
        <f t="shared" si="138"/>
        <v xml:space="preserve"> </v>
      </c>
      <c r="DI101" s="44" t="str">
        <f t="shared" si="139"/>
        <v/>
      </c>
      <c r="DJ101" s="44"/>
      <c r="DK101" s="44" t="str">
        <f t="shared" si="140"/>
        <v xml:space="preserve"> </v>
      </c>
      <c r="DL101" s="44" t="str">
        <f t="shared" si="141"/>
        <v/>
      </c>
      <c r="DM101" s="44"/>
      <c r="DN101" s="44" t="str">
        <f t="shared" si="142"/>
        <v xml:space="preserve"> </v>
      </c>
      <c r="DO101" s="44" t="str">
        <f t="shared" si="143"/>
        <v/>
      </c>
      <c r="DP101" s="44"/>
      <c r="DQ101" s="44" t="str">
        <f t="shared" si="144"/>
        <v xml:space="preserve"> </v>
      </c>
      <c r="DR101" s="44" t="str">
        <f t="shared" si="145"/>
        <v/>
      </c>
      <c r="DS101" s="44"/>
      <c r="DT101" s="44" t="e">
        <f t="shared" si="146"/>
        <v>#N/A</v>
      </c>
      <c r="DU101" s="44" t="str">
        <f t="shared" si="147"/>
        <v xml:space="preserve"> Pesos</v>
      </c>
      <c r="DV101" s="44" t="str">
        <f t="shared" si="148"/>
        <v xml:space="preserve"> </v>
      </c>
      <c r="DW101" s="44" t="str">
        <f t="shared" si="149"/>
        <v/>
      </c>
      <c r="DX101" s="44"/>
      <c r="DY101" s="44"/>
      <c r="DZ101" s="44"/>
      <c r="EA101" s="44" t="str">
        <f t="shared" si="150"/>
        <v xml:space="preserve"> </v>
      </c>
      <c r="EB101" s="44"/>
      <c r="EC101" s="44"/>
      <c r="ED101" s="44" t="str">
        <f t="shared" si="151"/>
        <v xml:space="preserve"> </v>
      </c>
      <c r="EE101" s="44"/>
      <c r="EF101" s="44"/>
      <c r="EG101" s="47" t="str">
        <f t="shared" si="152"/>
        <v xml:space="preserve"> </v>
      </c>
      <c r="EH101" s="44"/>
      <c r="EI101" s="44"/>
      <c r="EJ101" s="47" t="str">
        <f t="shared" si="153"/>
        <v xml:space="preserve"> </v>
      </c>
      <c r="EK101" s="44"/>
      <c r="EL101" s="44"/>
      <c r="EM101" s="47" t="str">
        <f t="shared" si="154"/>
        <v>Noventa y Ocho Pesos</v>
      </c>
      <c r="EN101" s="47"/>
      <c r="EO101" s="47" t="str">
        <f t="shared" si="155"/>
        <v xml:space="preserve"> </v>
      </c>
      <c r="EP101" s="44"/>
    </row>
    <row r="102" spans="1:146" hidden="1" x14ac:dyDescent="0.2">
      <c r="A102" s="42">
        <v>99</v>
      </c>
      <c r="B102" s="43" t="str">
        <f t="shared" si="85"/>
        <v>Noventa y Nueve Pesos M/L</v>
      </c>
      <c r="C102" s="44"/>
      <c r="D102" s="45">
        <f t="shared" si="86"/>
        <v>99</v>
      </c>
      <c r="E102" s="44" t="str">
        <f t="shared" si="87"/>
        <v/>
      </c>
      <c r="F102" s="44" t="str">
        <f t="shared" si="88"/>
        <v xml:space="preserve"> Pesos</v>
      </c>
      <c r="G102" s="44" t="str">
        <f t="shared" si="89"/>
        <v xml:space="preserve">  billones</v>
      </c>
      <c r="H102" s="44"/>
      <c r="I102" s="44" t="str">
        <f t="shared" si="90"/>
        <v xml:space="preserve"> Pesos</v>
      </c>
      <c r="J102" s="44" t="s">
        <v>80</v>
      </c>
      <c r="K102" s="44"/>
      <c r="L102" s="44" t="str">
        <f t="shared" si="91"/>
        <v xml:space="preserve"> Pesos</v>
      </c>
      <c r="M102" s="44" t="str">
        <f t="shared" si="92"/>
        <v xml:space="preserve">  millones</v>
      </c>
      <c r="N102" s="44"/>
      <c r="O102" s="44" t="str">
        <f t="shared" si="93"/>
        <v xml:space="preserve"> Pesos</v>
      </c>
      <c r="P102" s="44" t="s">
        <v>80</v>
      </c>
      <c r="Q102" s="44"/>
      <c r="R102" s="44" t="str">
        <f t="shared" si="94"/>
        <v xml:space="preserve"> y </v>
      </c>
      <c r="S102" s="44" t="str">
        <f t="shared" si="95"/>
        <v xml:space="preserve"> Pesos</v>
      </c>
      <c r="T102" s="44" t="str">
        <f t="shared" si="96"/>
        <v xml:space="preserve"> Centavos</v>
      </c>
      <c r="U102" s="44" t="str">
        <f t="shared" si="97"/>
        <v xml:space="preserve"> centavos</v>
      </c>
      <c r="V102" s="44">
        <v>15</v>
      </c>
      <c r="W102" s="44">
        <v>14</v>
      </c>
      <c r="X102" s="44">
        <v>13</v>
      </c>
      <c r="Y102" s="44">
        <v>12</v>
      </c>
      <c r="Z102" s="44">
        <v>11</v>
      </c>
      <c r="AA102" s="44">
        <v>10</v>
      </c>
      <c r="AB102" s="44">
        <v>9</v>
      </c>
      <c r="AC102" s="44">
        <f t="shared" si="161"/>
        <v>8</v>
      </c>
      <c r="AD102" s="44">
        <f t="shared" si="161"/>
        <v>7</v>
      </c>
      <c r="AE102" s="44">
        <f t="shared" si="161"/>
        <v>6</v>
      </c>
      <c r="AF102" s="44">
        <f t="shared" si="161"/>
        <v>5</v>
      </c>
      <c r="AG102" s="44">
        <f t="shared" si="161"/>
        <v>4</v>
      </c>
      <c r="AH102" s="44">
        <f t="shared" si="161"/>
        <v>3</v>
      </c>
      <c r="AI102" s="44">
        <f t="shared" si="161"/>
        <v>2</v>
      </c>
      <c r="AJ102" s="44">
        <f t="shared" si="161"/>
        <v>1</v>
      </c>
      <c r="AK102" s="44">
        <f t="shared" si="161"/>
        <v>0</v>
      </c>
      <c r="AL102" s="44">
        <f t="shared" si="161"/>
        <v>-1</v>
      </c>
      <c r="AM102" s="44">
        <f t="shared" si="161"/>
        <v>-2</v>
      </c>
      <c r="AN102" s="44"/>
      <c r="AO102" s="46">
        <f t="shared" si="160"/>
        <v>0</v>
      </c>
      <c r="AP102" s="46">
        <f t="shared" si="160"/>
        <v>0</v>
      </c>
      <c r="AQ102" s="46">
        <f t="shared" si="160"/>
        <v>0</v>
      </c>
      <c r="AR102" s="46">
        <f t="shared" si="160"/>
        <v>0</v>
      </c>
      <c r="AS102" s="46">
        <f t="shared" si="160"/>
        <v>0</v>
      </c>
      <c r="AT102" s="46">
        <f t="shared" si="160"/>
        <v>0</v>
      </c>
      <c r="AU102" s="46">
        <f t="shared" si="160"/>
        <v>0</v>
      </c>
      <c r="AV102" s="46">
        <f t="shared" si="159"/>
        <v>0</v>
      </c>
      <c r="AW102" s="46">
        <f t="shared" si="159"/>
        <v>0</v>
      </c>
      <c r="AX102" s="46">
        <f t="shared" si="159"/>
        <v>0</v>
      </c>
      <c r="AY102" s="46">
        <f t="shared" si="159"/>
        <v>0</v>
      </c>
      <c r="AZ102" s="46">
        <f t="shared" si="159"/>
        <v>0</v>
      </c>
      <c r="BA102" s="46">
        <f t="shared" si="159"/>
        <v>0</v>
      </c>
      <c r="BB102" s="46">
        <f t="shared" si="159"/>
        <v>9</v>
      </c>
      <c r="BC102" s="46">
        <f t="shared" si="159"/>
        <v>99</v>
      </c>
      <c r="BD102" s="46">
        <f t="shared" si="159"/>
        <v>990</v>
      </c>
      <c r="BE102" s="46">
        <f t="shared" si="158"/>
        <v>9900</v>
      </c>
      <c r="BF102" s="44"/>
      <c r="BG102" s="44">
        <f t="shared" si="98"/>
        <v>0</v>
      </c>
      <c r="BH102" s="46">
        <f t="shared" si="99"/>
        <v>0</v>
      </c>
      <c r="BI102" s="46">
        <f t="shared" si="100"/>
        <v>0</v>
      </c>
      <c r="BJ102" s="46">
        <f t="shared" si="101"/>
        <v>0</v>
      </c>
      <c r="BK102" s="46">
        <f t="shared" si="102"/>
        <v>0</v>
      </c>
      <c r="BL102" s="46">
        <f t="shared" si="103"/>
        <v>0</v>
      </c>
      <c r="BM102" s="46">
        <f t="shared" si="104"/>
        <v>0</v>
      </c>
      <c r="BN102" s="46">
        <f t="shared" si="105"/>
        <v>0</v>
      </c>
      <c r="BO102" s="46">
        <f t="shared" si="106"/>
        <v>0</v>
      </c>
      <c r="BP102" s="46">
        <f t="shared" si="107"/>
        <v>0</v>
      </c>
      <c r="BQ102" s="46">
        <f t="shared" si="108"/>
        <v>0</v>
      </c>
      <c r="BR102" s="46">
        <f t="shared" si="109"/>
        <v>0</v>
      </c>
      <c r="BS102" s="46">
        <f t="shared" si="110"/>
        <v>0</v>
      </c>
      <c r="BT102" s="46">
        <f t="shared" si="111"/>
        <v>90</v>
      </c>
      <c r="BU102" s="46">
        <f t="shared" si="112"/>
        <v>9</v>
      </c>
      <c r="BV102" s="46">
        <f t="shared" si="113"/>
        <v>0</v>
      </c>
      <c r="BW102" s="46">
        <f t="shared" si="114"/>
        <v>0</v>
      </c>
      <c r="BX102" s="44"/>
      <c r="BY102" s="44"/>
      <c r="BZ102" s="46">
        <f t="shared" si="115"/>
        <v>0</v>
      </c>
      <c r="CA102" s="46"/>
      <c r="CB102" s="46"/>
      <c r="CC102" s="46">
        <f t="shared" si="116"/>
        <v>0</v>
      </c>
      <c r="CD102" s="46"/>
      <c r="CE102" s="46"/>
      <c r="CF102" s="46">
        <f t="shared" si="117"/>
        <v>0</v>
      </c>
      <c r="CG102" s="44"/>
      <c r="CH102" s="46"/>
      <c r="CI102" s="46">
        <f t="shared" si="118"/>
        <v>0</v>
      </c>
      <c r="CJ102" s="44"/>
      <c r="CK102" s="46"/>
      <c r="CL102" s="46">
        <f t="shared" si="119"/>
        <v>99</v>
      </c>
      <c r="CM102" s="44"/>
      <c r="CN102" s="46">
        <f t="shared" si="120"/>
        <v>0</v>
      </c>
      <c r="CO102" s="44"/>
      <c r="CP102" s="44"/>
      <c r="CQ102" s="44" t="str">
        <f t="shared" si="121"/>
        <v/>
      </c>
      <c r="CR102" s="44" t="str">
        <f t="shared" si="122"/>
        <v/>
      </c>
      <c r="CS102" s="44" t="str">
        <f t="shared" si="123"/>
        <v xml:space="preserve">   billones</v>
      </c>
      <c r="CT102" s="44" t="str">
        <f t="shared" si="124"/>
        <v/>
      </c>
      <c r="CU102" s="44" t="str">
        <f t="shared" si="125"/>
        <v/>
      </c>
      <c r="CV102" s="44" t="str">
        <f t="shared" si="126"/>
        <v xml:space="preserve">  mil</v>
      </c>
      <c r="CW102" s="44" t="str">
        <f t="shared" si="127"/>
        <v/>
      </c>
      <c r="CX102" s="44" t="str">
        <f t="shared" si="128"/>
        <v/>
      </c>
      <c r="CY102" s="44" t="str">
        <f t="shared" si="129"/>
        <v xml:space="preserve">   millones</v>
      </c>
      <c r="CZ102" s="44" t="str">
        <f t="shared" si="130"/>
        <v/>
      </c>
      <c r="DA102" s="44" t="str">
        <f t="shared" si="131"/>
        <v/>
      </c>
      <c r="DB102" s="44" t="str">
        <f t="shared" si="132"/>
        <v xml:space="preserve">  mil</v>
      </c>
      <c r="DC102" s="44" t="str">
        <f t="shared" si="133"/>
        <v/>
      </c>
      <c r="DD102" s="44" t="str">
        <f t="shared" si="134"/>
        <v xml:space="preserve">Noventa y </v>
      </c>
      <c r="DE102" s="44" t="str">
        <f t="shared" si="135"/>
        <v>Nueve Pesos</v>
      </c>
      <c r="DF102" s="44" t="str">
        <f t="shared" si="136"/>
        <v xml:space="preserve">  Centavos</v>
      </c>
      <c r="DG102" s="44" t="str">
        <f t="shared" si="137"/>
        <v xml:space="preserve">  centavos</v>
      </c>
      <c r="DH102" s="44" t="str">
        <f t="shared" si="138"/>
        <v xml:space="preserve"> </v>
      </c>
      <c r="DI102" s="44" t="str">
        <f t="shared" si="139"/>
        <v/>
      </c>
      <c r="DJ102" s="44"/>
      <c r="DK102" s="44" t="str">
        <f t="shared" si="140"/>
        <v xml:space="preserve"> </v>
      </c>
      <c r="DL102" s="44" t="str">
        <f t="shared" si="141"/>
        <v/>
      </c>
      <c r="DM102" s="44"/>
      <c r="DN102" s="44" t="str">
        <f t="shared" si="142"/>
        <v xml:space="preserve"> </v>
      </c>
      <c r="DO102" s="44" t="str">
        <f t="shared" si="143"/>
        <v/>
      </c>
      <c r="DP102" s="44"/>
      <c r="DQ102" s="44" t="str">
        <f t="shared" si="144"/>
        <v xml:space="preserve"> </v>
      </c>
      <c r="DR102" s="44" t="str">
        <f t="shared" si="145"/>
        <v/>
      </c>
      <c r="DS102" s="44"/>
      <c r="DT102" s="44" t="e">
        <f t="shared" si="146"/>
        <v>#N/A</v>
      </c>
      <c r="DU102" s="44" t="str">
        <f t="shared" si="147"/>
        <v xml:space="preserve"> Pesos</v>
      </c>
      <c r="DV102" s="44" t="str">
        <f t="shared" si="148"/>
        <v xml:space="preserve"> </v>
      </c>
      <c r="DW102" s="44" t="str">
        <f t="shared" si="149"/>
        <v/>
      </c>
      <c r="DX102" s="44"/>
      <c r="DY102" s="44"/>
      <c r="DZ102" s="44"/>
      <c r="EA102" s="44" t="str">
        <f t="shared" si="150"/>
        <v xml:space="preserve"> </v>
      </c>
      <c r="EB102" s="44"/>
      <c r="EC102" s="44"/>
      <c r="ED102" s="44" t="str">
        <f t="shared" si="151"/>
        <v xml:space="preserve"> </v>
      </c>
      <c r="EE102" s="44"/>
      <c r="EF102" s="44"/>
      <c r="EG102" s="47" t="str">
        <f t="shared" si="152"/>
        <v xml:space="preserve"> </v>
      </c>
      <c r="EH102" s="44"/>
      <c r="EI102" s="44"/>
      <c r="EJ102" s="47" t="str">
        <f t="shared" si="153"/>
        <v xml:space="preserve"> </v>
      </c>
      <c r="EK102" s="44"/>
      <c r="EL102" s="44"/>
      <c r="EM102" s="47" t="str">
        <f t="shared" si="154"/>
        <v>Noventa y Nueve Pesos</v>
      </c>
      <c r="EN102" s="47"/>
      <c r="EO102" s="47" t="str">
        <f t="shared" si="155"/>
        <v xml:space="preserve"> </v>
      </c>
      <c r="EP102" s="44"/>
    </row>
    <row r="103" spans="1:146" hidden="1" x14ac:dyDescent="0.2">
      <c r="A103" s="42">
        <v>100</v>
      </c>
      <c r="B103" s="43" t="str">
        <f t="shared" si="85"/>
        <v>cien Pesos M/L</v>
      </c>
      <c r="C103" s="44"/>
      <c r="D103" s="45">
        <f t="shared" si="86"/>
        <v>100</v>
      </c>
      <c r="E103" s="44" t="str">
        <f t="shared" si="87"/>
        <v/>
      </c>
      <c r="F103" s="44" t="str">
        <f t="shared" si="88"/>
        <v xml:space="preserve"> Pesos</v>
      </c>
      <c r="G103" s="44" t="str">
        <f t="shared" si="89"/>
        <v xml:space="preserve">  billones</v>
      </c>
      <c r="H103" s="44"/>
      <c r="I103" s="44" t="str">
        <f t="shared" si="90"/>
        <v xml:space="preserve"> Pesos</v>
      </c>
      <c r="J103" s="44" t="s">
        <v>80</v>
      </c>
      <c r="K103" s="44"/>
      <c r="L103" s="44" t="str">
        <f t="shared" si="91"/>
        <v xml:space="preserve"> Pesos</v>
      </c>
      <c r="M103" s="44" t="str">
        <f t="shared" si="92"/>
        <v xml:space="preserve">  millones</v>
      </c>
      <c r="N103" s="44"/>
      <c r="O103" s="44" t="str">
        <f t="shared" si="93"/>
        <v xml:space="preserve"> Pesos</v>
      </c>
      <c r="P103" s="44" t="s">
        <v>80</v>
      </c>
      <c r="Q103" s="44"/>
      <c r="R103" s="44" t="str">
        <f t="shared" si="94"/>
        <v xml:space="preserve"> Pesos</v>
      </c>
      <c r="S103" s="44" t="str">
        <f t="shared" si="95"/>
        <v xml:space="preserve"> Pesos</v>
      </c>
      <c r="T103" s="44" t="str">
        <f t="shared" si="96"/>
        <v xml:space="preserve"> Centavos</v>
      </c>
      <c r="U103" s="44" t="str">
        <f t="shared" si="97"/>
        <v xml:space="preserve"> centavos</v>
      </c>
      <c r="V103" s="44">
        <v>15</v>
      </c>
      <c r="W103" s="44">
        <v>14</v>
      </c>
      <c r="X103" s="44">
        <v>13</v>
      </c>
      <c r="Y103" s="44">
        <v>12</v>
      </c>
      <c r="Z103" s="44">
        <v>11</v>
      </c>
      <c r="AA103" s="44">
        <v>10</v>
      </c>
      <c r="AB103" s="44">
        <v>9</v>
      </c>
      <c r="AC103" s="44">
        <f t="shared" si="161"/>
        <v>8</v>
      </c>
      <c r="AD103" s="44">
        <f t="shared" si="161"/>
        <v>7</v>
      </c>
      <c r="AE103" s="44">
        <f t="shared" si="161"/>
        <v>6</v>
      </c>
      <c r="AF103" s="44">
        <f t="shared" si="161"/>
        <v>5</v>
      </c>
      <c r="AG103" s="44">
        <f t="shared" si="161"/>
        <v>4</v>
      </c>
      <c r="AH103" s="44">
        <f t="shared" si="161"/>
        <v>3</v>
      </c>
      <c r="AI103" s="44">
        <f t="shared" si="161"/>
        <v>2</v>
      </c>
      <c r="AJ103" s="44">
        <f t="shared" si="161"/>
        <v>1</v>
      </c>
      <c r="AK103" s="44">
        <f t="shared" si="161"/>
        <v>0</v>
      </c>
      <c r="AL103" s="44">
        <f t="shared" si="161"/>
        <v>-1</v>
      </c>
      <c r="AM103" s="44">
        <f t="shared" si="161"/>
        <v>-2</v>
      </c>
      <c r="AN103" s="44"/>
      <c r="AO103" s="46">
        <f t="shared" si="160"/>
        <v>0</v>
      </c>
      <c r="AP103" s="46">
        <f t="shared" si="160"/>
        <v>0</v>
      </c>
      <c r="AQ103" s="46">
        <f t="shared" si="160"/>
        <v>0</v>
      </c>
      <c r="AR103" s="46">
        <f t="shared" si="160"/>
        <v>0</v>
      </c>
      <c r="AS103" s="46">
        <f t="shared" si="160"/>
        <v>0</v>
      </c>
      <c r="AT103" s="46">
        <f t="shared" si="160"/>
        <v>0</v>
      </c>
      <c r="AU103" s="46">
        <f t="shared" si="160"/>
        <v>0</v>
      </c>
      <c r="AV103" s="46">
        <f t="shared" si="159"/>
        <v>0</v>
      </c>
      <c r="AW103" s="46">
        <f t="shared" si="159"/>
        <v>0</v>
      </c>
      <c r="AX103" s="46">
        <f t="shared" si="159"/>
        <v>0</v>
      </c>
      <c r="AY103" s="46">
        <f t="shared" si="159"/>
        <v>0</v>
      </c>
      <c r="AZ103" s="46">
        <f t="shared" si="159"/>
        <v>0</v>
      </c>
      <c r="BA103" s="46">
        <f t="shared" si="159"/>
        <v>1</v>
      </c>
      <c r="BB103" s="46">
        <f t="shared" si="159"/>
        <v>10</v>
      </c>
      <c r="BC103" s="46">
        <f t="shared" si="159"/>
        <v>100</v>
      </c>
      <c r="BD103" s="46">
        <f t="shared" si="159"/>
        <v>1000</v>
      </c>
      <c r="BE103" s="46">
        <f t="shared" si="158"/>
        <v>10000</v>
      </c>
      <c r="BF103" s="44"/>
      <c r="BG103" s="44">
        <f t="shared" si="98"/>
        <v>0</v>
      </c>
      <c r="BH103" s="46">
        <f t="shared" si="99"/>
        <v>0</v>
      </c>
      <c r="BI103" s="46">
        <f t="shared" si="100"/>
        <v>0</v>
      </c>
      <c r="BJ103" s="46">
        <f t="shared" si="101"/>
        <v>0</v>
      </c>
      <c r="BK103" s="46">
        <f t="shared" si="102"/>
        <v>0</v>
      </c>
      <c r="BL103" s="46">
        <f t="shared" si="103"/>
        <v>0</v>
      </c>
      <c r="BM103" s="46">
        <f t="shared" si="104"/>
        <v>0</v>
      </c>
      <c r="BN103" s="46">
        <f t="shared" si="105"/>
        <v>0</v>
      </c>
      <c r="BO103" s="46">
        <f t="shared" si="106"/>
        <v>0</v>
      </c>
      <c r="BP103" s="46">
        <f t="shared" si="107"/>
        <v>0</v>
      </c>
      <c r="BQ103" s="46">
        <f t="shared" si="108"/>
        <v>0</v>
      </c>
      <c r="BR103" s="46">
        <f t="shared" si="109"/>
        <v>0</v>
      </c>
      <c r="BS103" s="46">
        <f t="shared" si="110"/>
        <v>100</v>
      </c>
      <c r="BT103" s="46">
        <f t="shared" si="111"/>
        <v>0</v>
      </c>
      <c r="BU103" s="46">
        <f t="shared" si="112"/>
        <v>0</v>
      </c>
      <c r="BV103" s="46">
        <f t="shared" si="113"/>
        <v>0</v>
      </c>
      <c r="BW103" s="46">
        <f t="shared" si="114"/>
        <v>0</v>
      </c>
      <c r="BX103" s="44"/>
      <c r="BY103" s="44"/>
      <c r="BZ103" s="46">
        <f t="shared" si="115"/>
        <v>0</v>
      </c>
      <c r="CA103" s="46"/>
      <c r="CB103" s="46"/>
      <c r="CC103" s="46">
        <f t="shared" si="116"/>
        <v>0</v>
      </c>
      <c r="CD103" s="46"/>
      <c r="CE103" s="46"/>
      <c r="CF103" s="46">
        <f t="shared" si="117"/>
        <v>0</v>
      </c>
      <c r="CG103" s="44"/>
      <c r="CH103" s="46"/>
      <c r="CI103" s="46">
        <f t="shared" si="118"/>
        <v>0</v>
      </c>
      <c r="CJ103" s="44"/>
      <c r="CK103" s="46"/>
      <c r="CL103" s="46">
        <f t="shared" si="119"/>
        <v>0</v>
      </c>
      <c r="CM103" s="44"/>
      <c r="CN103" s="46">
        <f t="shared" si="120"/>
        <v>0</v>
      </c>
      <c r="CO103" s="44"/>
      <c r="CP103" s="44"/>
      <c r="CQ103" s="44" t="str">
        <f t="shared" si="121"/>
        <v/>
      </c>
      <c r="CR103" s="44" t="str">
        <f t="shared" si="122"/>
        <v/>
      </c>
      <c r="CS103" s="44" t="str">
        <f t="shared" si="123"/>
        <v xml:space="preserve">   billones</v>
      </c>
      <c r="CT103" s="44" t="str">
        <f t="shared" si="124"/>
        <v/>
      </c>
      <c r="CU103" s="44" t="str">
        <f t="shared" si="125"/>
        <v/>
      </c>
      <c r="CV103" s="44" t="str">
        <f t="shared" si="126"/>
        <v xml:space="preserve">  mil</v>
      </c>
      <c r="CW103" s="44" t="str">
        <f t="shared" si="127"/>
        <v/>
      </c>
      <c r="CX103" s="44" t="str">
        <f t="shared" si="128"/>
        <v/>
      </c>
      <c r="CY103" s="44" t="str">
        <f t="shared" si="129"/>
        <v xml:space="preserve">   millones</v>
      </c>
      <c r="CZ103" s="44" t="str">
        <f t="shared" si="130"/>
        <v/>
      </c>
      <c r="DA103" s="44" t="str">
        <f t="shared" si="131"/>
        <v/>
      </c>
      <c r="DB103" s="44" t="str">
        <f t="shared" si="132"/>
        <v xml:space="preserve">  mil</v>
      </c>
      <c r="DC103" s="44" t="str">
        <f t="shared" si="133"/>
        <v>cien</v>
      </c>
      <c r="DD103" s="44" t="str">
        <f t="shared" si="134"/>
        <v xml:space="preserve">  Pesos</v>
      </c>
      <c r="DE103" s="44" t="str">
        <f t="shared" si="135"/>
        <v xml:space="preserve">  Pesos</v>
      </c>
      <c r="DF103" s="44" t="str">
        <f t="shared" si="136"/>
        <v xml:space="preserve">  Centavos</v>
      </c>
      <c r="DG103" s="44" t="str">
        <f t="shared" si="137"/>
        <v xml:space="preserve">  centavos</v>
      </c>
      <c r="DH103" s="44" t="str">
        <f t="shared" si="138"/>
        <v xml:space="preserve"> </v>
      </c>
      <c r="DI103" s="44" t="str">
        <f t="shared" si="139"/>
        <v/>
      </c>
      <c r="DJ103" s="44"/>
      <c r="DK103" s="44" t="str">
        <f t="shared" si="140"/>
        <v xml:space="preserve"> </v>
      </c>
      <c r="DL103" s="44" t="str">
        <f t="shared" si="141"/>
        <v/>
      </c>
      <c r="DM103" s="44"/>
      <c r="DN103" s="44" t="str">
        <f t="shared" si="142"/>
        <v xml:space="preserve"> </v>
      </c>
      <c r="DO103" s="44" t="str">
        <f t="shared" si="143"/>
        <v/>
      </c>
      <c r="DP103" s="44"/>
      <c r="DQ103" s="44" t="str">
        <f t="shared" si="144"/>
        <v xml:space="preserve"> </v>
      </c>
      <c r="DR103" s="44" t="str">
        <f t="shared" si="145"/>
        <v/>
      </c>
      <c r="DS103" s="44"/>
      <c r="DT103" s="44" t="str">
        <f t="shared" si="146"/>
        <v xml:space="preserve"> </v>
      </c>
      <c r="DU103" s="44" t="str">
        <f t="shared" si="147"/>
        <v xml:space="preserve"> Pesos</v>
      </c>
      <c r="DV103" s="44" t="str">
        <f t="shared" si="148"/>
        <v xml:space="preserve"> </v>
      </c>
      <c r="DW103" s="44" t="str">
        <f t="shared" si="149"/>
        <v/>
      </c>
      <c r="DX103" s="44"/>
      <c r="DY103" s="44"/>
      <c r="DZ103" s="44"/>
      <c r="EA103" s="44" t="str">
        <f t="shared" si="150"/>
        <v xml:space="preserve"> </v>
      </c>
      <c r="EB103" s="44"/>
      <c r="EC103" s="44"/>
      <c r="ED103" s="44" t="str">
        <f t="shared" si="151"/>
        <v xml:space="preserve"> </v>
      </c>
      <c r="EE103" s="44"/>
      <c r="EF103" s="44"/>
      <c r="EG103" s="47" t="str">
        <f t="shared" si="152"/>
        <v xml:space="preserve"> </v>
      </c>
      <c r="EH103" s="44"/>
      <c r="EI103" s="44"/>
      <c r="EJ103" s="47" t="str">
        <f t="shared" si="153"/>
        <v xml:space="preserve"> </v>
      </c>
      <c r="EK103" s="44"/>
      <c r="EL103" s="44"/>
      <c r="EM103" s="47" t="str">
        <f t="shared" si="154"/>
        <v>cien  Pesos</v>
      </c>
      <c r="EN103" s="47"/>
      <c r="EO103" s="47" t="str">
        <f t="shared" si="155"/>
        <v xml:space="preserve"> </v>
      </c>
      <c r="EP103" s="44"/>
    </row>
    <row r="104" spans="1:146" hidden="1" x14ac:dyDescent="0.2">
      <c r="A104" s="42">
        <v>101</v>
      </c>
      <c r="B104" s="43" t="str">
        <f t="shared" si="85"/>
        <v>Ciento Un Pesos M/L</v>
      </c>
      <c r="C104" s="44"/>
      <c r="D104" s="45">
        <f t="shared" si="86"/>
        <v>101</v>
      </c>
      <c r="E104" s="44" t="str">
        <f t="shared" si="87"/>
        <v/>
      </c>
      <c r="F104" s="44" t="str">
        <f t="shared" si="88"/>
        <v xml:space="preserve"> Pesos</v>
      </c>
      <c r="G104" s="44" t="str">
        <f t="shared" si="89"/>
        <v xml:space="preserve">  billones</v>
      </c>
      <c r="H104" s="44"/>
      <c r="I104" s="44" t="str">
        <f t="shared" si="90"/>
        <v xml:space="preserve"> Pesos</v>
      </c>
      <c r="J104" s="44" t="s">
        <v>80</v>
      </c>
      <c r="K104" s="44"/>
      <c r="L104" s="44" t="str">
        <f t="shared" si="91"/>
        <v xml:space="preserve"> Pesos</v>
      </c>
      <c r="M104" s="44" t="str">
        <f t="shared" si="92"/>
        <v xml:space="preserve">  millones</v>
      </c>
      <c r="N104" s="44"/>
      <c r="O104" s="44" t="str">
        <f t="shared" si="93"/>
        <v xml:space="preserve"> Pesos</v>
      </c>
      <c r="P104" s="44" t="s">
        <v>80</v>
      </c>
      <c r="Q104" s="44"/>
      <c r="R104" s="44" t="str">
        <f t="shared" si="94"/>
        <v xml:space="preserve"> y </v>
      </c>
      <c r="S104" s="44" t="str">
        <f t="shared" si="95"/>
        <v xml:space="preserve"> Pesos</v>
      </c>
      <c r="T104" s="44" t="str">
        <f t="shared" si="96"/>
        <v xml:space="preserve"> Centavos</v>
      </c>
      <c r="U104" s="44" t="str">
        <f t="shared" si="97"/>
        <v xml:space="preserve"> centavos</v>
      </c>
      <c r="V104" s="44">
        <v>15</v>
      </c>
      <c r="W104" s="44">
        <v>14</v>
      </c>
      <c r="X104" s="44">
        <v>13</v>
      </c>
      <c r="Y104" s="44">
        <v>12</v>
      </c>
      <c r="Z104" s="44">
        <v>11</v>
      </c>
      <c r="AA104" s="44">
        <v>10</v>
      </c>
      <c r="AB104" s="44">
        <v>9</v>
      </c>
      <c r="AC104" s="44">
        <f t="shared" si="161"/>
        <v>8</v>
      </c>
      <c r="AD104" s="44">
        <f t="shared" si="161"/>
        <v>7</v>
      </c>
      <c r="AE104" s="44">
        <f t="shared" si="161"/>
        <v>6</v>
      </c>
      <c r="AF104" s="44">
        <f t="shared" si="161"/>
        <v>5</v>
      </c>
      <c r="AG104" s="44">
        <f t="shared" si="161"/>
        <v>4</v>
      </c>
      <c r="AH104" s="44">
        <f t="shared" si="161"/>
        <v>3</v>
      </c>
      <c r="AI104" s="44">
        <f t="shared" si="161"/>
        <v>2</v>
      </c>
      <c r="AJ104" s="44">
        <f t="shared" si="161"/>
        <v>1</v>
      </c>
      <c r="AK104" s="44">
        <f t="shared" si="161"/>
        <v>0</v>
      </c>
      <c r="AL104" s="44">
        <f t="shared" si="161"/>
        <v>-1</v>
      </c>
      <c r="AM104" s="44">
        <f t="shared" si="161"/>
        <v>-2</v>
      </c>
      <c r="AN104" s="44"/>
      <c r="AO104" s="46">
        <f t="shared" si="160"/>
        <v>0</v>
      </c>
      <c r="AP104" s="46">
        <f t="shared" si="160"/>
        <v>0</v>
      </c>
      <c r="AQ104" s="46">
        <f t="shared" si="160"/>
        <v>0</v>
      </c>
      <c r="AR104" s="46">
        <f t="shared" si="160"/>
        <v>0</v>
      </c>
      <c r="AS104" s="46">
        <f t="shared" si="160"/>
        <v>0</v>
      </c>
      <c r="AT104" s="46">
        <f t="shared" si="160"/>
        <v>0</v>
      </c>
      <c r="AU104" s="46">
        <f t="shared" si="160"/>
        <v>0</v>
      </c>
      <c r="AV104" s="46">
        <f t="shared" si="159"/>
        <v>0</v>
      </c>
      <c r="AW104" s="46">
        <f t="shared" si="159"/>
        <v>0</v>
      </c>
      <c r="AX104" s="46">
        <f t="shared" si="159"/>
        <v>0</v>
      </c>
      <c r="AY104" s="46">
        <f t="shared" si="159"/>
        <v>0</v>
      </c>
      <c r="AZ104" s="46">
        <f t="shared" si="159"/>
        <v>0</v>
      </c>
      <c r="BA104" s="46">
        <f t="shared" si="159"/>
        <v>1</v>
      </c>
      <c r="BB104" s="46">
        <f t="shared" si="159"/>
        <v>10</v>
      </c>
      <c r="BC104" s="46">
        <f t="shared" si="159"/>
        <v>101</v>
      </c>
      <c r="BD104" s="46">
        <f t="shared" si="159"/>
        <v>1010</v>
      </c>
      <c r="BE104" s="46">
        <f t="shared" si="158"/>
        <v>10100</v>
      </c>
      <c r="BF104" s="44"/>
      <c r="BG104" s="44">
        <f t="shared" si="98"/>
        <v>0</v>
      </c>
      <c r="BH104" s="46">
        <f t="shared" si="99"/>
        <v>0</v>
      </c>
      <c r="BI104" s="46">
        <f t="shared" si="100"/>
        <v>0</v>
      </c>
      <c r="BJ104" s="46">
        <f t="shared" si="101"/>
        <v>0</v>
      </c>
      <c r="BK104" s="46">
        <f t="shared" si="102"/>
        <v>0</v>
      </c>
      <c r="BL104" s="46">
        <f t="shared" si="103"/>
        <v>0</v>
      </c>
      <c r="BM104" s="46">
        <f t="shared" si="104"/>
        <v>0</v>
      </c>
      <c r="BN104" s="46">
        <f t="shared" si="105"/>
        <v>0</v>
      </c>
      <c r="BO104" s="46">
        <f t="shared" si="106"/>
        <v>0</v>
      </c>
      <c r="BP104" s="46">
        <f t="shared" si="107"/>
        <v>0</v>
      </c>
      <c r="BQ104" s="46">
        <f t="shared" si="108"/>
        <v>0</v>
      </c>
      <c r="BR104" s="46">
        <f t="shared" si="109"/>
        <v>0</v>
      </c>
      <c r="BS104" s="46">
        <f t="shared" si="110"/>
        <v>100</v>
      </c>
      <c r="BT104" s="46">
        <f t="shared" si="111"/>
        <v>0</v>
      </c>
      <c r="BU104" s="46">
        <f t="shared" si="112"/>
        <v>1</v>
      </c>
      <c r="BV104" s="46">
        <f t="shared" si="113"/>
        <v>0</v>
      </c>
      <c r="BW104" s="46">
        <f t="shared" si="114"/>
        <v>0</v>
      </c>
      <c r="BX104" s="44"/>
      <c r="BY104" s="44"/>
      <c r="BZ104" s="46">
        <f t="shared" si="115"/>
        <v>0</v>
      </c>
      <c r="CA104" s="46"/>
      <c r="CB104" s="46"/>
      <c r="CC104" s="46">
        <f t="shared" si="116"/>
        <v>0</v>
      </c>
      <c r="CD104" s="46"/>
      <c r="CE104" s="46"/>
      <c r="CF104" s="46">
        <f t="shared" si="117"/>
        <v>0</v>
      </c>
      <c r="CG104" s="44"/>
      <c r="CH104" s="46"/>
      <c r="CI104" s="46">
        <f t="shared" si="118"/>
        <v>0</v>
      </c>
      <c r="CJ104" s="44"/>
      <c r="CK104" s="46"/>
      <c r="CL104" s="46">
        <f t="shared" si="119"/>
        <v>1</v>
      </c>
      <c r="CM104" s="44"/>
      <c r="CN104" s="46">
        <f t="shared" si="120"/>
        <v>0</v>
      </c>
      <c r="CO104" s="44"/>
      <c r="CP104" s="44"/>
      <c r="CQ104" s="44" t="str">
        <f t="shared" si="121"/>
        <v/>
      </c>
      <c r="CR104" s="44" t="str">
        <f t="shared" si="122"/>
        <v/>
      </c>
      <c r="CS104" s="44" t="str">
        <f t="shared" si="123"/>
        <v xml:space="preserve">   billones</v>
      </c>
      <c r="CT104" s="44" t="str">
        <f t="shared" si="124"/>
        <v/>
      </c>
      <c r="CU104" s="44" t="str">
        <f t="shared" si="125"/>
        <v/>
      </c>
      <c r="CV104" s="44" t="str">
        <f t="shared" si="126"/>
        <v xml:space="preserve">  mil</v>
      </c>
      <c r="CW104" s="44" t="str">
        <f t="shared" si="127"/>
        <v/>
      </c>
      <c r="CX104" s="44" t="str">
        <f t="shared" si="128"/>
        <v/>
      </c>
      <c r="CY104" s="44" t="str">
        <f t="shared" si="129"/>
        <v xml:space="preserve">   millones</v>
      </c>
      <c r="CZ104" s="44" t="str">
        <f t="shared" si="130"/>
        <v/>
      </c>
      <c r="DA104" s="44" t="str">
        <f t="shared" si="131"/>
        <v/>
      </c>
      <c r="DB104" s="44" t="str">
        <f t="shared" si="132"/>
        <v xml:space="preserve">  mil</v>
      </c>
      <c r="DC104" s="44" t="str">
        <f t="shared" si="133"/>
        <v xml:space="preserve">Ciento </v>
      </c>
      <c r="DD104" s="44" t="str">
        <f t="shared" si="134"/>
        <v xml:space="preserve">  y </v>
      </c>
      <c r="DE104" s="44" t="str">
        <f t="shared" si="135"/>
        <v>Un Pesos</v>
      </c>
      <c r="DF104" s="44" t="str">
        <f t="shared" si="136"/>
        <v xml:space="preserve">  Centavos</v>
      </c>
      <c r="DG104" s="44" t="str">
        <f t="shared" si="137"/>
        <v xml:space="preserve">  centavos</v>
      </c>
      <c r="DH104" s="44" t="str">
        <f t="shared" si="138"/>
        <v xml:space="preserve"> </v>
      </c>
      <c r="DI104" s="44" t="str">
        <f t="shared" si="139"/>
        <v/>
      </c>
      <c r="DJ104" s="44"/>
      <c r="DK104" s="44" t="str">
        <f t="shared" si="140"/>
        <v xml:space="preserve"> </v>
      </c>
      <c r="DL104" s="44" t="str">
        <f t="shared" si="141"/>
        <v/>
      </c>
      <c r="DM104" s="44"/>
      <c r="DN104" s="44" t="str">
        <f t="shared" si="142"/>
        <v xml:space="preserve"> </v>
      </c>
      <c r="DO104" s="44" t="str">
        <f t="shared" si="143"/>
        <v/>
      </c>
      <c r="DP104" s="44"/>
      <c r="DQ104" s="44" t="str">
        <f t="shared" si="144"/>
        <v xml:space="preserve"> </v>
      </c>
      <c r="DR104" s="44" t="str">
        <f t="shared" si="145"/>
        <v/>
      </c>
      <c r="DS104" s="44"/>
      <c r="DT104" s="44" t="str">
        <f t="shared" si="146"/>
        <v>Un</v>
      </c>
      <c r="DU104" s="44" t="str">
        <f t="shared" si="147"/>
        <v xml:space="preserve"> Pesos</v>
      </c>
      <c r="DV104" s="44" t="str">
        <f t="shared" si="148"/>
        <v xml:space="preserve"> </v>
      </c>
      <c r="DW104" s="44" t="str">
        <f t="shared" si="149"/>
        <v/>
      </c>
      <c r="DX104" s="44"/>
      <c r="DY104" s="44"/>
      <c r="DZ104" s="44"/>
      <c r="EA104" s="44" t="str">
        <f t="shared" si="150"/>
        <v xml:space="preserve"> </v>
      </c>
      <c r="EB104" s="44"/>
      <c r="EC104" s="44"/>
      <c r="ED104" s="44" t="str">
        <f t="shared" si="151"/>
        <v xml:space="preserve"> </v>
      </c>
      <c r="EE104" s="44"/>
      <c r="EF104" s="44"/>
      <c r="EG104" s="47" t="str">
        <f t="shared" si="152"/>
        <v xml:space="preserve"> </v>
      </c>
      <c r="EH104" s="44"/>
      <c r="EI104" s="44"/>
      <c r="EJ104" s="47" t="str">
        <f t="shared" si="153"/>
        <v xml:space="preserve"> </v>
      </c>
      <c r="EK104" s="44"/>
      <c r="EL104" s="44"/>
      <c r="EM104" s="47" t="str">
        <f t="shared" si="154"/>
        <v>Ciento Un Pesos</v>
      </c>
      <c r="EN104" s="47"/>
      <c r="EO104" s="47" t="str">
        <f t="shared" si="155"/>
        <v xml:space="preserve"> </v>
      </c>
      <c r="EP104" s="44"/>
    </row>
    <row r="105" spans="1:146" hidden="1" x14ac:dyDescent="0.2">
      <c r="A105" s="42">
        <v>102</v>
      </c>
      <c r="B105" s="43" t="str">
        <f t="shared" si="85"/>
        <v>Ciento Dos Pesos M/L</v>
      </c>
      <c r="C105" s="44"/>
      <c r="D105" s="45">
        <f t="shared" si="86"/>
        <v>102</v>
      </c>
      <c r="E105" s="44" t="str">
        <f t="shared" si="87"/>
        <v/>
      </c>
      <c r="F105" s="44" t="str">
        <f t="shared" si="88"/>
        <v xml:space="preserve"> Pesos</v>
      </c>
      <c r="G105" s="44" t="str">
        <f t="shared" si="89"/>
        <v xml:space="preserve">  billones</v>
      </c>
      <c r="H105" s="44"/>
      <c r="I105" s="44" t="str">
        <f t="shared" si="90"/>
        <v xml:space="preserve"> Pesos</v>
      </c>
      <c r="J105" s="44" t="s">
        <v>80</v>
      </c>
      <c r="K105" s="44"/>
      <c r="L105" s="44" t="str">
        <f t="shared" si="91"/>
        <v xml:space="preserve"> Pesos</v>
      </c>
      <c r="M105" s="44" t="str">
        <f t="shared" si="92"/>
        <v xml:space="preserve">  millones</v>
      </c>
      <c r="N105" s="44"/>
      <c r="O105" s="44" t="str">
        <f t="shared" si="93"/>
        <v xml:space="preserve"> Pesos</v>
      </c>
      <c r="P105" s="44" t="s">
        <v>80</v>
      </c>
      <c r="Q105" s="44"/>
      <c r="R105" s="44" t="str">
        <f t="shared" si="94"/>
        <v xml:space="preserve"> y </v>
      </c>
      <c r="S105" s="44" t="str">
        <f t="shared" si="95"/>
        <v xml:space="preserve"> Pesos</v>
      </c>
      <c r="T105" s="44" t="str">
        <f t="shared" si="96"/>
        <v xml:space="preserve"> Centavos</v>
      </c>
      <c r="U105" s="44" t="str">
        <f t="shared" si="97"/>
        <v xml:space="preserve"> centavos</v>
      </c>
      <c r="V105" s="44">
        <v>15</v>
      </c>
      <c r="W105" s="44">
        <v>14</v>
      </c>
      <c r="X105" s="44">
        <v>13</v>
      </c>
      <c r="Y105" s="44">
        <v>12</v>
      </c>
      <c r="Z105" s="44">
        <v>11</v>
      </c>
      <c r="AA105" s="44">
        <v>10</v>
      </c>
      <c r="AB105" s="44">
        <v>9</v>
      </c>
      <c r="AC105" s="44">
        <f t="shared" si="161"/>
        <v>8</v>
      </c>
      <c r="AD105" s="44">
        <f t="shared" si="161"/>
        <v>7</v>
      </c>
      <c r="AE105" s="44">
        <f t="shared" si="161"/>
        <v>6</v>
      </c>
      <c r="AF105" s="44">
        <f t="shared" si="161"/>
        <v>5</v>
      </c>
      <c r="AG105" s="44">
        <f t="shared" si="161"/>
        <v>4</v>
      </c>
      <c r="AH105" s="44">
        <f t="shared" si="161"/>
        <v>3</v>
      </c>
      <c r="AI105" s="44">
        <f t="shared" si="161"/>
        <v>2</v>
      </c>
      <c r="AJ105" s="44">
        <f t="shared" si="161"/>
        <v>1</v>
      </c>
      <c r="AK105" s="44">
        <f t="shared" si="161"/>
        <v>0</v>
      </c>
      <c r="AL105" s="44">
        <f t="shared" si="161"/>
        <v>-1</v>
      </c>
      <c r="AM105" s="44">
        <f t="shared" si="161"/>
        <v>-2</v>
      </c>
      <c r="AN105" s="44"/>
      <c r="AO105" s="46">
        <f t="shared" si="160"/>
        <v>0</v>
      </c>
      <c r="AP105" s="46">
        <f t="shared" si="160"/>
        <v>0</v>
      </c>
      <c r="AQ105" s="46">
        <f t="shared" si="160"/>
        <v>0</v>
      </c>
      <c r="AR105" s="46">
        <f t="shared" si="160"/>
        <v>0</v>
      </c>
      <c r="AS105" s="46">
        <f t="shared" si="160"/>
        <v>0</v>
      </c>
      <c r="AT105" s="46">
        <f t="shared" si="160"/>
        <v>0</v>
      </c>
      <c r="AU105" s="46">
        <f t="shared" si="160"/>
        <v>0</v>
      </c>
      <c r="AV105" s="46">
        <f t="shared" si="159"/>
        <v>0</v>
      </c>
      <c r="AW105" s="46">
        <f t="shared" si="159"/>
        <v>0</v>
      </c>
      <c r="AX105" s="46">
        <f t="shared" si="159"/>
        <v>0</v>
      </c>
      <c r="AY105" s="46">
        <f t="shared" si="159"/>
        <v>0</v>
      </c>
      <c r="AZ105" s="46">
        <f t="shared" si="159"/>
        <v>0</v>
      </c>
      <c r="BA105" s="46">
        <f t="shared" si="159"/>
        <v>1</v>
      </c>
      <c r="BB105" s="46">
        <f t="shared" si="159"/>
        <v>10</v>
      </c>
      <c r="BC105" s="46">
        <f t="shared" si="159"/>
        <v>102</v>
      </c>
      <c r="BD105" s="46">
        <f t="shared" si="159"/>
        <v>1020</v>
      </c>
      <c r="BE105" s="46">
        <f t="shared" si="158"/>
        <v>10200</v>
      </c>
      <c r="BF105" s="44"/>
      <c r="BG105" s="44">
        <f t="shared" si="98"/>
        <v>0</v>
      </c>
      <c r="BH105" s="46">
        <f t="shared" si="99"/>
        <v>0</v>
      </c>
      <c r="BI105" s="46">
        <f t="shared" si="100"/>
        <v>0</v>
      </c>
      <c r="BJ105" s="46">
        <f t="shared" si="101"/>
        <v>0</v>
      </c>
      <c r="BK105" s="46">
        <f t="shared" si="102"/>
        <v>0</v>
      </c>
      <c r="BL105" s="46">
        <f t="shared" si="103"/>
        <v>0</v>
      </c>
      <c r="BM105" s="46">
        <f t="shared" si="104"/>
        <v>0</v>
      </c>
      <c r="BN105" s="46">
        <f t="shared" si="105"/>
        <v>0</v>
      </c>
      <c r="BO105" s="46">
        <f t="shared" si="106"/>
        <v>0</v>
      </c>
      <c r="BP105" s="46">
        <f t="shared" si="107"/>
        <v>0</v>
      </c>
      <c r="BQ105" s="46">
        <f t="shared" si="108"/>
        <v>0</v>
      </c>
      <c r="BR105" s="46">
        <f t="shared" si="109"/>
        <v>0</v>
      </c>
      <c r="BS105" s="46">
        <f t="shared" si="110"/>
        <v>100</v>
      </c>
      <c r="BT105" s="46">
        <f t="shared" si="111"/>
        <v>0</v>
      </c>
      <c r="BU105" s="46">
        <f t="shared" si="112"/>
        <v>2</v>
      </c>
      <c r="BV105" s="46">
        <f t="shared" si="113"/>
        <v>0</v>
      </c>
      <c r="BW105" s="46">
        <f t="shared" si="114"/>
        <v>0</v>
      </c>
      <c r="BX105" s="44"/>
      <c r="BY105" s="44"/>
      <c r="BZ105" s="46">
        <f t="shared" si="115"/>
        <v>0</v>
      </c>
      <c r="CA105" s="46"/>
      <c r="CB105" s="46"/>
      <c r="CC105" s="46">
        <f t="shared" si="116"/>
        <v>0</v>
      </c>
      <c r="CD105" s="46"/>
      <c r="CE105" s="46"/>
      <c r="CF105" s="46">
        <f t="shared" si="117"/>
        <v>0</v>
      </c>
      <c r="CG105" s="44"/>
      <c r="CH105" s="46"/>
      <c r="CI105" s="46">
        <f t="shared" si="118"/>
        <v>0</v>
      </c>
      <c r="CJ105" s="44"/>
      <c r="CK105" s="46"/>
      <c r="CL105" s="46">
        <f t="shared" si="119"/>
        <v>2</v>
      </c>
      <c r="CM105" s="44"/>
      <c r="CN105" s="46">
        <f t="shared" si="120"/>
        <v>0</v>
      </c>
      <c r="CO105" s="44"/>
      <c r="CP105" s="44"/>
      <c r="CQ105" s="44" t="str">
        <f t="shared" si="121"/>
        <v/>
      </c>
      <c r="CR105" s="44" t="str">
        <f t="shared" si="122"/>
        <v/>
      </c>
      <c r="CS105" s="44" t="str">
        <f t="shared" si="123"/>
        <v xml:space="preserve">   billones</v>
      </c>
      <c r="CT105" s="44" t="str">
        <f t="shared" si="124"/>
        <v/>
      </c>
      <c r="CU105" s="44" t="str">
        <f t="shared" si="125"/>
        <v/>
      </c>
      <c r="CV105" s="44" t="str">
        <f t="shared" si="126"/>
        <v xml:space="preserve">  mil</v>
      </c>
      <c r="CW105" s="44" t="str">
        <f t="shared" si="127"/>
        <v/>
      </c>
      <c r="CX105" s="44" t="str">
        <f t="shared" si="128"/>
        <v/>
      </c>
      <c r="CY105" s="44" t="str">
        <f t="shared" si="129"/>
        <v xml:space="preserve">   millones</v>
      </c>
      <c r="CZ105" s="44" t="str">
        <f t="shared" si="130"/>
        <v/>
      </c>
      <c r="DA105" s="44" t="str">
        <f t="shared" si="131"/>
        <v/>
      </c>
      <c r="DB105" s="44" t="str">
        <f t="shared" si="132"/>
        <v xml:space="preserve">  mil</v>
      </c>
      <c r="DC105" s="44" t="str">
        <f t="shared" si="133"/>
        <v xml:space="preserve">Ciento </v>
      </c>
      <c r="DD105" s="44" t="str">
        <f t="shared" si="134"/>
        <v xml:space="preserve">  y </v>
      </c>
      <c r="DE105" s="44" t="str">
        <f t="shared" si="135"/>
        <v>Dos Pesos</v>
      </c>
      <c r="DF105" s="44" t="str">
        <f t="shared" si="136"/>
        <v xml:space="preserve">  Centavos</v>
      </c>
      <c r="DG105" s="44" t="str">
        <f t="shared" si="137"/>
        <v xml:space="preserve">  centavos</v>
      </c>
      <c r="DH105" s="44" t="str">
        <f t="shared" si="138"/>
        <v xml:space="preserve"> </v>
      </c>
      <c r="DI105" s="44" t="str">
        <f t="shared" si="139"/>
        <v/>
      </c>
      <c r="DJ105" s="44"/>
      <c r="DK105" s="44" t="str">
        <f t="shared" si="140"/>
        <v xml:space="preserve"> </v>
      </c>
      <c r="DL105" s="44" t="str">
        <f t="shared" si="141"/>
        <v/>
      </c>
      <c r="DM105" s="44"/>
      <c r="DN105" s="44" t="str">
        <f t="shared" si="142"/>
        <v xml:space="preserve"> </v>
      </c>
      <c r="DO105" s="44" t="str">
        <f t="shared" si="143"/>
        <v/>
      </c>
      <c r="DP105" s="44"/>
      <c r="DQ105" s="44" t="str">
        <f t="shared" si="144"/>
        <v xml:space="preserve"> </v>
      </c>
      <c r="DR105" s="44" t="str">
        <f t="shared" si="145"/>
        <v/>
      </c>
      <c r="DS105" s="44"/>
      <c r="DT105" s="44" t="str">
        <f t="shared" si="146"/>
        <v>Dos</v>
      </c>
      <c r="DU105" s="44" t="str">
        <f t="shared" si="147"/>
        <v xml:space="preserve"> Pesos</v>
      </c>
      <c r="DV105" s="44" t="str">
        <f t="shared" si="148"/>
        <v xml:space="preserve"> </v>
      </c>
      <c r="DW105" s="44" t="str">
        <f t="shared" si="149"/>
        <v/>
      </c>
      <c r="DX105" s="44"/>
      <c r="DY105" s="44"/>
      <c r="DZ105" s="44"/>
      <c r="EA105" s="44" t="str">
        <f t="shared" si="150"/>
        <v xml:space="preserve"> </v>
      </c>
      <c r="EB105" s="44"/>
      <c r="EC105" s="44"/>
      <c r="ED105" s="44" t="str">
        <f t="shared" si="151"/>
        <v xml:space="preserve"> </v>
      </c>
      <c r="EE105" s="44"/>
      <c r="EF105" s="44"/>
      <c r="EG105" s="47" t="str">
        <f t="shared" si="152"/>
        <v xml:space="preserve"> </v>
      </c>
      <c r="EH105" s="44"/>
      <c r="EI105" s="44"/>
      <c r="EJ105" s="47" t="str">
        <f t="shared" si="153"/>
        <v xml:space="preserve"> </v>
      </c>
      <c r="EK105" s="44"/>
      <c r="EL105" s="44"/>
      <c r="EM105" s="47" t="str">
        <f t="shared" si="154"/>
        <v>Ciento Dos Pesos</v>
      </c>
      <c r="EN105" s="47"/>
      <c r="EO105" s="47" t="str">
        <f t="shared" si="155"/>
        <v xml:space="preserve"> </v>
      </c>
      <c r="EP105" s="44"/>
    </row>
    <row r="106" spans="1:146" hidden="1" x14ac:dyDescent="0.2">
      <c r="A106" s="42">
        <v>103</v>
      </c>
      <c r="B106" s="43" t="str">
        <f t="shared" si="85"/>
        <v>Ciento Tres Pesos M/L</v>
      </c>
      <c r="C106" s="44"/>
      <c r="D106" s="45">
        <f t="shared" si="86"/>
        <v>103</v>
      </c>
      <c r="E106" s="44" t="str">
        <f t="shared" si="87"/>
        <v/>
      </c>
      <c r="F106" s="44" t="str">
        <f t="shared" si="88"/>
        <v xml:space="preserve"> Pesos</v>
      </c>
      <c r="G106" s="44" t="str">
        <f t="shared" si="89"/>
        <v xml:space="preserve">  billones</v>
      </c>
      <c r="H106" s="44"/>
      <c r="I106" s="44" t="str">
        <f t="shared" si="90"/>
        <v xml:space="preserve"> Pesos</v>
      </c>
      <c r="J106" s="44" t="s">
        <v>80</v>
      </c>
      <c r="K106" s="44"/>
      <c r="L106" s="44" t="str">
        <f t="shared" si="91"/>
        <v xml:space="preserve"> Pesos</v>
      </c>
      <c r="M106" s="44" t="str">
        <f t="shared" si="92"/>
        <v xml:space="preserve">  millones</v>
      </c>
      <c r="N106" s="44"/>
      <c r="O106" s="44" t="str">
        <f t="shared" si="93"/>
        <v xml:space="preserve"> Pesos</v>
      </c>
      <c r="P106" s="44" t="s">
        <v>80</v>
      </c>
      <c r="Q106" s="44"/>
      <c r="R106" s="44" t="str">
        <f t="shared" si="94"/>
        <v xml:space="preserve"> y </v>
      </c>
      <c r="S106" s="44" t="str">
        <f t="shared" si="95"/>
        <v xml:space="preserve"> Pesos</v>
      </c>
      <c r="T106" s="44" t="str">
        <f t="shared" si="96"/>
        <v xml:space="preserve"> Centavos</v>
      </c>
      <c r="U106" s="44" t="str">
        <f t="shared" si="97"/>
        <v xml:space="preserve"> centavos</v>
      </c>
      <c r="V106" s="44">
        <v>15</v>
      </c>
      <c r="W106" s="44">
        <v>14</v>
      </c>
      <c r="X106" s="44">
        <v>13</v>
      </c>
      <c r="Y106" s="44">
        <v>12</v>
      </c>
      <c r="Z106" s="44">
        <v>11</v>
      </c>
      <c r="AA106" s="44">
        <v>10</v>
      </c>
      <c r="AB106" s="44">
        <v>9</v>
      </c>
      <c r="AC106" s="44">
        <f t="shared" si="161"/>
        <v>8</v>
      </c>
      <c r="AD106" s="44">
        <f t="shared" si="161"/>
        <v>7</v>
      </c>
      <c r="AE106" s="44">
        <f t="shared" si="161"/>
        <v>6</v>
      </c>
      <c r="AF106" s="44">
        <f t="shared" si="161"/>
        <v>5</v>
      </c>
      <c r="AG106" s="44">
        <f t="shared" si="161"/>
        <v>4</v>
      </c>
      <c r="AH106" s="44">
        <f t="shared" si="161"/>
        <v>3</v>
      </c>
      <c r="AI106" s="44">
        <f t="shared" si="161"/>
        <v>2</v>
      </c>
      <c r="AJ106" s="44">
        <f t="shared" si="161"/>
        <v>1</v>
      </c>
      <c r="AK106" s="44">
        <f t="shared" si="161"/>
        <v>0</v>
      </c>
      <c r="AL106" s="44">
        <f t="shared" si="161"/>
        <v>-1</v>
      </c>
      <c r="AM106" s="44">
        <f t="shared" si="161"/>
        <v>-2</v>
      </c>
      <c r="AN106" s="44"/>
      <c r="AO106" s="46">
        <f t="shared" si="160"/>
        <v>0</v>
      </c>
      <c r="AP106" s="46">
        <f t="shared" si="160"/>
        <v>0</v>
      </c>
      <c r="AQ106" s="46">
        <f t="shared" si="160"/>
        <v>0</v>
      </c>
      <c r="AR106" s="46">
        <f t="shared" si="160"/>
        <v>0</v>
      </c>
      <c r="AS106" s="46">
        <f t="shared" si="160"/>
        <v>0</v>
      </c>
      <c r="AT106" s="46">
        <f t="shared" si="160"/>
        <v>0</v>
      </c>
      <c r="AU106" s="46">
        <f t="shared" si="160"/>
        <v>0</v>
      </c>
      <c r="AV106" s="46">
        <f t="shared" si="159"/>
        <v>0</v>
      </c>
      <c r="AW106" s="46">
        <f t="shared" si="159"/>
        <v>0</v>
      </c>
      <c r="AX106" s="46">
        <f t="shared" si="159"/>
        <v>0</v>
      </c>
      <c r="AY106" s="46">
        <f t="shared" si="159"/>
        <v>0</v>
      </c>
      <c r="AZ106" s="46">
        <f t="shared" si="159"/>
        <v>0</v>
      </c>
      <c r="BA106" s="46">
        <f t="shared" si="159"/>
        <v>1</v>
      </c>
      <c r="BB106" s="46">
        <f t="shared" si="159"/>
        <v>10</v>
      </c>
      <c r="BC106" s="46">
        <f t="shared" si="159"/>
        <v>103</v>
      </c>
      <c r="BD106" s="46">
        <f t="shared" si="159"/>
        <v>1030</v>
      </c>
      <c r="BE106" s="46">
        <f t="shared" si="158"/>
        <v>10300</v>
      </c>
      <c r="BF106" s="44"/>
      <c r="BG106" s="44">
        <f t="shared" si="98"/>
        <v>0</v>
      </c>
      <c r="BH106" s="46">
        <f t="shared" si="99"/>
        <v>0</v>
      </c>
      <c r="BI106" s="46">
        <f t="shared" si="100"/>
        <v>0</v>
      </c>
      <c r="BJ106" s="46">
        <f t="shared" si="101"/>
        <v>0</v>
      </c>
      <c r="BK106" s="46">
        <f t="shared" si="102"/>
        <v>0</v>
      </c>
      <c r="BL106" s="46">
        <f t="shared" si="103"/>
        <v>0</v>
      </c>
      <c r="BM106" s="46">
        <f t="shared" si="104"/>
        <v>0</v>
      </c>
      <c r="BN106" s="46">
        <f t="shared" si="105"/>
        <v>0</v>
      </c>
      <c r="BO106" s="46">
        <f t="shared" si="106"/>
        <v>0</v>
      </c>
      <c r="BP106" s="46">
        <f t="shared" si="107"/>
        <v>0</v>
      </c>
      <c r="BQ106" s="46">
        <f t="shared" si="108"/>
        <v>0</v>
      </c>
      <c r="BR106" s="46">
        <f t="shared" si="109"/>
        <v>0</v>
      </c>
      <c r="BS106" s="46">
        <f t="shared" si="110"/>
        <v>100</v>
      </c>
      <c r="BT106" s="46">
        <f t="shared" si="111"/>
        <v>0</v>
      </c>
      <c r="BU106" s="46">
        <f t="shared" si="112"/>
        <v>3</v>
      </c>
      <c r="BV106" s="46">
        <f t="shared" si="113"/>
        <v>0</v>
      </c>
      <c r="BW106" s="46">
        <f t="shared" si="114"/>
        <v>0</v>
      </c>
      <c r="BX106" s="44"/>
      <c r="BY106" s="44"/>
      <c r="BZ106" s="46">
        <f t="shared" si="115"/>
        <v>0</v>
      </c>
      <c r="CA106" s="46"/>
      <c r="CB106" s="46"/>
      <c r="CC106" s="46">
        <f t="shared" si="116"/>
        <v>0</v>
      </c>
      <c r="CD106" s="46"/>
      <c r="CE106" s="46"/>
      <c r="CF106" s="46">
        <f t="shared" si="117"/>
        <v>0</v>
      </c>
      <c r="CG106" s="44"/>
      <c r="CH106" s="46"/>
      <c r="CI106" s="46">
        <f t="shared" si="118"/>
        <v>0</v>
      </c>
      <c r="CJ106" s="44"/>
      <c r="CK106" s="46"/>
      <c r="CL106" s="46">
        <f t="shared" si="119"/>
        <v>3</v>
      </c>
      <c r="CM106" s="44"/>
      <c r="CN106" s="46">
        <f t="shared" si="120"/>
        <v>0</v>
      </c>
      <c r="CO106" s="44"/>
      <c r="CP106" s="44"/>
      <c r="CQ106" s="44" t="str">
        <f t="shared" si="121"/>
        <v/>
      </c>
      <c r="CR106" s="44" t="str">
        <f t="shared" si="122"/>
        <v/>
      </c>
      <c r="CS106" s="44" t="str">
        <f t="shared" si="123"/>
        <v xml:space="preserve">   billones</v>
      </c>
      <c r="CT106" s="44" t="str">
        <f t="shared" si="124"/>
        <v/>
      </c>
      <c r="CU106" s="44" t="str">
        <f t="shared" si="125"/>
        <v/>
      </c>
      <c r="CV106" s="44" t="str">
        <f t="shared" si="126"/>
        <v xml:space="preserve">  mil</v>
      </c>
      <c r="CW106" s="44" t="str">
        <f t="shared" si="127"/>
        <v/>
      </c>
      <c r="CX106" s="44" t="str">
        <f t="shared" si="128"/>
        <v/>
      </c>
      <c r="CY106" s="44" t="str">
        <f t="shared" si="129"/>
        <v xml:space="preserve">   millones</v>
      </c>
      <c r="CZ106" s="44" t="str">
        <f t="shared" si="130"/>
        <v/>
      </c>
      <c r="DA106" s="44" t="str">
        <f t="shared" si="131"/>
        <v/>
      </c>
      <c r="DB106" s="44" t="str">
        <f t="shared" si="132"/>
        <v xml:space="preserve">  mil</v>
      </c>
      <c r="DC106" s="44" t="str">
        <f t="shared" si="133"/>
        <v xml:space="preserve">Ciento </v>
      </c>
      <c r="DD106" s="44" t="str">
        <f t="shared" si="134"/>
        <v xml:space="preserve">  y </v>
      </c>
      <c r="DE106" s="44" t="str">
        <f t="shared" si="135"/>
        <v>Tres Pesos</v>
      </c>
      <c r="DF106" s="44" t="str">
        <f t="shared" si="136"/>
        <v xml:space="preserve">  Centavos</v>
      </c>
      <c r="DG106" s="44" t="str">
        <f t="shared" si="137"/>
        <v xml:space="preserve">  centavos</v>
      </c>
      <c r="DH106" s="44" t="str">
        <f t="shared" si="138"/>
        <v xml:space="preserve"> </v>
      </c>
      <c r="DI106" s="44" t="str">
        <f t="shared" si="139"/>
        <v/>
      </c>
      <c r="DJ106" s="44"/>
      <c r="DK106" s="44" t="str">
        <f t="shared" si="140"/>
        <v xml:space="preserve"> </v>
      </c>
      <c r="DL106" s="44" t="str">
        <f t="shared" si="141"/>
        <v/>
      </c>
      <c r="DM106" s="44"/>
      <c r="DN106" s="44" t="str">
        <f t="shared" si="142"/>
        <v xml:space="preserve"> </v>
      </c>
      <c r="DO106" s="44" t="str">
        <f t="shared" si="143"/>
        <v/>
      </c>
      <c r="DP106" s="44"/>
      <c r="DQ106" s="44" t="str">
        <f t="shared" si="144"/>
        <v xml:space="preserve"> </v>
      </c>
      <c r="DR106" s="44" t="str">
        <f t="shared" si="145"/>
        <v/>
      </c>
      <c r="DS106" s="44"/>
      <c r="DT106" s="44" t="str">
        <f t="shared" si="146"/>
        <v>Tres</v>
      </c>
      <c r="DU106" s="44" t="str">
        <f t="shared" si="147"/>
        <v xml:space="preserve"> Pesos</v>
      </c>
      <c r="DV106" s="44" t="str">
        <f t="shared" si="148"/>
        <v xml:space="preserve"> </v>
      </c>
      <c r="DW106" s="44" t="str">
        <f t="shared" si="149"/>
        <v/>
      </c>
      <c r="DX106" s="44"/>
      <c r="DY106" s="44"/>
      <c r="DZ106" s="44"/>
      <c r="EA106" s="44" t="str">
        <f t="shared" si="150"/>
        <v xml:space="preserve"> </v>
      </c>
      <c r="EB106" s="44"/>
      <c r="EC106" s="44"/>
      <c r="ED106" s="44" t="str">
        <f t="shared" si="151"/>
        <v xml:space="preserve"> </v>
      </c>
      <c r="EE106" s="44"/>
      <c r="EF106" s="44"/>
      <c r="EG106" s="47" t="str">
        <f t="shared" si="152"/>
        <v xml:space="preserve"> </v>
      </c>
      <c r="EH106" s="44"/>
      <c r="EI106" s="44"/>
      <c r="EJ106" s="47" t="str">
        <f t="shared" si="153"/>
        <v xml:space="preserve"> </v>
      </c>
      <c r="EK106" s="44"/>
      <c r="EL106" s="44"/>
      <c r="EM106" s="47" t="str">
        <f t="shared" si="154"/>
        <v>Ciento Tres Pesos</v>
      </c>
      <c r="EN106" s="47"/>
      <c r="EO106" s="47" t="str">
        <f t="shared" si="155"/>
        <v xml:space="preserve"> </v>
      </c>
      <c r="EP106" s="44"/>
    </row>
    <row r="107" spans="1:146" hidden="1" x14ac:dyDescent="0.2">
      <c r="A107" s="42">
        <v>104</v>
      </c>
      <c r="B107" s="43" t="str">
        <f t="shared" si="85"/>
        <v>Ciento Cuatro Pesos M/L</v>
      </c>
      <c r="C107" s="44"/>
      <c r="D107" s="45">
        <f t="shared" si="86"/>
        <v>104</v>
      </c>
      <c r="E107" s="44" t="str">
        <f t="shared" si="87"/>
        <v/>
      </c>
      <c r="F107" s="44" t="str">
        <f t="shared" si="88"/>
        <v xml:space="preserve"> Pesos</v>
      </c>
      <c r="G107" s="44" t="str">
        <f t="shared" si="89"/>
        <v xml:space="preserve">  billones</v>
      </c>
      <c r="H107" s="44"/>
      <c r="I107" s="44" t="str">
        <f t="shared" si="90"/>
        <v xml:space="preserve"> Pesos</v>
      </c>
      <c r="J107" s="44" t="s">
        <v>80</v>
      </c>
      <c r="K107" s="44"/>
      <c r="L107" s="44" t="str">
        <f t="shared" si="91"/>
        <v xml:space="preserve"> Pesos</v>
      </c>
      <c r="M107" s="44" t="str">
        <f t="shared" si="92"/>
        <v xml:space="preserve">  millones</v>
      </c>
      <c r="N107" s="44"/>
      <c r="O107" s="44" t="str">
        <f t="shared" si="93"/>
        <v xml:space="preserve"> Pesos</v>
      </c>
      <c r="P107" s="44" t="s">
        <v>80</v>
      </c>
      <c r="Q107" s="44"/>
      <c r="R107" s="44" t="str">
        <f t="shared" si="94"/>
        <v xml:space="preserve"> y </v>
      </c>
      <c r="S107" s="44" t="str">
        <f t="shared" si="95"/>
        <v xml:space="preserve"> Pesos</v>
      </c>
      <c r="T107" s="44" t="str">
        <f t="shared" si="96"/>
        <v xml:space="preserve"> Centavos</v>
      </c>
      <c r="U107" s="44" t="str">
        <f t="shared" si="97"/>
        <v xml:space="preserve"> centavos</v>
      </c>
      <c r="V107" s="44">
        <v>15</v>
      </c>
      <c r="W107" s="44">
        <v>14</v>
      </c>
      <c r="X107" s="44">
        <v>13</v>
      </c>
      <c r="Y107" s="44">
        <v>12</v>
      </c>
      <c r="Z107" s="44">
        <v>11</v>
      </c>
      <c r="AA107" s="44">
        <v>10</v>
      </c>
      <c r="AB107" s="44">
        <v>9</v>
      </c>
      <c r="AC107" s="44">
        <f t="shared" si="161"/>
        <v>8</v>
      </c>
      <c r="AD107" s="44">
        <f t="shared" si="161"/>
        <v>7</v>
      </c>
      <c r="AE107" s="44">
        <f t="shared" si="161"/>
        <v>6</v>
      </c>
      <c r="AF107" s="44">
        <f t="shared" si="161"/>
        <v>5</v>
      </c>
      <c r="AG107" s="44">
        <f t="shared" si="161"/>
        <v>4</v>
      </c>
      <c r="AH107" s="44">
        <f t="shared" si="161"/>
        <v>3</v>
      </c>
      <c r="AI107" s="44">
        <f t="shared" si="161"/>
        <v>2</v>
      </c>
      <c r="AJ107" s="44">
        <f t="shared" si="161"/>
        <v>1</v>
      </c>
      <c r="AK107" s="44">
        <f t="shared" si="161"/>
        <v>0</v>
      </c>
      <c r="AL107" s="44">
        <f t="shared" si="161"/>
        <v>-1</v>
      </c>
      <c r="AM107" s="44">
        <f t="shared" si="161"/>
        <v>-2</v>
      </c>
      <c r="AN107" s="44"/>
      <c r="AO107" s="46">
        <f t="shared" si="160"/>
        <v>0</v>
      </c>
      <c r="AP107" s="46">
        <f t="shared" si="160"/>
        <v>0</v>
      </c>
      <c r="AQ107" s="46">
        <f t="shared" si="160"/>
        <v>0</v>
      </c>
      <c r="AR107" s="46">
        <f t="shared" si="160"/>
        <v>0</v>
      </c>
      <c r="AS107" s="46">
        <f t="shared" si="160"/>
        <v>0</v>
      </c>
      <c r="AT107" s="46">
        <f t="shared" si="160"/>
        <v>0</v>
      </c>
      <c r="AU107" s="46">
        <f t="shared" si="160"/>
        <v>0</v>
      </c>
      <c r="AV107" s="46">
        <f t="shared" si="159"/>
        <v>0</v>
      </c>
      <c r="AW107" s="46">
        <f t="shared" si="159"/>
        <v>0</v>
      </c>
      <c r="AX107" s="46">
        <f t="shared" si="159"/>
        <v>0</v>
      </c>
      <c r="AY107" s="46">
        <f t="shared" si="159"/>
        <v>0</v>
      </c>
      <c r="AZ107" s="46">
        <f t="shared" si="159"/>
        <v>0</v>
      </c>
      <c r="BA107" s="46">
        <f t="shared" si="159"/>
        <v>1</v>
      </c>
      <c r="BB107" s="46">
        <f t="shared" si="159"/>
        <v>10</v>
      </c>
      <c r="BC107" s="46">
        <f t="shared" si="159"/>
        <v>104</v>
      </c>
      <c r="BD107" s="46">
        <f t="shared" si="159"/>
        <v>1040</v>
      </c>
      <c r="BE107" s="46">
        <f t="shared" si="158"/>
        <v>10400</v>
      </c>
      <c r="BF107" s="44"/>
      <c r="BG107" s="44">
        <f t="shared" si="98"/>
        <v>0</v>
      </c>
      <c r="BH107" s="46">
        <f t="shared" si="99"/>
        <v>0</v>
      </c>
      <c r="BI107" s="46">
        <f t="shared" si="100"/>
        <v>0</v>
      </c>
      <c r="BJ107" s="46">
        <f t="shared" si="101"/>
        <v>0</v>
      </c>
      <c r="BK107" s="46">
        <f t="shared" si="102"/>
        <v>0</v>
      </c>
      <c r="BL107" s="46">
        <f t="shared" si="103"/>
        <v>0</v>
      </c>
      <c r="BM107" s="46">
        <f t="shared" si="104"/>
        <v>0</v>
      </c>
      <c r="BN107" s="46">
        <f t="shared" si="105"/>
        <v>0</v>
      </c>
      <c r="BO107" s="46">
        <f t="shared" si="106"/>
        <v>0</v>
      </c>
      <c r="BP107" s="46">
        <f t="shared" si="107"/>
        <v>0</v>
      </c>
      <c r="BQ107" s="46">
        <f t="shared" si="108"/>
        <v>0</v>
      </c>
      <c r="BR107" s="46">
        <f t="shared" si="109"/>
        <v>0</v>
      </c>
      <c r="BS107" s="46">
        <f t="shared" si="110"/>
        <v>100</v>
      </c>
      <c r="BT107" s="46">
        <f t="shared" si="111"/>
        <v>0</v>
      </c>
      <c r="BU107" s="46">
        <f t="shared" si="112"/>
        <v>4</v>
      </c>
      <c r="BV107" s="46">
        <f t="shared" si="113"/>
        <v>0</v>
      </c>
      <c r="BW107" s="46">
        <f t="shared" si="114"/>
        <v>0</v>
      </c>
      <c r="BX107" s="44"/>
      <c r="BY107" s="44"/>
      <c r="BZ107" s="46">
        <f t="shared" si="115"/>
        <v>0</v>
      </c>
      <c r="CA107" s="46"/>
      <c r="CB107" s="46"/>
      <c r="CC107" s="46">
        <f t="shared" si="116"/>
        <v>0</v>
      </c>
      <c r="CD107" s="46"/>
      <c r="CE107" s="46"/>
      <c r="CF107" s="46">
        <f t="shared" si="117"/>
        <v>0</v>
      </c>
      <c r="CG107" s="44"/>
      <c r="CH107" s="46"/>
      <c r="CI107" s="46">
        <f t="shared" si="118"/>
        <v>0</v>
      </c>
      <c r="CJ107" s="44"/>
      <c r="CK107" s="46"/>
      <c r="CL107" s="46">
        <f t="shared" si="119"/>
        <v>4</v>
      </c>
      <c r="CM107" s="44"/>
      <c r="CN107" s="46">
        <f t="shared" si="120"/>
        <v>0</v>
      </c>
      <c r="CO107" s="44"/>
      <c r="CP107" s="44"/>
      <c r="CQ107" s="44" t="str">
        <f t="shared" si="121"/>
        <v/>
      </c>
      <c r="CR107" s="44" t="str">
        <f t="shared" si="122"/>
        <v/>
      </c>
      <c r="CS107" s="44" t="str">
        <f t="shared" si="123"/>
        <v xml:space="preserve">   billones</v>
      </c>
      <c r="CT107" s="44" t="str">
        <f t="shared" si="124"/>
        <v/>
      </c>
      <c r="CU107" s="44" t="str">
        <f t="shared" si="125"/>
        <v/>
      </c>
      <c r="CV107" s="44" t="str">
        <f t="shared" si="126"/>
        <v xml:space="preserve">  mil</v>
      </c>
      <c r="CW107" s="44" t="str">
        <f t="shared" si="127"/>
        <v/>
      </c>
      <c r="CX107" s="44" t="str">
        <f t="shared" si="128"/>
        <v/>
      </c>
      <c r="CY107" s="44" t="str">
        <f t="shared" si="129"/>
        <v xml:space="preserve">   millones</v>
      </c>
      <c r="CZ107" s="44" t="str">
        <f t="shared" si="130"/>
        <v/>
      </c>
      <c r="DA107" s="44" t="str">
        <f t="shared" si="131"/>
        <v/>
      </c>
      <c r="DB107" s="44" t="str">
        <f t="shared" si="132"/>
        <v xml:space="preserve">  mil</v>
      </c>
      <c r="DC107" s="44" t="str">
        <f t="shared" si="133"/>
        <v xml:space="preserve">Ciento </v>
      </c>
      <c r="DD107" s="44" t="str">
        <f t="shared" si="134"/>
        <v xml:space="preserve">  y </v>
      </c>
      <c r="DE107" s="44" t="str">
        <f t="shared" si="135"/>
        <v>Cuatro Pesos</v>
      </c>
      <c r="DF107" s="44" t="str">
        <f t="shared" si="136"/>
        <v xml:space="preserve">  Centavos</v>
      </c>
      <c r="DG107" s="44" t="str">
        <f t="shared" si="137"/>
        <v xml:space="preserve">  centavos</v>
      </c>
      <c r="DH107" s="44" t="str">
        <f t="shared" si="138"/>
        <v xml:space="preserve"> </v>
      </c>
      <c r="DI107" s="44" t="str">
        <f t="shared" si="139"/>
        <v/>
      </c>
      <c r="DJ107" s="44"/>
      <c r="DK107" s="44" t="str">
        <f t="shared" si="140"/>
        <v xml:space="preserve"> </v>
      </c>
      <c r="DL107" s="44" t="str">
        <f t="shared" si="141"/>
        <v/>
      </c>
      <c r="DM107" s="44"/>
      <c r="DN107" s="44" t="str">
        <f t="shared" si="142"/>
        <v xml:space="preserve"> </v>
      </c>
      <c r="DO107" s="44" t="str">
        <f t="shared" si="143"/>
        <v/>
      </c>
      <c r="DP107" s="44"/>
      <c r="DQ107" s="44" t="str">
        <f t="shared" si="144"/>
        <v xml:space="preserve"> </v>
      </c>
      <c r="DR107" s="44" t="str">
        <f t="shared" si="145"/>
        <v/>
      </c>
      <c r="DS107" s="44"/>
      <c r="DT107" s="44" t="str">
        <f t="shared" si="146"/>
        <v>Cuatro</v>
      </c>
      <c r="DU107" s="44" t="str">
        <f t="shared" si="147"/>
        <v xml:space="preserve"> Pesos</v>
      </c>
      <c r="DV107" s="44" t="str">
        <f t="shared" si="148"/>
        <v xml:space="preserve"> </v>
      </c>
      <c r="DW107" s="44" t="str">
        <f t="shared" si="149"/>
        <v/>
      </c>
      <c r="DX107" s="44"/>
      <c r="DY107" s="44"/>
      <c r="DZ107" s="44"/>
      <c r="EA107" s="44" t="str">
        <f t="shared" si="150"/>
        <v xml:space="preserve"> </v>
      </c>
      <c r="EB107" s="44"/>
      <c r="EC107" s="44"/>
      <c r="ED107" s="44" t="str">
        <f t="shared" si="151"/>
        <v xml:space="preserve"> </v>
      </c>
      <c r="EE107" s="44"/>
      <c r="EF107" s="44"/>
      <c r="EG107" s="47" t="str">
        <f t="shared" si="152"/>
        <v xml:space="preserve"> </v>
      </c>
      <c r="EH107" s="44"/>
      <c r="EI107" s="44"/>
      <c r="EJ107" s="47" t="str">
        <f t="shared" si="153"/>
        <v xml:space="preserve"> </v>
      </c>
      <c r="EK107" s="44"/>
      <c r="EL107" s="44"/>
      <c r="EM107" s="47" t="str">
        <f t="shared" si="154"/>
        <v>Ciento Cuatro Pesos</v>
      </c>
      <c r="EN107" s="47"/>
      <c r="EO107" s="47" t="str">
        <f t="shared" si="155"/>
        <v xml:space="preserve"> </v>
      </c>
      <c r="EP107" s="44"/>
    </row>
    <row r="108" spans="1:146" hidden="1" x14ac:dyDescent="0.2">
      <c r="A108" s="42">
        <v>105</v>
      </c>
      <c r="B108" s="43" t="str">
        <f t="shared" si="85"/>
        <v>Ciento Cinco Pesos M/L</v>
      </c>
      <c r="C108" s="44"/>
      <c r="D108" s="45">
        <f t="shared" si="86"/>
        <v>105</v>
      </c>
      <c r="E108" s="44" t="str">
        <f t="shared" si="87"/>
        <v/>
      </c>
      <c r="F108" s="44" t="str">
        <f t="shared" si="88"/>
        <v xml:space="preserve"> Pesos</v>
      </c>
      <c r="G108" s="44" t="str">
        <f t="shared" si="89"/>
        <v xml:space="preserve">  billones</v>
      </c>
      <c r="H108" s="44"/>
      <c r="I108" s="44" t="str">
        <f t="shared" si="90"/>
        <v xml:space="preserve"> Pesos</v>
      </c>
      <c r="J108" s="44" t="s">
        <v>80</v>
      </c>
      <c r="K108" s="44"/>
      <c r="L108" s="44" t="str">
        <f t="shared" si="91"/>
        <v xml:space="preserve"> Pesos</v>
      </c>
      <c r="M108" s="44" t="str">
        <f t="shared" si="92"/>
        <v xml:space="preserve">  millones</v>
      </c>
      <c r="N108" s="44"/>
      <c r="O108" s="44" t="str">
        <f t="shared" si="93"/>
        <v xml:space="preserve"> Pesos</v>
      </c>
      <c r="P108" s="44" t="s">
        <v>80</v>
      </c>
      <c r="Q108" s="44"/>
      <c r="R108" s="44" t="str">
        <f t="shared" si="94"/>
        <v xml:space="preserve"> y </v>
      </c>
      <c r="S108" s="44" t="str">
        <f t="shared" si="95"/>
        <v xml:space="preserve"> Pesos</v>
      </c>
      <c r="T108" s="44" t="str">
        <f t="shared" si="96"/>
        <v xml:space="preserve"> Centavos</v>
      </c>
      <c r="U108" s="44" t="str">
        <f t="shared" si="97"/>
        <v xml:space="preserve"> centavos</v>
      </c>
      <c r="V108" s="44">
        <v>15</v>
      </c>
      <c r="W108" s="44">
        <v>14</v>
      </c>
      <c r="X108" s="44">
        <v>13</v>
      </c>
      <c r="Y108" s="44">
        <v>12</v>
      </c>
      <c r="Z108" s="44">
        <v>11</v>
      </c>
      <c r="AA108" s="44">
        <v>10</v>
      </c>
      <c r="AB108" s="44">
        <v>9</v>
      </c>
      <c r="AC108" s="44">
        <f t="shared" si="161"/>
        <v>8</v>
      </c>
      <c r="AD108" s="44">
        <f t="shared" si="161"/>
        <v>7</v>
      </c>
      <c r="AE108" s="44">
        <f t="shared" si="161"/>
        <v>6</v>
      </c>
      <c r="AF108" s="44">
        <f t="shared" si="161"/>
        <v>5</v>
      </c>
      <c r="AG108" s="44">
        <f t="shared" si="161"/>
        <v>4</v>
      </c>
      <c r="AH108" s="44">
        <f t="shared" si="161"/>
        <v>3</v>
      </c>
      <c r="AI108" s="44">
        <f t="shared" si="161"/>
        <v>2</v>
      </c>
      <c r="AJ108" s="44">
        <f t="shared" si="161"/>
        <v>1</v>
      </c>
      <c r="AK108" s="44">
        <f t="shared" si="161"/>
        <v>0</v>
      </c>
      <c r="AL108" s="44">
        <f t="shared" si="161"/>
        <v>-1</v>
      </c>
      <c r="AM108" s="44">
        <f t="shared" si="161"/>
        <v>-2</v>
      </c>
      <c r="AN108" s="44"/>
      <c r="AO108" s="46">
        <f t="shared" si="160"/>
        <v>0</v>
      </c>
      <c r="AP108" s="46">
        <f t="shared" si="160"/>
        <v>0</v>
      </c>
      <c r="AQ108" s="46">
        <f t="shared" si="160"/>
        <v>0</v>
      </c>
      <c r="AR108" s="46">
        <f t="shared" si="160"/>
        <v>0</v>
      </c>
      <c r="AS108" s="46">
        <f t="shared" si="160"/>
        <v>0</v>
      </c>
      <c r="AT108" s="46">
        <f t="shared" si="160"/>
        <v>0</v>
      </c>
      <c r="AU108" s="46">
        <f t="shared" si="160"/>
        <v>0</v>
      </c>
      <c r="AV108" s="46">
        <f t="shared" si="159"/>
        <v>0</v>
      </c>
      <c r="AW108" s="46">
        <f t="shared" si="159"/>
        <v>0</v>
      </c>
      <c r="AX108" s="46">
        <f t="shared" si="159"/>
        <v>0</v>
      </c>
      <c r="AY108" s="46">
        <f t="shared" si="159"/>
        <v>0</v>
      </c>
      <c r="AZ108" s="46">
        <f t="shared" si="159"/>
        <v>0</v>
      </c>
      <c r="BA108" s="46">
        <f t="shared" si="159"/>
        <v>1</v>
      </c>
      <c r="BB108" s="46">
        <f t="shared" si="159"/>
        <v>10</v>
      </c>
      <c r="BC108" s="46">
        <f t="shared" si="159"/>
        <v>105</v>
      </c>
      <c r="BD108" s="46">
        <f t="shared" si="159"/>
        <v>1050</v>
      </c>
      <c r="BE108" s="46">
        <f t="shared" si="158"/>
        <v>10500</v>
      </c>
      <c r="BF108" s="44"/>
      <c r="BG108" s="44">
        <f t="shared" si="98"/>
        <v>0</v>
      </c>
      <c r="BH108" s="46">
        <f t="shared" si="99"/>
        <v>0</v>
      </c>
      <c r="BI108" s="46">
        <f t="shared" si="100"/>
        <v>0</v>
      </c>
      <c r="BJ108" s="46">
        <f t="shared" si="101"/>
        <v>0</v>
      </c>
      <c r="BK108" s="46">
        <f t="shared" si="102"/>
        <v>0</v>
      </c>
      <c r="BL108" s="46">
        <f t="shared" si="103"/>
        <v>0</v>
      </c>
      <c r="BM108" s="46">
        <f t="shared" si="104"/>
        <v>0</v>
      </c>
      <c r="BN108" s="46">
        <f t="shared" si="105"/>
        <v>0</v>
      </c>
      <c r="BO108" s="46">
        <f t="shared" si="106"/>
        <v>0</v>
      </c>
      <c r="BP108" s="46">
        <f t="shared" si="107"/>
        <v>0</v>
      </c>
      <c r="BQ108" s="46">
        <f t="shared" si="108"/>
        <v>0</v>
      </c>
      <c r="BR108" s="46">
        <f t="shared" si="109"/>
        <v>0</v>
      </c>
      <c r="BS108" s="46">
        <f t="shared" si="110"/>
        <v>100</v>
      </c>
      <c r="BT108" s="46">
        <f t="shared" si="111"/>
        <v>0</v>
      </c>
      <c r="BU108" s="46">
        <f t="shared" si="112"/>
        <v>5</v>
      </c>
      <c r="BV108" s="46">
        <f t="shared" si="113"/>
        <v>0</v>
      </c>
      <c r="BW108" s="46">
        <f t="shared" si="114"/>
        <v>0</v>
      </c>
      <c r="BX108" s="44"/>
      <c r="BY108" s="44"/>
      <c r="BZ108" s="46">
        <f t="shared" si="115"/>
        <v>0</v>
      </c>
      <c r="CA108" s="46"/>
      <c r="CB108" s="46"/>
      <c r="CC108" s="46">
        <f t="shared" si="116"/>
        <v>0</v>
      </c>
      <c r="CD108" s="46"/>
      <c r="CE108" s="46"/>
      <c r="CF108" s="46">
        <f t="shared" si="117"/>
        <v>0</v>
      </c>
      <c r="CG108" s="44"/>
      <c r="CH108" s="46"/>
      <c r="CI108" s="46">
        <f t="shared" si="118"/>
        <v>0</v>
      </c>
      <c r="CJ108" s="44"/>
      <c r="CK108" s="46"/>
      <c r="CL108" s="46">
        <f t="shared" si="119"/>
        <v>5</v>
      </c>
      <c r="CM108" s="44"/>
      <c r="CN108" s="46">
        <f t="shared" si="120"/>
        <v>0</v>
      </c>
      <c r="CO108" s="44"/>
      <c r="CP108" s="44"/>
      <c r="CQ108" s="44" t="str">
        <f t="shared" si="121"/>
        <v/>
      </c>
      <c r="CR108" s="44" t="str">
        <f t="shared" si="122"/>
        <v/>
      </c>
      <c r="CS108" s="44" t="str">
        <f t="shared" si="123"/>
        <v xml:space="preserve">   billones</v>
      </c>
      <c r="CT108" s="44" t="str">
        <f t="shared" si="124"/>
        <v/>
      </c>
      <c r="CU108" s="44" t="str">
        <f t="shared" si="125"/>
        <v/>
      </c>
      <c r="CV108" s="44" t="str">
        <f t="shared" si="126"/>
        <v xml:space="preserve">  mil</v>
      </c>
      <c r="CW108" s="44" t="str">
        <f t="shared" si="127"/>
        <v/>
      </c>
      <c r="CX108" s="44" t="str">
        <f t="shared" si="128"/>
        <v/>
      </c>
      <c r="CY108" s="44" t="str">
        <f t="shared" si="129"/>
        <v xml:space="preserve">   millones</v>
      </c>
      <c r="CZ108" s="44" t="str">
        <f t="shared" si="130"/>
        <v/>
      </c>
      <c r="DA108" s="44" t="str">
        <f t="shared" si="131"/>
        <v/>
      </c>
      <c r="DB108" s="44" t="str">
        <f t="shared" si="132"/>
        <v xml:space="preserve">  mil</v>
      </c>
      <c r="DC108" s="44" t="str">
        <f t="shared" si="133"/>
        <v xml:space="preserve">Ciento </v>
      </c>
      <c r="DD108" s="44" t="str">
        <f t="shared" si="134"/>
        <v xml:space="preserve">  y </v>
      </c>
      <c r="DE108" s="44" t="str">
        <f t="shared" si="135"/>
        <v>Cinco Pesos</v>
      </c>
      <c r="DF108" s="44" t="str">
        <f t="shared" si="136"/>
        <v xml:space="preserve">  Centavos</v>
      </c>
      <c r="DG108" s="44" t="str">
        <f t="shared" si="137"/>
        <v xml:space="preserve">  centavos</v>
      </c>
      <c r="DH108" s="44" t="str">
        <f t="shared" si="138"/>
        <v xml:space="preserve"> </v>
      </c>
      <c r="DI108" s="44" t="str">
        <f t="shared" si="139"/>
        <v/>
      </c>
      <c r="DJ108" s="44"/>
      <c r="DK108" s="44" t="str">
        <f t="shared" si="140"/>
        <v xml:space="preserve"> </v>
      </c>
      <c r="DL108" s="44" t="str">
        <f t="shared" si="141"/>
        <v/>
      </c>
      <c r="DM108" s="44"/>
      <c r="DN108" s="44" t="str">
        <f t="shared" si="142"/>
        <v xml:space="preserve"> </v>
      </c>
      <c r="DO108" s="44" t="str">
        <f t="shared" si="143"/>
        <v/>
      </c>
      <c r="DP108" s="44"/>
      <c r="DQ108" s="44" t="str">
        <f t="shared" si="144"/>
        <v xml:space="preserve"> </v>
      </c>
      <c r="DR108" s="44" t="str">
        <f t="shared" si="145"/>
        <v/>
      </c>
      <c r="DS108" s="44"/>
      <c r="DT108" s="44" t="str">
        <f t="shared" si="146"/>
        <v>Cinco</v>
      </c>
      <c r="DU108" s="44" t="str">
        <f t="shared" si="147"/>
        <v xml:space="preserve"> Pesos</v>
      </c>
      <c r="DV108" s="44" t="str">
        <f t="shared" si="148"/>
        <v xml:space="preserve"> </v>
      </c>
      <c r="DW108" s="44" t="str">
        <f t="shared" si="149"/>
        <v/>
      </c>
      <c r="DX108" s="44"/>
      <c r="DY108" s="44"/>
      <c r="DZ108" s="44"/>
      <c r="EA108" s="44" t="str">
        <f t="shared" si="150"/>
        <v xml:space="preserve"> </v>
      </c>
      <c r="EB108" s="44"/>
      <c r="EC108" s="44"/>
      <c r="ED108" s="44" t="str">
        <f t="shared" si="151"/>
        <v xml:space="preserve"> </v>
      </c>
      <c r="EE108" s="44"/>
      <c r="EF108" s="44"/>
      <c r="EG108" s="47" t="str">
        <f t="shared" si="152"/>
        <v xml:space="preserve"> </v>
      </c>
      <c r="EH108" s="44"/>
      <c r="EI108" s="44"/>
      <c r="EJ108" s="47" t="str">
        <f t="shared" si="153"/>
        <v xml:space="preserve"> </v>
      </c>
      <c r="EK108" s="44"/>
      <c r="EL108" s="44"/>
      <c r="EM108" s="47" t="str">
        <f t="shared" si="154"/>
        <v>Ciento Cinco Pesos</v>
      </c>
      <c r="EN108" s="47"/>
      <c r="EO108" s="47" t="str">
        <f t="shared" si="155"/>
        <v xml:space="preserve"> </v>
      </c>
      <c r="EP108" s="44"/>
    </row>
    <row r="109" spans="1:146" hidden="1" x14ac:dyDescent="0.2">
      <c r="A109" s="42">
        <v>106</v>
      </c>
      <c r="B109" s="43" t="str">
        <f t="shared" si="85"/>
        <v>Ciento Seis Pesos M/L</v>
      </c>
      <c r="C109" s="44"/>
      <c r="D109" s="45">
        <f t="shared" si="86"/>
        <v>106</v>
      </c>
      <c r="E109" s="44" t="str">
        <f t="shared" si="87"/>
        <v/>
      </c>
      <c r="F109" s="44" t="str">
        <f t="shared" si="88"/>
        <v xml:space="preserve"> Pesos</v>
      </c>
      <c r="G109" s="44" t="str">
        <f t="shared" si="89"/>
        <v xml:space="preserve">  billones</v>
      </c>
      <c r="H109" s="44"/>
      <c r="I109" s="44" t="str">
        <f t="shared" si="90"/>
        <v xml:space="preserve"> Pesos</v>
      </c>
      <c r="J109" s="44" t="s">
        <v>80</v>
      </c>
      <c r="K109" s="44"/>
      <c r="L109" s="44" t="str">
        <f t="shared" si="91"/>
        <v xml:space="preserve"> Pesos</v>
      </c>
      <c r="M109" s="44" t="str">
        <f t="shared" si="92"/>
        <v xml:space="preserve">  millones</v>
      </c>
      <c r="N109" s="44"/>
      <c r="O109" s="44" t="str">
        <f t="shared" si="93"/>
        <v xml:space="preserve"> Pesos</v>
      </c>
      <c r="P109" s="44" t="s">
        <v>80</v>
      </c>
      <c r="Q109" s="44"/>
      <c r="R109" s="44" t="str">
        <f t="shared" si="94"/>
        <v xml:space="preserve"> y </v>
      </c>
      <c r="S109" s="44" t="str">
        <f t="shared" si="95"/>
        <v xml:space="preserve"> Pesos</v>
      </c>
      <c r="T109" s="44" t="str">
        <f t="shared" si="96"/>
        <v xml:space="preserve"> Centavos</v>
      </c>
      <c r="U109" s="44" t="str">
        <f t="shared" si="97"/>
        <v xml:space="preserve"> centavos</v>
      </c>
      <c r="V109" s="44">
        <v>15</v>
      </c>
      <c r="W109" s="44">
        <v>14</v>
      </c>
      <c r="X109" s="44">
        <v>13</v>
      </c>
      <c r="Y109" s="44">
        <v>12</v>
      </c>
      <c r="Z109" s="44">
        <v>11</v>
      </c>
      <c r="AA109" s="44">
        <v>10</v>
      </c>
      <c r="AB109" s="44">
        <v>9</v>
      </c>
      <c r="AC109" s="44">
        <f t="shared" si="161"/>
        <v>8</v>
      </c>
      <c r="AD109" s="44">
        <f t="shared" si="161"/>
        <v>7</v>
      </c>
      <c r="AE109" s="44">
        <f t="shared" si="161"/>
        <v>6</v>
      </c>
      <c r="AF109" s="44">
        <f t="shared" si="161"/>
        <v>5</v>
      </c>
      <c r="AG109" s="44">
        <f t="shared" si="161"/>
        <v>4</v>
      </c>
      <c r="AH109" s="44">
        <f t="shared" si="161"/>
        <v>3</v>
      </c>
      <c r="AI109" s="44">
        <f t="shared" si="161"/>
        <v>2</v>
      </c>
      <c r="AJ109" s="44">
        <f t="shared" si="161"/>
        <v>1</v>
      </c>
      <c r="AK109" s="44">
        <f t="shared" si="161"/>
        <v>0</v>
      </c>
      <c r="AL109" s="44">
        <f t="shared" si="161"/>
        <v>-1</v>
      </c>
      <c r="AM109" s="44">
        <f t="shared" si="161"/>
        <v>-2</v>
      </c>
      <c r="AN109" s="44"/>
      <c r="AO109" s="46">
        <f t="shared" si="160"/>
        <v>0</v>
      </c>
      <c r="AP109" s="46">
        <f t="shared" si="160"/>
        <v>0</v>
      </c>
      <c r="AQ109" s="46">
        <f t="shared" si="160"/>
        <v>0</v>
      </c>
      <c r="AR109" s="46">
        <f t="shared" si="160"/>
        <v>0</v>
      </c>
      <c r="AS109" s="46">
        <f t="shared" si="160"/>
        <v>0</v>
      </c>
      <c r="AT109" s="46">
        <f t="shared" si="160"/>
        <v>0</v>
      </c>
      <c r="AU109" s="46">
        <f t="shared" si="160"/>
        <v>0</v>
      </c>
      <c r="AV109" s="46">
        <f t="shared" si="159"/>
        <v>0</v>
      </c>
      <c r="AW109" s="46">
        <f t="shared" si="159"/>
        <v>0</v>
      </c>
      <c r="AX109" s="46">
        <f t="shared" si="159"/>
        <v>0</v>
      </c>
      <c r="AY109" s="46">
        <f t="shared" si="159"/>
        <v>0</v>
      </c>
      <c r="AZ109" s="46">
        <f t="shared" si="159"/>
        <v>0</v>
      </c>
      <c r="BA109" s="46">
        <f t="shared" si="159"/>
        <v>1</v>
      </c>
      <c r="BB109" s="46">
        <f t="shared" si="159"/>
        <v>10</v>
      </c>
      <c r="BC109" s="46">
        <f t="shared" si="159"/>
        <v>106</v>
      </c>
      <c r="BD109" s="46">
        <f t="shared" si="159"/>
        <v>1060</v>
      </c>
      <c r="BE109" s="46">
        <f t="shared" si="158"/>
        <v>10600</v>
      </c>
      <c r="BF109" s="44"/>
      <c r="BG109" s="44">
        <f t="shared" si="98"/>
        <v>0</v>
      </c>
      <c r="BH109" s="46">
        <f t="shared" si="99"/>
        <v>0</v>
      </c>
      <c r="BI109" s="46">
        <f t="shared" si="100"/>
        <v>0</v>
      </c>
      <c r="BJ109" s="46">
        <f t="shared" si="101"/>
        <v>0</v>
      </c>
      <c r="BK109" s="46">
        <f t="shared" si="102"/>
        <v>0</v>
      </c>
      <c r="BL109" s="46">
        <f t="shared" si="103"/>
        <v>0</v>
      </c>
      <c r="BM109" s="46">
        <f t="shared" si="104"/>
        <v>0</v>
      </c>
      <c r="BN109" s="46">
        <f t="shared" si="105"/>
        <v>0</v>
      </c>
      <c r="BO109" s="46">
        <f t="shared" si="106"/>
        <v>0</v>
      </c>
      <c r="BP109" s="46">
        <f t="shared" si="107"/>
        <v>0</v>
      </c>
      <c r="BQ109" s="46">
        <f t="shared" si="108"/>
        <v>0</v>
      </c>
      <c r="BR109" s="46">
        <f t="shared" si="109"/>
        <v>0</v>
      </c>
      <c r="BS109" s="46">
        <f t="shared" si="110"/>
        <v>100</v>
      </c>
      <c r="BT109" s="46">
        <f t="shared" si="111"/>
        <v>0</v>
      </c>
      <c r="BU109" s="46">
        <f t="shared" si="112"/>
        <v>6</v>
      </c>
      <c r="BV109" s="46">
        <f t="shared" si="113"/>
        <v>0</v>
      </c>
      <c r="BW109" s="46">
        <f t="shared" si="114"/>
        <v>0</v>
      </c>
      <c r="BX109" s="44"/>
      <c r="BY109" s="44"/>
      <c r="BZ109" s="46">
        <f t="shared" si="115"/>
        <v>0</v>
      </c>
      <c r="CA109" s="46"/>
      <c r="CB109" s="46"/>
      <c r="CC109" s="46">
        <f t="shared" si="116"/>
        <v>0</v>
      </c>
      <c r="CD109" s="46"/>
      <c r="CE109" s="46"/>
      <c r="CF109" s="46">
        <f t="shared" si="117"/>
        <v>0</v>
      </c>
      <c r="CG109" s="44"/>
      <c r="CH109" s="46"/>
      <c r="CI109" s="46">
        <f t="shared" si="118"/>
        <v>0</v>
      </c>
      <c r="CJ109" s="44"/>
      <c r="CK109" s="46"/>
      <c r="CL109" s="46">
        <f t="shared" si="119"/>
        <v>6</v>
      </c>
      <c r="CM109" s="44"/>
      <c r="CN109" s="46">
        <f t="shared" si="120"/>
        <v>0</v>
      </c>
      <c r="CO109" s="44"/>
      <c r="CP109" s="44"/>
      <c r="CQ109" s="44" t="str">
        <f t="shared" si="121"/>
        <v/>
      </c>
      <c r="CR109" s="44" t="str">
        <f t="shared" si="122"/>
        <v/>
      </c>
      <c r="CS109" s="44" t="str">
        <f t="shared" si="123"/>
        <v xml:space="preserve">   billones</v>
      </c>
      <c r="CT109" s="44" t="str">
        <f t="shared" si="124"/>
        <v/>
      </c>
      <c r="CU109" s="44" t="str">
        <f t="shared" si="125"/>
        <v/>
      </c>
      <c r="CV109" s="44" t="str">
        <f t="shared" si="126"/>
        <v xml:space="preserve">  mil</v>
      </c>
      <c r="CW109" s="44" t="str">
        <f t="shared" si="127"/>
        <v/>
      </c>
      <c r="CX109" s="44" t="str">
        <f t="shared" si="128"/>
        <v/>
      </c>
      <c r="CY109" s="44" t="str">
        <f t="shared" si="129"/>
        <v xml:space="preserve">   millones</v>
      </c>
      <c r="CZ109" s="44" t="str">
        <f t="shared" si="130"/>
        <v/>
      </c>
      <c r="DA109" s="44" t="str">
        <f t="shared" si="131"/>
        <v/>
      </c>
      <c r="DB109" s="44" t="str">
        <f t="shared" si="132"/>
        <v xml:space="preserve">  mil</v>
      </c>
      <c r="DC109" s="44" t="str">
        <f t="shared" si="133"/>
        <v xml:space="preserve">Ciento </v>
      </c>
      <c r="DD109" s="44" t="str">
        <f t="shared" si="134"/>
        <v xml:space="preserve">  y </v>
      </c>
      <c r="DE109" s="44" t="str">
        <f t="shared" si="135"/>
        <v>Seis Pesos</v>
      </c>
      <c r="DF109" s="44" t="str">
        <f t="shared" si="136"/>
        <v xml:space="preserve">  Centavos</v>
      </c>
      <c r="DG109" s="44" t="str">
        <f t="shared" si="137"/>
        <v xml:space="preserve">  centavos</v>
      </c>
      <c r="DH109" s="44" t="str">
        <f t="shared" si="138"/>
        <v xml:space="preserve"> </v>
      </c>
      <c r="DI109" s="44" t="str">
        <f t="shared" si="139"/>
        <v/>
      </c>
      <c r="DJ109" s="44"/>
      <c r="DK109" s="44" t="str">
        <f t="shared" si="140"/>
        <v xml:space="preserve"> </v>
      </c>
      <c r="DL109" s="44" t="str">
        <f t="shared" si="141"/>
        <v/>
      </c>
      <c r="DM109" s="44"/>
      <c r="DN109" s="44" t="str">
        <f t="shared" si="142"/>
        <v xml:space="preserve"> </v>
      </c>
      <c r="DO109" s="44" t="str">
        <f t="shared" si="143"/>
        <v/>
      </c>
      <c r="DP109" s="44"/>
      <c r="DQ109" s="44" t="str">
        <f t="shared" si="144"/>
        <v xml:space="preserve"> </v>
      </c>
      <c r="DR109" s="44" t="str">
        <f t="shared" si="145"/>
        <v/>
      </c>
      <c r="DS109" s="44"/>
      <c r="DT109" s="44" t="str">
        <f t="shared" si="146"/>
        <v>Seis</v>
      </c>
      <c r="DU109" s="44" t="str">
        <f t="shared" si="147"/>
        <v xml:space="preserve"> Pesos</v>
      </c>
      <c r="DV109" s="44" t="str">
        <f t="shared" si="148"/>
        <v xml:space="preserve"> </v>
      </c>
      <c r="DW109" s="44" t="str">
        <f t="shared" si="149"/>
        <v/>
      </c>
      <c r="DX109" s="44"/>
      <c r="DY109" s="44"/>
      <c r="DZ109" s="44"/>
      <c r="EA109" s="44" t="str">
        <f t="shared" si="150"/>
        <v xml:space="preserve"> </v>
      </c>
      <c r="EB109" s="44"/>
      <c r="EC109" s="44"/>
      <c r="ED109" s="44" t="str">
        <f t="shared" si="151"/>
        <v xml:space="preserve"> </v>
      </c>
      <c r="EE109" s="44"/>
      <c r="EF109" s="44"/>
      <c r="EG109" s="47" t="str">
        <f t="shared" si="152"/>
        <v xml:space="preserve"> </v>
      </c>
      <c r="EH109" s="44"/>
      <c r="EI109" s="44"/>
      <c r="EJ109" s="47" t="str">
        <f t="shared" si="153"/>
        <v xml:space="preserve"> </v>
      </c>
      <c r="EK109" s="44"/>
      <c r="EL109" s="44"/>
      <c r="EM109" s="47" t="str">
        <f t="shared" si="154"/>
        <v>Ciento Seis Pesos</v>
      </c>
      <c r="EN109" s="47"/>
      <c r="EO109" s="47" t="str">
        <f t="shared" si="155"/>
        <v xml:space="preserve"> </v>
      </c>
      <c r="EP109" s="44"/>
    </row>
    <row r="110" spans="1:146" hidden="1" x14ac:dyDescent="0.2">
      <c r="A110" s="42">
        <v>107</v>
      </c>
      <c r="B110" s="43" t="str">
        <f t="shared" si="85"/>
        <v>Ciento Siete Pesos M/L</v>
      </c>
      <c r="C110" s="44"/>
      <c r="D110" s="45">
        <f t="shared" si="86"/>
        <v>107</v>
      </c>
      <c r="E110" s="44" t="str">
        <f t="shared" si="87"/>
        <v/>
      </c>
      <c r="F110" s="44" t="str">
        <f t="shared" si="88"/>
        <v xml:space="preserve"> Pesos</v>
      </c>
      <c r="G110" s="44" t="str">
        <f t="shared" si="89"/>
        <v xml:space="preserve">  billones</v>
      </c>
      <c r="H110" s="44"/>
      <c r="I110" s="44" t="str">
        <f t="shared" si="90"/>
        <v xml:space="preserve"> Pesos</v>
      </c>
      <c r="J110" s="44" t="s">
        <v>80</v>
      </c>
      <c r="K110" s="44"/>
      <c r="L110" s="44" t="str">
        <f t="shared" si="91"/>
        <v xml:space="preserve"> Pesos</v>
      </c>
      <c r="M110" s="44" t="str">
        <f t="shared" si="92"/>
        <v xml:space="preserve">  millones</v>
      </c>
      <c r="N110" s="44"/>
      <c r="O110" s="44" t="str">
        <f t="shared" si="93"/>
        <v xml:space="preserve"> Pesos</v>
      </c>
      <c r="P110" s="44" t="s">
        <v>80</v>
      </c>
      <c r="Q110" s="44"/>
      <c r="R110" s="44" t="str">
        <f t="shared" si="94"/>
        <v xml:space="preserve"> y </v>
      </c>
      <c r="S110" s="44" t="str">
        <f t="shared" si="95"/>
        <v xml:space="preserve"> Pesos</v>
      </c>
      <c r="T110" s="44" t="str">
        <f t="shared" si="96"/>
        <v xml:space="preserve"> Centavos</v>
      </c>
      <c r="U110" s="44" t="str">
        <f t="shared" si="97"/>
        <v xml:space="preserve"> centavos</v>
      </c>
      <c r="V110" s="44">
        <v>15</v>
      </c>
      <c r="W110" s="44">
        <v>14</v>
      </c>
      <c r="X110" s="44">
        <v>13</v>
      </c>
      <c r="Y110" s="44">
        <v>12</v>
      </c>
      <c r="Z110" s="44">
        <v>11</v>
      </c>
      <c r="AA110" s="44">
        <v>10</v>
      </c>
      <c r="AB110" s="44">
        <v>9</v>
      </c>
      <c r="AC110" s="44">
        <f t="shared" si="161"/>
        <v>8</v>
      </c>
      <c r="AD110" s="44">
        <f t="shared" si="161"/>
        <v>7</v>
      </c>
      <c r="AE110" s="44">
        <f t="shared" si="161"/>
        <v>6</v>
      </c>
      <c r="AF110" s="44">
        <f t="shared" si="161"/>
        <v>5</v>
      </c>
      <c r="AG110" s="44">
        <f t="shared" si="161"/>
        <v>4</v>
      </c>
      <c r="AH110" s="44">
        <f t="shared" si="161"/>
        <v>3</v>
      </c>
      <c r="AI110" s="44">
        <f t="shared" si="161"/>
        <v>2</v>
      </c>
      <c r="AJ110" s="44">
        <f t="shared" si="161"/>
        <v>1</v>
      </c>
      <c r="AK110" s="44">
        <f t="shared" si="161"/>
        <v>0</v>
      </c>
      <c r="AL110" s="44">
        <f t="shared" si="161"/>
        <v>-1</v>
      </c>
      <c r="AM110" s="44">
        <f t="shared" si="161"/>
        <v>-2</v>
      </c>
      <c r="AN110" s="44"/>
      <c r="AO110" s="46">
        <f t="shared" si="160"/>
        <v>0</v>
      </c>
      <c r="AP110" s="46">
        <f t="shared" si="160"/>
        <v>0</v>
      </c>
      <c r="AQ110" s="46">
        <f t="shared" si="160"/>
        <v>0</v>
      </c>
      <c r="AR110" s="46">
        <f t="shared" si="160"/>
        <v>0</v>
      </c>
      <c r="AS110" s="46">
        <f t="shared" si="160"/>
        <v>0</v>
      </c>
      <c r="AT110" s="46">
        <f t="shared" si="160"/>
        <v>0</v>
      </c>
      <c r="AU110" s="46">
        <f t="shared" si="160"/>
        <v>0</v>
      </c>
      <c r="AV110" s="46">
        <f t="shared" si="159"/>
        <v>0</v>
      </c>
      <c r="AW110" s="46">
        <f t="shared" si="159"/>
        <v>0</v>
      </c>
      <c r="AX110" s="46">
        <f t="shared" si="159"/>
        <v>0</v>
      </c>
      <c r="AY110" s="46">
        <f t="shared" si="159"/>
        <v>0</v>
      </c>
      <c r="AZ110" s="46">
        <f t="shared" si="159"/>
        <v>0</v>
      </c>
      <c r="BA110" s="46">
        <f t="shared" si="159"/>
        <v>1</v>
      </c>
      <c r="BB110" s="46">
        <f t="shared" si="159"/>
        <v>10</v>
      </c>
      <c r="BC110" s="46">
        <f t="shared" si="159"/>
        <v>107</v>
      </c>
      <c r="BD110" s="46">
        <f t="shared" si="159"/>
        <v>1070</v>
      </c>
      <c r="BE110" s="46">
        <f t="shared" si="158"/>
        <v>10700</v>
      </c>
      <c r="BF110" s="44"/>
      <c r="BG110" s="44">
        <f t="shared" si="98"/>
        <v>0</v>
      </c>
      <c r="BH110" s="46">
        <f t="shared" si="99"/>
        <v>0</v>
      </c>
      <c r="BI110" s="46">
        <f t="shared" si="100"/>
        <v>0</v>
      </c>
      <c r="BJ110" s="46">
        <f t="shared" si="101"/>
        <v>0</v>
      </c>
      <c r="BK110" s="46">
        <f t="shared" si="102"/>
        <v>0</v>
      </c>
      <c r="BL110" s="46">
        <f t="shared" si="103"/>
        <v>0</v>
      </c>
      <c r="BM110" s="46">
        <f t="shared" si="104"/>
        <v>0</v>
      </c>
      <c r="BN110" s="46">
        <f t="shared" si="105"/>
        <v>0</v>
      </c>
      <c r="BO110" s="46">
        <f t="shared" si="106"/>
        <v>0</v>
      </c>
      <c r="BP110" s="46">
        <f t="shared" si="107"/>
        <v>0</v>
      </c>
      <c r="BQ110" s="46">
        <f t="shared" si="108"/>
        <v>0</v>
      </c>
      <c r="BR110" s="46">
        <f t="shared" si="109"/>
        <v>0</v>
      </c>
      <c r="BS110" s="46">
        <f t="shared" si="110"/>
        <v>100</v>
      </c>
      <c r="BT110" s="46">
        <f t="shared" si="111"/>
        <v>0</v>
      </c>
      <c r="BU110" s="46">
        <f t="shared" si="112"/>
        <v>7</v>
      </c>
      <c r="BV110" s="46">
        <f t="shared" si="113"/>
        <v>0</v>
      </c>
      <c r="BW110" s="46">
        <f t="shared" si="114"/>
        <v>0</v>
      </c>
      <c r="BX110" s="44"/>
      <c r="BY110" s="44"/>
      <c r="BZ110" s="46">
        <f t="shared" si="115"/>
        <v>0</v>
      </c>
      <c r="CA110" s="46"/>
      <c r="CB110" s="46"/>
      <c r="CC110" s="46">
        <f t="shared" si="116"/>
        <v>0</v>
      </c>
      <c r="CD110" s="46"/>
      <c r="CE110" s="46"/>
      <c r="CF110" s="46">
        <f t="shared" si="117"/>
        <v>0</v>
      </c>
      <c r="CG110" s="44"/>
      <c r="CH110" s="46"/>
      <c r="CI110" s="46">
        <f t="shared" si="118"/>
        <v>0</v>
      </c>
      <c r="CJ110" s="44"/>
      <c r="CK110" s="46"/>
      <c r="CL110" s="46">
        <f t="shared" si="119"/>
        <v>7</v>
      </c>
      <c r="CM110" s="44"/>
      <c r="CN110" s="46">
        <f t="shared" si="120"/>
        <v>0</v>
      </c>
      <c r="CO110" s="44"/>
      <c r="CP110" s="44"/>
      <c r="CQ110" s="44" t="str">
        <f t="shared" si="121"/>
        <v/>
      </c>
      <c r="CR110" s="44" t="str">
        <f t="shared" si="122"/>
        <v/>
      </c>
      <c r="CS110" s="44" t="str">
        <f t="shared" si="123"/>
        <v xml:space="preserve">   billones</v>
      </c>
      <c r="CT110" s="44" t="str">
        <f t="shared" si="124"/>
        <v/>
      </c>
      <c r="CU110" s="44" t="str">
        <f t="shared" si="125"/>
        <v/>
      </c>
      <c r="CV110" s="44" t="str">
        <f t="shared" si="126"/>
        <v xml:space="preserve">  mil</v>
      </c>
      <c r="CW110" s="44" t="str">
        <f t="shared" si="127"/>
        <v/>
      </c>
      <c r="CX110" s="44" t="str">
        <f t="shared" si="128"/>
        <v/>
      </c>
      <c r="CY110" s="44" t="str">
        <f t="shared" si="129"/>
        <v xml:space="preserve">   millones</v>
      </c>
      <c r="CZ110" s="44" t="str">
        <f t="shared" si="130"/>
        <v/>
      </c>
      <c r="DA110" s="44" t="str">
        <f t="shared" si="131"/>
        <v/>
      </c>
      <c r="DB110" s="44" t="str">
        <f t="shared" si="132"/>
        <v xml:space="preserve">  mil</v>
      </c>
      <c r="DC110" s="44" t="str">
        <f t="shared" si="133"/>
        <v xml:space="preserve">Ciento </v>
      </c>
      <c r="DD110" s="44" t="str">
        <f t="shared" si="134"/>
        <v xml:space="preserve">  y </v>
      </c>
      <c r="DE110" s="44" t="str">
        <f t="shared" si="135"/>
        <v>Siete Pesos</v>
      </c>
      <c r="DF110" s="44" t="str">
        <f t="shared" si="136"/>
        <v xml:space="preserve">  Centavos</v>
      </c>
      <c r="DG110" s="44" t="str">
        <f t="shared" si="137"/>
        <v xml:space="preserve">  centavos</v>
      </c>
      <c r="DH110" s="44" t="str">
        <f t="shared" si="138"/>
        <v xml:space="preserve"> </v>
      </c>
      <c r="DI110" s="44" t="str">
        <f t="shared" si="139"/>
        <v/>
      </c>
      <c r="DJ110" s="44"/>
      <c r="DK110" s="44" t="str">
        <f t="shared" si="140"/>
        <v xml:space="preserve"> </v>
      </c>
      <c r="DL110" s="44" t="str">
        <f t="shared" si="141"/>
        <v/>
      </c>
      <c r="DM110" s="44"/>
      <c r="DN110" s="44" t="str">
        <f t="shared" si="142"/>
        <v xml:space="preserve"> </v>
      </c>
      <c r="DO110" s="44" t="str">
        <f t="shared" si="143"/>
        <v/>
      </c>
      <c r="DP110" s="44"/>
      <c r="DQ110" s="44" t="str">
        <f t="shared" si="144"/>
        <v xml:space="preserve"> </v>
      </c>
      <c r="DR110" s="44" t="str">
        <f t="shared" si="145"/>
        <v/>
      </c>
      <c r="DS110" s="44"/>
      <c r="DT110" s="44" t="str">
        <f t="shared" si="146"/>
        <v>Siete</v>
      </c>
      <c r="DU110" s="44" t="str">
        <f t="shared" si="147"/>
        <v xml:space="preserve"> Pesos</v>
      </c>
      <c r="DV110" s="44" t="str">
        <f t="shared" si="148"/>
        <v xml:space="preserve"> </v>
      </c>
      <c r="DW110" s="44" t="str">
        <f t="shared" si="149"/>
        <v/>
      </c>
      <c r="DX110" s="44"/>
      <c r="DY110" s="44"/>
      <c r="DZ110" s="44"/>
      <c r="EA110" s="44" t="str">
        <f t="shared" si="150"/>
        <v xml:space="preserve"> </v>
      </c>
      <c r="EB110" s="44"/>
      <c r="EC110" s="44"/>
      <c r="ED110" s="44" t="str">
        <f t="shared" si="151"/>
        <v xml:space="preserve"> </v>
      </c>
      <c r="EE110" s="44"/>
      <c r="EF110" s="44"/>
      <c r="EG110" s="47" t="str">
        <f t="shared" si="152"/>
        <v xml:space="preserve"> </v>
      </c>
      <c r="EH110" s="44"/>
      <c r="EI110" s="44"/>
      <c r="EJ110" s="47" t="str">
        <f t="shared" si="153"/>
        <v xml:space="preserve"> </v>
      </c>
      <c r="EK110" s="44"/>
      <c r="EL110" s="44"/>
      <c r="EM110" s="47" t="str">
        <f t="shared" si="154"/>
        <v>Ciento Siete Pesos</v>
      </c>
      <c r="EN110" s="47"/>
      <c r="EO110" s="47" t="str">
        <f t="shared" si="155"/>
        <v xml:space="preserve"> </v>
      </c>
      <c r="EP110" s="44"/>
    </row>
    <row r="111" spans="1:146" hidden="1" x14ac:dyDescent="0.2">
      <c r="A111" s="42">
        <v>108</v>
      </c>
      <c r="B111" s="43" t="str">
        <f t="shared" si="85"/>
        <v>Ciento Ocho Pesos M/L</v>
      </c>
      <c r="C111" s="44"/>
      <c r="D111" s="45">
        <f t="shared" si="86"/>
        <v>108</v>
      </c>
      <c r="E111" s="44" t="str">
        <f t="shared" si="87"/>
        <v/>
      </c>
      <c r="F111" s="44" t="str">
        <f t="shared" si="88"/>
        <v xml:space="preserve"> Pesos</v>
      </c>
      <c r="G111" s="44" t="str">
        <f t="shared" si="89"/>
        <v xml:space="preserve">  billones</v>
      </c>
      <c r="H111" s="44"/>
      <c r="I111" s="44" t="str">
        <f t="shared" si="90"/>
        <v xml:space="preserve"> Pesos</v>
      </c>
      <c r="J111" s="44" t="s">
        <v>80</v>
      </c>
      <c r="K111" s="44"/>
      <c r="L111" s="44" t="str">
        <f t="shared" si="91"/>
        <v xml:space="preserve"> Pesos</v>
      </c>
      <c r="M111" s="44" t="str">
        <f t="shared" si="92"/>
        <v xml:space="preserve">  millones</v>
      </c>
      <c r="N111" s="44"/>
      <c r="O111" s="44" t="str">
        <f t="shared" si="93"/>
        <v xml:space="preserve"> Pesos</v>
      </c>
      <c r="P111" s="44" t="s">
        <v>80</v>
      </c>
      <c r="Q111" s="44"/>
      <c r="R111" s="44" t="str">
        <f t="shared" si="94"/>
        <v xml:space="preserve"> y </v>
      </c>
      <c r="S111" s="44" t="str">
        <f t="shared" si="95"/>
        <v xml:space="preserve"> Pesos</v>
      </c>
      <c r="T111" s="44" t="str">
        <f t="shared" si="96"/>
        <v xml:space="preserve"> Centavos</v>
      </c>
      <c r="U111" s="44" t="str">
        <f t="shared" si="97"/>
        <v xml:space="preserve"> centavos</v>
      </c>
      <c r="V111" s="44">
        <v>15</v>
      </c>
      <c r="W111" s="44">
        <v>14</v>
      </c>
      <c r="X111" s="44">
        <v>13</v>
      </c>
      <c r="Y111" s="44">
        <v>12</v>
      </c>
      <c r="Z111" s="44">
        <v>11</v>
      </c>
      <c r="AA111" s="44">
        <v>10</v>
      </c>
      <c r="AB111" s="44">
        <v>9</v>
      </c>
      <c r="AC111" s="44">
        <f t="shared" si="161"/>
        <v>8</v>
      </c>
      <c r="AD111" s="44">
        <f t="shared" si="161"/>
        <v>7</v>
      </c>
      <c r="AE111" s="44">
        <f t="shared" si="161"/>
        <v>6</v>
      </c>
      <c r="AF111" s="44">
        <f t="shared" si="161"/>
        <v>5</v>
      </c>
      <c r="AG111" s="44">
        <f t="shared" si="161"/>
        <v>4</v>
      </c>
      <c r="AH111" s="44">
        <f t="shared" si="161"/>
        <v>3</v>
      </c>
      <c r="AI111" s="44">
        <f t="shared" si="161"/>
        <v>2</v>
      </c>
      <c r="AJ111" s="44">
        <f t="shared" si="161"/>
        <v>1</v>
      </c>
      <c r="AK111" s="44">
        <f t="shared" si="161"/>
        <v>0</v>
      </c>
      <c r="AL111" s="44">
        <f t="shared" si="161"/>
        <v>-1</v>
      </c>
      <c r="AM111" s="44">
        <f t="shared" si="161"/>
        <v>-2</v>
      </c>
      <c r="AN111" s="44"/>
      <c r="AO111" s="46">
        <f t="shared" si="160"/>
        <v>0</v>
      </c>
      <c r="AP111" s="46">
        <f t="shared" si="160"/>
        <v>0</v>
      </c>
      <c r="AQ111" s="46">
        <f t="shared" si="160"/>
        <v>0</v>
      </c>
      <c r="AR111" s="46">
        <f t="shared" si="160"/>
        <v>0</v>
      </c>
      <c r="AS111" s="46">
        <f t="shared" si="160"/>
        <v>0</v>
      </c>
      <c r="AT111" s="46">
        <f t="shared" si="160"/>
        <v>0</v>
      </c>
      <c r="AU111" s="46">
        <f t="shared" si="160"/>
        <v>0</v>
      </c>
      <c r="AV111" s="46">
        <f t="shared" si="159"/>
        <v>0</v>
      </c>
      <c r="AW111" s="46">
        <f t="shared" si="159"/>
        <v>0</v>
      </c>
      <c r="AX111" s="46">
        <f t="shared" si="159"/>
        <v>0</v>
      </c>
      <c r="AY111" s="46">
        <f t="shared" si="159"/>
        <v>0</v>
      </c>
      <c r="AZ111" s="46">
        <f t="shared" si="159"/>
        <v>0</v>
      </c>
      <c r="BA111" s="46">
        <f t="shared" si="159"/>
        <v>1</v>
      </c>
      <c r="BB111" s="46">
        <f t="shared" si="159"/>
        <v>10</v>
      </c>
      <c r="BC111" s="46">
        <f t="shared" si="159"/>
        <v>108</v>
      </c>
      <c r="BD111" s="46">
        <f t="shared" si="159"/>
        <v>1080</v>
      </c>
      <c r="BE111" s="46">
        <f t="shared" si="158"/>
        <v>10800</v>
      </c>
      <c r="BF111" s="44"/>
      <c r="BG111" s="44">
        <f t="shared" si="98"/>
        <v>0</v>
      </c>
      <c r="BH111" s="46">
        <f t="shared" si="99"/>
        <v>0</v>
      </c>
      <c r="BI111" s="46">
        <f t="shared" si="100"/>
        <v>0</v>
      </c>
      <c r="BJ111" s="46">
        <f t="shared" si="101"/>
        <v>0</v>
      </c>
      <c r="BK111" s="46">
        <f t="shared" si="102"/>
        <v>0</v>
      </c>
      <c r="BL111" s="46">
        <f t="shared" si="103"/>
        <v>0</v>
      </c>
      <c r="BM111" s="46">
        <f t="shared" si="104"/>
        <v>0</v>
      </c>
      <c r="BN111" s="46">
        <f t="shared" si="105"/>
        <v>0</v>
      </c>
      <c r="BO111" s="46">
        <f t="shared" si="106"/>
        <v>0</v>
      </c>
      <c r="BP111" s="46">
        <f t="shared" si="107"/>
        <v>0</v>
      </c>
      <c r="BQ111" s="46">
        <f t="shared" si="108"/>
        <v>0</v>
      </c>
      <c r="BR111" s="46">
        <f t="shared" si="109"/>
        <v>0</v>
      </c>
      <c r="BS111" s="46">
        <f t="shared" si="110"/>
        <v>100</v>
      </c>
      <c r="BT111" s="46">
        <f t="shared" si="111"/>
        <v>0</v>
      </c>
      <c r="BU111" s="46">
        <f t="shared" si="112"/>
        <v>8</v>
      </c>
      <c r="BV111" s="46">
        <f t="shared" si="113"/>
        <v>0</v>
      </c>
      <c r="BW111" s="46">
        <f t="shared" si="114"/>
        <v>0</v>
      </c>
      <c r="BX111" s="44"/>
      <c r="BY111" s="44"/>
      <c r="BZ111" s="46">
        <f t="shared" si="115"/>
        <v>0</v>
      </c>
      <c r="CA111" s="46"/>
      <c r="CB111" s="46"/>
      <c r="CC111" s="46">
        <f t="shared" si="116"/>
        <v>0</v>
      </c>
      <c r="CD111" s="46"/>
      <c r="CE111" s="46"/>
      <c r="CF111" s="46">
        <f t="shared" si="117"/>
        <v>0</v>
      </c>
      <c r="CG111" s="44"/>
      <c r="CH111" s="46"/>
      <c r="CI111" s="46">
        <f t="shared" si="118"/>
        <v>0</v>
      </c>
      <c r="CJ111" s="44"/>
      <c r="CK111" s="46"/>
      <c r="CL111" s="46">
        <f t="shared" si="119"/>
        <v>8</v>
      </c>
      <c r="CM111" s="44"/>
      <c r="CN111" s="46">
        <f t="shared" si="120"/>
        <v>0</v>
      </c>
      <c r="CO111" s="44"/>
      <c r="CP111" s="44"/>
      <c r="CQ111" s="44" t="str">
        <f t="shared" si="121"/>
        <v/>
      </c>
      <c r="CR111" s="44" t="str">
        <f t="shared" si="122"/>
        <v/>
      </c>
      <c r="CS111" s="44" t="str">
        <f t="shared" si="123"/>
        <v xml:space="preserve">   billones</v>
      </c>
      <c r="CT111" s="44" t="str">
        <f t="shared" si="124"/>
        <v/>
      </c>
      <c r="CU111" s="44" t="str">
        <f t="shared" si="125"/>
        <v/>
      </c>
      <c r="CV111" s="44" t="str">
        <f t="shared" si="126"/>
        <v xml:space="preserve">  mil</v>
      </c>
      <c r="CW111" s="44" t="str">
        <f t="shared" si="127"/>
        <v/>
      </c>
      <c r="CX111" s="44" t="str">
        <f t="shared" si="128"/>
        <v/>
      </c>
      <c r="CY111" s="44" t="str">
        <f t="shared" si="129"/>
        <v xml:space="preserve">   millones</v>
      </c>
      <c r="CZ111" s="44" t="str">
        <f t="shared" si="130"/>
        <v/>
      </c>
      <c r="DA111" s="44" t="str">
        <f t="shared" si="131"/>
        <v/>
      </c>
      <c r="DB111" s="44" t="str">
        <f t="shared" si="132"/>
        <v xml:space="preserve">  mil</v>
      </c>
      <c r="DC111" s="44" t="str">
        <f t="shared" si="133"/>
        <v xml:space="preserve">Ciento </v>
      </c>
      <c r="DD111" s="44" t="str">
        <f t="shared" si="134"/>
        <v xml:space="preserve">  y </v>
      </c>
      <c r="DE111" s="44" t="str">
        <f t="shared" si="135"/>
        <v>Ocho Pesos</v>
      </c>
      <c r="DF111" s="44" t="str">
        <f t="shared" si="136"/>
        <v xml:space="preserve">  Centavos</v>
      </c>
      <c r="DG111" s="44" t="str">
        <f t="shared" si="137"/>
        <v xml:space="preserve">  centavos</v>
      </c>
      <c r="DH111" s="44" t="str">
        <f t="shared" si="138"/>
        <v xml:space="preserve"> </v>
      </c>
      <c r="DI111" s="44" t="str">
        <f t="shared" si="139"/>
        <v/>
      </c>
      <c r="DJ111" s="44"/>
      <c r="DK111" s="44" t="str">
        <f t="shared" si="140"/>
        <v xml:space="preserve"> </v>
      </c>
      <c r="DL111" s="44" t="str">
        <f t="shared" si="141"/>
        <v/>
      </c>
      <c r="DM111" s="44"/>
      <c r="DN111" s="44" t="str">
        <f t="shared" si="142"/>
        <v xml:space="preserve"> </v>
      </c>
      <c r="DO111" s="44" t="str">
        <f t="shared" si="143"/>
        <v/>
      </c>
      <c r="DP111" s="44"/>
      <c r="DQ111" s="44" t="str">
        <f t="shared" si="144"/>
        <v xml:space="preserve"> </v>
      </c>
      <c r="DR111" s="44" t="str">
        <f t="shared" si="145"/>
        <v/>
      </c>
      <c r="DS111" s="44"/>
      <c r="DT111" s="44" t="str">
        <f t="shared" si="146"/>
        <v>Ocho</v>
      </c>
      <c r="DU111" s="44" t="str">
        <f t="shared" si="147"/>
        <v xml:space="preserve"> Pesos</v>
      </c>
      <c r="DV111" s="44" t="str">
        <f t="shared" si="148"/>
        <v xml:space="preserve"> </v>
      </c>
      <c r="DW111" s="44" t="str">
        <f t="shared" si="149"/>
        <v/>
      </c>
      <c r="DX111" s="44"/>
      <c r="DY111" s="44"/>
      <c r="DZ111" s="44"/>
      <c r="EA111" s="44" t="str">
        <f t="shared" si="150"/>
        <v xml:space="preserve"> </v>
      </c>
      <c r="EB111" s="44"/>
      <c r="EC111" s="44"/>
      <c r="ED111" s="44" t="str">
        <f t="shared" si="151"/>
        <v xml:space="preserve"> </v>
      </c>
      <c r="EE111" s="44"/>
      <c r="EF111" s="44"/>
      <c r="EG111" s="47" t="str">
        <f t="shared" si="152"/>
        <v xml:space="preserve"> </v>
      </c>
      <c r="EH111" s="44"/>
      <c r="EI111" s="44"/>
      <c r="EJ111" s="47" t="str">
        <f t="shared" si="153"/>
        <v xml:space="preserve"> </v>
      </c>
      <c r="EK111" s="44"/>
      <c r="EL111" s="44"/>
      <c r="EM111" s="47" t="str">
        <f t="shared" si="154"/>
        <v>Ciento Ocho Pesos</v>
      </c>
      <c r="EN111" s="47"/>
      <c r="EO111" s="47" t="str">
        <f t="shared" si="155"/>
        <v xml:space="preserve"> </v>
      </c>
      <c r="EP111" s="44"/>
    </row>
    <row r="112" spans="1:146" hidden="1" x14ac:dyDescent="0.2">
      <c r="A112" s="42">
        <v>109</v>
      </c>
      <c r="B112" s="43" t="str">
        <f t="shared" si="85"/>
        <v>Ciento Nueve Pesos M/L</v>
      </c>
      <c r="C112" s="44"/>
      <c r="D112" s="45">
        <f t="shared" si="86"/>
        <v>109</v>
      </c>
      <c r="E112" s="44" t="str">
        <f t="shared" si="87"/>
        <v/>
      </c>
      <c r="F112" s="44" t="str">
        <f t="shared" si="88"/>
        <v xml:space="preserve"> Pesos</v>
      </c>
      <c r="G112" s="44" t="str">
        <f t="shared" si="89"/>
        <v xml:space="preserve">  billones</v>
      </c>
      <c r="H112" s="44"/>
      <c r="I112" s="44" t="str">
        <f t="shared" si="90"/>
        <v xml:space="preserve"> Pesos</v>
      </c>
      <c r="J112" s="44" t="s">
        <v>80</v>
      </c>
      <c r="K112" s="44"/>
      <c r="L112" s="44" t="str">
        <f t="shared" si="91"/>
        <v xml:space="preserve"> Pesos</v>
      </c>
      <c r="M112" s="44" t="str">
        <f t="shared" si="92"/>
        <v xml:space="preserve">  millones</v>
      </c>
      <c r="N112" s="44"/>
      <c r="O112" s="44" t="str">
        <f t="shared" si="93"/>
        <v xml:space="preserve"> Pesos</v>
      </c>
      <c r="P112" s="44" t="s">
        <v>80</v>
      </c>
      <c r="Q112" s="44"/>
      <c r="R112" s="44" t="str">
        <f t="shared" si="94"/>
        <v xml:space="preserve"> y </v>
      </c>
      <c r="S112" s="44" t="str">
        <f t="shared" si="95"/>
        <v xml:space="preserve"> Pesos</v>
      </c>
      <c r="T112" s="44" t="str">
        <f t="shared" si="96"/>
        <v xml:space="preserve"> Centavos</v>
      </c>
      <c r="U112" s="44" t="str">
        <f t="shared" si="97"/>
        <v xml:space="preserve"> centavos</v>
      </c>
      <c r="V112" s="44">
        <v>15</v>
      </c>
      <c r="W112" s="44">
        <v>14</v>
      </c>
      <c r="X112" s="44">
        <v>13</v>
      </c>
      <c r="Y112" s="44">
        <v>12</v>
      </c>
      <c r="Z112" s="44">
        <v>11</v>
      </c>
      <c r="AA112" s="44">
        <v>10</v>
      </c>
      <c r="AB112" s="44">
        <v>9</v>
      </c>
      <c r="AC112" s="44">
        <f t="shared" si="161"/>
        <v>8</v>
      </c>
      <c r="AD112" s="44">
        <f t="shared" si="161"/>
        <v>7</v>
      </c>
      <c r="AE112" s="44">
        <f t="shared" si="161"/>
        <v>6</v>
      </c>
      <c r="AF112" s="44">
        <f t="shared" si="161"/>
        <v>5</v>
      </c>
      <c r="AG112" s="44">
        <f t="shared" si="161"/>
        <v>4</v>
      </c>
      <c r="AH112" s="44">
        <f t="shared" si="161"/>
        <v>3</v>
      </c>
      <c r="AI112" s="44">
        <f t="shared" si="161"/>
        <v>2</v>
      </c>
      <c r="AJ112" s="44">
        <f t="shared" si="161"/>
        <v>1</v>
      </c>
      <c r="AK112" s="44">
        <f t="shared" si="161"/>
        <v>0</v>
      </c>
      <c r="AL112" s="44">
        <f t="shared" si="161"/>
        <v>-1</v>
      </c>
      <c r="AM112" s="44">
        <f t="shared" si="161"/>
        <v>-2</v>
      </c>
      <c r="AN112" s="44"/>
      <c r="AO112" s="46">
        <f t="shared" si="160"/>
        <v>0</v>
      </c>
      <c r="AP112" s="46">
        <f t="shared" si="160"/>
        <v>0</v>
      </c>
      <c r="AQ112" s="46">
        <f t="shared" si="160"/>
        <v>0</v>
      </c>
      <c r="AR112" s="46">
        <f t="shared" si="160"/>
        <v>0</v>
      </c>
      <c r="AS112" s="46">
        <f t="shared" si="160"/>
        <v>0</v>
      </c>
      <c r="AT112" s="46">
        <f t="shared" si="160"/>
        <v>0</v>
      </c>
      <c r="AU112" s="46">
        <f t="shared" si="160"/>
        <v>0</v>
      </c>
      <c r="AV112" s="46">
        <f t="shared" si="159"/>
        <v>0</v>
      </c>
      <c r="AW112" s="46">
        <f t="shared" si="159"/>
        <v>0</v>
      </c>
      <c r="AX112" s="46">
        <f t="shared" si="159"/>
        <v>0</v>
      </c>
      <c r="AY112" s="46">
        <f t="shared" si="159"/>
        <v>0</v>
      </c>
      <c r="AZ112" s="46">
        <f t="shared" si="159"/>
        <v>0</v>
      </c>
      <c r="BA112" s="46">
        <f t="shared" si="159"/>
        <v>1</v>
      </c>
      <c r="BB112" s="46">
        <f t="shared" si="159"/>
        <v>10</v>
      </c>
      <c r="BC112" s="46">
        <f t="shared" si="159"/>
        <v>109</v>
      </c>
      <c r="BD112" s="46">
        <f t="shared" si="159"/>
        <v>1090</v>
      </c>
      <c r="BE112" s="46">
        <f t="shared" si="158"/>
        <v>10900</v>
      </c>
      <c r="BF112" s="44"/>
      <c r="BG112" s="44">
        <f t="shared" si="98"/>
        <v>0</v>
      </c>
      <c r="BH112" s="46">
        <f t="shared" si="99"/>
        <v>0</v>
      </c>
      <c r="BI112" s="46">
        <f t="shared" si="100"/>
        <v>0</v>
      </c>
      <c r="BJ112" s="46">
        <f t="shared" si="101"/>
        <v>0</v>
      </c>
      <c r="BK112" s="46">
        <f t="shared" si="102"/>
        <v>0</v>
      </c>
      <c r="BL112" s="46">
        <f t="shared" si="103"/>
        <v>0</v>
      </c>
      <c r="BM112" s="46">
        <f t="shared" si="104"/>
        <v>0</v>
      </c>
      <c r="BN112" s="46">
        <f t="shared" si="105"/>
        <v>0</v>
      </c>
      <c r="BO112" s="46">
        <f t="shared" si="106"/>
        <v>0</v>
      </c>
      <c r="BP112" s="46">
        <f t="shared" si="107"/>
        <v>0</v>
      </c>
      <c r="BQ112" s="46">
        <f t="shared" si="108"/>
        <v>0</v>
      </c>
      <c r="BR112" s="46">
        <f t="shared" si="109"/>
        <v>0</v>
      </c>
      <c r="BS112" s="46">
        <f t="shared" si="110"/>
        <v>100</v>
      </c>
      <c r="BT112" s="46">
        <f t="shared" si="111"/>
        <v>0</v>
      </c>
      <c r="BU112" s="46">
        <f t="shared" si="112"/>
        <v>9</v>
      </c>
      <c r="BV112" s="46">
        <f t="shared" si="113"/>
        <v>0</v>
      </c>
      <c r="BW112" s="46">
        <f t="shared" si="114"/>
        <v>0</v>
      </c>
      <c r="BX112" s="44"/>
      <c r="BY112" s="44"/>
      <c r="BZ112" s="46">
        <f t="shared" si="115"/>
        <v>0</v>
      </c>
      <c r="CA112" s="46"/>
      <c r="CB112" s="46"/>
      <c r="CC112" s="46">
        <f t="shared" si="116"/>
        <v>0</v>
      </c>
      <c r="CD112" s="46"/>
      <c r="CE112" s="46"/>
      <c r="CF112" s="46">
        <f t="shared" si="117"/>
        <v>0</v>
      </c>
      <c r="CG112" s="44"/>
      <c r="CH112" s="46"/>
      <c r="CI112" s="46">
        <f t="shared" si="118"/>
        <v>0</v>
      </c>
      <c r="CJ112" s="44"/>
      <c r="CK112" s="46"/>
      <c r="CL112" s="46">
        <f t="shared" si="119"/>
        <v>9</v>
      </c>
      <c r="CM112" s="44"/>
      <c r="CN112" s="46">
        <f t="shared" si="120"/>
        <v>0</v>
      </c>
      <c r="CO112" s="44"/>
      <c r="CP112" s="44"/>
      <c r="CQ112" s="44" t="str">
        <f t="shared" si="121"/>
        <v/>
      </c>
      <c r="CR112" s="44" t="str">
        <f t="shared" si="122"/>
        <v/>
      </c>
      <c r="CS112" s="44" t="str">
        <f t="shared" si="123"/>
        <v xml:space="preserve">   billones</v>
      </c>
      <c r="CT112" s="44" t="str">
        <f t="shared" si="124"/>
        <v/>
      </c>
      <c r="CU112" s="44" t="str">
        <f t="shared" si="125"/>
        <v/>
      </c>
      <c r="CV112" s="44" t="str">
        <f t="shared" si="126"/>
        <v xml:space="preserve">  mil</v>
      </c>
      <c r="CW112" s="44" t="str">
        <f t="shared" si="127"/>
        <v/>
      </c>
      <c r="CX112" s="44" t="str">
        <f t="shared" si="128"/>
        <v/>
      </c>
      <c r="CY112" s="44" t="str">
        <f t="shared" si="129"/>
        <v xml:space="preserve">   millones</v>
      </c>
      <c r="CZ112" s="44" t="str">
        <f t="shared" si="130"/>
        <v/>
      </c>
      <c r="DA112" s="44" t="str">
        <f t="shared" si="131"/>
        <v/>
      </c>
      <c r="DB112" s="44" t="str">
        <f t="shared" si="132"/>
        <v xml:space="preserve">  mil</v>
      </c>
      <c r="DC112" s="44" t="str">
        <f t="shared" si="133"/>
        <v xml:space="preserve">Ciento </v>
      </c>
      <c r="DD112" s="44" t="str">
        <f t="shared" si="134"/>
        <v xml:space="preserve">  y </v>
      </c>
      <c r="DE112" s="44" t="str">
        <f t="shared" si="135"/>
        <v>Nueve Pesos</v>
      </c>
      <c r="DF112" s="44" t="str">
        <f t="shared" si="136"/>
        <v xml:space="preserve">  Centavos</v>
      </c>
      <c r="DG112" s="44" t="str">
        <f t="shared" si="137"/>
        <v xml:space="preserve">  centavos</v>
      </c>
      <c r="DH112" s="44" t="str">
        <f t="shared" si="138"/>
        <v xml:space="preserve"> </v>
      </c>
      <c r="DI112" s="44" t="str">
        <f t="shared" si="139"/>
        <v/>
      </c>
      <c r="DJ112" s="44"/>
      <c r="DK112" s="44" t="str">
        <f t="shared" si="140"/>
        <v xml:space="preserve"> </v>
      </c>
      <c r="DL112" s="44" t="str">
        <f t="shared" si="141"/>
        <v/>
      </c>
      <c r="DM112" s="44"/>
      <c r="DN112" s="44" t="str">
        <f t="shared" si="142"/>
        <v xml:space="preserve"> </v>
      </c>
      <c r="DO112" s="44" t="str">
        <f t="shared" si="143"/>
        <v/>
      </c>
      <c r="DP112" s="44"/>
      <c r="DQ112" s="44" t="str">
        <f t="shared" si="144"/>
        <v xml:space="preserve"> </v>
      </c>
      <c r="DR112" s="44" t="str">
        <f t="shared" si="145"/>
        <v/>
      </c>
      <c r="DS112" s="44"/>
      <c r="DT112" s="44" t="str">
        <f t="shared" si="146"/>
        <v>Nueve</v>
      </c>
      <c r="DU112" s="44" t="str">
        <f t="shared" si="147"/>
        <v xml:space="preserve"> Pesos</v>
      </c>
      <c r="DV112" s="44" t="str">
        <f t="shared" si="148"/>
        <v xml:space="preserve"> </v>
      </c>
      <c r="DW112" s="44" t="str">
        <f t="shared" si="149"/>
        <v/>
      </c>
      <c r="DX112" s="44"/>
      <c r="DY112" s="44"/>
      <c r="DZ112" s="44"/>
      <c r="EA112" s="44" t="str">
        <f t="shared" si="150"/>
        <v xml:space="preserve"> </v>
      </c>
      <c r="EB112" s="44"/>
      <c r="EC112" s="44"/>
      <c r="ED112" s="44" t="str">
        <f t="shared" si="151"/>
        <v xml:space="preserve"> </v>
      </c>
      <c r="EE112" s="44"/>
      <c r="EF112" s="44"/>
      <c r="EG112" s="47" t="str">
        <f t="shared" si="152"/>
        <v xml:space="preserve"> </v>
      </c>
      <c r="EH112" s="44"/>
      <c r="EI112" s="44"/>
      <c r="EJ112" s="47" t="str">
        <f t="shared" si="153"/>
        <v xml:space="preserve"> </v>
      </c>
      <c r="EK112" s="44"/>
      <c r="EL112" s="44"/>
      <c r="EM112" s="47" t="str">
        <f t="shared" si="154"/>
        <v>Ciento Nueve Pesos</v>
      </c>
      <c r="EN112" s="47"/>
      <c r="EO112" s="47" t="str">
        <f t="shared" si="155"/>
        <v xml:space="preserve"> </v>
      </c>
      <c r="EP112" s="44"/>
    </row>
    <row r="113" spans="1:146" hidden="1" x14ac:dyDescent="0.2">
      <c r="A113" s="42">
        <v>110</v>
      </c>
      <c r="B113" s="43" t="str">
        <f t="shared" si="85"/>
        <v>Ciento Diez Pesos M/L</v>
      </c>
      <c r="C113" s="44"/>
      <c r="D113" s="45">
        <f t="shared" si="86"/>
        <v>110</v>
      </c>
      <c r="E113" s="44" t="str">
        <f t="shared" si="87"/>
        <v/>
      </c>
      <c r="F113" s="44" t="str">
        <f t="shared" si="88"/>
        <v xml:space="preserve"> Pesos</v>
      </c>
      <c r="G113" s="44" t="str">
        <f t="shared" si="89"/>
        <v xml:space="preserve">  billones</v>
      </c>
      <c r="H113" s="44"/>
      <c r="I113" s="44" t="str">
        <f t="shared" si="90"/>
        <v xml:space="preserve"> Pesos</v>
      </c>
      <c r="J113" s="44" t="s">
        <v>80</v>
      </c>
      <c r="K113" s="44"/>
      <c r="L113" s="44" t="str">
        <f t="shared" si="91"/>
        <v xml:space="preserve"> Pesos</v>
      </c>
      <c r="M113" s="44" t="str">
        <f t="shared" si="92"/>
        <v xml:space="preserve">  millones</v>
      </c>
      <c r="N113" s="44"/>
      <c r="O113" s="44" t="str">
        <f t="shared" si="93"/>
        <v xml:space="preserve"> Pesos</v>
      </c>
      <c r="P113" s="44" t="s">
        <v>80</v>
      </c>
      <c r="Q113" s="44"/>
      <c r="R113" s="44" t="str">
        <f t="shared" si="94"/>
        <v xml:space="preserve"> Pesos</v>
      </c>
      <c r="S113" s="44" t="str">
        <f t="shared" si="95"/>
        <v xml:space="preserve"> Pesos</v>
      </c>
      <c r="T113" s="44" t="str">
        <f t="shared" si="96"/>
        <v xml:space="preserve"> Centavos</v>
      </c>
      <c r="U113" s="44" t="str">
        <f t="shared" si="97"/>
        <v xml:space="preserve"> centavos</v>
      </c>
      <c r="V113" s="44">
        <v>15</v>
      </c>
      <c r="W113" s="44">
        <v>14</v>
      </c>
      <c r="X113" s="44">
        <v>13</v>
      </c>
      <c r="Y113" s="44">
        <v>12</v>
      </c>
      <c r="Z113" s="44">
        <v>11</v>
      </c>
      <c r="AA113" s="44">
        <v>10</v>
      </c>
      <c r="AB113" s="44">
        <v>9</v>
      </c>
      <c r="AC113" s="44">
        <f t="shared" si="161"/>
        <v>8</v>
      </c>
      <c r="AD113" s="44">
        <f t="shared" si="161"/>
        <v>7</v>
      </c>
      <c r="AE113" s="44">
        <f t="shared" si="161"/>
        <v>6</v>
      </c>
      <c r="AF113" s="44">
        <f t="shared" si="161"/>
        <v>5</v>
      </c>
      <c r="AG113" s="44">
        <f t="shared" si="161"/>
        <v>4</v>
      </c>
      <c r="AH113" s="44">
        <f t="shared" si="161"/>
        <v>3</v>
      </c>
      <c r="AI113" s="44">
        <f t="shared" si="161"/>
        <v>2</v>
      </c>
      <c r="AJ113" s="44">
        <f t="shared" si="161"/>
        <v>1</v>
      </c>
      <c r="AK113" s="44">
        <f t="shared" si="161"/>
        <v>0</v>
      </c>
      <c r="AL113" s="44">
        <f t="shared" si="161"/>
        <v>-1</v>
      </c>
      <c r="AM113" s="44">
        <f t="shared" si="161"/>
        <v>-2</v>
      </c>
      <c r="AN113" s="44"/>
      <c r="AO113" s="46">
        <f t="shared" si="160"/>
        <v>0</v>
      </c>
      <c r="AP113" s="46">
        <f t="shared" si="160"/>
        <v>0</v>
      </c>
      <c r="AQ113" s="46">
        <f t="shared" si="160"/>
        <v>0</v>
      </c>
      <c r="AR113" s="46">
        <f t="shared" si="160"/>
        <v>0</v>
      </c>
      <c r="AS113" s="46">
        <f t="shared" si="160"/>
        <v>0</v>
      </c>
      <c r="AT113" s="46">
        <f t="shared" si="160"/>
        <v>0</v>
      </c>
      <c r="AU113" s="46">
        <f t="shared" si="160"/>
        <v>0</v>
      </c>
      <c r="AV113" s="46">
        <f t="shared" si="159"/>
        <v>0</v>
      </c>
      <c r="AW113" s="46">
        <f t="shared" si="159"/>
        <v>0</v>
      </c>
      <c r="AX113" s="46">
        <f t="shared" si="159"/>
        <v>0</v>
      </c>
      <c r="AY113" s="46">
        <f t="shared" si="159"/>
        <v>0</v>
      </c>
      <c r="AZ113" s="46">
        <f t="shared" si="159"/>
        <v>0</v>
      </c>
      <c r="BA113" s="46">
        <f t="shared" si="159"/>
        <v>1</v>
      </c>
      <c r="BB113" s="46">
        <f t="shared" si="159"/>
        <v>11</v>
      </c>
      <c r="BC113" s="46">
        <f t="shared" si="159"/>
        <v>110</v>
      </c>
      <c r="BD113" s="46">
        <f t="shared" si="159"/>
        <v>1100</v>
      </c>
      <c r="BE113" s="46">
        <f t="shared" si="158"/>
        <v>11000</v>
      </c>
      <c r="BF113" s="44"/>
      <c r="BG113" s="44">
        <f t="shared" si="98"/>
        <v>0</v>
      </c>
      <c r="BH113" s="46">
        <f t="shared" si="99"/>
        <v>0</v>
      </c>
      <c r="BI113" s="46">
        <f t="shared" si="100"/>
        <v>0</v>
      </c>
      <c r="BJ113" s="46">
        <f t="shared" si="101"/>
        <v>0</v>
      </c>
      <c r="BK113" s="46">
        <f t="shared" si="102"/>
        <v>0</v>
      </c>
      <c r="BL113" s="46">
        <f t="shared" si="103"/>
        <v>0</v>
      </c>
      <c r="BM113" s="46">
        <f t="shared" si="104"/>
        <v>0</v>
      </c>
      <c r="BN113" s="46">
        <f t="shared" si="105"/>
        <v>0</v>
      </c>
      <c r="BO113" s="46">
        <f t="shared" si="106"/>
        <v>0</v>
      </c>
      <c r="BP113" s="46">
        <f t="shared" si="107"/>
        <v>0</v>
      </c>
      <c r="BQ113" s="46">
        <f t="shared" si="108"/>
        <v>0</v>
      </c>
      <c r="BR113" s="46">
        <f t="shared" si="109"/>
        <v>0</v>
      </c>
      <c r="BS113" s="46">
        <f t="shared" si="110"/>
        <v>100</v>
      </c>
      <c r="BT113" s="46">
        <f t="shared" si="111"/>
        <v>10</v>
      </c>
      <c r="BU113" s="46">
        <f t="shared" si="112"/>
        <v>0</v>
      </c>
      <c r="BV113" s="46">
        <f t="shared" si="113"/>
        <v>0</v>
      </c>
      <c r="BW113" s="46">
        <f t="shared" si="114"/>
        <v>0</v>
      </c>
      <c r="BX113" s="44"/>
      <c r="BY113" s="44"/>
      <c r="BZ113" s="46">
        <f t="shared" si="115"/>
        <v>0</v>
      </c>
      <c r="CA113" s="46"/>
      <c r="CB113" s="46"/>
      <c r="CC113" s="46">
        <f t="shared" si="116"/>
        <v>0</v>
      </c>
      <c r="CD113" s="46"/>
      <c r="CE113" s="46"/>
      <c r="CF113" s="46">
        <f t="shared" si="117"/>
        <v>0</v>
      </c>
      <c r="CG113" s="44"/>
      <c r="CH113" s="46"/>
      <c r="CI113" s="46">
        <f t="shared" si="118"/>
        <v>0</v>
      </c>
      <c r="CJ113" s="44"/>
      <c r="CK113" s="46"/>
      <c r="CL113" s="46">
        <f t="shared" si="119"/>
        <v>10</v>
      </c>
      <c r="CM113" s="44"/>
      <c r="CN113" s="46">
        <f t="shared" si="120"/>
        <v>0</v>
      </c>
      <c r="CO113" s="44"/>
      <c r="CP113" s="44"/>
      <c r="CQ113" s="44" t="str">
        <f t="shared" si="121"/>
        <v/>
      </c>
      <c r="CR113" s="44" t="str">
        <f t="shared" si="122"/>
        <v/>
      </c>
      <c r="CS113" s="44" t="str">
        <f t="shared" si="123"/>
        <v xml:space="preserve">   billones</v>
      </c>
      <c r="CT113" s="44" t="str">
        <f t="shared" si="124"/>
        <v/>
      </c>
      <c r="CU113" s="44" t="str">
        <f t="shared" si="125"/>
        <v/>
      </c>
      <c r="CV113" s="44" t="str">
        <f t="shared" si="126"/>
        <v xml:space="preserve">  mil</v>
      </c>
      <c r="CW113" s="44" t="str">
        <f t="shared" si="127"/>
        <v/>
      </c>
      <c r="CX113" s="44" t="str">
        <f t="shared" si="128"/>
        <v/>
      </c>
      <c r="CY113" s="44" t="str">
        <f t="shared" si="129"/>
        <v xml:space="preserve">   millones</v>
      </c>
      <c r="CZ113" s="44" t="str">
        <f t="shared" si="130"/>
        <v/>
      </c>
      <c r="DA113" s="44" t="str">
        <f t="shared" si="131"/>
        <v/>
      </c>
      <c r="DB113" s="44" t="str">
        <f t="shared" si="132"/>
        <v xml:space="preserve">  mil</v>
      </c>
      <c r="DC113" s="44" t="str">
        <f t="shared" si="133"/>
        <v xml:space="preserve">Ciento </v>
      </c>
      <c r="DD113" s="44" t="str">
        <f t="shared" si="134"/>
        <v>Diez Pesos</v>
      </c>
      <c r="DE113" s="44" t="str">
        <f t="shared" si="135"/>
        <v xml:space="preserve">  Pesos</v>
      </c>
      <c r="DF113" s="44" t="str">
        <f t="shared" si="136"/>
        <v xml:space="preserve">  Centavos</v>
      </c>
      <c r="DG113" s="44" t="str">
        <f t="shared" si="137"/>
        <v xml:space="preserve">  centavos</v>
      </c>
      <c r="DH113" s="44" t="str">
        <f t="shared" si="138"/>
        <v xml:space="preserve"> </v>
      </c>
      <c r="DI113" s="44" t="str">
        <f t="shared" si="139"/>
        <v/>
      </c>
      <c r="DJ113" s="44"/>
      <c r="DK113" s="44" t="str">
        <f t="shared" si="140"/>
        <v xml:space="preserve"> </v>
      </c>
      <c r="DL113" s="44" t="str">
        <f t="shared" si="141"/>
        <v/>
      </c>
      <c r="DM113" s="44"/>
      <c r="DN113" s="44" t="str">
        <f t="shared" si="142"/>
        <v xml:space="preserve"> </v>
      </c>
      <c r="DO113" s="44" t="str">
        <f t="shared" si="143"/>
        <v/>
      </c>
      <c r="DP113" s="44"/>
      <c r="DQ113" s="44" t="str">
        <f t="shared" si="144"/>
        <v xml:space="preserve"> </v>
      </c>
      <c r="DR113" s="44" t="str">
        <f t="shared" si="145"/>
        <v/>
      </c>
      <c r="DS113" s="44"/>
      <c r="DT113" s="44" t="str">
        <f t="shared" si="146"/>
        <v>Diez</v>
      </c>
      <c r="DU113" s="44" t="str">
        <f t="shared" si="147"/>
        <v xml:space="preserve"> Pesos</v>
      </c>
      <c r="DV113" s="44" t="str">
        <f t="shared" si="148"/>
        <v xml:space="preserve"> </v>
      </c>
      <c r="DW113" s="44" t="str">
        <f t="shared" si="149"/>
        <v/>
      </c>
      <c r="DX113" s="44"/>
      <c r="DY113" s="44"/>
      <c r="DZ113" s="44"/>
      <c r="EA113" s="44" t="str">
        <f t="shared" si="150"/>
        <v xml:space="preserve"> </v>
      </c>
      <c r="EB113" s="44"/>
      <c r="EC113" s="44"/>
      <c r="ED113" s="44" t="str">
        <f t="shared" si="151"/>
        <v xml:space="preserve"> </v>
      </c>
      <c r="EE113" s="44"/>
      <c r="EF113" s="44"/>
      <c r="EG113" s="47" t="str">
        <f t="shared" si="152"/>
        <v xml:space="preserve"> </v>
      </c>
      <c r="EH113" s="44"/>
      <c r="EI113" s="44"/>
      <c r="EJ113" s="47" t="str">
        <f t="shared" si="153"/>
        <v xml:space="preserve"> </v>
      </c>
      <c r="EK113" s="44"/>
      <c r="EL113" s="44"/>
      <c r="EM113" s="47" t="str">
        <f t="shared" si="154"/>
        <v>Ciento Diez Pesos</v>
      </c>
      <c r="EN113" s="47"/>
      <c r="EO113" s="47" t="str">
        <f t="shared" si="155"/>
        <v xml:space="preserve"> </v>
      </c>
      <c r="EP113" s="44"/>
    </row>
    <row r="114" spans="1:146" hidden="1" x14ac:dyDescent="0.2">
      <c r="A114" s="42">
        <v>111</v>
      </c>
      <c r="B114" s="43" t="str">
        <f t="shared" si="85"/>
        <v>Ciento Once Pesos M/L</v>
      </c>
      <c r="C114" s="44"/>
      <c r="D114" s="45">
        <f t="shared" si="86"/>
        <v>111</v>
      </c>
      <c r="E114" s="44" t="str">
        <f t="shared" si="87"/>
        <v/>
      </c>
      <c r="F114" s="44" t="str">
        <f t="shared" si="88"/>
        <v xml:space="preserve"> Pesos</v>
      </c>
      <c r="G114" s="44" t="str">
        <f t="shared" si="89"/>
        <v xml:space="preserve">  billones</v>
      </c>
      <c r="H114" s="44"/>
      <c r="I114" s="44" t="str">
        <f t="shared" si="90"/>
        <v xml:space="preserve"> Pesos</v>
      </c>
      <c r="J114" s="44" t="s">
        <v>80</v>
      </c>
      <c r="K114" s="44"/>
      <c r="L114" s="44" t="str">
        <f t="shared" si="91"/>
        <v xml:space="preserve"> Pesos</v>
      </c>
      <c r="M114" s="44" t="str">
        <f t="shared" si="92"/>
        <v xml:space="preserve">  millones</v>
      </c>
      <c r="N114" s="44"/>
      <c r="O114" s="44" t="str">
        <f t="shared" si="93"/>
        <v xml:space="preserve"> Pesos</v>
      </c>
      <c r="P114" s="44" t="s">
        <v>80</v>
      </c>
      <c r="Q114" s="44"/>
      <c r="R114" s="44" t="str">
        <f t="shared" si="94"/>
        <v xml:space="preserve"> y </v>
      </c>
      <c r="S114" s="44" t="str">
        <f t="shared" si="95"/>
        <v xml:space="preserve"> Pesos</v>
      </c>
      <c r="T114" s="44" t="str">
        <f t="shared" si="96"/>
        <v xml:space="preserve"> Centavos</v>
      </c>
      <c r="U114" s="44" t="str">
        <f t="shared" si="97"/>
        <v xml:space="preserve"> centavos</v>
      </c>
      <c r="V114" s="44">
        <v>15</v>
      </c>
      <c r="W114" s="44">
        <v>14</v>
      </c>
      <c r="X114" s="44">
        <v>13</v>
      </c>
      <c r="Y114" s="44">
        <v>12</v>
      </c>
      <c r="Z114" s="44">
        <v>11</v>
      </c>
      <c r="AA114" s="44">
        <v>10</v>
      </c>
      <c r="AB114" s="44">
        <v>9</v>
      </c>
      <c r="AC114" s="44">
        <f t="shared" si="161"/>
        <v>8</v>
      </c>
      <c r="AD114" s="44">
        <f t="shared" si="161"/>
        <v>7</v>
      </c>
      <c r="AE114" s="44">
        <f t="shared" si="161"/>
        <v>6</v>
      </c>
      <c r="AF114" s="44">
        <f t="shared" si="161"/>
        <v>5</v>
      </c>
      <c r="AG114" s="44">
        <f t="shared" si="161"/>
        <v>4</v>
      </c>
      <c r="AH114" s="44">
        <f t="shared" si="161"/>
        <v>3</v>
      </c>
      <c r="AI114" s="44">
        <f t="shared" si="161"/>
        <v>2</v>
      </c>
      <c r="AJ114" s="44">
        <f t="shared" si="161"/>
        <v>1</v>
      </c>
      <c r="AK114" s="44">
        <f t="shared" si="161"/>
        <v>0</v>
      </c>
      <c r="AL114" s="44">
        <f t="shared" si="161"/>
        <v>-1</v>
      </c>
      <c r="AM114" s="44">
        <f t="shared" si="161"/>
        <v>-2</v>
      </c>
      <c r="AN114" s="44"/>
      <c r="AO114" s="46">
        <f t="shared" si="160"/>
        <v>0</v>
      </c>
      <c r="AP114" s="46">
        <f t="shared" si="160"/>
        <v>0</v>
      </c>
      <c r="AQ114" s="46">
        <f t="shared" si="160"/>
        <v>0</v>
      </c>
      <c r="AR114" s="46">
        <f t="shared" si="160"/>
        <v>0</v>
      </c>
      <c r="AS114" s="46">
        <f t="shared" si="160"/>
        <v>0</v>
      </c>
      <c r="AT114" s="46">
        <f t="shared" si="160"/>
        <v>0</v>
      </c>
      <c r="AU114" s="46">
        <f t="shared" si="160"/>
        <v>0</v>
      </c>
      <c r="AV114" s="46">
        <f t="shared" si="159"/>
        <v>0</v>
      </c>
      <c r="AW114" s="46">
        <f t="shared" si="159"/>
        <v>0</v>
      </c>
      <c r="AX114" s="46">
        <f t="shared" si="159"/>
        <v>0</v>
      </c>
      <c r="AY114" s="46">
        <f t="shared" si="159"/>
        <v>0</v>
      </c>
      <c r="AZ114" s="46">
        <f t="shared" si="159"/>
        <v>0</v>
      </c>
      <c r="BA114" s="46">
        <f t="shared" si="159"/>
        <v>1</v>
      </c>
      <c r="BB114" s="46">
        <f t="shared" si="159"/>
        <v>11</v>
      </c>
      <c r="BC114" s="46">
        <f t="shared" si="159"/>
        <v>111</v>
      </c>
      <c r="BD114" s="46">
        <f t="shared" si="159"/>
        <v>1110</v>
      </c>
      <c r="BE114" s="46">
        <f t="shared" si="158"/>
        <v>11100</v>
      </c>
      <c r="BF114" s="44"/>
      <c r="BG114" s="44">
        <f t="shared" si="98"/>
        <v>0</v>
      </c>
      <c r="BH114" s="46">
        <f t="shared" si="99"/>
        <v>0</v>
      </c>
      <c r="BI114" s="46">
        <f t="shared" si="100"/>
        <v>0</v>
      </c>
      <c r="BJ114" s="46">
        <f t="shared" si="101"/>
        <v>0</v>
      </c>
      <c r="BK114" s="46">
        <f t="shared" si="102"/>
        <v>0</v>
      </c>
      <c r="BL114" s="46">
        <f t="shared" si="103"/>
        <v>0</v>
      </c>
      <c r="BM114" s="46">
        <f t="shared" si="104"/>
        <v>0</v>
      </c>
      <c r="BN114" s="46">
        <f t="shared" si="105"/>
        <v>0</v>
      </c>
      <c r="BO114" s="46">
        <f t="shared" si="106"/>
        <v>0</v>
      </c>
      <c r="BP114" s="46">
        <f t="shared" si="107"/>
        <v>0</v>
      </c>
      <c r="BQ114" s="46">
        <f t="shared" si="108"/>
        <v>0</v>
      </c>
      <c r="BR114" s="46">
        <f t="shared" si="109"/>
        <v>0</v>
      </c>
      <c r="BS114" s="46">
        <f t="shared" si="110"/>
        <v>100</v>
      </c>
      <c r="BT114" s="46">
        <f t="shared" si="111"/>
        <v>10</v>
      </c>
      <c r="BU114" s="46">
        <f t="shared" si="112"/>
        <v>1</v>
      </c>
      <c r="BV114" s="46">
        <f t="shared" si="113"/>
        <v>0</v>
      </c>
      <c r="BW114" s="46">
        <f t="shared" si="114"/>
        <v>0</v>
      </c>
      <c r="BX114" s="44"/>
      <c r="BY114" s="44"/>
      <c r="BZ114" s="46">
        <f t="shared" si="115"/>
        <v>0</v>
      </c>
      <c r="CA114" s="46"/>
      <c r="CB114" s="46"/>
      <c r="CC114" s="46">
        <f t="shared" si="116"/>
        <v>0</v>
      </c>
      <c r="CD114" s="46"/>
      <c r="CE114" s="46"/>
      <c r="CF114" s="46">
        <f t="shared" si="117"/>
        <v>0</v>
      </c>
      <c r="CG114" s="44"/>
      <c r="CH114" s="46"/>
      <c r="CI114" s="46">
        <f t="shared" si="118"/>
        <v>0</v>
      </c>
      <c r="CJ114" s="44"/>
      <c r="CK114" s="46"/>
      <c r="CL114" s="46">
        <f t="shared" si="119"/>
        <v>11</v>
      </c>
      <c r="CM114" s="44"/>
      <c r="CN114" s="46">
        <f t="shared" si="120"/>
        <v>0</v>
      </c>
      <c r="CO114" s="44"/>
      <c r="CP114" s="44"/>
      <c r="CQ114" s="44" t="str">
        <f t="shared" si="121"/>
        <v/>
      </c>
      <c r="CR114" s="44" t="str">
        <f t="shared" si="122"/>
        <v/>
      </c>
      <c r="CS114" s="44" t="str">
        <f t="shared" si="123"/>
        <v xml:space="preserve">   billones</v>
      </c>
      <c r="CT114" s="44" t="str">
        <f t="shared" si="124"/>
        <v/>
      </c>
      <c r="CU114" s="44" t="str">
        <f t="shared" si="125"/>
        <v/>
      </c>
      <c r="CV114" s="44" t="str">
        <f t="shared" si="126"/>
        <v xml:space="preserve">  mil</v>
      </c>
      <c r="CW114" s="44" t="str">
        <f t="shared" si="127"/>
        <v/>
      </c>
      <c r="CX114" s="44" t="str">
        <f t="shared" si="128"/>
        <v/>
      </c>
      <c r="CY114" s="44" t="str">
        <f t="shared" si="129"/>
        <v xml:space="preserve">   millones</v>
      </c>
      <c r="CZ114" s="44" t="str">
        <f t="shared" si="130"/>
        <v/>
      </c>
      <c r="DA114" s="44" t="str">
        <f t="shared" si="131"/>
        <v/>
      </c>
      <c r="DB114" s="44" t="str">
        <f t="shared" si="132"/>
        <v xml:space="preserve">  mil</v>
      </c>
      <c r="DC114" s="44" t="str">
        <f t="shared" si="133"/>
        <v xml:space="preserve">Ciento </v>
      </c>
      <c r="DD114" s="44" t="str">
        <f t="shared" si="134"/>
        <v xml:space="preserve">Diez y </v>
      </c>
      <c r="DE114" s="44" t="str">
        <f t="shared" si="135"/>
        <v>Un Pesos</v>
      </c>
      <c r="DF114" s="44" t="str">
        <f t="shared" si="136"/>
        <v xml:space="preserve">  Centavos</v>
      </c>
      <c r="DG114" s="44" t="str">
        <f t="shared" si="137"/>
        <v xml:space="preserve">  centavos</v>
      </c>
      <c r="DH114" s="44" t="str">
        <f t="shared" si="138"/>
        <v xml:space="preserve"> </v>
      </c>
      <c r="DI114" s="44" t="str">
        <f t="shared" si="139"/>
        <v/>
      </c>
      <c r="DJ114" s="44"/>
      <c r="DK114" s="44" t="str">
        <f t="shared" si="140"/>
        <v xml:space="preserve"> </v>
      </c>
      <c r="DL114" s="44" t="str">
        <f t="shared" si="141"/>
        <v/>
      </c>
      <c r="DM114" s="44"/>
      <c r="DN114" s="44" t="str">
        <f t="shared" si="142"/>
        <v xml:space="preserve"> </v>
      </c>
      <c r="DO114" s="44" t="str">
        <f t="shared" si="143"/>
        <v/>
      </c>
      <c r="DP114" s="44"/>
      <c r="DQ114" s="44" t="str">
        <f t="shared" si="144"/>
        <v xml:space="preserve"> </v>
      </c>
      <c r="DR114" s="44" t="str">
        <f t="shared" si="145"/>
        <v/>
      </c>
      <c r="DS114" s="44"/>
      <c r="DT114" s="44" t="str">
        <f t="shared" si="146"/>
        <v>Once</v>
      </c>
      <c r="DU114" s="44" t="str">
        <f t="shared" si="147"/>
        <v xml:space="preserve"> Pesos</v>
      </c>
      <c r="DV114" s="44" t="str">
        <f t="shared" si="148"/>
        <v xml:space="preserve"> </v>
      </c>
      <c r="DW114" s="44" t="str">
        <f t="shared" si="149"/>
        <v/>
      </c>
      <c r="DX114" s="44"/>
      <c r="DY114" s="44"/>
      <c r="DZ114" s="44"/>
      <c r="EA114" s="44" t="str">
        <f t="shared" si="150"/>
        <v xml:space="preserve"> </v>
      </c>
      <c r="EB114" s="44"/>
      <c r="EC114" s="44"/>
      <c r="ED114" s="44" t="str">
        <f t="shared" si="151"/>
        <v xml:space="preserve"> </v>
      </c>
      <c r="EE114" s="44"/>
      <c r="EF114" s="44"/>
      <c r="EG114" s="47" t="str">
        <f t="shared" si="152"/>
        <v xml:space="preserve"> </v>
      </c>
      <c r="EH114" s="44"/>
      <c r="EI114" s="44"/>
      <c r="EJ114" s="47" t="str">
        <f t="shared" si="153"/>
        <v xml:space="preserve"> </v>
      </c>
      <c r="EK114" s="44"/>
      <c r="EL114" s="44"/>
      <c r="EM114" s="47" t="str">
        <f t="shared" si="154"/>
        <v>Ciento Once Pesos</v>
      </c>
      <c r="EN114" s="47"/>
      <c r="EO114" s="47" t="str">
        <f t="shared" si="155"/>
        <v xml:space="preserve"> </v>
      </c>
      <c r="EP114" s="44"/>
    </row>
    <row r="115" spans="1:146" hidden="1" x14ac:dyDescent="0.2">
      <c r="A115" s="42">
        <v>112</v>
      </c>
      <c r="B115" s="43" t="str">
        <f t="shared" si="85"/>
        <v>Ciento Doce Pesos M/L</v>
      </c>
      <c r="C115" s="44"/>
      <c r="D115" s="45">
        <f t="shared" si="86"/>
        <v>112</v>
      </c>
      <c r="E115" s="44" t="str">
        <f t="shared" si="87"/>
        <v/>
      </c>
      <c r="F115" s="44" t="str">
        <f t="shared" si="88"/>
        <v xml:space="preserve"> Pesos</v>
      </c>
      <c r="G115" s="44" t="str">
        <f t="shared" si="89"/>
        <v xml:space="preserve">  billones</v>
      </c>
      <c r="H115" s="44"/>
      <c r="I115" s="44" t="str">
        <f t="shared" si="90"/>
        <v xml:space="preserve"> Pesos</v>
      </c>
      <c r="J115" s="44" t="s">
        <v>80</v>
      </c>
      <c r="K115" s="44"/>
      <c r="L115" s="44" t="str">
        <f t="shared" si="91"/>
        <v xml:space="preserve"> Pesos</v>
      </c>
      <c r="M115" s="44" t="str">
        <f t="shared" si="92"/>
        <v xml:space="preserve">  millones</v>
      </c>
      <c r="N115" s="44"/>
      <c r="O115" s="44" t="str">
        <f t="shared" si="93"/>
        <v xml:space="preserve"> Pesos</v>
      </c>
      <c r="P115" s="44" t="s">
        <v>80</v>
      </c>
      <c r="Q115" s="44"/>
      <c r="R115" s="44" t="str">
        <f t="shared" si="94"/>
        <v xml:space="preserve"> y </v>
      </c>
      <c r="S115" s="44" t="str">
        <f t="shared" si="95"/>
        <v xml:space="preserve"> Pesos</v>
      </c>
      <c r="T115" s="44" t="str">
        <f t="shared" si="96"/>
        <v xml:space="preserve"> Centavos</v>
      </c>
      <c r="U115" s="44" t="str">
        <f t="shared" si="97"/>
        <v xml:space="preserve"> centavos</v>
      </c>
      <c r="V115" s="44">
        <v>15</v>
      </c>
      <c r="W115" s="44">
        <v>14</v>
      </c>
      <c r="X115" s="44">
        <v>13</v>
      </c>
      <c r="Y115" s="44">
        <v>12</v>
      </c>
      <c r="Z115" s="44">
        <v>11</v>
      </c>
      <c r="AA115" s="44">
        <v>10</v>
      </c>
      <c r="AB115" s="44">
        <v>9</v>
      </c>
      <c r="AC115" s="44">
        <f t="shared" si="161"/>
        <v>8</v>
      </c>
      <c r="AD115" s="44">
        <f t="shared" si="161"/>
        <v>7</v>
      </c>
      <c r="AE115" s="44">
        <f t="shared" si="161"/>
        <v>6</v>
      </c>
      <c r="AF115" s="44">
        <f t="shared" si="161"/>
        <v>5</v>
      </c>
      <c r="AG115" s="44">
        <f t="shared" si="161"/>
        <v>4</v>
      </c>
      <c r="AH115" s="44">
        <f t="shared" si="161"/>
        <v>3</v>
      </c>
      <c r="AI115" s="44">
        <f t="shared" si="161"/>
        <v>2</v>
      </c>
      <c r="AJ115" s="44">
        <f t="shared" si="161"/>
        <v>1</v>
      </c>
      <c r="AK115" s="44">
        <f t="shared" si="161"/>
        <v>0</v>
      </c>
      <c r="AL115" s="44">
        <f t="shared" si="161"/>
        <v>-1</v>
      </c>
      <c r="AM115" s="44">
        <f t="shared" si="161"/>
        <v>-2</v>
      </c>
      <c r="AN115" s="44"/>
      <c r="AO115" s="46">
        <f t="shared" si="160"/>
        <v>0</v>
      </c>
      <c r="AP115" s="46">
        <f t="shared" si="160"/>
        <v>0</v>
      </c>
      <c r="AQ115" s="46">
        <f t="shared" si="160"/>
        <v>0</v>
      </c>
      <c r="AR115" s="46">
        <f t="shared" si="160"/>
        <v>0</v>
      </c>
      <c r="AS115" s="46">
        <f t="shared" si="160"/>
        <v>0</v>
      </c>
      <c r="AT115" s="46">
        <f t="shared" si="160"/>
        <v>0</v>
      </c>
      <c r="AU115" s="46">
        <f t="shared" si="160"/>
        <v>0</v>
      </c>
      <c r="AV115" s="46">
        <f t="shared" si="159"/>
        <v>0</v>
      </c>
      <c r="AW115" s="46">
        <f t="shared" si="159"/>
        <v>0</v>
      </c>
      <c r="AX115" s="46">
        <f t="shared" si="159"/>
        <v>0</v>
      </c>
      <c r="AY115" s="46">
        <f t="shared" si="159"/>
        <v>0</v>
      </c>
      <c r="AZ115" s="46">
        <f t="shared" si="159"/>
        <v>0</v>
      </c>
      <c r="BA115" s="46">
        <f t="shared" si="159"/>
        <v>1</v>
      </c>
      <c r="BB115" s="46">
        <f t="shared" si="159"/>
        <v>11</v>
      </c>
      <c r="BC115" s="46">
        <f t="shared" si="159"/>
        <v>112</v>
      </c>
      <c r="BD115" s="46">
        <f t="shared" si="159"/>
        <v>1120</v>
      </c>
      <c r="BE115" s="46">
        <f t="shared" si="158"/>
        <v>11200</v>
      </c>
      <c r="BF115" s="44"/>
      <c r="BG115" s="44">
        <f t="shared" si="98"/>
        <v>0</v>
      </c>
      <c r="BH115" s="46">
        <f t="shared" si="99"/>
        <v>0</v>
      </c>
      <c r="BI115" s="46">
        <f t="shared" si="100"/>
        <v>0</v>
      </c>
      <c r="BJ115" s="46">
        <f t="shared" si="101"/>
        <v>0</v>
      </c>
      <c r="BK115" s="46">
        <f t="shared" si="102"/>
        <v>0</v>
      </c>
      <c r="BL115" s="46">
        <f t="shared" si="103"/>
        <v>0</v>
      </c>
      <c r="BM115" s="46">
        <f t="shared" si="104"/>
        <v>0</v>
      </c>
      <c r="BN115" s="46">
        <f t="shared" si="105"/>
        <v>0</v>
      </c>
      <c r="BO115" s="46">
        <f t="shared" si="106"/>
        <v>0</v>
      </c>
      <c r="BP115" s="46">
        <f t="shared" si="107"/>
        <v>0</v>
      </c>
      <c r="BQ115" s="46">
        <f t="shared" si="108"/>
        <v>0</v>
      </c>
      <c r="BR115" s="46">
        <f t="shared" si="109"/>
        <v>0</v>
      </c>
      <c r="BS115" s="46">
        <f t="shared" si="110"/>
        <v>100</v>
      </c>
      <c r="BT115" s="46">
        <f t="shared" si="111"/>
        <v>10</v>
      </c>
      <c r="BU115" s="46">
        <f t="shared" si="112"/>
        <v>2</v>
      </c>
      <c r="BV115" s="46">
        <f t="shared" si="113"/>
        <v>0</v>
      </c>
      <c r="BW115" s="46">
        <f t="shared" si="114"/>
        <v>0</v>
      </c>
      <c r="BX115" s="44"/>
      <c r="BY115" s="44"/>
      <c r="BZ115" s="46">
        <f t="shared" si="115"/>
        <v>0</v>
      </c>
      <c r="CA115" s="46"/>
      <c r="CB115" s="46"/>
      <c r="CC115" s="46">
        <f t="shared" si="116"/>
        <v>0</v>
      </c>
      <c r="CD115" s="46"/>
      <c r="CE115" s="46"/>
      <c r="CF115" s="46">
        <f t="shared" si="117"/>
        <v>0</v>
      </c>
      <c r="CG115" s="44"/>
      <c r="CH115" s="46"/>
      <c r="CI115" s="46">
        <f t="shared" si="118"/>
        <v>0</v>
      </c>
      <c r="CJ115" s="44"/>
      <c r="CK115" s="46"/>
      <c r="CL115" s="46">
        <f t="shared" si="119"/>
        <v>12</v>
      </c>
      <c r="CM115" s="44"/>
      <c r="CN115" s="46">
        <f t="shared" si="120"/>
        <v>0</v>
      </c>
      <c r="CO115" s="44"/>
      <c r="CP115" s="44"/>
      <c r="CQ115" s="44" t="str">
        <f t="shared" si="121"/>
        <v/>
      </c>
      <c r="CR115" s="44" t="str">
        <f t="shared" si="122"/>
        <v/>
      </c>
      <c r="CS115" s="44" t="str">
        <f t="shared" si="123"/>
        <v xml:space="preserve">   billones</v>
      </c>
      <c r="CT115" s="44" t="str">
        <f t="shared" si="124"/>
        <v/>
      </c>
      <c r="CU115" s="44" t="str">
        <f t="shared" si="125"/>
        <v/>
      </c>
      <c r="CV115" s="44" t="str">
        <f t="shared" si="126"/>
        <v xml:space="preserve">  mil</v>
      </c>
      <c r="CW115" s="44" t="str">
        <f t="shared" si="127"/>
        <v/>
      </c>
      <c r="CX115" s="44" t="str">
        <f t="shared" si="128"/>
        <v/>
      </c>
      <c r="CY115" s="44" t="str">
        <f t="shared" si="129"/>
        <v xml:space="preserve">   millones</v>
      </c>
      <c r="CZ115" s="44" t="str">
        <f t="shared" si="130"/>
        <v/>
      </c>
      <c r="DA115" s="44" t="str">
        <f t="shared" si="131"/>
        <v/>
      </c>
      <c r="DB115" s="44" t="str">
        <f t="shared" si="132"/>
        <v xml:space="preserve">  mil</v>
      </c>
      <c r="DC115" s="44" t="str">
        <f t="shared" si="133"/>
        <v xml:space="preserve">Ciento </v>
      </c>
      <c r="DD115" s="44" t="str">
        <f t="shared" si="134"/>
        <v xml:space="preserve">Diez y </v>
      </c>
      <c r="DE115" s="44" t="str">
        <f t="shared" si="135"/>
        <v>Dos Pesos</v>
      </c>
      <c r="DF115" s="44" t="str">
        <f t="shared" si="136"/>
        <v xml:space="preserve">  Centavos</v>
      </c>
      <c r="DG115" s="44" t="str">
        <f t="shared" si="137"/>
        <v xml:space="preserve">  centavos</v>
      </c>
      <c r="DH115" s="44" t="str">
        <f t="shared" si="138"/>
        <v xml:space="preserve"> </v>
      </c>
      <c r="DI115" s="44" t="str">
        <f t="shared" si="139"/>
        <v/>
      </c>
      <c r="DJ115" s="44"/>
      <c r="DK115" s="44" t="str">
        <f t="shared" si="140"/>
        <v xml:space="preserve"> </v>
      </c>
      <c r="DL115" s="44" t="str">
        <f t="shared" si="141"/>
        <v/>
      </c>
      <c r="DM115" s="44"/>
      <c r="DN115" s="44" t="str">
        <f t="shared" si="142"/>
        <v xml:space="preserve"> </v>
      </c>
      <c r="DO115" s="44" t="str">
        <f t="shared" si="143"/>
        <v/>
      </c>
      <c r="DP115" s="44"/>
      <c r="DQ115" s="44" t="str">
        <f t="shared" si="144"/>
        <v xml:space="preserve"> </v>
      </c>
      <c r="DR115" s="44" t="str">
        <f t="shared" si="145"/>
        <v/>
      </c>
      <c r="DS115" s="44"/>
      <c r="DT115" s="44" t="str">
        <f t="shared" si="146"/>
        <v>Doce</v>
      </c>
      <c r="DU115" s="44" t="str">
        <f t="shared" si="147"/>
        <v xml:space="preserve"> Pesos</v>
      </c>
      <c r="DV115" s="44" t="str">
        <f t="shared" si="148"/>
        <v xml:space="preserve"> </v>
      </c>
      <c r="DW115" s="44" t="str">
        <f t="shared" si="149"/>
        <v/>
      </c>
      <c r="DX115" s="44"/>
      <c r="DY115" s="44"/>
      <c r="DZ115" s="44"/>
      <c r="EA115" s="44" t="str">
        <f t="shared" si="150"/>
        <v xml:space="preserve"> </v>
      </c>
      <c r="EB115" s="44"/>
      <c r="EC115" s="44"/>
      <c r="ED115" s="44" t="str">
        <f t="shared" si="151"/>
        <v xml:space="preserve"> </v>
      </c>
      <c r="EE115" s="44"/>
      <c r="EF115" s="44"/>
      <c r="EG115" s="47" t="str">
        <f t="shared" si="152"/>
        <v xml:space="preserve"> </v>
      </c>
      <c r="EH115" s="44"/>
      <c r="EI115" s="44"/>
      <c r="EJ115" s="47" t="str">
        <f t="shared" si="153"/>
        <v xml:space="preserve"> </v>
      </c>
      <c r="EK115" s="44"/>
      <c r="EL115" s="44"/>
      <c r="EM115" s="47" t="str">
        <f t="shared" si="154"/>
        <v>Ciento Doce Pesos</v>
      </c>
      <c r="EN115" s="47"/>
      <c r="EO115" s="47" t="str">
        <f t="shared" si="155"/>
        <v xml:space="preserve"> </v>
      </c>
      <c r="EP115" s="44"/>
    </row>
    <row r="116" spans="1:146" hidden="1" x14ac:dyDescent="0.2">
      <c r="A116" s="42">
        <v>113</v>
      </c>
      <c r="B116" s="43" t="str">
        <f t="shared" si="85"/>
        <v>Ciento Trece Pesos M/L</v>
      </c>
      <c r="C116" s="44"/>
      <c r="D116" s="45">
        <f t="shared" si="86"/>
        <v>113</v>
      </c>
      <c r="E116" s="44" t="str">
        <f t="shared" si="87"/>
        <v/>
      </c>
      <c r="F116" s="44" t="str">
        <f t="shared" si="88"/>
        <v xml:space="preserve"> Pesos</v>
      </c>
      <c r="G116" s="44" t="str">
        <f t="shared" si="89"/>
        <v xml:space="preserve">  billones</v>
      </c>
      <c r="H116" s="44"/>
      <c r="I116" s="44" t="str">
        <f t="shared" si="90"/>
        <v xml:space="preserve"> Pesos</v>
      </c>
      <c r="J116" s="44" t="s">
        <v>80</v>
      </c>
      <c r="K116" s="44"/>
      <c r="L116" s="44" t="str">
        <f t="shared" si="91"/>
        <v xml:space="preserve"> Pesos</v>
      </c>
      <c r="M116" s="44" t="str">
        <f t="shared" si="92"/>
        <v xml:space="preserve">  millones</v>
      </c>
      <c r="N116" s="44"/>
      <c r="O116" s="44" t="str">
        <f t="shared" si="93"/>
        <v xml:space="preserve"> Pesos</v>
      </c>
      <c r="P116" s="44" t="s">
        <v>80</v>
      </c>
      <c r="Q116" s="44"/>
      <c r="R116" s="44" t="str">
        <f t="shared" si="94"/>
        <v xml:space="preserve"> y </v>
      </c>
      <c r="S116" s="44" t="str">
        <f t="shared" si="95"/>
        <v xml:space="preserve"> Pesos</v>
      </c>
      <c r="T116" s="44" t="str">
        <f t="shared" si="96"/>
        <v xml:space="preserve"> Centavos</v>
      </c>
      <c r="U116" s="44" t="str">
        <f t="shared" si="97"/>
        <v xml:space="preserve"> centavos</v>
      </c>
      <c r="V116" s="44">
        <v>15</v>
      </c>
      <c r="W116" s="44">
        <v>14</v>
      </c>
      <c r="X116" s="44">
        <v>13</v>
      </c>
      <c r="Y116" s="44">
        <v>12</v>
      </c>
      <c r="Z116" s="44">
        <v>11</v>
      </c>
      <c r="AA116" s="44">
        <v>10</v>
      </c>
      <c r="AB116" s="44">
        <v>9</v>
      </c>
      <c r="AC116" s="44">
        <f t="shared" ref="AC116:AM131" si="162">AB116-1</f>
        <v>8</v>
      </c>
      <c r="AD116" s="44">
        <f t="shared" si="162"/>
        <v>7</v>
      </c>
      <c r="AE116" s="44">
        <f t="shared" si="162"/>
        <v>6</v>
      </c>
      <c r="AF116" s="44">
        <f t="shared" si="162"/>
        <v>5</v>
      </c>
      <c r="AG116" s="44">
        <f t="shared" si="162"/>
        <v>4</v>
      </c>
      <c r="AH116" s="44">
        <f t="shared" si="162"/>
        <v>3</v>
      </c>
      <c r="AI116" s="44">
        <f t="shared" si="162"/>
        <v>2</v>
      </c>
      <c r="AJ116" s="44">
        <f t="shared" si="162"/>
        <v>1</v>
      </c>
      <c r="AK116" s="44">
        <f t="shared" si="162"/>
        <v>0</v>
      </c>
      <c r="AL116" s="44">
        <f t="shared" si="162"/>
        <v>-1</v>
      </c>
      <c r="AM116" s="44">
        <f t="shared" si="162"/>
        <v>-2</v>
      </c>
      <c r="AN116" s="44"/>
      <c r="AO116" s="46">
        <f t="shared" si="160"/>
        <v>0</v>
      </c>
      <c r="AP116" s="46">
        <f t="shared" si="160"/>
        <v>0</v>
      </c>
      <c r="AQ116" s="46">
        <f t="shared" si="160"/>
        <v>0</v>
      </c>
      <c r="AR116" s="46">
        <f t="shared" si="160"/>
        <v>0</v>
      </c>
      <c r="AS116" s="46">
        <f t="shared" si="160"/>
        <v>0</v>
      </c>
      <c r="AT116" s="46">
        <f t="shared" si="160"/>
        <v>0</v>
      </c>
      <c r="AU116" s="46">
        <f t="shared" si="160"/>
        <v>0</v>
      </c>
      <c r="AV116" s="46">
        <f t="shared" si="159"/>
        <v>0</v>
      </c>
      <c r="AW116" s="46">
        <f t="shared" si="159"/>
        <v>0</v>
      </c>
      <c r="AX116" s="46">
        <f t="shared" si="159"/>
        <v>0</v>
      </c>
      <c r="AY116" s="46">
        <f t="shared" si="159"/>
        <v>0</v>
      </c>
      <c r="AZ116" s="46">
        <f t="shared" si="159"/>
        <v>0</v>
      </c>
      <c r="BA116" s="46">
        <f t="shared" si="159"/>
        <v>1</v>
      </c>
      <c r="BB116" s="46">
        <f t="shared" si="159"/>
        <v>11</v>
      </c>
      <c r="BC116" s="46">
        <f t="shared" si="159"/>
        <v>113</v>
      </c>
      <c r="BD116" s="46">
        <f t="shared" si="159"/>
        <v>1130</v>
      </c>
      <c r="BE116" s="46">
        <f t="shared" si="158"/>
        <v>11300</v>
      </c>
      <c r="BF116" s="44"/>
      <c r="BG116" s="44">
        <f t="shared" si="98"/>
        <v>0</v>
      </c>
      <c r="BH116" s="46">
        <f t="shared" si="99"/>
        <v>0</v>
      </c>
      <c r="BI116" s="46">
        <f t="shared" si="100"/>
        <v>0</v>
      </c>
      <c r="BJ116" s="46">
        <f t="shared" si="101"/>
        <v>0</v>
      </c>
      <c r="BK116" s="46">
        <f t="shared" si="102"/>
        <v>0</v>
      </c>
      <c r="BL116" s="46">
        <f t="shared" si="103"/>
        <v>0</v>
      </c>
      <c r="BM116" s="46">
        <f t="shared" si="104"/>
        <v>0</v>
      </c>
      <c r="BN116" s="46">
        <f t="shared" si="105"/>
        <v>0</v>
      </c>
      <c r="BO116" s="46">
        <f t="shared" si="106"/>
        <v>0</v>
      </c>
      <c r="BP116" s="46">
        <f t="shared" si="107"/>
        <v>0</v>
      </c>
      <c r="BQ116" s="46">
        <f t="shared" si="108"/>
        <v>0</v>
      </c>
      <c r="BR116" s="46">
        <f t="shared" si="109"/>
        <v>0</v>
      </c>
      <c r="BS116" s="46">
        <f t="shared" si="110"/>
        <v>100</v>
      </c>
      <c r="BT116" s="46">
        <f t="shared" si="111"/>
        <v>10</v>
      </c>
      <c r="BU116" s="46">
        <f t="shared" si="112"/>
        <v>3</v>
      </c>
      <c r="BV116" s="46">
        <f t="shared" si="113"/>
        <v>0</v>
      </c>
      <c r="BW116" s="46">
        <f t="shared" si="114"/>
        <v>0</v>
      </c>
      <c r="BX116" s="44"/>
      <c r="BY116" s="44"/>
      <c r="BZ116" s="46">
        <f t="shared" si="115"/>
        <v>0</v>
      </c>
      <c r="CA116" s="46"/>
      <c r="CB116" s="46"/>
      <c r="CC116" s="46">
        <f t="shared" si="116"/>
        <v>0</v>
      </c>
      <c r="CD116" s="46"/>
      <c r="CE116" s="46"/>
      <c r="CF116" s="46">
        <f t="shared" si="117"/>
        <v>0</v>
      </c>
      <c r="CG116" s="44"/>
      <c r="CH116" s="46"/>
      <c r="CI116" s="46">
        <f t="shared" si="118"/>
        <v>0</v>
      </c>
      <c r="CJ116" s="44"/>
      <c r="CK116" s="46"/>
      <c r="CL116" s="46">
        <f t="shared" si="119"/>
        <v>13</v>
      </c>
      <c r="CM116" s="44"/>
      <c r="CN116" s="46">
        <f t="shared" si="120"/>
        <v>0</v>
      </c>
      <c r="CO116" s="44"/>
      <c r="CP116" s="44"/>
      <c r="CQ116" s="44" t="str">
        <f t="shared" si="121"/>
        <v/>
      </c>
      <c r="CR116" s="44" t="str">
        <f t="shared" si="122"/>
        <v/>
      </c>
      <c r="CS116" s="44" t="str">
        <f t="shared" si="123"/>
        <v xml:space="preserve">   billones</v>
      </c>
      <c r="CT116" s="44" t="str">
        <f t="shared" si="124"/>
        <v/>
      </c>
      <c r="CU116" s="44" t="str">
        <f t="shared" si="125"/>
        <v/>
      </c>
      <c r="CV116" s="44" t="str">
        <f t="shared" si="126"/>
        <v xml:space="preserve">  mil</v>
      </c>
      <c r="CW116" s="44" t="str">
        <f t="shared" si="127"/>
        <v/>
      </c>
      <c r="CX116" s="44" t="str">
        <f t="shared" si="128"/>
        <v/>
      </c>
      <c r="CY116" s="44" t="str">
        <f t="shared" si="129"/>
        <v xml:space="preserve">   millones</v>
      </c>
      <c r="CZ116" s="44" t="str">
        <f t="shared" si="130"/>
        <v/>
      </c>
      <c r="DA116" s="44" t="str">
        <f t="shared" si="131"/>
        <v/>
      </c>
      <c r="DB116" s="44" t="str">
        <f t="shared" si="132"/>
        <v xml:space="preserve">  mil</v>
      </c>
      <c r="DC116" s="44" t="str">
        <f t="shared" si="133"/>
        <v xml:space="preserve">Ciento </v>
      </c>
      <c r="DD116" s="44" t="str">
        <f t="shared" si="134"/>
        <v xml:space="preserve">Diez y </v>
      </c>
      <c r="DE116" s="44" t="str">
        <f t="shared" si="135"/>
        <v>Tres Pesos</v>
      </c>
      <c r="DF116" s="44" t="str">
        <f t="shared" si="136"/>
        <v xml:space="preserve">  Centavos</v>
      </c>
      <c r="DG116" s="44" t="str">
        <f t="shared" si="137"/>
        <v xml:space="preserve">  centavos</v>
      </c>
      <c r="DH116" s="44" t="str">
        <f t="shared" si="138"/>
        <v xml:space="preserve"> </v>
      </c>
      <c r="DI116" s="44" t="str">
        <f t="shared" si="139"/>
        <v/>
      </c>
      <c r="DJ116" s="44"/>
      <c r="DK116" s="44" t="str">
        <f t="shared" si="140"/>
        <v xml:space="preserve"> </v>
      </c>
      <c r="DL116" s="44" t="str">
        <f t="shared" si="141"/>
        <v/>
      </c>
      <c r="DM116" s="44"/>
      <c r="DN116" s="44" t="str">
        <f t="shared" si="142"/>
        <v xml:space="preserve"> </v>
      </c>
      <c r="DO116" s="44" t="str">
        <f t="shared" si="143"/>
        <v/>
      </c>
      <c r="DP116" s="44"/>
      <c r="DQ116" s="44" t="str">
        <f t="shared" si="144"/>
        <v xml:space="preserve"> </v>
      </c>
      <c r="DR116" s="44" t="str">
        <f t="shared" si="145"/>
        <v/>
      </c>
      <c r="DS116" s="44"/>
      <c r="DT116" s="44" t="str">
        <f t="shared" si="146"/>
        <v>Trece</v>
      </c>
      <c r="DU116" s="44" t="str">
        <f t="shared" si="147"/>
        <v xml:space="preserve"> Pesos</v>
      </c>
      <c r="DV116" s="44" t="str">
        <f t="shared" si="148"/>
        <v xml:space="preserve"> </v>
      </c>
      <c r="DW116" s="44" t="str">
        <f t="shared" si="149"/>
        <v/>
      </c>
      <c r="DX116" s="44"/>
      <c r="DY116" s="44"/>
      <c r="DZ116" s="44"/>
      <c r="EA116" s="44" t="str">
        <f t="shared" si="150"/>
        <v xml:space="preserve"> </v>
      </c>
      <c r="EB116" s="44"/>
      <c r="EC116" s="44"/>
      <c r="ED116" s="44" t="str">
        <f t="shared" si="151"/>
        <v xml:space="preserve"> </v>
      </c>
      <c r="EE116" s="44"/>
      <c r="EF116" s="44"/>
      <c r="EG116" s="47" t="str">
        <f t="shared" si="152"/>
        <v xml:space="preserve"> </v>
      </c>
      <c r="EH116" s="44"/>
      <c r="EI116" s="44"/>
      <c r="EJ116" s="47" t="str">
        <f t="shared" si="153"/>
        <v xml:space="preserve"> </v>
      </c>
      <c r="EK116" s="44"/>
      <c r="EL116" s="44"/>
      <c r="EM116" s="47" t="str">
        <f t="shared" si="154"/>
        <v>Ciento Trece Pesos</v>
      </c>
      <c r="EN116" s="47"/>
      <c r="EO116" s="47" t="str">
        <f t="shared" si="155"/>
        <v xml:space="preserve"> </v>
      </c>
      <c r="EP116" s="44"/>
    </row>
    <row r="117" spans="1:146" hidden="1" x14ac:dyDescent="0.2">
      <c r="A117" s="42">
        <v>114</v>
      </c>
      <c r="B117" s="43" t="str">
        <f t="shared" si="85"/>
        <v>Ciento Catorce Pesos M/L</v>
      </c>
      <c r="C117" s="44"/>
      <c r="D117" s="45">
        <f t="shared" si="86"/>
        <v>114</v>
      </c>
      <c r="E117" s="44" t="str">
        <f t="shared" si="87"/>
        <v/>
      </c>
      <c r="F117" s="44" t="str">
        <f t="shared" si="88"/>
        <v xml:space="preserve"> Pesos</v>
      </c>
      <c r="G117" s="44" t="str">
        <f t="shared" si="89"/>
        <v xml:space="preserve">  billones</v>
      </c>
      <c r="H117" s="44"/>
      <c r="I117" s="44" t="str">
        <f t="shared" si="90"/>
        <v xml:space="preserve"> Pesos</v>
      </c>
      <c r="J117" s="44" t="s">
        <v>80</v>
      </c>
      <c r="K117" s="44"/>
      <c r="L117" s="44" t="str">
        <f t="shared" si="91"/>
        <v xml:space="preserve"> Pesos</v>
      </c>
      <c r="M117" s="44" t="str">
        <f t="shared" si="92"/>
        <v xml:space="preserve">  millones</v>
      </c>
      <c r="N117" s="44"/>
      <c r="O117" s="44" t="str">
        <f t="shared" si="93"/>
        <v xml:space="preserve"> Pesos</v>
      </c>
      <c r="P117" s="44" t="s">
        <v>80</v>
      </c>
      <c r="Q117" s="44"/>
      <c r="R117" s="44" t="str">
        <f t="shared" si="94"/>
        <v xml:space="preserve"> y </v>
      </c>
      <c r="S117" s="44" t="str">
        <f t="shared" si="95"/>
        <v xml:space="preserve"> Pesos</v>
      </c>
      <c r="T117" s="44" t="str">
        <f t="shared" si="96"/>
        <v xml:space="preserve"> Centavos</v>
      </c>
      <c r="U117" s="44" t="str">
        <f t="shared" si="97"/>
        <v xml:space="preserve"> centavos</v>
      </c>
      <c r="V117" s="44">
        <v>15</v>
      </c>
      <c r="W117" s="44">
        <v>14</v>
      </c>
      <c r="X117" s="44">
        <v>13</v>
      </c>
      <c r="Y117" s="44">
        <v>12</v>
      </c>
      <c r="Z117" s="44">
        <v>11</v>
      </c>
      <c r="AA117" s="44">
        <v>10</v>
      </c>
      <c r="AB117" s="44">
        <v>9</v>
      </c>
      <c r="AC117" s="44">
        <f t="shared" si="162"/>
        <v>8</v>
      </c>
      <c r="AD117" s="44">
        <f t="shared" si="162"/>
        <v>7</v>
      </c>
      <c r="AE117" s="44">
        <f t="shared" si="162"/>
        <v>6</v>
      </c>
      <c r="AF117" s="44">
        <f t="shared" si="162"/>
        <v>5</v>
      </c>
      <c r="AG117" s="44">
        <f t="shared" si="162"/>
        <v>4</v>
      </c>
      <c r="AH117" s="44">
        <f t="shared" si="162"/>
        <v>3</v>
      </c>
      <c r="AI117" s="44">
        <f t="shared" si="162"/>
        <v>2</v>
      </c>
      <c r="AJ117" s="44">
        <f t="shared" si="162"/>
        <v>1</v>
      </c>
      <c r="AK117" s="44">
        <f t="shared" si="162"/>
        <v>0</v>
      </c>
      <c r="AL117" s="44">
        <f t="shared" si="162"/>
        <v>-1</v>
      </c>
      <c r="AM117" s="44">
        <f t="shared" si="162"/>
        <v>-2</v>
      </c>
      <c r="AN117" s="44"/>
      <c r="AO117" s="46">
        <f t="shared" si="160"/>
        <v>0</v>
      </c>
      <c r="AP117" s="46">
        <f t="shared" si="160"/>
        <v>0</v>
      </c>
      <c r="AQ117" s="46">
        <f t="shared" si="160"/>
        <v>0</v>
      </c>
      <c r="AR117" s="46">
        <f t="shared" si="160"/>
        <v>0</v>
      </c>
      <c r="AS117" s="46">
        <f t="shared" si="160"/>
        <v>0</v>
      </c>
      <c r="AT117" s="46">
        <f t="shared" si="160"/>
        <v>0</v>
      </c>
      <c r="AU117" s="46">
        <f t="shared" si="160"/>
        <v>0</v>
      </c>
      <c r="AV117" s="46">
        <f t="shared" si="159"/>
        <v>0</v>
      </c>
      <c r="AW117" s="46">
        <f t="shared" si="159"/>
        <v>0</v>
      </c>
      <c r="AX117" s="46">
        <f t="shared" si="159"/>
        <v>0</v>
      </c>
      <c r="AY117" s="46">
        <f t="shared" si="159"/>
        <v>0</v>
      </c>
      <c r="AZ117" s="46">
        <f t="shared" si="159"/>
        <v>0</v>
      </c>
      <c r="BA117" s="46">
        <f t="shared" si="159"/>
        <v>1</v>
      </c>
      <c r="BB117" s="46">
        <f t="shared" si="159"/>
        <v>11</v>
      </c>
      <c r="BC117" s="46">
        <f t="shared" si="159"/>
        <v>114</v>
      </c>
      <c r="BD117" s="46">
        <f t="shared" si="159"/>
        <v>1140</v>
      </c>
      <c r="BE117" s="46">
        <f t="shared" si="158"/>
        <v>11400</v>
      </c>
      <c r="BF117" s="44"/>
      <c r="BG117" s="44">
        <f t="shared" si="98"/>
        <v>0</v>
      </c>
      <c r="BH117" s="46">
        <f t="shared" si="99"/>
        <v>0</v>
      </c>
      <c r="BI117" s="46">
        <f t="shared" si="100"/>
        <v>0</v>
      </c>
      <c r="BJ117" s="46">
        <f t="shared" si="101"/>
        <v>0</v>
      </c>
      <c r="BK117" s="46">
        <f t="shared" si="102"/>
        <v>0</v>
      </c>
      <c r="BL117" s="46">
        <f t="shared" si="103"/>
        <v>0</v>
      </c>
      <c r="BM117" s="46">
        <f t="shared" si="104"/>
        <v>0</v>
      </c>
      <c r="BN117" s="46">
        <f t="shared" si="105"/>
        <v>0</v>
      </c>
      <c r="BO117" s="46">
        <f t="shared" si="106"/>
        <v>0</v>
      </c>
      <c r="BP117" s="46">
        <f t="shared" si="107"/>
        <v>0</v>
      </c>
      <c r="BQ117" s="46">
        <f t="shared" si="108"/>
        <v>0</v>
      </c>
      <c r="BR117" s="46">
        <f t="shared" si="109"/>
        <v>0</v>
      </c>
      <c r="BS117" s="46">
        <f t="shared" si="110"/>
        <v>100</v>
      </c>
      <c r="BT117" s="46">
        <f t="shared" si="111"/>
        <v>10</v>
      </c>
      <c r="BU117" s="46">
        <f t="shared" si="112"/>
        <v>4</v>
      </c>
      <c r="BV117" s="46">
        <f t="shared" si="113"/>
        <v>0</v>
      </c>
      <c r="BW117" s="46">
        <f t="shared" si="114"/>
        <v>0</v>
      </c>
      <c r="BX117" s="44"/>
      <c r="BY117" s="44"/>
      <c r="BZ117" s="46">
        <f t="shared" si="115"/>
        <v>0</v>
      </c>
      <c r="CA117" s="46"/>
      <c r="CB117" s="46"/>
      <c r="CC117" s="46">
        <f t="shared" si="116"/>
        <v>0</v>
      </c>
      <c r="CD117" s="46"/>
      <c r="CE117" s="46"/>
      <c r="CF117" s="46">
        <f t="shared" si="117"/>
        <v>0</v>
      </c>
      <c r="CG117" s="44"/>
      <c r="CH117" s="46"/>
      <c r="CI117" s="46">
        <f t="shared" si="118"/>
        <v>0</v>
      </c>
      <c r="CJ117" s="44"/>
      <c r="CK117" s="46"/>
      <c r="CL117" s="46">
        <f t="shared" si="119"/>
        <v>14</v>
      </c>
      <c r="CM117" s="44"/>
      <c r="CN117" s="46">
        <f t="shared" si="120"/>
        <v>0</v>
      </c>
      <c r="CO117" s="44"/>
      <c r="CP117" s="44"/>
      <c r="CQ117" s="44" t="str">
        <f t="shared" si="121"/>
        <v/>
      </c>
      <c r="CR117" s="44" t="str">
        <f t="shared" si="122"/>
        <v/>
      </c>
      <c r="CS117" s="44" t="str">
        <f t="shared" si="123"/>
        <v xml:space="preserve">   billones</v>
      </c>
      <c r="CT117" s="44" t="str">
        <f t="shared" si="124"/>
        <v/>
      </c>
      <c r="CU117" s="44" t="str">
        <f t="shared" si="125"/>
        <v/>
      </c>
      <c r="CV117" s="44" t="str">
        <f t="shared" si="126"/>
        <v xml:space="preserve">  mil</v>
      </c>
      <c r="CW117" s="44" t="str">
        <f t="shared" si="127"/>
        <v/>
      </c>
      <c r="CX117" s="44" t="str">
        <f t="shared" si="128"/>
        <v/>
      </c>
      <c r="CY117" s="44" t="str">
        <f t="shared" si="129"/>
        <v xml:space="preserve">   millones</v>
      </c>
      <c r="CZ117" s="44" t="str">
        <f t="shared" si="130"/>
        <v/>
      </c>
      <c r="DA117" s="44" t="str">
        <f t="shared" si="131"/>
        <v/>
      </c>
      <c r="DB117" s="44" t="str">
        <f t="shared" si="132"/>
        <v xml:space="preserve">  mil</v>
      </c>
      <c r="DC117" s="44" t="str">
        <f t="shared" si="133"/>
        <v xml:space="preserve">Ciento </v>
      </c>
      <c r="DD117" s="44" t="str">
        <f t="shared" si="134"/>
        <v xml:space="preserve">Diez y </v>
      </c>
      <c r="DE117" s="44" t="str">
        <f t="shared" si="135"/>
        <v>Cuatro Pesos</v>
      </c>
      <c r="DF117" s="44" t="str">
        <f t="shared" si="136"/>
        <v xml:space="preserve">  Centavos</v>
      </c>
      <c r="DG117" s="44" t="str">
        <f t="shared" si="137"/>
        <v xml:space="preserve">  centavos</v>
      </c>
      <c r="DH117" s="44" t="str">
        <f t="shared" si="138"/>
        <v xml:space="preserve"> </v>
      </c>
      <c r="DI117" s="44" t="str">
        <f t="shared" si="139"/>
        <v/>
      </c>
      <c r="DJ117" s="44"/>
      <c r="DK117" s="44" t="str">
        <f t="shared" si="140"/>
        <v xml:space="preserve"> </v>
      </c>
      <c r="DL117" s="44" t="str">
        <f t="shared" si="141"/>
        <v/>
      </c>
      <c r="DM117" s="44"/>
      <c r="DN117" s="44" t="str">
        <f t="shared" si="142"/>
        <v xml:space="preserve"> </v>
      </c>
      <c r="DO117" s="44" t="str">
        <f t="shared" si="143"/>
        <v/>
      </c>
      <c r="DP117" s="44"/>
      <c r="DQ117" s="44" t="str">
        <f t="shared" si="144"/>
        <v xml:space="preserve"> </v>
      </c>
      <c r="DR117" s="44" t="str">
        <f t="shared" si="145"/>
        <v/>
      </c>
      <c r="DS117" s="44"/>
      <c r="DT117" s="44" t="str">
        <f t="shared" si="146"/>
        <v>Catorce</v>
      </c>
      <c r="DU117" s="44" t="str">
        <f t="shared" si="147"/>
        <v xml:space="preserve"> Pesos</v>
      </c>
      <c r="DV117" s="44" t="str">
        <f t="shared" si="148"/>
        <v xml:space="preserve"> </v>
      </c>
      <c r="DW117" s="44" t="str">
        <f t="shared" si="149"/>
        <v/>
      </c>
      <c r="DX117" s="44"/>
      <c r="DY117" s="44"/>
      <c r="DZ117" s="44"/>
      <c r="EA117" s="44" t="str">
        <f t="shared" si="150"/>
        <v xml:space="preserve"> </v>
      </c>
      <c r="EB117" s="44"/>
      <c r="EC117" s="44"/>
      <c r="ED117" s="44" t="str">
        <f t="shared" si="151"/>
        <v xml:space="preserve"> </v>
      </c>
      <c r="EE117" s="44"/>
      <c r="EF117" s="44"/>
      <c r="EG117" s="47" t="str">
        <f t="shared" si="152"/>
        <v xml:space="preserve"> </v>
      </c>
      <c r="EH117" s="44"/>
      <c r="EI117" s="44"/>
      <c r="EJ117" s="47" t="str">
        <f t="shared" si="153"/>
        <v xml:space="preserve"> </v>
      </c>
      <c r="EK117" s="44"/>
      <c r="EL117" s="44"/>
      <c r="EM117" s="47" t="str">
        <f t="shared" si="154"/>
        <v>Ciento Catorce Pesos</v>
      </c>
      <c r="EN117" s="47"/>
      <c r="EO117" s="47" t="str">
        <f t="shared" si="155"/>
        <v xml:space="preserve"> </v>
      </c>
      <c r="EP117" s="44"/>
    </row>
    <row r="118" spans="1:146" hidden="1" x14ac:dyDescent="0.2">
      <c r="A118" s="42">
        <v>115</v>
      </c>
      <c r="B118" s="43" t="str">
        <f t="shared" si="85"/>
        <v>Ciento Quince Pesos M/L</v>
      </c>
      <c r="C118" s="44"/>
      <c r="D118" s="45">
        <f t="shared" si="86"/>
        <v>115</v>
      </c>
      <c r="E118" s="44" t="str">
        <f t="shared" si="87"/>
        <v/>
      </c>
      <c r="F118" s="44" t="str">
        <f t="shared" si="88"/>
        <v xml:space="preserve"> Pesos</v>
      </c>
      <c r="G118" s="44" t="str">
        <f t="shared" si="89"/>
        <v xml:space="preserve">  billones</v>
      </c>
      <c r="H118" s="44"/>
      <c r="I118" s="44" t="str">
        <f t="shared" si="90"/>
        <v xml:space="preserve"> Pesos</v>
      </c>
      <c r="J118" s="44" t="s">
        <v>80</v>
      </c>
      <c r="K118" s="44"/>
      <c r="L118" s="44" t="str">
        <f t="shared" si="91"/>
        <v xml:space="preserve"> Pesos</v>
      </c>
      <c r="M118" s="44" t="str">
        <f t="shared" si="92"/>
        <v xml:space="preserve">  millones</v>
      </c>
      <c r="N118" s="44"/>
      <c r="O118" s="44" t="str">
        <f t="shared" si="93"/>
        <v xml:space="preserve"> Pesos</v>
      </c>
      <c r="P118" s="44" t="s">
        <v>80</v>
      </c>
      <c r="Q118" s="44"/>
      <c r="R118" s="44" t="str">
        <f t="shared" si="94"/>
        <v xml:space="preserve"> y </v>
      </c>
      <c r="S118" s="44" t="str">
        <f t="shared" si="95"/>
        <v xml:space="preserve"> Pesos</v>
      </c>
      <c r="T118" s="44" t="str">
        <f t="shared" si="96"/>
        <v xml:space="preserve"> Centavos</v>
      </c>
      <c r="U118" s="44" t="str">
        <f t="shared" si="97"/>
        <v xml:space="preserve"> centavos</v>
      </c>
      <c r="V118" s="44">
        <v>15</v>
      </c>
      <c r="W118" s="44">
        <v>14</v>
      </c>
      <c r="X118" s="44">
        <v>13</v>
      </c>
      <c r="Y118" s="44">
        <v>12</v>
      </c>
      <c r="Z118" s="44">
        <v>11</v>
      </c>
      <c r="AA118" s="44">
        <v>10</v>
      </c>
      <c r="AB118" s="44">
        <v>9</v>
      </c>
      <c r="AC118" s="44">
        <f t="shared" si="162"/>
        <v>8</v>
      </c>
      <c r="AD118" s="44">
        <f t="shared" si="162"/>
        <v>7</v>
      </c>
      <c r="AE118" s="44">
        <f t="shared" si="162"/>
        <v>6</v>
      </c>
      <c r="AF118" s="44">
        <f t="shared" si="162"/>
        <v>5</v>
      </c>
      <c r="AG118" s="44">
        <f t="shared" si="162"/>
        <v>4</v>
      </c>
      <c r="AH118" s="44">
        <f t="shared" si="162"/>
        <v>3</v>
      </c>
      <c r="AI118" s="44">
        <f t="shared" si="162"/>
        <v>2</v>
      </c>
      <c r="AJ118" s="44">
        <f t="shared" si="162"/>
        <v>1</v>
      </c>
      <c r="AK118" s="44">
        <f t="shared" si="162"/>
        <v>0</v>
      </c>
      <c r="AL118" s="44">
        <f t="shared" si="162"/>
        <v>-1</v>
      </c>
      <c r="AM118" s="44">
        <f t="shared" si="162"/>
        <v>-2</v>
      </c>
      <c r="AN118" s="44"/>
      <c r="AO118" s="46">
        <f t="shared" si="160"/>
        <v>0</v>
      </c>
      <c r="AP118" s="46">
        <f t="shared" si="160"/>
        <v>0</v>
      </c>
      <c r="AQ118" s="46">
        <f t="shared" si="160"/>
        <v>0</v>
      </c>
      <c r="AR118" s="46">
        <f t="shared" si="160"/>
        <v>0</v>
      </c>
      <c r="AS118" s="46">
        <f t="shared" si="160"/>
        <v>0</v>
      </c>
      <c r="AT118" s="46">
        <f t="shared" si="160"/>
        <v>0</v>
      </c>
      <c r="AU118" s="46">
        <f t="shared" si="160"/>
        <v>0</v>
      </c>
      <c r="AV118" s="46">
        <f t="shared" si="159"/>
        <v>0</v>
      </c>
      <c r="AW118" s="46">
        <f t="shared" si="159"/>
        <v>0</v>
      </c>
      <c r="AX118" s="46">
        <f t="shared" si="159"/>
        <v>0</v>
      </c>
      <c r="AY118" s="46">
        <f t="shared" si="159"/>
        <v>0</v>
      </c>
      <c r="AZ118" s="46">
        <f t="shared" si="159"/>
        <v>0</v>
      </c>
      <c r="BA118" s="46">
        <f t="shared" si="159"/>
        <v>1</v>
      </c>
      <c r="BB118" s="46">
        <f t="shared" si="159"/>
        <v>11</v>
      </c>
      <c r="BC118" s="46">
        <f t="shared" si="159"/>
        <v>115</v>
      </c>
      <c r="BD118" s="46">
        <f t="shared" si="159"/>
        <v>1150</v>
      </c>
      <c r="BE118" s="46">
        <f t="shared" si="158"/>
        <v>11500</v>
      </c>
      <c r="BF118" s="44"/>
      <c r="BG118" s="44">
        <f t="shared" si="98"/>
        <v>0</v>
      </c>
      <c r="BH118" s="46">
        <f t="shared" si="99"/>
        <v>0</v>
      </c>
      <c r="BI118" s="46">
        <f t="shared" si="100"/>
        <v>0</v>
      </c>
      <c r="BJ118" s="46">
        <f t="shared" si="101"/>
        <v>0</v>
      </c>
      <c r="BK118" s="46">
        <f t="shared" si="102"/>
        <v>0</v>
      </c>
      <c r="BL118" s="46">
        <f t="shared" si="103"/>
        <v>0</v>
      </c>
      <c r="BM118" s="46">
        <f t="shared" si="104"/>
        <v>0</v>
      </c>
      <c r="BN118" s="46">
        <f t="shared" si="105"/>
        <v>0</v>
      </c>
      <c r="BO118" s="46">
        <f t="shared" si="106"/>
        <v>0</v>
      </c>
      <c r="BP118" s="46">
        <f t="shared" si="107"/>
        <v>0</v>
      </c>
      <c r="BQ118" s="46">
        <f t="shared" si="108"/>
        <v>0</v>
      </c>
      <c r="BR118" s="46">
        <f t="shared" si="109"/>
        <v>0</v>
      </c>
      <c r="BS118" s="46">
        <f t="shared" si="110"/>
        <v>100</v>
      </c>
      <c r="BT118" s="46">
        <f t="shared" si="111"/>
        <v>10</v>
      </c>
      <c r="BU118" s="46">
        <f t="shared" si="112"/>
        <v>5</v>
      </c>
      <c r="BV118" s="46">
        <f t="shared" si="113"/>
        <v>0</v>
      </c>
      <c r="BW118" s="46">
        <f t="shared" si="114"/>
        <v>0</v>
      </c>
      <c r="BX118" s="44"/>
      <c r="BY118" s="44"/>
      <c r="BZ118" s="46">
        <f t="shared" si="115"/>
        <v>0</v>
      </c>
      <c r="CA118" s="46"/>
      <c r="CB118" s="46"/>
      <c r="CC118" s="46">
        <f t="shared" si="116"/>
        <v>0</v>
      </c>
      <c r="CD118" s="46"/>
      <c r="CE118" s="46"/>
      <c r="CF118" s="46">
        <f t="shared" si="117"/>
        <v>0</v>
      </c>
      <c r="CG118" s="44"/>
      <c r="CH118" s="46"/>
      <c r="CI118" s="46">
        <f t="shared" si="118"/>
        <v>0</v>
      </c>
      <c r="CJ118" s="44"/>
      <c r="CK118" s="46"/>
      <c r="CL118" s="46">
        <f t="shared" si="119"/>
        <v>15</v>
      </c>
      <c r="CM118" s="44"/>
      <c r="CN118" s="46">
        <f t="shared" si="120"/>
        <v>0</v>
      </c>
      <c r="CO118" s="44"/>
      <c r="CP118" s="44"/>
      <c r="CQ118" s="44" t="str">
        <f t="shared" si="121"/>
        <v/>
      </c>
      <c r="CR118" s="44" t="str">
        <f t="shared" si="122"/>
        <v/>
      </c>
      <c r="CS118" s="44" t="str">
        <f t="shared" si="123"/>
        <v xml:space="preserve">   billones</v>
      </c>
      <c r="CT118" s="44" t="str">
        <f t="shared" si="124"/>
        <v/>
      </c>
      <c r="CU118" s="44" t="str">
        <f t="shared" si="125"/>
        <v/>
      </c>
      <c r="CV118" s="44" t="str">
        <f t="shared" si="126"/>
        <v xml:space="preserve">  mil</v>
      </c>
      <c r="CW118" s="44" t="str">
        <f t="shared" si="127"/>
        <v/>
      </c>
      <c r="CX118" s="44" t="str">
        <f t="shared" si="128"/>
        <v/>
      </c>
      <c r="CY118" s="44" t="str">
        <f t="shared" si="129"/>
        <v xml:space="preserve">   millones</v>
      </c>
      <c r="CZ118" s="44" t="str">
        <f t="shared" si="130"/>
        <v/>
      </c>
      <c r="DA118" s="44" t="str">
        <f t="shared" si="131"/>
        <v/>
      </c>
      <c r="DB118" s="44" t="str">
        <f t="shared" si="132"/>
        <v xml:space="preserve">  mil</v>
      </c>
      <c r="DC118" s="44" t="str">
        <f t="shared" si="133"/>
        <v xml:space="preserve">Ciento </v>
      </c>
      <c r="DD118" s="44" t="str">
        <f t="shared" si="134"/>
        <v xml:space="preserve">Diez y </v>
      </c>
      <c r="DE118" s="44" t="str">
        <f t="shared" si="135"/>
        <v>Cinco Pesos</v>
      </c>
      <c r="DF118" s="44" t="str">
        <f t="shared" si="136"/>
        <v xml:space="preserve">  Centavos</v>
      </c>
      <c r="DG118" s="44" t="str">
        <f t="shared" si="137"/>
        <v xml:space="preserve">  centavos</v>
      </c>
      <c r="DH118" s="44" t="str">
        <f t="shared" si="138"/>
        <v xml:space="preserve"> </v>
      </c>
      <c r="DI118" s="44" t="str">
        <f t="shared" si="139"/>
        <v/>
      </c>
      <c r="DJ118" s="44"/>
      <c r="DK118" s="44" t="str">
        <f t="shared" si="140"/>
        <v xml:space="preserve"> </v>
      </c>
      <c r="DL118" s="44" t="str">
        <f t="shared" si="141"/>
        <v/>
      </c>
      <c r="DM118" s="44"/>
      <c r="DN118" s="44" t="str">
        <f t="shared" si="142"/>
        <v xml:space="preserve"> </v>
      </c>
      <c r="DO118" s="44" t="str">
        <f t="shared" si="143"/>
        <v/>
      </c>
      <c r="DP118" s="44"/>
      <c r="DQ118" s="44" t="str">
        <f t="shared" si="144"/>
        <v xml:space="preserve"> </v>
      </c>
      <c r="DR118" s="44" t="str">
        <f t="shared" si="145"/>
        <v/>
      </c>
      <c r="DS118" s="44"/>
      <c r="DT118" s="44" t="str">
        <f t="shared" si="146"/>
        <v>Quince</v>
      </c>
      <c r="DU118" s="44" t="str">
        <f t="shared" si="147"/>
        <v xml:space="preserve"> Pesos</v>
      </c>
      <c r="DV118" s="44" t="str">
        <f t="shared" si="148"/>
        <v xml:space="preserve"> </v>
      </c>
      <c r="DW118" s="44" t="str">
        <f t="shared" si="149"/>
        <v/>
      </c>
      <c r="DX118" s="44"/>
      <c r="DY118" s="44"/>
      <c r="DZ118" s="44"/>
      <c r="EA118" s="44" t="str">
        <f t="shared" si="150"/>
        <v xml:space="preserve"> </v>
      </c>
      <c r="EB118" s="44"/>
      <c r="EC118" s="44"/>
      <c r="ED118" s="44" t="str">
        <f t="shared" si="151"/>
        <v xml:space="preserve"> </v>
      </c>
      <c r="EE118" s="44"/>
      <c r="EF118" s="44"/>
      <c r="EG118" s="47" t="str">
        <f t="shared" si="152"/>
        <v xml:space="preserve"> </v>
      </c>
      <c r="EH118" s="44"/>
      <c r="EI118" s="44"/>
      <c r="EJ118" s="47" t="str">
        <f t="shared" si="153"/>
        <v xml:space="preserve"> </v>
      </c>
      <c r="EK118" s="44"/>
      <c r="EL118" s="44"/>
      <c r="EM118" s="47" t="str">
        <f t="shared" si="154"/>
        <v>Ciento Quince Pesos</v>
      </c>
      <c r="EN118" s="47"/>
      <c r="EO118" s="47" t="str">
        <f t="shared" si="155"/>
        <v xml:space="preserve"> </v>
      </c>
      <c r="EP118" s="44"/>
    </row>
    <row r="119" spans="1:146" hidden="1" x14ac:dyDescent="0.2">
      <c r="A119" s="42">
        <v>116</v>
      </c>
      <c r="B119" s="43" t="str">
        <f t="shared" si="85"/>
        <v>Ciento Dieciseis Pesos M/L</v>
      </c>
      <c r="C119" s="44"/>
      <c r="D119" s="45">
        <f t="shared" si="86"/>
        <v>116</v>
      </c>
      <c r="E119" s="44" t="str">
        <f t="shared" si="87"/>
        <v/>
      </c>
      <c r="F119" s="44" t="str">
        <f t="shared" si="88"/>
        <v xml:space="preserve"> Pesos</v>
      </c>
      <c r="G119" s="44" t="str">
        <f t="shared" si="89"/>
        <v xml:space="preserve">  billones</v>
      </c>
      <c r="H119" s="44"/>
      <c r="I119" s="44" t="str">
        <f t="shared" si="90"/>
        <v xml:space="preserve"> Pesos</v>
      </c>
      <c r="J119" s="44" t="s">
        <v>80</v>
      </c>
      <c r="K119" s="44"/>
      <c r="L119" s="44" t="str">
        <f t="shared" si="91"/>
        <v xml:space="preserve"> Pesos</v>
      </c>
      <c r="M119" s="44" t="str">
        <f t="shared" si="92"/>
        <v xml:space="preserve">  millones</v>
      </c>
      <c r="N119" s="44"/>
      <c r="O119" s="44" t="str">
        <f t="shared" si="93"/>
        <v xml:space="preserve"> Pesos</v>
      </c>
      <c r="P119" s="44" t="s">
        <v>80</v>
      </c>
      <c r="Q119" s="44"/>
      <c r="R119" s="44" t="str">
        <f t="shared" si="94"/>
        <v xml:space="preserve"> y </v>
      </c>
      <c r="S119" s="44" t="str">
        <f t="shared" si="95"/>
        <v xml:space="preserve"> Pesos</v>
      </c>
      <c r="T119" s="44" t="str">
        <f t="shared" si="96"/>
        <v xml:space="preserve"> Centavos</v>
      </c>
      <c r="U119" s="44" t="str">
        <f t="shared" si="97"/>
        <v xml:space="preserve"> centavos</v>
      </c>
      <c r="V119" s="44">
        <v>15</v>
      </c>
      <c r="W119" s="44">
        <v>14</v>
      </c>
      <c r="X119" s="44">
        <v>13</v>
      </c>
      <c r="Y119" s="44">
        <v>12</v>
      </c>
      <c r="Z119" s="44">
        <v>11</v>
      </c>
      <c r="AA119" s="44">
        <v>10</v>
      </c>
      <c r="AB119" s="44">
        <v>9</v>
      </c>
      <c r="AC119" s="44">
        <f t="shared" si="162"/>
        <v>8</v>
      </c>
      <c r="AD119" s="44">
        <f t="shared" si="162"/>
        <v>7</v>
      </c>
      <c r="AE119" s="44">
        <f t="shared" si="162"/>
        <v>6</v>
      </c>
      <c r="AF119" s="44">
        <f t="shared" si="162"/>
        <v>5</v>
      </c>
      <c r="AG119" s="44">
        <f t="shared" si="162"/>
        <v>4</v>
      </c>
      <c r="AH119" s="44">
        <f t="shared" si="162"/>
        <v>3</v>
      </c>
      <c r="AI119" s="44">
        <f t="shared" si="162"/>
        <v>2</v>
      </c>
      <c r="AJ119" s="44">
        <f t="shared" si="162"/>
        <v>1</v>
      </c>
      <c r="AK119" s="44">
        <f t="shared" si="162"/>
        <v>0</v>
      </c>
      <c r="AL119" s="44">
        <f t="shared" si="162"/>
        <v>-1</v>
      </c>
      <c r="AM119" s="44">
        <f t="shared" si="162"/>
        <v>-2</v>
      </c>
      <c r="AN119" s="44"/>
      <c r="AO119" s="46">
        <f t="shared" si="160"/>
        <v>0</v>
      </c>
      <c r="AP119" s="46">
        <f t="shared" si="160"/>
        <v>0</v>
      </c>
      <c r="AQ119" s="46">
        <f t="shared" si="160"/>
        <v>0</v>
      </c>
      <c r="AR119" s="46">
        <f t="shared" si="160"/>
        <v>0</v>
      </c>
      <c r="AS119" s="46">
        <f t="shared" si="160"/>
        <v>0</v>
      </c>
      <c r="AT119" s="46">
        <f t="shared" si="160"/>
        <v>0</v>
      </c>
      <c r="AU119" s="46">
        <f t="shared" si="160"/>
        <v>0</v>
      </c>
      <c r="AV119" s="46">
        <f t="shared" si="159"/>
        <v>0</v>
      </c>
      <c r="AW119" s="46">
        <f t="shared" si="159"/>
        <v>0</v>
      </c>
      <c r="AX119" s="46">
        <f t="shared" si="159"/>
        <v>0</v>
      </c>
      <c r="AY119" s="46">
        <f t="shared" si="159"/>
        <v>0</v>
      </c>
      <c r="AZ119" s="46">
        <f t="shared" si="159"/>
        <v>0</v>
      </c>
      <c r="BA119" s="46">
        <f t="shared" si="159"/>
        <v>1</v>
      </c>
      <c r="BB119" s="46">
        <f t="shared" si="159"/>
        <v>11</v>
      </c>
      <c r="BC119" s="46">
        <f t="shared" si="159"/>
        <v>116</v>
      </c>
      <c r="BD119" s="46">
        <f t="shared" si="159"/>
        <v>1160</v>
      </c>
      <c r="BE119" s="46">
        <f t="shared" si="158"/>
        <v>11600</v>
      </c>
      <c r="BF119" s="44"/>
      <c r="BG119" s="44">
        <f t="shared" si="98"/>
        <v>0</v>
      </c>
      <c r="BH119" s="46">
        <f t="shared" si="99"/>
        <v>0</v>
      </c>
      <c r="BI119" s="46">
        <f t="shared" si="100"/>
        <v>0</v>
      </c>
      <c r="BJ119" s="46">
        <f t="shared" si="101"/>
        <v>0</v>
      </c>
      <c r="BK119" s="46">
        <f t="shared" si="102"/>
        <v>0</v>
      </c>
      <c r="BL119" s="46">
        <f t="shared" si="103"/>
        <v>0</v>
      </c>
      <c r="BM119" s="46">
        <f t="shared" si="104"/>
        <v>0</v>
      </c>
      <c r="BN119" s="46">
        <f t="shared" si="105"/>
        <v>0</v>
      </c>
      <c r="BO119" s="46">
        <f t="shared" si="106"/>
        <v>0</v>
      </c>
      <c r="BP119" s="46">
        <f t="shared" si="107"/>
        <v>0</v>
      </c>
      <c r="BQ119" s="46">
        <f t="shared" si="108"/>
        <v>0</v>
      </c>
      <c r="BR119" s="46">
        <f t="shared" si="109"/>
        <v>0</v>
      </c>
      <c r="BS119" s="46">
        <f t="shared" si="110"/>
        <v>100</v>
      </c>
      <c r="BT119" s="46">
        <f t="shared" si="111"/>
        <v>10</v>
      </c>
      <c r="BU119" s="46">
        <f t="shared" si="112"/>
        <v>6</v>
      </c>
      <c r="BV119" s="46">
        <f t="shared" si="113"/>
        <v>0</v>
      </c>
      <c r="BW119" s="46">
        <f t="shared" si="114"/>
        <v>0</v>
      </c>
      <c r="BX119" s="44"/>
      <c r="BY119" s="44"/>
      <c r="BZ119" s="46">
        <f t="shared" si="115"/>
        <v>0</v>
      </c>
      <c r="CA119" s="46"/>
      <c r="CB119" s="46"/>
      <c r="CC119" s="46">
        <f t="shared" si="116"/>
        <v>0</v>
      </c>
      <c r="CD119" s="46"/>
      <c r="CE119" s="46"/>
      <c r="CF119" s="46">
        <f t="shared" si="117"/>
        <v>0</v>
      </c>
      <c r="CG119" s="44"/>
      <c r="CH119" s="46"/>
      <c r="CI119" s="46">
        <f t="shared" si="118"/>
        <v>0</v>
      </c>
      <c r="CJ119" s="44"/>
      <c r="CK119" s="46"/>
      <c r="CL119" s="46">
        <f t="shared" si="119"/>
        <v>16</v>
      </c>
      <c r="CM119" s="44"/>
      <c r="CN119" s="46">
        <f t="shared" si="120"/>
        <v>0</v>
      </c>
      <c r="CO119" s="44"/>
      <c r="CP119" s="44"/>
      <c r="CQ119" s="44" t="str">
        <f t="shared" si="121"/>
        <v/>
      </c>
      <c r="CR119" s="44" t="str">
        <f t="shared" si="122"/>
        <v/>
      </c>
      <c r="CS119" s="44" t="str">
        <f t="shared" si="123"/>
        <v xml:space="preserve">   billones</v>
      </c>
      <c r="CT119" s="44" t="str">
        <f t="shared" si="124"/>
        <v/>
      </c>
      <c r="CU119" s="44" t="str">
        <f t="shared" si="125"/>
        <v/>
      </c>
      <c r="CV119" s="44" t="str">
        <f t="shared" si="126"/>
        <v xml:space="preserve">  mil</v>
      </c>
      <c r="CW119" s="44" t="str">
        <f t="shared" si="127"/>
        <v/>
      </c>
      <c r="CX119" s="44" t="str">
        <f t="shared" si="128"/>
        <v/>
      </c>
      <c r="CY119" s="44" t="str">
        <f t="shared" si="129"/>
        <v xml:space="preserve">   millones</v>
      </c>
      <c r="CZ119" s="44" t="str">
        <f t="shared" si="130"/>
        <v/>
      </c>
      <c r="DA119" s="44" t="str">
        <f t="shared" si="131"/>
        <v/>
      </c>
      <c r="DB119" s="44" t="str">
        <f t="shared" si="132"/>
        <v xml:space="preserve">  mil</v>
      </c>
      <c r="DC119" s="44" t="str">
        <f t="shared" si="133"/>
        <v xml:space="preserve">Ciento </v>
      </c>
      <c r="DD119" s="44" t="str">
        <f t="shared" si="134"/>
        <v xml:space="preserve">Diez y </v>
      </c>
      <c r="DE119" s="44" t="str">
        <f t="shared" si="135"/>
        <v>Seis Pesos</v>
      </c>
      <c r="DF119" s="44" t="str">
        <f t="shared" si="136"/>
        <v xml:space="preserve">  Centavos</v>
      </c>
      <c r="DG119" s="44" t="str">
        <f t="shared" si="137"/>
        <v xml:space="preserve">  centavos</v>
      </c>
      <c r="DH119" s="44" t="str">
        <f t="shared" si="138"/>
        <v xml:space="preserve"> </v>
      </c>
      <c r="DI119" s="44" t="str">
        <f t="shared" si="139"/>
        <v/>
      </c>
      <c r="DJ119" s="44"/>
      <c r="DK119" s="44" t="str">
        <f t="shared" si="140"/>
        <v xml:space="preserve"> </v>
      </c>
      <c r="DL119" s="44" t="str">
        <f t="shared" si="141"/>
        <v/>
      </c>
      <c r="DM119" s="44"/>
      <c r="DN119" s="44" t="str">
        <f t="shared" si="142"/>
        <v xml:space="preserve"> </v>
      </c>
      <c r="DO119" s="44" t="str">
        <f t="shared" si="143"/>
        <v/>
      </c>
      <c r="DP119" s="44"/>
      <c r="DQ119" s="44" t="str">
        <f t="shared" si="144"/>
        <v xml:space="preserve"> </v>
      </c>
      <c r="DR119" s="44" t="str">
        <f t="shared" si="145"/>
        <v/>
      </c>
      <c r="DS119" s="44"/>
      <c r="DT119" s="44" t="str">
        <f t="shared" si="146"/>
        <v>Dieciseis</v>
      </c>
      <c r="DU119" s="44" t="str">
        <f t="shared" si="147"/>
        <v xml:space="preserve"> Pesos</v>
      </c>
      <c r="DV119" s="44" t="str">
        <f t="shared" si="148"/>
        <v xml:space="preserve"> </v>
      </c>
      <c r="DW119" s="44" t="str">
        <f t="shared" si="149"/>
        <v/>
      </c>
      <c r="DX119" s="44"/>
      <c r="DY119" s="44"/>
      <c r="DZ119" s="44"/>
      <c r="EA119" s="44" t="str">
        <f t="shared" si="150"/>
        <v xml:space="preserve"> </v>
      </c>
      <c r="EB119" s="44"/>
      <c r="EC119" s="44"/>
      <c r="ED119" s="44" t="str">
        <f t="shared" si="151"/>
        <v xml:space="preserve"> </v>
      </c>
      <c r="EE119" s="44"/>
      <c r="EF119" s="44"/>
      <c r="EG119" s="47" t="str">
        <f t="shared" si="152"/>
        <v xml:space="preserve"> </v>
      </c>
      <c r="EH119" s="44"/>
      <c r="EI119" s="44"/>
      <c r="EJ119" s="47" t="str">
        <f t="shared" si="153"/>
        <v xml:space="preserve"> </v>
      </c>
      <c r="EK119" s="44"/>
      <c r="EL119" s="44"/>
      <c r="EM119" s="47" t="str">
        <f t="shared" si="154"/>
        <v>Ciento Dieciseis Pesos</v>
      </c>
      <c r="EN119" s="47"/>
      <c r="EO119" s="47" t="str">
        <f t="shared" si="155"/>
        <v xml:space="preserve"> </v>
      </c>
      <c r="EP119" s="44"/>
    </row>
    <row r="120" spans="1:146" hidden="1" x14ac:dyDescent="0.2">
      <c r="A120" s="42">
        <v>117</v>
      </c>
      <c r="B120" s="43" t="str">
        <f t="shared" si="85"/>
        <v>Ciento Diecisiete Pesos M/L</v>
      </c>
      <c r="C120" s="44"/>
      <c r="D120" s="45">
        <f t="shared" si="86"/>
        <v>117</v>
      </c>
      <c r="E120" s="44" t="str">
        <f t="shared" si="87"/>
        <v/>
      </c>
      <c r="F120" s="44" t="str">
        <f t="shared" si="88"/>
        <v xml:space="preserve"> Pesos</v>
      </c>
      <c r="G120" s="44" t="str">
        <f t="shared" si="89"/>
        <v xml:space="preserve">  billones</v>
      </c>
      <c r="H120" s="44"/>
      <c r="I120" s="44" t="str">
        <f t="shared" si="90"/>
        <v xml:space="preserve"> Pesos</v>
      </c>
      <c r="J120" s="44" t="s">
        <v>80</v>
      </c>
      <c r="K120" s="44"/>
      <c r="L120" s="44" t="str">
        <f t="shared" si="91"/>
        <v xml:space="preserve"> Pesos</v>
      </c>
      <c r="M120" s="44" t="str">
        <f t="shared" si="92"/>
        <v xml:space="preserve">  millones</v>
      </c>
      <c r="N120" s="44"/>
      <c r="O120" s="44" t="str">
        <f t="shared" si="93"/>
        <v xml:space="preserve"> Pesos</v>
      </c>
      <c r="P120" s="44" t="s">
        <v>80</v>
      </c>
      <c r="Q120" s="44"/>
      <c r="R120" s="44" t="str">
        <f t="shared" si="94"/>
        <v xml:space="preserve"> y </v>
      </c>
      <c r="S120" s="44" t="str">
        <f t="shared" si="95"/>
        <v xml:space="preserve"> Pesos</v>
      </c>
      <c r="T120" s="44" t="str">
        <f t="shared" si="96"/>
        <v xml:space="preserve"> Centavos</v>
      </c>
      <c r="U120" s="44" t="str">
        <f t="shared" si="97"/>
        <v xml:space="preserve"> centavos</v>
      </c>
      <c r="V120" s="44">
        <v>15</v>
      </c>
      <c r="W120" s="44">
        <v>14</v>
      </c>
      <c r="X120" s="44">
        <v>13</v>
      </c>
      <c r="Y120" s="44">
        <v>12</v>
      </c>
      <c r="Z120" s="44">
        <v>11</v>
      </c>
      <c r="AA120" s="44">
        <v>10</v>
      </c>
      <c r="AB120" s="44">
        <v>9</v>
      </c>
      <c r="AC120" s="44">
        <f t="shared" si="162"/>
        <v>8</v>
      </c>
      <c r="AD120" s="44">
        <f t="shared" si="162"/>
        <v>7</v>
      </c>
      <c r="AE120" s="44">
        <f t="shared" si="162"/>
        <v>6</v>
      </c>
      <c r="AF120" s="44">
        <f t="shared" si="162"/>
        <v>5</v>
      </c>
      <c r="AG120" s="44">
        <f t="shared" si="162"/>
        <v>4</v>
      </c>
      <c r="AH120" s="44">
        <f t="shared" si="162"/>
        <v>3</v>
      </c>
      <c r="AI120" s="44">
        <f t="shared" si="162"/>
        <v>2</v>
      </c>
      <c r="AJ120" s="44">
        <f t="shared" si="162"/>
        <v>1</v>
      </c>
      <c r="AK120" s="44">
        <f t="shared" si="162"/>
        <v>0</v>
      </c>
      <c r="AL120" s="44">
        <f t="shared" si="162"/>
        <v>-1</v>
      </c>
      <c r="AM120" s="44">
        <f t="shared" si="162"/>
        <v>-2</v>
      </c>
      <c r="AN120" s="44"/>
      <c r="AO120" s="46">
        <f t="shared" si="160"/>
        <v>0</v>
      </c>
      <c r="AP120" s="46">
        <f t="shared" si="160"/>
        <v>0</v>
      </c>
      <c r="AQ120" s="46">
        <f t="shared" si="160"/>
        <v>0</v>
      </c>
      <c r="AR120" s="46">
        <f t="shared" si="160"/>
        <v>0</v>
      </c>
      <c r="AS120" s="46">
        <f t="shared" si="160"/>
        <v>0</v>
      </c>
      <c r="AT120" s="46">
        <f t="shared" si="160"/>
        <v>0</v>
      </c>
      <c r="AU120" s="46">
        <f t="shared" si="160"/>
        <v>0</v>
      </c>
      <c r="AV120" s="46">
        <f t="shared" si="159"/>
        <v>0</v>
      </c>
      <c r="AW120" s="46">
        <f t="shared" si="159"/>
        <v>0</v>
      </c>
      <c r="AX120" s="46">
        <f t="shared" si="159"/>
        <v>0</v>
      </c>
      <c r="AY120" s="46">
        <f t="shared" ref="AY120:BE160" si="163">INT($D120/10^AG120)</f>
        <v>0</v>
      </c>
      <c r="AZ120" s="46">
        <f t="shared" si="163"/>
        <v>0</v>
      </c>
      <c r="BA120" s="46">
        <f t="shared" si="163"/>
        <v>1</v>
      </c>
      <c r="BB120" s="46">
        <f t="shared" si="163"/>
        <v>11</v>
      </c>
      <c r="BC120" s="46">
        <f t="shared" si="163"/>
        <v>117</v>
      </c>
      <c r="BD120" s="46">
        <f t="shared" si="163"/>
        <v>1170</v>
      </c>
      <c r="BE120" s="46">
        <f t="shared" si="158"/>
        <v>11700</v>
      </c>
      <c r="BF120" s="44"/>
      <c r="BG120" s="44">
        <f t="shared" si="98"/>
        <v>0</v>
      </c>
      <c r="BH120" s="46">
        <f t="shared" si="99"/>
        <v>0</v>
      </c>
      <c r="BI120" s="46">
        <f t="shared" si="100"/>
        <v>0</v>
      </c>
      <c r="BJ120" s="46">
        <f t="shared" si="101"/>
        <v>0</v>
      </c>
      <c r="BK120" s="46">
        <f t="shared" si="102"/>
        <v>0</v>
      </c>
      <c r="BL120" s="46">
        <f t="shared" si="103"/>
        <v>0</v>
      </c>
      <c r="BM120" s="46">
        <f t="shared" si="104"/>
        <v>0</v>
      </c>
      <c r="BN120" s="46">
        <f t="shared" si="105"/>
        <v>0</v>
      </c>
      <c r="BO120" s="46">
        <f t="shared" si="106"/>
        <v>0</v>
      </c>
      <c r="BP120" s="46">
        <f t="shared" si="107"/>
        <v>0</v>
      </c>
      <c r="BQ120" s="46">
        <f t="shared" si="108"/>
        <v>0</v>
      </c>
      <c r="BR120" s="46">
        <f t="shared" si="109"/>
        <v>0</v>
      </c>
      <c r="BS120" s="46">
        <f t="shared" si="110"/>
        <v>100</v>
      </c>
      <c r="BT120" s="46">
        <f t="shared" si="111"/>
        <v>10</v>
      </c>
      <c r="BU120" s="46">
        <f t="shared" si="112"/>
        <v>7</v>
      </c>
      <c r="BV120" s="46">
        <f t="shared" si="113"/>
        <v>0</v>
      </c>
      <c r="BW120" s="46">
        <f t="shared" si="114"/>
        <v>0</v>
      </c>
      <c r="BX120" s="44"/>
      <c r="BY120" s="44"/>
      <c r="BZ120" s="46">
        <f t="shared" si="115"/>
        <v>0</v>
      </c>
      <c r="CA120" s="46"/>
      <c r="CB120" s="46"/>
      <c r="CC120" s="46">
        <f t="shared" si="116"/>
        <v>0</v>
      </c>
      <c r="CD120" s="46"/>
      <c r="CE120" s="46"/>
      <c r="CF120" s="46">
        <f t="shared" si="117"/>
        <v>0</v>
      </c>
      <c r="CG120" s="44"/>
      <c r="CH120" s="46"/>
      <c r="CI120" s="46">
        <f t="shared" si="118"/>
        <v>0</v>
      </c>
      <c r="CJ120" s="44"/>
      <c r="CK120" s="46"/>
      <c r="CL120" s="46">
        <f t="shared" si="119"/>
        <v>17</v>
      </c>
      <c r="CM120" s="44"/>
      <c r="CN120" s="46">
        <f t="shared" si="120"/>
        <v>0</v>
      </c>
      <c r="CO120" s="44"/>
      <c r="CP120" s="44"/>
      <c r="CQ120" s="44" t="str">
        <f t="shared" si="121"/>
        <v/>
      </c>
      <c r="CR120" s="44" t="str">
        <f t="shared" si="122"/>
        <v/>
      </c>
      <c r="CS120" s="44" t="str">
        <f t="shared" si="123"/>
        <v xml:space="preserve">   billones</v>
      </c>
      <c r="CT120" s="44" t="str">
        <f t="shared" si="124"/>
        <v/>
      </c>
      <c r="CU120" s="44" t="str">
        <f t="shared" si="125"/>
        <v/>
      </c>
      <c r="CV120" s="44" t="str">
        <f t="shared" si="126"/>
        <v xml:space="preserve">  mil</v>
      </c>
      <c r="CW120" s="44" t="str">
        <f t="shared" si="127"/>
        <v/>
      </c>
      <c r="CX120" s="44" t="str">
        <f t="shared" si="128"/>
        <v/>
      </c>
      <c r="CY120" s="44" t="str">
        <f t="shared" si="129"/>
        <v xml:space="preserve">   millones</v>
      </c>
      <c r="CZ120" s="44" t="str">
        <f t="shared" si="130"/>
        <v/>
      </c>
      <c r="DA120" s="44" t="str">
        <f t="shared" si="131"/>
        <v/>
      </c>
      <c r="DB120" s="44" t="str">
        <f t="shared" si="132"/>
        <v xml:space="preserve">  mil</v>
      </c>
      <c r="DC120" s="44" t="str">
        <f t="shared" si="133"/>
        <v xml:space="preserve">Ciento </v>
      </c>
      <c r="DD120" s="44" t="str">
        <f t="shared" si="134"/>
        <v xml:space="preserve">Diez y </v>
      </c>
      <c r="DE120" s="44" t="str">
        <f t="shared" si="135"/>
        <v>Siete Pesos</v>
      </c>
      <c r="DF120" s="44" t="str">
        <f t="shared" si="136"/>
        <v xml:space="preserve">  Centavos</v>
      </c>
      <c r="DG120" s="44" t="str">
        <f t="shared" si="137"/>
        <v xml:space="preserve">  centavos</v>
      </c>
      <c r="DH120" s="44" t="str">
        <f t="shared" si="138"/>
        <v xml:space="preserve"> </v>
      </c>
      <c r="DI120" s="44" t="str">
        <f t="shared" si="139"/>
        <v/>
      </c>
      <c r="DJ120" s="44"/>
      <c r="DK120" s="44" t="str">
        <f t="shared" si="140"/>
        <v xml:space="preserve"> </v>
      </c>
      <c r="DL120" s="44" t="str">
        <f t="shared" si="141"/>
        <v/>
      </c>
      <c r="DM120" s="44"/>
      <c r="DN120" s="44" t="str">
        <f t="shared" si="142"/>
        <v xml:space="preserve"> </v>
      </c>
      <c r="DO120" s="44" t="str">
        <f t="shared" si="143"/>
        <v/>
      </c>
      <c r="DP120" s="44"/>
      <c r="DQ120" s="44" t="str">
        <f t="shared" si="144"/>
        <v xml:space="preserve"> </v>
      </c>
      <c r="DR120" s="44" t="str">
        <f t="shared" si="145"/>
        <v/>
      </c>
      <c r="DS120" s="44"/>
      <c r="DT120" s="44" t="str">
        <f t="shared" si="146"/>
        <v>Diecisiete</v>
      </c>
      <c r="DU120" s="44" t="str">
        <f t="shared" si="147"/>
        <v xml:space="preserve"> Pesos</v>
      </c>
      <c r="DV120" s="44" t="str">
        <f t="shared" si="148"/>
        <v xml:space="preserve"> </v>
      </c>
      <c r="DW120" s="44" t="str">
        <f t="shared" si="149"/>
        <v/>
      </c>
      <c r="DX120" s="44"/>
      <c r="DY120" s="44"/>
      <c r="DZ120" s="44"/>
      <c r="EA120" s="44" t="str">
        <f t="shared" si="150"/>
        <v xml:space="preserve"> </v>
      </c>
      <c r="EB120" s="44"/>
      <c r="EC120" s="44"/>
      <c r="ED120" s="44" t="str">
        <f t="shared" si="151"/>
        <v xml:space="preserve"> </v>
      </c>
      <c r="EE120" s="44"/>
      <c r="EF120" s="44"/>
      <c r="EG120" s="47" t="str">
        <f t="shared" si="152"/>
        <v xml:space="preserve"> </v>
      </c>
      <c r="EH120" s="44"/>
      <c r="EI120" s="44"/>
      <c r="EJ120" s="47" t="str">
        <f t="shared" si="153"/>
        <v xml:space="preserve"> </v>
      </c>
      <c r="EK120" s="44"/>
      <c r="EL120" s="44"/>
      <c r="EM120" s="47" t="str">
        <f t="shared" si="154"/>
        <v>Ciento Diecisiete Pesos</v>
      </c>
      <c r="EN120" s="47"/>
      <c r="EO120" s="47" t="str">
        <f t="shared" si="155"/>
        <v xml:space="preserve"> </v>
      </c>
      <c r="EP120" s="44"/>
    </row>
    <row r="121" spans="1:146" hidden="1" x14ac:dyDescent="0.2">
      <c r="A121" s="42">
        <v>118</v>
      </c>
      <c r="B121" s="43" t="str">
        <f t="shared" si="85"/>
        <v>Ciento Dieciocho Pesos M/L</v>
      </c>
      <c r="C121" s="44"/>
      <c r="D121" s="45">
        <f t="shared" si="86"/>
        <v>118</v>
      </c>
      <c r="E121" s="44" t="str">
        <f t="shared" si="87"/>
        <v/>
      </c>
      <c r="F121" s="44" t="str">
        <f t="shared" si="88"/>
        <v xml:space="preserve"> Pesos</v>
      </c>
      <c r="G121" s="44" t="str">
        <f t="shared" si="89"/>
        <v xml:space="preserve">  billones</v>
      </c>
      <c r="H121" s="44"/>
      <c r="I121" s="44" t="str">
        <f t="shared" si="90"/>
        <v xml:space="preserve"> Pesos</v>
      </c>
      <c r="J121" s="44" t="s">
        <v>80</v>
      </c>
      <c r="K121" s="44"/>
      <c r="L121" s="44" t="str">
        <f t="shared" si="91"/>
        <v xml:space="preserve"> Pesos</v>
      </c>
      <c r="M121" s="44" t="str">
        <f t="shared" si="92"/>
        <v xml:space="preserve">  millones</v>
      </c>
      <c r="N121" s="44"/>
      <c r="O121" s="44" t="str">
        <f t="shared" si="93"/>
        <v xml:space="preserve"> Pesos</v>
      </c>
      <c r="P121" s="44" t="s">
        <v>80</v>
      </c>
      <c r="Q121" s="44"/>
      <c r="R121" s="44" t="str">
        <f t="shared" si="94"/>
        <v xml:space="preserve"> y </v>
      </c>
      <c r="S121" s="44" t="str">
        <f t="shared" si="95"/>
        <v xml:space="preserve"> Pesos</v>
      </c>
      <c r="T121" s="44" t="str">
        <f t="shared" si="96"/>
        <v xml:space="preserve"> Centavos</v>
      </c>
      <c r="U121" s="44" t="str">
        <f t="shared" si="97"/>
        <v xml:space="preserve"> centavos</v>
      </c>
      <c r="V121" s="44">
        <v>15</v>
      </c>
      <c r="W121" s="44">
        <v>14</v>
      </c>
      <c r="X121" s="44">
        <v>13</v>
      </c>
      <c r="Y121" s="44">
        <v>12</v>
      </c>
      <c r="Z121" s="44">
        <v>11</v>
      </c>
      <c r="AA121" s="44">
        <v>10</v>
      </c>
      <c r="AB121" s="44">
        <v>9</v>
      </c>
      <c r="AC121" s="44">
        <f t="shared" si="162"/>
        <v>8</v>
      </c>
      <c r="AD121" s="44">
        <f t="shared" si="162"/>
        <v>7</v>
      </c>
      <c r="AE121" s="44">
        <f t="shared" si="162"/>
        <v>6</v>
      </c>
      <c r="AF121" s="44">
        <f t="shared" si="162"/>
        <v>5</v>
      </c>
      <c r="AG121" s="44">
        <f t="shared" si="162"/>
        <v>4</v>
      </c>
      <c r="AH121" s="44">
        <f t="shared" si="162"/>
        <v>3</v>
      </c>
      <c r="AI121" s="44">
        <f t="shared" si="162"/>
        <v>2</v>
      </c>
      <c r="AJ121" s="44">
        <f t="shared" si="162"/>
        <v>1</v>
      </c>
      <c r="AK121" s="44">
        <f t="shared" si="162"/>
        <v>0</v>
      </c>
      <c r="AL121" s="44">
        <f t="shared" si="162"/>
        <v>-1</v>
      </c>
      <c r="AM121" s="44">
        <f t="shared" si="162"/>
        <v>-2</v>
      </c>
      <c r="AN121" s="44"/>
      <c r="AO121" s="46">
        <f t="shared" si="160"/>
        <v>0</v>
      </c>
      <c r="AP121" s="46">
        <f t="shared" si="160"/>
        <v>0</v>
      </c>
      <c r="AQ121" s="46">
        <f t="shared" si="160"/>
        <v>0</v>
      </c>
      <c r="AR121" s="46">
        <f t="shared" si="160"/>
        <v>0</v>
      </c>
      <c r="AS121" s="46">
        <f t="shared" si="160"/>
        <v>0</v>
      </c>
      <c r="AT121" s="46">
        <f t="shared" si="160"/>
        <v>0</v>
      </c>
      <c r="AU121" s="46">
        <f t="shared" si="160"/>
        <v>0</v>
      </c>
      <c r="AV121" s="46">
        <f t="shared" si="160"/>
        <v>0</v>
      </c>
      <c r="AW121" s="46">
        <f t="shared" si="160"/>
        <v>0</v>
      </c>
      <c r="AX121" s="46">
        <f t="shared" si="160"/>
        <v>0</v>
      </c>
      <c r="AY121" s="46">
        <f t="shared" si="163"/>
        <v>0</v>
      </c>
      <c r="AZ121" s="46">
        <f t="shared" si="163"/>
        <v>0</v>
      </c>
      <c r="BA121" s="46">
        <f t="shared" si="163"/>
        <v>1</v>
      </c>
      <c r="BB121" s="46">
        <f t="shared" si="163"/>
        <v>11</v>
      </c>
      <c r="BC121" s="46">
        <f t="shared" si="163"/>
        <v>118</v>
      </c>
      <c r="BD121" s="46">
        <f t="shared" si="163"/>
        <v>1180</v>
      </c>
      <c r="BE121" s="46">
        <f t="shared" si="158"/>
        <v>11800</v>
      </c>
      <c r="BF121" s="44"/>
      <c r="BG121" s="44">
        <f t="shared" si="98"/>
        <v>0</v>
      </c>
      <c r="BH121" s="46">
        <f t="shared" si="99"/>
        <v>0</v>
      </c>
      <c r="BI121" s="46">
        <f t="shared" si="100"/>
        <v>0</v>
      </c>
      <c r="BJ121" s="46">
        <f t="shared" si="101"/>
        <v>0</v>
      </c>
      <c r="BK121" s="46">
        <f t="shared" si="102"/>
        <v>0</v>
      </c>
      <c r="BL121" s="46">
        <f t="shared" si="103"/>
        <v>0</v>
      </c>
      <c r="BM121" s="46">
        <f t="shared" si="104"/>
        <v>0</v>
      </c>
      <c r="BN121" s="46">
        <f t="shared" si="105"/>
        <v>0</v>
      </c>
      <c r="BO121" s="46">
        <f t="shared" si="106"/>
        <v>0</v>
      </c>
      <c r="BP121" s="46">
        <f t="shared" si="107"/>
        <v>0</v>
      </c>
      <c r="BQ121" s="46">
        <f t="shared" si="108"/>
        <v>0</v>
      </c>
      <c r="BR121" s="46">
        <f t="shared" si="109"/>
        <v>0</v>
      </c>
      <c r="BS121" s="46">
        <f t="shared" si="110"/>
        <v>100</v>
      </c>
      <c r="BT121" s="46">
        <f t="shared" si="111"/>
        <v>10</v>
      </c>
      <c r="BU121" s="46">
        <f t="shared" si="112"/>
        <v>8</v>
      </c>
      <c r="BV121" s="46">
        <f t="shared" si="113"/>
        <v>0</v>
      </c>
      <c r="BW121" s="46">
        <f t="shared" si="114"/>
        <v>0</v>
      </c>
      <c r="BX121" s="44"/>
      <c r="BY121" s="44"/>
      <c r="BZ121" s="46">
        <f t="shared" si="115"/>
        <v>0</v>
      </c>
      <c r="CA121" s="46"/>
      <c r="CB121" s="46"/>
      <c r="CC121" s="46">
        <f t="shared" si="116"/>
        <v>0</v>
      </c>
      <c r="CD121" s="46"/>
      <c r="CE121" s="46"/>
      <c r="CF121" s="46">
        <f t="shared" si="117"/>
        <v>0</v>
      </c>
      <c r="CG121" s="44"/>
      <c r="CH121" s="46"/>
      <c r="CI121" s="46">
        <f t="shared" si="118"/>
        <v>0</v>
      </c>
      <c r="CJ121" s="44"/>
      <c r="CK121" s="46"/>
      <c r="CL121" s="46">
        <f t="shared" si="119"/>
        <v>18</v>
      </c>
      <c r="CM121" s="44"/>
      <c r="CN121" s="46">
        <f t="shared" si="120"/>
        <v>0</v>
      </c>
      <c r="CO121" s="44"/>
      <c r="CP121" s="44"/>
      <c r="CQ121" s="44" t="str">
        <f t="shared" si="121"/>
        <v/>
      </c>
      <c r="CR121" s="44" t="str">
        <f t="shared" si="122"/>
        <v/>
      </c>
      <c r="CS121" s="44" t="str">
        <f t="shared" si="123"/>
        <v xml:space="preserve">   billones</v>
      </c>
      <c r="CT121" s="44" t="str">
        <f t="shared" si="124"/>
        <v/>
      </c>
      <c r="CU121" s="44" t="str">
        <f t="shared" si="125"/>
        <v/>
      </c>
      <c r="CV121" s="44" t="str">
        <f t="shared" si="126"/>
        <v xml:space="preserve">  mil</v>
      </c>
      <c r="CW121" s="44" t="str">
        <f t="shared" si="127"/>
        <v/>
      </c>
      <c r="CX121" s="44" t="str">
        <f t="shared" si="128"/>
        <v/>
      </c>
      <c r="CY121" s="44" t="str">
        <f t="shared" si="129"/>
        <v xml:space="preserve">   millones</v>
      </c>
      <c r="CZ121" s="44" t="str">
        <f t="shared" si="130"/>
        <v/>
      </c>
      <c r="DA121" s="44" t="str">
        <f t="shared" si="131"/>
        <v/>
      </c>
      <c r="DB121" s="44" t="str">
        <f t="shared" si="132"/>
        <v xml:space="preserve">  mil</v>
      </c>
      <c r="DC121" s="44" t="str">
        <f t="shared" si="133"/>
        <v xml:space="preserve">Ciento </v>
      </c>
      <c r="DD121" s="44" t="str">
        <f t="shared" si="134"/>
        <v xml:space="preserve">Diez y </v>
      </c>
      <c r="DE121" s="44" t="str">
        <f t="shared" si="135"/>
        <v>Ocho Pesos</v>
      </c>
      <c r="DF121" s="44" t="str">
        <f t="shared" si="136"/>
        <v xml:space="preserve">  Centavos</v>
      </c>
      <c r="DG121" s="44" t="str">
        <f t="shared" si="137"/>
        <v xml:space="preserve">  centavos</v>
      </c>
      <c r="DH121" s="44" t="str">
        <f t="shared" si="138"/>
        <v xml:space="preserve"> </v>
      </c>
      <c r="DI121" s="44" t="str">
        <f t="shared" si="139"/>
        <v/>
      </c>
      <c r="DJ121" s="44"/>
      <c r="DK121" s="44" t="str">
        <f t="shared" si="140"/>
        <v xml:space="preserve"> </v>
      </c>
      <c r="DL121" s="44" t="str">
        <f t="shared" si="141"/>
        <v/>
      </c>
      <c r="DM121" s="44"/>
      <c r="DN121" s="44" t="str">
        <f t="shared" si="142"/>
        <v xml:space="preserve"> </v>
      </c>
      <c r="DO121" s="44" t="str">
        <f t="shared" si="143"/>
        <v/>
      </c>
      <c r="DP121" s="44"/>
      <c r="DQ121" s="44" t="str">
        <f t="shared" si="144"/>
        <v xml:space="preserve"> </v>
      </c>
      <c r="DR121" s="44" t="str">
        <f t="shared" si="145"/>
        <v/>
      </c>
      <c r="DS121" s="44"/>
      <c r="DT121" s="44" t="str">
        <f t="shared" si="146"/>
        <v>Dieciocho</v>
      </c>
      <c r="DU121" s="44" t="str">
        <f t="shared" si="147"/>
        <v xml:space="preserve"> Pesos</v>
      </c>
      <c r="DV121" s="44" t="str">
        <f t="shared" si="148"/>
        <v xml:space="preserve"> </v>
      </c>
      <c r="DW121" s="44" t="str">
        <f t="shared" si="149"/>
        <v/>
      </c>
      <c r="DX121" s="44"/>
      <c r="DY121" s="44"/>
      <c r="DZ121" s="44"/>
      <c r="EA121" s="44" t="str">
        <f t="shared" si="150"/>
        <v xml:space="preserve"> </v>
      </c>
      <c r="EB121" s="44"/>
      <c r="EC121" s="44"/>
      <c r="ED121" s="44" t="str">
        <f t="shared" si="151"/>
        <v xml:space="preserve"> </v>
      </c>
      <c r="EE121" s="44"/>
      <c r="EF121" s="44"/>
      <c r="EG121" s="47" t="str">
        <f t="shared" si="152"/>
        <v xml:space="preserve"> </v>
      </c>
      <c r="EH121" s="44"/>
      <c r="EI121" s="44"/>
      <c r="EJ121" s="47" t="str">
        <f t="shared" si="153"/>
        <v xml:space="preserve"> </v>
      </c>
      <c r="EK121" s="44"/>
      <c r="EL121" s="44"/>
      <c r="EM121" s="47" t="str">
        <f t="shared" si="154"/>
        <v>Ciento Dieciocho Pesos</v>
      </c>
      <c r="EN121" s="47"/>
      <c r="EO121" s="47" t="str">
        <f t="shared" si="155"/>
        <v xml:space="preserve"> </v>
      </c>
      <c r="EP121" s="44"/>
    </row>
    <row r="122" spans="1:146" hidden="1" x14ac:dyDescent="0.2">
      <c r="A122" s="42">
        <v>119</v>
      </c>
      <c r="B122" s="43" t="str">
        <f t="shared" si="85"/>
        <v>Ciento Diecinueve Pesos M/L</v>
      </c>
      <c r="C122" s="44"/>
      <c r="D122" s="45">
        <f t="shared" si="86"/>
        <v>119</v>
      </c>
      <c r="E122" s="44" t="str">
        <f t="shared" si="87"/>
        <v/>
      </c>
      <c r="F122" s="44" t="str">
        <f t="shared" si="88"/>
        <v xml:space="preserve"> Pesos</v>
      </c>
      <c r="G122" s="44" t="str">
        <f t="shared" si="89"/>
        <v xml:space="preserve">  billones</v>
      </c>
      <c r="H122" s="44"/>
      <c r="I122" s="44" t="str">
        <f t="shared" si="90"/>
        <v xml:space="preserve"> Pesos</v>
      </c>
      <c r="J122" s="44" t="s">
        <v>80</v>
      </c>
      <c r="K122" s="44"/>
      <c r="L122" s="44" t="str">
        <f t="shared" si="91"/>
        <v xml:space="preserve"> Pesos</v>
      </c>
      <c r="M122" s="44" t="str">
        <f t="shared" si="92"/>
        <v xml:space="preserve">  millones</v>
      </c>
      <c r="N122" s="44"/>
      <c r="O122" s="44" t="str">
        <f t="shared" si="93"/>
        <v xml:space="preserve"> Pesos</v>
      </c>
      <c r="P122" s="44" t="s">
        <v>80</v>
      </c>
      <c r="Q122" s="44"/>
      <c r="R122" s="44" t="str">
        <f t="shared" si="94"/>
        <v xml:space="preserve"> y </v>
      </c>
      <c r="S122" s="44" t="str">
        <f t="shared" si="95"/>
        <v xml:space="preserve"> Pesos</v>
      </c>
      <c r="T122" s="44" t="str">
        <f t="shared" si="96"/>
        <v xml:space="preserve"> Centavos</v>
      </c>
      <c r="U122" s="44" t="str">
        <f t="shared" si="97"/>
        <v xml:space="preserve"> centavos</v>
      </c>
      <c r="V122" s="44">
        <v>15</v>
      </c>
      <c r="W122" s="44">
        <v>14</v>
      </c>
      <c r="X122" s="44">
        <v>13</v>
      </c>
      <c r="Y122" s="44">
        <v>12</v>
      </c>
      <c r="Z122" s="44">
        <v>11</v>
      </c>
      <c r="AA122" s="44">
        <v>10</v>
      </c>
      <c r="AB122" s="44">
        <v>9</v>
      </c>
      <c r="AC122" s="44">
        <f t="shared" si="162"/>
        <v>8</v>
      </c>
      <c r="AD122" s="44">
        <f t="shared" si="162"/>
        <v>7</v>
      </c>
      <c r="AE122" s="44">
        <f t="shared" si="162"/>
        <v>6</v>
      </c>
      <c r="AF122" s="44">
        <f t="shared" si="162"/>
        <v>5</v>
      </c>
      <c r="AG122" s="44">
        <f t="shared" si="162"/>
        <v>4</v>
      </c>
      <c r="AH122" s="44">
        <f t="shared" si="162"/>
        <v>3</v>
      </c>
      <c r="AI122" s="44">
        <f t="shared" si="162"/>
        <v>2</v>
      </c>
      <c r="AJ122" s="44">
        <f t="shared" si="162"/>
        <v>1</v>
      </c>
      <c r="AK122" s="44">
        <f t="shared" si="162"/>
        <v>0</v>
      </c>
      <c r="AL122" s="44">
        <f t="shared" si="162"/>
        <v>-1</v>
      </c>
      <c r="AM122" s="44">
        <f t="shared" si="162"/>
        <v>-2</v>
      </c>
      <c r="AN122" s="44"/>
      <c r="AO122" s="46">
        <f t="shared" si="160"/>
        <v>0</v>
      </c>
      <c r="AP122" s="46">
        <f t="shared" si="160"/>
        <v>0</v>
      </c>
      <c r="AQ122" s="46">
        <f t="shared" si="160"/>
        <v>0</v>
      </c>
      <c r="AR122" s="46">
        <f t="shared" si="160"/>
        <v>0</v>
      </c>
      <c r="AS122" s="46">
        <f t="shared" si="160"/>
        <v>0</v>
      </c>
      <c r="AT122" s="46">
        <f t="shared" si="160"/>
        <v>0</v>
      </c>
      <c r="AU122" s="46">
        <f t="shared" si="160"/>
        <v>0</v>
      </c>
      <c r="AV122" s="46">
        <f t="shared" si="160"/>
        <v>0</v>
      </c>
      <c r="AW122" s="46">
        <f t="shared" si="160"/>
        <v>0</v>
      </c>
      <c r="AX122" s="46">
        <f t="shared" si="160"/>
        <v>0</v>
      </c>
      <c r="AY122" s="46">
        <f t="shared" si="163"/>
        <v>0</v>
      </c>
      <c r="AZ122" s="46">
        <f t="shared" si="163"/>
        <v>0</v>
      </c>
      <c r="BA122" s="46">
        <f t="shared" si="163"/>
        <v>1</v>
      </c>
      <c r="BB122" s="46">
        <f t="shared" si="163"/>
        <v>11</v>
      </c>
      <c r="BC122" s="46">
        <f t="shared" si="163"/>
        <v>119</v>
      </c>
      <c r="BD122" s="46">
        <f t="shared" si="163"/>
        <v>1190</v>
      </c>
      <c r="BE122" s="46">
        <f t="shared" si="158"/>
        <v>11900</v>
      </c>
      <c r="BF122" s="44"/>
      <c r="BG122" s="44">
        <f t="shared" si="98"/>
        <v>0</v>
      </c>
      <c r="BH122" s="46">
        <f t="shared" si="99"/>
        <v>0</v>
      </c>
      <c r="BI122" s="46">
        <f t="shared" si="100"/>
        <v>0</v>
      </c>
      <c r="BJ122" s="46">
        <f t="shared" si="101"/>
        <v>0</v>
      </c>
      <c r="BK122" s="46">
        <f t="shared" si="102"/>
        <v>0</v>
      </c>
      <c r="BL122" s="46">
        <f t="shared" si="103"/>
        <v>0</v>
      </c>
      <c r="BM122" s="46">
        <f t="shared" si="104"/>
        <v>0</v>
      </c>
      <c r="BN122" s="46">
        <f t="shared" si="105"/>
        <v>0</v>
      </c>
      <c r="BO122" s="46">
        <f t="shared" si="106"/>
        <v>0</v>
      </c>
      <c r="BP122" s="46">
        <f t="shared" si="107"/>
        <v>0</v>
      </c>
      <c r="BQ122" s="46">
        <f t="shared" si="108"/>
        <v>0</v>
      </c>
      <c r="BR122" s="46">
        <f t="shared" si="109"/>
        <v>0</v>
      </c>
      <c r="BS122" s="46">
        <f t="shared" si="110"/>
        <v>100</v>
      </c>
      <c r="BT122" s="46">
        <f t="shared" si="111"/>
        <v>10</v>
      </c>
      <c r="BU122" s="46">
        <f t="shared" si="112"/>
        <v>9</v>
      </c>
      <c r="BV122" s="46">
        <f t="shared" si="113"/>
        <v>0</v>
      </c>
      <c r="BW122" s="46">
        <f t="shared" si="114"/>
        <v>0</v>
      </c>
      <c r="BX122" s="44"/>
      <c r="BY122" s="44"/>
      <c r="BZ122" s="46">
        <f t="shared" si="115"/>
        <v>0</v>
      </c>
      <c r="CA122" s="46"/>
      <c r="CB122" s="46"/>
      <c r="CC122" s="46">
        <f t="shared" si="116"/>
        <v>0</v>
      </c>
      <c r="CD122" s="46"/>
      <c r="CE122" s="46"/>
      <c r="CF122" s="46">
        <f t="shared" si="117"/>
        <v>0</v>
      </c>
      <c r="CG122" s="44"/>
      <c r="CH122" s="46"/>
      <c r="CI122" s="46">
        <f t="shared" si="118"/>
        <v>0</v>
      </c>
      <c r="CJ122" s="44"/>
      <c r="CK122" s="46"/>
      <c r="CL122" s="46">
        <f t="shared" si="119"/>
        <v>19</v>
      </c>
      <c r="CM122" s="44"/>
      <c r="CN122" s="46">
        <f t="shared" si="120"/>
        <v>0</v>
      </c>
      <c r="CO122" s="44"/>
      <c r="CP122" s="44"/>
      <c r="CQ122" s="44" t="str">
        <f t="shared" si="121"/>
        <v/>
      </c>
      <c r="CR122" s="44" t="str">
        <f t="shared" si="122"/>
        <v/>
      </c>
      <c r="CS122" s="44" t="str">
        <f t="shared" si="123"/>
        <v xml:space="preserve">   billones</v>
      </c>
      <c r="CT122" s="44" t="str">
        <f t="shared" si="124"/>
        <v/>
      </c>
      <c r="CU122" s="44" t="str">
        <f t="shared" si="125"/>
        <v/>
      </c>
      <c r="CV122" s="44" t="str">
        <f t="shared" si="126"/>
        <v xml:space="preserve">  mil</v>
      </c>
      <c r="CW122" s="44" t="str">
        <f t="shared" si="127"/>
        <v/>
      </c>
      <c r="CX122" s="44" t="str">
        <f t="shared" si="128"/>
        <v/>
      </c>
      <c r="CY122" s="44" t="str">
        <f t="shared" si="129"/>
        <v xml:space="preserve">   millones</v>
      </c>
      <c r="CZ122" s="44" t="str">
        <f t="shared" si="130"/>
        <v/>
      </c>
      <c r="DA122" s="44" t="str">
        <f t="shared" si="131"/>
        <v/>
      </c>
      <c r="DB122" s="44" t="str">
        <f t="shared" si="132"/>
        <v xml:space="preserve">  mil</v>
      </c>
      <c r="DC122" s="44" t="str">
        <f t="shared" si="133"/>
        <v xml:space="preserve">Ciento </v>
      </c>
      <c r="DD122" s="44" t="str">
        <f t="shared" si="134"/>
        <v xml:space="preserve">Diez y </v>
      </c>
      <c r="DE122" s="44" t="str">
        <f t="shared" si="135"/>
        <v>Nueve Pesos</v>
      </c>
      <c r="DF122" s="44" t="str">
        <f t="shared" si="136"/>
        <v xml:space="preserve">  Centavos</v>
      </c>
      <c r="DG122" s="44" t="str">
        <f t="shared" si="137"/>
        <v xml:space="preserve">  centavos</v>
      </c>
      <c r="DH122" s="44" t="str">
        <f t="shared" si="138"/>
        <v xml:space="preserve"> </v>
      </c>
      <c r="DI122" s="44" t="str">
        <f t="shared" si="139"/>
        <v/>
      </c>
      <c r="DJ122" s="44"/>
      <c r="DK122" s="44" t="str">
        <f t="shared" si="140"/>
        <v xml:space="preserve"> </v>
      </c>
      <c r="DL122" s="44" t="str">
        <f t="shared" si="141"/>
        <v/>
      </c>
      <c r="DM122" s="44"/>
      <c r="DN122" s="44" t="str">
        <f t="shared" si="142"/>
        <v xml:space="preserve"> </v>
      </c>
      <c r="DO122" s="44" t="str">
        <f t="shared" si="143"/>
        <v/>
      </c>
      <c r="DP122" s="44"/>
      <c r="DQ122" s="44" t="str">
        <f t="shared" si="144"/>
        <v xml:space="preserve"> </v>
      </c>
      <c r="DR122" s="44" t="str">
        <f t="shared" si="145"/>
        <v/>
      </c>
      <c r="DS122" s="44"/>
      <c r="DT122" s="44" t="str">
        <f t="shared" si="146"/>
        <v>Diecinueve</v>
      </c>
      <c r="DU122" s="44" t="str">
        <f t="shared" si="147"/>
        <v xml:space="preserve"> Pesos</v>
      </c>
      <c r="DV122" s="44" t="str">
        <f t="shared" si="148"/>
        <v xml:space="preserve"> </v>
      </c>
      <c r="DW122" s="44" t="str">
        <f t="shared" si="149"/>
        <v/>
      </c>
      <c r="DX122" s="44"/>
      <c r="DY122" s="44"/>
      <c r="DZ122" s="44"/>
      <c r="EA122" s="44" t="str">
        <f t="shared" si="150"/>
        <v xml:space="preserve"> </v>
      </c>
      <c r="EB122" s="44"/>
      <c r="EC122" s="44"/>
      <c r="ED122" s="44" t="str">
        <f t="shared" si="151"/>
        <v xml:space="preserve"> </v>
      </c>
      <c r="EE122" s="44"/>
      <c r="EF122" s="44"/>
      <c r="EG122" s="47" t="str">
        <f t="shared" si="152"/>
        <v xml:space="preserve"> </v>
      </c>
      <c r="EH122" s="44"/>
      <c r="EI122" s="44"/>
      <c r="EJ122" s="47" t="str">
        <f t="shared" si="153"/>
        <v xml:space="preserve"> </v>
      </c>
      <c r="EK122" s="44"/>
      <c r="EL122" s="44"/>
      <c r="EM122" s="47" t="str">
        <f t="shared" si="154"/>
        <v>Ciento Diecinueve Pesos</v>
      </c>
      <c r="EN122" s="47"/>
      <c r="EO122" s="47" t="str">
        <f t="shared" si="155"/>
        <v xml:space="preserve"> </v>
      </c>
      <c r="EP122" s="44"/>
    </row>
    <row r="123" spans="1:146" hidden="1" x14ac:dyDescent="0.2">
      <c r="A123" s="42">
        <v>120</v>
      </c>
      <c r="B123" s="43" t="str">
        <f t="shared" si="85"/>
        <v>Ciento Veinte Pesos M/L</v>
      </c>
      <c r="C123" s="44"/>
      <c r="D123" s="45">
        <f t="shared" si="86"/>
        <v>120</v>
      </c>
      <c r="E123" s="44" t="str">
        <f t="shared" si="87"/>
        <v/>
      </c>
      <c r="F123" s="44" t="str">
        <f t="shared" si="88"/>
        <v xml:space="preserve"> Pesos</v>
      </c>
      <c r="G123" s="44" t="str">
        <f t="shared" si="89"/>
        <v xml:space="preserve">  billones</v>
      </c>
      <c r="H123" s="44"/>
      <c r="I123" s="44" t="str">
        <f t="shared" si="90"/>
        <v xml:space="preserve"> Pesos</v>
      </c>
      <c r="J123" s="44" t="s">
        <v>80</v>
      </c>
      <c r="K123" s="44"/>
      <c r="L123" s="44" t="str">
        <f t="shared" si="91"/>
        <v xml:space="preserve"> Pesos</v>
      </c>
      <c r="M123" s="44" t="str">
        <f t="shared" si="92"/>
        <v xml:space="preserve">  millones</v>
      </c>
      <c r="N123" s="44"/>
      <c r="O123" s="44" t="str">
        <f t="shared" si="93"/>
        <v xml:space="preserve"> Pesos</v>
      </c>
      <c r="P123" s="44" t="s">
        <v>80</v>
      </c>
      <c r="Q123" s="44"/>
      <c r="R123" s="44" t="str">
        <f t="shared" si="94"/>
        <v xml:space="preserve"> Pesos</v>
      </c>
      <c r="S123" s="44" t="str">
        <f t="shared" si="95"/>
        <v xml:space="preserve"> Pesos</v>
      </c>
      <c r="T123" s="44" t="str">
        <f t="shared" si="96"/>
        <v xml:space="preserve"> Centavos</v>
      </c>
      <c r="U123" s="44" t="str">
        <f t="shared" si="97"/>
        <v xml:space="preserve"> centavos</v>
      </c>
      <c r="V123" s="44">
        <v>15</v>
      </c>
      <c r="W123" s="44">
        <v>14</v>
      </c>
      <c r="X123" s="44">
        <v>13</v>
      </c>
      <c r="Y123" s="44">
        <v>12</v>
      </c>
      <c r="Z123" s="44">
        <v>11</v>
      </c>
      <c r="AA123" s="44">
        <v>10</v>
      </c>
      <c r="AB123" s="44">
        <v>9</v>
      </c>
      <c r="AC123" s="44">
        <f t="shared" si="162"/>
        <v>8</v>
      </c>
      <c r="AD123" s="44">
        <f t="shared" si="162"/>
        <v>7</v>
      </c>
      <c r="AE123" s="44">
        <f t="shared" si="162"/>
        <v>6</v>
      </c>
      <c r="AF123" s="44">
        <f t="shared" si="162"/>
        <v>5</v>
      </c>
      <c r="AG123" s="44">
        <f t="shared" si="162"/>
        <v>4</v>
      </c>
      <c r="AH123" s="44">
        <f t="shared" si="162"/>
        <v>3</v>
      </c>
      <c r="AI123" s="44">
        <f t="shared" si="162"/>
        <v>2</v>
      </c>
      <c r="AJ123" s="44">
        <f t="shared" si="162"/>
        <v>1</v>
      </c>
      <c r="AK123" s="44">
        <f t="shared" si="162"/>
        <v>0</v>
      </c>
      <c r="AL123" s="44">
        <f t="shared" si="162"/>
        <v>-1</v>
      </c>
      <c r="AM123" s="44">
        <f t="shared" si="162"/>
        <v>-2</v>
      </c>
      <c r="AN123" s="44"/>
      <c r="AO123" s="46">
        <f t="shared" si="160"/>
        <v>0</v>
      </c>
      <c r="AP123" s="46">
        <f t="shared" si="160"/>
        <v>0</v>
      </c>
      <c r="AQ123" s="46">
        <f t="shared" si="160"/>
        <v>0</v>
      </c>
      <c r="AR123" s="46">
        <f t="shared" si="160"/>
        <v>0</v>
      </c>
      <c r="AS123" s="46">
        <f t="shared" si="160"/>
        <v>0</v>
      </c>
      <c r="AT123" s="46">
        <f t="shared" si="160"/>
        <v>0</v>
      </c>
      <c r="AU123" s="46">
        <f t="shared" si="160"/>
        <v>0</v>
      </c>
      <c r="AV123" s="46">
        <f t="shared" si="160"/>
        <v>0</v>
      </c>
      <c r="AW123" s="46">
        <f t="shared" si="160"/>
        <v>0</v>
      </c>
      <c r="AX123" s="46">
        <f t="shared" si="160"/>
        <v>0</v>
      </c>
      <c r="AY123" s="46">
        <f t="shared" si="163"/>
        <v>0</v>
      </c>
      <c r="AZ123" s="46">
        <f t="shared" si="163"/>
        <v>0</v>
      </c>
      <c r="BA123" s="46">
        <f t="shared" si="163"/>
        <v>1</v>
      </c>
      <c r="BB123" s="46">
        <f t="shared" si="163"/>
        <v>12</v>
      </c>
      <c r="BC123" s="46">
        <f t="shared" si="163"/>
        <v>120</v>
      </c>
      <c r="BD123" s="46">
        <f t="shared" si="163"/>
        <v>1200</v>
      </c>
      <c r="BE123" s="46">
        <f t="shared" si="158"/>
        <v>12000</v>
      </c>
      <c r="BF123" s="44"/>
      <c r="BG123" s="44">
        <f t="shared" si="98"/>
        <v>0</v>
      </c>
      <c r="BH123" s="46">
        <f t="shared" si="99"/>
        <v>0</v>
      </c>
      <c r="BI123" s="46">
        <f t="shared" si="100"/>
        <v>0</v>
      </c>
      <c r="BJ123" s="46">
        <f t="shared" si="101"/>
        <v>0</v>
      </c>
      <c r="BK123" s="46">
        <f t="shared" si="102"/>
        <v>0</v>
      </c>
      <c r="BL123" s="46">
        <f t="shared" si="103"/>
        <v>0</v>
      </c>
      <c r="BM123" s="46">
        <f t="shared" si="104"/>
        <v>0</v>
      </c>
      <c r="BN123" s="46">
        <f t="shared" si="105"/>
        <v>0</v>
      </c>
      <c r="BO123" s="46">
        <f t="shared" si="106"/>
        <v>0</v>
      </c>
      <c r="BP123" s="46">
        <f t="shared" si="107"/>
        <v>0</v>
      </c>
      <c r="BQ123" s="46">
        <f t="shared" si="108"/>
        <v>0</v>
      </c>
      <c r="BR123" s="46">
        <f t="shared" si="109"/>
        <v>0</v>
      </c>
      <c r="BS123" s="46">
        <f t="shared" si="110"/>
        <v>100</v>
      </c>
      <c r="BT123" s="46">
        <f t="shared" si="111"/>
        <v>20</v>
      </c>
      <c r="BU123" s="46">
        <f t="shared" si="112"/>
        <v>0</v>
      </c>
      <c r="BV123" s="46">
        <f t="shared" si="113"/>
        <v>0</v>
      </c>
      <c r="BW123" s="46">
        <f t="shared" si="114"/>
        <v>0</v>
      </c>
      <c r="BX123" s="44"/>
      <c r="BY123" s="44"/>
      <c r="BZ123" s="46">
        <f t="shared" si="115"/>
        <v>0</v>
      </c>
      <c r="CA123" s="46"/>
      <c r="CB123" s="46"/>
      <c r="CC123" s="46">
        <f t="shared" si="116"/>
        <v>0</v>
      </c>
      <c r="CD123" s="46"/>
      <c r="CE123" s="46"/>
      <c r="CF123" s="46">
        <f t="shared" si="117"/>
        <v>0</v>
      </c>
      <c r="CG123" s="44"/>
      <c r="CH123" s="46"/>
      <c r="CI123" s="46">
        <f t="shared" si="118"/>
        <v>0</v>
      </c>
      <c r="CJ123" s="44"/>
      <c r="CK123" s="46"/>
      <c r="CL123" s="46">
        <f t="shared" si="119"/>
        <v>20</v>
      </c>
      <c r="CM123" s="44"/>
      <c r="CN123" s="46">
        <f t="shared" si="120"/>
        <v>0</v>
      </c>
      <c r="CO123" s="44"/>
      <c r="CP123" s="44"/>
      <c r="CQ123" s="44" t="str">
        <f t="shared" si="121"/>
        <v/>
      </c>
      <c r="CR123" s="44" t="str">
        <f t="shared" si="122"/>
        <v/>
      </c>
      <c r="CS123" s="44" t="str">
        <f t="shared" si="123"/>
        <v xml:space="preserve">   billones</v>
      </c>
      <c r="CT123" s="44" t="str">
        <f t="shared" si="124"/>
        <v/>
      </c>
      <c r="CU123" s="44" t="str">
        <f t="shared" si="125"/>
        <v/>
      </c>
      <c r="CV123" s="44" t="str">
        <f t="shared" si="126"/>
        <v xml:space="preserve">  mil</v>
      </c>
      <c r="CW123" s="44" t="str">
        <f t="shared" si="127"/>
        <v/>
      </c>
      <c r="CX123" s="44" t="str">
        <f t="shared" si="128"/>
        <v/>
      </c>
      <c r="CY123" s="44" t="str">
        <f t="shared" si="129"/>
        <v xml:space="preserve">   millones</v>
      </c>
      <c r="CZ123" s="44" t="str">
        <f t="shared" si="130"/>
        <v/>
      </c>
      <c r="DA123" s="44" t="str">
        <f t="shared" si="131"/>
        <v/>
      </c>
      <c r="DB123" s="44" t="str">
        <f t="shared" si="132"/>
        <v xml:space="preserve">  mil</v>
      </c>
      <c r="DC123" s="44" t="str">
        <f t="shared" si="133"/>
        <v xml:space="preserve">Ciento </v>
      </c>
      <c r="DD123" s="44" t="str">
        <f t="shared" si="134"/>
        <v>veinti</v>
      </c>
      <c r="DE123" s="44" t="str">
        <f t="shared" si="135"/>
        <v xml:space="preserve">  Pesos</v>
      </c>
      <c r="DF123" s="44" t="str">
        <f t="shared" si="136"/>
        <v xml:space="preserve">  Centavos</v>
      </c>
      <c r="DG123" s="44" t="str">
        <f t="shared" si="137"/>
        <v xml:space="preserve">  centavos</v>
      </c>
      <c r="DH123" s="44" t="str">
        <f t="shared" si="138"/>
        <v xml:space="preserve"> </v>
      </c>
      <c r="DI123" s="44" t="str">
        <f t="shared" si="139"/>
        <v/>
      </c>
      <c r="DJ123" s="44"/>
      <c r="DK123" s="44" t="str">
        <f t="shared" si="140"/>
        <v xml:space="preserve"> </v>
      </c>
      <c r="DL123" s="44" t="str">
        <f t="shared" si="141"/>
        <v/>
      </c>
      <c r="DM123" s="44"/>
      <c r="DN123" s="44" t="str">
        <f t="shared" si="142"/>
        <v xml:space="preserve"> </v>
      </c>
      <c r="DO123" s="44" t="str">
        <f t="shared" si="143"/>
        <v/>
      </c>
      <c r="DP123" s="44"/>
      <c r="DQ123" s="44" t="str">
        <f t="shared" si="144"/>
        <v xml:space="preserve"> </v>
      </c>
      <c r="DR123" s="44" t="str">
        <f t="shared" si="145"/>
        <v/>
      </c>
      <c r="DS123" s="44"/>
      <c r="DT123" s="44" t="str">
        <f t="shared" si="146"/>
        <v>Veinte</v>
      </c>
      <c r="DU123" s="44" t="str">
        <f t="shared" si="147"/>
        <v xml:space="preserve"> Pesos</v>
      </c>
      <c r="DV123" s="44" t="str">
        <f t="shared" si="148"/>
        <v xml:space="preserve"> </v>
      </c>
      <c r="DW123" s="44" t="str">
        <f t="shared" si="149"/>
        <v/>
      </c>
      <c r="DX123" s="44"/>
      <c r="DY123" s="44"/>
      <c r="DZ123" s="44"/>
      <c r="EA123" s="44" t="str">
        <f t="shared" si="150"/>
        <v xml:space="preserve"> </v>
      </c>
      <c r="EB123" s="44"/>
      <c r="EC123" s="44"/>
      <c r="ED123" s="44" t="str">
        <f t="shared" si="151"/>
        <v xml:space="preserve"> </v>
      </c>
      <c r="EE123" s="44"/>
      <c r="EF123" s="44"/>
      <c r="EG123" s="47" t="str">
        <f t="shared" si="152"/>
        <v xml:space="preserve"> </v>
      </c>
      <c r="EH123" s="44"/>
      <c r="EI123" s="44"/>
      <c r="EJ123" s="47" t="str">
        <f t="shared" si="153"/>
        <v xml:space="preserve"> </v>
      </c>
      <c r="EK123" s="44"/>
      <c r="EL123" s="44"/>
      <c r="EM123" s="47" t="str">
        <f t="shared" si="154"/>
        <v>Ciento Veinte Pesos</v>
      </c>
      <c r="EN123" s="47"/>
      <c r="EO123" s="47" t="str">
        <f t="shared" si="155"/>
        <v xml:space="preserve"> </v>
      </c>
      <c r="EP123" s="44"/>
    </row>
    <row r="124" spans="1:146" hidden="1" x14ac:dyDescent="0.2">
      <c r="A124" s="42">
        <v>121</v>
      </c>
      <c r="B124" s="43" t="str">
        <f t="shared" si="85"/>
        <v>Ciento veintiUn Pesos M/L</v>
      </c>
      <c r="C124" s="44"/>
      <c r="D124" s="45">
        <f t="shared" si="86"/>
        <v>121</v>
      </c>
      <c r="E124" s="44" t="str">
        <f t="shared" si="87"/>
        <v/>
      </c>
      <c r="F124" s="44" t="str">
        <f t="shared" si="88"/>
        <v xml:space="preserve"> Pesos</v>
      </c>
      <c r="G124" s="44" t="str">
        <f t="shared" si="89"/>
        <v xml:space="preserve">  billones</v>
      </c>
      <c r="H124" s="44"/>
      <c r="I124" s="44" t="str">
        <f t="shared" si="90"/>
        <v xml:space="preserve"> Pesos</v>
      </c>
      <c r="J124" s="44" t="s">
        <v>80</v>
      </c>
      <c r="K124" s="44"/>
      <c r="L124" s="44" t="str">
        <f t="shared" si="91"/>
        <v xml:space="preserve"> Pesos</v>
      </c>
      <c r="M124" s="44" t="str">
        <f t="shared" si="92"/>
        <v xml:space="preserve">  millones</v>
      </c>
      <c r="N124" s="44"/>
      <c r="O124" s="44" t="str">
        <f t="shared" si="93"/>
        <v xml:space="preserve"> Pesos</v>
      </c>
      <c r="P124" s="44" t="s">
        <v>80</v>
      </c>
      <c r="Q124" s="44"/>
      <c r="R124" s="44" t="str">
        <f t="shared" si="94"/>
        <v xml:space="preserve"> y </v>
      </c>
      <c r="S124" s="44" t="str">
        <f t="shared" si="95"/>
        <v xml:space="preserve"> Pesos</v>
      </c>
      <c r="T124" s="44" t="str">
        <f t="shared" si="96"/>
        <v xml:space="preserve"> Centavos</v>
      </c>
      <c r="U124" s="44" t="str">
        <f t="shared" si="97"/>
        <v xml:space="preserve"> centavos</v>
      </c>
      <c r="V124" s="44">
        <v>15</v>
      </c>
      <c r="W124" s="44">
        <v>14</v>
      </c>
      <c r="X124" s="44">
        <v>13</v>
      </c>
      <c r="Y124" s="44">
        <v>12</v>
      </c>
      <c r="Z124" s="44">
        <v>11</v>
      </c>
      <c r="AA124" s="44">
        <v>10</v>
      </c>
      <c r="AB124" s="44">
        <v>9</v>
      </c>
      <c r="AC124" s="44">
        <f t="shared" si="162"/>
        <v>8</v>
      </c>
      <c r="AD124" s="44">
        <f t="shared" si="162"/>
        <v>7</v>
      </c>
      <c r="AE124" s="44">
        <f t="shared" si="162"/>
        <v>6</v>
      </c>
      <c r="AF124" s="44">
        <f t="shared" si="162"/>
        <v>5</v>
      </c>
      <c r="AG124" s="44">
        <f t="shared" si="162"/>
        <v>4</v>
      </c>
      <c r="AH124" s="44">
        <f t="shared" si="162"/>
        <v>3</v>
      </c>
      <c r="AI124" s="44">
        <f t="shared" si="162"/>
        <v>2</v>
      </c>
      <c r="AJ124" s="44">
        <f t="shared" si="162"/>
        <v>1</v>
      </c>
      <c r="AK124" s="44">
        <f t="shared" si="162"/>
        <v>0</v>
      </c>
      <c r="AL124" s="44">
        <f t="shared" si="162"/>
        <v>-1</v>
      </c>
      <c r="AM124" s="44">
        <f t="shared" si="162"/>
        <v>-2</v>
      </c>
      <c r="AN124" s="44"/>
      <c r="AO124" s="46">
        <f t="shared" si="160"/>
        <v>0</v>
      </c>
      <c r="AP124" s="46">
        <f t="shared" si="160"/>
        <v>0</v>
      </c>
      <c r="AQ124" s="46">
        <f t="shared" si="160"/>
        <v>0</v>
      </c>
      <c r="AR124" s="46">
        <f t="shared" si="160"/>
        <v>0</v>
      </c>
      <c r="AS124" s="46">
        <f t="shared" si="160"/>
        <v>0</v>
      </c>
      <c r="AT124" s="46">
        <f t="shared" si="160"/>
        <v>0</v>
      </c>
      <c r="AU124" s="46">
        <f t="shared" si="160"/>
        <v>0</v>
      </c>
      <c r="AV124" s="46">
        <f t="shared" si="160"/>
        <v>0</v>
      </c>
      <c r="AW124" s="46">
        <f t="shared" si="160"/>
        <v>0</v>
      </c>
      <c r="AX124" s="46">
        <f t="shared" si="160"/>
        <v>0</v>
      </c>
      <c r="AY124" s="46">
        <f t="shared" si="163"/>
        <v>0</v>
      </c>
      <c r="AZ124" s="46">
        <f t="shared" si="163"/>
        <v>0</v>
      </c>
      <c r="BA124" s="46">
        <f t="shared" si="163"/>
        <v>1</v>
      </c>
      <c r="BB124" s="46">
        <f t="shared" si="163"/>
        <v>12</v>
      </c>
      <c r="BC124" s="46">
        <f t="shared" si="163"/>
        <v>121</v>
      </c>
      <c r="BD124" s="46">
        <f t="shared" si="163"/>
        <v>1210</v>
      </c>
      <c r="BE124" s="46">
        <f t="shared" si="158"/>
        <v>12100</v>
      </c>
      <c r="BF124" s="44"/>
      <c r="BG124" s="44">
        <f t="shared" si="98"/>
        <v>0</v>
      </c>
      <c r="BH124" s="46">
        <f t="shared" si="99"/>
        <v>0</v>
      </c>
      <c r="BI124" s="46">
        <f t="shared" si="100"/>
        <v>0</v>
      </c>
      <c r="BJ124" s="46">
        <f t="shared" si="101"/>
        <v>0</v>
      </c>
      <c r="BK124" s="46">
        <f t="shared" si="102"/>
        <v>0</v>
      </c>
      <c r="BL124" s="46">
        <f t="shared" si="103"/>
        <v>0</v>
      </c>
      <c r="BM124" s="46">
        <f t="shared" si="104"/>
        <v>0</v>
      </c>
      <c r="BN124" s="46">
        <f t="shared" si="105"/>
        <v>0</v>
      </c>
      <c r="BO124" s="46">
        <f t="shared" si="106"/>
        <v>0</v>
      </c>
      <c r="BP124" s="46">
        <f t="shared" si="107"/>
        <v>0</v>
      </c>
      <c r="BQ124" s="46">
        <f t="shared" si="108"/>
        <v>0</v>
      </c>
      <c r="BR124" s="46">
        <f t="shared" si="109"/>
        <v>0</v>
      </c>
      <c r="BS124" s="46">
        <f t="shared" si="110"/>
        <v>100</v>
      </c>
      <c r="BT124" s="46">
        <f t="shared" si="111"/>
        <v>20</v>
      </c>
      <c r="BU124" s="46">
        <f t="shared" si="112"/>
        <v>1</v>
      </c>
      <c r="BV124" s="46">
        <f t="shared" si="113"/>
        <v>0</v>
      </c>
      <c r="BW124" s="46">
        <f t="shared" si="114"/>
        <v>0</v>
      </c>
      <c r="BX124" s="44"/>
      <c r="BY124" s="44"/>
      <c r="BZ124" s="46">
        <f t="shared" si="115"/>
        <v>0</v>
      </c>
      <c r="CA124" s="46"/>
      <c r="CB124" s="46"/>
      <c r="CC124" s="46">
        <f t="shared" si="116"/>
        <v>0</v>
      </c>
      <c r="CD124" s="46"/>
      <c r="CE124" s="46"/>
      <c r="CF124" s="46">
        <f t="shared" si="117"/>
        <v>0</v>
      </c>
      <c r="CG124" s="44"/>
      <c r="CH124" s="46"/>
      <c r="CI124" s="46">
        <f t="shared" si="118"/>
        <v>0</v>
      </c>
      <c r="CJ124" s="44"/>
      <c r="CK124" s="46"/>
      <c r="CL124" s="46">
        <f t="shared" si="119"/>
        <v>21</v>
      </c>
      <c r="CM124" s="44"/>
      <c r="CN124" s="46">
        <f t="shared" si="120"/>
        <v>0</v>
      </c>
      <c r="CO124" s="44"/>
      <c r="CP124" s="44"/>
      <c r="CQ124" s="44" t="str">
        <f t="shared" si="121"/>
        <v/>
      </c>
      <c r="CR124" s="44" t="str">
        <f t="shared" si="122"/>
        <v/>
      </c>
      <c r="CS124" s="44" t="str">
        <f t="shared" si="123"/>
        <v xml:space="preserve">   billones</v>
      </c>
      <c r="CT124" s="44" t="str">
        <f t="shared" si="124"/>
        <v/>
      </c>
      <c r="CU124" s="44" t="str">
        <f t="shared" si="125"/>
        <v/>
      </c>
      <c r="CV124" s="44" t="str">
        <f t="shared" si="126"/>
        <v xml:space="preserve">  mil</v>
      </c>
      <c r="CW124" s="44" t="str">
        <f t="shared" si="127"/>
        <v/>
      </c>
      <c r="CX124" s="44" t="str">
        <f t="shared" si="128"/>
        <v/>
      </c>
      <c r="CY124" s="44" t="str">
        <f t="shared" si="129"/>
        <v xml:space="preserve">   millones</v>
      </c>
      <c r="CZ124" s="44" t="str">
        <f t="shared" si="130"/>
        <v/>
      </c>
      <c r="DA124" s="44" t="str">
        <f t="shared" si="131"/>
        <v/>
      </c>
      <c r="DB124" s="44" t="str">
        <f t="shared" si="132"/>
        <v xml:space="preserve">  mil</v>
      </c>
      <c r="DC124" s="44" t="str">
        <f t="shared" si="133"/>
        <v xml:space="preserve">Ciento </v>
      </c>
      <c r="DD124" s="44" t="str">
        <f t="shared" si="134"/>
        <v>veinti</v>
      </c>
      <c r="DE124" s="44" t="str">
        <f t="shared" si="135"/>
        <v>Un Pesos</v>
      </c>
      <c r="DF124" s="44" t="str">
        <f t="shared" si="136"/>
        <v xml:space="preserve">  Centavos</v>
      </c>
      <c r="DG124" s="44" t="str">
        <f t="shared" si="137"/>
        <v xml:space="preserve">  centavos</v>
      </c>
      <c r="DH124" s="44" t="str">
        <f t="shared" si="138"/>
        <v xml:space="preserve"> </v>
      </c>
      <c r="DI124" s="44" t="str">
        <f t="shared" si="139"/>
        <v/>
      </c>
      <c r="DJ124" s="44"/>
      <c r="DK124" s="44" t="str">
        <f t="shared" si="140"/>
        <v xml:space="preserve"> </v>
      </c>
      <c r="DL124" s="44" t="str">
        <f t="shared" si="141"/>
        <v/>
      </c>
      <c r="DM124" s="44"/>
      <c r="DN124" s="44" t="str">
        <f t="shared" si="142"/>
        <v xml:space="preserve"> </v>
      </c>
      <c r="DO124" s="44" t="str">
        <f t="shared" si="143"/>
        <v/>
      </c>
      <c r="DP124" s="44"/>
      <c r="DQ124" s="44" t="str">
        <f t="shared" si="144"/>
        <v xml:space="preserve"> </v>
      </c>
      <c r="DR124" s="44" t="str">
        <f t="shared" si="145"/>
        <v/>
      </c>
      <c r="DS124" s="44"/>
      <c r="DT124" s="44" t="e">
        <f t="shared" si="146"/>
        <v>#N/A</v>
      </c>
      <c r="DU124" s="44" t="str">
        <f t="shared" si="147"/>
        <v xml:space="preserve"> Pesos</v>
      </c>
      <c r="DV124" s="44" t="str">
        <f t="shared" si="148"/>
        <v xml:space="preserve"> </v>
      </c>
      <c r="DW124" s="44" t="str">
        <f t="shared" si="149"/>
        <v/>
      </c>
      <c r="DX124" s="44"/>
      <c r="DY124" s="44"/>
      <c r="DZ124" s="44"/>
      <c r="EA124" s="44" t="str">
        <f t="shared" si="150"/>
        <v xml:space="preserve"> </v>
      </c>
      <c r="EB124" s="44"/>
      <c r="EC124" s="44"/>
      <c r="ED124" s="44" t="str">
        <f t="shared" si="151"/>
        <v xml:space="preserve"> </v>
      </c>
      <c r="EE124" s="44"/>
      <c r="EF124" s="44"/>
      <c r="EG124" s="47" t="str">
        <f t="shared" si="152"/>
        <v xml:space="preserve"> </v>
      </c>
      <c r="EH124" s="44"/>
      <c r="EI124" s="44"/>
      <c r="EJ124" s="47" t="str">
        <f t="shared" si="153"/>
        <v xml:space="preserve"> </v>
      </c>
      <c r="EK124" s="44"/>
      <c r="EL124" s="44"/>
      <c r="EM124" s="47" t="str">
        <f t="shared" si="154"/>
        <v>Ciento veintiUn Pesos</v>
      </c>
      <c r="EN124" s="47"/>
      <c r="EO124" s="47" t="str">
        <f t="shared" si="155"/>
        <v xml:space="preserve"> </v>
      </c>
      <c r="EP124" s="44"/>
    </row>
    <row r="125" spans="1:146" hidden="1" x14ac:dyDescent="0.2">
      <c r="A125" s="42">
        <v>122</v>
      </c>
      <c r="B125" s="43" t="str">
        <f t="shared" si="85"/>
        <v>Ciento veintiDos Pesos M/L</v>
      </c>
      <c r="C125" s="44"/>
      <c r="D125" s="45">
        <f t="shared" si="86"/>
        <v>122</v>
      </c>
      <c r="E125" s="44" t="str">
        <f t="shared" si="87"/>
        <v/>
      </c>
      <c r="F125" s="44" t="str">
        <f t="shared" si="88"/>
        <v xml:space="preserve"> Pesos</v>
      </c>
      <c r="G125" s="44" t="str">
        <f t="shared" si="89"/>
        <v xml:space="preserve">  billones</v>
      </c>
      <c r="H125" s="44"/>
      <c r="I125" s="44" t="str">
        <f t="shared" si="90"/>
        <v xml:space="preserve"> Pesos</v>
      </c>
      <c r="J125" s="44" t="s">
        <v>80</v>
      </c>
      <c r="K125" s="44"/>
      <c r="L125" s="44" t="str">
        <f t="shared" si="91"/>
        <v xml:space="preserve"> Pesos</v>
      </c>
      <c r="M125" s="44" t="str">
        <f t="shared" si="92"/>
        <v xml:space="preserve">  millones</v>
      </c>
      <c r="N125" s="44"/>
      <c r="O125" s="44" t="str">
        <f t="shared" si="93"/>
        <v xml:space="preserve"> Pesos</v>
      </c>
      <c r="P125" s="44" t="s">
        <v>80</v>
      </c>
      <c r="Q125" s="44"/>
      <c r="R125" s="44" t="str">
        <f t="shared" si="94"/>
        <v xml:space="preserve"> y </v>
      </c>
      <c r="S125" s="44" t="str">
        <f t="shared" si="95"/>
        <v xml:space="preserve"> Pesos</v>
      </c>
      <c r="T125" s="44" t="str">
        <f t="shared" si="96"/>
        <v xml:space="preserve"> Centavos</v>
      </c>
      <c r="U125" s="44" t="str">
        <f t="shared" si="97"/>
        <v xml:space="preserve"> centavos</v>
      </c>
      <c r="V125" s="44">
        <v>15</v>
      </c>
      <c r="W125" s="44">
        <v>14</v>
      </c>
      <c r="X125" s="44">
        <v>13</v>
      </c>
      <c r="Y125" s="44">
        <v>12</v>
      </c>
      <c r="Z125" s="44">
        <v>11</v>
      </c>
      <c r="AA125" s="44">
        <v>10</v>
      </c>
      <c r="AB125" s="44">
        <v>9</v>
      </c>
      <c r="AC125" s="44">
        <f t="shared" si="162"/>
        <v>8</v>
      </c>
      <c r="AD125" s="44">
        <f t="shared" si="162"/>
        <v>7</v>
      </c>
      <c r="AE125" s="44">
        <f t="shared" si="162"/>
        <v>6</v>
      </c>
      <c r="AF125" s="44">
        <f t="shared" si="162"/>
        <v>5</v>
      </c>
      <c r="AG125" s="44">
        <f t="shared" si="162"/>
        <v>4</v>
      </c>
      <c r="AH125" s="44">
        <f t="shared" si="162"/>
        <v>3</v>
      </c>
      <c r="AI125" s="44">
        <f t="shared" si="162"/>
        <v>2</v>
      </c>
      <c r="AJ125" s="44">
        <f t="shared" si="162"/>
        <v>1</v>
      </c>
      <c r="AK125" s="44">
        <f t="shared" si="162"/>
        <v>0</v>
      </c>
      <c r="AL125" s="44">
        <f t="shared" si="162"/>
        <v>-1</v>
      </c>
      <c r="AM125" s="44">
        <f t="shared" si="162"/>
        <v>-2</v>
      </c>
      <c r="AN125" s="44"/>
      <c r="AO125" s="46">
        <f t="shared" si="160"/>
        <v>0</v>
      </c>
      <c r="AP125" s="46">
        <f t="shared" si="160"/>
        <v>0</v>
      </c>
      <c r="AQ125" s="46">
        <f t="shared" si="160"/>
        <v>0</v>
      </c>
      <c r="AR125" s="46">
        <f t="shared" si="160"/>
        <v>0</v>
      </c>
      <c r="AS125" s="46">
        <f t="shared" si="160"/>
        <v>0</v>
      </c>
      <c r="AT125" s="46">
        <f t="shared" si="160"/>
        <v>0</v>
      </c>
      <c r="AU125" s="46">
        <f t="shared" si="160"/>
        <v>0</v>
      </c>
      <c r="AV125" s="46">
        <f t="shared" si="160"/>
        <v>0</v>
      </c>
      <c r="AW125" s="46">
        <f t="shared" si="160"/>
        <v>0</v>
      </c>
      <c r="AX125" s="46">
        <f t="shared" si="160"/>
        <v>0</v>
      </c>
      <c r="AY125" s="46">
        <f t="shared" si="163"/>
        <v>0</v>
      </c>
      <c r="AZ125" s="46">
        <f t="shared" si="163"/>
        <v>0</v>
      </c>
      <c r="BA125" s="46">
        <f t="shared" si="163"/>
        <v>1</v>
      </c>
      <c r="BB125" s="46">
        <f t="shared" si="163"/>
        <v>12</v>
      </c>
      <c r="BC125" s="46">
        <f t="shared" si="163"/>
        <v>122</v>
      </c>
      <c r="BD125" s="46">
        <f t="shared" si="163"/>
        <v>1220</v>
      </c>
      <c r="BE125" s="46">
        <f t="shared" si="158"/>
        <v>12200</v>
      </c>
      <c r="BF125" s="44"/>
      <c r="BG125" s="44">
        <f t="shared" si="98"/>
        <v>0</v>
      </c>
      <c r="BH125" s="46">
        <f t="shared" si="99"/>
        <v>0</v>
      </c>
      <c r="BI125" s="46">
        <f t="shared" si="100"/>
        <v>0</v>
      </c>
      <c r="BJ125" s="46">
        <f t="shared" si="101"/>
        <v>0</v>
      </c>
      <c r="BK125" s="46">
        <f t="shared" si="102"/>
        <v>0</v>
      </c>
      <c r="BL125" s="46">
        <f t="shared" si="103"/>
        <v>0</v>
      </c>
      <c r="BM125" s="46">
        <f t="shared" si="104"/>
        <v>0</v>
      </c>
      <c r="BN125" s="46">
        <f t="shared" si="105"/>
        <v>0</v>
      </c>
      <c r="BO125" s="46">
        <f t="shared" si="106"/>
        <v>0</v>
      </c>
      <c r="BP125" s="46">
        <f t="shared" si="107"/>
        <v>0</v>
      </c>
      <c r="BQ125" s="46">
        <f t="shared" si="108"/>
        <v>0</v>
      </c>
      <c r="BR125" s="46">
        <f t="shared" si="109"/>
        <v>0</v>
      </c>
      <c r="BS125" s="46">
        <f t="shared" si="110"/>
        <v>100</v>
      </c>
      <c r="BT125" s="46">
        <f t="shared" si="111"/>
        <v>20</v>
      </c>
      <c r="BU125" s="46">
        <f t="shared" si="112"/>
        <v>2</v>
      </c>
      <c r="BV125" s="46">
        <f t="shared" si="113"/>
        <v>0</v>
      </c>
      <c r="BW125" s="46">
        <f t="shared" si="114"/>
        <v>0</v>
      </c>
      <c r="BX125" s="44"/>
      <c r="BY125" s="44"/>
      <c r="BZ125" s="46">
        <f t="shared" si="115"/>
        <v>0</v>
      </c>
      <c r="CA125" s="46"/>
      <c r="CB125" s="46"/>
      <c r="CC125" s="46">
        <f t="shared" si="116"/>
        <v>0</v>
      </c>
      <c r="CD125" s="46"/>
      <c r="CE125" s="46"/>
      <c r="CF125" s="46">
        <f t="shared" si="117"/>
        <v>0</v>
      </c>
      <c r="CG125" s="44"/>
      <c r="CH125" s="46"/>
      <c r="CI125" s="46">
        <f t="shared" si="118"/>
        <v>0</v>
      </c>
      <c r="CJ125" s="44"/>
      <c r="CK125" s="46"/>
      <c r="CL125" s="46">
        <f t="shared" si="119"/>
        <v>22</v>
      </c>
      <c r="CM125" s="44"/>
      <c r="CN125" s="46">
        <f t="shared" si="120"/>
        <v>0</v>
      </c>
      <c r="CO125" s="44"/>
      <c r="CP125" s="44"/>
      <c r="CQ125" s="44" t="str">
        <f t="shared" si="121"/>
        <v/>
      </c>
      <c r="CR125" s="44" t="str">
        <f t="shared" si="122"/>
        <v/>
      </c>
      <c r="CS125" s="44" t="str">
        <f t="shared" si="123"/>
        <v xml:space="preserve">   billones</v>
      </c>
      <c r="CT125" s="44" t="str">
        <f t="shared" si="124"/>
        <v/>
      </c>
      <c r="CU125" s="44" t="str">
        <f t="shared" si="125"/>
        <v/>
      </c>
      <c r="CV125" s="44" t="str">
        <f t="shared" si="126"/>
        <v xml:space="preserve">  mil</v>
      </c>
      <c r="CW125" s="44" t="str">
        <f t="shared" si="127"/>
        <v/>
      </c>
      <c r="CX125" s="44" t="str">
        <f t="shared" si="128"/>
        <v/>
      </c>
      <c r="CY125" s="44" t="str">
        <f t="shared" si="129"/>
        <v xml:space="preserve">   millones</v>
      </c>
      <c r="CZ125" s="44" t="str">
        <f t="shared" si="130"/>
        <v/>
      </c>
      <c r="DA125" s="44" t="str">
        <f t="shared" si="131"/>
        <v/>
      </c>
      <c r="DB125" s="44" t="str">
        <f t="shared" si="132"/>
        <v xml:space="preserve">  mil</v>
      </c>
      <c r="DC125" s="44" t="str">
        <f t="shared" si="133"/>
        <v xml:space="preserve">Ciento </v>
      </c>
      <c r="DD125" s="44" t="str">
        <f t="shared" si="134"/>
        <v>veinti</v>
      </c>
      <c r="DE125" s="44" t="str">
        <f t="shared" si="135"/>
        <v>Dos Pesos</v>
      </c>
      <c r="DF125" s="44" t="str">
        <f t="shared" si="136"/>
        <v xml:space="preserve">  Centavos</v>
      </c>
      <c r="DG125" s="44" t="str">
        <f t="shared" si="137"/>
        <v xml:space="preserve">  centavos</v>
      </c>
      <c r="DH125" s="44" t="str">
        <f t="shared" si="138"/>
        <v xml:space="preserve"> </v>
      </c>
      <c r="DI125" s="44" t="str">
        <f t="shared" si="139"/>
        <v/>
      </c>
      <c r="DJ125" s="44"/>
      <c r="DK125" s="44" t="str">
        <f t="shared" si="140"/>
        <v xml:space="preserve"> </v>
      </c>
      <c r="DL125" s="44" t="str">
        <f t="shared" si="141"/>
        <v/>
      </c>
      <c r="DM125" s="44"/>
      <c r="DN125" s="44" t="str">
        <f t="shared" si="142"/>
        <v xml:space="preserve"> </v>
      </c>
      <c r="DO125" s="44" t="str">
        <f t="shared" si="143"/>
        <v/>
      </c>
      <c r="DP125" s="44"/>
      <c r="DQ125" s="44" t="str">
        <f t="shared" si="144"/>
        <v xml:space="preserve"> </v>
      </c>
      <c r="DR125" s="44" t="str">
        <f t="shared" si="145"/>
        <v/>
      </c>
      <c r="DS125" s="44"/>
      <c r="DT125" s="44" t="e">
        <f t="shared" si="146"/>
        <v>#N/A</v>
      </c>
      <c r="DU125" s="44" t="str">
        <f t="shared" si="147"/>
        <v xml:space="preserve"> Pesos</v>
      </c>
      <c r="DV125" s="44" t="str">
        <f t="shared" si="148"/>
        <v xml:space="preserve"> </v>
      </c>
      <c r="DW125" s="44" t="str">
        <f t="shared" si="149"/>
        <v/>
      </c>
      <c r="DX125" s="44"/>
      <c r="DY125" s="44"/>
      <c r="DZ125" s="44"/>
      <c r="EA125" s="44" t="str">
        <f t="shared" si="150"/>
        <v xml:space="preserve"> </v>
      </c>
      <c r="EB125" s="44"/>
      <c r="EC125" s="44"/>
      <c r="ED125" s="44" t="str">
        <f t="shared" si="151"/>
        <v xml:space="preserve"> </v>
      </c>
      <c r="EE125" s="44"/>
      <c r="EF125" s="44"/>
      <c r="EG125" s="47" t="str">
        <f t="shared" si="152"/>
        <v xml:space="preserve"> </v>
      </c>
      <c r="EH125" s="44"/>
      <c r="EI125" s="44"/>
      <c r="EJ125" s="47" t="str">
        <f t="shared" si="153"/>
        <v xml:space="preserve"> </v>
      </c>
      <c r="EK125" s="44"/>
      <c r="EL125" s="44"/>
      <c r="EM125" s="47" t="str">
        <f t="shared" si="154"/>
        <v>Ciento veintiDos Pesos</v>
      </c>
      <c r="EN125" s="47"/>
      <c r="EO125" s="47" t="str">
        <f t="shared" si="155"/>
        <v xml:space="preserve"> </v>
      </c>
      <c r="EP125" s="44"/>
    </row>
    <row r="126" spans="1:146" hidden="1" x14ac:dyDescent="0.2">
      <c r="A126" s="42">
        <v>123</v>
      </c>
      <c r="B126" s="43" t="str">
        <f t="shared" si="85"/>
        <v>Ciento veintiTres Pesos M/L</v>
      </c>
      <c r="C126" s="44"/>
      <c r="D126" s="45">
        <f t="shared" si="86"/>
        <v>123</v>
      </c>
      <c r="E126" s="44" t="str">
        <f t="shared" si="87"/>
        <v/>
      </c>
      <c r="F126" s="44" t="str">
        <f t="shared" si="88"/>
        <v xml:space="preserve"> Pesos</v>
      </c>
      <c r="G126" s="44" t="str">
        <f t="shared" si="89"/>
        <v xml:space="preserve">  billones</v>
      </c>
      <c r="H126" s="44"/>
      <c r="I126" s="44" t="str">
        <f t="shared" si="90"/>
        <v xml:space="preserve"> Pesos</v>
      </c>
      <c r="J126" s="44" t="s">
        <v>80</v>
      </c>
      <c r="K126" s="44"/>
      <c r="L126" s="44" t="str">
        <f t="shared" si="91"/>
        <v xml:space="preserve"> Pesos</v>
      </c>
      <c r="M126" s="44" t="str">
        <f t="shared" si="92"/>
        <v xml:space="preserve">  millones</v>
      </c>
      <c r="N126" s="44"/>
      <c r="O126" s="44" t="str">
        <f t="shared" si="93"/>
        <v xml:space="preserve"> Pesos</v>
      </c>
      <c r="P126" s="44" t="s">
        <v>80</v>
      </c>
      <c r="Q126" s="44"/>
      <c r="R126" s="44" t="str">
        <f t="shared" si="94"/>
        <v xml:space="preserve"> y </v>
      </c>
      <c r="S126" s="44" t="str">
        <f t="shared" si="95"/>
        <v xml:space="preserve"> Pesos</v>
      </c>
      <c r="T126" s="44" t="str">
        <f t="shared" si="96"/>
        <v xml:space="preserve"> Centavos</v>
      </c>
      <c r="U126" s="44" t="str">
        <f t="shared" si="97"/>
        <v xml:space="preserve"> centavos</v>
      </c>
      <c r="V126" s="44">
        <v>15</v>
      </c>
      <c r="W126" s="44">
        <v>14</v>
      </c>
      <c r="X126" s="44">
        <v>13</v>
      </c>
      <c r="Y126" s="44">
        <v>12</v>
      </c>
      <c r="Z126" s="44">
        <v>11</v>
      </c>
      <c r="AA126" s="44">
        <v>10</v>
      </c>
      <c r="AB126" s="44">
        <v>9</v>
      </c>
      <c r="AC126" s="44">
        <f t="shared" si="162"/>
        <v>8</v>
      </c>
      <c r="AD126" s="44">
        <f t="shared" si="162"/>
        <v>7</v>
      </c>
      <c r="AE126" s="44">
        <f t="shared" si="162"/>
        <v>6</v>
      </c>
      <c r="AF126" s="44">
        <f t="shared" si="162"/>
        <v>5</v>
      </c>
      <c r="AG126" s="44">
        <f t="shared" si="162"/>
        <v>4</v>
      </c>
      <c r="AH126" s="44">
        <f t="shared" si="162"/>
        <v>3</v>
      </c>
      <c r="AI126" s="44">
        <f t="shared" si="162"/>
        <v>2</v>
      </c>
      <c r="AJ126" s="44">
        <f t="shared" si="162"/>
        <v>1</v>
      </c>
      <c r="AK126" s="44">
        <f t="shared" si="162"/>
        <v>0</v>
      </c>
      <c r="AL126" s="44">
        <f t="shared" si="162"/>
        <v>-1</v>
      </c>
      <c r="AM126" s="44">
        <f t="shared" si="162"/>
        <v>-2</v>
      </c>
      <c r="AN126" s="44"/>
      <c r="AO126" s="46">
        <f t="shared" si="160"/>
        <v>0</v>
      </c>
      <c r="AP126" s="46">
        <f t="shared" si="160"/>
        <v>0</v>
      </c>
      <c r="AQ126" s="46">
        <f t="shared" si="160"/>
        <v>0</v>
      </c>
      <c r="AR126" s="46">
        <f t="shared" si="160"/>
        <v>0</v>
      </c>
      <c r="AS126" s="46">
        <f t="shared" si="160"/>
        <v>0</v>
      </c>
      <c r="AT126" s="46">
        <f t="shared" si="160"/>
        <v>0</v>
      </c>
      <c r="AU126" s="46">
        <f t="shared" si="160"/>
        <v>0</v>
      </c>
      <c r="AV126" s="46">
        <f t="shared" si="160"/>
        <v>0</v>
      </c>
      <c r="AW126" s="46">
        <f t="shared" si="160"/>
        <v>0</v>
      </c>
      <c r="AX126" s="46">
        <f t="shared" ref="AX126:BA185" si="164">INT($D126/10^AF126)</f>
        <v>0</v>
      </c>
      <c r="AY126" s="46">
        <f t="shared" si="163"/>
        <v>0</v>
      </c>
      <c r="AZ126" s="46">
        <f t="shared" si="163"/>
        <v>0</v>
      </c>
      <c r="BA126" s="46">
        <f t="shared" si="163"/>
        <v>1</v>
      </c>
      <c r="BB126" s="46">
        <f t="shared" si="163"/>
        <v>12</v>
      </c>
      <c r="BC126" s="46">
        <f t="shared" si="163"/>
        <v>123</v>
      </c>
      <c r="BD126" s="46">
        <f t="shared" si="163"/>
        <v>1230</v>
      </c>
      <c r="BE126" s="46">
        <f t="shared" si="158"/>
        <v>12300</v>
      </c>
      <c r="BF126" s="44"/>
      <c r="BG126" s="44">
        <f t="shared" si="98"/>
        <v>0</v>
      </c>
      <c r="BH126" s="46">
        <f t="shared" si="99"/>
        <v>0</v>
      </c>
      <c r="BI126" s="46">
        <f t="shared" si="100"/>
        <v>0</v>
      </c>
      <c r="BJ126" s="46">
        <f t="shared" si="101"/>
        <v>0</v>
      </c>
      <c r="BK126" s="46">
        <f t="shared" si="102"/>
        <v>0</v>
      </c>
      <c r="BL126" s="46">
        <f t="shared" si="103"/>
        <v>0</v>
      </c>
      <c r="BM126" s="46">
        <f t="shared" si="104"/>
        <v>0</v>
      </c>
      <c r="BN126" s="46">
        <f t="shared" si="105"/>
        <v>0</v>
      </c>
      <c r="BO126" s="46">
        <f t="shared" si="106"/>
        <v>0</v>
      </c>
      <c r="BP126" s="46">
        <f t="shared" si="107"/>
        <v>0</v>
      </c>
      <c r="BQ126" s="46">
        <f t="shared" si="108"/>
        <v>0</v>
      </c>
      <c r="BR126" s="46">
        <f t="shared" si="109"/>
        <v>0</v>
      </c>
      <c r="BS126" s="46">
        <f t="shared" si="110"/>
        <v>100</v>
      </c>
      <c r="BT126" s="46">
        <f t="shared" si="111"/>
        <v>20</v>
      </c>
      <c r="BU126" s="46">
        <f t="shared" si="112"/>
        <v>3</v>
      </c>
      <c r="BV126" s="46">
        <f t="shared" si="113"/>
        <v>0</v>
      </c>
      <c r="BW126" s="46">
        <f t="shared" si="114"/>
        <v>0</v>
      </c>
      <c r="BX126" s="44"/>
      <c r="BY126" s="44"/>
      <c r="BZ126" s="46">
        <f t="shared" si="115"/>
        <v>0</v>
      </c>
      <c r="CA126" s="46"/>
      <c r="CB126" s="46"/>
      <c r="CC126" s="46">
        <f t="shared" si="116"/>
        <v>0</v>
      </c>
      <c r="CD126" s="46"/>
      <c r="CE126" s="46"/>
      <c r="CF126" s="46">
        <f t="shared" si="117"/>
        <v>0</v>
      </c>
      <c r="CG126" s="44"/>
      <c r="CH126" s="46"/>
      <c r="CI126" s="46">
        <f t="shared" si="118"/>
        <v>0</v>
      </c>
      <c r="CJ126" s="44"/>
      <c r="CK126" s="46"/>
      <c r="CL126" s="46">
        <f t="shared" si="119"/>
        <v>23</v>
      </c>
      <c r="CM126" s="44"/>
      <c r="CN126" s="46">
        <f t="shared" si="120"/>
        <v>0</v>
      </c>
      <c r="CO126" s="44"/>
      <c r="CP126" s="44"/>
      <c r="CQ126" s="44" t="str">
        <f t="shared" si="121"/>
        <v/>
      </c>
      <c r="CR126" s="44" t="str">
        <f t="shared" si="122"/>
        <v/>
      </c>
      <c r="CS126" s="44" t="str">
        <f t="shared" si="123"/>
        <v xml:space="preserve">   billones</v>
      </c>
      <c r="CT126" s="44" t="str">
        <f t="shared" si="124"/>
        <v/>
      </c>
      <c r="CU126" s="44" t="str">
        <f t="shared" si="125"/>
        <v/>
      </c>
      <c r="CV126" s="44" t="str">
        <f t="shared" si="126"/>
        <v xml:space="preserve">  mil</v>
      </c>
      <c r="CW126" s="44" t="str">
        <f t="shared" si="127"/>
        <v/>
      </c>
      <c r="CX126" s="44" t="str">
        <f t="shared" si="128"/>
        <v/>
      </c>
      <c r="CY126" s="44" t="str">
        <f t="shared" si="129"/>
        <v xml:space="preserve">   millones</v>
      </c>
      <c r="CZ126" s="44" t="str">
        <f t="shared" si="130"/>
        <v/>
      </c>
      <c r="DA126" s="44" t="str">
        <f t="shared" si="131"/>
        <v/>
      </c>
      <c r="DB126" s="44" t="str">
        <f t="shared" si="132"/>
        <v xml:space="preserve">  mil</v>
      </c>
      <c r="DC126" s="44" t="str">
        <f t="shared" si="133"/>
        <v xml:space="preserve">Ciento </v>
      </c>
      <c r="DD126" s="44" t="str">
        <f t="shared" si="134"/>
        <v>veinti</v>
      </c>
      <c r="DE126" s="44" t="str">
        <f t="shared" si="135"/>
        <v>Tres Pesos</v>
      </c>
      <c r="DF126" s="44" t="str">
        <f t="shared" si="136"/>
        <v xml:space="preserve">  Centavos</v>
      </c>
      <c r="DG126" s="44" t="str">
        <f t="shared" si="137"/>
        <v xml:space="preserve">  centavos</v>
      </c>
      <c r="DH126" s="44" t="str">
        <f t="shared" si="138"/>
        <v xml:space="preserve"> </v>
      </c>
      <c r="DI126" s="44" t="str">
        <f t="shared" si="139"/>
        <v/>
      </c>
      <c r="DJ126" s="44"/>
      <c r="DK126" s="44" t="str">
        <f t="shared" si="140"/>
        <v xml:space="preserve"> </v>
      </c>
      <c r="DL126" s="44" t="str">
        <f t="shared" si="141"/>
        <v/>
      </c>
      <c r="DM126" s="44"/>
      <c r="DN126" s="44" t="str">
        <f t="shared" si="142"/>
        <v xml:space="preserve"> </v>
      </c>
      <c r="DO126" s="44" t="str">
        <f t="shared" si="143"/>
        <v/>
      </c>
      <c r="DP126" s="44"/>
      <c r="DQ126" s="44" t="str">
        <f t="shared" si="144"/>
        <v xml:space="preserve"> </v>
      </c>
      <c r="DR126" s="44" t="str">
        <f t="shared" si="145"/>
        <v/>
      </c>
      <c r="DS126" s="44"/>
      <c r="DT126" s="44" t="e">
        <f t="shared" si="146"/>
        <v>#N/A</v>
      </c>
      <c r="DU126" s="44" t="str">
        <f t="shared" si="147"/>
        <v xml:space="preserve"> Pesos</v>
      </c>
      <c r="DV126" s="44" t="str">
        <f t="shared" si="148"/>
        <v xml:space="preserve"> </v>
      </c>
      <c r="DW126" s="44" t="str">
        <f t="shared" si="149"/>
        <v/>
      </c>
      <c r="DX126" s="44"/>
      <c r="DY126" s="44"/>
      <c r="DZ126" s="44"/>
      <c r="EA126" s="44" t="str">
        <f t="shared" si="150"/>
        <v xml:space="preserve"> </v>
      </c>
      <c r="EB126" s="44"/>
      <c r="EC126" s="44"/>
      <c r="ED126" s="44" t="str">
        <f t="shared" si="151"/>
        <v xml:space="preserve"> </v>
      </c>
      <c r="EE126" s="44"/>
      <c r="EF126" s="44"/>
      <c r="EG126" s="47" t="str">
        <f t="shared" si="152"/>
        <v xml:space="preserve"> </v>
      </c>
      <c r="EH126" s="44"/>
      <c r="EI126" s="44"/>
      <c r="EJ126" s="47" t="str">
        <f t="shared" si="153"/>
        <v xml:space="preserve"> </v>
      </c>
      <c r="EK126" s="44"/>
      <c r="EL126" s="44"/>
      <c r="EM126" s="47" t="str">
        <f t="shared" si="154"/>
        <v>Ciento veintiTres Pesos</v>
      </c>
      <c r="EN126" s="47"/>
      <c r="EO126" s="47" t="str">
        <f t="shared" si="155"/>
        <v xml:space="preserve"> </v>
      </c>
      <c r="EP126" s="44"/>
    </row>
    <row r="127" spans="1:146" hidden="1" x14ac:dyDescent="0.2">
      <c r="A127" s="42">
        <v>124</v>
      </c>
      <c r="B127" s="43" t="str">
        <f t="shared" si="85"/>
        <v>Ciento veintiCuatro Pesos M/L</v>
      </c>
      <c r="C127" s="44"/>
      <c r="D127" s="45">
        <f t="shared" si="86"/>
        <v>124</v>
      </c>
      <c r="E127" s="44" t="str">
        <f t="shared" si="87"/>
        <v/>
      </c>
      <c r="F127" s="44" t="str">
        <f t="shared" si="88"/>
        <v xml:space="preserve"> Pesos</v>
      </c>
      <c r="G127" s="44" t="str">
        <f t="shared" si="89"/>
        <v xml:space="preserve">  billones</v>
      </c>
      <c r="H127" s="44"/>
      <c r="I127" s="44" t="str">
        <f t="shared" si="90"/>
        <v xml:space="preserve"> Pesos</v>
      </c>
      <c r="J127" s="44" t="s">
        <v>80</v>
      </c>
      <c r="K127" s="44"/>
      <c r="L127" s="44" t="str">
        <f t="shared" si="91"/>
        <v xml:space="preserve"> Pesos</v>
      </c>
      <c r="M127" s="44" t="str">
        <f t="shared" si="92"/>
        <v xml:space="preserve">  millones</v>
      </c>
      <c r="N127" s="44"/>
      <c r="O127" s="44" t="str">
        <f t="shared" si="93"/>
        <v xml:space="preserve"> Pesos</v>
      </c>
      <c r="P127" s="44" t="s">
        <v>80</v>
      </c>
      <c r="Q127" s="44"/>
      <c r="R127" s="44" t="str">
        <f t="shared" si="94"/>
        <v xml:space="preserve"> y </v>
      </c>
      <c r="S127" s="44" t="str">
        <f t="shared" si="95"/>
        <v xml:space="preserve"> Pesos</v>
      </c>
      <c r="T127" s="44" t="str">
        <f t="shared" si="96"/>
        <v xml:space="preserve"> Centavos</v>
      </c>
      <c r="U127" s="44" t="str">
        <f t="shared" si="97"/>
        <v xml:space="preserve"> centavos</v>
      </c>
      <c r="V127" s="44">
        <v>15</v>
      </c>
      <c r="W127" s="44">
        <v>14</v>
      </c>
      <c r="X127" s="44">
        <v>13</v>
      </c>
      <c r="Y127" s="44">
        <v>12</v>
      </c>
      <c r="Z127" s="44">
        <v>11</v>
      </c>
      <c r="AA127" s="44">
        <v>10</v>
      </c>
      <c r="AB127" s="44">
        <v>9</v>
      </c>
      <c r="AC127" s="44">
        <f t="shared" si="162"/>
        <v>8</v>
      </c>
      <c r="AD127" s="44">
        <f t="shared" si="162"/>
        <v>7</v>
      </c>
      <c r="AE127" s="44">
        <f t="shared" si="162"/>
        <v>6</v>
      </c>
      <c r="AF127" s="44">
        <f t="shared" si="162"/>
        <v>5</v>
      </c>
      <c r="AG127" s="44">
        <f t="shared" si="162"/>
        <v>4</v>
      </c>
      <c r="AH127" s="44">
        <f t="shared" si="162"/>
        <v>3</v>
      </c>
      <c r="AI127" s="44">
        <f t="shared" si="162"/>
        <v>2</v>
      </c>
      <c r="AJ127" s="44">
        <f t="shared" si="162"/>
        <v>1</v>
      </c>
      <c r="AK127" s="44">
        <f t="shared" si="162"/>
        <v>0</v>
      </c>
      <c r="AL127" s="44">
        <f t="shared" si="162"/>
        <v>-1</v>
      </c>
      <c r="AM127" s="44">
        <f t="shared" si="162"/>
        <v>-2</v>
      </c>
      <c r="AN127" s="44"/>
      <c r="AO127" s="46">
        <f t="shared" ref="AO127:AW155" si="165">INT($D127/10^W127)</f>
        <v>0</v>
      </c>
      <c r="AP127" s="46">
        <f t="shared" si="165"/>
        <v>0</v>
      </c>
      <c r="AQ127" s="46">
        <f t="shared" si="165"/>
        <v>0</v>
      </c>
      <c r="AR127" s="46">
        <f t="shared" si="165"/>
        <v>0</v>
      </c>
      <c r="AS127" s="46">
        <f t="shared" si="165"/>
        <v>0</v>
      </c>
      <c r="AT127" s="46">
        <f t="shared" si="165"/>
        <v>0</v>
      </c>
      <c r="AU127" s="46">
        <f t="shared" si="165"/>
        <v>0</v>
      </c>
      <c r="AV127" s="46">
        <f t="shared" si="165"/>
        <v>0</v>
      </c>
      <c r="AW127" s="46">
        <f t="shared" si="165"/>
        <v>0</v>
      </c>
      <c r="AX127" s="46">
        <f t="shared" si="164"/>
        <v>0</v>
      </c>
      <c r="AY127" s="46">
        <f t="shared" si="163"/>
        <v>0</v>
      </c>
      <c r="AZ127" s="46">
        <f t="shared" si="163"/>
        <v>0</v>
      </c>
      <c r="BA127" s="46">
        <f t="shared" si="163"/>
        <v>1</v>
      </c>
      <c r="BB127" s="46">
        <f t="shared" si="163"/>
        <v>12</v>
      </c>
      <c r="BC127" s="46">
        <f t="shared" si="163"/>
        <v>124</v>
      </c>
      <c r="BD127" s="46">
        <f t="shared" si="163"/>
        <v>1240</v>
      </c>
      <c r="BE127" s="46">
        <f t="shared" si="158"/>
        <v>12400</v>
      </c>
      <c r="BF127" s="44"/>
      <c r="BG127" s="44">
        <f t="shared" si="98"/>
        <v>0</v>
      </c>
      <c r="BH127" s="46">
        <f t="shared" si="99"/>
        <v>0</v>
      </c>
      <c r="BI127" s="46">
        <f t="shared" si="100"/>
        <v>0</v>
      </c>
      <c r="BJ127" s="46">
        <f t="shared" si="101"/>
        <v>0</v>
      </c>
      <c r="BK127" s="46">
        <f t="shared" si="102"/>
        <v>0</v>
      </c>
      <c r="BL127" s="46">
        <f t="shared" si="103"/>
        <v>0</v>
      </c>
      <c r="BM127" s="46">
        <f t="shared" si="104"/>
        <v>0</v>
      </c>
      <c r="BN127" s="46">
        <f t="shared" si="105"/>
        <v>0</v>
      </c>
      <c r="BO127" s="46">
        <f t="shared" si="106"/>
        <v>0</v>
      </c>
      <c r="BP127" s="46">
        <f t="shared" si="107"/>
        <v>0</v>
      </c>
      <c r="BQ127" s="46">
        <f t="shared" si="108"/>
        <v>0</v>
      </c>
      <c r="BR127" s="46">
        <f t="shared" si="109"/>
        <v>0</v>
      </c>
      <c r="BS127" s="46">
        <f t="shared" si="110"/>
        <v>100</v>
      </c>
      <c r="BT127" s="46">
        <f t="shared" si="111"/>
        <v>20</v>
      </c>
      <c r="BU127" s="46">
        <f t="shared" si="112"/>
        <v>4</v>
      </c>
      <c r="BV127" s="46">
        <f t="shared" si="113"/>
        <v>0</v>
      </c>
      <c r="BW127" s="46">
        <f t="shared" si="114"/>
        <v>0</v>
      </c>
      <c r="BX127" s="44"/>
      <c r="BY127" s="44"/>
      <c r="BZ127" s="46">
        <f t="shared" si="115"/>
        <v>0</v>
      </c>
      <c r="CA127" s="46"/>
      <c r="CB127" s="46"/>
      <c r="CC127" s="46">
        <f t="shared" si="116"/>
        <v>0</v>
      </c>
      <c r="CD127" s="46"/>
      <c r="CE127" s="46"/>
      <c r="CF127" s="46">
        <f t="shared" si="117"/>
        <v>0</v>
      </c>
      <c r="CG127" s="44"/>
      <c r="CH127" s="46"/>
      <c r="CI127" s="46">
        <f t="shared" si="118"/>
        <v>0</v>
      </c>
      <c r="CJ127" s="44"/>
      <c r="CK127" s="46"/>
      <c r="CL127" s="46">
        <f t="shared" si="119"/>
        <v>24</v>
      </c>
      <c r="CM127" s="44"/>
      <c r="CN127" s="46">
        <f t="shared" si="120"/>
        <v>0</v>
      </c>
      <c r="CO127" s="44"/>
      <c r="CP127" s="44"/>
      <c r="CQ127" s="44" t="str">
        <f t="shared" si="121"/>
        <v/>
      </c>
      <c r="CR127" s="44" t="str">
        <f t="shared" si="122"/>
        <v/>
      </c>
      <c r="CS127" s="44" t="str">
        <f t="shared" si="123"/>
        <v xml:space="preserve">   billones</v>
      </c>
      <c r="CT127" s="44" t="str">
        <f t="shared" si="124"/>
        <v/>
      </c>
      <c r="CU127" s="44" t="str">
        <f t="shared" si="125"/>
        <v/>
      </c>
      <c r="CV127" s="44" t="str">
        <f t="shared" si="126"/>
        <v xml:space="preserve">  mil</v>
      </c>
      <c r="CW127" s="44" t="str">
        <f t="shared" si="127"/>
        <v/>
      </c>
      <c r="CX127" s="44" t="str">
        <f t="shared" si="128"/>
        <v/>
      </c>
      <c r="CY127" s="44" t="str">
        <f t="shared" si="129"/>
        <v xml:space="preserve">   millones</v>
      </c>
      <c r="CZ127" s="44" t="str">
        <f t="shared" si="130"/>
        <v/>
      </c>
      <c r="DA127" s="44" t="str">
        <f t="shared" si="131"/>
        <v/>
      </c>
      <c r="DB127" s="44" t="str">
        <f t="shared" si="132"/>
        <v xml:space="preserve">  mil</v>
      </c>
      <c r="DC127" s="44" t="str">
        <f t="shared" si="133"/>
        <v xml:space="preserve">Ciento </v>
      </c>
      <c r="DD127" s="44" t="str">
        <f t="shared" si="134"/>
        <v>veinti</v>
      </c>
      <c r="DE127" s="44" t="str">
        <f t="shared" si="135"/>
        <v>Cuatro Pesos</v>
      </c>
      <c r="DF127" s="44" t="str">
        <f t="shared" si="136"/>
        <v xml:space="preserve">  Centavos</v>
      </c>
      <c r="DG127" s="44" t="str">
        <f t="shared" si="137"/>
        <v xml:space="preserve">  centavos</v>
      </c>
      <c r="DH127" s="44" t="str">
        <f t="shared" si="138"/>
        <v xml:space="preserve"> </v>
      </c>
      <c r="DI127" s="44" t="str">
        <f t="shared" si="139"/>
        <v/>
      </c>
      <c r="DJ127" s="44"/>
      <c r="DK127" s="44" t="str">
        <f t="shared" si="140"/>
        <v xml:space="preserve"> </v>
      </c>
      <c r="DL127" s="44" t="str">
        <f t="shared" si="141"/>
        <v/>
      </c>
      <c r="DM127" s="44"/>
      <c r="DN127" s="44" t="str">
        <f t="shared" si="142"/>
        <v xml:space="preserve"> </v>
      </c>
      <c r="DO127" s="44" t="str">
        <f t="shared" si="143"/>
        <v/>
      </c>
      <c r="DP127" s="44"/>
      <c r="DQ127" s="44" t="str">
        <f t="shared" si="144"/>
        <v xml:space="preserve"> </v>
      </c>
      <c r="DR127" s="44" t="str">
        <f t="shared" si="145"/>
        <v/>
      </c>
      <c r="DS127" s="44"/>
      <c r="DT127" s="44" t="e">
        <f t="shared" si="146"/>
        <v>#N/A</v>
      </c>
      <c r="DU127" s="44" t="str">
        <f t="shared" si="147"/>
        <v xml:space="preserve"> Pesos</v>
      </c>
      <c r="DV127" s="44" t="str">
        <f t="shared" si="148"/>
        <v xml:space="preserve"> </v>
      </c>
      <c r="DW127" s="44" t="str">
        <f t="shared" si="149"/>
        <v/>
      </c>
      <c r="DX127" s="44"/>
      <c r="DY127" s="44"/>
      <c r="DZ127" s="44"/>
      <c r="EA127" s="44" t="str">
        <f t="shared" si="150"/>
        <v xml:space="preserve"> </v>
      </c>
      <c r="EB127" s="44"/>
      <c r="EC127" s="44"/>
      <c r="ED127" s="44" t="str">
        <f t="shared" si="151"/>
        <v xml:space="preserve"> </v>
      </c>
      <c r="EE127" s="44"/>
      <c r="EF127" s="44"/>
      <c r="EG127" s="47" t="str">
        <f t="shared" si="152"/>
        <v xml:space="preserve"> </v>
      </c>
      <c r="EH127" s="44"/>
      <c r="EI127" s="44"/>
      <c r="EJ127" s="47" t="str">
        <f t="shared" si="153"/>
        <v xml:space="preserve"> </v>
      </c>
      <c r="EK127" s="44"/>
      <c r="EL127" s="44"/>
      <c r="EM127" s="47" t="str">
        <f t="shared" si="154"/>
        <v>Ciento veintiCuatro Pesos</v>
      </c>
      <c r="EN127" s="47"/>
      <c r="EO127" s="47" t="str">
        <f t="shared" si="155"/>
        <v xml:space="preserve"> </v>
      </c>
      <c r="EP127" s="44"/>
    </row>
    <row r="128" spans="1:146" hidden="1" x14ac:dyDescent="0.2">
      <c r="A128" s="42">
        <v>125</v>
      </c>
      <c r="B128" s="43" t="str">
        <f t="shared" si="85"/>
        <v>Ciento veintiCinco Pesos M/L</v>
      </c>
      <c r="C128" s="44"/>
      <c r="D128" s="45">
        <f t="shared" si="86"/>
        <v>125</v>
      </c>
      <c r="E128" s="44" t="str">
        <f t="shared" si="87"/>
        <v/>
      </c>
      <c r="F128" s="44" t="str">
        <f t="shared" si="88"/>
        <v xml:space="preserve"> Pesos</v>
      </c>
      <c r="G128" s="44" t="str">
        <f t="shared" si="89"/>
        <v xml:space="preserve">  billones</v>
      </c>
      <c r="H128" s="44"/>
      <c r="I128" s="44" t="str">
        <f t="shared" si="90"/>
        <v xml:space="preserve"> Pesos</v>
      </c>
      <c r="J128" s="44" t="s">
        <v>80</v>
      </c>
      <c r="K128" s="44"/>
      <c r="L128" s="44" t="str">
        <f t="shared" si="91"/>
        <v xml:space="preserve"> Pesos</v>
      </c>
      <c r="M128" s="44" t="str">
        <f t="shared" si="92"/>
        <v xml:space="preserve">  millones</v>
      </c>
      <c r="N128" s="44"/>
      <c r="O128" s="44" t="str">
        <f t="shared" si="93"/>
        <v xml:space="preserve"> Pesos</v>
      </c>
      <c r="P128" s="44" t="s">
        <v>80</v>
      </c>
      <c r="Q128" s="44"/>
      <c r="R128" s="44" t="str">
        <f t="shared" si="94"/>
        <v xml:space="preserve"> y </v>
      </c>
      <c r="S128" s="44" t="str">
        <f t="shared" si="95"/>
        <v xml:space="preserve"> Pesos</v>
      </c>
      <c r="T128" s="44" t="str">
        <f t="shared" si="96"/>
        <v xml:space="preserve"> Centavos</v>
      </c>
      <c r="U128" s="44" t="str">
        <f t="shared" si="97"/>
        <v xml:space="preserve"> centavos</v>
      </c>
      <c r="V128" s="44">
        <v>15</v>
      </c>
      <c r="W128" s="44">
        <v>14</v>
      </c>
      <c r="X128" s="44">
        <v>13</v>
      </c>
      <c r="Y128" s="44">
        <v>12</v>
      </c>
      <c r="Z128" s="44">
        <v>11</v>
      </c>
      <c r="AA128" s="44">
        <v>10</v>
      </c>
      <c r="AB128" s="44">
        <v>9</v>
      </c>
      <c r="AC128" s="44">
        <f t="shared" si="162"/>
        <v>8</v>
      </c>
      <c r="AD128" s="44">
        <f t="shared" si="162"/>
        <v>7</v>
      </c>
      <c r="AE128" s="44">
        <f t="shared" si="162"/>
        <v>6</v>
      </c>
      <c r="AF128" s="44">
        <f t="shared" si="162"/>
        <v>5</v>
      </c>
      <c r="AG128" s="44">
        <f t="shared" si="162"/>
        <v>4</v>
      </c>
      <c r="AH128" s="44">
        <f t="shared" si="162"/>
        <v>3</v>
      </c>
      <c r="AI128" s="44">
        <f t="shared" si="162"/>
        <v>2</v>
      </c>
      <c r="AJ128" s="44">
        <f t="shared" si="162"/>
        <v>1</v>
      </c>
      <c r="AK128" s="44">
        <f t="shared" si="162"/>
        <v>0</v>
      </c>
      <c r="AL128" s="44">
        <f t="shared" si="162"/>
        <v>-1</v>
      </c>
      <c r="AM128" s="44">
        <f t="shared" si="162"/>
        <v>-2</v>
      </c>
      <c r="AN128" s="44"/>
      <c r="AO128" s="46">
        <f t="shared" si="165"/>
        <v>0</v>
      </c>
      <c r="AP128" s="46">
        <f t="shared" si="165"/>
        <v>0</v>
      </c>
      <c r="AQ128" s="46">
        <f t="shared" si="165"/>
        <v>0</v>
      </c>
      <c r="AR128" s="46">
        <f t="shared" si="165"/>
        <v>0</v>
      </c>
      <c r="AS128" s="46">
        <f t="shared" si="165"/>
        <v>0</v>
      </c>
      <c r="AT128" s="46">
        <f t="shared" si="165"/>
        <v>0</v>
      </c>
      <c r="AU128" s="46">
        <f t="shared" si="165"/>
        <v>0</v>
      </c>
      <c r="AV128" s="46">
        <f t="shared" si="165"/>
        <v>0</v>
      </c>
      <c r="AW128" s="46">
        <f t="shared" si="165"/>
        <v>0</v>
      </c>
      <c r="AX128" s="46">
        <f t="shared" si="164"/>
        <v>0</v>
      </c>
      <c r="AY128" s="46">
        <f t="shared" si="163"/>
        <v>0</v>
      </c>
      <c r="AZ128" s="46">
        <f t="shared" si="163"/>
        <v>0</v>
      </c>
      <c r="BA128" s="46">
        <f t="shared" si="163"/>
        <v>1</v>
      </c>
      <c r="BB128" s="46">
        <f t="shared" si="163"/>
        <v>12</v>
      </c>
      <c r="BC128" s="46">
        <f t="shared" si="163"/>
        <v>125</v>
      </c>
      <c r="BD128" s="46">
        <f t="shared" si="163"/>
        <v>1250</v>
      </c>
      <c r="BE128" s="46">
        <f t="shared" si="158"/>
        <v>12500</v>
      </c>
      <c r="BF128" s="44"/>
      <c r="BG128" s="44">
        <f t="shared" si="98"/>
        <v>0</v>
      </c>
      <c r="BH128" s="46">
        <f t="shared" si="99"/>
        <v>0</v>
      </c>
      <c r="BI128" s="46">
        <f t="shared" si="100"/>
        <v>0</v>
      </c>
      <c r="BJ128" s="46">
        <f t="shared" si="101"/>
        <v>0</v>
      </c>
      <c r="BK128" s="46">
        <f t="shared" si="102"/>
        <v>0</v>
      </c>
      <c r="BL128" s="46">
        <f t="shared" si="103"/>
        <v>0</v>
      </c>
      <c r="BM128" s="46">
        <f t="shared" si="104"/>
        <v>0</v>
      </c>
      <c r="BN128" s="46">
        <f t="shared" si="105"/>
        <v>0</v>
      </c>
      <c r="BO128" s="46">
        <f t="shared" si="106"/>
        <v>0</v>
      </c>
      <c r="BP128" s="46">
        <f t="shared" si="107"/>
        <v>0</v>
      </c>
      <c r="BQ128" s="46">
        <f t="shared" si="108"/>
        <v>0</v>
      </c>
      <c r="BR128" s="46">
        <f t="shared" si="109"/>
        <v>0</v>
      </c>
      <c r="BS128" s="46">
        <f t="shared" si="110"/>
        <v>100</v>
      </c>
      <c r="BT128" s="46">
        <f t="shared" si="111"/>
        <v>20</v>
      </c>
      <c r="BU128" s="46">
        <f t="shared" si="112"/>
        <v>5</v>
      </c>
      <c r="BV128" s="46">
        <f t="shared" si="113"/>
        <v>0</v>
      </c>
      <c r="BW128" s="46">
        <f t="shared" si="114"/>
        <v>0</v>
      </c>
      <c r="BX128" s="44"/>
      <c r="BY128" s="44"/>
      <c r="BZ128" s="46">
        <f t="shared" si="115"/>
        <v>0</v>
      </c>
      <c r="CA128" s="46"/>
      <c r="CB128" s="46"/>
      <c r="CC128" s="46">
        <f t="shared" si="116"/>
        <v>0</v>
      </c>
      <c r="CD128" s="46"/>
      <c r="CE128" s="46"/>
      <c r="CF128" s="46">
        <f t="shared" si="117"/>
        <v>0</v>
      </c>
      <c r="CG128" s="44"/>
      <c r="CH128" s="46"/>
      <c r="CI128" s="46">
        <f t="shared" si="118"/>
        <v>0</v>
      </c>
      <c r="CJ128" s="44"/>
      <c r="CK128" s="46"/>
      <c r="CL128" s="46">
        <f t="shared" si="119"/>
        <v>25</v>
      </c>
      <c r="CM128" s="44"/>
      <c r="CN128" s="46">
        <f t="shared" si="120"/>
        <v>0</v>
      </c>
      <c r="CO128" s="44"/>
      <c r="CP128" s="44"/>
      <c r="CQ128" s="44" t="str">
        <f t="shared" si="121"/>
        <v/>
      </c>
      <c r="CR128" s="44" t="str">
        <f t="shared" si="122"/>
        <v/>
      </c>
      <c r="CS128" s="44" t="str">
        <f t="shared" si="123"/>
        <v xml:space="preserve">   billones</v>
      </c>
      <c r="CT128" s="44" t="str">
        <f t="shared" si="124"/>
        <v/>
      </c>
      <c r="CU128" s="44" t="str">
        <f t="shared" si="125"/>
        <v/>
      </c>
      <c r="CV128" s="44" t="str">
        <f t="shared" si="126"/>
        <v xml:space="preserve">  mil</v>
      </c>
      <c r="CW128" s="44" t="str">
        <f t="shared" si="127"/>
        <v/>
      </c>
      <c r="CX128" s="44" t="str">
        <f t="shared" si="128"/>
        <v/>
      </c>
      <c r="CY128" s="44" t="str">
        <f t="shared" si="129"/>
        <v xml:space="preserve">   millones</v>
      </c>
      <c r="CZ128" s="44" t="str">
        <f t="shared" si="130"/>
        <v/>
      </c>
      <c r="DA128" s="44" t="str">
        <f t="shared" si="131"/>
        <v/>
      </c>
      <c r="DB128" s="44" t="str">
        <f t="shared" si="132"/>
        <v xml:space="preserve">  mil</v>
      </c>
      <c r="DC128" s="44" t="str">
        <f t="shared" si="133"/>
        <v xml:space="preserve">Ciento </v>
      </c>
      <c r="DD128" s="44" t="str">
        <f t="shared" si="134"/>
        <v>veinti</v>
      </c>
      <c r="DE128" s="44" t="str">
        <f t="shared" si="135"/>
        <v>Cinco Pesos</v>
      </c>
      <c r="DF128" s="44" t="str">
        <f t="shared" si="136"/>
        <v xml:space="preserve">  Centavos</v>
      </c>
      <c r="DG128" s="44" t="str">
        <f t="shared" si="137"/>
        <v xml:space="preserve">  centavos</v>
      </c>
      <c r="DH128" s="44" t="str">
        <f t="shared" si="138"/>
        <v xml:space="preserve"> </v>
      </c>
      <c r="DI128" s="44" t="str">
        <f t="shared" si="139"/>
        <v/>
      </c>
      <c r="DJ128" s="44"/>
      <c r="DK128" s="44" t="str">
        <f t="shared" si="140"/>
        <v xml:space="preserve"> </v>
      </c>
      <c r="DL128" s="44" t="str">
        <f t="shared" si="141"/>
        <v/>
      </c>
      <c r="DM128" s="44"/>
      <c r="DN128" s="44" t="str">
        <f t="shared" si="142"/>
        <v xml:space="preserve"> </v>
      </c>
      <c r="DO128" s="44" t="str">
        <f t="shared" si="143"/>
        <v/>
      </c>
      <c r="DP128" s="44"/>
      <c r="DQ128" s="44" t="str">
        <f t="shared" si="144"/>
        <v xml:space="preserve"> </v>
      </c>
      <c r="DR128" s="44" t="str">
        <f t="shared" si="145"/>
        <v/>
      </c>
      <c r="DS128" s="44"/>
      <c r="DT128" s="44" t="e">
        <f t="shared" si="146"/>
        <v>#N/A</v>
      </c>
      <c r="DU128" s="44" t="str">
        <f t="shared" si="147"/>
        <v xml:space="preserve"> Pesos</v>
      </c>
      <c r="DV128" s="44" t="str">
        <f t="shared" si="148"/>
        <v xml:space="preserve"> </v>
      </c>
      <c r="DW128" s="44" t="str">
        <f t="shared" si="149"/>
        <v/>
      </c>
      <c r="DX128" s="44"/>
      <c r="DY128" s="44"/>
      <c r="DZ128" s="44"/>
      <c r="EA128" s="44" t="str">
        <f t="shared" si="150"/>
        <v xml:space="preserve"> </v>
      </c>
      <c r="EB128" s="44"/>
      <c r="EC128" s="44"/>
      <c r="ED128" s="44" t="str">
        <f t="shared" si="151"/>
        <v xml:space="preserve"> </v>
      </c>
      <c r="EE128" s="44"/>
      <c r="EF128" s="44"/>
      <c r="EG128" s="47" t="str">
        <f t="shared" si="152"/>
        <v xml:space="preserve"> </v>
      </c>
      <c r="EH128" s="44"/>
      <c r="EI128" s="44"/>
      <c r="EJ128" s="47" t="str">
        <f t="shared" si="153"/>
        <v xml:space="preserve"> </v>
      </c>
      <c r="EK128" s="44"/>
      <c r="EL128" s="44"/>
      <c r="EM128" s="47" t="str">
        <f t="shared" si="154"/>
        <v>Ciento veintiCinco Pesos</v>
      </c>
      <c r="EN128" s="47"/>
      <c r="EO128" s="47" t="str">
        <f t="shared" si="155"/>
        <v xml:space="preserve"> </v>
      </c>
      <c r="EP128" s="44"/>
    </row>
    <row r="129" spans="1:146" hidden="1" x14ac:dyDescent="0.2">
      <c r="A129" s="42">
        <v>126</v>
      </c>
      <c r="B129" s="43" t="str">
        <f t="shared" si="85"/>
        <v>Ciento veintiSeis Pesos M/L</v>
      </c>
      <c r="C129" s="44"/>
      <c r="D129" s="45">
        <f t="shared" si="86"/>
        <v>126</v>
      </c>
      <c r="E129" s="44" t="str">
        <f t="shared" si="87"/>
        <v/>
      </c>
      <c r="F129" s="44" t="str">
        <f t="shared" si="88"/>
        <v xml:space="preserve"> Pesos</v>
      </c>
      <c r="G129" s="44" t="str">
        <f t="shared" si="89"/>
        <v xml:space="preserve">  billones</v>
      </c>
      <c r="H129" s="44"/>
      <c r="I129" s="44" t="str">
        <f t="shared" si="90"/>
        <v xml:space="preserve"> Pesos</v>
      </c>
      <c r="J129" s="44" t="s">
        <v>80</v>
      </c>
      <c r="K129" s="44"/>
      <c r="L129" s="44" t="str">
        <f t="shared" si="91"/>
        <v xml:space="preserve"> Pesos</v>
      </c>
      <c r="M129" s="44" t="str">
        <f t="shared" si="92"/>
        <v xml:space="preserve">  millones</v>
      </c>
      <c r="N129" s="44"/>
      <c r="O129" s="44" t="str">
        <f t="shared" si="93"/>
        <v xml:space="preserve"> Pesos</v>
      </c>
      <c r="P129" s="44" t="s">
        <v>80</v>
      </c>
      <c r="Q129" s="44"/>
      <c r="R129" s="44" t="str">
        <f t="shared" si="94"/>
        <v xml:space="preserve"> y </v>
      </c>
      <c r="S129" s="44" t="str">
        <f t="shared" si="95"/>
        <v xml:space="preserve"> Pesos</v>
      </c>
      <c r="T129" s="44" t="str">
        <f t="shared" si="96"/>
        <v xml:space="preserve"> Centavos</v>
      </c>
      <c r="U129" s="44" t="str">
        <f t="shared" si="97"/>
        <v xml:space="preserve"> centavos</v>
      </c>
      <c r="V129" s="44">
        <v>15</v>
      </c>
      <c r="W129" s="44">
        <v>14</v>
      </c>
      <c r="X129" s="44">
        <v>13</v>
      </c>
      <c r="Y129" s="44">
        <v>12</v>
      </c>
      <c r="Z129" s="44">
        <v>11</v>
      </c>
      <c r="AA129" s="44">
        <v>10</v>
      </c>
      <c r="AB129" s="44">
        <v>9</v>
      </c>
      <c r="AC129" s="44">
        <f t="shared" si="162"/>
        <v>8</v>
      </c>
      <c r="AD129" s="44">
        <f t="shared" si="162"/>
        <v>7</v>
      </c>
      <c r="AE129" s="44">
        <f t="shared" si="162"/>
        <v>6</v>
      </c>
      <c r="AF129" s="44">
        <f t="shared" si="162"/>
        <v>5</v>
      </c>
      <c r="AG129" s="44">
        <f t="shared" si="162"/>
        <v>4</v>
      </c>
      <c r="AH129" s="44">
        <f t="shared" si="162"/>
        <v>3</v>
      </c>
      <c r="AI129" s="44">
        <f t="shared" si="162"/>
        <v>2</v>
      </c>
      <c r="AJ129" s="44">
        <f t="shared" si="162"/>
        <v>1</v>
      </c>
      <c r="AK129" s="44">
        <f t="shared" si="162"/>
        <v>0</v>
      </c>
      <c r="AL129" s="44">
        <f t="shared" si="162"/>
        <v>-1</v>
      </c>
      <c r="AM129" s="44">
        <f t="shared" si="162"/>
        <v>-2</v>
      </c>
      <c r="AN129" s="44"/>
      <c r="AO129" s="46">
        <f t="shared" si="165"/>
        <v>0</v>
      </c>
      <c r="AP129" s="46">
        <f t="shared" si="165"/>
        <v>0</v>
      </c>
      <c r="AQ129" s="46">
        <f t="shared" si="165"/>
        <v>0</v>
      </c>
      <c r="AR129" s="46">
        <f t="shared" si="165"/>
        <v>0</v>
      </c>
      <c r="AS129" s="46">
        <f t="shared" si="165"/>
        <v>0</v>
      </c>
      <c r="AT129" s="46">
        <f t="shared" si="165"/>
        <v>0</v>
      </c>
      <c r="AU129" s="46">
        <f t="shared" si="165"/>
        <v>0</v>
      </c>
      <c r="AV129" s="46">
        <f t="shared" si="165"/>
        <v>0</v>
      </c>
      <c r="AW129" s="46">
        <f t="shared" si="165"/>
        <v>0</v>
      </c>
      <c r="AX129" s="46">
        <f t="shared" si="164"/>
        <v>0</v>
      </c>
      <c r="AY129" s="46">
        <f t="shared" si="163"/>
        <v>0</v>
      </c>
      <c r="AZ129" s="46">
        <f t="shared" si="163"/>
        <v>0</v>
      </c>
      <c r="BA129" s="46">
        <f t="shared" si="163"/>
        <v>1</v>
      </c>
      <c r="BB129" s="46">
        <f t="shared" si="163"/>
        <v>12</v>
      </c>
      <c r="BC129" s="46">
        <f t="shared" si="163"/>
        <v>126</v>
      </c>
      <c r="BD129" s="46">
        <f t="shared" si="163"/>
        <v>1260</v>
      </c>
      <c r="BE129" s="46">
        <f t="shared" si="158"/>
        <v>12600</v>
      </c>
      <c r="BF129" s="44"/>
      <c r="BG129" s="44">
        <f t="shared" si="98"/>
        <v>0</v>
      </c>
      <c r="BH129" s="46">
        <f t="shared" si="99"/>
        <v>0</v>
      </c>
      <c r="BI129" s="46">
        <f t="shared" si="100"/>
        <v>0</v>
      </c>
      <c r="BJ129" s="46">
        <f t="shared" si="101"/>
        <v>0</v>
      </c>
      <c r="BK129" s="46">
        <f t="shared" si="102"/>
        <v>0</v>
      </c>
      <c r="BL129" s="46">
        <f t="shared" si="103"/>
        <v>0</v>
      </c>
      <c r="BM129" s="46">
        <f t="shared" si="104"/>
        <v>0</v>
      </c>
      <c r="BN129" s="46">
        <f t="shared" si="105"/>
        <v>0</v>
      </c>
      <c r="BO129" s="46">
        <f t="shared" si="106"/>
        <v>0</v>
      </c>
      <c r="BP129" s="46">
        <f t="shared" si="107"/>
        <v>0</v>
      </c>
      <c r="BQ129" s="46">
        <f t="shared" si="108"/>
        <v>0</v>
      </c>
      <c r="BR129" s="46">
        <f t="shared" si="109"/>
        <v>0</v>
      </c>
      <c r="BS129" s="46">
        <f t="shared" si="110"/>
        <v>100</v>
      </c>
      <c r="BT129" s="46">
        <f t="shared" si="111"/>
        <v>20</v>
      </c>
      <c r="BU129" s="46">
        <f t="shared" si="112"/>
        <v>6</v>
      </c>
      <c r="BV129" s="46">
        <f t="shared" si="113"/>
        <v>0</v>
      </c>
      <c r="BW129" s="46">
        <f t="shared" si="114"/>
        <v>0</v>
      </c>
      <c r="BX129" s="44"/>
      <c r="BY129" s="44"/>
      <c r="BZ129" s="46">
        <f t="shared" si="115"/>
        <v>0</v>
      </c>
      <c r="CA129" s="46"/>
      <c r="CB129" s="46"/>
      <c r="CC129" s="46">
        <f t="shared" si="116"/>
        <v>0</v>
      </c>
      <c r="CD129" s="46"/>
      <c r="CE129" s="46"/>
      <c r="CF129" s="46">
        <f t="shared" si="117"/>
        <v>0</v>
      </c>
      <c r="CG129" s="44"/>
      <c r="CH129" s="46"/>
      <c r="CI129" s="46">
        <f t="shared" si="118"/>
        <v>0</v>
      </c>
      <c r="CJ129" s="44"/>
      <c r="CK129" s="46"/>
      <c r="CL129" s="46">
        <f t="shared" si="119"/>
        <v>26</v>
      </c>
      <c r="CM129" s="44"/>
      <c r="CN129" s="46">
        <f t="shared" si="120"/>
        <v>0</v>
      </c>
      <c r="CO129" s="44"/>
      <c r="CP129" s="44"/>
      <c r="CQ129" s="44" t="str">
        <f t="shared" si="121"/>
        <v/>
      </c>
      <c r="CR129" s="44" t="str">
        <f t="shared" si="122"/>
        <v/>
      </c>
      <c r="CS129" s="44" t="str">
        <f t="shared" si="123"/>
        <v xml:space="preserve">   billones</v>
      </c>
      <c r="CT129" s="44" t="str">
        <f t="shared" si="124"/>
        <v/>
      </c>
      <c r="CU129" s="44" t="str">
        <f t="shared" si="125"/>
        <v/>
      </c>
      <c r="CV129" s="44" t="str">
        <f t="shared" si="126"/>
        <v xml:space="preserve">  mil</v>
      </c>
      <c r="CW129" s="44" t="str">
        <f t="shared" si="127"/>
        <v/>
      </c>
      <c r="CX129" s="44" t="str">
        <f t="shared" si="128"/>
        <v/>
      </c>
      <c r="CY129" s="44" t="str">
        <f t="shared" si="129"/>
        <v xml:space="preserve">   millones</v>
      </c>
      <c r="CZ129" s="44" t="str">
        <f t="shared" si="130"/>
        <v/>
      </c>
      <c r="DA129" s="44" t="str">
        <f t="shared" si="131"/>
        <v/>
      </c>
      <c r="DB129" s="44" t="str">
        <f t="shared" si="132"/>
        <v xml:space="preserve">  mil</v>
      </c>
      <c r="DC129" s="44" t="str">
        <f t="shared" si="133"/>
        <v xml:space="preserve">Ciento </v>
      </c>
      <c r="DD129" s="44" t="str">
        <f t="shared" si="134"/>
        <v>veinti</v>
      </c>
      <c r="DE129" s="44" t="str">
        <f t="shared" si="135"/>
        <v>Seis Pesos</v>
      </c>
      <c r="DF129" s="44" t="str">
        <f t="shared" si="136"/>
        <v xml:space="preserve">  Centavos</v>
      </c>
      <c r="DG129" s="44" t="str">
        <f t="shared" si="137"/>
        <v xml:space="preserve">  centavos</v>
      </c>
      <c r="DH129" s="44" t="str">
        <f t="shared" si="138"/>
        <v xml:space="preserve"> </v>
      </c>
      <c r="DI129" s="44" t="str">
        <f t="shared" si="139"/>
        <v/>
      </c>
      <c r="DJ129" s="44"/>
      <c r="DK129" s="44" t="str">
        <f t="shared" si="140"/>
        <v xml:space="preserve"> </v>
      </c>
      <c r="DL129" s="44" t="str">
        <f t="shared" si="141"/>
        <v/>
      </c>
      <c r="DM129" s="44"/>
      <c r="DN129" s="44" t="str">
        <f t="shared" si="142"/>
        <v xml:space="preserve"> </v>
      </c>
      <c r="DO129" s="44" t="str">
        <f t="shared" si="143"/>
        <v/>
      </c>
      <c r="DP129" s="44"/>
      <c r="DQ129" s="44" t="str">
        <f t="shared" si="144"/>
        <v xml:space="preserve"> </v>
      </c>
      <c r="DR129" s="44" t="str">
        <f t="shared" si="145"/>
        <v/>
      </c>
      <c r="DS129" s="44"/>
      <c r="DT129" s="44" t="e">
        <f t="shared" si="146"/>
        <v>#N/A</v>
      </c>
      <c r="DU129" s="44" t="str">
        <f t="shared" si="147"/>
        <v xml:space="preserve"> Pesos</v>
      </c>
      <c r="DV129" s="44" t="str">
        <f t="shared" si="148"/>
        <v xml:space="preserve"> </v>
      </c>
      <c r="DW129" s="44" t="str">
        <f t="shared" si="149"/>
        <v/>
      </c>
      <c r="DX129" s="44"/>
      <c r="DY129" s="44"/>
      <c r="DZ129" s="44"/>
      <c r="EA129" s="44" t="str">
        <f t="shared" si="150"/>
        <v xml:space="preserve"> </v>
      </c>
      <c r="EB129" s="44"/>
      <c r="EC129" s="44"/>
      <c r="ED129" s="44" t="str">
        <f t="shared" si="151"/>
        <v xml:space="preserve"> </v>
      </c>
      <c r="EE129" s="44"/>
      <c r="EF129" s="44"/>
      <c r="EG129" s="47" t="str">
        <f t="shared" si="152"/>
        <v xml:space="preserve"> </v>
      </c>
      <c r="EH129" s="44"/>
      <c r="EI129" s="44"/>
      <c r="EJ129" s="47" t="str">
        <f t="shared" si="153"/>
        <v xml:space="preserve"> </v>
      </c>
      <c r="EK129" s="44"/>
      <c r="EL129" s="44"/>
      <c r="EM129" s="47" t="str">
        <f t="shared" si="154"/>
        <v>Ciento veintiSeis Pesos</v>
      </c>
      <c r="EN129" s="47"/>
      <c r="EO129" s="47" t="str">
        <f t="shared" si="155"/>
        <v xml:space="preserve"> </v>
      </c>
      <c r="EP129" s="44"/>
    </row>
    <row r="130" spans="1:146" hidden="1" x14ac:dyDescent="0.2">
      <c r="A130" s="42">
        <v>127</v>
      </c>
      <c r="B130" s="43" t="str">
        <f t="shared" si="85"/>
        <v>Ciento veintiSiete Pesos M/L</v>
      </c>
      <c r="C130" s="44"/>
      <c r="D130" s="45">
        <f t="shared" si="86"/>
        <v>127</v>
      </c>
      <c r="E130" s="44" t="str">
        <f t="shared" si="87"/>
        <v/>
      </c>
      <c r="F130" s="44" t="str">
        <f t="shared" si="88"/>
        <v xml:space="preserve"> Pesos</v>
      </c>
      <c r="G130" s="44" t="str">
        <f t="shared" si="89"/>
        <v xml:space="preserve">  billones</v>
      </c>
      <c r="H130" s="44"/>
      <c r="I130" s="44" t="str">
        <f t="shared" si="90"/>
        <v xml:space="preserve"> Pesos</v>
      </c>
      <c r="J130" s="44" t="s">
        <v>80</v>
      </c>
      <c r="K130" s="44"/>
      <c r="L130" s="44" t="str">
        <f t="shared" si="91"/>
        <v xml:space="preserve"> Pesos</v>
      </c>
      <c r="M130" s="44" t="str">
        <f t="shared" si="92"/>
        <v xml:space="preserve">  millones</v>
      </c>
      <c r="N130" s="44"/>
      <c r="O130" s="44" t="str">
        <f t="shared" si="93"/>
        <v xml:space="preserve"> Pesos</v>
      </c>
      <c r="P130" s="44" t="s">
        <v>80</v>
      </c>
      <c r="Q130" s="44"/>
      <c r="R130" s="44" t="str">
        <f t="shared" si="94"/>
        <v xml:space="preserve"> y </v>
      </c>
      <c r="S130" s="44" t="str">
        <f t="shared" si="95"/>
        <v xml:space="preserve"> Pesos</v>
      </c>
      <c r="T130" s="44" t="str">
        <f t="shared" si="96"/>
        <v xml:space="preserve"> Centavos</v>
      </c>
      <c r="U130" s="44" t="str">
        <f t="shared" si="97"/>
        <v xml:space="preserve"> centavos</v>
      </c>
      <c r="V130" s="44">
        <v>15</v>
      </c>
      <c r="W130" s="44">
        <v>14</v>
      </c>
      <c r="X130" s="44">
        <v>13</v>
      </c>
      <c r="Y130" s="44">
        <v>12</v>
      </c>
      <c r="Z130" s="44">
        <v>11</v>
      </c>
      <c r="AA130" s="44">
        <v>10</v>
      </c>
      <c r="AB130" s="44">
        <v>9</v>
      </c>
      <c r="AC130" s="44">
        <f t="shared" si="162"/>
        <v>8</v>
      </c>
      <c r="AD130" s="44">
        <f t="shared" si="162"/>
        <v>7</v>
      </c>
      <c r="AE130" s="44">
        <f t="shared" si="162"/>
        <v>6</v>
      </c>
      <c r="AF130" s="44">
        <f t="shared" si="162"/>
        <v>5</v>
      </c>
      <c r="AG130" s="44">
        <f t="shared" si="162"/>
        <v>4</v>
      </c>
      <c r="AH130" s="44">
        <f t="shared" si="162"/>
        <v>3</v>
      </c>
      <c r="AI130" s="44">
        <f t="shared" si="162"/>
        <v>2</v>
      </c>
      <c r="AJ130" s="44">
        <f t="shared" si="162"/>
        <v>1</v>
      </c>
      <c r="AK130" s="44">
        <f t="shared" si="162"/>
        <v>0</v>
      </c>
      <c r="AL130" s="44">
        <f t="shared" si="162"/>
        <v>-1</v>
      </c>
      <c r="AM130" s="44">
        <f t="shared" si="162"/>
        <v>-2</v>
      </c>
      <c r="AN130" s="44"/>
      <c r="AO130" s="46">
        <f t="shared" si="165"/>
        <v>0</v>
      </c>
      <c r="AP130" s="46">
        <f t="shared" si="165"/>
        <v>0</v>
      </c>
      <c r="AQ130" s="46">
        <f t="shared" si="165"/>
        <v>0</v>
      </c>
      <c r="AR130" s="46">
        <f t="shared" si="165"/>
        <v>0</v>
      </c>
      <c r="AS130" s="46">
        <f t="shared" si="165"/>
        <v>0</v>
      </c>
      <c r="AT130" s="46">
        <f t="shared" si="165"/>
        <v>0</v>
      </c>
      <c r="AU130" s="46">
        <f t="shared" si="165"/>
        <v>0</v>
      </c>
      <c r="AV130" s="46">
        <f t="shared" si="165"/>
        <v>0</v>
      </c>
      <c r="AW130" s="46">
        <f t="shared" si="165"/>
        <v>0</v>
      </c>
      <c r="AX130" s="46">
        <f t="shared" si="164"/>
        <v>0</v>
      </c>
      <c r="AY130" s="46">
        <f t="shared" si="163"/>
        <v>0</v>
      </c>
      <c r="AZ130" s="46">
        <f t="shared" si="163"/>
        <v>0</v>
      </c>
      <c r="BA130" s="46">
        <f t="shared" si="163"/>
        <v>1</v>
      </c>
      <c r="BB130" s="46">
        <f t="shared" si="163"/>
        <v>12</v>
      </c>
      <c r="BC130" s="46">
        <f t="shared" si="163"/>
        <v>127</v>
      </c>
      <c r="BD130" s="46">
        <f t="shared" si="163"/>
        <v>1270</v>
      </c>
      <c r="BE130" s="46">
        <f t="shared" si="158"/>
        <v>12700</v>
      </c>
      <c r="BF130" s="44"/>
      <c r="BG130" s="44">
        <f t="shared" si="98"/>
        <v>0</v>
      </c>
      <c r="BH130" s="46">
        <f t="shared" si="99"/>
        <v>0</v>
      </c>
      <c r="BI130" s="46">
        <f t="shared" si="100"/>
        <v>0</v>
      </c>
      <c r="BJ130" s="46">
        <f t="shared" si="101"/>
        <v>0</v>
      </c>
      <c r="BK130" s="46">
        <f t="shared" si="102"/>
        <v>0</v>
      </c>
      <c r="BL130" s="46">
        <f t="shared" si="103"/>
        <v>0</v>
      </c>
      <c r="BM130" s="46">
        <f t="shared" si="104"/>
        <v>0</v>
      </c>
      <c r="BN130" s="46">
        <f t="shared" si="105"/>
        <v>0</v>
      </c>
      <c r="BO130" s="46">
        <f t="shared" si="106"/>
        <v>0</v>
      </c>
      <c r="BP130" s="46">
        <f t="shared" si="107"/>
        <v>0</v>
      </c>
      <c r="BQ130" s="46">
        <f t="shared" si="108"/>
        <v>0</v>
      </c>
      <c r="BR130" s="46">
        <f t="shared" si="109"/>
        <v>0</v>
      </c>
      <c r="BS130" s="46">
        <f t="shared" si="110"/>
        <v>100</v>
      </c>
      <c r="BT130" s="46">
        <f t="shared" si="111"/>
        <v>20</v>
      </c>
      <c r="BU130" s="46">
        <f t="shared" si="112"/>
        <v>7</v>
      </c>
      <c r="BV130" s="46">
        <f t="shared" si="113"/>
        <v>0</v>
      </c>
      <c r="BW130" s="46">
        <f t="shared" si="114"/>
        <v>0</v>
      </c>
      <c r="BX130" s="44"/>
      <c r="BY130" s="44"/>
      <c r="BZ130" s="46">
        <f t="shared" si="115"/>
        <v>0</v>
      </c>
      <c r="CA130" s="46"/>
      <c r="CB130" s="46"/>
      <c r="CC130" s="46">
        <f t="shared" si="116"/>
        <v>0</v>
      </c>
      <c r="CD130" s="46"/>
      <c r="CE130" s="46"/>
      <c r="CF130" s="46">
        <f t="shared" si="117"/>
        <v>0</v>
      </c>
      <c r="CG130" s="44"/>
      <c r="CH130" s="46"/>
      <c r="CI130" s="46">
        <f t="shared" si="118"/>
        <v>0</v>
      </c>
      <c r="CJ130" s="44"/>
      <c r="CK130" s="46"/>
      <c r="CL130" s="46">
        <f t="shared" si="119"/>
        <v>27</v>
      </c>
      <c r="CM130" s="44"/>
      <c r="CN130" s="46">
        <f t="shared" si="120"/>
        <v>0</v>
      </c>
      <c r="CO130" s="44"/>
      <c r="CP130" s="44"/>
      <c r="CQ130" s="44" t="str">
        <f t="shared" si="121"/>
        <v/>
      </c>
      <c r="CR130" s="44" t="str">
        <f t="shared" si="122"/>
        <v/>
      </c>
      <c r="CS130" s="44" t="str">
        <f t="shared" si="123"/>
        <v xml:space="preserve">   billones</v>
      </c>
      <c r="CT130" s="44" t="str">
        <f t="shared" si="124"/>
        <v/>
      </c>
      <c r="CU130" s="44" t="str">
        <f t="shared" si="125"/>
        <v/>
      </c>
      <c r="CV130" s="44" t="str">
        <f t="shared" si="126"/>
        <v xml:space="preserve">  mil</v>
      </c>
      <c r="CW130" s="44" t="str">
        <f t="shared" si="127"/>
        <v/>
      </c>
      <c r="CX130" s="44" t="str">
        <f t="shared" si="128"/>
        <v/>
      </c>
      <c r="CY130" s="44" t="str">
        <f t="shared" si="129"/>
        <v xml:space="preserve">   millones</v>
      </c>
      <c r="CZ130" s="44" t="str">
        <f t="shared" si="130"/>
        <v/>
      </c>
      <c r="DA130" s="44" t="str">
        <f t="shared" si="131"/>
        <v/>
      </c>
      <c r="DB130" s="44" t="str">
        <f t="shared" si="132"/>
        <v xml:space="preserve">  mil</v>
      </c>
      <c r="DC130" s="44" t="str">
        <f t="shared" si="133"/>
        <v xml:space="preserve">Ciento </v>
      </c>
      <c r="DD130" s="44" t="str">
        <f t="shared" si="134"/>
        <v>veinti</v>
      </c>
      <c r="DE130" s="44" t="str">
        <f t="shared" si="135"/>
        <v>Siete Pesos</v>
      </c>
      <c r="DF130" s="44" t="str">
        <f t="shared" si="136"/>
        <v xml:space="preserve">  Centavos</v>
      </c>
      <c r="DG130" s="44" t="str">
        <f t="shared" si="137"/>
        <v xml:space="preserve">  centavos</v>
      </c>
      <c r="DH130" s="44" t="str">
        <f t="shared" si="138"/>
        <v xml:space="preserve"> </v>
      </c>
      <c r="DI130" s="44" t="str">
        <f t="shared" si="139"/>
        <v/>
      </c>
      <c r="DJ130" s="44"/>
      <c r="DK130" s="44" t="str">
        <f t="shared" si="140"/>
        <v xml:space="preserve"> </v>
      </c>
      <c r="DL130" s="44" t="str">
        <f t="shared" si="141"/>
        <v/>
      </c>
      <c r="DM130" s="44"/>
      <c r="DN130" s="44" t="str">
        <f t="shared" si="142"/>
        <v xml:space="preserve"> </v>
      </c>
      <c r="DO130" s="44" t="str">
        <f t="shared" si="143"/>
        <v/>
      </c>
      <c r="DP130" s="44"/>
      <c r="DQ130" s="44" t="str">
        <f t="shared" si="144"/>
        <v xml:space="preserve"> </v>
      </c>
      <c r="DR130" s="44" t="str">
        <f t="shared" si="145"/>
        <v/>
      </c>
      <c r="DS130" s="44"/>
      <c r="DT130" s="44" t="e">
        <f t="shared" si="146"/>
        <v>#N/A</v>
      </c>
      <c r="DU130" s="44" t="str">
        <f t="shared" si="147"/>
        <v xml:space="preserve"> Pesos</v>
      </c>
      <c r="DV130" s="44" t="str">
        <f t="shared" si="148"/>
        <v xml:space="preserve"> </v>
      </c>
      <c r="DW130" s="44" t="str">
        <f t="shared" si="149"/>
        <v/>
      </c>
      <c r="DX130" s="44"/>
      <c r="DY130" s="44"/>
      <c r="DZ130" s="44"/>
      <c r="EA130" s="44" t="str">
        <f t="shared" si="150"/>
        <v xml:space="preserve"> </v>
      </c>
      <c r="EB130" s="44"/>
      <c r="EC130" s="44"/>
      <c r="ED130" s="44" t="str">
        <f t="shared" si="151"/>
        <v xml:space="preserve"> </v>
      </c>
      <c r="EE130" s="44"/>
      <c r="EF130" s="44"/>
      <c r="EG130" s="47" t="str">
        <f t="shared" si="152"/>
        <v xml:space="preserve"> </v>
      </c>
      <c r="EH130" s="44"/>
      <c r="EI130" s="44"/>
      <c r="EJ130" s="47" t="str">
        <f t="shared" si="153"/>
        <v xml:space="preserve"> </v>
      </c>
      <c r="EK130" s="44"/>
      <c r="EL130" s="44"/>
      <c r="EM130" s="47" t="str">
        <f t="shared" si="154"/>
        <v>Ciento veintiSiete Pesos</v>
      </c>
      <c r="EN130" s="47"/>
      <c r="EO130" s="47" t="str">
        <f t="shared" si="155"/>
        <v xml:space="preserve"> </v>
      </c>
      <c r="EP130" s="44"/>
    </row>
    <row r="131" spans="1:146" hidden="1" x14ac:dyDescent="0.2">
      <c r="A131" s="42">
        <v>128</v>
      </c>
      <c r="B131" s="43" t="str">
        <f t="shared" si="85"/>
        <v>Ciento veintiOcho Pesos M/L</v>
      </c>
      <c r="C131" s="44"/>
      <c r="D131" s="45">
        <f t="shared" si="86"/>
        <v>128</v>
      </c>
      <c r="E131" s="44" t="str">
        <f t="shared" si="87"/>
        <v/>
      </c>
      <c r="F131" s="44" t="str">
        <f t="shared" si="88"/>
        <v xml:space="preserve"> Pesos</v>
      </c>
      <c r="G131" s="44" t="str">
        <f t="shared" si="89"/>
        <v xml:space="preserve">  billones</v>
      </c>
      <c r="H131" s="44"/>
      <c r="I131" s="44" t="str">
        <f t="shared" si="90"/>
        <v xml:space="preserve"> Pesos</v>
      </c>
      <c r="J131" s="44" t="s">
        <v>80</v>
      </c>
      <c r="K131" s="44"/>
      <c r="L131" s="44" t="str">
        <f t="shared" si="91"/>
        <v xml:space="preserve"> Pesos</v>
      </c>
      <c r="M131" s="44" t="str">
        <f t="shared" si="92"/>
        <v xml:space="preserve">  millones</v>
      </c>
      <c r="N131" s="44"/>
      <c r="O131" s="44" t="str">
        <f t="shared" si="93"/>
        <v xml:space="preserve"> Pesos</v>
      </c>
      <c r="P131" s="44" t="s">
        <v>80</v>
      </c>
      <c r="Q131" s="44"/>
      <c r="R131" s="44" t="str">
        <f t="shared" si="94"/>
        <v xml:space="preserve"> y </v>
      </c>
      <c r="S131" s="44" t="str">
        <f t="shared" si="95"/>
        <v xml:space="preserve"> Pesos</v>
      </c>
      <c r="T131" s="44" t="str">
        <f t="shared" si="96"/>
        <v xml:space="preserve"> Centavos</v>
      </c>
      <c r="U131" s="44" t="str">
        <f t="shared" si="97"/>
        <v xml:space="preserve"> centavos</v>
      </c>
      <c r="V131" s="44">
        <v>15</v>
      </c>
      <c r="W131" s="44">
        <v>14</v>
      </c>
      <c r="X131" s="44">
        <v>13</v>
      </c>
      <c r="Y131" s="44">
        <v>12</v>
      </c>
      <c r="Z131" s="44">
        <v>11</v>
      </c>
      <c r="AA131" s="44">
        <v>10</v>
      </c>
      <c r="AB131" s="44">
        <v>9</v>
      </c>
      <c r="AC131" s="44">
        <f t="shared" si="162"/>
        <v>8</v>
      </c>
      <c r="AD131" s="44">
        <f t="shared" si="162"/>
        <v>7</v>
      </c>
      <c r="AE131" s="44">
        <f t="shared" si="162"/>
        <v>6</v>
      </c>
      <c r="AF131" s="44">
        <f t="shared" si="162"/>
        <v>5</v>
      </c>
      <c r="AG131" s="44">
        <f t="shared" si="162"/>
        <v>4</v>
      </c>
      <c r="AH131" s="44">
        <f t="shared" si="162"/>
        <v>3</v>
      </c>
      <c r="AI131" s="44">
        <f t="shared" si="162"/>
        <v>2</v>
      </c>
      <c r="AJ131" s="44">
        <f t="shared" si="162"/>
        <v>1</v>
      </c>
      <c r="AK131" s="44">
        <f t="shared" si="162"/>
        <v>0</v>
      </c>
      <c r="AL131" s="44">
        <f t="shared" si="162"/>
        <v>-1</v>
      </c>
      <c r="AM131" s="44">
        <f t="shared" si="162"/>
        <v>-2</v>
      </c>
      <c r="AN131" s="44"/>
      <c r="AO131" s="46">
        <f t="shared" si="165"/>
        <v>0</v>
      </c>
      <c r="AP131" s="46">
        <f t="shared" si="165"/>
        <v>0</v>
      </c>
      <c r="AQ131" s="46">
        <f t="shared" si="165"/>
        <v>0</v>
      </c>
      <c r="AR131" s="46">
        <f t="shared" si="165"/>
        <v>0</v>
      </c>
      <c r="AS131" s="46">
        <f t="shared" si="165"/>
        <v>0</v>
      </c>
      <c r="AT131" s="46">
        <f t="shared" si="165"/>
        <v>0</v>
      </c>
      <c r="AU131" s="46">
        <f t="shared" si="165"/>
        <v>0</v>
      </c>
      <c r="AV131" s="46">
        <f t="shared" si="165"/>
        <v>0</v>
      </c>
      <c r="AW131" s="46">
        <f t="shared" si="165"/>
        <v>0</v>
      </c>
      <c r="AX131" s="46">
        <f t="shared" si="164"/>
        <v>0</v>
      </c>
      <c r="AY131" s="46">
        <f t="shared" si="163"/>
        <v>0</v>
      </c>
      <c r="AZ131" s="46">
        <f t="shared" si="163"/>
        <v>0</v>
      </c>
      <c r="BA131" s="46">
        <f t="shared" si="163"/>
        <v>1</v>
      </c>
      <c r="BB131" s="46">
        <f t="shared" si="163"/>
        <v>12</v>
      </c>
      <c r="BC131" s="46">
        <f t="shared" si="163"/>
        <v>128</v>
      </c>
      <c r="BD131" s="46">
        <f t="shared" si="163"/>
        <v>1280</v>
      </c>
      <c r="BE131" s="46">
        <f t="shared" si="158"/>
        <v>12800</v>
      </c>
      <c r="BF131" s="44"/>
      <c r="BG131" s="44">
        <f t="shared" si="98"/>
        <v>0</v>
      </c>
      <c r="BH131" s="46">
        <f t="shared" si="99"/>
        <v>0</v>
      </c>
      <c r="BI131" s="46">
        <f t="shared" si="100"/>
        <v>0</v>
      </c>
      <c r="BJ131" s="46">
        <f t="shared" si="101"/>
        <v>0</v>
      </c>
      <c r="BK131" s="46">
        <f t="shared" si="102"/>
        <v>0</v>
      </c>
      <c r="BL131" s="46">
        <f t="shared" si="103"/>
        <v>0</v>
      </c>
      <c r="BM131" s="46">
        <f t="shared" si="104"/>
        <v>0</v>
      </c>
      <c r="BN131" s="46">
        <f t="shared" si="105"/>
        <v>0</v>
      </c>
      <c r="BO131" s="46">
        <f t="shared" si="106"/>
        <v>0</v>
      </c>
      <c r="BP131" s="46">
        <f t="shared" si="107"/>
        <v>0</v>
      </c>
      <c r="BQ131" s="46">
        <f t="shared" si="108"/>
        <v>0</v>
      </c>
      <c r="BR131" s="46">
        <f t="shared" si="109"/>
        <v>0</v>
      </c>
      <c r="BS131" s="46">
        <f t="shared" si="110"/>
        <v>100</v>
      </c>
      <c r="BT131" s="46">
        <f t="shared" si="111"/>
        <v>20</v>
      </c>
      <c r="BU131" s="46">
        <f t="shared" si="112"/>
        <v>8</v>
      </c>
      <c r="BV131" s="46">
        <f t="shared" si="113"/>
        <v>0</v>
      </c>
      <c r="BW131" s="46">
        <f t="shared" si="114"/>
        <v>0</v>
      </c>
      <c r="BX131" s="44"/>
      <c r="BY131" s="44"/>
      <c r="BZ131" s="46">
        <f t="shared" si="115"/>
        <v>0</v>
      </c>
      <c r="CA131" s="46"/>
      <c r="CB131" s="46"/>
      <c r="CC131" s="46">
        <f t="shared" si="116"/>
        <v>0</v>
      </c>
      <c r="CD131" s="46"/>
      <c r="CE131" s="46"/>
      <c r="CF131" s="46">
        <f t="shared" si="117"/>
        <v>0</v>
      </c>
      <c r="CG131" s="44"/>
      <c r="CH131" s="46"/>
      <c r="CI131" s="46">
        <f t="shared" si="118"/>
        <v>0</v>
      </c>
      <c r="CJ131" s="44"/>
      <c r="CK131" s="46"/>
      <c r="CL131" s="46">
        <f t="shared" si="119"/>
        <v>28</v>
      </c>
      <c r="CM131" s="44"/>
      <c r="CN131" s="46">
        <f t="shared" si="120"/>
        <v>0</v>
      </c>
      <c r="CO131" s="44"/>
      <c r="CP131" s="44"/>
      <c r="CQ131" s="44" t="str">
        <f t="shared" si="121"/>
        <v/>
      </c>
      <c r="CR131" s="44" t="str">
        <f t="shared" si="122"/>
        <v/>
      </c>
      <c r="CS131" s="44" t="str">
        <f t="shared" si="123"/>
        <v xml:space="preserve">   billones</v>
      </c>
      <c r="CT131" s="44" t="str">
        <f t="shared" si="124"/>
        <v/>
      </c>
      <c r="CU131" s="44" t="str">
        <f t="shared" si="125"/>
        <v/>
      </c>
      <c r="CV131" s="44" t="str">
        <f t="shared" si="126"/>
        <v xml:space="preserve">  mil</v>
      </c>
      <c r="CW131" s="44" t="str">
        <f t="shared" si="127"/>
        <v/>
      </c>
      <c r="CX131" s="44" t="str">
        <f t="shared" si="128"/>
        <v/>
      </c>
      <c r="CY131" s="44" t="str">
        <f t="shared" si="129"/>
        <v xml:space="preserve">   millones</v>
      </c>
      <c r="CZ131" s="44" t="str">
        <f t="shared" si="130"/>
        <v/>
      </c>
      <c r="DA131" s="44" t="str">
        <f t="shared" si="131"/>
        <v/>
      </c>
      <c r="DB131" s="44" t="str">
        <f t="shared" si="132"/>
        <v xml:space="preserve">  mil</v>
      </c>
      <c r="DC131" s="44" t="str">
        <f t="shared" si="133"/>
        <v xml:space="preserve">Ciento </v>
      </c>
      <c r="DD131" s="44" t="str">
        <f t="shared" si="134"/>
        <v>veinti</v>
      </c>
      <c r="DE131" s="44" t="str">
        <f t="shared" si="135"/>
        <v>Ocho Pesos</v>
      </c>
      <c r="DF131" s="44" t="str">
        <f t="shared" si="136"/>
        <v xml:space="preserve">  Centavos</v>
      </c>
      <c r="DG131" s="44" t="str">
        <f t="shared" si="137"/>
        <v xml:space="preserve">  centavos</v>
      </c>
      <c r="DH131" s="44" t="str">
        <f t="shared" si="138"/>
        <v xml:space="preserve"> </v>
      </c>
      <c r="DI131" s="44" t="str">
        <f t="shared" si="139"/>
        <v/>
      </c>
      <c r="DJ131" s="44"/>
      <c r="DK131" s="44" t="str">
        <f t="shared" si="140"/>
        <v xml:space="preserve"> </v>
      </c>
      <c r="DL131" s="44" t="str">
        <f t="shared" si="141"/>
        <v/>
      </c>
      <c r="DM131" s="44"/>
      <c r="DN131" s="44" t="str">
        <f t="shared" si="142"/>
        <v xml:space="preserve"> </v>
      </c>
      <c r="DO131" s="44" t="str">
        <f t="shared" si="143"/>
        <v/>
      </c>
      <c r="DP131" s="44"/>
      <c r="DQ131" s="44" t="str">
        <f t="shared" si="144"/>
        <v xml:space="preserve"> </v>
      </c>
      <c r="DR131" s="44" t="str">
        <f t="shared" si="145"/>
        <v/>
      </c>
      <c r="DS131" s="44"/>
      <c r="DT131" s="44" t="e">
        <f t="shared" si="146"/>
        <v>#N/A</v>
      </c>
      <c r="DU131" s="44" t="str">
        <f t="shared" si="147"/>
        <v xml:space="preserve"> Pesos</v>
      </c>
      <c r="DV131" s="44" t="str">
        <f t="shared" si="148"/>
        <v xml:space="preserve"> </v>
      </c>
      <c r="DW131" s="44" t="str">
        <f t="shared" si="149"/>
        <v/>
      </c>
      <c r="DX131" s="44"/>
      <c r="DY131" s="44"/>
      <c r="DZ131" s="44"/>
      <c r="EA131" s="44" t="str">
        <f t="shared" si="150"/>
        <v xml:space="preserve"> </v>
      </c>
      <c r="EB131" s="44"/>
      <c r="EC131" s="44"/>
      <c r="ED131" s="44" t="str">
        <f t="shared" si="151"/>
        <v xml:space="preserve"> </v>
      </c>
      <c r="EE131" s="44"/>
      <c r="EF131" s="44"/>
      <c r="EG131" s="47" t="str">
        <f t="shared" si="152"/>
        <v xml:space="preserve"> </v>
      </c>
      <c r="EH131" s="44"/>
      <c r="EI131" s="44"/>
      <c r="EJ131" s="47" t="str">
        <f t="shared" si="153"/>
        <v xml:space="preserve"> </v>
      </c>
      <c r="EK131" s="44"/>
      <c r="EL131" s="44"/>
      <c r="EM131" s="47" t="str">
        <f t="shared" si="154"/>
        <v>Ciento veintiOcho Pesos</v>
      </c>
      <c r="EN131" s="47"/>
      <c r="EO131" s="47" t="str">
        <f t="shared" si="155"/>
        <v xml:space="preserve"> </v>
      </c>
      <c r="EP131" s="44"/>
    </row>
    <row r="132" spans="1:146" hidden="1" x14ac:dyDescent="0.2">
      <c r="A132" s="42">
        <v>129</v>
      </c>
      <c r="B132" s="43" t="str">
        <f t="shared" si="85"/>
        <v>Ciento veintiNueve Pesos M/L</v>
      </c>
      <c r="C132" s="44"/>
      <c r="D132" s="45">
        <f t="shared" si="86"/>
        <v>129</v>
      </c>
      <c r="E132" s="44" t="str">
        <f t="shared" si="87"/>
        <v/>
      </c>
      <c r="F132" s="44" t="str">
        <f t="shared" si="88"/>
        <v xml:space="preserve"> Pesos</v>
      </c>
      <c r="G132" s="44" t="str">
        <f t="shared" si="89"/>
        <v xml:space="preserve">  billones</v>
      </c>
      <c r="H132" s="44"/>
      <c r="I132" s="44" t="str">
        <f t="shared" si="90"/>
        <v xml:space="preserve"> Pesos</v>
      </c>
      <c r="J132" s="44" t="s">
        <v>80</v>
      </c>
      <c r="K132" s="44"/>
      <c r="L132" s="44" t="str">
        <f t="shared" si="91"/>
        <v xml:space="preserve"> Pesos</v>
      </c>
      <c r="M132" s="44" t="str">
        <f t="shared" si="92"/>
        <v xml:space="preserve">  millones</v>
      </c>
      <c r="N132" s="44"/>
      <c r="O132" s="44" t="str">
        <f t="shared" si="93"/>
        <v xml:space="preserve"> Pesos</v>
      </c>
      <c r="P132" s="44" t="s">
        <v>80</v>
      </c>
      <c r="Q132" s="44"/>
      <c r="R132" s="44" t="str">
        <f t="shared" si="94"/>
        <v xml:space="preserve"> y </v>
      </c>
      <c r="S132" s="44" t="str">
        <f t="shared" si="95"/>
        <v xml:space="preserve"> Pesos</v>
      </c>
      <c r="T132" s="44" t="str">
        <f t="shared" si="96"/>
        <v xml:space="preserve"> Centavos</v>
      </c>
      <c r="U132" s="44" t="str">
        <f t="shared" si="97"/>
        <v xml:space="preserve"> centavos</v>
      </c>
      <c r="V132" s="44">
        <v>15</v>
      </c>
      <c r="W132" s="44">
        <v>14</v>
      </c>
      <c r="X132" s="44">
        <v>13</v>
      </c>
      <c r="Y132" s="44">
        <v>12</v>
      </c>
      <c r="Z132" s="44">
        <v>11</v>
      </c>
      <c r="AA132" s="44">
        <v>10</v>
      </c>
      <c r="AB132" s="44">
        <v>9</v>
      </c>
      <c r="AC132" s="44">
        <f t="shared" ref="AC132:AM147" si="166">AB132-1</f>
        <v>8</v>
      </c>
      <c r="AD132" s="44">
        <f t="shared" si="166"/>
        <v>7</v>
      </c>
      <c r="AE132" s="44">
        <f t="shared" si="166"/>
        <v>6</v>
      </c>
      <c r="AF132" s="44">
        <f t="shared" si="166"/>
        <v>5</v>
      </c>
      <c r="AG132" s="44">
        <f t="shared" si="166"/>
        <v>4</v>
      </c>
      <c r="AH132" s="44">
        <f t="shared" si="166"/>
        <v>3</v>
      </c>
      <c r="AI132" s="44">
        <f t="shared" si="166"/>
        <v>2</v>
      </c>
      <c r="AJ132" s="44">
        <f t="shared" si="166"/>
        <v>1</v>
      </c>
      <c r="AK132" s="44">
        <f t="shared" si="166"/>
        <v>0</v>
      </c>
      <c r="AL132" s="44">
        <f t="shared" si="166"/>
        <v>-1</v>
      </c>
      <c r="AM132" s="44">
        <f t="shared" si="166"/>
        <v>-2</v>
      </c>
      <c r="AN132" s="44"/>
      <c r="AO132" s="46">
        <f t="shared" si="165"/>
        <v>0</v>
      </c>
      <c r="AP132" s="46">
        <f t="shared" si="165"/>
        <v>0</v>
      </c>
      <c r="AQ132" s="46">
        <f t="shared" si="165"/>
        <v>0</v>
      </c>
      <c r="AR132" s="46">
        <f t="shared" si="165"/>
        <v>0</v>
      </c>
      <c r="AS132" s="46">
        <f t="shared" si="165"/>
        <v>0</v>
      </c>
      <c r="AT132" s="46">
        <f t="shared" si="165"/>
        <v>0</v>
      </c>
      <c r="AU132" s="46">
        <f t="shared" si="165"/>
        <v>0</v>
      </c>
      <c r="AV132" s="46">
        <f t="shared" si="165"/>
        <v>0</v>
      </c>
      <c r="AW132" s="46">
        <f t="shared" si="165"/>
        <v>0</v>
      </c>
      <c r="AX132" s="46">
        <f t="shared" si="164"/>
        <v>0</v>
      </c>
      <c r="AY132" s="46">
        <f t="shared" si="163"/>
        <v>0</v>
      </c>
      <c r="AZ132" s="46">
        <f t="shared" si="163"/>
        <v>0</v>
      </c>
      <c r="BA132" s="46">
        <f t="shared" si="163"/>
        <v>1</v>
      </c>
      <c r="BB132" s="46">
        <f t="shared" si="163"/>
        <v>12</v>
      </c>
      <c r="BC132" s="46">
        <f t="shared" si="163"/>
        <v>129</v>
      </c>
      <c r="BD132" s="46">
        <f t="shared" si="163"/>
        <v>1290</v>
      </c>
      <c r="BE132" s="46">
        <f t="shared" si="158"/>
        <v>12900</v>
      </c>
      <c r="BF132" s="44"/>
      <c r="BG132" s="44">
        <f t="shared" si="98"/>
        <v>0</v>
      </c>
      <c r="BH132" s="46">
        <f t="shared" si="99"/>
        <v>0</v>
      </c>
      <c r="BI132" s="46">
        <f t="shared" si="100"/>
        <v>0</v>
      </c>
      <c r="BJ132" s="46">
        <f t="shared" si="101"/>
        <v>0</v>
      </c>
      <c r="BK132" s="46">
        <f t="shared" si="102"/>
        <v>0</v>
      </c>
      <c r="BL132" s="46">
        <f t="shared" si="103"/>
        <v>0</v>
      </c>
      <c r="BM132" s="46">
        <f t="shared" si="104"/>
        <v>0</v>
      </c>
      <c r="BN132" s="46">
        <f t="shared" si="105"/>
        <v>0</v>
      </c>
      <c r="BO132" s="46">
        <f t="shared" si="106"/>
        <v>0</v>
      </c>
      <c r="BP132" s="46">
        <f t="shared" si="107"/>
        <v>0</v>
      </c>
      <c r="BQ132" s="46">
        <f t="shared" si="108"/>
        <v>0</v>
      </c>
      <c r="BR132" s="46">
        <f t="shared" si="109"/>
        <v>0</v>
      </c>
      <c r="BS132" s="46">
        <f t="shared" si="110"/>
        <v>100</v>
      </c>
      <c r="BT132" s="46">
        <f t="shared" si="111"/>
        <v>20</v>
      </c>
      <c r="BU132" s="46">
        <f t="shared" si="112"/>
        <v>9</v>
      </c>
      <c r="BV132" s="46">
        <f t="shared" si="113"/>
        <v>0</v>
      </c>
      <c r="BW132" s="46">
        <f t="shared" si="114"/>
        <v>0</v>
      </c>
      <c r="BX132" s="44"/>
      <c r="BY132" s="44"/>
      <c r="BZ132" s="46">
        <f t="shared" si="115"/>
        <v>0</v>
      </c>
      <c r="CA132" s="46"/>
      <c r="CB132" s="46"/>
      <c r="CC132" s="46">
        <f t="shared" si="116"/>
        <v>0</v>
      </c>
      <c r="CD132" s="46"/>
      <c r="CE132" s="46"/>
      <c r="CF132" s="46">
        <f t="shared" si="117"/>
        <v>0</v>
      </c>
      <c r="CG132" s="44"/>
      <c r="CH132" s="46"/>
      <c r="CI132" s="46">
        <f t="shared" si="118"/>
        <v>0</v>
      </c>
      <c r="CJ132" s="44"/>
      <c r="CK132" s="46"/>
      <c r="CL132" s="46">
        <f t="shared" si="119"/>
        <v>29</v>
      </c>
      <c r="CM132" s="44"/>
      <c r="CN132" s="46">
        <f t="shared" si="120"/>
        <v>0</v>
      </c>
      <c r="CO132" s="44"/>
      <c r="CP132" s="44"/>
      <c r="CQ132" s="44" t="str">
        <f t="shared" si="121"/>
        <v/>
      </c>
      <c r="CR132" s="44" t="str">
        <f t="shared" si="122"/>
        <v/>
      </c>
      <c r="CS132" s="44" t="str">
        <f t="shared" si="123"/>
        <v xml:space="preserve">   billones</v>
      </c>
      <c r="CT132" s="44" t="str">
        <f t="shared" si="124"/>
        <v/>
      </c>
      <c r="CU132" s="44" t="str">
        <f t="shared" si="125"/>
        <v/>
      </c>
      <c r="CV132" s="44" t="str">
        <f t="shared" si="126"/>
        <v xml:space="preserve">  mil</v>
      </c>
      <c r="CW132" s="44" t="str">
        <f t="shared" si="127"/>
        <v/>
      </c>
      <c r="CX132" s="44" t="str">
        <f t="shared" si="128"/>
        <v/>
      </c>
      <c r="CY132" s="44" t="str">
        <f t="shared" si="129"/>
        <v xml:space="preserve">   millones</v>
      </c>
      <c r="CZ132" s="44" t="str">
        <f t="shared" si="130"/>
        <v/>
      </c>
      <c r="DA132" s="44" t="str">
        <f t="shared" si="131"/>
        <v/>
      </c>
      <c r="DB132" s="44" t="str">
        <f t="shared" si="132"/>
        <v xml:space="preserve">  mil</v>
      </c>
      <c r="DC132" s="44" t="str">
        <f t="shared" si="133"/>
        <v xml:space="preserve">Ciento </v>
      </c>
      <c r="DD132" s="44" t="str">
        <f t="shared" si="134"/>
        <v>veinti</v>
      </c>
      <c r="DE132" s="44" t="str">
        <f t="shared" si="135"/>
        <v>Nueve Pesos</v>
      </c>
      <c r="DF132" s="44" t="str">
        <f t="shared" si="136"/>
        <v xml:space="preserve">  Centavos</v>
      </c>
      <c r="DG132" s="44" t="str">
        <f t="shared" si="137"/>
        <v xml:space="preserve">  centavos</v>
      </c>
      <c r="DH132" s="44" t="str">
        <f t="shared" si="138"/>
        <v xml:space="preserve"> </v>
      </c>
      <c r="DI132" s="44" t="str">
        <f t="shared" si="139"/>
        <v/>
      </c>
      <c r="DJ132" s="44"/>
      <c r="DK132" s="44" t="str">
        <f t="shared" si="140"/>
        <v xml:space="preserve"> </v>
      </c>
      <c r="DL132" s="44" t="str">
        <f t="shared" si="141"/>
        <v/>
      </c>
      <c r="DM132" s="44"/>
      <c r="DN132" s="44" t="str">
        <f t="shared" si="142"/>
        <v xml:space="preserve"> </v>
      </c>
      <c r="DO132" s="44" t="str">
        <f t="shared" si="143"/>
        <v/>
      </c>
      <c r="DP132" s="44"/>
      <c r="DQ132" s="44" t="str">
        <f t="shared" si="144"/>
        <v xml:space="preserve"> </v>
      </c>
      <c r="DR132" s="44" t="str">
        <f t="shared" si="145"/>
        <v/>
      </c>
      <c r="DS132" s="44"/>
      <c r="DT132" s="44" t="e">
        <f t="shared" si="146"/>
        <v>#N/A</v>
      </c>
      <c r="DU132" s="44" t="str">
        <f t="shared" si="147"/>
        <v xml:space="preserve"> Pesos</v>
      </c>
      <c r="DV132" s="44" t="str">
        <f t="shared" si="148"/>
        <v xml:space="preserve"> </v>
      </c>
      <c r="DW132" s="44" t="str">
        <f t="shared" si="149"/>
        <v/>
      </c>
      <c r="DX132" s="44"/>
      <c r="DY132" s="44"/>
      <c r="DZ132" s="44"/>
      <c r="EA132" s="44" t="str">
        <f t="shared" si="150"/>
        <v xml:space="preserve"> </v>
      </c>
      <c r="EB132" s="44"/>
      <c r="EC132" s="44"/>
      <c r="ED132" s="44" t="str">
        <f t="shared" si="151"/>
        <v xml:space="preserve"> </v>
      </c>
      <c r="EE132" s="44"/>
      <c r="EF132" s="44"/>
      <c r="EG132" s="47" t="str">
        <f t="shared" si="152"/>
        <v xml:space="preserve"> </v>
      </c>
      <c r="EH132" s="44"/>
      <c r="EI132" s="44"/>
      <c r="EJ132" s="47" t="str">
        <f t="shared" si="153"/>
        <v xml:space="preserve"> </v>
      </c>
      <c r="EK132" s="44"/>
      <c r="EL132" s="44"/>
      <c r="EM132" s="47" t="str">
        <f t="shared" si="154"/>
        <v>Ciento veintiNueve Pesos</v>
      </c>
      <c r="EN132" s="47"/>
      <c r="EO132" s="47" t="str">
        <f t="shared" si="155"/>
        <v xml:space="preserve"> </v>
      </c>
      <c r="EP132" s="44"/>
    </row>
    <row r="133" spans="1:146" hidden="1" x14ac:dyDescent="0.2">
      <c r="A133" s="42">
        <v>130</v>
      </c>
      <c r="B133" s="43" t="str">
        <f t="shared" ref="B133:B196" si="167">TRIM(CONCATENATE($A$3,E133,EA133," ",ED133," ",EG133," ",EJ133," ",EM133,IF(SUM(BV133:BW133)=0,""," con "),EO133,$B$3))</f>
        <v>Ciento Treinta Pesos M/L</v>
      </c>
      <c r="C133" s="44"/>
      <c r="D133" s="45">
        <f t="shared" ref="D133:D196" si="168">ABS(ROUND(A133,2))</f>
        <v>130</v>
      </c>
      <c r="E133" s="44" t="str">
        <f t="shared" ref="E133:E196" si="169">IF(A133&lt;0,"menos ","")</f>
        <v/>
      </c>
      <c r="F133" s="44" t="str">
        <f t="shared" ref="F133:F196" si="170">IF(BI133=0,$B$1," y ")</f>
        <v xml:space="preserve"> Pesos</v>
      </c>
      <c r="G133" s="44" t="str">
        <f t="shared" ref="G133:G196" si="171">IF(SUM(BJ133:BU133)=0," billones de","  billones")</f>
        <v xml:space="preserve">  billones</v>
      </c>
      <c r="H133" s="44"/>
      <c r="I133" s="44" t="str">
        <f t="shared" ref="I133:I196" si="172">IF(BL133=0,$B$1," y ")</f>
        <v xml:space="preserve"> Pesos</v>
      </c>
      <c r="J133" s="44" t="s">
        <v>80</v>
      </c>
      <c r="K133" s="44"/>
      <c r="L133" s="44" t="str">
        <f t="shared" ref="L133:L196" si="173">IF(BO133=0,$B$1," y ")</f>
        <v xml:space="preserve"> Pesos</v>
      </c>
      <c r="M133" s="44" t="str">
        <f t="shared" ref="M133:M196" si="174">IF(BP133+BQ133+BR133+BS133+BT133+BU133=0," millones de","  millones")</f>
        <v xml:space="preserve">  millones</v>
      </c>
      <c r="N133" s="44"/>
      <c r="O133" s="44" t="str">
        <f t="shared" ref="O133:O196" si="175">IF(BR133=0,$B$1," y ")</f>
        <v xml:space="preserve"> Pesos</v>
      </c>
      <c r="P133" s="44" t="s">
        <v>80</v>
      </c>
      <c r="Q133" s="44"/>
      <c r="R133" s="44" t="str">
        <f t="shared" ref="R133:R196" si="176">IF(BU133=0,$B$1," y ")</f>
        <v xml:space="preserve"> Pesos</v>
      </c>
      <c r="S133" s="44" t="str">
        <f t="shared" ref="S133:S196" si="177">IF(BC133=1,$A$1,$B$1)</f>
        <v xml:space="preserve"> Pesos</v>
      </c>
      <c r="T133" s="44" t="str">
        <f t="shared" ref="T133:T196" si="178">IF(BW133=0,$B$2," y ")</f>
        <v xml:space="preserve"> Centavos</v>
      </c>
      <c r="U133" s="44" t="str">
        <f t="shared" ref="U133:U196" si="179">IF(SUM(BV133:BW133)=1,$A$2," centavos")</f>
        <v xml:space="preserve"> centavos</v>
      </c>
      <c r="V133" s="44">
        <v>15</v>
      </c>
      <c r="W133" s="44">
        <v>14</v>
      </c>
      <c r="X133" s="44">
        <v>13</v>
      </c>
      <c r="Y133" s="44">
        <v>12</v>
      </c>
      <c r="Z133" s="44">
        <v>11</v>
      </c>
      <c r="AA133" s="44">
        <v>10</v>
      </c>
      <c r="AB133" s="44">
        <v>9</v>
      </c>
      <c r="AC133" s="44">
        <f t="shared" si="166"/>
        <v>8</v>
      </c>
      <c r="AD133" s="44">
        <f t="shared" si="166"/>
        <v>7</v>
      </c>
      <c r="AE133" s="44">
        <f t="shared" si="166"/>
        <v>6</v>
      </c>
      <c r="AF133" s="44">
        <f t="shared" si="166"/>
        <v>5</v>
      </c>
      <c r="AG133" s="44">
        <f t="shared" si="166"/>
        <v>4</v>
      </c>
      <c r="AH133" s="44">
        <f t="shared" si="166"/>
        <v>3</v>
      </c>
      <c r="AI133" s="44">
        <f t="shared" si="166"/>
        <v>2</v>
      </c>
      <c r="AJ133" s="44">
        <f t="shared" si="166"/>
        <v>1</v>
      </c>
      <c r="AK133" s="44">
        <f t="shared" si="166"/>
        <v>0</v>
      </c>
      <c r="AL133" s="44">
        <f t="shared" si="166"/>
        <v>-1</v>
      </c>
      <c r="AM133" s="44">
        <f t="shared" si="166"/>
        <v>-2</v>
      </c>
      <c r="AN133" s="44"/>
      <c r="AO133" s="46">
        <f t="shared" si="165"/>
        <v>0</v>
      </c>
      <c r="AP133" s="46">
        <f t="shared" si="165"/>
        <v>0</v>
      </c>
      <c r="AQ133" s="46">
        <f t="shared" si="165"/>
        <v>0</v>
      </c>
      <c r="AR133" s="46">
        <f t="shared" si="165"/>
        <v>0</v>
      </c>
      <c r="AS133" s="46">
        <f t="shared" si="165"/>
        <v>0</v>
      </c>
      <c r="AT133" s="46">
        <f t="shared" si="165"/>
        <v>0</v>
      </c>
      <c r="AU133" s="46">
        <f t="shared" si="165"/>
        <v>0</v>
      </c>
      <c r="AV133" s="46">
        <f t="shared" si="165"/>
        <v>0</v>
      </c>
      <c r="AW133" s="46">
        <f t="shared" si="165"/>
        <v>0</v>
      </c>
      <c r="AX133" s="46">
        <f t="shared" si="164"/>
        <v>0</v>
      </c>
      <c r="AY133" s="46">
        <f t="shared" si="163"/>
        <v>0</v>
      </c>
      <c r="AZ133" s="46">
        <f t="shared" si="163"/>
        <v>0</v>
      </c>
      <c r="BA133" s="46">
        <f t="shared" si="163"/>
        <v>1</v>
      </c>
      <c r="BB133" s="46">
        <f t="shared" si="163"/>
        <v>13</v>
      </c>
      <c r="BC133" s="46">
        <f t="shared" si="163"/>
        <v>130</v>
      </c>
      <c r="BD133" s="46">
        <f t="shared" si="163"/>
        <v>1300</v>
      </c>
      <c r="BE133" s="46">
        <f t="shared" si="158"/>
        <v>13000</v>
      </c>
      <c r="BF133" s="44"/>
      <c r="BG133" s="44">
        <f t="shared" ref="BG133:BG196" si="180">(AO133-AN133*10)*100</f>
        <v>0</v>
      </c>
      <c r="BH133" s="46">
        <f t="shared" ref="BH133:BH196" si="181">(AP133-AO133*10)*10</f>
        <v>0</v>
      </c>
      <c r="BI133" s="46">
        <f t="shared" ref="BI133:BI196" si="182">AQ133-AP133*10</f>
        <v>0</v>
      </c>
      <c r="BJ133" s="46">
        <f t="shared" ref="BJ133:BJ196" si="183">(AR133-AQ133*10)*100</f>
        <v>0</v>
      </c>
      <c r="BK133" s="46">
        <f t="shared" ref="BK133:BK196" si="184">(AS133-AR133*10)*10</f>
        <v>0</v>
      </c>
      <c r="BL133" s="46">
        <f t="shared" ref="BL133:BL196" si="185">AT133-AS133*10</f>
        <v>0</v>
      </c>
      <c r="BM133" s="46">
        <f t="shared" ref="BM133:BM196" si="186">(AU133-AT133*10)*100</f>
        <v>0</v>
      </c>
      <c r="BN133" s="46">
        <f t="shared" ref="BN133:BN196" si="187">(AV133-AU133*10)*10</f>
        <v>0</v>
      </c>
      <c r="BO133" s="46">
        <f t="shared" ref="BO133:BO196" si="188">AW133-AV133*10</f>
        <v>0</v>
      </c>
      <c r="BP133" s="46">
        <f t="shared" ref="BP133:BP196" si="189">(AX133-AW133*10)*100</f>
        <v>0</v>
      </c>
      <c r="BQ133" s="46">
        <f t="shared" ref="BQ133:BQ196" si="190">(AY133-AX133*10)*10</f>
        <v>0</v>
      </c>
      <c r="BR133" s="46">
        <f t="shared" ref="BR133:BR196" si="191">AZ133-AY133*10</f>
        <v>0</v>
      </c>
      <c r="BS133" s="46">
        <f t="shared" ref="BS133:BS196" si="192">(BA133-AZ133*10)*100</f>
        <v>100</v>
      </c>
      <c r="BT133" s="46">
        <f t="shared" ref="BT133:BT196" si="193">(BB133-BA133*10)*10</f>
        <v>30</v>
      </c>
      <c r="BU133" s="46">
        <f t="shared" ref="BU133:BU196" si="194">BC133-BB133*10</f>
        <v>0</v>
      </c>
      <c r="BV133" s="46">
        <f t="shared" ref="BV133:BV196" si="195">(BD133-BC133*10)*10</f>
        <v>0</v>
      </c>
      <c r="BW133" s="46">
        <f t="shared" ref="BW133:BW196" si="196">BE133-BD133*10</f>
        <v>0</v>
      </c>
      <c r="BX133" s="44"/>
      <c r="BY133" s="44"/>
      <c r="BZ133" s="46">
        <f t="shared" ref="BZ133:BZ196" si="197">BI133+BH133</f>
        <v>0</v>
      </c>
      <c r="CA133" s="46"/>
      <c r="CB133" s="46"/>
      <c r="CC133" s="46">
        <f t="shared" ref="CC133:CC196" si="198">BL133+BK133</f>
        <v>0</v>
      </c>
      <c r="CD133" s="46"/>
      <c r="CE133" s="46"/>
      <c r="CF133" s="46">
        <f t="shared" ref="CF133:CF196" si="199">BO133+BN133</f>
        <v>0</v>
      </c>
      <c r="CG133" s="44"/>
      <c r="CH133" s="46"/>
      <c r="CI133" s="46">
        <f t="shared" ref="CI133:CI196" si="200">BR133+BQ133</f>
        <v>0</v>
      </c>
      <c r="CJ133" s="44"/>
      <c r="CK133" s="46"/>
      <c r="CL133" s="46">
        <f t="shared" ref="CL133:CL196" si="201">BU133+BT133</f>
        <v>30</v>
      </c>
      <c r="CM133" s="44"/>
      <c r="CN133" s="46">
        <f t="shared" ref="CN133:CN196" si="202">BW133+BV133</f>
        <v>0</v>
      </c>
      <c r="CO133" s="44"/>
      <c r="CP133" s="44"/>
      <c r="CQ133" s="44" t="str">
        <f t="shared" ref="CQ133:CQ196" si="203">IF(RIGHT(AQ133,3)="100","cien",IF(AO133&gt;0,CONCATENATE(VLOOKUP(BG133,$ER$5:$ES$57,2,FALSE),E133),""))</f>
        <v/>
      </c>
      <c r="CR133" s="44" t="str">
        <f t="shared" ref="CR133:CR196" si="204">IF(BH133=20,"veinti",IF(AP133&gt;0,CONCATENATE(VLOOKUP(BH133,$ER$5:$ES$57,2,FALSE),F133),""))</f>
        <v/>
      </c>
      <c r="CS133" s="44" t="str">
        <f t="shared" ref="CS133:CS196" si="205">CONCATENATE(VLOOKUP(BI133,$ER$5:$ES$57,2,FALSE),G133)</f>
        <v xml:space="preserve">   billones</v>
      </c>
      <c r="CT133" s="44" t="str">
        <f t="shared" ref="CT133:CT196" si="206">IF(RIGHT(AT133,3)="100","cien",IF(AR133&gt;0,CONCATENATE(VLOOKUP(BJ133,$ER$5:$ES$57,2,FALSE),H133),""))</f>
        <v/>
      </c>
      <c r="CU133" s="44" t="str">
        <f t="shared" ref="CU133:CU196" si="207">IF(BK133=20,"veinti",IF(AS133&gt;0,CONCATENATE(VLOOKUP(BK133,$ER$5:$ES$57,2,FALSE),I133),""))</f>
        <v/>
      </c>
      <c r="CV133" s="44" t="str">
        <f t="shared" ref="CV133:CV196" si="208">CONCATENATE(VLOOKUP(BL133,$ER$5:$ES$57,2,FALSE),J133)</f>
        <v xml:space="preserve">  mil</v>
      </c>
      <c r="CW133" s="44" t="str">
        <f t="shared" ref="CW133:CW196" si="209">IF(RIGHT(AW133,3)="100","cien",IF(AU133&gt;0,CONCATENATE(VLOOKUP(BM133,$ER$5:$ES$57,2,FALSE),K133),""))</f>
        <v/>
      </c>
      <c r="CX133" s="44" t="str">
        <f t="shared" ref="CX133:CX196" si="210">IF(BN133=20,"veinti",IF(AV133&gt;0,CONCATENATE(VLOOKUP(BN133,$ER$5:$ES$57,2,FALSE),L133),""))</f>
        <v/>
      </c>
      <c r="CY133" s="44" t="str">
        <f t="shared" ref="CY133:CY196" si="211">CONCATENATE(VLOOKUP(BO133,$ER$5:$ES$57,2,FALSE),M133)</f>
        <v xml:space="preserve">   millones</v>
      </c>
      <c r="CZ133" s="44" t="str">
        <f t="shared" ref="CZ133:CZ196" si="212">IF(RIGHT(AZ133,3)="100","cien",IF(AX133&gt;0,CONCATENATE(VLOOKUP(BP133,$ER$5:$ES$57,2,FALSE),N133),""))</f>
        <v/>
      </c>
      <c r="DA133" s="44" t="str">
        <f t="shared" ref="DA133:DA196" si="213">IF(BQ133=20,"veinti",IF(AY133&gt;0,CONCATENATE(VLOOKUP(BQ133,$ER$5:$ES$57,2,FALSE),O133),""))</f>
        <v/>
      </c>
      <c r="DB133" s="44" t="str">
        <f t="shared" ref="DB133:DB196" si="214">CONCATENATE(VLOOKUP(BR133,$ER$5:$ES$57,2,FALSE),P133)</f>
        <v xml:space="preserve">  mil</v>
      </c>
      <c r="DC133" s="44" t="str">
        <f t="shared" ref="DC133:DC196" si="215">IF(RIGHT(BC133,3)="100","cien",IF(BA133&gt;0,CONCATENATE(VLOOKUP(BS133,$ER$5:$ES$57,2,FALSE),Q133),""))</f>
        <v xml:space="preserve">Ciento </v>
      </c>
      <c r="DD133" s="44" t="str">
        <f t="shared" ref="DD133:DD196" si="216">IF(BT133=20,"veinti",IF(BB133&gt;0,CONCATENATE(VLOOKUP(BT133,$ER$5:$ES$57,2,FALSE),R133),""))</f>
        <v>Treinta Pesos</v>
      </c>
      <c r="DE133" s="44" t="str">
        <f t="shared" ref="DE133:DE196" si="217">CONCATENATE(VLOOKUP(BU133,$ER$5:$ES$57,2,FALSE),S133)</f>
        <v xml:space="preserve">  Pesos</v>
      </c>
      <c r="DF133" s="44" t="str">
        <f t="shared" ref="DF133:DF196" si="218">IF(BV133=20,"veinti",IF(BD133&gt;0,CONCATENATE(VLOOKUP(BV133,$ER$5:$ES$57,2,FALSE),T133),""))</f>
        <v xml:space="preserve">  Centavos</v>
      </c>
      <c r="DG133" s="44" t="str">
        <f t="shared" ref="DG133:DG196" si="219">CONCATENATE(VLOOKUP(BW133,$ER$5:$ES$57,2,FALSE),U133)</f>
        <v xml:space="preserve">  centavos</v>
      </c>
      <c r="DH133" s="44" t="str">
        <f t="shared" ref="DH133:DH196" si="220">VLOOKUP(BZ133,$ER$5:$ES$57,2,FALSE)</f>
        <v xml:space="preserve"> </v>
      </c>
      <c r="DI133" s="44" t="str">
        <f t="shared" ref="DI133:DI196" si="221">IF(AQ133=0,"",IF(SUM(BJ133:BU133)=0,IF(AQ133=1," billón de","  billones de"),IF(AQ133=1," billón","  billones")))</f>
        <v/>
      </c>
      <c r="DJ133" s="44"/>
      <c r="DK133" s="44" t="str">
        <f t="shared" ref="DK133:DK196" si="222">VLOOKUP(CC133,$ER$5:$ES$57,2,FALSE)</f>
        <v xml:space="preserve"> </v>
      </c>
      <c r="DL133" s="44" t="str">
        <f t="shared" ref="DL133:DL196" si="223">IF(BL133+BK133+BJ133=0,""," mil")</f>
        <v/>
      </c>
      <c r="DM133" s="44"/>
      <c r="DN133" s="44" t="str">
        <f t="shared" ref="DN133:DN196" si="224">VLOOKUP(CF133,$ER$5:$ES$57,2,FALSE)</f>
        <v xml:space="preserve"> </v>
      </c>
      <c r="DO133" s="44" t="str">
        <f t="shared" ref="DO133:DO196" si="225">IF(SUM(BJ133:BO133)=0,"",IF(AW133=0,"",IF(BP133+BQ133+BR133+BS133+BT133+BU133=0,IF(AW133=1," millón de","  millones de"),IF(AW133=1," millón","  millones"))))</f>
        <v/>
      </c>
      <c r="DP133" s="44"/>
      <c r="DQ133" s="44" t="str">
        <f t="shared" ref="DQ133:DQ196" si="226">VLOOKUP(CI133,$ER$5:$ES$57,2,FALSE)</f>
        <v xml:space="preserve"> </v>
      </c>
      <c r="DR133" s="44" t="str">
        <f t="shared" ref="DR133:DR196" si="227">IF(BR133+BQ133+BP133=0,""," mil")</f>
        <v/>
      </c>
      <c r="DS133" s="44"/>
      <c r="DT133" s="44" t="str">
        <f t="shared" ref="DT133:DT196" si="228">IF(BC133=0,"cero",VLOOKUP(CL133,$ER$5:$ES$57,2,FALSE))</f>
        <v>Treinta</v>
      </c>
      <c r="DU133" s="44" t="str">
        <f t="shared" ref="DU133:DU196" si="229">IF(BC133=1,$A$1,$B$1)</f>
        <v xml:space="preserve"> Pesos</v>
      </c>
      <c r="DV133" s="44" t="str">
        <f t="shared" ref="DV133:DV196" si="230">IF(BE133=0,"",VLOOKUP(CN133,$ER$5:$ES$57,2,FALSE))</f>
        <v xml:space="preserve"> </v>
      </c>
      <c r="DW133" s="44" t="str">
        <f t="shared" ref="DW133:DW196" si="231">IF(SUM(BV133:BW133)=0,"",IF(SUM(BV133:BW133)=1,$A$2," centavos"))</f>
        <v/>
      </c>
      <c r="DX133" s="44"/>
      <c r="DY133" s="44"/>
      <c r="DZ133" s="44"/>
      <c r="EA133" s="44" t="str">
        <f t="shared" ref="EA133:EA196" si="232">CONCATENATE(CQ133,IF(ISERROR(DH133),CONCATENATE(CR133,CS133),CONCATENATE(DH133,DI133)))</f>
        <v xml:space="preserve"> </v>
      </c>
      <c r="EB133" s="44"/>
      <c r="EC133" s="44"/>
      <c r="ED133" s="44" t="str">
        <f t="shared" ref="ED133:ED196" si="233">CONCATENATE(CT133,IF(ISERROR(DK133),CONCATENATE(CU133,CV133),CONCATENATE(DK133,DL133)))</f>
        <v xml:space="preserve"> </v>
      </c>
      <c r="EE133" s="44"/>
      <c r="EF133" s="44"/>
      <c r="EG133" s="47" t="str">
        <f t="shared" ref="EG133:EG196" si="234">CONCATENATE(CW133,IF(ISERROR(DN133),CONCATENATE(CX133,CY133),CONCATENATE(DN133,DO133)))</f>
        <v xml:space="preserve"> </v>
      </c>
      <c r="EH133" s="44"/>
      <c r="EI133" s="44"/>
      <c r="EJ133" s="47" t="str">
        <f t="shared" ref="EJ133:EJ196" si="235">CONCATENATE(CZ133,IF(ISERROR(DQ133),CONCATENATE(DA133,DB133),CONCATENATE(DQ133,DR133)))</f>
        <v xml:space="preserve"> </v>
      </c>
      <c r="EK133" s="44"/>
      <c r="EL133" s="44"/>
      <c r="EM133" s="47" t="str">
        <f t="shared" ref="EM133:EM196" si="236">CONCATENATE(DC133,IF(ISERROR(DT133),CONCATENATE(DD133,DE133),CONCATENATE(DT133,DU133)))</f>
        <v>Ciento Treinta Pesos</v>
      </c>
      <c r="EN133" s="47"/>
      <c r="EO133" s="47" t="str">
        <f t="shared" ref="EO133:EO196" si="237">CONCATENATE(IF(ISERROR(DV133),CONCATENATE(DF133,DG133),CONCATENATE(DV133,DW133)))</f>
        <v xml:space="preserve"> </v>
      </c>
      <c r="EP133" s="44"/>
    </row>
    <row r="134" spans="1:146" hidden="1" x14ac:dyDescent="0.2">
      <c r="A134" s="42">
        <v>131</v>
      </c>
      <c r="B134" s="43" t="str">
        <f t="shared" si="167"/>
        <v>Ciento Treinta y Un Pesos M/L</v>
      </c>
      <c r="C134" s="44"/>
      <c r="D134" s="45">
        <f t="shared" si="168"/>
        <v>131</v>
      </c>
      <c r="E134" s="44" t="str">
        <f t="shared" si="169"/>
        <v/>
      </c>
      <c r="F134" s="44" t="str">
        <f t="shared" si="170"/>
        <v xml:space="preserve"> Pesos</v>
      </c>
      <c r="G134" s="44" t="str">
        <f t="shared" si="171"/>
        <v xml:space="preserve">  billones</v>
      </c>
      <c r="H134" s="44"/>
      <c r="I134" s="44" t="str">
        <f t="shared" si="172"/>
        <v xml:space="preserve"> Pesos</v>
      </c>
      <c r="J134" s="44" t="s">
        <v>80</v>
      </c>
      <c r="K134" s="44"/>
      <c r="L134" s="44" t="str">
        <f t="shared" si="173"/>
        <v xml:space="preserve"> Pesos</v>
      </c>
      <c r="M134" s="44" t="str">
        <f t="shared" si="174"/>
        <v xml:space="preserve">  millones</v>
      </c>
      <c r="N134" s="44"/>
      <c r="O134" s="44" t="str">
        <f t="shared" si="175"/>
        <v xml:space="preserve"> Pesos</v>
      </c>
      <c r="P134" s="44" t="s">
        <v>80</v>
      </c>
      <c r="Q134" s="44"/>
      <c r="R134" s="44" t="str">
        <f t="shared" si="176"/>
        <v xml:space="preserve"> y </v>
      </c>
      <c r="S134" s="44" t="str">
        <f t="shared" si="177"/>
        <v xml:space="preserve"> Pesos</v>
      </c>
      <c r="T134" s="44" t="str">
        <f t="shared" si="178"/>
        <v xml:space="preserve"> Centavos</v>
      </c>
      <c r="U134" s="44" t="str">
        <f t="shared" si="179"/>
        <v xml:space="preserve"> centavos</v>
      </c>
      <c r="V134" s="44">
        <v>15</v>
      </c>
      <c r="W134" s="44">
        <v>14</v>
      </c>
      <c r="X134" s="44">
        <v>13</v>
      </c>
      <c r="Y134" s="44">
        <v>12</v>
      </c>
      <c r="Z134" s="44">
        <v>11</v>
      </c>
      <c r="AA134" s="44">
        <v>10</v>
      </c>
      <c r="AB134" s="44">
        <v>9</v>
      </c>
      <c r="AC134" s="44">
        <f t="shared" si="166"/>
        <v>8</v>
      </c>
      <c r="AD134" s="44">
        <f t="shared" si="166"/>
        <v>7</v>
      </c>
      <c r="AE134" s="44">
        <f t="shared" si="166"/>
        <v>6</v>
      </c>
      <c r="AF134" s="44">
        <f t="shared" si="166"/>
        <v>5</v>
      </c>
      <c r="AG134" s="44">
        <f t="shared" si="166"/>
        <v>4</v>
      </c>
      <c r="AH134" s="44">
        <f t="shared" si="166"/>
        <v>3</v>
      </c>
      <c r="AI134" s="44">
        <f t="shared" si="166"/>
        <v>2</v>
      </c>
      <c r="AJ134" s="44">
        <f t="shared" si="166"/>
        <v>1</v>
      </c>
      <c r="AK134" s="44">
        <f t="shared" si="166"/>
        <v>0</v>
      </c>
      <c r="AL134" s="44">
        <f t="shared" si="166"/>
        <v>-1</v>
      </c>
      <c r="AM134" s="44">
        <f t="shared" si="166"/>
        <v>-2</v>
      </c>
      <c r="AN134" s="44"/>
      <c r="AO134" s="46">
        <f t="shared" si="165"/>
        <v>0</v>
      </c>
      <c r="AP134" s="46">
        <f t="shared" si="165"/>
        <v>0</v>
      </c>
      <c r="AQ134" s="46">
        <f t="shared" si="165"/>
        <v>0</v>
      </c>
      <c r="AR134" s="46">
        <f t="shared" si="165"/>
        <v>0</v>
      </c>
      <c r="AS134" s="46">
        <f t="shared" si="165"/>
        <v>0</v>
      </c>
      <c r="AT134" s="46">
        <f t="shared" si="165"/>
        <v>0</v>
      </c>
      <c r="AU134" s="46">
        <f t="shared" si="165"/>
        <v>0</v>
      </c>
      <c r="AV134" s="46">
        <f t="shared" si="165"/>
        <v>0</v>
      </c>
      <c r="AW134" s="46">
        <f t="shared" si="165"/>
        <v>0</v>
      </c>
      <c r="AX134" s="46">
        <f t="shared" si="164"/>
        <v>0</v>
      </c>
      <c r="AY134" s="46">
        <f t="shared" si="163"/>
        <v>0</v>
      </c>
      <c r="AZ134" s="46">
        <f t="shared" si="163"/>
        <v>0</v>
      </c>
      <c r="BA134" s="46">
        <f t="shared" si="163"/>
        <v>1</v>
      </c>
      <c r="BB134" s="46">
        <f t="shared" si="163"/>
        <v>13</v>
      </c>
      <c r="BC134" s="46">
        <f t="shared" si="163"/>
        <v>131</v>
      </c>
      <c r="BD134" s="46">
        <f t="shared" si="163"/>
        <v>1310</v>
      </c>
      <c r="BE134" s="46">
        <f t="shared" si="158"/>
        <v>13100</v>
      </c>
      <c r="BF134" s="44"/>
      <c r="BG134" s="44">
        <f t="shared" si="180"/>
        <v>0</v>
      </c>
      <c r="BH134" s="46">
        <f t="shared" si="181"/>
        <v>0</v>
      </c>
      <c r="BI134" s="46">
        <f t="shared" si="182"/>
        <v>0</v>
      </c>
      <c r="BJ134" s="46">
        <f t="shared" si="183"/>
        <v>0</v>
      </c>
      <c r="BK134" s="46">
        <f t="shared" si="184"/>
        <v>0</v>
      </c>
      <c r="BL134" s="46">
        <f t="shared" si="185"/>
        <v>0</v>
      </c>
      <c r="BM134" s="46">
        <f t="shared" si="186"/>
        <v>0</v>
      </c>
      <c r="BN134" s="46">
        <f t="shared" si="187"/>
        <v>0</v>
      </c>
      <c r="BO134" s="46">
        <f t="shared" si="188"/>
        <v>0</v>
      </c>
      <c r="BP134" s="46">
        <f t="shared" si="189"/>
        <v>0</v>
      </c>
      <c r="BQ134" s="46">
        <f t="shared" si="190"/>
        <v>0</v>
      </c>
      <c r="BR134" s="46">
        <f t="shared" si="191"/>
        <v>0</v>
      </c>
      <c r="BS134" s="46">
        <f t="shared" si="192"/>
        <v>100</v>
      </c>
      <c r="BT134" s="46">
        <f t="shared" si="193"/>
        <v>30</v>
      </c>
      <c r="BU134" s="46">
        <f t="shared" si="194"/>
        <v>1</v>
      </c>
      <c r="BV134" s="46">
        <f t="shared" si="195"/>
        <v>0</v>
      </c>
      <c r="BW134" s="46">
        <f t="shared" si="196"/>
        <v>0</v>
      </c>
      <c r="BX134" s="44"/>
      <c r="BY134" s="44"/>
      <c r="BZ134" s="46">
        <f t="shared" si="197"/>
        <v>0</v>
      </c>
      <c r="CA134" s="46"/>
      <c r="CB134" s="46"/>
      <c r="CC134" s="46">
        <f t="shared" si="198"/>
        <v>0</v>
      </c>
      <c r="CD134" s="46"/>
      <c r="CE134" s="46"/>
      <c r="CF134" s="46">
        <f t="shared" si="199"/>
        <v>0</v>
      </c>
      <c r="CG134" s="44"/>
      <c r="CH134" s="46"/>
      <c r="CI134" s="46">
        <f t="shared" si="200"/>
        <v>0</v>
      </c>
      <c r="CJ134" s="44"/>
      <c r="CK134" s="46"/>
      <c r="CL134" s="46">
        <f t="shared" si="201"/>
        <v>31</v>
      </c>
      <c r="CM134" s="44"/>
      <c r="CN134" s="46">
        <f t="shared" si="202"/>
        <v>0</v>
      </c>
      <c r="CO134" s="44"/>
      <c r="CP134" s="44"/>
      <c r="CQ134" s="44" t="str">
        <f t="shared" si="203"/>
        <v/>
      </c>
      <c r="CR134" s="44" t="str">
        <f t="shared" si="204"/>
        <v/>
      </c>
      <c r="CS134" s="44" t="str">
        <f t="shared" si="205"/>
        <v xml:space="preserve">   billones</v>
      </c>
      <c r="CT134" s="44" t="str">
        <f t="shared" si="206"/>
        <v/>
      </c>
      <c r="CU134" s="44" t="str">
        <f t="shared" si="207"/>
        <v/>
      </c>
      <c r="CV134" s="44" t="str">
        <f t="shared" si="208"/>
        <v xml:space="preserve">  mil</v>
      </c>
      <c r="CW134" s="44" t="str">
        <f t="shared" si="209"/>
        <v/>
      </c>
      <c r="CX134" s="44" t="str">
        <f t="shared" si="210"/>
        <v/>
      </c>
      <c r="CY134" s="44" t="str">
        <f t="shared" si="211"/>
        <v xml:space="preserve">   millones</v>
      </c>
      <c r="CZ134" s="44" t="str">
        <f t="shared" si="212"/>
        <v/>
      </c>
      <c r="DA134" s="44" t="str">
        <f t="shared" si="213"/>
        <v/>
      </c>
      <c r="DB134" s="44" t="str">
        <f t="shared" si="214"/>
        <v xml:space="preserve">  mil</v>
      </c>
      <c r="DC134" s="44" t="str">
        <f t="shared" si="215"/>
        <v xml:space="preserve">Ciento </v>
      </c>
      <c r="DD134" s="44" t="str">
        <f t="shared" si="216"/>
        <v xml:space="preserve">Treinta y </v>
      </c>
      <c r="DE134" s="44" t="str">
        <f t="shared" si="217"/>
        <v>Un Pesos</v>
      </c>
      <c r="DF134" s="44" t="str">
        <f t="shared" si="218"/>
        <v xml:space="preserve">  Centavos</v>
      </c>
      <c r="DG134" s="44" t="str">
        <f t="shared" si="219"/>
        <v xml:space="preserve">  centavos</v>
      </c>
      <c r="DH134" s="44" t="str">
        <f t="shared" si="220"/>
        <v xml:space="preserve"> </v>
      </c>
      <c r="DI134" s="44" t="str">
        <f t="shared" si="221"/>
        <v/>
      </c>
      <c r="DJ134" s="44"/>
      <c r="DK134" s="44" t="str">
        <f t="shared" si="222"/>
        <v xml:space="preserve"> </v>
      </c>
      <c r="DL134" s="44" t="str">
        <f t="shared" si="223"/>
        <v/>
      </c>
      <c r="DM134" s="44"/>
      <c r="DN134" s="44" t="str">
        <f t="shared" si="224"/>
        <v xml:space="preserve"> </v>
      </c>
      <c r="DO134" s="44" t="str">
        <f t="shared" si="225"/>
        <v/>
      </c>
      <c r="DP134" s="44"/>
      <c r="DQ134" s="44" t="str">
        <f t="shared" si="226"/>
        <v xml:space="preserve"> </v>
      </c>
      <c r="DR134" s="44" t="str">
        <f t="shared" si="227"/>
        <v/>
      </c>
      <c r="DS134" s="44"/>
      <c r="DT134" s="44" t="e">
        <f t="shared" si="228"/>
        <v>#N/A</v>
      </c>
      <c r="DU134" s="44" t="str">
        <f t="shared" si="229"/>
        <v xml:space="preserve"> Pesos</v>
      </c>
      <c r="DV134" s="44" t="str">
        <f t="shared" si="230"/>
        <v xml:space="preserve"> </v>
      </c>
      <c r="DW134" s="44" t="str">
        <f t="shared" si="231"/>
        <v/>
      </c>
      <c r="DX134" s="44"/>
      <c r="DY134" s="44"/>
      <c r="DZ134" s="44"/>
      <c r="EA134" s="44" t="str">
        <f t="shared" si="232"/>
        <v xml:space="preserve"> </v>
      </c>
      <c r="EB134" s="44"/>
      <c r="EC134" s="44"/>
      <c r="ED134" s="44" t="str">
        <f t="shared" si="233"/>
        <v xml:space="preserve"> </v>
      </c>
      <c r="EE134" s="44"/>
      <c r="EF134" s="44"/>
      <c r="EG134" s="47" t="str">
        <f t="shared" si="234"/>
        <v xml:space="preserve"> </v>
      </c>
      <c r="EH134" s="44"/>
      <c r="EI134" s="44"/>
      <c r="EJ134" s="47" t="str">
        <f t="shared" si="235"/>
        <v xml:space="preserve"> </v>
      </c>
      <c r="EK134" s="44"/>
      <c r="EL134" s="44"/>
      <c r="EM134" s="47" t="str">
        <f t="shared" si="236"/>
        <v>Ciento Treinta y Un Pesos</v>
      </c>
      <c r="EN134" s="47"/>
      <c r="EO134" s="47" t="str">
        <f t="shared" si="237"/>
        <v xml:space="preserve"> </v>
      </c>
      <c r="EP134" s="44"/>
    </row>
    <row r="135" spans="1:146" hidden="1" x14ac:dyDescent="0.2">
      <c r="A135" s="42">
        <v>132</v>
      </c>
      <c r="B135" s="43" t="str">
        <f t="shared" si="167"/>
        <v>Ciento Treinta y Dos Pesos M/L</v>
      </c>
      <c r="C135" s="44"/>
      <c r="D135" s="45">
        <f t="shared" si="168"/>
        <v>132</v>
      </c>
      <c r="E135" s="44" t="str">
        <f t="shared" si="169"/>
        <v/>
      </c>
      <c r="F135" s="44" t="str">
        <f t="shared" si="170"/>
        <v xml:space="preserve"> Pesos</v>
      </c>
      <c r="G135" s="44" t="str">
        <f t="shared" si="171"/>
        <v xml:space="preserve">  billones</v>
      </c>
      <c r="H135" s="44"/>
      <c r="I135" s="44" t="str">
        <f t="shared" si="172"/>
        <v xml:space="preserve"> Pesos</v>
      </c>
      <c r="J135" s="44" t="s">
        <v>80</v>
      </c>
      <c r="K135" s="44"/>
      <c r="L135" s="44" t="str">
        <f t="shared" si="173"/>
        <v xml:space="preserve"> Pesos</v>
      </c>
      <c r="M135" s="44" t="str">
        <f t="shared" si="174"/>
        <v xml:space="preserve">  millones</v>
      </c>
      <c r="N135" s="44"/>
      <c r="O135" s="44" t="str">
        <f t="shared" si="175"/>
        <v xml:space="preserve"> Pesos</v>
      </c>
      <c r="P135" s="44" t="s">
        <v>80</v>
      </c>
      <c r="Q135" s="44"/>
      <c r="R135" s="44" t="str">
        <f t="shared" si="176"/>
        <v xml:space="preserve"> y </v>
      </c>
      <c r="S135" s="44" t="str">
        <f t="shared" si="177"/>
        <v xml:space="preserve"> Pesos</v>
      </c>
      <c r="T135" s="44" t="str">
        <f t="shared" si="178"/>
        <v xml:space="preserve"> Centavos</v>
      </c>
      <c r="U135" s="44" t="str">
        <f t="shared" si="179"/>
        <v xml:space="preserve"> centavos</v>
      </c>
      <c r="V135" s="44">
        <v>15</v>
      </c>
      <c r="W135" s="44">
        <v>14</v>
      </c>
      <c r="X135" s="44">
        <v>13</v>
      </c>
      <c r="Y135" s="44">
        <v>12</v>
      </c>
      <c r="Z135" s="44">
        <v>11</v>
      </c>
      <c r="AA135" s="44">
        <v>10</v>
      </c>
      <c r="AB135" s="44">
        <v>9</v>
      </c>
      <c r="AC135" s="44">
        <f t="shared" si="166"/>
        <v>8</v>
      </c>
      <c r="AD135" s="44">
        <f t="shared" si="166"/>
        <v>7</v>
      </c>
      <c r="AE135" s="44">
        <f t="shared" si="166"/>
        <v>6</v>
      </c>
      <c r="AF135" s="44">
        <f t="shared" si="166"/>
        <v>5</v>
      </c>
      <c r="AG135" s="44">
        <f t="shared" si="166"/>
        <v>4</v>
      </c>
      <c r="AH135" s="44">
        <f t="shared" si="166"/>
        <v>3</v>
      </c>
      <c r="AI135" s="44">
        <f t="shared" si="166"/>
        <v>2</v>
      </c>
      <c r="AJ135" s="44">
        <f t="shared" si="166"/>
        <v>1</v>
      </c>
      <c r="AK135" s="44">
        <f t="shared" si="166"/>
        <v>0</v>
      </c>
      <c r="AL135" s="44">
        <f t="shared" si="166"/>
        <v>-1</v>
      </c>
      <c r="AM135" s="44">
        <f t="shared" si="166"/>
        <v>-2</v>
      </c>
      <c r="AN135" s="44"/>
      <c r="AO135" s="46">
        <f t="shared" si="165"/>
        <v>0</v>
      </c>
      <c r="AP135" s="46">
        <f t="shared" si="165"/>
        <v>0</v>
      </c>
      <c r="AQ135" s="46">
        <f t="shared" si="165"/>
        <v>0</v>
      </c>
      <c r="AR135" s="46">
        <f t="shared" si="165"/>
        <v>0</v>
      </c>
      <c r="AS135" s="46">
        <f t="shared" si="165"/>
        <v>0</v>
      </c>
      <c r="AT135" s="46">
        <f t="shared" si="165"/>
        <v>0</v>
      </c>
      <c r="AU135" s="46">
        <f t="shared" si="165"/>
        <v>0</v>
      </c>
      <c r="AV135" s="46">
        <f t="shared" si="165"/>
        <v>0</v>
      </c>
      <c r="AW135" s="46">
        <f t="shared" si="165"/>
        <v>0</v>
      </c>
      <c r="AX135" s="46">
        <f t="shared" si="164"/>
        <v>0</v>
      </c>
      <c r="AY135" s="46">
        <f t="shared" si="163"/>
        <v>0</v>
      </c>
      <c r="AZ135" s="46">
        <f t="shared" si="163"/>
        <v>0</v>
      </c>
      <c r="BA135" s="46">
        <f t="shared" si="163"/>
        <v>1</v>
      </c>
      <c r="BB135" s="46">
        <f t="shared" si="163"/>
        <v>13</v>
      </c>
      <c r="BC135" s="46">
        <f t="shared" si="163"/>
        <v>132</v>
      </c>
      <c r="BD135" s="46">
        <f t="shared" si="163"/>
        <v>1320</v>
      </c>
      <c r="BE135" s="46">
        <f t="shared" si="158"/>
        <v>13200</v>
      </c>
      <c r="BF135" s="44"/>
      <c r="BG135" s="44">
        <f t="shared" si="180"/>
        <v>0</v>
      </c>
      <c r="BH135" s="46">
        <f t="shared" si="181"/>
        <v>0</v>
      </c>
      <c r="BI135" s="46">
        <f t="shared" si="182"/>
        <v>0</v>
      </c>
      <c r="BJ135" s="46">
        <f t="shared" si="183"/>
        <v>0</v>
      </c>
      <c r="BK135" s="46">
        <f t="shared" si="184"/>
        <v>0</v>
      </c>
      <c r="BL135" s="46">
        <f t="shared" si="185"/>
        <v>0</v>
      </c>
      <c r="BM135" s="46">
        <f t="shared" si="186"/>
        <v>0</v>
      </c>
      <c r="BN135" s="46">
        <f t="shared" si="187"/>
        <v>0</v>
      </c>
      <c r="BO135" s="46">
        <f t="shared" si="188"/>
        <v>0</v>
      </c>
      <c r="BP135" s="46">
        <f t="shared" si="189"/>
        <v>0</v>
      </c>
      <c r="BQ135" s="46">
        <f t="shared" si="190"/>
        <v>0</v>
      </c>
      <c r="BR135" s="46">
        <f t="shared" si="191"/>
        <v>0</v>
      </c>
      <c r="BS135" s="46">
        <f t="shared" si="192"/>
        <v>100</v>
      </c>
      <c r="BT135" s="46">
        <f t="shared" si="193"/>
        <v>30</v>
      </c>
      <c r="BU135" s="46">
        <f t="shared" si="194"/>
        <v>2</v>
      </c>
      <c r="BV135" s="46">
        <f t="shared" si="195"/>
        <v>0</v>
      </c>
      <c r="BW135" s="46">
        <f t="shared" si="196"/>
        <v>0</v>
      </c>
      <c r="BX135" s="44"/>
      <c r="BY135" s="44"/>
      <c r="BZ135" s="46">
        <f t="shared" si="197"/>
        <v>0</v>
      </c>
      <c r="CA135" s="46"/>
      <c r="CB135" s="46"/>
      <c r="CC135" s="46">
        <f t="shared" si="198"/>
        <v>0</v>
      </c>
      <c r="CD135" s="46"/>
      <c r="CE135" s="46"/>
      <c r="CF135" s="46">
        <f t="shared" si="199"/>
        <v>0</v>
      </c>
      <c r="CG135" s="44"/>
      <c r="CH135" s="46"/>
      <c r="CI135" s="46">
        <f t="shared" si="200"/>
        <v>0</v>
      </c>
      <c r="CJ135" s="44"/>
      <c r="CK135" s="46"/>
      <c r="CL135" s="46">
        <f t="shared" si="201"/>
        <v>32</v>
      </c>
      <c r="CM135" s="44"/>
      <c r="CN135" s="46">
        <f t="shared" si="202"/>
        <v>0</v>
      </c>
      <c r="CO135" s="44"/>
      <c r="CP135" s="44"/>
      <c r="CQ135" s="44" t="str">
        <f t="shared" si="203"/>
        <v/>
      </c>
      <c r="CR135" s="44" t="str">
        <f t="shared" si="204"/>
        <v/>
      </c>
      <c r="CS135" s="44" t="str">
        <f t="shared" si="205"/>
        <v xml:space="preserve">   billones</v>
      </c>
      <c r="CT135" s="44" t="str">
        <f t="shared" si="206"/>
        <v/>
      </c>
      <c r="CU135" s="44" t="str">
        <f t="shared" si="207"/>
        <v/>
      </c>
      <c r="CV135" s="44" t="str">
        <f t="shared" si="208"/>
        <v xml:space="preserve">  mil</v>
      </c>
      <c r="CW135" s="44" t="str">
        <f t="shared" si="209"/>
        <v/>
      </c>
      <c r="CX135" s="44" t="str">
        <f t="shared" si="210"/>
        <v/>
      </c>
      <c r="CY135" s="44" t="str">
        <f t="shared" si="211"/>
        <v xml:space="preserve">   millones</v>
      </c>
      <c r="CZ135" s="44" t="str">
        <f t="shared" si="212"/>
        <v/>
      </c>
      <c r="DA135" s="44" t="str">
        <f t="shared" si="213"/>
        <v/>
      </c>
      <c r="DB135" s="44" t="str">
        <f t="shared" si="214"/>
        <v xml:space="preserve">  mil</v>
      </c>
      <c r="DC135" s="44" t="str">
        <f t="shared" si="215"/>
        <v xml:space="preserve">Ciento </v>
      </c>
      <c r="DD135" s="44" t="str">
        <f t="shared" si="216"/>
        <v xml:space="preserve">Treinta y </v>
      </c>
      <c r="DE135" s="44" t="str">
        <f t="shared" si="217"/>
        <v>Dos Pesos</v>
      </c>
      <c r="DF135" s="44" t="str">
        <f t="shared" si="218"/>
        <v xml:space="preserve">  Centavos</v>
      </c>
      <c r="DG135" s="44" t="str">
        <f t="shared" si="219"/>
        <v xml:space="preserve">  centavos</v>
      </c>
      <c r="DH135" s="44" t="str">
        <f t="shared" si="220"/>
        <v xml:space="preserve"> </v>
      </c>
      <c r="DI135" s="44" t="str">
        <f t="shared" si="221"/>
        <v/>
      </c>
      <c r="DJ135" s="44"/>
      <c r="DK135" s="44" t="str">
        <f t="shared" si="222"/>
        <v xml:space="preserve"> </v>
      </c>
      <c r="DL135" s="44" t="str">
        <f t="shared" si="223"/>
        <v/>
      </c>
      <c r="DM135" s="44"/>
      <c r="DN135" s="44" t="str">
        <f t="shared" si="224"/>
        <v xml:space="preserve"> </v>
      </c>
      <c r="DO135" s="44" t="str">
        <f t="shared" si="225"/>
        <v/>
      </c>
      <c r="DP135" s="44"/>
      <c r="DQ135" s="44" t="str">
        <f t="shared" si="226"/>
        <v xml:space="preserve"> </v>
      </c>
      <c r="DR135" s="44" t="str">
        <f t="shared" si="227"/>
        <v/>
      </c>
      <c r="DS135" s="44"/>
      <c r="DT135" s="44" t="e">
        <f t="shared" si="228"/>
        <v>#N/A</v>
      </c>
      <c r="DU135" s="44" t="str">
        <f t="shared" si="229"/>
        <v xml:space="preserve"> Pesos</v>
      </c>
      <c r="DV135" s="44" t="str">
        <f t="shared" si="230"/>
        <v xml:space="preserve"> </v>
      </c>
      <c r="DW135" s="44" t="str">
        <f t="shared" si="231"/>
        <v/>
      </c>
      <c r="DX135" s="44"/>
      <c r="DY135" s="44"/>
      <c r="DZ135" s="44"/>
      <c r="EA135" s="44" t="str">
        <f t="shared" si="232"/>
        <v xml:space="preserve"> </v>
      </c>
      <c r="EB135" s="44"/>
      <c r="EC135" s="44"/>
      <c r="ED135" s="44" t="str">
        <f t="shared" si="233"/>
        <v xml:space="preserve"> </v>
      </c>
      <c r="EE135" s="44"/>
      <c r="EF135" s="44"/>
      <c r="EG135" s="47" t="str">
        <f t="shared" si="234"/>
        <v xml:space="preserve"> </v>
      </c>
      <c r="EH135" s="44"/>
      <c r="EI135" s="44"/>
      <c r="EJ135" s="47" t="str">
        <f t="shared" si="235"/>
        <v xml:space="preserve"> </v>
      </c>
      <c r="EK135" s="44"/>
      <c r="EL135" s="44"/>
      <c r="EM135" s="47" t="str">
        <f t="shared" si="236"/>
        <v>Ciento Treinta y Dos Pesos</v>
      </c>
      <c r="EN135" s="47"/>
      <c r="EO135" s="47" t="str">
        <f t="shared" si="237"/>
        <v xml:space="preserve"> </v>
      </c>
      <c r="EP135" s="44"/>
    </row>
    <row r="136" spans="1:146" hidden="1" x14ac:dyDescent="0.2">
      <c r="A136" s="42">
        <v>133</v>
      </c>
      <c r="B136" s="43" t="str">
        <f t="shared" si="167"/>
        <v>Ciento Treinta y Tres Pesos M/L</v>
      </c>
      <c r="C136" s="44"/>
      <c r="D136" s="45">
        <f t="shared" si="168"/>
        <v>133</v>
      </c>
      <c r="E136" s="44" t="str">
        <f t="shared" si="169"/>
        <v/>
      </c>
      <c r="F136" s="44" t="str">
        <f t="shared" si="170"/>
        <v xml:space="preserve"> Pesos</v>
      </c>
      <c r="G136" s="44" t="str">
        <f t="shared" si="171"/>
        <v xml:space="preserve">  billones</v>
      </c>
      <c r="H136" s="44"/>
      <c r="I136" s="44" t="str">
        <f t="shared" si="172"/>
        <v xml:space="preserve"> Pesos</v>
      </c>
      <c r="J136" s="44" t="s">
        <v>80</v>
      </c>
      <c r="K136" s="44"/>
      <c r="L136" s="44" t="str">
        <f t="shared" si="173"/>
        <v xml:space="preserve"> Pesos</v>
      </c>
      <c r="M136" s="44" t="str">
        <f t="shared" si="174"/>
        <v xml:space="preserve">  millones</v>
      </c>
      <c r="N136" s="44"/>
      <c r="O136" s="44" t="str">
        <f t="shared" si="175"/>
        <v xml:space="preserve"> Pesos</v>
      </c>
      <c r="P136" s="44" t="s">
        <v>80</v>
      </c>
      <c r="Q136" s="44"/>
      <c r="R136" s="44" t="str">
        <f t="shared" si="176"/>
        <v xml:space="preserve"> y </v>
      </c>
      <c r="S136" s="44" t="str">
        <f t="shared" si="177"/>
        <v xml:space="preserve"> Pesos</v>
      </c>
      <c r="T136" s="44" t="str">
        <f t="shared" si="178"/>
        <v xml:space="preserve"> Centavos</v>
      </c>
      <c r="U136" s="44" t="str">
        <f t="shared" si="179"/>
        <v xml:space="preserve"> centavos</v>
      </c>
      <c r="V136" s="44">
        <v>15</v>
      </c>
      <c r="W136" s="44">
        <v>14</v>
      </c>
      <c r="X136" s="44">
        <v>13</v>
      </c>
      <c r="Y136" s="44">
        <v>12</v>
      </c>
      <c r="Z136" s="44">
        <v>11</v>
      </c>
      <c r="AA136" s="44">
        <v>10</v>
      </c>
      <c r="AB136" s="44">
        <v>9</v>
      </c>
      <c r="AC136" s="44">
        <f t="shared" si="166"/>
        <v>8</v>
      </c>
      <c r="AD136" s="44">
        <f t="shared" si="166"/>
        <v>7</v>
      </c>
      <c r="AE136" s="44">
        <f t="shared" si="166"/>
        <v>6</v>
      </c>
      <c r="AF136" s="44">
        <f t="shared" si="166"/>
        <v>5</v>
      </c>
      <c r="AG136" s="44">
        <f t="shared" si="166"/>
        <v>4</v>
      </c>
      <c r="AH136" s="44">
        <f t="shared" si="166"/>
        <v>3</v>
      </c>
      <c r="AI136" s="44">
        <f t="shared" si="166"/>
        <v>2</v>
      </c>
      <c r="AJ136" s="44">
        <f t="shared" si="166"/>
        <v>1</v>
      </c>
      <c r="AK136" s="44">
        <f t="shared" si="166"/>
        <v>0</v>
      </c>
      <c r="AL136" s="44">
        <f t="shared" si="166"/>
        <v>-1</v>
      </c>
      <c r="AM136" s="44">
        <f t="shared" si="166"/>
        <v>-2</v>
      </c>
      <c r="AN136" s="44"/>
      <c r="AO136" s="46">
        <f t="shared" si="165"/>
        <v>0</v>
      </c>
      <c r="AP136" s="46">
        <f t="shared" si="165"/>
        <v>0</v>
      </c>
      <c r="AQ136" s="46">
        <f t="shared" si="165"/>
        <v>0</v>
      </c>
      <c r="AR136" s="46">
        <f t="shared" si="165"/>
        <v>0</v>
      </c>
      <c r="AS136" s="46">
        <f t="shared" si="165"/>
        <v>0</v>
      </c>
      <c r="AT136" s="46">
        <f t="shared" si="165"/>
        <v>0</v>
      </c>
      <c r="AU136" s="46">
        <f t="shared" si="165"/>
        <v>0</v>
      </c>
      <c r="AV136" s="46">
        <f t="shared" si="165"/>
        <v>0</v>
      </c>
      <c r="AW136" s="46">
        <f t="shared" si="165"/>
        <v>0</v>
      </c>
      <c r="AX136" s="46">
        <f t="shared" si="164"/>
        <v>0</v>
      </c>
      <c r="AY136" s="46">
        <f t="shared" si="163"/>
        <v>0</v>
      </c>
      <c r="AZ136" s="46">
        <f t="shared" si="163"/>
        <v>0</v>
      </c>
      <c r="BA136" s="46">
        <f t="shared" si="163"/>
        <v>1</v>
      </c>
      <c r="BB136" s="46">
        <f t="shared" si="163"/>
        <v>13</v>
      </c>
      <c r="BC136" s="46">
        <f t="shared" si="163"/>
        <v>133</v>
      </c>
      <c r="BD136" s="46">
        <f t="shared" si="163"/>
        <v>1330</v>
      </c>
      <c r="BE136" s="46">
        <f t="shared" si="158"/>
        <v>13300</v>
      </c>
      <c r="BF136" s="44"/>
      <c r="BG136" s="44">
        <f t="shared" si="180"/>
        <v>0</v>
      </c>
      <c r="BH136" s="46">
        <f t="shared" si="181"/>
        <v>0</v>
      </c>
      <c r="BI136" s="46">
        <f t="shared" si="182"/>
        <v>0</v>
      </c>
      <c r="BJ136" s="46">
        <f t="shared" si="183"/>
        <v>0</v>
      </c>
      <c r="BK136" s="46">
        <f t="shared" si="184"/>
        <v>0</v>
      </c>
      <c r="BL136" s="46">
        <f t="shared" si="185"/>
        <v>0</v>
      </c>
      <c r="BM136" s="46">
        <f t="shared" si="186"/>
        <v>0</v>
      </c>
      <c r="BN136" s="46">
        <f t="shared" si="187"/>
        <v>0</v>
      </c>
      <c r="BO136" s="46">
        <f t="shared" si="188"/>
        <v>0</v>
      </c>
      <c r="BP136" s="46">
        <f t="shared" si="189"/>
        <v>0</v>
      </c>
      <c r="BQ136" s="46">
        <f t="shared" si="190"/>
        <v>0</v>
      </c>
      <c r="BR136" s="46">
        <f t="shared" si="191"/>
        <v>0</v>
      </c>
      <c r="BS136" s="46">
        <f t="shared" si="192"/>
        <v>100</v>
      </c>
      <c r="BT136" s="46">
        <f t="shared" si="193"/>
        <v>30</v>
      </c>
      <c r="BU136" s="46">
        <f t="shared" si="194"/>
        <v>3</v>
      </c>
      <c r="BV136" s="46">
        <f t="shared" si="195"/>
        <v>0</v>
      </c>
      <c r="BW136" s="46">
        <f t="shared" si="196"/>
        <v>0</v>
      </c>
      <c r="BX136" s="44"/>
      <c r="BY136" s="44"/>
      <c r="BZ136" s="46">
        <f t="shared" si="197"/>
        <v>0</v>
      </c>
      <c r="CA136" s="46"/>
      <c r="CB136" s="46"/>
      <c r="CC136" s="46">
        <f t="shared" si="198"/>
        <v>0</v>
      </c>
      <c r="CD136" s="46"/>
      <c r="CE136" s="46"/>
      <c r="CF136" s="46">
        <f t="shared" si="199"/>
        <v>0</v>
      </c>
      <c r="CG136" s="44"/>
      <c r="CH136" s="46"/>
      <c r="CI136" s="46">
        <f t="shared" si="200"/>
        <v>0</v>
      </c>
      <c r="CJ136" s="44"/>
      <c r="CK136" s="46"/>
      <c r="CL136" s="46">
        <f t="shared" si="201"/>
        <v>33</v>
      </c>
      <c r="CM136" s="44"/>
      <c r="CN136" s="46">
        <f t="shared" si="202"/>
        <v>0</v>
      </c>
      <c r="CO136" s="44"/>
      <c r="CP136" s="44"/>
      <c r="CQ136" s="44" t="str">
        <f t="shared" si="203"/>
        <v/>
      </c>
      <c r="CR136" s="44" t="str">
        <f t="shared" si="204"/>
        <v/>
      </c>
      <c r="CS136" s="44" t="str">
        <f t="shared" si="205"/>
        <v xml:space="preserve">   billones</v>
      </c>
      <c r="CT136" s="44" t="str">
        <f t="shared" si="206"/>
        <v/>
      </c>
      <c r="CU136" s="44" t="str">
        <f t="shared" si="207"/>
        <v/>
      </c>
      <c r="CV136" s="44" t="str">
        <f t="shared" si="208"/>
        <v xml:space="preserve">  mil</v>
      </c>
      <c r="CW136" s="44" t="str">
        <f t="shared" si="209"/>
        <v/>
      </c>
      <c r="CX136" s="44" t="str">
        <f t="shared" si="210"/>
        <v/>
      </c>
      <c r="CY136" s="44" t="str">
        <f t="shared" si="211"/>
        <v xml:space="preserve">   millones</v>
      </c>
      <c r="CZ136" s="44" t="str">
        <f t="shared" si="212"/>
        <v/>
      </c>
      <c r="DA136" s="44" t="str">
        <f t="shared" si="213"/>
        <v/>
      </c>
      <c r="DB136" s="44" t="str">
        <f t="shared" si="214"/>
        <v xml:space="preserve">  mil</v>
      </c>
      <c r="DC136" s="44" t="str">
        <f t="shared" si="215"/>
        <v xml:space="preserve">Ciento </v>
      </c>
      <c r="DD136" s="44" t="str">
        <f t="shared" si="216"/>
        <v xml:space="preserve">Treinta y </v>
      </c>
      <c r="DE136" s="44" t="str">
        <f t="shared" si="217"/>
        <v>Tres Pesos</v>
      </c>
      <c r="DF136" s="44" t="str">
        <f t="shared" si="218"/>
        <v xml:space="preserve">  Centavos</v>
      </c>
      <c r="DG136" s="44" t="str">
        <f t="shared" si="219"/>
        <v xml:space="preserve">  centavos</v>
      </c>
      <c r="DH136" s="44" t="str">
        <f t="shared" si="220"/>
        <v xml:space="preserve"> </v>
      </c>
      <c r="DI136" s="44" t="str">
        <f t="shared" si="221"/>
        <v/>
      </c>
      <c r="DJ136" s="44"/>
      <c r="DK136" s="44" t="str">
        <f t="shared" si="222"/>
        <v xml:space="preserve"> </v>
      </c>
      <c r="DL136" s="44" t="str">
        <f t="shared" si="223"/>
        <v/>
      </c>
      <c r="DM136" s="44"/>
      <c r="DN136" s="44" t="str">
        <f t="shared" si="224"/>
        <v xml:space="preserve"> </v>
      </c>
      <c r="DO136" s="44" t="str">
        <f t="shared" si="225"/>
        <v/>
      </c>
      <c r="DP136" s="44"/>
      <c r="DQ136" s="44" t="str">
        <f t="shared" si="226"/>
        <v xml:space="preserve"> </v>
      </c>
      <c r="DR136" s="44" t="str">
        <f t="shared" si="227"/>
        <v/>
      </c>
      <c r="DS136" s="44"/>
      <c r="DT136" s="44" t="e">
        <f t="shared" si="228"/>
        <v>#N/A</v>
      </c>
      <c r="DU136" s="44" t="str">
        <f t="shared" si="229"/>
        <v xml:space="preserve"> Pesos</v>
      </c>
      <c r="DV136" s="44" t="str">
        <f t="shared" si="230"/>
        <v xml:space="preserve"> </v>
      </c>
      <c r="DW136" s="44" t="str">
        <f t="shared" si="231"/>
        <v/>
      </c>
      <c r="DX136" s="44"/>
      <c r="DY136" s="44"/>
      <c r="DZ136" s="44"/>
      <c r="EA136" s="44" t="str">
        <f t="shared" si="232"/>
        <v xml:space="preserve"> </v>
      </c>
      <c r="EB136" s="44"/>
      <c r="EC136" s="44"/>
      <c r="ED136" s="44" t="str">
        <f t="shared" si="233"/>
        <v xml:space="preserve"> </v>
      </c>
      <c r="EE136" s="44"/>
      <c r="EF136" s="44"/>
      <c r="EG136" s="47" t="str">
        <f t="shared" si="234"/>
        <v xml:space="preserve"> </v>
      </c>
      <c r="EH136" s="44"/>
      <c r="EI136" s="44"/>
      <c r="EJ136" s="47" t="str">
        <f t="shared" si="235"/>
        <v xml:space="preserve"> </v>
      </c>
      <c r="EK136" s="44"/>
      <c r="EL136" s="44"/>
      <c r="EM136" s="47" t="str">
        <f t="shared" si="236"/>
        <v>Ciento Treinta y Tres Pesos</v>
      </c>
      <c r="EN136" s="47"/>
      <c r="EO136" s="47" t="str">
        <f t="shared" si="237"/>
        <v xml:space="preserve"> </v>
      </c>
      <c r="EP136" s="44"/>
    </row>
    <row r="137" spans="1:146" hidden="1" x14ac:dyDescent="0.2">
      <c r="A137" s="42">
        <v>134</v>
      </c>
      <c r="B137" s="43" t="str">
        <f t="shared" si="167"/>
        <v>Ciento Treinta y Cuatro Pesos M/L</v>
      </c>
      <c r="C137" s="44"/>
      <c r="D137" s="45">
        <f t="shared" si="168"/>
        <v>134</v>
      </c>
      <c r="E137" s="44" t="str">
        <f t="shared" si="169"/>
        <v/>
      </c>
      <c r="F137" s="44" t="str">
        <f t="shared" si="170"/>
        <v xml:space="preserve"> Pesos</v>
      </c>
      <c r="G137" s="44" t="str">
        <f t="shared" si="171"/>
        <v xml:space="preserve">  billones</v>
      </c>
      <c r="H137" s="44"/>
      <c r="I137" s="44" t="str">
        <f t="shared" si="172"/>
        <v xml:space="preserve"> Pesos</v>
      </c>
      <c r="J137" s="44" t="s">
        <v>80</v>
      </c>
      <c r="K137" s="44"/>
      <c r="L137" s="44" t="str">
        <f t="shared" si="173"/>
        <v xml:space="preserve"> Pesos</v>
      </c>
      <c r="M137" s="44" t="str">
        <f t="shared" si="174"/>
        <v xml:space="preserve">  millones</v>
      </c>
      <c r="N137" s="44"/>
      <c r="O137" s="44" t="str">
        <f t="shared" si="175"/>
        <v xml:space="preserve"> Pesos</v>
      </c>
      <c r="P137" s="44" t="s">
        <v>80</v>
      </c>
      <c r="Q137" s="44"/>
      <c r="R137" s="44" t="str">
        <f t="shared" si="176"/>
        <v xml:space="preserve"> y </v>
      </c>
      <c r="S137" s="44" t="str">
        <f t="shared" si="177"/>
        <v xml:space="preserve"> Pesos</v>
      </c>
      <c r="T137" s="44" t="str">
        <f t="shared" si="178"/>
        <v xml:space="preserve"> Centavos</v>
      </c>
      <c r="U137" s="44" t="str">
        <f t="shared" si="179"/>
        <v xml:space="preserve"> centavos</v>
      </c>
      <c r="V137" s="44">
        <v>15</v>
      </c>
      <c r="W137" s="44">
        <v>14</v>
      </c>
      <c r="X137" s="44">
        <v>13</v>
      </c>
      <c r="Y137" s="44">
        <v>12</v>
      </c>
      <c r="Z137" s="44">
        <v>11</v>
      </c>
      <c r="AA137" s="44">
        <v>10</v>
      </c>
      <c r="AB137" s="44">
        <v>9</v>
      </c>
      <c r="AC137" s="44">
        <f t="shared" si="166"/>
        <v>8</v>
      </c>
      <c r="AD137" s="44">
        <f t="shared" si="166"/>
        <v>7</v>
      </c>
      <c r="AE137" s="44">
        <f t="shared" si="166"/>
        <v>6</v>
      </c>
      <c r="AF137" s="44">
        <f t="shared" si="166"/>
        <v>5</v>
      </c>
      <c r="AG137" s="44">
        <f t="shared" si="166"/>
        <v>4</v>
      </c>
      <c r="AH137" s="44">
        <f t="shared" si="166"/>
        <v>3</v>
      </c>
      <c r="AI137" s="44">
        <f t="shared" si="166"/>
        <v>2</v>
      </c>
      <c r="AJ137" s="44">
        <f t="shared" si="166"/>
        <v>1</v>
      </c>
      <c r="AK137" s="44">
        <f t="shared" si="166"/>
        <v>0</v>
      </c>
      <c r="AL137" s="44">
        <f t="shared" si="166"/>
        <v>-1</v>
      </c>
      <c r="AM137" s="44">
        <f t="shared" si="166"/>
        <v>-2</v>
      </c>
      <c r="AN137" s="44"/>
      <c r="AO137" s="46">
        <f t="shared" si="165"/>
        <v>0</v>
      </c>
      <c r="AP137" s="46">
        <f t="shared" si="165"/>
        <v>0</v>
      </c>
      <c r="AQ137" s="46">
        <f t="shared" si="165"/>
        <v>0</v>
      </c>
      <c r="AR137" s="46">
        <f t="shared" si="165"/>
        <v>0</v>
      </c>
      <c r="AS137" s="46">
        <f t="shared" si="165"/>
        <v>0</v>
      </c>
      <c r="AT137" s="46">
        <f t="shared" si="165"/>
        <v>0</v>
      </c>
      <c r="AU137" s="46">
        <f t="shared" si="165"/>
        <v>0</v>
      </c>
      <c r="AV137" s="46">
        <f t="shared" si="165"/>
        <v>0</v>
      </c>
      <c r="AW137" s="46">
        <f t="shared" si="165"/>
        <v>0</v>
      </c>
      <c r="AX137" s="46">
        <f t="shared" si="164"/>
        <v>0</v>
      </c>
      <c r="AY137" s="46">
        <f t="shared" si="163"/>
        <v>0</v>
      </c>
      <c r="AZ137" s="46">
        <f t="shared" si="163"/>
        <v>0</v>
      </c>
      <c r="BA137" s="46">
        <f t="shared" si="163"/>
        <v>1</v>
      </c>
      <c r="BB137" s="46">
        <f t="shared" si="163"/>
        <v>13</v>
      </c>
      <c r="BC137" s="46">
        <f t="shared" si="163"/>
        <v>134</v>
      </c>
      <c r="BD137" s="46">
        <f t="shared" si="163"/>
        <v>1340</v>
      </c>
      <c r="BE137" s="46">
        <f t="shared" si="158"/>
        <v>13400</v>
      </c>
      <c r="BF137" s="44"/>
      <c r="BG137" s="44">
        <f t="shared" si="180"/>
        <v>0</v>
      </c>
      <c r="BH137" s="46">
        <f t="shared" si="181"/>
        <v>0</v>
      </c>
      <c r="BI137" s="46">
        <f t="shared" si="182"/>
        <v>0</v>
      </c>
      <c r="BJ137" s="46">
        <f t="shared" si="183"/>
        <v>0</v>
      </c>
      <c r="BK137" s="46">
        <f t="shared" si="184"/>
        <v>0</v>
      </c>
      <c r="BL137" s="46">
        <f t="shared" si="185"/>
        <v>0</v>
      </c>
      <c r="BM137" s="46">
        <f t="shared" si="186"/>
        <v>0</v>
      </c>
      <c r="BN137" s="46">
        <f t="shared" si="187"/>
        <v>0</v>
      </c>
      <c r="BO137" s="46">
        <f t="shared" si="188"/>
        <v>0</v>
      </c>
      <c r="BP137" s="46">
        <f t="shared" si="189"/>
        <v>0</v>
      </c>
      <c r="BQ137" s="46">
        <f t="shared" si="190"/>
        <v>0</v>
      </c>
      <c r="BR137" s="46">
        <f t="shared" si="191"/>
        <v>0</v>
      </c>
      <c r="BS137" s="46">
        <f t="shared" si="192"/>
        <v>100</v>
      </c>
      <c r="BT137" s="46">
        <f t="shared" si="193"/>
        <v>30</v>
      </c>
      <c r="BU137" s="46">
        <f t="shared" si="194"/>
        <v>4</v>
      </c>
      <c r="BV137" s="46">
        <f t="shared" si="195"/>
        <v>0</v>
      </c>
      <c r="BW137" s="46">
        <f t="shared" si="196"/>
        <v>0</v>
      </c>
      <c r="BX137" s="44"/>
      <c r="BY137" s="44"/>
      <c r="BZ137" s="46">
        <f t="shared" si="197"/>
        <v>0</v>
      </c>
      <c r="CA137" s="46"/>
      <c r="CB137" s="46"/>
      <c r="CC137" s="46">
        <f t="shared" si="198"/>
        <v>0</v>
      </c>
      <c r="CD137" s="46"/>
      <c r="CE137" s="46"/>
      <c r="CF137" s="46">
        <f t="shared" si="199"/>
        <v>0</v>
      </c>
      <c r="CG137" s="44"/>
      <c r="CH137" s="46"/>
      <c r="CI137" s="46">
        <f t="shared" si="200"/>
        <v>0</v>
      </c>
      <c r="CJ137" s="44"/>
      <c r="CK137" s="46"/>
      <c r="CL137" s="46">
        <f t="shared" si="201"/>
        <v>34</v>
      </c>
      <c r="CM137" s="44"/>
      <c r="CN137" s="46">
        <f t="shared" si="202"/>
        <v>0</v>
      </c>
      <c r="CO137" s="44"/>
      <c r="CP137" s="44"/>
      <c r="CQ137" s="44" t="str">
        <f t="shared" si="203"/>
        <v/>
      </c>
      <c r="CR137" s="44" t="str">
        <f t="shared" si="204"/>
        <v/>
      </c>
      <c r="CS137" s="44" t="str">
        <f t="shared" si="205"/>
        <v xml:space="preserve">   billones</v>
      </c>
      <c r="CT137" s="44" t="str">
        <f t="shared" si="206"/>
        <v/>
      </c>
      <c r="CU137" s="44" t="str">
        <f t="shared" si="207"/>
        <v/>
      </c>
      <c r="CV137" s="44" t="str">
        <f t="shared" si="208"/>
        <v xml:space="preserve">  mil</v>
      </c>
      <c r="CW137" s="44" t="str">
        <f t="shared" si="209"/>
        <v/>
      </c>
      <c r="CX137" s="44" t="str">
        <f t="shared" si="210"/>
        <v/>
      </c>
      <c r="CY137" s="44" t="str">
        <f t="shared" si="211"/>
        <v xml:space="preserve">   millones</v>
      </c>
      <c r="CZ137" s="44" t="str">
        <f t="shared" si="212"/>
        <v/>
      </c>
      <c r="DA137" s="44" t="str">
        <f t="shared" si="213"/>
        <v/>
      </c>
      <c r="DB137" s="44" t="str">
        <f t="shared" si="214"/>
        <v xml:space="preserve">  mil</v>
      </c>
      <c r="DC137" s="44" t="str">
        <f t="shared" si="215"/>
        <v xml:space="preserve">Ciento </v>
      </c>
      <c r="DD137" s="44" t="str">
        <f t="shared" si="216"/>
        <v xml:space="preserve">Treinta y </v>
      </c>
      <c r="DE137" s="44" t="str">
        <f t="shared" si="217"/>
        <v>Cuatro Pesos</v>
      </c>
      <c r="DF137" s="44" t="str">
        <f t="shared" si="218"/>
        <v xml:space="preserve">  Centavos</v>
      </c>
      <c r="DG137" s="44" t="str">
        <f t="shared" si="219"/>
        <v xml:space="preserve">  centavos</v>
      </c>
      <c r="DH137" s="44" t="str">
        <f t="shared" si="220"/>
        <v xml:space="preserve"> </v>
      </c>
      <c r="DI137" s="44" t="str">
        <f t="shared" si="221"/>
        <v/>
      </c>
      <c r="DJ137" s="44"/>
      <c r="DK137" s="44" t="str">
        <f t="shared" si="222"/>
        <v xml:space="preserve"> </v>
      </c>
      <c r="DL137" s="44" t="str">
        <f t="shared" si="223"/>
        <v/>
      </c>
      <c r="DM137" s="44"/>
      <c r="DN137" s="44" t="str">
        <f t="shared" si="224"/>
        <v xml:space="preserve"> </v>
      </c>
      <c r="DO137" s="44" t="str">
        <f t="shared" si="225"/>
        <v/>
      </c>
      <c r="DP137" s="44"/>
      <c r="DQ137" s="44" t="str">
        <f t="shared" si="226"/>
        <v xml:space="preserve"> </v>
      </c>
      <c r="DR137" s="44" t="str">
        <f t="shared" si="227"/>
        <v/>
      </c>
      <c r="DS137" s="44"/>
      <c r="DT137" s="44" t="e">
        <f t="shared" si="228"/>
        <v>#N/A</v>
      </c>
      <c r="DU137" s="44" t="str">
        <f t="shared" si="229"/>
        <v xml:space="preserve"> Pesos</v>
      </c>
      <c r="DV137" s="44" t="str">
        <f t="shared" si="230"/>
        <v xml:space="preserve"> </v>
      </c>
      <c r="DW137" s="44" t="str">
        <f t="shared" si="231"/>
        <v/>
      </c>
      <c r="DX137" s="44"/>
      <c r="DY137" s="44"/>
      <c r="DZ137" s="44"/>
      <c r="EA137" s="44" t="str">
        <f t="shared" si="232"/>
        <v xml:space="preserve"> </v>
      </c>
      <c r="EB137" s="44"/>
      <c r="EC137" s="44"/>
      <c r="ED137" s="44" t="str">
        <f t="shared" si="233"/>
        <v xml:space="preserve"> </v>
      </c>
      <c r="EE137" s="44"/>
      <c r="EF137" s="44"/>
      <c r="EG137" s="47" t="str">
        <f t="shared" si="234"/>
        <v xml:space="preserve"> </v>
      </c>
      <c r="EH137" s="44"/>
      <c r="EI137" s="44"/>
      <c r="EJ137" s="47" t="str">
        <f t="shared" si="235"/>
        <v xml:space="preserve"> </v>
      </c>
      <c r="EK137" s="44"/>
      <c r="EL137" s="44"/>
      <c r="EM137" s="47" t="str">
        <f t="shared" si="236"/>
        <v>Ciento Treinta y Cuatro Pesos</v>
      </c>
      <c r="EN137" s="47"/>
      <c r="EO137" s="47" t="str">
        <f t="shared" si="237"/>
        <v xml:space="preserve"> </v>
      </c>
      <c r="EP137" s="44"/>
    </row>
    <row r="138" spans="1:146" hidden="1" x14ac:dyDescent="0.2">
      <c r="A138" s="42">
        <v>135</v>
      </c>
      <c r="B138" s="43" t="str">
        <f t="shared" si="167"/>
        <v>Ciento Treinta y Cinco Pesos M/L</v>
      </c>
      <c r="C138" s="44"/>
      <c r="D138" s="45">
        <f t="shared" si="168"/>
        <v>135</v>
      </c>
      <c r="E138" s="44" t="str">
        <f t="shared" si="169"/>
        <v/>
      </c>
      <c r="F138" s="44" t="str">
        <f t="shared" si="170"/>
        <v xml:space="preserve"> Pesos</v>
      </c>
      <c r="G138" s="44" t="str">
        <f t="shared" si="171"/>
        <v xml:space="preserve">  billones</v>
      </c>
      <c r="H138" s="44"/>
      <c r="I138" s="44" t="str">
        <f t="shared" si="172"/>
        <v xml:space="preserve"> Pesos</v>
      </c>
      <c r="J138" s="44" t="s">
        <v>80</v>
      </c>
      <c r="K138" s="44"/>
      <c r="L138" s="44" t="str">
        <f t="shared" si="173"/>
        <v xml:space="preserve"> Pesos</v>
      </c>
      <c r="M138" s="44" t="str">
        <f t="shared" si="174"/>
        <v xml:space="preserve">  millones</v>
      </c>
      <c r="N138" s="44"/>
      <c r="O138" s="44" t="str">
        <f t="shared" si="175"/>
        <v xml:space="preserve"> Pesos</v>
      </c>
      <c r="P138" s="44" t="s">
        <v>80</v>
      </c>
      <c r="Q138" s="44"/>
      <c r="R138" s="44" t="str">
        <f t="shared" si="176"/>
        <v xml:space="preserve"> y </v>
      </c>
      <c r="S138" s="44" t="str">
        <f t="shared" si="177"/>
        <v xml:space="preserve"> Pesos</v>
      </c>
      <c r="T138" s="44" t="str">
        <f t="shared" si="178"/>
        <v xml:space="preserve"> Centavos</v>
      </c>
      <c r="U138" s="44" t="str">
        <f t="shared" si="179"/>
        <v xml:space="preserve"> centavos</v>
      </c>
      <c r="V138" s="44">
        <v>15</v>
      </c>
      <c r="W138" s="44">
        <v>14</v>
      </c>
      <c r="X138" s="44">
        <v>13</v>
      </c>
      <c r="Y138" s="44">
        <v>12</v>
      </c>
      <c r="Z138" s="44">
        <v>11</v>
      </c>
      <c r="AA138" s="44">
        <v>10</v>
      </c>
      <c r="AB138" s="44">
        <v>9</v>
      </c>
      <c r="AC138" s="44">
        <f t="shared" si="166"/>
        <v>8</v>
      </c>
      <c r="AD138" s="44">
        <f t="shared" si="166"/>
        <v>7</v>
      </c>
      <c r="AE138" s="44">
        <f t="shared" si="166"/>
        <v>6</v>
      </c>
      <c r="AF138" s="44">
        <f t="shared" si="166"/>
        <v>5</v>
      </c>
      <c r="AG138" s="44">
        <f t="shared" si="166"/>
        <v>4</v>
      </c>
      <c r="AH138" s="44">
        <f t="shared" si="166"/>
        <v>3</v>
      </c>
      <c r="AI138" s="44">
        <f t="shared" si="166"/>
        <v>2</v>
      </c>
      <c r="AJ138" s="44">
        <f t="shared" si="166"/>
        <v>1</v>
      </c>
      <c r="AK138" s="44">
        <f t="shared" si="166"/>
        <v>0</v>
      </c>
      <c r="AL138" s="44">
        <f t="shared" si="166"/>
        <v>-1</v>
      </c>
      <c r="AM138" s="44">
        <f t="shared" si="166"/>
        <v>-2</v>
      </c>
      <c r="AN138" s="44"/>
      <c r="AO138" s="46">
        <f t="shared" si="165"/>
        <v>0</v>
      </c>
      <c r="AP138" s="46">
        <f t="shared" si="165"/>
        <v>0</v>
      </c>
      <c r="AQ138" s="46">
        <f t="shared" si="165"/>
        <v>0</v>
      </c>
      <c r="AR138" s="46">
        <f t="shared" si="165"/>
        <v>0</v>
      </c>
      <c r="AS138" s="46">
        <f t="shared" si="165"/>
        <v>0</v>
      </c>
      <c r="AT138" s="46">
        <f t="shared" si="165"/>
        <v>0</v>
      </c>
      <c r="AU138" s="46">
        <f t="shared" si="165"/>
        <v>0</v>
      </c>
      <c r="AV138" s="46">
        <f t="shared" si="165"/>
        <v>0</v>
      </c>
      <c r="AW138" s="46">
        <f t="shared" si="165"/>
        <v>0</v>
      </c>
      <c r="AX138" s="46">
        <f t="shared" si="164"/>
        <v>0</v>
      </c>
      <c r="AY138" s="46">
        <f t="shared" si="163"/>
        <v>0</v>
      </c>
      <c r="AZ138" s="46">
        <f t="shared" si="163"/>
        <v>0</v>
      </c>
      <c r="BA138" s="46">
        <f t="shared" si="163"/>
        <v>1</v>
      </c>
      <c r="BB138" s="46">
        <f t="shared" si="163"/>
        <v>13</v>
      </c>
      <c r="BC138" s="46">
        <f t="shared" si="163"/>
        <v>135</v>
      </c>
      <c r="BD138" s="46">
        <f t="shared" si="163"/>
        <v>1350</v>
      </c>
      <c r="BE138" s="46">
        <f t="shared" si="158"/>
        <v>13500</v>
      </c>
      <c r="BF138" s="44"/>
      <c r="BG138" s="44">
        <f t="shared" si="180"/>
        <v>0</v>
      </c>
      <c r="BH138" s="46">
        <f t="shared" si="181"/>
        <v>0</v>
      </c>
      <c r="BI138" s="46">
        <f t="shared" si="182"/>
        <v>0</v>
      </c>
      <c r="BJ138" s="46">
        <f t="shared" si="183"/>
        <v>0</v>
      </c>
      <c r="BK138" s="46">
        <f t="shared" si="184"/>
        <v>0</v>
      </c>
      <c r="BL138" s="46">
        <f t="shared" si="185"/>
        <v>0</v>
      </c>
      <c r="BM138" s="46">
        <f t="shared" si="186"/>
        <v>0</v>
      </c>
      <c r="BN138" s="46">
        <f t="shared" si="187"/>
        <v>0</v>
      </c>
      <c r="BO138" s="46">
        <f t="shared" si="188"/>
        <v>0</v>
      </c>
      <c r="BP138" s="46">
        <f t="shared" si="189"/>
        <v>0</v>
      </c>
      <c r="BQ138" s="46">
        <f t="shared" si="190"/>
        <v>0</v>
      </c>
      <c r="BR138" s="46">
        <f t="shared" si="191"/>
        <v>0</v>
      </c>
      <c r="BS138" s="46">
        <f t="shared" si="192"/>
        <v>100</v>
      </c>
      <c r="BT138" s="46">
        <f t="shared" si="193"/>
        <v>30</v>
      </c>
      <c r="BU138" s="46">
        <f t="shared" si="194"/>
        <v>5</v>
      </c>
      <c r="BV138" s="46">
        <f t="shared" si="195"/>
        <v>0</v>
      </c>
      <c r="BW138" s="46">
        <f t="shared" si="196"/>
        <v>0</v>
      </c>
      <c r="BX138" s="44"/>
      <c r="BY138" s="44"/>
      <c r="BZ138" s="46">
        <f t="shared" si="197"/>
        <v>0</v>
      </c>
      <c r="CA138" s="46"/>
      <c r="CB138" s="46"/>
      <c r="CC138" s="46">
        <f t="shared" si="198"/>
        <v>0</v>
      </c>
      <c r="CD138" s="46"/>
      <c r="CE138" s="46"/>
      <c r="CF138" s="46">
        <f t="shared" si="199"/>
        <v>0</v>
      </c>
      <c r="CG138" s="44"/>
      <c r="CH138" s="46"/>
      <c r="CI138" s="46">
        <f t="shared" si="200"/>
        <v>0</v>
      </c>
      <c r="CJ138" s="44"/>
      <c r="CK138" s="46"/>
      <c r="CL138" s="46">
        <f t="shared" si="201"/>
        <v>35</v>
      </c>
      <c r="CM138" s="44"/>
      <c r="CN138" s="46">
        <f t="shared" si="202"/>
        <v>0</v>
      </c>
      <c r="CO138" s="44"/>
      <c r="CP138" s="44"/>
      <c r="CQ138" s="44" t="str">
        <f t="shared" si="203"/>
        <v/>
      </c>
      <c r="CR138" s="44" t="str">
        <f t="shared" si="204"/>
        <v/>
      </c>
      <c r="CS138" s="44" t="str">
        <f t="shared" si="205"/>
        <v xml:space="preserve">   billones</v>
      </c>
      <c r="CT138" s="44" t="str">
        <f t="shared" si="206"/>
        <v/>
      </c>
      <c r="CU138" s="44" t="str">
        <f t="shared" si="207"/>
        <v/>
      </c>
      <c r="CV138" s="44" t="str">
        <f t="shared" si="208"/>
        <v xml:space="preserve">  mil</v>
      </c>
      <c r="CW138" s="44" t="str">
        <f t="shared" si="209"/>
        <v/>
      </c>
      <c r="CX138" s="44" t="str">
        <f t="shared" si="210"/>
        <v/>
      </c>
      <c r="CY138" s="44" t="str">
        <f t="shared" si="211"/>
        <v xml:space="preserve">   millones</v>
      </c>
      <c r="CZ138" s="44" t="str">
        <f t="shared" si="212"/>
        <v/>
      </c>
      <c r="DA138" s="44" t="str">
        <f t="shared" si="213"/>
        <v/>
      </c>
      <c r="DB138" s="44" t="str">
        <f t="shared" si="214"/>
        <v xml:space="preserve">  mil</v>
      </c>
      <c r="DC138" s="44" t="str">
        <f t="shared" si="215"/>
        <v xml:space="preserve">Ciento </v>
      </c>
      <c r="DD138" s="44" t="str">
        <f t="shared" si="216"/>
        <v xml:space="preserve">Treinta y </v>
      </c>
      <c r="DE138" s="44" t="str">
        <f t="shared" si="217"/>
        <v>Cinco Pesos</v>
      </c>
      <c r="DF138" s="44" t="str">
        <f t="shared" si="218"/>
        <v xml:space="preserve">  Centavos</v>
      </c>
      <c r="DG138" s="44" t="str">
        <f t="shared" si="219"/>
        <v xml:space="preserve">  centavos</v>
      </c>
      <c r="DH138" s="44" t="str">
        <f t="shared" si="220"/>
        <v xml:space="preserve"> </v>
      </c>
      <c r="DI138" s="44" t="str">
        <f t="shared" si="221"/>
        <v/>
      </c>
      <c r="DJ138" s="44"/>
      <c r="DK138" s="44" t="str">
        <f t="shared" si="222"/>
        <v xml:space="preserve"> </v>
      </c>
      <c r="DL138" s="44" t="str">
        <f t="shared" si="223"/>
        <v/>
      </c>
      <c r="DM138" s="44"/>
      <c r="DN138" s="44" t="str">
        <f t="shared" si="224"/>
        <v xml:space="preserve"> </v>
      </c>
      <c r="DO138" s="44" t="str">
        <f t="shared" si="225"/>
        <v/>
      </c>
      <c r="DP138" s="44"/>
      <c r="DQ138" s="44" t="str">
        <f t="shared" si="226"/>
        <v xml:space="preserve"> </v>
      </c>
      <c r="DR138" s="44" t="str">
        <f t="shared" si="227"/>
        <v/>
      </c>
      <c r="DS138" s="44"/>
      <c r="DT138" s="44" t="e">
        <f t="shared" si="228"/>
        <v>#N/A</v>
      </c>
      <c r="DU138" s="44" t="str">
        <f t="shared" si="229"/>
        <v xml:space="preserve"> Pesos</v>
      </c>
      <c r="DV138" s="44" t="str">
        <f t="shared" si="230"/>
        <v xml:space="preserve"> </v>
      </c>
      <c r="DW138" s="44" t="str">
        <f t="shared" si="231"/>
        <v/>
      </c>
      <c r="DX138" s="44"/>
      <c r="DY138" s="44"/>
      <c r="DZ138" s="44"/>
      <c r="EA138" s="44" t="str">
        <f t="shared" si="232"/>
        <v xml:space="preserve"> </v>
      </c>
      <c r="EB138" s="44"/>
      <c r="EC138" s="44"/>
      <c r="ED138" s="44" t="str">
        <f t="shared" si="233"/>
        <v xml:space="preserve"> </v>
      </c>
      <c r="EE138" s="44"/>
      <c r="EF138" s="44"/>
      <c r="EG138" s="47" t="str">
        <f t="shared" si="234"/>
        <v xml:space="preserve"> </v>
      </c>
      <c r="EH138" s="44"/>
      <c r="EI138" s="44"/>
      <c r="EJ138" s="47" t="str">
        <f t="shared" si="235"/>
        <v xml:space="preserve"> </v>
      </c>
      <c r="EK138" s="44"/>
      <c r="EL138" s="44"/>
      <c r="EM138" s="47" t="str">
        <f t="shared" si="236"/>
        <v>Ciento Treinta y Cinco Pesos</v>
      </c>
      <c r="EN138" s="47"/>
      <c r="EO138" s="47" t="str">
        <f t="shared" si="237"/>
        <v xml:space="preserve"> </v>
      </c>
      <c r="EP138" s="44"/>
    </row>
    <row r="139" spans="1:146" hidden="1" x14ac:dyDescent="0.2">
      <c r="A139" s="42">
        <v>136</v>
      </c>
      <c r="B139" s="43" t="str">
        <f t="shared" si="167"/>
        <v>Ciento Treinta y Seis Pesos M/L</v>
      </c>
      <c r="C139" s="44"/>
      <c r="D139" s="45">
        <f t="shared" si="168"/>
        <v>136</v>
      </c>
      <c r="E139" s="44" t="str">
        <f t="shared" si="169"/>
        <v/>
      </c>
      <c r="F139" s="44" t="str">
        <f t="shared" si="170"/>
        <v xml:space="preserve"> Pesos</v>
      </c>
      <c r="G139" s="44" t="str">
        <f t="shared" si="171"/>
        <v xml:space="preserve">  billones</v>
      </c>
      <c r="H139" s="44"/>
      <c r="I139" s="44" t="str">
        <f t="shared" si="172"/>
        <v xml:space="preserve"> Pesos</v>
      </c>
      <c r="J139" s="44" t="s">
        <v>80</v>
      </c>
      <c r="K139" s="44"/>
      <c r="L139" s="44" t="str">
        <f t="shared" si="173"/>
        <v xml:space="preserve"> Pesos</v>
      </c>
      <c r="M139" s="44" t="str">
        <f t="shared" si="174"/>
        <v xml:space="preserve">  millones</v>
      </c>
      <c r="N139" s="44"/>
      <c r="O139" s="44" t="str">
        <f t="shared" si="175"/>
        <v xml:space="preserve"> Pesos</v>
      </c>
      <c r="P139" s="44" t="s">
        <v>80</v>
      </c>
      <c r="Q139" s="44"/>
      <c r="R139" s="44" t="str">
        <f t="shared" si="176"/>
        <v xml:space="preserve"> y </v>
      </c>
      <c r="S139" s="44" t="str">
        <f t="shared" si="177"/>
        <v xml:space="preserve"> Pesos</v>
      </c>
      <c r="T139" s="44" t="str">
        <f t="shared" si="178"/>
        <v xml:space="preserve"> Centavos</v>
      </c>
      <c r="U139" s="44" t="str">
        <f t="shared" si="179"/>
        <v xml:space="preserve"> centavos</v>
      </c>
      <c r="V139" s="44">
        <v>15</v>
      </c>
      <c r="W139" s="44">
        <v>14</v>
      </c>
      <c r="X139" s="44">
        <v>13</v>
      </c>
      <c r="Y139" s="44">
        <v>12</v>
      </c>
      <c r="Z139" s="44">
        <v>11</v>
      </c>
      <c r="AA139" s="44">
        <v>10</v>
      </c>
      <c r="AB139" s="44">
        <v>9</v>
      </c>
      <c r="AC139" s="44">
        <f t="shared" si="166"/>
        <v>8</v>
      </c>
      <c r="AD139" s="44">
        <f t="shared" si="166"/>
        <v>7</v>
      </c>
      <c r="AE139" s="44">
        <f t="shared" si="166"/>
        <v>6</v>
      </c>
      <c r="AF139" s="44">
        <f t="shared" si="166"/>
        <v>5</v>
      </c>
      <c r="AG139" s="44">
        <f t="shared" si="166"/>
        <v>4</v>
      </c>
      <c r="AH139" s="44">
        <f t="shared" si="166"/>
        <v>3</v>
      </c>
      <c r="AI139" s="44">
        <f t="shared" si="166"/>
        <v>2</v>
      </c>
      <c r="AJ139" s="44">
        <f t="shared" si="166"/>
        <v>1</v>
      </c>
      <c r="AK139" s="44">
        <f t="shared" si="166"/>
        <v>0</v>
      </c>
      <c r="AL139" s="44">
        <f t="shared" si="166"/>
        <v>-1</v>
      </c>
      <c r="AM139" s="44">
        <f t="shared" si="166"/>
        <v>-2</v>
      </c>
      <c r="AN139" s="44"/>
      <c r="AO139" s="46">
        <f t="shared" si="165"/>
        <v>0</v>
      </c>
      <c r="AP139" s="46">
        <f t="shared" si="165"/>
        <v>0</v>
      </c>
      <c r="AQ139" s="46">
        <f t="shared" si="165"/>
        <v>0</v>
      </c>
      <c r="AR139" s="46">
        <f t="shared" si="165"/>
        <v>0</v>
      </c>
      <c r="AS139" s="46">
        <f t="shared" si="165"/>
        <v>0</v>
      </c>
      <c r="AT139" s="46">
        <f t="shared" si="165"/>
        <v>0</v>
      </c>
      <c r="AU139" s="46">
        <f t="shared" si="165"/>
        <v>0</v>
      </c>
      <c r="AV139" s="46">
        <f t="shared" si="165"/>
        <v>0</v>
      </c>
      <c r="AW139" s="46">
        <f t="shared" si="165"/>
        <v>0</v>
      </c>
      <c r="AX139" s="46">
        <f t="shared" si="164"/>
        <v>0</v>
      </c>
      <c r="AY139" s="46">
        <f t="shared" si="163"/>
        <v>0</v>
      </c>
      <c r="AZ139" s="46">
        <f t="shared" si="163"/>
        <v>0</v>
      </c>
      <c r="BA139" s="46">
        <f t="shared" si="163"/>
        <v>1</v>
      </c>
      <c r="BB139" s="46">
        <f t="shared" si="163"/>
        <v>13</v>
      </c>
      <c r="BC139" s="46">
        <f t="shared" si="163"/>
        <v>136</v>
      </c>
      <c r="BD139" s="46">
        <f t="shared" si="163"/>
        <v>1360</v>
      </c>
      <c r="BE139" s="46">
        <f t="shared" si="158"/>
        <v>13600</v>
      </c>
      <c r="BF139" s="44"/>
      <c r="BG139" s="44">
        <f t="shared" si="180"/>
        <v>0</v>
      </c>
      <c r="BH139" s="46">
        <f t="shared" si="181"/>
        <v>0</v>
      </c>
      <c r="BI139" s="46">
        <f t="shared" si="182"/>
        <v>0</v>
      </c>
      <c r="BJ139" s="46">
        <f t="shared" si="183"/>
        <v>0</v>
      </c>
      <c r="BK139" s="46">
        <f t="shared" si="184"/>
        <v>0</v>
      </c>
      <c r="BL139" s="46">
        <f t="shared" si="185"/>
        <v>0</v>
      </c>
      <c r="BM139" s="46">
        <f t="shared" si="186"/>
        <v>0</v>
      </c>
      <c r="BN139" s="46">
        <f t="shared" si="187"/>
        <v>0</v>
      </c>
      <c r="BO139" s="46">
        <f t="shared" si="188"/>
        <v>0</v>
      </c>
      <c r="BP139" s="46">
        <f t="shared" si="189"/>
        <v>0</v>
      </c>
      <c r="BQ139" s="46">
        <f t="shared" si="190"/>
        <v>0</v>
      </c>
      <c r="BR139" s="46">
        <f t="shared" si="191"/>
        <v>0</v>
      </c>
      <c r="BS139" s="46">
        <f t="shared" si="192"/>
        <v>100</v>
      </c>
      <c r="BT139" s="46">
        <f t="shared" si="193"/>
        <v>30</v>
      </c>
      <c r="BU139" s="46">
        <f t="shared" si="194"/>
        <v>6</v>
      </c>
      <c r="BV139" s="46">
        <f t="shared" si="195"/>
        <v>0</v>
      </c>
      <c r="BW139" s="46">
        <f t="shared" si="196"/>
        <v>0</v>
      </c>
      <c r="BX139" s="44"/>
      <c r="BY139" s="44"/>
      <c r="BZ139" s="46">
        <f t="shared" si="197"/>
        <v>0</v>
      </c>
      <c r="CA139" s="46"/>
      <c r="CB139" s="46"/>
      <c r="CC139" s="46">
        <f t="shared" si="198"/>
        <v>0</v>
      </c>
      <c r="CD139" s="46"/>
      <c r="CE139" s="46"/>
      <c r="CF139" s="46">
        <f t="shared" si="199"/>
        <v>0</v>
      </c>
      <c r="CG139" s="44"/>
      <c r="CH139" s="46"/>
      <c r="CI139" s="46">
        <f t="shared" si="200"/>
        <v>0</v>
      </c>
      <c r="CJ139" s="44"/>
      <c r="CK139" s="46"/>
      <c r="CL139" s="46">
        <f t="shared" si="201"/>
        <v>36</v>
      </c>
      <c r="CM139" s="44"/>
      <c r="CN139" s="46">
        <f t="shared" si="202"/>
        <v>0</v>
      </c>
      <c r="CO139" s="44"/>
      <c r="CP139" s="44"/>
      <c r="CQ139" s="44" t="str">
        <f t="shared" si="203"/>
        <v/>
      </c>
      <c r="CR139" s="44" t="str">
        <f t="shared" si="204"/>
        <v/>
      </c>
      <c r="CS139" s="44" t="str">
        <f t="shared" si="205"/>
        <v xml:space="preserve">   billones</v>
      </c>
      <c r="CT139" s="44" t="str">
        <f t="shared" si="206"/>
        <v/>
      </c>
      <c r="CU139" s="44" t="str">
        <f t="shared" si="207"/>
        <v/>
      </c>
      <c r="CV139" s="44" t="str">
        <f t="shared" si="208"/>
        <v xml:space="preserve">  mil</v>
      </c>
      <c r="CW139" s="44" t="str">
        <f t="shared" si="209"/>
        <v/>
      </c>
      <c r="CX139" s="44" t="str">
        <f t="shared" si="210"/>
        <v/>
      </c>
      <c r="CY139" s="44" t="str">
        <f t="shared" si="211"/>
        <v xml:space="preserve">   millones</v>
      </c>
      <c r="CZ139" s="44" t="str">
        <f t="shared" si="212"/>
        <v/>
      </c>
      <c r="DA139" s="44" t="str">
        <f t="shared" si="213"/>
        <v/>
      </c>
      <c r="DB139" s="44" t="str">
        <f t="shared" si="214"/>
        <v xml:space="preserve">  mil</v>
      </c>
      <c r="DC139" s="44" t="str">
        <f t="shared" si="215"/>
        <v xml:space="preserve">Ciento </v>
      </c>
      <c r="DD139" s="44" t="str">
        <f t="shared" si="216"/>
        <v xml:space="preserve">Treinta y </v>
      </c>
      <c r="DE139" s="44" t="str">
        <f t="shared" si="217"/>
        <v>Seis Pesos</v>
      </c>
      <c r="DF139" s="44" t="str">
        <f t="shared" si="218"/>
        <v xml:space="preserve">  Centavos</v>
      </c>
      <c r="DG139" s="44" t="str">
        <f t="shared" si="219"/>
        <v xml:space="preserve">  centavos</v>
      </c>
      <c r="DH139" s="44" t="str">
        <f t="shared" si="220"/>
        <v xml:space="preserve"> </v>
      </c>
      <c r="DI139" s="44" t="str">
        <f t="shared" si="221"/>
        <v/>
      </c>
      <c r="DJ139" s="44"/>
      <c r="DK139" s="44" t="str">
        <f t="shared" si="222"/>
        <v xml:space="preserve"> </v>
      </c>
      <c r="DL139" s="44" t="str">
        <f t="shared" si="223"/>
        <v/>
      </c>
      <c r="DM139" s="44"/>
      <c r="DN139" s="44" t="str">
        <f t="shared" si="224"/>
        <v xml:space="preserve"> </v>
      </c>
      <c r="DO139" s="44" t="str">
        <f t="shared" si="225"/>
        <v/>
      </c>
      <c r="DP139" s="44"/>
      <c r="DQ139" s="44" t="str">
        <f t="shared" si="226"/>
        <v xml:space="preserve"> </v>
      </c>
      <c r="DR139" s="44" t="str">
        <f t="shared" si="227"/>
        <v/>
      </c>
      <c r="DS139" s="44"/>
      <c r="DT139" s="44" t="e">
        <f t="shared" si="228"/>
        <v>#N/A</v>
      </c>
      <c r="DU139" s="44" t="str">
        <f t="shared" si="229"/>
        <v xml:space="preserve"> Pesos</v>
      </c>
      <c r="DV139" s="44" t="str">
        <f t="shared" si="230"/>
        <v xml:space="preserve"> </v>
      </c>
      <c r="DW139" s="44" t="str">
        <f t="shared" si="231"/>
        <v/>
      </c>
      <c r="DX139" s="44"/>
      <c r="DY139" s="44"/>
      <c r="DZ139" s="44"/>
      <c r="EA139" s="44" t="str">
        <f t="shared" si="232"/>
        <v xml:space="preserve"> </v>
      </c>
      <c r="EB139" s="44"/>
      <c r="EC139" s="44"/>
      <c r="ED139" s="44" t="str">
        <f t="shared" si="233"/>
        <v xml:space="preserve"> </v>
      </c>
      <c r="EE139" s="44"/>
      <c r="EF139" s="44"/>
      <c r="EG139" s="47" t="str">
        <f t="shared" si="234"/>
        <v xml:space="preserve"> </v>
      </c>
      <c r="EH139" s="44"/>
      <c r="EI139" s="44"/>
      <c r="EJ139" s="47" t="str">
        <f t="shared" si="235"/>
        <v xml:space="preserve"> </v>
      </c>
      <c r="EK139" s="44"/>
      <c r="EL139" s="44"/>
      <c r="EM139" s="47" t="str">
        <f t="shared" si="236"/>
        <v>Ciento Treinta y Seis Pesos</v>
      </c>
      <c r="EN139" s="47"/>
      <c r="EO139" s="47" t="str">
        <f t="shared" si="237"/>
        <v xml:space="preserve"> </v>
      </c>
      <c r="EP139" s="44"/>
    </row>
    <row r="140" spans="1:146" hidden="1" x14ac:dyDescent="0.2">
      <c r="A140" s="42">
        <v>137</v>
      </c>
      <c r="B140" s="43" t="str">
        <f t="shared" si="167"/>
        <v>Ciento Treinta y Siete Pesos M/L</v>
      </c>
      <c r="C140" s="44"/>
      <c r="D140" s="45">
        <f t="shared" si="168"/>
        <v>137</v>
      </c>
      <c r="E140" s="44" t="str">
        <f t="shared" si="169"/>
        <v/>
      </c>
      <c r="F140" s="44" t="str">
        <f t="shared" si="170"/>
        <v xml:space="preserve"> Pesos</v>
      </c>
      <c r="G140" s="44" t="str">
        <f t="shared" si="171"/>
        <v xml:space="preserve">  billones</v>
      </c>
      <c r="H140" s="44"/>
      <c r="I140" s="44" t="str">
        <f t="shared" si="172"/>
        <v xml:space="preserve"> Pesos</v>
      </c>
      <c r="J140" s="44" t="s">
        <v>80</v>
      </c>
      <c r="K140" s="44"/>
      <c r="L140" s="44" t="str">
        <f t="shared" si="173"/>
        <v xml:space="preserve"> Pesos</v>
      </c>
      <c r="M140" s="44" t="str">
        <f t="shared" si="174"/>
        <v xml:space="preserve">  millones</v>
      </c>
      <c r="N140" s="44"/>
      <c r="O140" s="44" t="str">
        <f t="shared" si="175"/>
        <v xml:space="preserve"> Pesos</v>
      </c>
      <c r="P140" s="44" t="s">
        <v>80</v>
      </c>
      <c r="Q140" s="44"/>
      <c r="R140" s="44" t="str">
        <f t="shared" si="176"/>
        <v xml:space="preserve"> y </v>
      </c>
      <c r="S140" s="44" t="str">
        <f t="shared" si="177"/>
        <v xml:space="preserve"> Pesos</v>
      </c>
      <c r="T140" s="44" t="str">
        <f t="shared" si="178"/>
        <v xml:space="preserve"> Centavos</v>
      </c>
      <c r="U140" s="44" t="str">
        <f t="shared" si="179"/>
        <v xml:space="preserve"> centavos</v>
      </c>
      <c r="V140" s="44">
        <v>15</v>
      </c>
      <c r="W140" s="44">
        <v>14</v>
      </c>
      <c r="X140" s="44">
        <v>13</v>
      </c>
      <c r="Y140" s="44">
        <v>12</v>
      </c>
      <c r="Z140" s="44">
        <v>11</v>
      </c>
      <c r="AA140" s="44">
        <v>10</v>
      </c>
      <c r="AB140" s="44">
        <v>9</v>
      </c>
      <c r="AC140" s="44">
        <f t="shared" si="166"/>
        <v>8</v>
      </c>
      <c r="AD140" s="44">
        <f t="shared" si="166"/>
        <v>7</v>
      </c>
      <c r="AE140" s="44">
        <f t="shared" si="166"/>
        <v>6</v>
      </c>
      <c r="AF140" s="44">
        <f t="shared" si="166"/>
        <v>5</v>
      </c>
      <c r="AG140" s="44">
        <f t="shared" si="166"/>
        <v>4</v>
      </c>
      <c r="AH140" s="44">
        <f t="shared" si="166"/>
        <v>3</v>
      </c>
      <c r="AI140" s="44">
        <f t="shared" si="166"/>
        <v>2</v>
      </c>
      <c r="AJ140" s="44">
        <f t="shared" si="166"/>
        <v>1</v>
      </c>
      <c r="AK140" s="44">
        <f t="shared" si="166"/>
        <v>0</v>
      </c>
      <c r="AL140" s="44">
        <f t="shared" si="166"/>
        <v>-1</v>
      </c>
      <c r="AM140" s="44">
        <f t="shared" si="166"/>
        <v>-2</v>
      </c>
      <c r="AN140" s="44"/>
      <c r="AO140" s="46">
        <f t="shared" si="165"/>
        <v>0</v>
      </c>
      <c r="AP140" s="46">
        <f t="shared" si="165"/>
        <v>0</v>
      </c>
      <c r="AQ140" s="46">
        <f t="shared" si="165"/>
        <v>0</v>
      </c>
      <c r="AR140" s="46">
        <f t="shared" si="165"/>
        <v>0</v>
      </c>
      <c r="AS140" s="46">
        <f t="shared" si="165"/>
        <v>0</v>
      </c>
      <c r="AT140" s="46">
        <f t="shared" si="165"/>
        <v>0</v>
      </c>
      <c r="AU140" s="46">
        <f t="shared" si="165"/>
        <v>0</v>
      </c>
      <c r="AV140" s="46">
        <f t="shared" si="165"/>
        <v>0</v>
      </c>
      <c r="AW140" s="46">
        <f t="shared" si="165"/>
        <v>0</v>
      </c>
      <c r="AX140" s="46">
        <f t="shared" si="164"/>
        <v>0</v>
      </c>
      <c r="AY140" s="46">
        <f t="shared" si="163"/>
        <v>0</v>
      </c>
      <c r="AZ140" s="46">
        <f t="shared" si="163"/>
        <v>0</v>
      </c>
      <c r="BA140" s="46">
        <f t="shared" si="163"/>
        <v>1</v>
      </c>
      <c r="BB140" s="46">
        <f t="shared" si="163"/>
        <v>13</v>
      </c>
      <c r="BC140" s="46">
        <f t="shared" si="163"/>
        <v>137</v>
      </c>
      <c r="BD140" s="46">
        <f t="shared" si="163"/>
        <v>1370</v>
      </c>
      <c r="BE140" s="46">
        <f t="shared" si="158"/>
        <v>13700</v>
      </c>
      <c r="BF140" s="44"/>
      <c r="BG140" s="44">
        <f t="shared" si="180"/>
        <v>0</v>
      </c>
      <c r="BH140" s="46">
        <f t="shared" si="181"/>
        <v>0</v>
      </c>
      <c r="BI140" s="46">
        <f t="shared" si="182"/>
        <v>0</v>
      </c>
      <c r="BJ140" s="46">
        <f t="shared" si="183"/>
        <v>0</v>
      </c>
      <c r="BK140" s="46">
        <f t="shared" si="184"/>
        <v>0</v>
      </c>
      <c r="BL140" s="46">
        <f t="shared" si="185"/>
        <v>0</v>
      </c>
      <c r="BM140" s="46">
        <f t="shared" si="186"/>
        <v>0</v>
      </c>
      <c r="BN140" s="46">
        <f t="shared" si="187"/>
        <v>0</v>
      </c>
      <c r="BO140" s="46">
        <f t="shared" si="188"/>
        <v>0</v>
      </c>
      <c r="BP140" s="46">
        <f t="shared" si="189"/>
        <v>0</v>
      </c>
      <c r="BQ140" s="46">
        <f t="shared" si="190"/>
        <v>0</v>
      </c>
      <c r="BR140" s="46">
        <f t="shared" si="191"/>
        <v>0</v>
      </c>
      <c r="BS140" s="46">
        <f t="shared" si="192"/>
        <v>100</v>
      </c>
      <c r="BT140" s="46">
        <f t="shared" si="193"/>
        <v>30</v>
      </c>
      <c r="BU140" s="46">
        <f t="shared" si="194"/>
        <v>7</v>
      </c>
      <c r="BV140" s="46">
        <f t="shared" si="195"/>
        <v>0</v>
      </c>
      <c r="BW140" s="46">
        <f t="shared" si="196"/>
        <v>0</v>
      </c>
      <c r="BX140" s="44"/>
      <c r="BY140" s="44"/>
      <c r="BZ140" s="46">
        <f t="shared" si="197"/>
        <v>0</v>
      </c>
      <c r="CA140" s="46"/>
      <c r="CB140" s="46"/>
      <c r="CC140" s="46">
        <f t="shared" si="198"/>
        <v>0</v>
      </c>
      <c r="CD140" s="46"/>
      <c r="CE140" s="46"/>
      <c r="CF140" s="46">
        <f t="shared" si="199"/>
        <v>0</v>
      </c>
      <c r="CG140" s="44"/>
      <c r="CH140" s="46"/>
      <c r="CI140" s="46">
        <f t="shared" si="200"/>
        <v>0</v>
      </c>
      <c r="CJ140" s="44"/>
      <c r="CK140" s="46"/>
      <c r="CL140" s="46">
        <f t="shared" si="201"/>
        <v>37</v>
      </c>
      <c r="CM140" s="44"/>
      <c r="CN140" s="46">
        <f t="shared" si="202"/>
        <v>0</v>
      </c>
      <c r="CO140" s="44"/>
      <c r="CP140" s="44"/>
      <c r="CQ140" s="44" t="str">
        <f t="shared" si="203"/>
        <v/>
      </c>
      <c r="CR140" s="44" t="str">
        <f t="shared" si="204"/>
        <v/>
      </c>
      <c r="CS140" s="44" t="str">
        <f t="shared" si="205"/>
        <v xml:space="preserve">   billones</v>
      </c>
      <c r="CT140" s="44" t="str">
        <f t="shared" si="206"/>
        <v/>
      </c>
      <c r="CU140" s="44" t="str">
        <f t="shared" si="207"/>
        <v/>
      </c>
      <c r="CV140" s="44" t="str">
        <f t="shared" si="208"/>
        <v xml:space="preserve">  mil</v>
      </c>
      <c r="CW140" s="44" t="str">
        <f t="shared" si="209"/>
        <v/>
      </c>
      <c r="CX140" s="44" t="str">
        <f t="shared" si="210"/>
        <v/>
      </c>
      <c r="CY140" s="44" t="str">
        <f t="shared" si="211"/>
        <v xml:space="preserve">   millones</v>
      </c>
      <c r="CZ140" s="44" t="str">
        <f t="shared" si="212"/>
        <v/>
      </c>
      <c r="DA140" s="44" t="str">
        <f t="shared" si="213"/>
        <v/>
      </c>
      <c r="DB140" s="44" t="str">
        <f t="shared" si="214"/>
        <v xml:space="preserve">  mil</v>
      </c>
      <c r="DC140" s="44" t="str">
        <f t="shared" si="215"/>
        <v xml:space="preserve">Ciento </v>
      </c>
      <c r="DD140" s="44" t="str">
        <f t="shared" si="216"/>
        <v xml:space="preserve">Treinta y </v>
      </c>
      <c r="DE140" s="44" t="str">
        <f t="shared" si="217"/>
        <v>Siete Pesos</v>
      </c>
      <c r="DF140" s="44" t="str">
        <f t="shared" si="218"/>
        <v xml:space="preserve">  Centavos</v>
      </c>
      <c r="DG140" s="44" t="str">
        <f t="shared" si="219"/>
        <v xml:space="preserve">  centavos</v>
      </c>
      <c r="DH140" s="44" t="str">
        <f t="shared" si="220"/>
        <v xml:space="preserve"> </v>
      </c>
      <c r="DI140" s="44" t="str">
        <f t="shared" si="221"/>
        <v/>
      </c>
      <c r="DJ140" s="44"/>
      <c r="DK140" s="44" t="str">
        <f t="shared" si="222"/>
        <v xml:space="preserve"> </v>
      </c>
      <c r="DL140" s="44" t="str">
        <f t="shared" si="223"/>
        <v/>
      </c>
      <c r="DM140" s="44"/>
      <c r="DN140" s="44" t="str">
        <f t="shared" si="224"/>
        <v xml:space="preserve"> </v>
      </c>
      <c r="DO140" s="44" t="str">
        <f t="shared" si="225"/>
        <v/>
      </c>
      <c r="DP140" s="44"/>
      <c r="DQ140" s="44" t="str">
        <f t="shared" si="226"/>
        <v xml:space="preserve"> </v>
      </c>
      <c r="DR140" s="44" t="str">
        <f t="shared" si="227"/>
        <v/>
      </c>
      <c r="DS140" s="44"/>
      <c r="DT140" s="44" t="e">
        <f t="shared" si="228"/>
        <v>#N/A</v>
      </c>
      <c r="DU140" s="44" t="str">
        <f t="shared" si="229"/>
        <v xml:space="preserve"> Pesos</v>
      </c>
      <c r="DV140" s="44" t="str">
        <f t="shared" si="230"/>
        <v xml:space="preserve"> </v>
      </c>
      <c r="DW140" s="44" t="str">
        <f t="shared" si="231"/>
        <v/>
      </c>
      <c r="DX140" s="44"/>
      <c r="DY140" s="44"/>
      <c r="DZ140" s="44"/>
      <c r="EA140" s="44" t="str">
        <f t="shared" si="232"/>
        <v xml:space="preserve"> </v>
      </c>
      <c r="EB140" s="44"/>
      <c r="EC140" s="44"/>
      <c r="ED140" s="44" t="str">
        <f t="shared" si="233"/>
        <v xml:space="preserve"> </v>
      </c>
      <c r="EE140" s="44"/>
      <c r="EF140" s="44"/>
      <c r="EG140" s="47" t="str">
        <f t="shared" si="234"/>
        <v xml:space="preserve"> </v>
      </c>
      <c r="EH140" s="44"/>
      <c r="EI140" s="44"/>
      <c r="EJ140" s="47" t="str">
        <f t="shared" si="235"/>
        <v xml:space="preserve"> </v>
      </c>
      <c r="EK140" s="44"/>
      <c r="EL140" s="44"/>
      <c r="EM140" s="47" t="str">
        <f t="shared" si="236"/>
        <v>Ciento Treinta y Siete Pesos</v>
      </c>
      <c r="EN140" s="47"/>
      <c r="EO140" s="47" t="str">
        <f t="shared" si="237"/>
        <v xml:space="preserve"> </v>
      </c>
      <c r="EP140" s="44"/>
    </row>
    <row r="141" spans="1:146" hidden="1" x14ac:dyDescent="0.2">
      <c r="A141" s="42">
        <v>138</v>
      </c>
      <c r="B141" s="43" t="str">
        <f t="shared" si="167"/>
        <v>Ciento Treinta y Ocho Pesos M/L</v>
      </c>
      <c r="C141" s="44"/>
      <c r="D141" s="45">
        <f t="shared" si="168"/>
        <v>138</v>
      </c>
      <c r="E141" s="44" t="str">
        <f t="shared" si="169"/>
        <v/>
      </c>
      <c r="F141" s="44" t="str">
        <f t="shared" si="170"/>
        <v xml:space="preserve"> Pesos</v>
      </c>
      <c r="G141" s="44" t="str">
        <f t="shared" si="171"/>
        <v xml:space="preserve">  billones</v>
      </c>
      <c r="H141" s="44"/>
      <c r="I141" s="44" t="str">
        <f t="shared" si="172"/>
        <v xml:space="preserve"> Pesos</v>
      </c>
      <c r="J141" s="44" t="s">
        <v>80</v>
      </c>
      <c r="K141" s="44"/>
      <c r="L141" s="44" t="str">
        <f t="shared" si="173"/>
        <v xml:space="preserve"> Pesos</v>
      </c>
      <c r="M141" s="44" t="str">
        <f t="shared" si="174"/>
        <v xml:space="preserve">  millones</v>
      </c>
      <c r="N141" s="44"/>
      <c r="O141" s="44" t="str">
        <f t="shared" si="175"/>
        <v xml:space="preserve"> Pesos</v>
      </c>
      <c r="P141" s="44" t="s">
        <v>80</v>
      </c>
      <c r="Q141" s="44"/>
      <c r="R141" s="44" t="str">
        <f t="shared" si="176"/>
        <v xml:space="preserve"> y </v>
      </c>
      <c r="S141" s="44" t="str">
        <f t="shared" si="177"/>
        <v xml:space="preserve"> Pesos</v>
      </c>
      <c r="T141" s="44" t="str">
        <f t="shared" si="178"/>
        <v xml:space="preserve"> Centavos</v>
      </c>
      <c r="U141" s="44" t="str">
        <f t="shared" si="179"/>
        <v xml:space="preserve"> centavos</v>
      </c>
      <c r="V141" s="44">
        <v>15</v>
      </c>
      <c r="W141" s="44">
        <v>14</v>
      </c>
      <c r="X141" s="44">
        <v>13</v>
      </c>
      <c r="Y141" s="44">
        <v>12</v>
      </c>
      <c r="Z141" s="44">
        <v>11</v>
      </c>
      <c r="AA141" s="44">
        <v>10</v>
      </c>
      <c r="AB141" s="44">
        <v>9</v>
      </c>
      <c r="AC141" s="44">
        <f t="shared" si="166"/>
        <v>8</v>
      </c>
      <c r="AD141" s="44">
        <f t="shared" si="166"/>
        <v>7</v>
      </c>
      <c r="AE141" s="44">
        <f t="shared" si="166"/>
        <v>6</v>
      </c>
      <c r="AF141" s="44">
        <f t="shared" si="166"/>
        <v>5</v>
      </c>
      <c r="AG141" s="44">
        <f t="shared" si="166"/>
        <v>4</v>
      </c>
      <c r="AH141" s="44">
        <f t="shared" si="166"/>
        <v>3</v>
      </c>
      <c r="AI141" s="44">
        <f t="shared" si="166"/>
        <v>2</v>
      </c>
      <c r="AJ141" s="44">
        <f t="shared" si="166"/>
        <v>1</v>
      </c>
      <c r="AK141" s="44">
        <f t="shared" si="166"/>
        <v>0</v>
      </c>
      <c r="AL141" s="44">
        <f t="shared" si="166"/>
        <v>-1</v>
      </c>
      <c r="AM141" s="44">
        <f t="shared" si="166"/>
        <v>-2</v>
      </c>
      <c r="AN141" s="44"/>
      <c r="AO141" s="46">
        <f t="shared" si="165"/>
        <v>0</v>
      </c>
      <c r="AP141" s="46">
        <f t="shared" si="165"/>
        <v>0</v>
      </c>
      <c r="AQ141" s="46">
        <f t="shared" si="165"/>
        <v>0</v>
      </c>
      <c r="AR141" s="46">
        <f t="shared" si="165"/>
        <v>0</v>
      </c>
      <c r="AS141" s="46">
        <f t="shared" si="165"/>
        <v>0</v>
      </c>
      <c r="AT141" s="46">
        <f t="shared" si="165"/>
        <v>0</v>
      </c>
      <c r="AU141" s="46">
        <f t="shared" si="165"/>
        <v>0</v>
      </c>
      <c r="AV141" s="46">
        <f t="shared" si="165"/>
        <v>0</v>
      </c>
      <c r="AW141" s="46">
        <f t="shared" si="165"/>
        <v>0</v>
      </c>
      <c r="AX141" s="46">
        <f t="shared" si="164"/>
        <v>0</v>
      </c>
      <c r="AY141" s="46">
        <f t="shared" si="163"/>
        <v>0</v>
      </c>
      <c r="AZ141" s="46">
        <f t="shared" si="163"/>
        <v>0</v>
      </c>
      <c r="BA141" s="46">
        <f t="shared" si="163"/>
        <v>1</v>
      </c>
      <c r="BB141" s="46">
        <f t="shared" si="163"/>
        <v>13</v>
      </c>
      <c r="BC141" s="46">
        <f t="shared" si="163"/>
        <v>138</v>
      </c>
      <c r="BD141" s="46">
        <f t="shared" si="163"/>
        <v>1380</v>
      </c>
      <c r="BE141" s="46">
        <f t="shared" si="158"/>
        <v>13800</v>
      </c>
      <c r="BF141" s="44"/>
      <c r="BG141" s="44">
        <f t="shared" si="180"/>
        <v>0</v>
      </c>
      <c r="BH141" s="46">
        <f t="shared" si="181"/>
        <v>0</v>
      </c>
      <c r="BI141" s="46">
        <f t="shared" si="182"/>
        <v>0</v>
      </c>
      <c r="BJ141" s="46">
        <f t="shared" si="183"/>
        <v>0</v>
      </c>
      <c r="BK141" s="46">
        <f t="shared" si="184"/>
        <v>0</v>
      </c>
      <c r="BL141" s="46">
        <f t="shared" si="185"/>
        <v>0</v>
      </c>
      <c r="BM141" s="46">
        <f t="shared" si="186"/>
        <v>0</v>
      </c>
      <c r="BN141" s="46">
        <f t="shared" si="187"/>
        <v>0</v>
      </c>
      <c r="BO141" s="46">
        <f t="shared" si="188"/>
        <v>0</v>
      </c>
      <c r="BP141" s="46">
        <f t="shared" si="189"/>
        <v>0</v>
      </c>
      <c r="BQ141" s="46">
        <f t="shared" si="190"/>
        <v>0</v>
      </c>
      <c r="BR141" s="46">
        <f t="shared" si="191"/>
        <v>0</v>
      </c>
      <c r="BS141" s="46">
        <f t="shared" si="192"/>
        <v>100</v>
      </c>
      <c r="BT141" s="46">
        <f t="shared" si="193"/>
        <v>30</v>
      </c>
      <c r="BU141" s="46">
        <f t="shared" si="194"/>
        <v>8</v>
      </c>
      <c r="BV141" s="46">
        <f t="shared" si="195"/>
        <v>0</v>
      </c>
      <c r="BW141" s="46">
        <f t="shared" si="196"/>
        <v>0</v>
      </c>
      <c r="BX141" s="44"/>
      <c r="BY141" s="44"/>
      <c r="BZ141" s="46">
        <f t="shared" si="197"/>
        <v>0</v>
      </c>
      <c r="CA141" s="46"/>
      <c r="CB141" s="46"/>
      <c r="CC141" s="46">
        <f t="shared" si="198"/>
        <v>0</v>
      </c>
      <c r="CD141" s="46"/>
      <c r="CE141" s="46"/>
      <c r="CF141" s="46">
        <f t="shared" si="199"/>
        <v>0</v>
      </c>
      <c r="CG141" s="44"/>
      <c r="CH141" s="46"/>
      <c r="CI141" s="46">
        <f t="shared" si="200"/>
        <v>0</v>
      </c>
      <c r="CJ141" s="44"/>
      <c r="CK141" s="46"/>
      <c r="CL141" s="46">
        <f t="shared" si="201"/>
        <v>38</v>
      </c>
      <c r="CM141" s="44"/>
      <c r="CN141" s="46">
        <f t="shared" si="202"/>
        <v>0</v>
      </c>
      <c r="CO141" s="44"/>
      <c r="CP141" s="44"/>
      <c r="CQ141" s="44" t="str">
        <f t="shared" si="203"/>
        <v/>
      </c>
      <c r="CR141" s="44" t="str">
        <f t="shared" si="204"/>
        <v/>
      </c>
      <c r="CS141" s="44" t="str">
        <f t="shared" si="205"/>
        <v xml:space="preserve">   billones</v>
      </c>
      <c r="CT141" s="44" t="str">
        <f t="shared" si="206"/>
        <v/>
      </c>
      <c r="CU141" s="44" t="str">
        <f t="shared" si="207"/>
        <v/>
      </c>
      <c r="CV141" s="44" t="str">
        <f t="shared" si="208"/>
        <v xml:space="preserve">  mil</v>
      </c>
      <c r="CW141" s="44" t="str">
        <f t="shared" si="209"/>
        <v/>
      </c>
      <c r="CX141" s="44" t="str">
        <f t="shared" si="210"/>
        <v/>
      </c>
      <c r="CY141" s="44" t="str">
        <f t="shared" si="211"/>
        <v xml:space="preserve">   millones</v>
      </c>
      <c r="CZ141" s="44" t="str">
        <f t="shared" si="212"/>
        <v/>
      </c>
      <c r="DA141" s="44" t="str">
        <f t="shared" si="213"/>
        <v/>
      </c>
      <c r="DB141" s="44" t="str">
        <f t="shared" si="214"/>
        <v xml:space="preserve">  mil</v>
      </c>
      <c r="DC141" s="44" t="str">
        <f t="shared" si="215"/>
        <v xml:space="preserve">Ciento </v>
      </c>
      <c r="DD141" s="44" t="str">
        <f t="shared" si="216"/>
        <v xml:space="preserve">Treinta y </v>
      </c>
      <c r="DE141" s="44" t="str">
        <f t="shared" si="217"/>
        <v>Ocho Pesos</v>
      </c>
      <c r="DF141" s="44" t="str">
        <f t="shared" si="218"/>
        <v xml:space="preserve">  Centavos</v>
      </c>
      <c r="DG141" s="44" t="str">
        <f t="shared" si="219"/>
        <v xml:space="preserve">  centavos</v>
      </c>
      <c r="DH141" s="44" t="str">
        <f t="shared" si="220"/>
        <v xml:space="preserve"> </v>
      </c>
      <c r="DI141" s="44" t="str">
        <f t="shared" si="221"/>
        <v/>
      </c>
      <c r="DJ141" s="44"/>
      <c r="DK141" s="44" t="str">
        <f t="shared" si="222"/>
        <v xml:space="preserve"> </v>
      </c>
      <c r="DL141" s="44" t="str">
        <f t="shared" si="223"/>
        <v/>
      </c>
      <c r="DM141" s="44"/>
      <c r="DN141" s="44" t="str">
        <f t="shared" si="224"/>
        <v xml:space="preserve"> </v>
      </c>
      <c r="DO141" s="44" t="str">
        <f t="shared" si="225"/>
        <v/>
      </c>
      <c r="DP141" s="44"/>
      <c r="DQ141" s="44" t="str">
        <f t="shared" si="226"/>
        <v xml:space="preserve"> </v>
      </c>
      <c r="DR141" s="44" t="str">
        <f t="shared" si="227"/>
        <v/>
      </c>
      <c r="DS141" s="44"/>
      <c r="DT141" s="44" t="e">
        <f t="shared" si="228"/>
        <v>#N/A</v>
      </c>
      <c r="DU141" s="44" t="str">
        <f t="shared" si="229"/>
        <v xml:space="preserve"> Pesos</v>
      </c>
      <c r="DV141" s="44" t="str">
        <f t="shared" si="230"/>
        <v xml:space="preserve"> </v>
      </c>
      <c r="DW141" s="44" t="str">
        <f t="shared" si="231"/>
        <v/>
      </c>
      <c r="DX141" s="44"/>
      <c r="DY141" s="44"/>
      <c r="DZ141" s="44"/>
      <c r="EA141" s="44" t="str">
        <f t="shared" si="232"/>
        <v xml:space="preserve"> </v>
      </c>
      <c r="EB141" s="44"/>
      <c r="EC141" s="44"/>
      <c r="ED141" s="44" t="str">
        <f t="shared" si="233"/>
        <v xml:space="preserve"> </v>
      </c>
      <c r="EE141" s="44"/>
      <c r="EF141" s="44"/>
      <c r="EG141" s="47" t="str">
        <f t="shared" si="234"/>
        <v xml:space="preserve"> </v>
      </c>
      <c r="EH141" s="44"/>
      <c r="EI141" s="44"/>
      <c r="EJ141" s="47" t="str">
        <f t="shared" si="235"/>
        <v xml:space="preserve"> </v>
      </c>
      <c r="EK141" s="44"/>
      <c r="EL141" s="44"/>
      <c r="EM141" s="47" t="str">
        <f t="shared" si="236"/>
        <v>Ciento Treinta y Ocho Pesos</v>
      </c>
      <c r="EN141" s="47"/>
      <c r="EO141" s="47" t="str">
        <f t="shared" si="237"/>
        <v xml:space="preserve"> </v>
      </c>
      <c r="EP141" s="44"/>
    </row>
    <row r="142" spans="1:146" hidden="1" x14ac:dyDescent="0.2">
      <c r="A142" s="42">
        <v>139</v>
      </c>
      <c r="B142" s="43" t="str">
        <f t="shared" si="167"/>
        <v>Ciento Treinta y Nueve Pesos M/L</v>
      </c>
      <c r="C142" s="44"/>
      <c r="D142" s="45">
        <f t="shared" si="168"/>
        <v>139</v>
      </c>
      <c r="E142" s="44" t="str">
        <f t="shared" si="169"/>
        <v/>
      </c>
      <c r="F142" s="44" t="str">
        <f t="shared" si="170"/>
        <v xml:space="preserve"> Pesos</v>
      </c>
      <c r="G142" s="44" t="str">
        <f t="shared" si="171"/>
        <v xml:space="preserve">  billones</v>
      </c>
      <c r="H142" s="44"/>
      <c r="I142" s="44" t="str">
        <f t="shared" si="172"/>
        <v xml:space="preserve"> Pesos</v>
      </c>
      <c r="J142" s="44" t="s">
        <v>80</v>
      </c>
      <c r="K142" s="44"/>
      <c r="L142" s="44" t="str">
        <f t="shared" si="173"/>
        <v xml:space="preserve"> Pesos</v>
      </c>
      <c r="M142" s="44" t="str">
        <f t="shared" si="174"/>
        <v xml:space="preserve">  millones</v>
      </c>
      <c r="N142" s="44"/>
      <c r="O142" s="44" t="str">
        <f t="shared" si="175"/>
        <v xml:space="preserve"> Pesos</v>
      </c>
      <c r="P142" s="44" t="s">
        <v>80</v>
      </c>
      <c r="Q142" s="44"/>
      <c r="R142" s="44" t="str">
        <f t="shared" si="176"/>
        <v xml:space="preserve"> y </v>
      </c>
      <c r="S142" s="44" t="str">
        <f t="shared" si="177"/>
        <v xml:space="preserve"> Pesos</v>
      </c>
      <c r="T142" s="44" t="str">
        <f t="shared" si="178"/>
        <v xml:space="preserve"> Centavos</v>
      </c>
      <c r="U142" s="44" t="str">
        <f t="shared" si="179"/>
        <v xml:space="preserve"> centavos</v>
      </c>
      <c r="V142" s="44">
        <v>15</v>
      </c>
      <c r="W142" s="44">
        <v>14</v>
      </c>
      <c r="X142" s="44">
        <v>13</v>
      </c>
      <c r="Y142" s="44">
        <v>12</v>
      </c>
      <c r="Z142" s="44">
        <v>11</v>
      </c>
      <c r="AA142" s="44">
        <v>10</v>
      </c>
      <c r="AB142" s="44">
        <v>9</v>
      </c>
      <c r="AC142" s="44">
        <f t="shared" si="166"/>
        <v>8</v>
      </c>
      <c r="AD142" s="44">
        <f t="shared" si="166"/>
        <v>7</v>
      </c>
      <c r="AE142" s="44">
        <f t="shared" si="166"/>
        <v>6</v>
      </c>
      <c r="AF142" s="44">
        <f t="shared" si="166"/>
        <v>5</v>
      </c>
      <c r="AG142" s="44">
        <f t="shared" si="166"/>
        <v>4</v>
      </c>
      <c r="AH142" s="44">
        <f t="shared" si="166"/>
        <v>3</v>
      </c>
      <c r="AI142" s="44">
        <f t="shared" si="166"/>
        <v>2</v>
      </c>
      <c r="AJ142" s="44">
        <f t="shared" si="166"/>
        <v>1</v>
      </c>
      <c r="AK142" s="44">
        <f t="shared" si="166"/>
        <v>0</v>
      </c>
      <c r="AL142" s="44">
        <f t="shared" si="166"/>
        <v>-1</v>
      </c>
      <c r="AM142" s="44">
        <f t="shared" si="166"/>
        <v>-2</v>
      </c>
      <c r="AN142" s="44"/>
      <c r="AO142" s="46">
        <f t="shared" si="165"/>
        <v>0</v>
      </c>
      <c r="AP142" s="46">
        <f t="shared" si="165"/>
        <v>0</v>
      </c>
      <c r="AQ142" s="46">
        <f t="shared" si="165"/>
        <v>0</v>
      </c>
      <c r="AR142" s="46">
        <f t="shared" si="165"/>
        <v>0</v>
      </c>
      <c r="AS142" s="46">
        <f t="shared" si="165"/>
        <v>0</v>
      </c>
      <c r="AT142" s="46">
        <f t="shared" si="165"/>
        <v>0</v>
      </c>
      <c r="AU142" s="46">
        <f t="shared" si="165"/>
        <v>0</v>
      </c>
      <c r="AV142" s="46">
        <f t="shared" si="165"/>
        <v>0</v>
      </c>
      <c r="AW142" s="46">
        <f t="shared" si="165"/>
        <v>0</v>
      </c>
      <c r="AX142" s="46">
        <f t="shared" si="164"/>
        <v>0</v>
      </c>
      <c r="AY142" s="46">
        <f t="shared" si="163"/>
        <v>0</v>
      </c>
      <c r="AZ142" s="46">
        <f t="shared" si="163"/>
        <v>0</v>
      </c>
      <c r="BA142" s="46">
        <f t="shared" si="163"/>
        <v>1</v>
      </c>
      <c r="BB142" s="46">
        <f t="shared" si="163"/>
        <v>13</v>
      </c>
      <c r="BC142" s="46">
        <f t="shared" si="163"/>
        <v>139</v>
      </c>
      <c r="BD142" s="46">
        <f t="shared" si="163"/>
        <v>1390</v>
      </c>
      <c r="BE142" s="46">
        <f t="shared" si="158"/>
        <v>13900</v>
      </c>
      <c r="BF142" s="44"/>
      <c r="BG142" s="44">
        <f t="shared" si="180"/>
        <v>0</v>
      </c>
      <c r="BH142" s="46">
        <f t="shared" si="181"/>
        <v>0</v>
      </c>
      <c r="BI142" s="46">
        <f t="shared" si="182"/>
        <v>0</v>
      </c>
      <c r="BJ142" s="46">
        <f t="shared" si="183"/>
        <v>0</v>
      </c>
      <c r="BK142" s="46">
        <f t="shared" si="184"/>
        <v>0</v>
      </c>
      <c r="BL142" s="46">
        <f t="shared" si="185"/>
        <v>0</v>
      </c>
      <c r="BM142" s="46">
        <f t="shared" si="186"/>
        <v>0</v>
      </c>
      <c r="BN142" s="46">
        <f t="shared" si="187"/>
        <v>0</v>
      </c>
      <c r="BO142" s="46">
        <f t="shared" si="188"/>
        <v>0</v>
      </c>
      <c r="BP142" s="46">
        <f t="shared" si="189"/>
        <v>0</v>
      </c>
      <c r="BQ142" s="46">
        <f t="shared" si="190"/>
        <v>0</v>
      </c>
      <c r="BR142" s="46">
        <f t="shared" si="191"/>
        <v>0</v>
      </c>
      <c r="BS142" s="46">
        <f t="shared" si="192"/>
        <v>100</v>
      </c>
      <c r="BT142" s="46">
        <f t="shared" si="193"/>
        <v>30</v>
      </c>
      <c r="BU142" s="46">
        <f t="shared" si="194"/>
        <v>9</v>
      </c>
      <c r="BV142" s="46">
        <f t="shared" si="195"/>
        <v>0</v>
      </c>
      <c r="BW142" s="46">
        <f t="shared" si="196"/>
        <v>0</v>
      </c>
      <c r="BX142" s="44"/>
      <c r="BY142" s="44"/>
      <c r="BZ142" s="46">
        <f t="shared" si="197"/>
        <v>0</v>
      </c>
      <c r="CA142" s="46"/>
      <c r="CB142" s="46"/>
      <c r="CC142" s="46">
        <f t="shared" si="198"/>
        <v>0</v>
      </c>
      <c r="CD142" s="46"/>
      <c r="CE142" s="46"/>
      <c r="CF142" s="46">
        <f t="shared" si="199"/>
        <v>0</v>
      </c>
      <c r="CG142" s="44"/>
      <c r="CH142" s="46"/>
      <c r="CI142" s="46">
        <f t="shared" si="200"/>
        <v>0</v>
      </c>
      <c r="CJ142" s="44"/>
      <c r="CK142" s="46"/>
      <c r="CL142" s="46">
        <f t="shared" si="201"/>
        <v>39</v>
      </c>
      <c r="CM142" s="44"/>
      <c r="CN142" s="46">
        <f t="shared" si="202"/>
        <v>0</v>
      </c>
      <c r="CO142" s="44"/>
      <c r="CP142" s="44"/>
      <c r="CQ142" s="44" t="str">
        <f t="shared" si="203"/>
        <v/>
      </c>
      <c r="CR142" s="44" t="str">
        <f t="shared" si="204"/>
        <v/>
      </c>
      <c r="CS142" s="44" t="str">
        <f t="shared" si="205"/>
        <v xml:space="preserve">   billones</v>
      </c>
      <c r="CT142" s="44" t="str">
        <f t="shared" si="206"/>
        <v/>
      </c>
      <c r="CU142" s="44" t="str">
        <f t="shared" si="207"/>
        <v/>
      </c>
      <c r="CV142" s="44" t="str">
        <f t="shared" si="208"/>
        <v xml:space="preserve">  mil</v>
      </c>
      <c r="CW142" s="44" t="str">
        <f t="shared" si="209"/>
        <v/>
      </c>
      <c r="CX142" s="44" t="str">
        <f t="shared" si="210"/>
        <v/>
      </c>
      <c r="CY142" s="44" t="str">
        <f t="shared" si="211"/>
        <v xml:space="preserve">   millones</v>
      </c>
      <c r="CZ142" s="44" t="str">
        <f t="shared" si="212"/>
        <v/>
      </c>
      <c r="DA142" s="44" t="str">
        <f t="shared" si="213"/>
        <v/>
      </c>
      <c r="DB142" s="44" t="str">
        <f t="shared" si="214"/>
        <v xml:space="preserve">  mil</v>
      </c>
      <c r="DC142" s="44" t="str">
        <f t="shared" si="215"/>
        <v xml:space="preserve">Ciento </v>
      </c>
      <c r="DD142" s="44" t="str">
        <f t="shared" si="216"/>
        <v xml:space="preserve">Treinta y </v>
      </c>
      <c r="DE142" s="44" t="str">
        <f t="shared" si="217"/>
        <v>Nueve Pesos</v>
      </c>
      <c r="DF142" s="44" t="str">
        <f t="shared" si="218"/>
        <v xml:space="preserve">  Centavos</v>
      </c>
      <c r="DG142" s="44" t="str">
        <f t="shared" si="219"/>
        <v xml:space="preserve">  centavos</v>
      </c>
      <c r="DH142" s="44" t="str">
        <f t="shared" si="220"/>
        <v xml:space="preserve"> </v>
      </c>
      <c r="DI142" s="44" t="str">
        <f t="shared" si="221"/>
        <v/>
      </c>
      <c r="DJ142" s="44"/>
      <c r="DK142" s="44" t="str">
        <f t="shared" si="222"/>
        <v xml:space="preserve"> </v>
      </c>
      <c r="DL142" s="44" t="str">
        <f t="shared" si="223"/>
        <v/>
      </c>
      <c r="DM142" s="44"/>
      <c r="DN142" s="44" t="str">
        <f t="shared" si="224"/>
        <v xml:space="preserve"> </v>
      </c>
      <c r="DO142" s="44" t="str">
        <f t="shared" si="225"/>
        <v/>
      </c>
      <c r="DP142" s="44"/>
      <c r="DQ142" s="44" t="str">
        <f t="shared" si="226"/>
        <v xml:space="preserve"> </v>
      </c>
      <c r="DR142" s="44" t="str">
        <f t="shared" si="227"/>
        <v/>
      </c>
      <c r="DS142" s="44"/>
      <c r="DT142" s="44" t="e">
        <f t="shared" si="228"/>
        <v>#N/A</v>
      </c>
      <c r="DU142" s="44" t="str">
        <f t="shared" si="229"/>
        <v xml:space="preserve"> Pesos</v>
      </c>
      <c r="DV142" s="44" t="str">
        <f t="shared" si="230"/>
        <v xml:space="preserve"> </v>
      </c>
      <c r="DW142" s="44" t="str">
        <f t="shared" si="231"/>
        <v/>
      </c>
      <c r="DX142" s="44"/>
      <c r="DY142" s="44"/>
      <c r="DZ142" s="44"/>
      <c r="EA142" s="44" t="str">
        <f t="shared" si="232"/>
        <v xml:space="preserve"> </v>
      </c>
      <c r="EB142" s="44"/>
      <c r="EC142" s="44"/>
      <c r="ED142" s="44" t="str">
        <f t="shared" si="233"/>
        <v xml:space="preserve"> </v>
      </c>
      <c r="EE142" s="44"/>
      <c r="EF142" s="44"/>
      <c r="EG142" s="47" t="str">
        <f t="shared" si="234"/>
        <v xml:space="preserve"> </v>
      </c>
      <c r="EH142" s="44"/>
      <c r="EI142" s="44"/>
      <c r="EJ142" s="47" t="str">
        <f t="shared" si="235"/>
        <v xml:space="preserve"> </v>
      </c>
      <c r="EK142" s="44"/>
      <c r="EL142" s="44"/>
      <c r="EM142" s="47" t="str">
        <f t="shared" si="236"/>
        <v>Ciento Treinta y Nueve Pesos</v>
      </c>
      <c r="EN142" s="47"/>
      <c r="EO142" s="47" t="str">
        <f t="shared" si="237"/>
        <v xml:space="preserve"> </v>
      </c>
      <c r="EP142" s="44"/>
    </row>
    <row r="143" spans="1:146" hidden="1" x14ac:dyDescent="0.2">
      <c r="A143" s="42">
        <v>140</v>
      </c>
      <c r="B143" s="43" t="str">
        <f t="shared" si="167"/>
        <v>Ciento Cuarenta Pesos M/L</v>
      </c>
      <c r="C143" s="44"/>
      <c r="D143" s="45">
        <f t="shared" si="168"/>
        <v>140</v>
      </c>
      <c r="E143" s="44" t="str">
        <f t="shared" si="169"/>
        <v/>
      </c>
      <c r="F143" s="44" t="str">
        <f t="shared" si="170"/>
        <v xml:space="preserve"> Pesos</v>
      </c>
      <c r="G143" s="44" t="str">
        <f t="shared" si="171"/>
        <v xml:space="preserve">  billones</v>
      </c>
      <c r="H143" s="44"/>
      <c r="I143" s="44" t="str">
        <f t="shared" si="172"/>
        <v xml:space="preserve"> Pesos</v>
      </c>
      <c r="J143" s="44" t="s">
        <v>80</v>
      </c>
      <c r="K143" s="44"/>
      <c r="L143" s="44" t="str">
        <f t="shared" si="173"/>
        <v xml:space="preserve"> Pesos</v>
      </c>
      <c r="M143" s="44" t="str">
        <f t="shared" si="174"/>
        <v xml:space="preserve">  millones</v>
      </c>
      <c r="N143" s="44"/>
      <c r="O143" s="44" t="str">
        <f t="shared" si="175"/>
        <v xml:space="preserve"> Pesos</v>
      </c>
      <c r="P143" s="44" t="s">
        <v>80</v>
      </c>
      <c r="Q143" s="44"/>
      <c r="R143" s="44" t="str">
        <f t="shared" si="176"/>
        <v xml:space="preserve"> Pesos</v>
      </c>
      <c r="S143" s="44" t="str">
        <f t="shared" si="177"/>
        <v xml:space="preserve"> Pesos</v>
      </c>
      <c r="T143" s="44" t="str">
        <f t="shared" si="178"/>
        <v xml:space="preserve"> Centavos</v>
      </c>
      <c r="U143" s="44" t="str">
        <f t="shared" si="179"/>
        <v xml:space="preserve"> centavos</v>
      </c>
      <c r="V143" s="44">
        <v>15</v>
      </c>
      <c r="W143" s="44">
        <v>14</v>
      </c>
      <c r="X143" s="44">
        <v>13</v>
      </c>
      <c r="Y143" s="44">
        <v>12</v>
      </c>
      <c r="Z143" s="44">
        <v>11</v>
      </c>
      <c r="AA143" s="44">
        <v>10</v>
      </c>
      <c r="AB143" s="44">
        <v>9</v>
      </c>
      <c r="AC143" s="44">
        <f t="shared" si="166"/>
        <v>8</v>
      </c>
      <c r="AD143" s="44">
        <f t="shared" si="166"/>
        <v>7</v>
      </c>
      <c r="AE143" s="44">
        <f t="shared" si="166"/>
        <v>6</v>
      </c>
      <c r="AF143" s="44">
        <f t="shared" si="166"/>
        <v>5</v>
      </c>
      <c r="AG143" s="44">
        <f t="shared" si="166"/>
        <v>4</v>
      </c>
      <c r="AH143" s="44">
        <f t="shared" si="166"/>
        <v>3</v>
      </c>
      <c r="AI143" s="44">
        <f t="shared" si="166"/>
        <v>2</v>
      </c>
      <c r="AJ143" s="44">
        <f t="shared" si="166"/>
        <v>1</v>
      </c>
      <c r="AK143" s="44">
        <f t="shared" si="166"/>
        <v>0</v>
      </c>
      <c r="AL143" s="44">
        <f t="shared" si="166"/>
        <v>-1</v>
      </c>
      <c r="AM143" s="44">
        <f t="shared" si="166"/>
        <v>-2</v>
      </c>
      <c r="AN143" s="44"/>
      <c r="AO143" s="46">
        <f t="shared" si="165"/>
        <v>0</v>
      </c>
      <c r="AP143" s="46">
        <f t="shared" si="165"/>
        <v>0</v>
      </c>
      <c r="AQ143" s="46">
        <f t="shared" si="165"/>
        <v>0</v>
      </c>
      <c r="AR143" s="46">
        <f t="shared" si="165"/>
        <v>0</v>
      </c>
      <c r="AS143" s="46">
        <f t="shared" si="165"/>
        <v>0</v>
      </c>
      <c r="AT143" s="46">
        <f t="shared" si="165"/>
        <v>0</v>
      </c>
      <c r="AU143" s="46">
        <f t="shared" si="165"/>
        <v>0</v>
      </c>
      <c r="AV143" s="46">
        <f t="shared" si="165"/>
        <v>0</v>
      </c>
      <c r="AW143" s="46">
        <f t="shared" si="165"/>
        <v>0</v>
      </c>
      <c r="AX143" s="46">
        <f t="shared" si="164"/>
        <v>0</v>
      </c>
      <c r="AY143" s="46">
        <f t="shared" si="163"/>
        <v>0</v>
      </c>
      <c r="AZ143" s="46">
        <f t="shared" si="163"/>
        <v>0</v>
      </c>
      <c r="BA143" s="46">
        <f t="shared" si="163"/>
        <v>1</v>
      </c>
      <c r="BB143" s="46">
        <f t="shared" si="163"/>
        <v>14</v>
      </c>
      <c r="BC143" s="46">
        <f t="shared" si="163"/>
        <v>140</v>
      </c>
      <c r="BD143" s="46">
        <f t="shared" si="163"/>
        <v>1400</v>
      </c>
      <c r="BE143" s="46">
        <f t="shared" si="158"/>
        <v>14000</v>
      </c>
      <c r="BF143" s="44"/>
      <c r="BG143" s="44">
        <f t="shared" si="180"/>
        <v>0</v>
      </c>
      <c r="BH143" s="46">
        <f t="shared" si="181"/>
        <v>0</v>
      </c>
      <c r="BI143" s="46">
        <f t="shared" si="182"/>
        <v>0</v>
      </c>
      <c r="BJ143" s="46">
        <f t="shared" si="183"/>
        <v>0</v>
      </c>
      <c r="BK143" s="46">
        <f t="shared" si="184"/>
        <v>0</v>
      </c>
      <c r="BL143" s="46">
        <f t="shared" si="185"/>
        <v>0</v>
      </c>
      <c r="BM143" s="46">
        <f t="shared" si="186"/>
        <v>0</v>
      </c>
      <c r="BN143" s="46">
        <f t="shared" si="187"/>
        <v>0</v>
      </c>
      <c r="BO143" s="46">
        <f t="shared" si="188"/>
        <v>0</v>
      </c>
      <c r="BP143" s="46">
        <f t="shared" si="189"/>
        <v>0</v>
      </c>
      <c r="BQ143" s="46">
        <f t="shared" si="190"/>
        <v>0</v>
      </c>
      <c r="BR143" s="46">
        <f t="shared" si="191"/>
        <v>0</v>
      </c>
      <c r="BS143" s="46">
        <f t="shared" si="192"/>
        <v>100</v>
      </c>
      <c r="BT143" s="46">
        <f t="shared" si="193"/>
        <v>40</v>
      </c>
      <c r="BU143" s="46">
        <f t="shared" si="194"/>
        <v>0</v>
      </c>
      <c r="BV143" s="46">
        <f t="shared" si="195"/>
        <v>0</v>
      </c>
      <c r="BW143" s="46">
        <f t="shared" si="196"/>
        <v>0</v>
      </c>
      <c r="BX143" s="44"/>
      <c r="BY143" s="44"/>
      <c r="BZ143" s="46">
        <f t="shared" si="197"/>
        <v>0</v>
      </c>
      <c r="CA143" s="46"/>
      <c r="CB143" s="46"/>
      <c r="CC143" s="46">
        <f t="shared" si="198"/>
        <v>0</v>
      </c>
      <c r="CD143" s="46"/>
      <c r="CE143" s="46"/>
      <c r="CF143" s="46">
        <f t="shared" si="199"/>
        <v>0</v>
      </c>
      <c r="CG143" s="44"/>
      <c r="CH143" s="46"/>
      <c r="CI143" s="46">
        <f t="shared" si="200"/>
        <v>0</v>
      </c>
      <c r="CJ143" s="44"/>
      <c r="CK143" s="46"/>
      <c r="CL143" s="46">
        <f t="shared" si="201"/>
        <v>40</v>
      </c>
      <c r="CM143" s="44"/>
      <c r="CN143" s="46">
        <f t="shared" si="202"/>
        <v>0</v>
      </c>
      <c r="CO143" s="44"/>
      <c r="CP143" s="44"/>
      <c r="CQ143" s="44" t="str">
        <f t="shared" si="203"/>
        <v/>
      </c>
      <c r="CR143" s="44" t="str">
        <f t="shared" si="204"/>
        <v/>
      </c>
      <c r="CS143" s="44" t="str">
        <f t="shared" si="205"/>
        <v xml:space="preserve">   billones</v>
      </c>
      <c r="CT143" s="44" t="str">
        <f t="shared" si="206"/>
        <v/>
      </c>
      <c r="CU143" s="44" t="str">
        <f t="shared" si="207"/>
        <v/>
      </c>
      <c r="CV143" s="44" t="str">
        <f t="shared" si="208"/>
        <v xml:space="preserve">  mil</v>
      </c>
      <c r="CW143" s="44" t="str">
        <f t="shared" si="209"/>
        <v/>
      </c>
      <c r="CX143" s="44" t="str">
        <f t="shared" si="210"/>
        <v/>
      </c>
      <c r="CY143" s="44" t="str">
        <f t="shared" si="211"/>
        <v xml:space="preserve">   millones</v>
      </c>
      <c r="CZ143" s="44" t="str">
        <f t="shared" si="212"/>
        <v/>
      </c>
      <c r="DA143" s="44" t="str">
        <f t="shared" si="213"/>
        <v/>
      </c>
      <c r="DB143" s="44" t="str">
        <f t="shared" si="214"/>
        <v xml:space="preserve">  mil</v>
      </c>
      <c r="DC143" s="44" t="str">
        <f t="shared" si="215"/>
        <v xml:space="preserve">Ciento </v>
      </c>
      <c r="DD143" s="44" t="str">
        <f t="shared" si="216"/>
        <v>Cuarenta Pesos</v>
      </c>
      <c r="DE143" s="44" t="str">
        <f t="shared" si="217"/>
        <v xml:space="preserve">  Pesos</v>
      </c>
      <c r="DF143" s="44" t="str">
        <f t="shared" si="218"/>
        <v xml:space="preserve">  Centavos</v>
      </c>
      <c r="DG143" s="44" t="str">
        <f t="shared" si="219"/>
        <v xml:space="preserve">  centavos</v>
      </c>
      <c r="DH143" s="44" t="str">
        <f t="shared" si="220"/>
        <v xml:space="preserve"> </v>
      </c>
      <c r="DI143" s="44" t="str">
        <f t="shared" si="221"/>
        <v/>
      </c>
      <c r="DJ143" s="44"/>
      <c r="DK143" s="44" t="str">
        <f t="shared" si="222"/>
        <v xml:space="preserve"> </v>
      </c>
      <c r="DL143" s="44" t="str">
        <f t="shared" si="223"/>
        <v/>
      </c>
      <c r="DM143" s="44"/>
      <c r="DN143" s="44" t="str">
        <f t="shared" si="224"/>
        <v xml:space="preserve"> </v>
      </c>
      <c r="DO143" s="44" t="str">
        <f t="shared" si="225"/>
        <v/>
      </c>
      <c r="DP143" s="44"/>
      <c r="DQ143" s="44" t="str">
        <f t="shared" si="226"/>
        <v xml:space="preserve"> </v>
      </c>
      <c r="DR143" s="44" t="str">
        <f t="shared" si="227"/>
        <v/>
      </c>
      <c r="DS143" s="44"/>
      <c r="DT143" s="44" t="str">
        <f t="shared" si="228"/>
        <v>Cuarenta</v>
      </c>
      <c r="DU143" s="44" t="str">
        <f t="shared" si="229"/>
        <v xml:space="preserve"> Pesos</v>
      </c>
      <c r="DV143" s="44" t="str">
        <f t="shared" si="230"/>
        <v xml:space="preserve"> </v>
      </c>
      <c r="DW143" s="44" t="str">
        <f t="shared" si="231"/>
        <v/>
      </c>
      <c r="DX143" s="44"/>
      <c r="DY143" s="44"/>
      <c r="DZ143" s="44"/>
      <c r="EA143" s="44" t="str">
        <f t="shared" si="232"/>
        <v xml:space="preserve"> </v>
      </c>
      <c r="EB143" s="44"/>
      <c r="EC143" s="44"/>
      <c r="ED143" s="44" t="str">
        <f t="shared" si="233"/>
        <v xml:space="preserve"> </v>
      </c>
      <c r="EE143" s="44"/>
      <c r="EF143" s="44"/>
      <c r="EG143" s="47" t="str">
        <f t="shared" si="234"/>
        <v xml:space="preserve"> </v>
      </c>
      <c r="EH143" s="44"/>
      <c r="EI143" s="44"/>
      <c r="EJ143" s="47" t="str">
        <f t="shared" si="235"/>
        <v xml:space="preserve"> </v>
      </c>
      <c r="EK143" s="44"/>
      <c r="EL143" s="44"/>
      <c r="EM143" s="47" t="str">
        <f t="shared" si="236"/>
        <v>Ciento Cuarenta Pesos</v>
      </c>
      <c r="EN143" s="47"/>
      <c r="EO143" s="47" t="str">
        <f t="shared" si="237"/>
        <v xml:space="preserve"> </v>
      </c>
      <c r="EP143" s="44"/>
    </row>
    <row r="144" spans="1:146" hidden="1" x14ac:dyDescent="0.2">
      <c r="A144" s="42">
        <v>141</v>
      </c>
      <c r="B144" s="43" t="str">
        <f t="shared" si="167"/>
        <v>Ciento Cuarenta y Un Pesos M/L</v>
      </c>
      <c r="C144" s="44"/>
      <c r="D144" s="45">
        <f t="shared" si="168"/>
        <v>141</v>
      </c>
      <c r="E144" s="44" t="str">
        <f t="shared" si="169"/>
        <v/>
      </c>
      <c r="F144" s="44" t="str">
        <f t="shared" si="170"/>
        <v xml:space="preserve"> Pesos</v>
      </c>
      <c r="G144" s="44" t="str">
        <f t="shared" si="171"/>
        <v xml:space="preserve">  billones</v>
      </c>
      <c r="H144" s="44"/>
      <c r="I144" s="44" t="str">
        <f t="shared" si="172"/>
        <v xml:space="preserve"> Pesos</v>
      </c>
      <c r="J144" s="44" t="s">
        <v>80</v>
      </c>
      <c r="K144" s="44"/>
      <c r="L144" s="44" t="str">
        <f t="shared" si="173"/>
        <v xml:space="preserve"> Pesos</v>
      </c>
      <c r="M144" s="44" t="str">
        <f t="shared" si="174"/>
        <v xml:space="preserve">  millones</v>
      </c>
      <c r="N144" s="44"/>
      <c r="O144" s="44" t="str">
        <f t="shared" si="175"/>
        <v xml:space="preserve"> Pesos</v>
      </c>
      <c r="P144" s="44" t="s">
        <v>80</v>
      </c>
      <c r="Q144" s="44"/>
      <c r="R144" s="44" t="str">
        <f t="shared" si="176"/>
        <v xml:space="preserve"> y </v>
      </c>
      <c r="S144" s="44" t="str">
        <f t="shared" si="177"/>
        <v xml:space="preserve"> Pesos</v>
      </c>
      <c r="T144" s="44" t="str">
        <f t="shared" si="178"/>
        <v xml:space="preserve"> Centavos</v>
      </c>
      <c r="U144" s="44" t="str">
        <f t="shared" si="179"/>
        <v xml:space="preserve"> centavos</v>
      </c>
      <c r="V144" s="44">
        <v>15</v>
      </c>
      <c r="W144" s="44">
        <v>14</v>
      </c>
      <c r="X144" s="44">
        <v>13</v>
      </c>
      <c r="Y144" s="44">
        <v>12</v>
      </c>
      <c r="Z144" s="44">
        <v>11</v>
      </c>
      <c r="AA144" s="44">
        <v>10</v>
      </c>
      <c r="AB144" s="44">
        <v>9</v>
      </c>
      <c r="AC144" s="44">
        <f t="shared" si="166"/>
        <v>8</v>
      </c>
      <c r="AD144" s="44">
        <f t="shared" si="166"/>
        <v>7</v>
      </c>
      <c r="AE144" s="44">
        <f t="shared" si="166"/>
        <v>6</v>
      </c>
      <c r="AF144" s="44">
        <f t="shared" si="166"/>
        <v>5</v>
      </c>
      <c r="AG144" s="44">
        <f t="shared" si="166"/>
        <v>4</v>
      </c>
      <c r="AH144" s="44">
        <f t="shared" si="166"/>
        <v>3</v>
      </c>
      <c r="AI144" s="44">
        <f t="shared" si="166"/>
        <v>2</v>
      </c>
      <c r="AJ144" s="44">
        <f t="shared" si="166"/>
        <v>1</v>
      </c>
      <c r="AK144" s="44">
        <f t="shared" si="166"/>
        <v>0</v>
      </c>
      <c r="AL144" s="44">
        <f t="shared" si="166"/>
        <v>-1</v>
      </c>
      <c r="AM144" s="44">
        <f t="shared" si="166"/>
        <v>-2</v>
      </c>
      <c r="AN144" s="44"/>
      <c r="AO144" s="46">
        <f t="shared" si="165"/>
        <v>0</v>
      </c>
      <c r="AP144" s="46">
        <f t="shared" si="165"/>
        <v>0</v>
      </c>
      <c r="AQ144" s="46">
        <f t="shared" si="165"/>
        <v>0</v>
      </c>
      <c r="AR144" s="46">
        <f t="shared" si="165"/>
        <v>0</v>
      </c>
      <c r="AS144" s="46">
        <f t="shared" si="165"/>
        <v>0</v>
      </c>
      <c r="AT144" s="46">
        <f t="shared" si="165"/>
        <v>0</v>
      </c>
      <c r="AU144" s="46">
        <f t="shared" si="165"/>
        <v>0</v>
      </c>
      <c r="AV144" s="46">
        <f t="shared" si="165"/>
        <v>0</v>
      </c>
      <c r="AW144" s="46">
        <f t="shared" si="165"/>
        <v>0</v>
      </c>
      <c r="AX144" s="46">
        <f t="shared" si="164"/>
        <v>0</v>
      </c>
      <c r="AY144" s="46">
        <f t="shared" si="163"/>
        <v>0</v>
      </c>
      <c r="AZ144" s="46">
        <f t="shared" si="163"/>
        <v>0</v>
      </c>
      <c r="BA144" s="46">
        <f t="shared" si="163"/>
        <v>1</v>
      </c>
      <c r="BB144" s="46">
        <f t="shared" si="163"/>
        <v>14</v>
      </c>
      <c r="BC144" s="46">
        <f t="shared" si="163"/>
        <v>141</v>
      </c>
      <c r="BD144" s="46">
        <f t="shared" si="163"/>
        <v>1410</v>
      </c>
      <c r="BE144" s="46">
        <f t="shared" si="158"/>
        <v>14100</v>
      </c>
      <c r="BF144" s="44"/>
      <c r="BG144" s="44">
        <f t="shared" si="180"/>
        <v>0</v>
      </c>
      <c r="BH144" s="46">
        <f t="shared" si="181"/>
        <v>0</v>
      </c>
      <c r="BI144" s="46">
        <f t="shared" si="182"/>
        <v>0</v>
      </c>
      <c r="BJ144" s="46">
        <f t="shared" si="183"/>
        <v>0</v>
      </c>
      <c r="BK144" s="46">
        <f t="shared" si="184"/>
        <v>0</v>
      </c>
      <c r="BL144" s="46">
        <f t="shared" si="185"/>
        <v>0</v>
      </c>
      <c r="BM144" s="46">
        <f t="shared" si="186"/>
        <v>0</v>
      </c>
      <c r="BN144" s="46">
        <f t="shared" si="187"/>
        <v>0</v>
      </c>
      <c r="BO144" s="46">
        <f t="shared" si="188"/>
        <v>0</v>
      </c>
      <c r="BP144" s="46">
        <f t="shared" si="189"/>
        <v>0</v>
      </c>
      <c r="BQ144" s="46">
        <f t="shared" si="190"/>
        <v>0</v>
      </c>
      <c r="BR144" s="46">
        <f t="shared" si="191"/>
        <v>0</v>
      </c>
      <c r="BS144" s="46">
        <f t="shared" si="192"/>
        <v>100</v>
      </c>
      <c r="BT144" s="46">
        <f t="shared" si="193"/>
        <v>40</v>
      </c>
      <c r="BU144" s="46">
        <f t="shared" si="194"/>
        <v>1</v>
      </c>
      <c r="BV144" s="46">
        <f t="shared" si="195"/>
        <v>0</v>
      </c>
      <c r="BW144" s="46">
        <f t="shared" si="196"/>
        <v>0</v>
      </c>
      <c r="BX144" s="44"/>
      <c r="BY144" s="44"/>
      <c r="BZ144" s="46">
        <f t="shared" si="197"/>
        <v>0</v>
      </c>
      <c r="CA144" s="46"/>
      <c r="CB144" s="46"/>
      <c r="CC144" s="46">
        <f t="shared" si="198"/>
        <v>0</v>
      </c>
      <c r="CD144" s="46"/>
      <c r="CE144" s="46"/>
      <c r="CF144" s="46">
        <f t="shared" si="199"/>
        <v>0</v>
      </c>
      <c r="CG144" s="44"/>
      <c r="CH144" s="46"/>
      <c r="CI144" s="46">
        <f t="shared" si="200"/>
        <v>0</v>
      </c>
      <c r="CJ144" s="44"/>
      <c r="CK144" s="46"/>
      <c r="CL144" s="46">
        <f t="shared" si="201"/>
        <v>41</v>
      </c>
      <c r="CM144" s="44"/>
      <c r="CN144" s="46">
        <f t="shared" si="202"/>
        <v>0</v>
      </c>
      <c r="CO144" s="44"/>
      <c r="CP144" s="44"/>
      <c r="CQ144" s="44" t="str">
        <f t="shared" si="203"/>
        <v/>
      </c>
      <c r="CR144" s="44" t="str">
        <f t="shared" si="204"/>
        <v/>
      </c>
      <c r="CS144" s="44" t="str">
        <f t="shared" si="205"/>
        <v xml:space="preserve">   billones</v>
      </c>
      <c r="CT144" s="44" t="str">
        <f t="shared" si="206"/>
        <v/>
      </c>
      <c r="CU144" s="44" t="str">
        <f t="shared" si="207"/>
        <v/>
      </c>
      <c r="CV144" s="44" t="str">
        <f t="shared" si="208"/>
        <v xml:space="preserve">  mil</v>
      </c>
      <c r="CW144" s="44" t="str">
        <f t="shared" si="209"/>
        <v/>
      </c>
      <c r="CX144" s="44" t="str">
        <f t="shared" si="210"/>
        <v/>
      </c>
      <c r="CY144" s="44" t="str">
        <f t="shared" si="211"/>
        <v xml:space="preserve">   millones</v>
      </c>
      <c r="CZ144" s="44" t="str">
        <f t="shared" si="212"/>
        <v/>
      </c>
      <c r="DA144" s="44" t="str">
        <f t="shared" si="213"/>
        <v/>
      </c>
      <c r="DB144" s="44" t="str">
        <f t="shared" si="214"/>
        <v xml:space="preserve">  mil</v>
      </c>
      <c r="DC144" s="44" t="str">
        <f t="shared" si="215"/>
        <v xml:space="preserve">Ciento </v>
      </c>
      <c r="DD144" s="44" t="str">
        <f t="shared" si="216"/>
        <v xml:space="preserve">Cuarenta y </v>
      </c>
      <c r="DE144" s="44" t="str">
        <f t="shared" si="217"/>
        <v>Un Pesos</v>
      </c>
      <c r="DF144" s="44" t="str">
        <f t="shared" si="218"/>
        <v xml:space="preserve">  Centavos</v>
      </c>
      <c r="DG144" s="44" t="str">
        <f t="shared" si="219"/>
        <v xml:space="preserve">  centavos</v>
      </c>
      <c r="DH144" s="44" t="str">
        <f t="shared" si="220"/>
        <v xml:space="preserve"> </v>
      </c>
      <c r="DI144" s="44" t="str">
        <f t="shared" si="221"/>
        <v/>
      </c>
      <c r="DJ144" s="44"/>
      <c r="DK144" s="44" t="str">
        <f t="shared" si="222"/>
        <v xml:space="preserve"> </v>
      </c>
      <c r="DL144" s="44" t="str">
        <f t="shared" si="223"/>
        <v/>
      </c>
      <c r="DM144" s="44"/>
      <c r="DN144" s="44" t="str">
        <f t="shared" si="224"/>
        <v xml:space="preserve"> </v>
      </c>
      <c r="DO144" s="44" t="str">
        <f t="shared" si="225"/>
        <v/>
      </c>
      <c r="DP144" s="44"/>
      <c r="DQ144" s="44" t="str">
        <f t="shared" si="226"/>
        <v xml:space="preserve"> </v>
      </c>
      <c r="DR144" s="44" t="str">
        <f t="shared" si="227"/>
        <v/>
      </c>
      <c r="DS144" s="44"/>
      <c r="DT144" s="44" t="e">
        <f t="shared" si="228"/>
        <v>#N/A</v>
      </c>
      <c r="DU144" s="44" t="str">
        <f t="shared" si="229"/>
        <v xml:space="preserve"> Pesos</v>
      </c>
      <c r="DV144" s="44" t="str">
        <f t="shared" si="230"/>
        <v xml:space="preserve"> </v>
      </c>
      <c r="DW144" s="44" t="str">
        <f t="shared" si="231"/>
        <v/>
      </c>
      <c r="DX144" s="44"/>
      <c r="DY144" s="44"/>
      <c r="DZ144" s="44"/>
      <c r="EA144" s="44" t="str">
        <f t="shared" si="232"/>
        <v xml:space="preserve"> </v>
      </c>
      <c r="EB144" s="44"/>
      <c r="EC144" s="44"/>
      <c r="ED144" s="44" t="str">
        <f t="shared" si="233"/>
        <v xml:space="preserve"> </v>
      </c>
      <c r="EE144" s="44"/>
      <c r="EF144" s="44"/>
      <c r="EG144" s="47" t="str">
        <f t="shared" si="234"/>
        <v xml:space="preserve"> </v>
      </c>
      <c r="EH144" s="44"/>
      <c r="EI144" s="44"/>
      <c r="EJ144" s="47" t="str">
        <f t="shared" si="235"/>
        <v xml:space="preserve"> </v>
      </c>
      <c r="EK144" s="44"/>
      <c r="EL144" s="44"/>
      <c r="EM144" s="47" t="str">
        <f t="shared" si="236"/>
        <v>Ciento Cuarenta y Un Pesos</v>
      </c>
      <c r="EN144" s="47"/>
      <c r="EO144" s="47" t="str">
        <f t="shared" si="237"/>
        <v xml:space="preserve"> </v>
      </c>
      <c r="EP144" s="44"/>
    </row>
    <row r="145" spans="1:146" hidden="1" x14ac:dyDescent="0.2">
      <c r="A145" s="42">
        <v>142</v>
      </c>
      <c r="B145" s="43" t="str">
        <f t="shared" si="167"/>
        <v>Ciento Cuarenta y Dos Pesos M/L</v>
      </c>
      <c r="C145" s="44"/>
      <c r="D145" s="45">
        <f t="shared" si="168"/>
        <v>142</v>
      </c>
      <c r="E145" s="44" t="str">
        <f t="shared" si="169"/>
        <v/>
      </c>
      <c r="F145" s="44" t="str">
        <f t="shared" si="170"/>
        <v xml:space="preserve"> Pesos</v>
      </c>
      <c r="G145" s="44" t="str">
        <f t="shared" si="171"/>
        <v xml:space="preserve">  billones</v>
      </c>
      <c r="H145" s="44"/>
      <c r="I145" s="44" t="str">
        <f t="shared" si="172"/>
        <v xml:space="preserve"> Pesos</v>
      </c>
      <c r="J145" s="44" t="s">
        <v>80</v>
      </c>
      <c r="K145" s="44"/>
      <c r="L145" s="44" t="str">
        <f t="shared" si="173"/>
        <v xml:space="preserve"> Pesos</v>
      </c>
      <c r="M145" s="44" t="str">
        <f t="shared" si="174"/>
        <v xml:space="preserve">  millones</v>
      </c>
      <c r="N145" s="44"/>
      <c r="O145" s="44" t="str">
        <f t="shared" si="175"/>
        <v xml:space="preserve"> Pesos</v>
      </c>
      <c r="P145" s="44" t="s">
        <v>80</v>
      </c>
      <c r="Q145" s="44"/>
      <c r="R145" s="44" t="str">
        <f t="shared" si="176"/>
        <v xml:space="preserve"> y </v>
      </c>
      <c r="S145" s="44" t="str">
        <f t="shared" si="177"/>
        <v xml:space="preserve"> Pesos</v>
      </c>
      <c r="T145" s="44" t="str">
        <f t="shared" si="178"/>
        <v xml:space="preserve"> Centavos</v>
      </c>
      <c r="U145" s="44" t="str">
        <f t="shared" si="179"/>
        <v xml:space="preserve"> centavos</v>
      </c>
      <c r="V145" s="44">
        <v>15</v>
      </c>
      <c r="W145" s="44">
        <v>14</v>
      </c>
      <c r="X145" s="44">
        <v>13</v>
      </c>
      <c r="Y145" s="44">
        <v>12</v>
      </c>
      <c r="Z145" s="44">
        <v>11</v>
      </c>
      <c r="AA145" s="44">
        <v>10</v>
      </c>
      <c r="AB145" s="44">
        <v>9</v>
      </c>
      <c r="AC145" s="44">
        <f t="shared" si="166"/>
        <v>8</v>
      </c>
      <c r="AD145" s="44">
        <f t="shared" si="166"/>
        <v>7</v>
      </c>
      <c r="AE145" s="44">
        <f t="shared" si="166"/>
        <v>6</v>
      </c>
      <c r="AF145" s="44">
        <f t="shared" si="166"/>
        <v>5</v>
      </c>
      <c r="AG145" s="44">
        <f t="shared" si="166"/>
        <v>4</v>
      </c>
      <c r="AH145" s="44">
        <f t="shared" si="166"/>
        <v>3</v>
      </c>
      <c r="AI145" s="44">
        <f t="shared" si="166"/>
        <v>2</v>
      </c>
      <c r="AJ145" s="44">
        <f t="shared" si="166"/>
        <v>1</v>
      </c>
      <c r="AK145" s="44">
        <f t="shared" si="166"/>
        <v>0</v>
      </c>
      <c r="AL145" s="44">
        <f t="shared" si="166"/>
        <v>-1</v>
      </c>
      <c r="AM145" s="44">
        <f t="shared" si="166"/>
        <v>-2</v>
      </c>
      <c r="AN145" s="44"/>
      <c r="AO145" s="46">
        <f t="shared" si="165"/>
        <v>0</v>
      </c>
      <c r="AP145" s="46">
        <f t="shared" si="165"/>
        <v>0</v>
      </c>
      <c r="AQ145" s="46">
        <f t="shared" si="165"/>
        <v>0</v>
      </c>
      <c r="AR145" s="46">
        <f t="shared" si="165"/>
        <v>0</v>
      </c>
      <c r="AS145" s="46">
        <f t="shared" si="165"/>
        <v>0</v>
      </c>
      <c r="AT145" s="46">
        <f t="shared" si="165"/>
        <v>0</v>
      </c>
      <c r="AU145" s="46">
        <f t="shared" si="165"/>
        <v>0</v>
      </c>
      <c r="AV145" s="46">
        <f t="shared" si="165"/>
        <v>0</v>
      </c>
      <c r="AW145" s="46">
        <f t="shared" si="165"/>
        <v>0</v>
      </c>
      <c r="AX145" s="46">
        <f t="shared" si="164"/>
        <v>0</v>
      </c>
      <c r="AY145" s="46">
        <f t="shared" si="163"/>
        <v>0</v>
      </c>
      <c r="AZ145" s="46">
        <f t="shared" si="163"/>
        <v>0</v>
      </c>
      <c r="BA145" s="46">
        <f t="shared" si="163"/>
        <v>1</v>
      </c>
      <c r="BB145" s="46">
        <f t="shared" si="163"/>
        <v>14</v>
      </c>
      <c r="BC145" s="46">
        <f t="shared" si="163"/>
        <v>142</v>
      </c>
      <c r="BD145" s="46">
        <f t="shared" si="163"/>
        <v>1420</v>
      </c>
      <c r="BE145" s="46">
        <f t="shared" si="158"/>
        <v>14200</v>
      </c>
      <c r="BF145" s="44"/>
      <c r="BG145" s="44">
        <f t="shared" si="180"/>
        <v>0</v>
      </c>
      <c r="BH145" s="46">
        <f t="shared" si="181"/>
        <v>0</v>
      </c>
      <c r="BI145" s="46">
        <f t="shared" si="182"/>
        <v>0</v>
      </c>
      <c r="BJ145" s="46">
        <f t="shared" si="183"/>
        <v>0</v>
      </c>
      <c r="BK145" s="46">
        <f t="shared" si="184"/>
        <v>0</v>
      </c>
      <c r="BL145" s="46">
        <f t="shared" si="185"/>
        <v>0</v>
      </c>
      <c r="BM145" s="46">
        <f t="shared" si="186"/>
        <v>0</v>
      </c>
      <c r="BN145" s="46">
        <f t="shared" si="187"/>
        <v>0</v>
      </c>
      <c r="BO145" s="46">
        <f t="shared" si="188"/>
        <v>0</v>
      </c>
      <c r="BP145" s="46">
        <f t="shared" si="189"/>
        <v>0</v>
      </c>
      <c r="BQ145" s="46">
        <f t="shared" si="190"/>
        <v>0</v>
      </c>
      <c r="BR145" s="46">
        <f t="shared" si="191"/>
        <v>0</v>
      </c>
      <c r="BS145" s="46">
        <f t="shared" si="192"/>
        <v>100</v>
      </c>
      <c r="BT145" s="46">
        <f t="shared" si="193"/>
        <v>40</v>
      </c>
      <c r="BU145" s="46">
        <f t="shared" si="194"/>
        <v>2</v>
      </c>
      <c r="BV145" s="46">
        <f t="shared" si="195"/>
        <v>0</v>
      </c>
      <c r="BW145" s="46">
        <f t="shared" si="196"/>
        <v>0</v>
      </c>
      <c r="BX145" s="44"/>
      <c r="BY145" s="44"/>
      <c r="BZ145" s="46">
        <f t="shared" si="197"/>
        <v>0</v>
      </c>
      <c r="CA145" s="46"/>
      <c r="CB145" s="46"/>
      <c r="CC145" s="46">
        <f t="shared" si="198"/>
        <v>0</v>
      </c>
      <c r="CD145" s="46"/>
      <c r="CE145" s="46"/>
      <c r="CF145" s="46">
        <f t="shared" si="199"/>
        <v>0</v>
      </c>
      <c r="CG145" s="44"/>
      <c r="CH145" s="46"/>
      <c r="CI145" s="46">
        <f t="shared" si="200"/>
        <v>0</v>
      </c>
      <c r="CJ145" s="44"/>
      <c r="CK145" s="46"/>
      <c r="CL145" s="46">
        <f t="shared" si="201"/>
        <v>42</v>
      </c>
      <c r="CM145" s="44"/>
      <c r="CN145" s="46">
        <f t="shared" si="202"/>
        <v>0</v>
      </c>
      <c r="CO145" s="44"/>
      <c r="CP145" s="44"/>
      <c r="CQ145" s="44" t="str">
        <f t="shared" si="203"/>
        <v/>
      </c>
      <c r="CR145" s="44" t="str">
        <f t="shared" si="204"/>
        <v/>
      </c>
      <c r="CS145" s="44" t="str">
        <f t="shared" si="205"/>
        <v xml:space="preserve">   billones</v>
      </c>
      <c r="CT145" s="44" t="str">
        <f t="shared" si="206"/>
        <v/>
      </c>
      <c r="CU145" s="44" t="str">
        <f t="shared" si="207"/>
        <v/>
      </c>
      <c r="CV145" s="44" t="str">
        <f t="shared" si="208"/>
        <v xml:space="preserve">  mil</v>
      </c>
      <c r="CW145" s="44" t="str">
        <f t="shared" si="209"/>
        <v/>
      </c>
      <c r="CX145" s="44" t="str">
        <f t="shared" si="210"/>
        <v/>
      </c>
      <c r="CY145" s="44" t="str">
        <f t="shared" si="211"/>
        <v xml:space="preserve">   millones</v>
      </c>
      <c r="CZ145" s="44" t="str">
        <f t="shared" si="212"/>
        <v/>
      </c>
      <c r="DA145" s="44" t="str">
        <f t="shared" si="213"/>
        <v/>
      </c>
      <c r="DB145" s="44" t="str">
        <f t="shared" si="214"/>
        <v xml:space="preserve">  mil</v>
      </c>
      <c r="DC145" s="44" t="str">
        <f t="shared" si="215"/>
        <v xml:space="preserve">Ciento </v>
      </c>
      <c r="DD145" s="44" t="str">
        <f t="shared" si="216"/>
        <v xml:space="preserve">Cuarenta y </v>
      </c>
      <c r="DE145" s="44" t="str">
        <f t="shared" si="217"/>
        <v>Dos Pesos</v>
      </c>
      <c r="DF145" s="44" t="str">
        <f t="shared" si="218"/>
        <v xml:space="preserve">  Centavos</v>
      </c>
      <c r="DG145" s="44" t="str">
        <f t="shared" si="219"/>
        <v xml:space="preserve">  centavos</v>
      </c>
      <c r="DH145" s="44" t="str">
        <f t="shared" si="220"/>
        <v xml:space="preserve"> </v>
      </c>
      <c r="DI145" s="44" t="str">
        <f t="shared" si="221"/>
        <v/>
      </c>
      <c r="DJ145" s="44"/>
      <c r="DK145" s="44" t="str">
        <f t="shared" si="222"/>
        <v xml:space="preserve"> </v>
      </c>
      <c r="DL145" s="44" t="str">
        <f t="shared" si="223"/>
        <v/>
      </c>
      <c r="DM145" s="44"/>
      <c r="DN145" s="44" t="str">
        <f t="shared" si="224"/>
        <v xml:space="preserve"> </v>
      </c>
      <c r="DO145" s="44" t="str">
        <f t="shared" si="225"/>
        <v/>
      </c>
      <c r="DP145" s="44"/>
      <c r="DQ145" s="44" t="str">
        <f t="shared" si="226"/>
        <v xml:space="preserve"> </v>
      </c>
      <c r="DR145" s="44" t="str">
        <f t="shared" si="227"/>
        <v/>
      </c>
      <c r="DS145" s="44"/>
      <c r="DT145" s="44" t="e">
        <f t="shared" si="228"/>
        <v>#N/A</v>
      </c>
      <c r="DU145" s="44" t="str">
        <f t="shared" si="229"/>
        <v xml:space="preserve"> Pesos</v>
      </c>
      <c r="DV145" s="44" t="str">
        <f t="shared" si="230"/>
        <v xml:space="preserve"> </v>
      </c>
      <c r="DW145" s="44" t="str">
        <f t="shared" si="231"/>
        <v/>
      </c>
      <c r="DX145" s="44"/>
      <c r="DY145" s="44"/>
      <c r="DZ145" s="44"/>
      <c r="EA145" s="44" t="str">
        <f t="shared" si="232"/>
        <v xml:space="preserve"> </v>
      </c>
      <c r="EB145" s="44"/>
      <c r="EC145" s="44"/>
      <c r="ED145" s="44" t="str">
        <f t="shared" si="233"/>
        <v xml:space="preserve"> </v>
      </c>
      <c r="EE145" s="44"/>
      <c r="EF145" s="44"/>
      <c r="EG145" s="47" t="str">
        <f t="shared" si="234"/>
        <v xml:space="preserve"> </v>
      </c>
      <c r="EH145" s="44"/>
      <c r="EI145" s="44"/>
      <c r="EJ145" s="47" t="str">
        <f t="shared" si="235"/>
        <v xml:space="preserve"> </v>
      </c>
      <c r="EK145" s="44"/>
      <c r="EL145" s="44"/>
      <c r="EM145" s="47" t="str">
        <f t="shared" si="236"/>
        <v>Ciento Cuarenta y Dos Pesos</v>
      </c>
      <c r="EN145" s="47"/>
      <c r="EO145" s="47" t="str">
        <f t="shared" si="237"/>
        <v xml:space="preserve"> </v>
      </c>
      <c r="EP145" s="44"/>
    </row>
    <row r="146" spans="1:146" hidden="1" x14ac:dyDescent="0.2">
      <c r="A146" s="42">
        <v>143</v>
      </c>
      <c r="B146" s="43" t="str">
        <f t="shared" si="167"/>
        <v>Ciento Cuarenta y Tres Pesos M/L</v>
      </c>
      <c r="C146" s="44"/>
      <c r="D146" s="45">
        <f t="shared" si="168"/>
        <v>143</v>
      </c>
      <c r="E146" s="44" t="str">
        <f t="shared" si="169"/>
        <v/>
      </c>
      <c r="F146" s="44" t="str">
        <f t="shared" si="170"/>
        <v xml:space="preserve"> Pesos</v>
      </c>
      <c r="G146" s="44" t="str">
        <f t="shared" si="171"/>
        <v xml:space="preserve">  billones</v>
      </c>
      <c r="H146" s="44"/>
      <c r="I146" s="44" t="str">
        <f t="shared" si="172"/>
        <v xml:space="preserve"> Pesos</v>
      </c>
      <c r="J146" s="44" t="s">
        <v>80</v>
      </c>
      <c r="K146" s="44"/>
      <c r="L146" s="44" t="str">
        <f t="shared" si="173"/>
        <v xml:space="preserve"> Pesos</v>
      </c>
      <c r="M146" s="44" t="str">
        <f t="shared" si="174"/>
        <v xml:space="preserve">  millones</v>
      </c>
      <c r="N146" s="44"/>
      <c r="O146" s="44" t="str">
        <f t="shared" si="175"/>
        <v xml:space="preserve"> Pesos</v>
      </c>
      <c r="P146" s="44" t="s">
        <v>80</v>
      </c>
      <c r="Q146" s="44"/>
      <c r="R146" s="44" t="str">
        <f t="shared" si="176"/>
        <v xml:space="preserve"> y </v>
      </c>
      <c r="S146" s="44" t="str">
        <f t="shared" si="177"/>
        <v xml:space="preserve"> Pesos</v>
      </c>
      <c r="T146" s="44" t="str">
        <f t="shared" si="178"/>
        <v xml:space="preserve"> Centavos</v>
      </c>
      <c r="U146" s="44" t="str">
        <f t="shared" si="179"/>
        <v xml:space="preserve"> centavos</v>
      </c>
      <c r="V146" s="44">
        <v>15</v>
      </c>
      <c r="W146" s="44">
        <v>14</v>
      </c>
      <c r="X146" s="44">
        <v>13</v>
      </c>
      <c r="Y146" s="44">
        <v>12</v>
      </c>
      <c r="Z146" s="44">
        <v>11</v>
      </c>
      <c r="AA146" s="44">
        <v>10</v>
      </c>
      <c r="AB146" s="44">
        <v>9</v>
      </c>
      <c r="AC146" s="44">
        <f t="shared" si="166"/>
        <v>8</v>
      </c>
      <c r="AD146" s="44">
        <f t="shared" si="166"/>
        <v>7</v>
      </c>
      <c r="AE146" s="44">
        <f t="shared" si="166"/>
        <v>6</v>
      </c>
      <c r="AF146" s="44">
        <f t="shared" si="166"/>
        <v>5</v>
      </c>
      <c r="AG146" s="44">
        <f t="shared" si="166"/>
        <v>4</v>
      </c>
      <c r="AH146" s="44">
        <f t="shared" si="166"/>
        <v>3</v>
      </c>
      <c r="AI146" s="44">
        <f t="shared" si="166"/>
        <v>2</v>
      </c>
      <c r="AJ146" s="44">
        <f t="shared" si="166"/>
        <v>1</v>
      </c>
      <c r="AK146" s="44">
        <f t="shared" si="166"/>
        <v>0</v>
      </c>
      <c r="AL146" s="44">
        <f t="shared" si="166"/>
        <v>-1</v>
      </c>
      <c r="AM146" s="44">
        <f t="shared" si="166"/>
        <v>-2</v>
      </c>
      <c r="AN146" s="44"/>
      <c r="AO146" s="46">
        <f t="shared" si="165"/>
        <v>0</v>
      </c>
      <c r="AP146" s="46">
        <f t="shared" si="165"/>
        <v>0</v>
      </c>
      <c r="AQ146" s="46">
        <f t="shared" si="165"/>
        <v>0</v>
      </c>
      <c r="AR146" s="46">
        <f t="shared" si="165"/>
        <v>0</v>
      </c>
      <c r="AS146" s="46">
        <f t="shared" si="165"/>
        <v>0</v>
      </c>
      <c r="AT146" s="46">
        <f t="shared" si="165"/>
        <v>0</v>
      </c>
      <c r="AU146" s="46">
        <f t="shared" si="165"/>
        <v>0</v>
      </c>
      <c r="AV146" s="46">
        <f t="shared" si="165"/>
        <v>0</v>
      </c>
      <c r="AW146" s="46">
        <f t="shared" si="165"/>
        <v>0</v>
      </c>
      <c r="AX146" s="46">
        <f t="shared" si="164"/>
        <v>0</v>
      </c>
      <c r="AY146" s="46">
        <f t="shared" si="163"/>
        <v>0</v>
      </c>
      <c r="AZ146" s="46">
        <f t="shared" si="163"/>
        <v>0</v>
      </c>
      <c r="BA146" s="46">
        <f t="shared" si="163"/>
        <v>1</v>
      </c>
      <c r="BB146" s="46">
        <f t="shared" si="163"/>
        <v>14</v>
      </c>
      <c r="BC146" s="46">
        <f t="shared" si="163"/>
        <v>143</v>
      </c>
      <c r="BD146" s="46">
        <f t="shared" si="163"/>
        <v>1430</v>
      </c>
      <c r="BE146" s="46">
        <f t="shared" si="158"/>
        <v>14300</v>
      </c>
      <c r="BF146" s="44"/>
      <c r="BG146" s="44">
        <f t="shared" si="180"/>
        <v>0</v>
      </c>
      <c r="BH146" s="46">
        <f t="shared" si="181"/>
        <v>0</v>
      </c>
      <c r="BI146" s="46">
        <f t="shared" si="182"/>
        <v>0</v>
      </c>
      <c r="BJ146" s="46">
        <f t="shared" si="183"/>
        <v>0</v>
      </c>
      <c r="BK146" s="46">
        <f t="shared" si="184"/>
        <v>0</v>
      </c>
      <c r="BL146" s="46">
        <f t="shared" si="185"/>
        <v>0</v>
      </c>
      <c r="BM146" s="46">
        <f t="shared" si="186"/>
        <v>0</v>
      </c>
      <c r="BN146" s="46">
        <f t="shared" si="187"/>
        <v>0</v>
      </c>
      <c r="BO146" s="46">
        <f t="shared" si="188"/>
        <v>0</v>
      </c>
      <c r="BP146" s="46">
        <f t="shared" si="189"/>
        <v>0</v>
      </c>
      <c r="BQ146" s="46">
        <f t="shared" si="190"/>
        <v>0</v>
      </c>
      <c r="BR146" s="46">
        <f t="shared" si="191"/>
        <v>0</v>
      </c>
      <c r="BS146" s="46">
        <f t="shared" si="192"/>
        <v>100</v>
      </c>
      <c r="BT146" s="46">
        <f t="shared" si="193"/>
        <v>40</v>
      </c>
      <c r="BU146" s="46">
        <f t="shared" si="194"/>
        <v>3</v>
      </c>
      <c r="BV146" s="46">
        <f t="shared" si="195"/>
        <v>0</v>
      </c>
      <c r="BW146" s="46">
        <f t="shared" si="196"/>
        <v>0</v>
      </c>
      <c r="BX146" s="44"/>
      <c r="BY146" s="44"/>
      <c r="BZ146" s="46">
        <f t="shared" si="197"/>
        <v>0</v>
      </c>
      <c r="CA146" s="46"/>
      <c r="CB146" s="46"/>
      <c r="CC146" s="46">
        <f t="shared" si="198"/>
        <v>0</v>
      </c>
      <c r="CD146" s="46"/>
      <c r="CE146" s="46"/>
      <c r="CF146" s="46">
        <f t="shared" si="199"/>
        <v>0</v>
      </c>
      <c r="CG146" s="44"/>
      <c r="CH146" s="46"/>
      <c r="CI146" s="46">
        <f t="shared" si="200"/>
        <v>0</v>
      </c>
      <c r="CJ146" s="44"/>
      <c r="CK146" s="46"/>
      <c r="CL146" s="46">
        <f t="shared" si="201"/>
        <v>43</v>
      </c>
      <c r="CM146" s="44"/>
      <c r="CN146" s="46">
        <f t="shared" si="202"/>
        <v>0</v>
      </c>
      <c r="CO146" s="44"/>
      <c r="CP146" s="44"/>
      <c r="CQ146" s="44" t="str">
        <f t="shared" si="203"/>
        <v/>
      </c>
      <c r="CR146" s="44" t="str">
        <f t="shared" si="204"/>
        <v/>
      </c>
      <c r="CS146" s="44" t="str">
        <f t="shared" si="205"/>
        <v xml:space="preserve">   billones</v>
      </c>
      <c r="CT146" s="44" t="str">
        <f t="shared" si="206"/>
        <v/>
      </c>
      <c r="CU146" s="44" t="str">
        <f t="shared" si="207"/>
        <v/>
      </c>
      <c r="CV146" s="44" t="str">
        <f t="shared" si="208"/>
        <v xml:space="preserve">  mil</v>
      </c>
      <c r="CW146" s="44" t="str">
        <f t="shared" si="209"/>
        <v/>
      </c>
      <c r="CX146" s="44" t="str">
        <f t="shared" si="210"/>
        <v/>
      </c>
      <c r="CY146" s="44" t="str">
        <f t="shared" si="211"/>
        <v xml:space="preserve">   millones</v>
      </c>
      <c r="CZ146" s="44" t="str">
        <f t="shared" si="212"/>
        <v/>
      </c>
      <c r="DA146" s="44" t="str">
        <f t="shared" si="213"/>
        <v/>
      </c>
      <c r="DB146" s="44" t="str">
        <f t="shared" si="214"/>
        <v xml:space="preserve">  mil</v>
      </c>
      <c r="DC146" s="44" t="str">
        <f t="shared" si="215"/>
        <v xml:space="preserve">Ciento </v>
      </c>
      <c r="DD146" s="44" t="str">
        <f t="shared" si="216"/>
        <v xml:space="preserve">Cuarenta y </v>
      </c>
      <c r="DE146" s="44" t="str">
        <f t="shared" si="217"/>
        <v>Tres Pesos</v>
      </c>
      <c r="DF146" s="44" t="str">
        <f t="shared" si="218"/>
        <v xml:space="preserve">  Centavos</v>
      </c>
      <c r="DG146" s="44" t="str">
        <f t="shared" si="219"/>
        <v xml:space="preserve">  centavos</v>
      </c>
      <c r="DH146" s="44" t="str">
        <f t="shared" si="220"/>
        <v xml:space="preserve"> </v>
      </c>
      <c r="DI146" s="44" t="str">
        <f t="shared" si="221"/>
        <v/>
      </c>
      <c r="DJ146" s="44"/>
      <c r="DK146" s="44" t="str">
        <f t="shared" si="222"/>
        <v xml:space="preserve"> </v>
      </c>
      <c r="DL146" s="44" t="str">
        <f t="shared" si="223"/>
        <v/>
      </c>
      <c r="DM146" s="44"/>
      <c r="DN146" s="44" t="str">
        <f t="shared" si="224"/>
        <v xml:space="preserve"> </v>
      </c>
      <c r="DO146" s="44" t="str">
        <f t="shared" si="225"/>
        <v/>
      </c>
      <c r="DP146" s="44"/>
      <c r="DQ146" s="44" t="str">
        <f t="shared" si="226"/>
        <v xml:space="preserve"> </v>
      </c>
      <c r="DR146" s="44" t="str">
        <f t="shared" si="227"/>
        <v/>
      </c>
      <c r="DS146" s="44"/>
      <c r="DT146" s="44" t="e">
        <f t="shared" si="228"/>
        <v>#N/A</v>
      </c>
      <c r="DU146" s="44" t="str">
        <f t="shared" si="229"/>
        <v xml:space="preserve"> Pesos</v>
      </c>
      <c r="DV146" s="44" t="str">
        <f t="shared" si="230"/>
        <v xml:space="preserve"> </v>
      </c>
      <c r="DW146" s="44" t="str">
        <f t="shared" si="231"/>
        <v/>
      </c>
      <c r="DX146" s="44"/>
      <c r="DY146" s="44"/>
      <c r="DZ146" s="44"/>
      <c r="EA146" s="44" t="str">
        <f t="shared" si="232"/>
        <v xml:space="preserve"> </v>
      </c>
      <c r="EB146" s="44"/>
      <c r="EC146" s="44"/>
      <c r="ED146" s="44" t="str">
        <f t="shared" si="233"/>
        <v xml:space="preserve"> </v>
      </c>
      <c r="EE146" s="44"/>
      <c r="EF146" s="44"/>
      <c r="EG146" s="47" t="str">
        <f t="shared" si="234"/>
        <v xml:space="preserve"> </v>
      </c>
      <c r="EH146" s="44"/>
      <c r="EI146" s="44"/>
      <c r="EJ146" s="47" t="str">
        <f t="shared" si="235"/>
        <v xml:space="preserve"> </v>
      </c>
      <c r="EK146" s="44"/>
      <c r="EL146" s="44"/>
      <c r="EM146" s="47" t="str">
        <f t="shared" si="236"/>
        <v>Ciento Cuarenta y Tres Pesos</v>
      </c>
      <c r="EN146" s="47"/>
      <c r="EO146" s="47" t="str">
        <f t="shared" si="237"/>
        <v xml:space="preserve"> </v>
      </c>
      <c r="EP146" s="44"/>
    </row>
    <row r="147" spans="1:146" hidden="1" x14ac:dyDescent="0.2">
      <c r="A147" s="42">
        <v>144</v>
      </c>
      <c r="B147" s="43" t="str">
        <f t="shared" si="167"/>
        <v>Ciento Cuarenta y Cuatro Pesos M/L</v>
      </c>
      <c r="C147" s="44"/>
      <c r="D147" s="45">
        <f t="shared" si="168"/>
        <v>144</v>
      </c>
      <c r="E147" s="44" t="str">
        <f t="shared" si="169"/>
        <v/>
      </c>
      <c r="F147" s="44" t="str">
        <f t="shared" si="170"/>
        <v xml:space="preserve"> Pesos</v>
      </c>
      <c r="G147" s="44" t="str">
        <f t="shared" si="171"/>
        <v xml:space="preserve">  billones</v>
      </c>
      <c r="H147" s="44"/>
      <c r="I147" s="44" t="str">
        <f t="shared" si="172"/>
        <v xml:space="preserve"> Pesos</v>
      </c>
      <c r="J147" s="44" t="s">
        <v>80</v>
      </c>
      <c r="K147" s="44"/>
      <c r="L147" s="44" t="str">
        <f t="shared" si="173"/>
        <v xml:space="preserve"> Pesos</v>
      </c>
      <c r="M147" s="44" t="str">
        <f t="shared" si="174"/>
        <v xml:space="preserve">  millones</v>
      </c>
      <c r="N147" s="44"/>
      <c r="O147" s="44" t="str">
        <f t="shared" si="175"/>
        <v xml:space="preserve"> Pesos</v>
      </c>
      <c r="P147" s="44" t="s">
        <v>80</v>
      </c>
      <c r="Q147" s="44"/>
      <c r="R147" s="44" t="str">
        <f t="shared" si="176"/>
        <v xml:space="preserve"> y </v>
      </c>
      <c r="S147" s="44" t="str">
        <f t="shared" si="177"/>
        <v xml:space="preserve"> Pesos</v>
      </c>
      <c r="T147" s="44" t="str">
        <f t="shared" si="178"/>
        <v xml:space="preserve"> Centavos</v>
      </c>
      <c r="U147" s="44" t="str">
        <f t="shared" si="179"/>
        <v xml:space="preserve"> centavos</v>
      </c>
      <c r="V147" s="44">
        <v>15</v>
      </c>
      <c r="W147" s="44">
        <v>14</v>
      </c>
      <c r="X147" s="44">
        <v>13</v>
      </c>
      <c r="Y147" s="44">
        <v>12</v>
      </c>
      <c r="Z147" s="44">
        <v>11</v>
      </c>
      <c r="AA147" s="44">
        <v>10</v>
      </c>
      <c r="AB147" s="44">
        <v>9</v>
      </c>
      <c r="AC147" s="44">
        <f t="shared" si="166"/>
        <v>8</v>
      </c>
      <c r="AD147" s="44">
        <f t="shared" si="166"/>
        <v>7</v>
      </c>
      <c r="AE147" s="44">
        <f t="shared" si="166"/>
        <v>6</v>
      </c>
      <c r="AF147" s="44">
        <f t="shared" si="166"/>
        <v>5</v>
      </c>
      <c r="AG147" s="44">
        <f t="shared" si="166"/>
        <v>4</v>
      </c>
      <c r="AH147" s="44">
        <f t="shared" si="166"/>
        <v>3</v>
      </c>
      <c r="AI147" s="44">
        <f t="shared" si="166"/>
        <v>2</v>
      </c>
      <c r="AJ147" s="44">
        <f t="shared" si="166"/>
        <v>1</v>
      </c>
      <c r="AK147" s="44">
        <f t="shared" si="166"/>
        <v>0</v>
      </c>
      <c r="AL147" s="44">
        <f t="shared" si="166"/>
        <v>-1</v>
      </c>
      <c r="AM147" s="44">
        <f t="shared" si="166"/>
        <v>-2</v>
      </c>
      <c r="AN147" s="44"/>
      <c r="AO147" s="46">
        <f t="shared" si="165"/>
        <v>0</v>
      </c>
      <c r="AP147" s="46">
        <f t="shared" si="165"/>
        <v>0</v>
      </c>
      <c r="AQ147" s="46">
        <f t="shared" si="165"/>
        <v>0</v>
      </c>
      <c r="AR147" s="46">
        <f t="shared" si="165"/>
        <v>0</v>
      </c>
      <c r="AS147" s="46">
        <f t="shared" si="165"/>
        <v>0</v>
      </c>
      <c r="AT147" s="46">
        <f t="shared" si="165"/>
        <v>0</v>
      </c>
      <c r="AU147" s="46">
        <f t="shared" si="165"/>
        <v>0</v>
      </c>
      <c r="AV147" s="46">
        <f t="shared" si="165"/>
        <v>0</v>
      </c>
      <c r="AW147" s="46">
        <f t="shared" si="165"/>
        <v>0</v>
      </c>
      <c r="AX147" s="46">
        <f t="shared" si="164"/>
        <v>0</v>
      </c>
      <c r="AY147" s="46">
        <f t="shared" si="163"/>
        <v>0</v>
      </c>
      <c r="AZ147" s="46">
        <f t="shared" si="163"/>
        <v>0</v>
      </c>
      <c r="BA147" s="46">
        <f t="shared" si="163"/>
        <v>1</v>
      </c>
      <c r="BB147" s="46">
        <f t="shared" si="163"/>
        <v>14</v>
      </c>
      <c r="BC147" s="46">
        <f t="shared" si="163"/>
        <v>144</v>
      </c>
      <c r="BD147" s="46">
        <f t="shared" si="163"/>
        <v>1440</v>
      </c>
      <c r="BE147" s="46">
        <f t="shared" si="158"/>
        <v>14400</v>
      </c>
      <c r="BF147" s="44"/>
      <c r="BG147" s="44">
        <f t="shared" si="180"/>
        <v>0</v>
      </c>
      <c r="BH147" s="46">
        <f t="shared" si="181"/>
        <v>0</v>
      </c>
      <c r="BI147" s="46">
        <f t="shared" si="182"/>
        <v>0</v>
      </c>
      <c r="BJ147" s="46">
        <f t="shared" si="183"/>
        <v>0</v>
      </c>
      <c r="BK147" s="46">
        <f t="shared" si="184"/>
        <v>0</v>
      </c>
      <c r="BL147" s="46">
        <f t="shared" si="185"/>
        <v>0</v>
      </c>
      <c r="BM147" s="46">
        <f t="shared" si="186"/>
        <v>0</v>
      </c>
      <c r="BN147" s="46">
        <f t="shared" si="187"/>
        <v>0</v>
      </c>
      <c r="BO147" s="46">
        <f t="shared" si="188"/>
        <v>0</v>
      </c>
      <c r="BP147" s="46">
        <f t="shared" si="189"/>
        <v>0</v>
      </c>
      <c r="BQ147" s="46">
        <f t="shared" si="190"/>
        <v>0</v>
      </c>
      <c r="BR147" s="46">
        <f t="shared" si="191"/>
        <v>0</v>
      </c>
      <c r="BS147" s="46">
        <f t="shared" si="192"/>
        <v>100</v>
      </c>
      <c r="BT147" s="46">
        <f t="shared" si="193"/>
        <v>40</v>
      </c>
      <c r="BU147" s="46">
        <f t="shared" si="194"/>
        <v>4</v>
      </c>
      <c r="BV147" s="46">
        <f t="shared" si="195"/>
        <v>0</v>
      </c>
      <c r="BW147" s="46">
        <f t="shared" si="196"/>
        <v>0</v>
      </c>
      <c r="BX147" s="44"/>
      <c r="BY147" s="44"/>
      <c r="BZ147" s="46">
        <f t="shared" si="197"/>
        <v>0</v>
      </c>
      <c r="CA147" s="46"/>
      <c r="CB147" s="46"/>
      <c r="CC147" s="46">
        <f t="shared" si="198"/>
        <v>0</v>
      </c>
      <c r="CD147" s="46"/>
      <c r="CE147" s="46"/>
      <c r="CF147" s="46">
        <f t="shared" si="199"/>
        <v>0</v>
      </c>
      <c r="CG147" s="44"/>
      <c r="CH147" s="46"/>
      <c r="CI147" s="46">
        <f t="shared" si="200"/>
        <v>0</v>
      </c>
      <c r="CJ147" s="44"/>
      <c r="CK147" s="46"/>
      <c r="CL147" s="46">
        <f t="shared" si="201"/>
        <v>44</v>
      </c>
      <c r="CM147" s="44"/>
      <c r="CN147" s="46">
        <f t="shared" si="202"/>
        <v>0</v>
      </c>
      <c r="CO147" s="44"/>
      <c r="CP147" s="44"/>
      <c r="CQ147" s="44" t="str">
        <f t="shared" si="203"/>
        <v/>
      </c>
      <c r="CR147" s="44" t="str">
        <f t="shared" si="204"/>
        <v/>
      </c>
      <c r="CS147" s="44" t="str">
        <f t="shared" si="205"/>
        <v xml:space="preserve">   billones</v>
      </c>
      <c r="CT147" s="44" t="str">
        <f t="shared" si="206"/>
        <v/>
      </c>
      <c r="CU147" s="44" t="str">
        <f t="shared" si="207"/>
        <v/>
      </c>
      <c r="CV147" s="44" t="str">
        <f t="shared" si="208"/>
        <v xml:space="preserve">  mil</v>
      </c>
      <c r="CW147" s="44" t="str">
        <f t="shared" si="209"/>
        <v/>
      </c>
      <c r="CX147" s="44" t="str">
        <f t="shared" si="210"/>
        <v/>
      </c>
      <c r="CY147" s="44" t="str">
        <f t="shared" si="211"/>
        <v xml:space="preserve">   millones</v>
      </c>
      <c r="CZ147" s="44" t="str">
        <f t="shared" si="212"/>
        <v/>
      </c>
      <c r="DA147" s="44" t="str">
        <f t="shared" si="213"/>
        <v/>
      </c>
      <c r="DB147" s="44" t="str">
        <f t="shared" si="214"/>
        <v xml:space="preserve">  mil</v>
      </c>
      <c r="DC147" s="44" t="str">
        <f t="shared" si="215"/>
        <v xml:space="preserve">Ciento </v>
      </c>
      <c r="DD147" s="44" t="str">
        <f t="shared" si="216"/>
        <v xml:space="preserve">Cuarenta y </v>
      </c>
      <c r="DE147" s="44" t="str">
        <f t="shared" si="217"/>
        <v>Cuatro Pesos</v>
      </c>
      <c r="DF147" s="44" t="str">
        <f t="shared" si="218"/>
        <v xml:space="preserve">  Centavos</v>
      </c>
      <c r="DG147" s="44" t="str">
        <f t="shared" si="219"/>
        <v xml:space="preserve">  centavos</v>
      </c>
      <c r="DH147" s="44" t="str">
        <f t="shared" si="220"/>
        <v xml:space="preserve"> </v>
      </c>
      <c r="DI147" s="44" t="str">
        <f t="shared" si="221"/>
        <v/>
      </c>
      <c r="DJ147" s="44"/>
      <c r="DK147" s="44" t="str">
        <f t="shared" si="222"/>
        <v xml:space="preserve"> </v>
      </c>
      <c r="DL147" s="44" t="str">
        <f t="shared" si="223"/>
        <v/>
      </c>
      <c r="DM147" s="44"/>
      <c r="DN147" s="44" t="str">
        <f t="shared" si="224"/>
        <v xml:space="preserve"> </v>
      </c>
      <c r="DO147" s="44" t="str">
        <f t="shared" si="225"/>
        <v/>
      </c>
      <c r="DP147" s="44"/>
      <c r="DQ147" s="44" t="str">
        <f t="shared" si="226"/>
        <v xml:space="preserve"> </v>
      </c>
      <c r="DR147" s="44" t="str">
        <f t="shared" si="227"/>
        <v/>
      </c>
      <c r="DS147" s="44"/>
      <c r="DT147" s="44" t="e">
        <f t="shared" si="228"/>
        <v>#N/A</v>
      </c>
      <c r="DU147" s="44" t="str">
        <f t="shared" si="229"/>
        <v xml:space="preserve"> Pesos</v>
      </c>
      <c r="DV147" s="44" t="str">
        <f t="shared" si="230"/>
        <v xml:space="preserve"> </v>
      </c>
      <c r="DW147" s="44" t="str">
        <f t="shared" si="231"/>
        <v/>
      </c>
      <c r="DX147" s="44"/>
      <c r="DY147" s="44"/>
      <c r="DZ147" s="44"/>
      <c r="EA147" s="44" t="str">
        <f t="shared" si="232"/>
        <v xml:space="preserve"> </v>
      </c>
      <c r="EB147" s="44"/>
      <c r="EC147" s="44"/>
      <c r="ED147" s="44" t="str">
        <f t="shared" si="233"/>
        <v xml:space="preserve"> </v>
      </c>
      <c r="EE147" s="44"/>
      <c r="EF147" s="44"/>
      <c r="EG147" s="47" t="str">
        <f t="shared" si="234"/>
        <v xml:space="preserve"> </v>
      </c>
      <c r="EH147" s="44"/>
      <c r="EI147" s="44"/>
      <c r="EJ147" s="47" t="str">
        <f t="shared" si="235"/>
        <v xml:space="preserve"> </v>
      </c>
      <c r="EK147" s="44"/>
      <c r="EL147" s="44"/>
      <c r="EM147" s="47" t="str">
        <f t="shared" si="236"/>
        <v>Ciento Cuarenta y Cuatro Pesos</v>
      </c>
      <c r="EN147" s="47"/>
      <c r="EO147" s="47" t="str">
        <f t="shared" si="237"/>
        <v xml:space="preserve"> </v>
      </c>
      <c r="EP147" s="44"/>
    </row>
    <row r="148" spans="1:146" hidden="1" x14ac:dyDescent="0.2">
      <c r="A148" s="42">
        <v>145</v>
      </c>
      <c r="B148" s="43" t="str">
        <f t="shared" si="167"/>
        <v>Ciento Cuarenta y Cinco Pesos M/L</v>
      </c>
      <c r="C148" s="44"/>
      <c r="D148" s="45">
        <f t="shared" si="168"/>
        <v>145</v>
      </c>
      <c r="E148" s="44" t="str">
        <f t="shared" si="169"/>
        <v/>
      </c>
      <c r="F148" s="44" t="str">
        <f t="shared" si="170"/>
        <v xml:space="preserve"> Pesos</v>
      </c>
      <c r="G148" s="44" t="str">
        <f t="shared" si="171"/>
        <v xml:space="preserve">  billones</v>
      </c>
      <c r="H148" s="44"/>
      <c r="I148" s="44" t="str">
        <f t="shared" si="172"/>
        <v xml:space="preserve"> Pesos</v>
      </c>
      <c r="J148" s="44" t="s">
        <v>80</v>
      </c>
      <c r="K148" s="44"/>
      <c r="L148" s="44" t="str">
        <f t="shared" si="173"/>
        <v xml:space="preserve"> Pesos</v>
      </c>
      <c r="M148" s="44" t="str">
        <f t="shared" si="174"/>
        <v xml:space="preserve">  millones</v>
      </c>
      <c r="N148" s="44"/>
      <c r="O148" s="44" t="str">
        <f t="shared" si="175"/>
        <v xml:space="preserve"> Pesos</v>
      </c>
      <c r="P148" s="44" t="s">
        <v>80</v>
      </c>
      <c r="Q148" s="44"/>
      <c r="R148" s="44" t="str">
        <f t="shared" si="176"/>
        <v xml:space="preserve"> y </v>
      </c>
      <c r="S148" s="44" t="str">
        <f t="shared" si="177"/>
        <v xml:space="preserve"> Pesos</v>
      </c>
      <c r="T148" s="44" t="str">
        <f t="shared" si="178"/>
        <v xml:space="preserve"> Centavos</v>
      </c>
      <c r="U148" s="44" t="str">
        <f t="shared" si="179"/>
        <v xml:space="preserve"> centavos</v>
      </c>
      <c r="V148" s="44">
        <v>15</v>
      </c>
      <c r="W148" s="44">
        <v>14</v>
      </c>
      <c r="X148" s="44">
        <v>13</v>
      </c>
      <c r="Y148" s="44">
        <v>12</v>
      </c>
      <c r="Z148" s="44">
        <v>11</v>
      </c>
      <c r="AA148" s="44">
        <v>10</v>
      </c>
      <c r="AB148" s="44">
        <v>9</v>
      </c>
      <c r="AC148" s="44">
        <f t="shared" ref="AC148:AM163" si="238">AB148-1</f>
        <v>8</v>
      </c>
      <c r="AD148" s="44">
        <f t="shared" si="238"/>
        <v>7</v>
      </c>
      <c r="AE148" s="44">
        <f t="shared" si="238"/>
        <v>6</v>
      </c>
      <c r="AF148" s="44">
        <f t="shared" si="238"/>
        <v>5</v>
      </c>
      <c r="AG148" s="44">
        <f t="shared" si="238"/>
        <v>4</v>
      </c>
      <c r="AH148" s="44">
        <f t="shared" si="238"/>
        <v>3</v>
      </c>
      <c r="AI148" s="44">
        <f t="shared" si="238"/>
        <v>2</v>
      </c>
      <c r="AJ148" s="44">
        <f t="shared" si="238"/>
        <v>1</v>
      </c>
      <c r="AK148" s="44">
        <f t="shared" si="238"/>
        <v>0</v>
      </c>
      <c r="AL148" s="44">
        <f t="shared" si="238"/>
        <v>-1</v>
      </c>
      <c r="AM148" s="44">
        <f t="shared" si="238"/>
        <v>-2</v>
      </c>
      <c r="AN148" s="44"/>
      <c r="AO148" s="46">
        <f t="shared" si="165"/>
        <v>0</v>
      </c>
      <c r="AP148" s="46">
        <f t="shared" si="165"/>
        <v>0</v>
      </c>
      <c r="AQ148" s="46">
        <f t="shared" si="165"/>
        <v>0</v>
      </c>
      <c r="AR148" s="46">
        <f t="shared" si="165"/>
        <v>0</v>
      </c>
      <c r="AS148" s="46">
        <f t="shared" si="165"/>
        <v>0</v>
      </c>
      <c r="AT148" s="46">
        <f t="shared" si="165"/>
        <v>0</v>
      </c>
      <c r="AU148" s="46">
        <f t="shared" si="165"/>
        <v>0</v>
      </c>
      <c r="AV148" s="46">
        <f t="shared" si="165"/>
        <v>0</v>
      </c>
      <c r="AW148" s="46">
        <f t="shared" si="165"/>
        <v>0</v>
      </c>
      <c r="AX148" s="46">
        <f t="shared" si="164"/>
        <v>0</v>
      </c>
      <c r="AY148" s="46">
        <f t="shared" si="163"/>
        <v>0</v>
      </c>
      <c r="AZ148" s="46">
        <f t="shared" si="163"/>
        <v>0</v>
      </c>
      <c r="BA148" s="46">
        <f t="shared" si="163"/>
        <v>1</v>
      </c>
      <c r="BB148" s="46">
        <f t="shared" si="163"/>
        <v>14</v>
      </c>
      <c r="BC148" s="46">
        <f t="shared" si="163"/>
        <v>145</v>
      </c>
      <c r="BD148" s="46">
        <f t="shared" si="163"/>
        <v>1450</v>
      </c>
      <c r="BE148" s="46">
        <f t="shared" si="163"/>
        <v>14500</v>
      </c>
      <c r="BF148" s="44"/>
      <c r="BG148" s="44">
        <f t="shared" si="180"/>
        <v>0</v>
      </c>
      <c r="BH148" s="46">
        <f t="shared" si="181"/>
        <v>0</v>
      </c>
      <c r="BI148" s="46">
        <f t="shared" si="182"/>
        <v>0</v>
      </c>
      <c r="BJ148" s="46">
        <f t="shared" si="183"/>
        <v>0</v>
      </c>
      <c r="BK148" s="46">
        <f t="shared" si="184"/>
        <v>0</v>
      </c>
      <c r="BL148" s="46">
        <f t="shared" si="185"/>
        <v>0</v>
      </c>
      <c r="BM148" s="46">
        <f t="shared" si="186"/>
        <v>0</v>
      </c>
      <c r="BN148" s="46">
        <f t="shared" si="187"/>
        <v>0</v>
      </c>
      <c r="BO148" s="46">
        <f t="shared" si="188"/>
        <v>0</v>
      </c>
      <c r="BP148" s="46">
        <f t="shared" si="189"/>
        <v>0</v>
      </c>
      <c r="BQ148" s="46">
        <f t="shared" si="190"/>
        <v>0</v>
      </c>
      <c r="BR148" s="46">
        <f t="shared" si="191"/>
        <v>0</v>
      </c>
      <c r="BS148" s="46">
        <f t="shared" si="192"/>
        <v>100</v>
      </c>
      <c r="BT148" s="46">
        <f t="shared" si="193"/>
        <v>40</v>
      </c>
      <c r="BU148" s="46">
        <f t="shared" si="194"/>
        <v>5</v>
      </c>
      <c r="BV148" s="46">
        <f t="shared" si="195"/>
        <v>0</v>
      </c>
      <c r="BW148" s="46">
        <f t="shared" si="196"/>
        <v>0</v>
      </c>
      <c r="BX148" s="44"/>
      <c r="BY148" s="44"/>
      <c r="BZ148" s="46">
        <f t="shared" si="197"/>
        <v>0</v>
      </c>
      <c r="CA148" s="46"/>
      <c r="CB148" s="46"/>
      <c r="CC148" s="46">
        <f t="shared" si="198"/>
        <v>0</v>
      </c>
      <c r="CD148" s="46"/>
      <c r="CE148" s="46"/>
      <c r="CF148" s="46">
        <f t="shared" si="199"/>
        <v>0</v>
      </c>
      <c r="CG148" s="44"/>
      <c r="CH148" s="46"/>
      <c r="CI148" s="46">
        <f t="shared" si="200"/>
        <v>0</v>
      </c>
      <c r="CJ148" s="44"/>
      <c r="CK148" s="46"/>
      <c r="CL148" s="46">
        <f t="shared" si="201"/>
        <v>45</v>
      </c>
      <c r="CM148" s="44"/>
      <c r="CN148" s="46">
        <f t="shared" si="202"/>
        <v>0</v>
      </c>
      <c r="CO148" s="44"/>
      <c r="CP148" s="44"/>
      <c r="CQ148" s="44" t="str">
        <f t="shared" si="203"/>
        <v/>
      </c>
      <c r="CR148" s="44" t="str">
        <f t="shared" si="204"/>
        <v/>
      </c>
      <c r="CS148" s="44" t="str">
        <f t="shared" si="205"/>
        <v xml:space="preserve">   billones</v>
      </c>
      <c r="CT148" s="44" t="str">
        <f t="shared" si="206"/>
        <v/>
      </c>
      <c r="CU148" s="44" t="str">
        <f t="shared" si="207"/>
        <v/>
      </c>
      <c r="CV148" s="44" t="str">
        <f t="shared" si="208"/>
        <v xml:space="preserve">  mil</v>
      </c>
      <c r="CW148" s="44" t="str">
        <f t="shared" si="209"/>
        <v/>
      </c>
      <c r="CX148" s="44" t="str">
        <f t="shared" si="210"/>
        <v/>
      </c>
      <c r="CY148" s="44" t="str">
        <f t="shared" si="211"/>
        <v xml:space="preserve">   millones</v>
      </c>
      <c r="CZ148" s="44" t="str">
        <f t="shared" si="212"/>
        <v/>
      </c>
      <c r="DA148" s="44" t="str">
        <f t="shared" si="213"/>
        <v/>
      </c>
      <c r="DB148" s="44" t="str">
        <f t="shared" si="214"/>
        <v xml:space="preserve">  mil</v>
      </c>
      <c r="DC148" s="44" t="str">
        <f t="shared" si="215"/>
        <v xml:space="preserve">Ciento </v>
      </c>
      <c r="DD148" s="44" t="str">
        <f t="shared" si="216"/>
        <v xml:space="preserve">Cuarenta y </v>
      </c>
      <c r="DE148" s="44" t="str">
        <f t="shared" si="217"/>
        <v>Cinco Pesos</v>
      </c>
      <c r="DF148" s="44" t="str">
        <f t="shared" si="218"/>
        <v xml:space="preserve">  Centavos</v>
      </c>
      <c r="DG148" s="44" t="str">
        <f t="shared" si="219"/>
        <v xml:space="preserve">  centavos</v>
      </c>
      <c r="DH148" s="44" t="str">
        <f t="shared" si="220"/>
        <v xml:space="preserve"> </v>
      </c>
      <c r="DI148" s="44" t="str">
        <f t="shared" si="221"/>
        <v/>
      </c>
      <c r="DJ148" s="44"/>
      <c r="DK148" s="44" t="str">
        <f t="shared" si="222"/>
        <v xml:space="preserve"> </v>
      </c>
      <c r="DL148" s="44" t="str">
        <f t="shared" si="223"/>
        <v/>
      </c>
      <c r="DM148" s="44"/>
      <c r="DN148" s="44" t="str">
        <f t="shared" si="224"/>
        <v xml:space="preserve"> </v>
      </c>
      <c r="DO148" s="44" t="str">
        <f t="shared" si="225"/>
        <v/>
      </c>
      <c r="DP148" s="44"/>
      <c r="DQ148" s="44" t="str">
        <f t="shared" si="226"/>
        <v xml:space="preserve"> </v>
      </c>
      <c r="DR148" s="44" t="str">
        <f t="shared" si="227"/>
        <v/>
      </c>
      <c r="DS148" s="44"/>
      <c r="DT148" s="44" t="e">
        <f t="shared" si="228"/>
        <v>#N/A</v>
      </c>
      <c r="DU148" s="44" t="str">
        <f t="shared" si="229"/>
        <v xml:space="preserve"> Pesos</v>
      </c>
      <c r="DV148" s="44" t="str">
        <f t="shared" si="230"/>
        <v xml:space="preserve"> </v>
      </c>
      <c r="DW148" s="44" t="str">
        <f t="shared" si="231"/>
        <v/>
      </c>
      <c r="DX148" s="44"/>
      <c r="DY148" s="44"/>
      <c r="DZ148" s="44"/>
      <c r="EA148" s="44" t="str">
        <f t="shared" si="232"/>
        <v xml:space="preserve"> </v>
      </c>
      <c r="EB148" s="44"/>
      <c r="EC148" s="44"/>
      <c r="ED148" s="44" t="str">
        <f t="shared" si="233"/>
        <v xml:space="preserve"> </v>
      </c>
      <c r="EE148" s="44"/>
      <c r="EF148" s="44"/>
      <c r="EG148" s="47" t="str">
        <f t="shared" si="234"/>
        <v xml:space="preserve"> </v>
      </c>
      <c r="EH148" s="44"/>
      <c r="EI148" s="44"/>
      <c r="EJ148" s="47" t="str">
        <f t="shared" si="235"/>
        <v xml:space="preserve"> </v>
      </c>
      <c r="EK148" s="44"/>
      <c r="EL148" s="44"/>
      <c r="EM148" s="47" t="str">
        <f t="shared" si="236"/>
        <v>Ciento Cuarenta y Cinco Pesos</v>
      </c>
      <c r="EN148" s="47"/>
      <c r="EO148" s="47" t="str">
        <f t="shared" si="237"/>
        <v xml:space="preserve"> </v>
      </c>
      <c r="EP148" s="44"/>
    </row>
    <row r="149" spans="1:146" hidden="1" x14ac:dyDescent="0.2">
      <c r="A149" s="42">
        <v>146</v>
      </c>
      <c r="B149" s="43" t="str">
        <f t="shared" si="167"/>
        <v>Ciento Cuarenta y Seis Pesos M/L</v>
      </c>
      <c r="C149" s="44"/>
      <c r="D149" s="45">
        <f t="shared" si="168"/>
        <v>146</v>
      </c>
      <c r="E149" s="44" t="str">
        <f t="shared" si="169"/>
        <v/>
      </c>
      <c r="F149" s="44" t="str">
        <f t="shared" si="170"/>
        <v xml:space="preserve"> Pesos</v>
      </c>
      <c r="G149" s="44" t="str">
        <f t="shared" si="171"/>
        <v xml:space="preserve">  billones</v>
      </c>
      <c r="H149" s="44"/>
      <c r="I149" s="44" t="str">
        <f t="shared" si="172"/>
        <v xml:space="preserve"> Pesos</v>
      </c>
      <c r="J149" s="44" t="s">
        <v>80</v>
      </c>
      <c r="K149" s="44"/>
      <c r="L149" s="44" t="str">
        <f t="shared" si="173"/>
        <v xml:space="preserve"> Pesos</v>
      </c>
      <c r="M149" s="44" t="str">
        <f t="shared" si="174"/>
        <v xml:space="preserve">  millones</v>
      </c>
      <c r="N149" s="44"/>
      <c r="O149" s="44" t="str">
        <f t="shared" si="175"/>
        <v xml:space="preserve"> Pesos</v>
      </c>
      <c r="P149" s="44" t="s">
        <v>80</v>
      </c>
      <c r="Q149" s="44"/>
      <c r="R149" s="44" t="str">
        <f t="shared" si="176"/>
        <v xml:space="preserve"> y </v>
      </c>
      <c r="S149" s="44" t="str">
        <f t="shared" si="177"/>
        <v xml:space="preserve"> Pesos</v>
      </c>
      <c r="T149" s="44" t="str">
        <f t="shared" si="178"/>
        <v xml:space="preserve"> Centavos</v>
      </c>
      <c r="U149" s="44" t="str">
        <f t="shared" si="179"/>
        <v xml:space="preserve"> centavos</v>
      </c>
      <c r="V149" s="44">
        <v>15</v>
      </c>
      <c r="W149" s="44">
        <v>14</v>
      </c>
      <c r="X149" s="44">
        <v>13</v>
      </c>
      <c r="Y149" s="44">
        <v>12</v>
      </c>
      <c r="Z149" s="44">
        <v>11</v>
      </c>
      <c r="AA149" s="44">
        <v>10</v>
      </c>
      <c r="AB149" s="44">
        <v>9</v>
      </c>
      <c r="AC149" s="44">
        <f t="shared" si="238"/>
        <v>8</v>
      </c>
      <c r="AD149" s="44">
        <f t="shared" si="238"/>
        <v>7</v>
      </c>
      <c r="AE149" s="44">
        <f t="shared" si="238"/>
        <v>6</v>
      </c>
      <c r="AF149" s="44">
        <f t="shared" si="238"/>
        <v>5</v>
      </c>
      <c r="AG149" s="44">
        <f t="shared" si="238"/>
        <v>4</v>
      </c>
      <c r="AH149" s="44">
        <f t="shared" si="238"/>
        <v>3</v>
      </c>
      <c r="AI149" s="44">
        <f t="shared" si="238"/>
        <v>2</v>
      </c>
      <c r="AJ149" s="44">
        <f t="shared" si="238"/>
        <v>1</v>
      </c>
      <c r="AK149" s="44">
        <f t="shared" si="238"/>
        <v>0</v>
      </c>
      <c r="AL149" s="44">
        <f t="shared" si="238"/>
        <v>-1</v>
      </c>
      <c r="AM149" s="44">
        <f t="shared" si="238"/>
        <v>-2</v>
      </c>
      <c r="AN149" s="44"/>
      <c r="AO149" s="46">
        <f t="shared" si="165"/>
        <v>0</v>
      </c>
      <c r="AP149" s="46">
        <f t="shared" si="165"/>
        <v>0</v>
      </c>
      <c r="AQ149" s="46">
        <f t="shared" si="165"/>
        <v>0</v>
      </c>
      <c r="AR149" s="46">
        <f t="shared" si="165"/>
        <v>0</v>
      </c>
      <c r="AS149" s="46">
        <f t="shared" si="165"/>
        <v>0</v>
      </c>
      <c r="AT149" s="46">
        <f t="shared" si="165"/>
        <v>0</v>
      </c>
      <c r="AU149" s="46">
        <f t="shared" si="165"/>
        <v>0</v>
      </c>
      <c r="AV149" s="46">
        <f t="shared" si="165"/>
        <v>0</v>
      </c>
      <c r="AW149" s="46">
        <f t="shared" si="165"/>
        <v>0</v>
      </c>
      <c r="AX149" s="46">
        <f t="shared" si="164"/>
        <v>0</v>
      </c>
      <c r="AY149" s="46">
        <f t="shared" si="163"/>
        <v>0</v>
      </c>
      <c r="AZ149" s="46">
        <f t="shared" si="163"/>
        <v>0</v>
      </c>
      <c r="BA149" s="46">
        <f t="shared" si="163"/>
        <v>1</v>
      </c>
      <c r="BB149" s="46">
        <f t="shared" si="163"/>
        <v>14</v>
      </c>
      <c r="BC149" s="46">
        <f t="shared" si="163"/>
        <v>146</v>
      </c>
      <c r="BD149" s="46">
        <f t="shared" si="163"/>
        <v>1460</v>
      </c>
      <c r="BE149" s="46">
        <f t="shared" si="163"/>
        <v>14600</v>
      </c>
      <c r="BF149" s="44"/>
      <c r="BG149" s="44">
        <f t="shared" si="180"/>
        <v>0</v>
      </c>
      <c r="BH149" s="46">
        <f t="shared" si="181"/>
        <v>0</v>
      </c>
      <c r="BI149" s="46">
        <f t="shared" si="182"/>
        <v>0</v>
      </c>
      <c r="BJ149" s="46">
        <f t="shared" si="183"/>
        <v>0</v>
      </c>
      <c r="BK149" s="46">
        <f t="shared" si="184"/>
        <v>0</v>
      </c>
      <c r="BL149" s="46">
        <f t="shared" si="185"/>
        <v>0</v>
      </c>
      <c r="BM149" s="46">
        <f t="shared" si="186"/>
        <v>0</v>
      </c>
      <c r="BN149" s="46">
        <f t="shared" si="187"/>
        <v>0</v>
      </c>
      <c r="BO149" s="46">
        <f t="shared" si="188"/>
        <v>0</v>
      </c>
      <c r="BP149" s="46">
        <f t="shared" si="189"/>
        <v>0</v>
      </c>
      <c r="BQ149" s="46">
        <f t="shared" si="190"/>
        <v>0</v>
      </c>
      <c r="BR149" s="46">
        <f t="shared" si="191"/>
        <v>0</v>
      </c>
      <c r="BS149" s="46">
        <f t="shared" si="192"/>
        <v>100</v>
      </c>
      <c r="BT149" s="46">
        <f t="shared" si="193"/>
        <v>40</v>
      </c>
      <c r="BU149" s="46">
        <f t="shared" si="194"/>
        <v>6</v>
      </c>
      <c r="BV149" s="46">
        <f t="shared" si="195"/>
        <v>0</v>
      </c>
      <c r="BW149" s="46">
        <f t="shared" si="196"/>
        <v>0</v>
      </c>
      <c r="BX149" s="44"/>
      <c r="BY149" s="44"/>
      <c r="BZ149" s="46">
        <f t="shared" si="197"/>
        <v>0</v>
      </c>
      <c r="CA149" s="46"/>
      <c r="CB149" s="46"/>
      <c r="CC149" s="46">
        <f t="shared" si="198"/>
        <v>0</v>
      </c>
      <c r="CD149" s="46"/>
      <c r="CE149" s="46"/>
      <c r="CF149" s="46">
        <f t="shared" si="199"/>
        <v>0</v>
      </c>
      <c r="CG149" s="44"/>
      <c r="CH149" s="46"/>
      <c r="CI149" s="46">
        <f t="shared" si="200"/>
        <v>0</v>
      </c>
      <c r="CJ149" s="44"/>
      <c r="CK149" s="46"/>
      <c r="CL149" s="46">
        <f t="shared" si="201"/>
        <v>46</v>
      </c>
      <c r="CM149" s="44"/>
      <c r="CN149" s="46">
        <f t="shared" si="202"/>
        <v>0</v>
      </c>
      <c r="CO149" s="44"/>
      <c r="CP149" s="44"/>
      <c r="CQ149" s="44" t="str">
        <f t="shared" si="203"/>
        <v/>
      </c>
      <c r="CR149" s="44" t="str">
        <f t="shared" si="204"/>
        <v/>
      </c>
      <c r="CS149" s="44" t="str">
        <f t="shared" si="205"/>
        <v xml:space="preserve">   billones</v>
      </c>
      <c r="CT149" s="44" t="str">
        <f t="shared" si="206"/>
        <v/>
      </c>
      <c r="CU149" s="44" t="str">
        <f t="shared" si="207"/>
        <v/>
      </c>
      <c r="CV149" s="44" t="str">
        <f t="shared" si="208"/>
        <v xml:space="preserve">  mil</v>
      </c>
      <c r="CW149" s="44" t="str">
        <f t="shared" si="209"/>
        <v/>
      </c>
      <c r="CX149" s="44" t="str">
        <f t="shared" si="210"/>
        <v/>
      </c>
      <c r="CY149" s="44" t="str">
        <f t="shared" si="211"/>
        <v xml:space="preserve">   millones</v>
      </c>
      <c r="CZ149" s="44" t="str">
        <f t="shared" si="212"/>
        <v/>
      </c>
      <c r="DA149" s="44" t="str">
        <f t="shared" si="213"/>
        <v/>
      </c>
      <c r="DB149" s="44" t="str">
        <f t="shared" si="214"/>
        <v xml:space="preserve">  mil</v>
      </c>
      <c r="DC149" s="44" t="str">
        <f t="shared" si="215"/>
        <v xml:space="preserve">Ciento </v>
      </c>
      <c r="DD149" s="44" t="str">
        <f t="shared" si="216"/>
        <v xml:space="preserve">Cuarenta y </v>
      </c>
      <c r="DE149" s="44" t="str">
        <f t="shared" si="217"/>
        <v>Seis Pesos</v>
      </c>
      <c r="DF149" s="44" t="str">
        <f t="shared" si="218"/>
        <v xml:space="preserve">  Centavos</v>
      </c>
      <c r="DG149" s="44" t="str">
        <f t="shared" si="219"/>
        <v xml:space="preserve">  centavos</v>
      </c>
      <c r="DH149" s="44" t="str">
        <f t="shared" si="220"/>
        <v xml:space="preserve"> </v>
      </c>
      <c r="DI149" s="44" t="str">
        <f t="shared" si="221"/>
        <v/>
      </c>
      <c r="DJ149" s="44"/>
      <c r="DK149" s="44" t="str">
        <f t="shared" si="222"/>
        <v xml:space="preserve"> </v>
      </c>
      <c r="DL149" s="44" t="str">
        <f t="shared" si="223"/>
        <v/>
      </c>
      <c r="DM149" s="44"/>
      <c r="DN149" s="44" t="str">
        <f t="shared" si="224"/>
        <v xml:space="preserve"> </v>
      </c>
      <c r="DO149" s="44" t="str">
        <f t="shared" si="225"/>
        <v/>
      </c>
      <c r="DP149" s="44"/>
      <c r="DQ149" s="44" t="str">
        <f t="shared" si="226"/>
        <v xml:space="preserve"> </v>
      </c>
      <c r="DR149" s="44" t="str">
        <f t="shared" si="227"/>
        <v/>
      </c>
      <c r="DS149" s="44"/>
      <c r="DT149" s="44" t="e">
        <f t="shared" si="228"/>
        <v>#N/A</v>
      </c>
      <c r="DU149" s="44" t="str">
        <f t="shared" si="229"/>
        <v xml:space="preserve"> Pesos</v>
      </c>
      <c r="DV149" s="44" t="str">
        <f t="shared" si="230"/>
        <v xml:space="preserve"> </v>
      </c>
      <c r="DW149" s="44" t="str">
        <f t="shared" si="231"/>
        <v/>
      </c>
      <c r="DX149" s="44"/>
      <c r="DY149" s="44"/>
      <c r="DZ149" s="44"/>
      <c r="EA149" s="44" t="str">
        <f t="shared" si="232"/>
        <v xml:space="preserve"> </v>
      </c>
      <c r="EB149" s="44"/>
      <c r="EC149" s="44"/>
      <c r="ED149" s="44" t="str">
        <f t="shared" si="233"/>
        <v xml:space="preserve"> </v>
      </c>
      <c r="EE149" s="44"/>
      <c r="EF149" s="44"/>
      <c r="EG149" s="47" t="str">
        <f t="shared" si="234"/>
        <v xml:space="preserve"> </v>
      </c>
      <c r="EH149" s="44"/>
      <c r="EI149" s="44"/>
      <c r="EJ149" s="47" t="str">
        <f t="shared" si="235"/>
        <v xml:space="preserve"> </v>
      </c>
      <c r="EK149" s="44"/>
      <c r="EL149" s="44"/>
      <c r="EM149" s="47" t="str">
        <f t="shared" si="236"/>
        <v>Ciento Cuarenta y Seis Pesos</v>
      </c>
      <c r="EN149" s="47"/>
      <c r="EO149" s="47" t="str">
        <f t="shared" si="237"/>
        <v xml:space="preserve"> </v>
      </c>
      <c r="EP149" s="44"/>
    </row>
    <row r="150" spans="1:146" hidden="1" x14ac:dyDescent="0.2">
      <c r="A150" s="42">
        <v>147</v>
      </c>
      <c r="B150" s="43" t="str">
        <f t="shared" si="167"/>
        <v>Ciento Cuarenta y Siete Pesos M/L</v>
      </c>
      <c r="C150" s="44"/>
      <c r="D150" s="45">
        <f t="shared" si="168"/>
        <v>147</v>
      </c>
      <c r="E150" s="44" t="str">
        <f t="shared" si="169"/>
        <v/>
      </c>
      <c r="F150" s="44" t="str">
        <f t="shared" si="170"/>
        <v xml:space="preserve"> Pesos</v>
      </c>
      <c r="G150" s="44" t="str">
        <f t="shared" si="171"/>
        <v xml:space="preserve">  billones</v>
      </c>
      <c r="H150" s="44"/>
      <c r="I150" s="44" t="str">
        <f t="shared" si="172"/>
        <v xml:space="preserve"> Pesos</v>
      </c>
      <c r="J150" s="44" t="s">
        <v>80</v>
      </c>
      <c r="K150" s="44"/>
      <c r="L150" s="44" t="str">
        <f t="shared" si="173"/>
        <v xml:space="preserve"> Pesos</v>
      </c>
      <c r="M150" s="44" t="str">
        <f t="shared" si="174"/>
        <v xml:space="preserve">  millones</v>
      </c>
      <c r="N150" s="44"/>
      <c r="O150" s="44" t="str">
        <f t="shared" si="175"/>
        <v xml:space="preserve"> Pesos</v>
      </c>
      <c r="P150" s="44" t="s">
        <v>80</v>
      </c>
      <c r="Q150" s="44"/>
      <c r="R150" s="44" t="str">
        <f t="shared" si="176"/>
        <v xml:space="preserve"> y </v>
      </c>
      <c r="S150" s="44" t="str">
        <f t="shared" si="177"/>
        <v xml:space="preserve"> Pesos</v>
      </c>
      <c r="T150" s="44" t="str">
        <f t="shared" si="178"/>
        <v xml:space="preserve"> Centavos</v>
      </c>
      <c r="U150" s="44" t="str">
        <f t="shared" si="179"/>
        <v xml:space="preserve"> centavos</v>
      </c>
      <c r="V150" s="44">
        <v>15</v>
      </c>
      <c r="W150" s="44">
        <v>14</v>
      </c>
      <c r="X150" s="44">
        <v>13</v>
      </c>
      <c r="Y150" s="44">
        <v>12</v>
      </c>
      <c r="Z150" s="44">
        <v>11</v>
      </c>
      <c r="AA150" s="44">
        <v>10</v>
      </c>
      <c r="AB150" s="44">
        <v>9</v>
      </c>
      <c r="AC150" s="44">
        <f t="shared" si="238"/>
        <v>8</v>
      </c>
      <c r="AD150" s="44">
        <f t="shared" si="238"/>
        <v>7</v>
      </c>
      <c r="AE150" s="44">
        <f t="shared" si="238"/>
        <v>6</v>
      </c>
      <c r="AF150" s="44">
        <f t="shared" si="238"/>
        <v>5</v>
      </c>
      <c r="AG150" s="44">
        <f t="shared" si="238"/>
        <v>4</v>
      </c>
      <c r="AH150" s="44">
        <f t="shared" si="238"/>
        <v>3</v>
      </c>
      <c r="AI150" s="44">
        <f t="shared" si="238"/>
        <v>2</v>
      </c>
      <c r="AJ150" s="44">
        <f t="shared" si="238"/>
        <v>1</v>
      </c>
      <c r="AK150" s="44">
        <f t="shared" si="238"/>
        <v>0</v>
      </c>
      <c r="AL150" s="44">
        <f t="shared" si="238"/>
        <v>-1</v>
      </c>
      <c r="AM150" s="44">
        <f t="shared" si="238"/>
        <v>-2</v>
      </c>
      <c r="AN150" s="44"/>
      <c r="AO150" s="46">
        <f t="shared" si="165"/>
        <v>0</v>
      </c>
      <c r="AP150" s="46">
        <f t="shared" si="165"/>
        <v>0</v>
      </c>
      <c r="AQ150" s="46">
        <f t="shared" si="165"/>
        <v>0</v>
      </c>
      <c r="AR150" s="46">
        <f t="shared" si="165"/>
        <v>0</v>
      </c>
      <c r="AS150" s="46">
        <f t="shared" si="165"/>
        <v>0</v>
      </c>
      <c r="AT150" s="46">
        <f t="shared" si="165"/>
        <v>0</v>
      </c>
      <c r="AU150" s="46">
        <f t="shared" si="165"/>
        <v>0</v>
      </c>
      <c r="AV150" s="46">
        <f t="shared" si="165"/>
        <v>0</v>
      </c>
      <c r="AW150" s="46">
        <f t="shared" si="165"/>
        <v>0</v>
      </c>
      <c r="AX150" s="46">
        <f t="shared" si="164"/>
        <v>0</v>
      </c>
      <c r="AY150" s="46">
        <f t="shared" si="163"/>
        <v>0</v>
      </c>
      <c r="AZ150" s="46">
        <f t="shared" si="163"/>
        <v>0</v>
      </c>
      <c r="BA150" s="46">
        <f t="shared" si="163"/>
        <v>1</v>
      </c>
      <c r="BB150" s="46">
        <f t="shared" si="163"/>
        <v>14</v>
      </c>
      <c r="BC150" s="46">
        <f t="shared" si="163"/>
        <v>147</v>
      </c>
      <c r="BD150" s="46">
        <f t="shared" si="163"/>
        <v>1470</v>
      </c>
      <c r="BE150" s="46">
        <f t="shared" si="163"/>
        <v>14700</v>
      </c>
      <c r="BF150" s="44"/>
      <c r="BG150" s="44">
        <f t="shared" si="180"/>
        <v>0</v>
      </c>
      <c r="BH150" s="46">
        <f t="shared" si="181"/>
        <v>0</v>
      </c>
      <c r="BI150" s="46">
        <f t="shared" si="182"/>
        <v>0</v>
      </c>
      <c r="BJ150" s="46">
        <f t="shared" si="183"/>
        <v>0</v>
      </c>
      <c r="BK150" s="46">
        <f t="shared" si="184"/>
        <v>0</v>
      </c>
      <c r="BL150" s="46">
        <f t="shared" si="185"/>
        <v>0</v>
      </c>
      <c r="BM150" s="46">
        <f t="shared" si="186"/>
        <v>0</v>
      </c>
      <c r="BN150" s="46">
        <f t="shared" si="187"/>
        <v>0</v>
      </c>
      <c r="BO150" s="46">
        <f t="shared" si="188"/>
        <v>0</v>
      </c>
      <c r="BP150" s="46">
        <f t="shared" si="189"/>
        <v>0</v>
      </c>
      <c r="BQ150" s="46">
        <f t="shared" si="190"/>
        <v>0</v>
      </c>
      <c r="BR150" s="46">
        <f t="shared" si="191"/>
        <v>0</v>
      </c>
      <c r="BS150" s="46">
        <f t="shared" si="192"/>
        <v>100</v>
      </c>
      <c r="BT150" s="46">
        <f t="shared" si="193"/>
        <v>40</v>
      </c>
      <c r="BU150" s="46">
        <f t="shared" si="194"/>
        <v>7</v>
      </c>
      <c r="BV150" s="46">
        <f t="shared" si="195"/>
        <v>0</v>
      </c>
      <c r="BW150" s="46">
        <f t="shared" si="196"/>
        <v>0</v>
      </c>
      <c r="BX150" s="44"/>
      <c r="BY150" s="44"/>
      <c r="BZ150" s="46">
        <f t="shared" si="197"/>
        <v>0</v>
      </c>
      <c r="CA150" s="46"/>
      <c r="CB150" s="46"/>
      <c r="CC150" s="46">
        <f t="shared" si="198"/>
        <v>0</v>
      </c>
      <c r="CD150" s="46"/>
      <c r="CE150" s="46"/>
      <c r="CF150" s="46">
        <f t="shared" si="199"/>
        <v>0</v>
      </c>
      <c r="CG150" s="44"/>
      <c r="CH150" s="46"/>
      <c r="CI150" s="46">
        <f t="shared" si="200"/>
        <v>0</v>
      </c>
      <c r="CJ150" s="44"/>
      <c r="CK150" s="46"/>
      <c r="CL150" s="46">
        <f t="shared" si="201"/>
        <v>47</v>
      </c>
      <c r="CM150" s="44"/>
      <c r="CN150" s="46">
        <f t="shared" si="202"/>
        <v>0</v>
      </c>
      <c r="CO150" s="44"/>
      <c r="CP150" s="44"/>
      <c r="CQ150" s="44" t="str">
        <f t="shared" si="203"/>
        <v/>
      </c>
      <c r="CR150" s="44" t="str">
        <f t="shared" si="204"/>
        <v/>
      </c>
      <c r="CS150" s="44" t="str">
        <f t="shared" si="205"/>
        <v xml:space="preserve">   billones</v>
      </c>
      <c r="CT150" s="44" t="str">
        <f t="shared" si="206"/>
        <v/>
      </c>
      <c r="CU150" s="44" t="str">
        <f t="shared" si="207"/>
        <v/>
      </c>
      <c r="CV150" s="44" t="str">
        <f t="shared" si="208"/>
        <v xml:space="preserve">  mil</v>
      </c>
      <c r="CW150" s="44" t="str">
        <f t="shared" si="209"/>
        <v/>
      </c>
      <c r="CX150" s="44" t="str">
        <f t="shared" si="210"/>
        <v/>
      </c>
      <c r="CY150" s="44" t="str">
        <f t="shared" si="211"/>
        <v xml:space="preserve">   millones</v>
      </c>
      <c r="CZ150" s="44" t="str">
        <f t="shared" si="212"/>
        <v/>
      </c>
      <c r="DA150" s="44" t="str">
        <f t="shared" si="213"/>
        <v/>
      </c>
      <c r="DB150" s="44" t="str">
        <f t="shared" si="214"/>
        <v xml:space="preserve">  mil</v>
      </c>
      <c r="DC150" s="44" t="str">
        <f t="shared" si="215"/>
        <v xml:space="preserve">Ciento </v>
      </c>
      <c r="DD150" s="44" t="str">
        <f t="shared" si="216"/>
        <v xml:space="preserve">Cuarenta y </v>
      </c>
      <c r="DE150" s="44" t="str">
        <f t="shared" si="217"/>
        <v>Siete Pesos</v>
      </c>
      <c r="DF150" s="44" t="str">
        <f t="shared" si="218"/>
        <v xml:space="preserve">  Centavos</v>
      </c>
      <c r="DG150" s="44" t="str">
        <f t="shared" si="219"/>
        <v xml:space="preserve">  centavos</v>
      </c>
      <c r="DH150" s="44" t="str">
        <f t="shared" si="220"/>
        <v xml:space="preserve"> </v>
      </c>
      <c r="DI150" s="44" t="str">
        <f t="shared" si="221"/>
        <v/>
      </c>
      <c r="DJ150" s="44"/>
      <c r="DK150" s="44" t="str">
        <f t="shared" si="222"/>
        <v xml:space="preserve"> </v>
      </c>
      <c r="DL150" s="44" t="str">
        <f t="shared" si="223"/>
        <v/>
      </c>
      <c r="DM150" s="44"/>
      <c r="DN150" s="44" t="str">
        <f t="shared" si="224"/>
        <v xml:space="preserve"> </v>
      </c>
      <c r="DO150" s="44" t="str">
        <f t="shared" si="225"/>
        <v/>
      </c>
      <c r="DP150" s="44"/>
      <c r="DQ150" s="44" t="str">
        <f t="shared" si="226"/>
        <v xml:space="preserve"> </v>
      </c>
      <c r="DR150" s="44" t="str">
        <f t="shared" si="227"/>
        <v/>
      </c>
      <c r="DS150" s="44"/>
      <c r="DT150" s="44" t="e">
        <f t="shared" si="228"/>
        <v>#N/A</v>
      </c>
      <c r="DU150" s="44" t="str">
        <f t="shared" si="229"/>
        <v xml:space="preserve"> Pesos</v>
      </c>
      <c r="DV150" s="44" t="str">
        <f t="shared" si="230"/>
        <v xml:space="preserve"> </v>
      </c>
      <c r="DW150" s="44" t="str">
        <f t="shared" si="231"/>
        <v/>
      </c>
      <c r="DX150" s="44"/>
      <c r="DY150" s="44"/>
      <c r="DZ150" s="44"/>
      <c r="EA150" s="44" t="str">
        <f t="shared" si="232"/>
        <v xml:space="preserve"> </v>
      </c>
      <c r="EB150" s="44"/>
      <c r="EC150" s="44"/>
      <c r="ED150" s="44" t="str">
        <f t="shared" si="233"/>
        <v xml:space="preserve"> </v>
      </c>
      <c r="EE150" s="44"/>
      <c r="EF150" s="44"/>
      <c r="EG150" s="47" t="str">
        <f t="shared" si="234"/>
        <v xml:space="preserve"> </v>
      </c>
      <c r="EH150" s="44"/>
      <c r="EI150" s="44"/>
      <c r="EJ150" s="47" t="str">
        <f t="shared" si="235"/>
        <v xml:space="preserve"> </v>
      </c>
      <c r="EK150" s="44"/>
      <c r="EL150" s="44"/>
      <c r="EM150" s="47" t="str">
        <f t="shared" si="236"/>
        <v>Ciento Cuarenta y Siete Pesos</v>
      </c>
      <c r="EN150" s="47"/>
      <c r="EO150" s="47" t="str">
        <f t="shared" si="237"/>
        <v xml:space="preserve"> </v>
      </c>
      <c r="EP150" s="44"/>
    </row>
    <row r="151" spans="1:146" hidden="1" x14ac:dyDescent="0.2">
      <c r="A151" s="42">
        <v>148</v>
      </c>
      <c r="B151" s="43" t="str">
        <f t="shared" si="167"/>
        <v>Ciento Cuarenta y Ocho Pesos M/L</v>
      </c>
      <c r="C151" s="44"/>
      <c r="D151" s="45">
        <f t="shared" si="168"/>
        <v>148</v>
      </c>
      <c r="E151" s="44" t="str">
        <f t="shared" si="169"/>
        <v/>
      </c>
      <c r="F151" s="44" t="str">
        <f t="shared" si="170"/>
        <v xml:space="preserve"> Pesos</v>
      </c>
      <c r="G151" s="44" t="str">
        <f t="shared" si="171"/>
        <v xml:space="preserve">  billones</v>
      </c>
      <c r="H151" s="44"/>
      <c r="I151" s="44" t="str">
        <f t="shared" si="172"/>
        <v xml:space="preserve"> Pesos</v>
      </c>
      <c r="J151" s="44" t="s">
        <v>80</v>
      </c>
      <c r="K151" s="44"/>
      <c r="L151" s="44" t="str">
        <f t="shared" si="173"/>
        <v xml:space="preserve"> Pesos</v>
      </c>
      <c r="M151" s="44" t="str">
        <f t="shared" si="174"/>
        <v xml:space="preserve">  millones</v>
      </c>
      <c r="N151" s="44"/>
      <c r="O151" s="44" t="str">
        <f t="shared" si="175"/>
        <v xml:space="preserve"> Pesos</v>
      </c>
      <c r="P151" s="44" t="s">
        <v>80</v>
      </c>
      <c r="Q151" s="44"/>
      <c r="R151" s="44" t="str">
        <f t="shared" si="176"/>
        <v xml:space="preserve"> y </v>
      </c>
      <c r="S151" s="44" t="str">
        <f t="shared" si="177"/>
        <v xml:space="preserve"> Pesos</v>
      </c>
      <c r="T151" s="44" t="str">
        <f t="shared" si="178"/>
        <v xml:space="preserve"> Centavos</v>
      </c>
      <c r="U151" s="44" t="str">
        <f t="shared" si="179"/>
        <v xml:space="preserve"> centavos</v>
      </c>
      <c r="V151" s="44">
        <v>15</v>
      </c>
      <c r="W151" s="44">
        <v>14</v>
      </c>
      <c r="X151" s="44">
        <v>13</v>
      </c>
      <c r="Y151" s="44">
        <v>12</v>
      </c>
      <c r="Z151" s="44">
        <v>11</v>
      </c>
      <c r="AA151" s="44">
        <v>10</v>
      </c>
      <c r="AB151" s="44">
        <v>9</v>
      </c>
      <c r="AC151" s="44">
        <f t="shared" si="238"/>
        <v>8</v>
      </c>
      <c r="AD151" s="44">
        <f t="shared" si="238"/>
        <v>7</v>
      </c>
      <c r="AE151" s="44">
        <f t="shared" si="238"/>
        <v>6</v>
      </c>
      <c r="AF151" s="44">
        <f t="shared" si="238"/>
        <v>5</v>
      </c>
      <c r="AG151" s="44">
        <f t="shared" si="238"/>
        <v>4</v>
      </c>
      <c r="AH151" s="44">
        <f t="shared" si="238"/>
        <v>3</v>
      </c>
      <c r="AI151" s="44">
        <f t="shared" si="238"/>
        <v>2</v>
      </c>
      <c r="AJ151" s="44">
        <f t="shared" si="238"/>
        <v>1</v>
      </c>
      <c r="AK151" s="44">
        <f t="shared" si="238"/>
        <v>0</v>
      </c>
      <c r="AL151" s="44">
        <f t="shared" si="238"/>
        <v>-1</v>
      </c>
      <c r="AM151" s="44">
        <f t="shared" si="238"/>
        <v>-2</v>
      </c>
      <c r="AN151" s="44"/>
      <c r="AO151" s="46">
        <f t="shared" si="165"/>
        <v>0</v>
      </c>
      <c r="AP151" s="46">
        <f t="shared" si="165"/>
        <v>0</v>
      </c>
      <c r="AQ151" s="46">
        <f t="shared" si="165"/>
        <v>0</v>
      </c>
      <c r="AR151" s="46">
        <f t="shared" si="165"/>
        <v>0</v>
      </c>
      <c r="AS151" s="46">
        <f t="shared" si="165"/>
        <v>0</v>
      </c>
      <c r="AT151" s="46">
        <f t="shared" si="165"/>
        <v>0</v>
      </c>
      <c r="AU151" s="46">
        <f t="shared" si="165"/>
        <v>0</v>
      </c>
      <c r="AV151" s="46">
        <f t="shared" si="165"/>
        <v>0</v>
      </c>
      <c r="AW151" s="46">
        <f t="shared" si="165"/>
        <v>0</v>
      </c>
      <c r="AX151" s="46">
        <f t="shared" si="164"/>
        <v>0</v>
      </c>
      <c r="AY151" s="46">
        <f t="shared" si="163"/>
        <v>0</v>
      </c>
      <c r="AZ151" s="46">
        <f t="shared" si="163"/>
        <v>0</v>
      </c>
      <c r="BA151" s="46">
        <f t="shared" si="163"/>
        <v>1</v>
      </c>
      <c r="BB151" s="46">
        <f t="shared" si="163"/>
        <v>14</v>
      </c>
      <c r="BC151" s="46">
        <f t="shared" si="163"/>
        <v>148</v>
      </c>
      <c r="BD151" s="46">
        <f t="shared" si="163"/>
        <v>1480</v>
      </c>
      <c r="BE151" s="46">
        <f t="shared" si="163"/>
        <v>14800</v>
      </c>
      <c r="BF151" s="44"/>
      <c r="BG151" s="44">
        <f t="shared" si="180"/>
        <v>0</v>
      </c>
      <c r="BH151" s="46">
        <f t="shared" si="181"/>
        <v>0</v>
      </c>
      <c r="BI151" s="46">
        <f t="shared" si="182"/>
        <v>0</v>
      </c>
      <c r="BJ151" s="46">
        <f t="shared" si="183"/>
        <v>0</v>
      </c>
      <c r="BK151" s="46">
        <f t="shared" si="184"/>
        <v>0</v>
      </c>
      <c r="BL151" s="46">
        <f t="shared" si="185"/>
        <v>0</v>
      </c>
      <c r="BM151" s="46">
        <f t="shared" si="186"/>
        <v>0</v>
      </c>
      <c r="BN151" s="46">
        <f t="shared" si="187"/>
        <v>0</v>
      </c>
      <c r="BO151" s="46">
        <f t="shared" si="188"/>
        <v>0</v>
      </c>
      <c r="BP151" s="46">
        <f t="shared" si="189"/>
        <v>0</v>
      </c>
      <c r="BQ151" s="46">
        <f t="shared" si="190"/>
        <v>0</v>
      </c>
      <c r="BR151" s="46">
        <f t="shared" si="191"/>
        <v>0</v>
      </c>
      <c r="BS151" s="46">
        <f t="shared" si="192"/>
        <v>100</v>
      </c>
      <c r="BT151" s="46">
        <f t="shared" si="193"/>
        <v>40</v>
      </c>
      <c r="BU151" s="46">
        <f t="shared" si="194"/>
        <v>8</v>
      </c>
      <c r="BV151" s="46">
        <f t="shared" si="195"/>
        <v>0</v>
      </c>
      <c r="BW151" s="46">
        <f t="shared" si="196"/>
        <v>0</v>
      </c>
      <c r="BX151" s="44"/>
      <c r="BY151" s="44"/>
      <c r="BZ151" s="46">
        <f t="shared" si="197"/>
        <v>0</v>
      </c>
      <c r="CA151" s="46"/>
      <c r="CB151" s="46"/>
      <c r="CC151" s="46">
        <f t="shared" si="198"/>
        <v>0</v>
      </c>
      <c r="CD151" s="46"/>
      <c r="CE151" s="46"/>
      <c r="CF151" s="46">
        <f t="shared" si="199"/>
        <v>0</v>
      </c>
      <c r="CG151" s="44"/>
      <c r="CH151" s="46"/>
      <c r="CI151" s="46">
        <f t="shared" si="200"/>
        <v>0</v>
      </c>
      <c r="CJ151" s="44"/>
      <c r="CK151" s="46"/>
      <c r="CL151" s="46">
        <f t="shared" si="201"/>
        <v>48</v>
      </c>
      <c r="CM151" s="44"/>
      <c r="CN151" s="46">
        <f t="shared" si="202"/>
        <v>0</v>
      </c>
      <c r="CO151" s="44"/>
      <c r="CP151" s="44"/>
      <c r="CQ151" s="44" t="str">
        <f t="shared" si="203"/>
        <v/>
      </c>
      <c r="CR151" s="44" t="str">
        <f t="shared" si="204"/>
        <v/>
      </c>
      <c r="CS151" s="44" t="str">
        <f t="shared" si="205"/>
        <v xml:space="preserve">   billones</v>
      </c>
      <c r="CT151" s="44" t="str">
        <f t="shared" si="206"/>
        <v/>
      </c>
      <c r="CU151" s="44" t="str">
        <f t="shared" si="207"/>
        <v/>
      </c>
      <c r="CV151" s="44" t="str">
        <f t="shared" si="208"/>
        <v xml:space="preserve">  mil</v>
      </c>
      <c r="CW151" s="44" t="str">
        <f t="shared" si="209"/>
        <v/>
      </c>
      <c r="CX151" s="44" t="str">
        <f t="shared" si="210"/>
        <v/>
      </c>
      <c r="CY151" s="44" t="str">
        <f t="shared" si="211"/>
        <v xml:space="preserve">   millones</v>
      </c>
      <c r="CZ151" s="44" t="str">
        <f t="shared" si="212"/>
        <v/>
      </c>
      <c r="DA151" s="44" t="str">
        <f t="shared" si="213"/>
        <v/>
      </c>
      <c r="DB151" s="44" t="str">
        <f t="shared" si="214"/>
        <v xml:space="preserve">  mil</v>
      </c>
      <c r="DC151" s="44" t="str">
        <f t="shared" si="215"/>
        <v xml:space="preserve">Ciento </v>
      </c>
      <c r="DD151" s="44" t="str">
        <f t="shared" si="216"/>
        <v xml:space="preserve">Cuarenta y </v>
      </c>
      <c r="DE151" s="44" t="str">
        <f t="shared" si="217"/>
        <v>Ocho Pesos</v>
      </c>
      <c r="DF151" s="44" t="str">
        <f t="shared" si="218"/>
        <v xml:space="preserve">  Centavos</v>
      </c>
      <c r="DG151" s="44" t="str">
        <f t="shared" si="219"/>
        <v xml:space="preserve">  centavos</v>
      </c>
      <c r="DH151" s="44" t="str">
        <f t="shared" si="220"/>
        <v xml:space="preserve"> </v>
      </c>
      <c r="DI151" s="44" t="str">
        <f t="shared" si="221"/>
        <v/>
      </c>
      <c r="DJ151" s="44"/>
      <c r="DK151" s="44" t="str">
        <f t="shared" si="222"/>
        <v xml:space="preserve"> </v>
      </c>
      <c r="DL151" s="44" t="str">
        <f t="shared" si="223"/>
        <v/>
      </c>
      <c r="DM151" s="44"/>
      <c r="DN151" s="44" t="str">
        <f t="shared" si="224"/>
        <v xml:space="preserve"> </v>
      </c>
      <c r="DO151" s="44" t="str">
        <f t="shared" si="225"/>
        <v/>
      </c>
      <c r="DP151" s="44"/>
      <c r="DQ151" s="44" t="str">
        <f t="shared" si="226"/>
        <v xml:space="preserve"> </v>
      </c>
      <c r="DR151" s="44" t="str">
        <f t="shared" si="227"/>
        <v/>
      </c>
      <c r="DS151" s="44"/>
      <c r="DT151" s="44" t="e">
        <f t="shared" si="228"/>
        <v>#N/A</v>
      </c>
      <c r="DU151" s="44" t="str">
        <f t="shared" si="229"/>
        <v xml:space="preserve"> Pesos</v>
      </c>
      <c r="DV151" s="44" t="str">
        <f t="shared" si="230"/>
        <v xml:space="preserve"> </v>
      </c>
      <c r="DW151" s="44" t="str">
        <f t="shared" si="231"/>
        <v/>
      </c>
      <c r="DX151" s="44"/>
      <c r="DY151" s="44"/>
      <c r="DZ151" s="44"/>
      <c r="EA151" s="44" t="str">
        <f t="shared" si="232"/>
        <v xml:space="preserve"> </v>
      </c>
      <c r="EB151" s="44"/>
      <c r="EC151" s="44"/>
      <c r="ED151" s="44" t="str">
        <f t="shared" si="233"/>
        <v xml:space="preserve"> </v>
      </c>
      <c r="EE151" s="44"/>
      <c r="EF151" s="44"/>
      <c r="EG151" s="47" t="str">
        <f t="shared" si="234"/>
        <v xml:space="preserve"> </v>
      </c>
      <c r="EH151" s="44"/>
      <c r="EI151" s="44"/>
      <c r="EJ151" s="47" t="str">
        <f t="shared" si="235"/>
        <v xml:space="preserve"> </v>
      </c>
      <c r="EK151" s="44"/>
      <c r="EL151" s="44"/>
      <c r="EM151" s="47" t="str">
        <f t="shared" si="236"/>
        <v>Ciento Cuarenta y Ocho Pesos</v>
      </c>
      <c r="EN151" s="47"/>
      <c r="EO151" s="47" t="str">
        <f t="shared" si="237"/>
        <v xml:space="preserve"> </v>
      </c>
      <c r="EP151" s="44"/>
    </row>
    <row r="152" spans="1:146" hidden="1" x14ac:dyDescent="0.2">
      <c r="A152" s="42">
        <v>149</v>
      </c>
      <c r="B152" s="43" t="str">
        <f t="shared" si="167"/>
        <v>Ciento Cuarenta y Nueve Pesos M/L</v>
      </c>
      <c r="C152" s="44"/>
      <c r="D152" s="45">
        <f t="shared" si="168"/>
        <v>149</v>
      </c>
      <c r="E152" s="44" t="str">
        <f t="shared" si="169"/>
        <v/>
      </c>
      <c r="F152" s="44" t="str">
        <f t="shared" si="170"/>
        <v xml:space="preserve"> Pesos</v>
      </c>
      <c r="G152" s="44" t="str">
        <f t="shared" si="171"/>
        <v xml:space="preserve">  billones</v>
      </c>
      <c r="H152" s="44"/>
      <c r="I152" s="44" t="str">
        <f t="shared" si="172"/>
        <v xml:space="preserve"> Pesos</v>
      </c>
      <c r="J152" s="44" t="s">
        <v>80</v>
      </c>
      <c r="K152" s="44"/>
      <c r="L152" s="44" t="str">
        <f t="shared" si="173"/>
        <v xml:space="preserve"> Pesos</v>
      </c>
      <c r="M152" s="44" t="str">
        <f t="shared" si="174"/>
        <v xml:space="preserve">  millones</v>
      </c>
      <c r="N152" s="44"/>
      <c r="O152" s="44" t="str">
        <f t="shared" si="175"/>
        <v xml:space="preserve"> Pesos</v>
      </c>
      <c r="P152" s="44" t="s">
        <v>80</v>
      </c>
      <c r="Q152" s="44"/>
      <c r="R152" s="44" t="str">
        <f t="shared" si="176"/>
        <v xml:space="preserve"> y </v>
      </c>
      <c r="S152" s="44" t="str">
        <f t="shared" si="177"/>
        <v xml:space="preserve"> Pesos</v>
      </c>
      <c r="T152" s="44" t="str">
        <f t="shared" si="178"/>
        <v xml:space="preserve"> Centavos</v>
      </c>
      <c r="U152" s="44" t="str">
        <f t="shared" si="179"/>
        <v xml:space="preserve"> centavos</v>
      </c>
      <c r="V152" s="44">
        <v>15</v>
      </c>
      <c r="W152" s="44">
        <v>14</v>
      </c>
      <c r="X152" s="44">
        <v>13</v>
      </c>
      <c r="Y152" s="44">
        <v>12</v>
      </c>
      <c r="Z152" s="44">
        <v>11</v>
      </c>
      <c r="AA152" s="44">
        <v>10</v>
      </c>
      <c r="AB152" s="44">
        <v>9</v>
      </c>
      <c r="AC152" s="44">
        <f t="shared" si="238"/>
        <v>8</v>
      </c>
      <c r="AD152" s="44">
        <f t="shared" si="238"/>
        <v>7</v>
      </c>
      <c r="AE152" s="44">
        <f t="shared" si="238"/>
        <v>6</v>
      </c>
      <c r="AF152" s="44">
        <f t="shared" si="238"/>
        <v>5</v>
      </c>
      <c r="AG152" s="44">
        <f t="shared" si="238"/>
        <v>4</v>
      </c>
      <c r="AH152" s="44">
        <f t="shared" si="238"/>
        <v>3</v>
      </c>
      <c r="AI152" s="44">
        <f t="shared" si="238"/>
        <v>2</v>
      </c>
      <c r="AJ152" s="44">
        <f t="shared" si="238"/>
        <v>1</v>
      </c>
      <c r="AK152" s="44">
        <f t="shared" si="238"/>
        <v>0</v>
      </c>
      <c r="AL152" s="44">
        <f t="shared" si="238"/>
        <v>-1</v>
      </c>
      <c r="AM152" s="44">
        <f t="shared" si="238"/>
        <v>-2</v>
      </c>
      <c r="AN152" s="44"/>
      <c r="AO152" s="46">
        <f t="shared" si="165"/>
        <v>0</v>
      </c>
      <c r="AP152" s="46">
        <f t="shared" si="165"/>
        <v>0</v>
      </c>
      <c r="AQ152" s="46">
        <f t="shared" si="165"/>
        <v>0</v>
      </c>
      <c r="AR152" s="46">
        <f t="shared" si="165"/>
        <v>0</v>
      </c>
      <c r="AS152" s="46">
        <f t="shared" si="165"/>
        <v>0</v>
      </c>
      <c r="AT152" s="46">
        <f t="shared" si="165"/>
        <v>0</v>
      </c>
      <c r="AU152" s="46">
        <f t="shared" si="165"/>
        <v>0</v>
      </c>
      <c r="AV152" s="46">
        <f t="shared" si="165"/>
        <v>0</v>
      </c>
      <c r="AW152" s="46">
        <f t="shared" si="165"/>
        <v>0</v>
      </c>
      <c r="AX152" s="46">
        <f t="shared" si="164"/>
        <v>0</v>
      </c>
      <c r="AY152" s="46">
        <f t="shared" si="163"/>
        <v>0</v>
      </c>
      <c r="AZ152" s="46">
        <f t="shared" si="163"/>
        <v>0</v>
      </c>
      <c r="BA152" s="46">
        <f t="shared" si="163"/>
        <v>1</v>
      </c>
      <c r="BB152" s="46">
        <f t="shared" si="163"/>
        <v>14</v>
      </c>
      <c r="BC152" s="46">
        <f t="shared" si="163"/>
        <v>149</v>
      </c>
      <c r="BD152" s="46">
        <f t="shared" si="163"/>
        <v>1490</v>
      </c>
      <c r="BE152" s="46">
        <f t="shared" si="163"/>
        <v>14900</v>
      </c>
      <c r="BF152" s="44"/>
      <c r="BG152" s="44">
        <f t="shared" si="180"/>
        <v>0</v>
      </c>
      <c r="BH152" s="46">
        <f t="shared" si="181"/>
        <v>0</v>
      </c>
      <c r="BI152" s="46">
        <f t="shared" si="182"/>
        <v>0</v>
      </c>
      <c r="BJ152" s="46">
        <f t="shared" si="183"/>
        <v>0</v>
      </c>
      <c r="BK152" s="46">
        <f t="shared" si="184"/>
        <v>0</v>
      </c>
      <c r="BL152" s="46">
        <f t="shared" si="185"/>
        <v>0</v>
      </c>
      <c r="BM152" s="46">
        <f t="shared" si="186"/>
        <v>0</v>
      </c>
      <c r="BN152" s="46">
        <f t="shared" si="187"/>
        <v>0</v>
      </c>
      <c r="BO152" s="46">
        <f t="shared" si="188"/>
        <v>0</v>
      </c>
      <c r="BP152" s="46">
        <f t="shared" si="189"/>
        <v>0</v>
      </c>
      <c r="BQ152" s="46">
        <f t="shared" si="190"/>
        <v>0</v>
      </c>
      <c r="BR152" s="46">
        <f t="shared" si="191"/>
        <v>0</v>
      </c>
      <c r="BS152" s="46">
        <f t="shared" si="192"/>
        <v>100</v>
      </c>
      <c r="BT152" s="46">
        <f t="shared" si="193"/>
        <v>40</v>
      </c>
      <c r="BU152" s="46">
        <f t="shared" si="194"/>
        <v>9</v>
      </c>
      <c r="BV152" s="46">
        <f t="shared" si="195"/>
        <v>0</v>
      </c>
      <c r="BW152" s="46">
        <f t="shared" si="196"/>
        <v>0</v>
      </c>
      <c r="BX152" s="44"/>
      <c r="BY152" s="44"/>
      <c r="BZ152" s="46">
        <f t="shared" si="197"/>
        <v>0</v>
      </c>
      <c r="CA152" s="46"/>
      <c r="CB152" s="46"/>
      <c r="CC152" s="46">
        <f t="shared" si="198"/>
        <v>0</v>
      </c>
      <c r="CD152" s="46"/>
      <c r="CE152" s="46"/>
      <c r="CF152" s="46">
        <f t="shared" si="199"/>
        <v>0</v>
      </c>
      <c r="CG152" s="44"/>
      <c r="CH152" s="46"/>
      <c r="CI152" s="46">
        <f t="shared" si="200"/>
        <v>0</v>
      </c>
      <c r="CJ152" s="44"/>
      <c r="CK152" s="46"/>
      <c r="CL152" s="46">
        <f t="shared" si="201"/>
        <v>49</v>
      </c>
      <c r="CM152" s="44"/>
      <c r="CN152" s="46">
        <f t="shared" si="202"/>
        <v>0</v>
      </c>
      <c r="CO152" s="44"/>
      <c r="CP152" s="44"/>
      <c r="CQ152" s="44" t="str">
        <f t="shared" si="203"/>
        <v/>
      </c>
      <c r="CR152" s="44" t="str">
        <f t="shared" si="204"/>
        <v/>
      </c>
      <c r="CS152" s="44" t="str">
        <f t="shared" si="205"/>
        <v xml:space="preserve">   billones</v>
      </c>
      <c r="CT152" s="44" t="str">
        <f t="shared" si="206"/>
        <v/>
      </c>
      <c r="CU152" s="44" t="str">
        <f t="shared" si="207"/>
        <v/>
      </c>
      <c r="CV152" s="44" t="str">
        <f t="shared" si="208"/>
        <v xml:space="preserve">  mil</v>
      </c>
      <c r="CW152" s="44" t="str">
        <f t="shared" si="209"/>
        <v/>
      </c>
      <c r="CX152" s="44" t="str">
        <f t="shared" si="210"/>
        <v/>
      </c>
      <c r="CY152" s="44" t="str">
        <f t="shared" si="211"/>
        <v xml:space="preserve">   millones</v>
      </c>
      <c r="CZ152" s="44" t="str">
        <f t="shared" si="212"/>
        <v/>
      </c>
      <c r="DA152" s="44" t="str">
        <f t="shared" si="213"/>
        <v/>
      </c>
      <c r="DB152" s="44" t="str">
        <f t="shared" si="214"/>
        <v xml:space="preserve">  mil</v>
      </c>
      <c r="DC152" s="44" t="str">
        <f t="shared" si="215"/>
        <v xml:space="preserve">Ciento </v>
      </c>
      <c r="DD152" s="44" t="str">
        <f t="shared" si="216"/>
        <v xml:space="preserve">Cuarenta y </v>
      </c>
      <c r="DE152" s="44" t="str">
        <f t="shared" si="217"/>
        <v>Nueve Pesos</v>
      </c>
      <c r="DF152" s="44" t="str">
        <f t="shared" si="218"/>
        <v xml:space="preserve">  Centavos</v>
      </c>
      <c r="DG152" s="44" t="str">
        <f t="shared" si="219"/>
        <v xml:space="preserve">  centavos</v>
      </c>
      <c r="DH152" s="44" t="str">
        <f t="shared" si="220"/>
        <v xml:space="preserve"> </v>
      </c>
      <c r="DI152" s="44" t="str">
        <f t="shared" si="221"/>
        <v/>
      </c>
      <c r="DJ152" s="44"/>
      <c r="DK152" s="44" t="str">
        <f t="shared" si="222"/>
        <v xml:space="preserve"> </v>
      </c>
      <c r="DL152" s="44" t="str">
        <f t="shared" si="223"/>
        <v/>
      </c>
      <c r="DM152" s="44"/>
      <c r="DN152" s="44" t="str">
        <f t="shared" si="224"/>
        <v xml:space="preserve"> </v>
      </c>
      <c r="DO152" s="44" t="str">
        <f t="shared" si="225"/>
        <v/>
      </c>
      <c r="DP152" s="44"/>
      <c r="DQ152" s="44" t="str">
        <f t="shared" si="226"/>
        <v xml:space="preserve"> </v>
      </c>
      <c r="DR152" s="44" t="str">
        <f t="shared" si="227"/>
        <v/>
      </c>
      <c r="DS152" s="44"/>
      <c r="DT152" s="44" t="e">
        <f t="shared" si="228"/>
        <v>#N/A</v>
      </c>
      <c r="DU152" s="44" t="str">
        <f t="shared" si="229"/>
        <v xml:space="preserve"> Pesos</v>
      </c>
      <c r="DV152" s="44" t="str">
        <f t="shared" si="230"/>
        <v xml:space="preserve"> </v>
      </c>
      <c r="DW152" s="44" t="str">
        <f t="shared" si="231"/>
        <v/>
      </c>
      <c r="DX152" s="44"/>
      <c r="DY152" s="44"/>
      <c r="DZ152" s="44"/>
      <c r="EA152" s="44" t="str">
        <f t="shared" si="232"/>
        <v xml:space="preserve"> </v>
      </c>
      <c r="EB152" s="44"/>
      <c r="EC152" s="44"/>
      <c r="ED152" s="44" t="str">
        <f t="shared" si="233"/>
        <v xml:space="preserve"> </v>
      </c>
      <c r="EE152" s="44"/>
      <c r="EF152" s="44"/>
      <c r="EG152" s="47" t="str">
        <f t="shared" si="234"/>
        <v xml:space="preserve"> </v>
      </c>
      <c r="EH152" s="44"/>
      <c r="EI152" s="44"/>
      <c r="EJ152" s="47" t="str">
        <f t="shared" si="235"/>
        <v xml:space="preserve"> </v>
      </c>
      <c r="EK152" s="44"/>
      <c r="EL152" s="44"/>
      <c r="EM152" s="47" t="str">
        <f t="shared" si="236"/>
        <v>Ciento Cuarenta y Nueve Pesos</v>
      </c>
      <c r="EN152" s="47"/>
      <c r="EO152" s="47" t="str">
        <f t="shared" si="237"/>
        <v xml:space="preserve"> </v>
      </c>
      <c r="EP152" s="44"/>
    </row>
    <row r="153" spans="1:146" hidden="1" x14ac:dyDescent="0.2">
      <c r="A153" s="42">
        <v>150</v>
      </c>
      <c r="B153" s="43" t="str">
        <f t="shared" si="167"/>
        <v>Ciento Cincuenta Pesos M/L</v>
      </c>
      <c r="C153" s="44"/>
      <c r="D153" s="45">
        <f t="shared" si="168"/>
        <v>150</v>
      </c>
      <c r="E153" s="44" t="str">
        <f t="shared" si="169"/>
        <v/>
      </c>
      <c r="F153" s="44" t="str">
        <f t="shared" si="170"/>
        <v xml:space="preserve"> Pesos</v>
      </c>
      <c r="G153" s="44" t="str">
        <f t="shared" si="171"/>
        <v xml:space="preserve">  billones</v>
      </c>
      <c r="H153" s="44"/>
      <c r="I153" s="44" t="str">
        <f t="shared" si="172"/>
        <v xml:space="preserve"> Pesos</v>
      </c>
      <c r="J153" s="44" t="s">
        <v>80</v>
      </c>
      <c r="K153" s="44"/>
      <c r="L153" s="44" t="str">
        <f t="shared" si="173"/>
        <v xml:space="preserve"> Pesos</v>
      </c>
      <c r="M153" s="44" t="str">
        <f t="shared" si="174"/>
        <v xml:space="preserve">  millones</v>
      </c>
      <c r="N153" s="44"/>
      <c r="O153" s="44" t="str">
        <f t="shared" si="175"/>
        <v xml:space="preserve"> Pesos</v>
      </c>
      <c r="P153" s="44" t="s">
        <v>80</v>
      </c>
      <c r="Q153" s="44"/>
      <c r="R153" s="44" t="str">
        <f t="shared" si="176"/>
        <v xml:space="preserve"> Pesos</v>
      </c>
      <c r="S153" s="44" t="str">
        <f t="shared" si="177"/>
        <v xml:space="preserve"> Pesos</v>
      </c>
      <c r="T153" s="44" t="str">
        <f t="shared" si="178"/>
        <v xml:space="preserve"> Centavos</v>
      </c>
      <c r="U153" s="44" t="str">
        <f t="shared" si="179"/>
        <v xml:space="preserve"> centavos</v>
      </c>
      <c r="V153" s="44">
        <v>15</v>
      </c>
      <c r="W153" s="44">
        <v>14</v>
      </c>
      <c r="X153" s="44">
        <v>13</v>
      </c>
      <c r="Y153" s="44">
        <v>12</v>
      </c>
      <c r="Z153" s="44">
        <v>11</v>
      </c>
      <c r="AA153" s="44">
        <v>10</v>
      </c>
      <c r="AB153" s="44">
        <v>9</v>
      </c>
      <c r="AC153" s="44">
        <f t="shared" si="238"/>
        <v>8</v>
      </c>
      <c r="AD153" s="44">
        <f t="shared" si="238"/>
        <v>7</v>
      </c>
      <c r="AE153" s="44">
        <f t="shared" si="238"/>
        <v>6</v>
      </c>
      <c r="AF153" s="44">
        <f t="shared" si="238"/>
        <v>5</v>
      </c>
      <c r="AG153" s="44">
        <f t="shared" si="238"/>
        <v>4</v>
      </c>
      <c r="AH153" s="44">
        <f t="shared" si="238"/>
        <v>3</v>
      </c>
      <c r="AI153" s="44">
        <f t="shared" si="238"/>
        <v>2</v>
      </c>
      <c r="AJ153" s="44">
        <f t="shared" si="238"/>
        <v>1</v>
      </c>
      <c r="AK153" s="44">
        <f t="shared" si="238"/>
        <v>0</v>
      </c>
      <c r="AL153" s="44">
        <f t="shared" si="238"/>
        <v>-1</v>
      </c>
      <c r="AM153" s="44">
        <f t="shared" si="238"/>
        <v>-2</v>
      </c>
      <c r="AN153" s="44"/>
      <c r="AO153" s="46">
        <f t="shared" si="165"/>
        <v>0</v>
      </c>
      <c r="AP153" s="46">
        <f t="shared" si="165"/>
        <v>0</v>
      </c>
      <c r="AQ153" s="46">
        <f t="shared" si="165"/>
        <v>0</v>
      </c>
      <c r="AR153" s="46">
        <f t="shared" si="165"/>
        <v>0</v>
      </c>
      <c r="AS153" s="46">
        <f t="shared" si="165"/>
        <v>0</v>
      </c>
      <c r="AT153" s="46">
        <f t="shared" si="165"/>
        <v>0</v>
      </c>
      <c r="AU153" s="46">
        <f t="shared" si="165"/>
        <v>0</v>
      </c>
      <c r="AV153" s="46">
        <f t="shared" si="165"/>
        <v>0</v>
      </c>
      <c r="AW153" s="46">
        <f t="shared" si="165"/>
        <v>0</v>
      </c>
      <c r="AX153" s="46">
        <f t="shared" si="164"/>
        <v>0</v>
      </c>
      <c r="AY153" s="46">
        <f t="shared" si="163"/>
        <v>0</v>
      </c>
      <c r="AZ153" s="46">
        <f t="shared" si="163"/>
        <v>0</v>
      </c>
      <c r="BA153" s="46">
        <f t="shared" si="163"/>
        <v>1</v>
      </c>
      <c r="BB153" s="46">
        <f t="shared" si="163"/>
        <v>15</v>
      </c>
      <c r="BC153" s="46">
        <f t="shared" si="163"/>
        <v>150</v>
      </c>
      <c r="BD153" s="46">
        <f t="shared" si="163"/>
        <v>1500</v>
      </c>
      <c r="BE153" s="46">
        <f t="shared" si="163"/>
        <v>15000</v>
      </c>
      <c r="BF153" s="44"/>
      <c r="BG153" s="44">
        <f t="shared" si="180"/>
        <v>0</v>
      </c>
      <c r="BH153" s="46">
        <f t="shared" si="181"/>
        <v>0</v>
      </c>
      <c r="BI153" s="46">
        <f t="shared" si="182"/>
        <v>0</v>
      </c>
      <c r="BJ153" s="46">
        <f t="shared" si="183"/>
        <v>0</v>
      </c>
      <c r="BK153" s="46">
        <f t="shared" si="184"/>
        <v>0</v>
      </c>
      <c r="BL153" s="46">
        <f t="shared" si="185"/>
        <v>0</v>
      </c>
      <c r="BM153" s="46">
        <f t="shared" si="186"/>
        <v>0</v>
      </c>
      <c r="BN153" s="46">
        <f t="shared" si="187"/>
        <v>0</v>
      </c>
      <c r="BO153" s="46">
        <f t="shared" si="188"/>
        <v>0</v>
      </c>
      <c r="BP153" s="46">
        <f t="shared" si="189"/>
        <v>0</v>
      </c>
      <c r="BQ153" s="46">
        <f t="shared" si="190"/>
        <v>0</v>
      </c>
      <c r="BR153" s="46">
        <f t="shared" si="191"/>
        <v>0</v>
      </c>
      <c r="BS153" s="46">
        <f t="shared" si="192"/>
        <v>100</v>
      </c>
      <c r="BT153" s="46">
        <f t="shared" si="193"/>
        <v>50</v>
      </c>
      <c r="BU153" s="46">
        <f t="shared" si="194"/>
        <v>0</v>
      </c>
      <c r="BV153" s="46">
        <f t="shared" si="195"/>
        <v>0</v>
      </c>
      <c r="BW153" s="46">
        <f t="shared" si="196"/>
        <v>0</v>
      </c>
      <c r="BX153" s="44"/>
      <c r="BY153" s="44"/>
      <c r="BZ153" s="46">
        <f t="shared" si="197"/>
        <v>0</v>
      </c>
      <c r="CA153" s="46"/>
      <c r="CB153" s="46"/>
      <c r="CC153" s="46">
        <f t="shared" si="198"/>
        <v>0</v>
      </c>
      <c r="CD153" s="46"/>
      <c r="CE153" s="46"/>
      <c r="CF153" s="46">
        <f t="shared" si="199"/>
        <v>0</v>
      </c>
      <c r="CG153" s="44"/>
      <c r="CH153" s="46"/>
      <c r="CI153" s="46">
        <f t="shared" si="200"/>
        <v>0</v>
      </c>
      <c r="CJ153" s="44"/>
      <c r="CK153" s="46"/>
      <c r="CL153" s="46">
        <f t="shared" si="201"/>
        <v>50</v>
      </c>
      <c r="CM153" s="44"/>
      <c r="CN153" s="46">
        <f t="shared" si="202"/>
        <v>0</v>
      </c>
      <c r="CO153" s="44"/>
      <c r="CP153" s="44"/>
      <c r="CQ153" s="44" t="str">
        <f t="shared" si="203"/>
        <v/>
      </c>
      <c r="CR153" s="44" t="str">
        <f t="shared" si="204"/>
        <v/>
      </c>
      <c r="CS153" s="44" t="str">
        <f t="shared" si="205"/>
        <v xml:space="preserve">   billones</v>
      </c>
      <c r="CT153" s="44" t="str">
        <f t="shared" si="206"/>
        <v/>
      </c>
      <c r="CU153" s="44" t="str">
        <f t="shared" si="207"/>
        <v/>
      </c>
      <c r="CV153" s="44" t="str">
        <f t="shared" si="208"/>
        <v xml:space="preserve">  mil</v>
      </c>
      <c r="CW153" s="44" t="str">
        <f t="shared" si="209"/>
        <v/>
      </c>
      <c r="CX153" s="44" t="str">
        <f t="shared" si="210"/>
        <v/>
      </c>
      <c r="CY153" s="44" t="str">
        <f t="shared" si="211"/>
        <v xml:space="preserve">   millones</v>
      </c>
      <c r="CZ153" s="44" t="str">
        <f t="shared" si="212"/>
        <v/>
      </c>
      <c r="DA153" s="44" t="str">
        <f t="shared" si="213"/>
        <v/>
      </c>
      <c r="DB153" s="44" t="str">
        <f t="shared" si="214"/>
        <v xml:space="preserve">  mil</v>
      </c>
      <c r="DC153" s="44" t="str">
        <f t="shared" si="215"/>
        <v xml:space="preserve">Ciento </v>
      </c>
      <c r="DD153" s="44" t="str">
        <f t="shared" si="216"/>
        <v>Cincuenta Pesos</v>
      </c>
      <c r="DE153" s="44" t="str">
        <f t="shared" si="217"/>
        <v xml:space="preserve">  Pesos</v>
      </c>
      <c r="DF153" s="44" t="str">
        <f t="shared" si="218"/>
        <v xml:space="preserve">  Centavos</v>
      </c>
      <c r="DG153" s="44" t="str">
        <f t="shared" si="219"/>
        <v xml:space="preserve">  centavos</v>
      </c>
      <c r="DH153" s="44" t="str">
        <f t="shared" si="220"/>
        <v xml:space="preserve"> </v>
      </c>
      <c r="DI153" s="44" t="str">
        <f t="shared" si="221"/>
        <v/>
      </c>
      <c r="DJ153" s="44"/>
      <c r="DK153" s="44" t="str">
        <f t="shared" si="222"/>
        <v xml:space="preserve"> </v>
      </c>
      <c r="DL153" s="44" t="str">
        <f t="shared" si="223"/>
        <v/>
      </c>
      <c r="DM153" s="44"/>
      <c r="DN153" s="44" t="str">
        <f t="shared" si="224"/>
        <v xml:space="preserve"> </v>
      </c>
      <c r="DO153" s="44" t="str">
        <f t="shared" si="225"/>
        <v/>
      </c>
      <c r="DP153" s="44"/>
      <c r="DQ153" s="44" t="str">
        <f t="shared" si="226"/>
        <v xml:space="preserve"> </v>
      </c>
      <c r="DR153" s="44" t="str">
        <f t="shared" si="227"/>
        <v/>
      </c>
      <c r="DS153" s="44"/>
      <c r="DT153" s="44" t="str">
        <f t="shared" si="228"/>
        <v>Cincuenta</v>
      </c>
      <c r="DU153" s="44" t="str">
        <f t="shared" si="229"/>
        <v xml:space="preserve"> Pesos</v>
      </c>
      <c r="DV153" s="44" t="str">
        <f t="shared" si="230"/>
        <v xml:space="preserve"> </v>
      </c>
      <c r="DW153" s="44" t="str">
        <f t="shared" si="231"/>
        <v/>
      </c>
      <c r="DX153" s="44"/>
      <c r="DY153" s="44"/>
      <c r="DZ153" s="44"/>
      <c r="EA153" s="44" t="str">
        <f t="shared" si="232"/>
        <v xml:space="preserve"> </v>
      </c>
      <c r="EB153" s="44"/>
      <c r="EC153" s="44"/>
      <c r="ED153" s="44" t="str">
        <f t="shared" si="233"/>
        <v xml:space="preserve"> </v>
      </c>
      <c r="EE153" s="44"/>
      <c r="EF153" s="44"/>
      <c r="EG153" s="47" t="str">
        <f t="shared" si="234"/>
        <v xml:space="preserve"> </v>
      </c>
      <c r="EH153" s="44"/>
      <c r="EI153" s="44"/>
      <c r="EJ153" s="47" t="str">
        <f t="shared" si="235"/>
        <v xml:space="preserve"> </v>
      </c>
      <c r="EK153" s="44"/>
      <c r="EL153" s="44"/>
      <c r="EM153" s="47" t="str">
        <f t="shared" si="236"/>
        <v>Ciento Cincuenta Pesos</v>
      </c>
      <c r="EN153" s="47"/>
      <c r="EO153" s="47" t="str">
        <f t="shared" si="237"/>
        <v xml:space="preserve"> </v>
      </c>
      <c r="EP153" s="44"/>
    </row>
    <row r="154" spans="1:146" hidden="1" x14ac:dyDescent="0.2">
      <c r="A154" s="42">
        <v>151</v>
      </c>
      <c r="B154" s="43" t="str">
        <f t="shared" si="167"/>
        <v>Ciento Cincuenta y Un Pesos M/L</v>
      </c>
      <c r="C154" s="44"/>
      <c r="D154" s="45">
        <f t="shared" si="168"/>
        <v>151</v>
      </c>
      <c r="E154" s="44" t="str">
        <f t="shared" si="169"/>
        <v/>
      </c>
      <c r="F154" s="44" t="str">
        <f t="shared" si="170"/>
        <v xml:space="preserve"> Pesos</v>
      </c>
      <c r="G154" s="44" t="str">
        <f t="shared" si="171"/>
        <v xml:space="preserve">  billones</v>
      </c>
      <c r="H154" s="44"/>
      <c r="I154" s="44" t="str">
        <f t="shared" si="172"/>
        <v xml:space="preserve"> Pesos</v>
      </c>
      <c r="J154" s="44" t="s">
        <v>80</v>
      </c>
      <c r="K154" s="44"/>
      <c r="L154" s="44" t="str">
        <f t="shared" si="173"/>
        <v xml:space="preserve"> Pesos</v>
      </c>
      <c r="M154" s="44" t="str">
        <f t="shared" si="174"/>
        <v xml:space="preserve">  millones</v>
      </c>
      <c r="N154" s="44"/>
      <c r="O154" s="44" t="str">
        <f t="shared" si="175"/>
        <v xml:space="preserve"> Pesos</v>
      </c>
      <c r="P154" s="44" t="s">
        <v>80</v>
      </c>
      <c r="Q154" s="44"/>
      <c r="R154" s="44" t="str">
        <f t="shared" si="176"/>
        <v xml:space="preserve"> y </v>
      </c>
      <c r="S154" s="44" t="str">
        <f t="shared" si="177"/>
        <v xml:space="preserve"> Pesos</v>
      </c>
      <c r="T154" s="44" t="str">
        <f t="shared" si="178"/>
        <v xml:space="preserve"> Centavos</v>
      </c>
      <c r="U154" s="44" t="str">
        <f t="shared" si="179"/>
        <v xml:space="preserve"> centavos</v>
      </c>
      <c r="V154" s="44">
        <v>15</v>
      </c>
      <c r="W154" s="44">
        <v>14</v>
      </c>
      <c r="X154" s="44">
        <v>13</v>
      </c>
      <c r="Y154" s="44">
        <v>12</v>
      </c>
      <c r="Z154" s="44">
        <v>11</v>
      </c>
      <c r="AA154" s="44">
        <v>10</v>
      </c>
      <c r="AB154" s="44">
        <v>9</v>
      </c>
      <c r="AC154" s="44">
        <f t="shared" si="238"/>
        <v>8</v>
      </c>
      <c r="AD154" s="44">
        <f t="shared" si="238"/>
        <v>7</v>
      </c>
      <c r="AE154" s="44">
        <f t="shared" si="238"/>
        <v>6</v>
      </c>
      <c r="AF154" s="44">
        <f t="shared" si="238"/>
        <v>5</v>
      </c>
      <c r="AG154" s="44">
        <f t="shared" si="238"/>
        <v>4</v>
      </c>
      <c r="AH154" s="44">
        <f t="shared" si="238"/>
        <v>3</v>
      </c>
      <c r="AI154" s="44">
        <f t="shared" si="238"/>
        <v>2</v>
      </c>
      <c r="AJ154" s="44">
        <f t="shared" si="238"/>
        <v>1</v>
      </c>
      <c r="AK154" s="44">
        <f t="shared" si="238"/>
        <v>0</v>
      </c>
      <c r="AL154" s="44">
        <f t="shared" si="238"/>
        <v>-1</v>
      </c>
      <c r="AM154" s="44">
        <f t="shared" si="238"/>
        <v>-2</v>
      </c>
      <c r="AN154" s="44"/>
      <c r="AO154" s="46">
        <f t="shared" si="165"/>
        <v>0</v>
      </c>
      <c r="AP154" s="46">
        <f t="shared" si="165"/>
        <v>0</v>
      </c>
      <c r="AQ154" s="46">
        <f t="shared" si="165"/>
        <v>0</v>
      </c>
      <c r="AR154" s="46">
        <f t="shared" si="165"/>
        <v>0</v>
      </c>
      <c r="AS154" s="46">
        <f t="shared" si="165"/>
        <v>0</v>
      </c>
      <c r="AT154" s="46">
        <f t="shared" si="165"/>
        <v>0</v>
      </c>
      <c r="AU154" s="46">
        <f t="shared" si="165"/>
        <v>0</v>
      </c>
      <c r="AV154" s="46">
        <f t="shared" si="165"/>
        <v>0</v>
      </c>
      <c r="AW154" s="46">
        <f t="shared" si="165"/>
        <v>0</v>
      </c>
      <c r="AX154" s="46">
        <f t="shared" si="164"/>
        <v>0</v>
      </c>
      <c r="AY154" s="46">
        <f t="shared" si="163"/>
        <v>0</v>
      </c>
      <c r="AZ154" s="46">
        <f t="shared" si="163"/>
        <v>0</v>
      </c>
      <c r="BA154" s="46">
        <f t="shared" si="163"/>
        <v>1</v>
      </c>
      <c r="BB154" s="46">
        <f t="shared" si="163"/>
        <v>15</v>
      </c>
      <c r="BC154" s="46">
        <f t="shared" si="163"/>
        <v>151</v>
      </c>
      <c r="BD154" s="46">
        <f t="shared" si="163"/>
        <v>1510</v>
      </c>
      <c r="BE154" s="46">
        <f t="shared" si="163"/>
        <v>15100</v>
      </c>
      <c r="BF154" s="44"/>
      <c r="BG154" s="44">
        <f t="shared" si="180"/>
        <v>0</v>
      </c>
      <c r="BH154" s="46">
        <f t="shared" si="181"/>
        <v>0</v>
      </c>
      <c r="BI154" s="46">
        <f t="shared" si="182"/>
        <v>0</v>
      </c>
      <c r="BJ154" s="46">
        <f t="shared" si="183"/>
        <v>0</v>
      </c>
      <c r="BK154" s="46">
        <f t="shared" si="184"/>
        <v>0</v>
      </c>
      <c r="BL154" s="46">
        <f t="shared" si="185"/>
        <v>0</v>
      </c>
      <c r="BM154" s="46">
        <f t="shared" si="186"/>
        <v>0</v>
      </c>
      <c r="BN154" s="46">
        <f t="shared" si="187"/>
        <v>0</v>
      </c>
      <c r="BO154" s="46">
        <f t="shared" si="188"/>
        <v>0</v>
      </c>
      <c r="BP154" s="46">
        <f t="shared" si="189"/>
        <v>0</v>
      </c>
      <c r="BQ154" s="46">
        <f t="shared" si="190"/>
        <v>0</v>
      </c>
      <c r="BR154" s="46">
        <f t="shared" si="191"/>
        <v>0</v>
      </c>
      <c r="BS154" s="46">
        <f t="shared" si="192"/>
        <v>100</v>
      </c>
      <c r="BT154" s="46">
        <f t="shared" si="193"/>
        <v>50</v>
      </c>
      <c r="BU154" s="46">
        <f t="shared" si="194"/>
        <v>1</v>
      </c>
      <c r="BV154" s="46">
        <f t="shared" si="195"/>
        <v>0</v>
      </c>
      <c r="BW154" s="46">
        <f t="shared" si="196"/>
        <v>0</v>
      </c>
      <c r="BX154" s="44"/>
      <c r="BY154" s="44"/>
      <c r="BZ154" s="46">
        <f t="shared" si="197"/>
        <v>0</v>
      </c>
      <c r="CA154" s="46"/>
      <c r="CB154" s="46"/>
      <c r="CC154" s="46">
        <f t="shared" si="198"/>
        <v>0</v>
      </c>
      <c r="CD154" s="46"/>
      <c r="CE154" s="46"/>
      <c r="CF154" s="46">
        <f t="shared" si="199"/>
        <v>0</v>
      </c>
      <c r="CG154" s="44"/>
      <c r="CH154" s="46"/>
      <c r="CI154" s="46">
        <f t="shared" si="200"/>
        <v>0</v>
      </c>
      <c r="CJ154" s="44"/>
      <c r="CK154" s="46"/>
      <c r="CL154" s="46">
        <f t="shared" si="201"/>
        <v>51</v>
      </c>
      <c r="CM154" s="44"/>
      <c r="CN154" s="46">
        <f t="shared" si="202"/>
        <v>0</v>
      </c>
      <c r="CO154" s="44"/>
      <c r="CP154" s="44"/>
      <c r="CQ154" s="44" t="str">
        <f t="shared" si="203"/>
        <v/>
      </c>
      <c r="CR154" s="44" t="str">
        <f t="shared" si="204"/>
        <v/>
      </c>
      <c r="CS154" s="44" t="str">
        <f t="shared" si="205"/>
        <v xml:space="preserve">   billones</v>
      </c>
      <c r="CT154" s="44" t="str">
        <f t="shared" si="206"/>
        <v/>
      </c>
      <c r="CU154" s="44" t="str">
        <f t="shared" si="207"/>
        <v/>
      </c>
      <c r="CV154" s="44" t="str">
        <f t="shared" si="208"/>
        <v xml:space="preserve">  mil</v>
      </c>
      <c r="CW154" s="44" t="str">
        <f t="shared" si="209"/>
        <v/>
      </c>
      <c r="CX154" s="44" t="str">
        <f t="shared" si="210"/>
        <v/>
      </c>
      <c r="CY154" s="44" t="str">
        <f t="shared" si="211"/>
        <v xml:space="preserve">   millones</v>
      </c>
      <c r="CZ154" s="44" t="str">
        <f t="shared" si="212"/>
        <v/>
      </c>
      <c r="DA154" s="44" t="str">
        <f t="shared" si="213"/>
        <v/>
      </c>
      <c r="DB154" s="44" t="str">
        <f t="shared" si="214"/>
        <v xml:space="preserve">  mil</v>
      </c>
      <c r="DC154" s="44" t="str">
        <f t="shared" si="215"/>
        <v xml:space="preserve">Ciento </v>
      </c>
      <c r="DD154" s="44" t="str">
        <f t="shared" si="216"/>
        <v xml:space="preserve">Cincuenta y </v>
      </c>
      <c r="DE154" s="44" t="str">
        <f t="shared" si="217"/>
        <v>Un Pesos</v>
      </c>
      <c r="DF154" s="44" t="str">
        <f t="shared" si="218"/>
        <v xml:space="preserve">  Centavos</v>
      </c>
      <c r="DG154" s="44" t="str">
        <f t="shared" si="219"/>
        <v xml:space="preserve">  centavos</v>
      </c>
      <c r="DH154" s="44" t="str">
        <f t="shared" si="220"/>
        <v xml:space="preserve"> </v>
      </c>
      <c r="DI154" s="44" t="str">
        <f t="shared" si="221"/>
        <v/>
      </c>
      <c r="DJ154" s="44"/>
      <c r="DK154" s="44" t="str">
        <f t="shared" si="222"/>
        <v xml:space="preserve"> </v>
      </c>
      <c r="DL154" s="44" t="str">
        <f t="shared" si="223"/>
        <v/>
      </c>
      <c r="DM154" s="44"/>
      <c r="DN154" s="44" t="str">
        <f t="shared" si="224"/>
        <v xml:space="preserve"> </v>
      </c>
      <c r="DO154" s="44" t="str">
        <f t="shared" si="225"/>
        <v/>
      </c>
      <c r="DP154" s="44"/>
      <c r="DQ154" s="44" t="str">
        <f t="shared" si="226"/>
        <v xml:space="preserve"> </v>
      </c>
      <c r="DR154" s="44" t="str">
        <f t="shared" si="227"/>
        <v/>
      </c>
      <c r="DS154" s="44"/>
      <c r="DT154" s="44" t="e">
        <f t="shared" si="228"/>
        <v>#N/A</v>
      </c>
      <c r="DU154" s="44" t="str">
        <f t="shared" si="229"/>
        <v xml:space="preserve"> Pesos</v>
      </c>
      <c r="DV154" s="44" t="str">
        <f t="shared" si="230"/>
        <v xml:space="preserve"> </v>
      </c>
      <c r="DW154" s="44" t="str">
        <f t="shared" si="231"/>
        <v/>
      </c>
      <c r="DX154" s="44"/>
      <c r="DY154" s="44"/>
      <c r="DZ154" s="44"/>
      <c r="EA154" s="44" t="str">
        <f t="shared" si="232"/>
        <v xml:space="preserve"> </v>
      </c>
      <c r="EB154" s="44"/>
      <c r="EC154" s="44"/>
      <c r="ED154" s="44" t="str">
        <f t="shared" si="233"/>
        <v xml:space="preserve"> </v>
      </c>
      <c r="EE154" s="44"/>
      <c r="EF154" s="44"/>
      <c r="EG154" s="47" t="str">
        <f t="shared" si="234"/>
        <v xml:space="preserve"> </v>
      </c>
      <c r="EH154" s="44"/>
      <c r="EI154" s="44"/>
      <c r="EJ154" s="47" t="str">
        <f t="shared" si="235"/>
        <v xml:space="preserve"> </v>
      </c>
      <c r="EK154" s="44"/>
      <c r="EL154" s="44"/>
      <c r="EM154" s="47" t="str">
        <f t="shared" si="236"/>
        <v>Ciento Cincuenta y Un Pesos</v>
      </c>
      <c r="EN154" s="47"/>
      <c r="EO154" s="47" t="str">
        <f t="shared" si="237"/>
        <v xml:space="preserve"> </v>
      </c>
      <c r="EP154" s="44"/>
    </row>
    <row r="155" spans="1:146" hidden="1" x14ac:dyDescent="0.2">
      <c r="A155" s="42">
        <v>152</v>
      </c>
      <c r="B155" s="43" t="str">
        <f t="shared" si="167"/>
        <v>Ciento Cincuenta y Dos Pesos M/L</v>
      </c>
      <c r="C155" s="44"/>
      <c r="D155" s="45">
        <f t="shared" si="168"/>
        <v>152</v>
      </c>
      <c r="E155" s="44" t="str">
        <f t="shared" si="169"/>
        <v/>
      </c>
      <c r="F155" s="44" t="str">
        <f t="shared" si="170"/>
        <v xml:space="preserve"> Pesos</v>
      </c>
      <c r="G155" s="44" t="str">
        <f t="shared" si="171"/>
        <v xml:space="preserve">  billones</v>
      </c>
      <c r="H155" s="44"/>
      <c r="I155" s="44" t="str">
        <f t="shared" si="172"/>
        <v xml:space="preserve"> Pesos</v>
      </c>
      <c r="J155" s="44" t="s">
        <v>80</v>
      </c>
      <c r="K155" s="44"/>
      <c r="L155" s="44" t="str">
        <f t="shared" si="173"/>
        <v xml:space="preserve"> Pesos</v>
      </c>
      <c r="M155" s="44" t="str">
        <f t="shared" si="174"/>
        <v xml:space="preserve">  millones</v>
      </c>
      <c r="N155" s="44"/>
      <c r="O155" s="44" t="str">
        <f t="shared" si="175"/>
        <v xml:space="preserve"> Pesos</v>
      </c>
      <c r="P155" s="44" t="s">
        <v>80</v>
      </c>
      <c r="Q155" s="44"/>
      <c r="R155" s="44" t="str">
        <f t="shared" si="176"/>
        <v xml:space="preserve"> y </v>
      </c>
      <c r="S155" s="44" t="str">
        <f t="shared" si="177"/>
        <v xml:space="preserve"> Pesos</v>
      </c>
      <c r="T155" s="44" t="str">
        <f t="shared" si="178"/>
        <v xml:space="preserve"> Centavos</v>
      </c>
      <c r="U155" s="44" t="str">
        <f t="shared" si="179"/>
        <v xml:space="preserve"> centavos</v>
      </c>
      <c r="V155" s="44">
        <v>15</v>
      </c>
      <c r="W155" s="44">
        <v>14</v>
      </c>
      <c r="X155" s="44">
        <v>13</v>
      </c>
      <c r="Y155" s="44">
        <v>12</v>
      </c>
      <c r="Z155" s="44">
        <v>11</v>
      </c>
      <c r="AA155" s="44">
        <v>10</v>
      </c>
      <c r="AB155" s="44">
        <v>9</v>
      </c>
      <c r="AC155" s="44">
        <f t="shared" si="238"/>
        <v>8</v>
      </c>
      <c r="AD155" s="44">
        <f t="shared" si="238"/>
        <v>7</v>
      </c>
      <c r="AE155" s="44">
        <f t="shared" si="238"/>
        <v>6</v>
      </c>
      <c r="AF155" s="44">
        <f t="shared" si="238"/>
        <v>5</v>
      </c>
      <c r="AG155" s="44">
        <f t="shared" si="238"/>
        <v>4</v>
      </c>
      <c r="AH155" s="44">
        <f t="shared" si="238"/>
        <v>3</v>
      </c>
      <c r="AI155" s="44">
        <f t="shared" si="238"/>
        <v>2</v>
      </c>
      <c r="AJ155" s="44">
        <f t="shared" si="238"/>
        <v>1</v>
      </c>
      <c r="AK155" s="44">
        <f t="shared" si="238"/>
        <v>0</v>
      </c>
      <c r="AL155" s="44">
        <f t="shared" si="238"/>
        <v>-1</v>
      </c>
      <c r="AM155" s="44">
        <f t="shared" si="238"/>
        <v>-2</v>
      </c>
      <c r="AN155" s="44"/>
      <c r="AO155" s="46">
        <f t="shared" si="165"/>
        <v>0</v>
      </c>
      <c r="AP155" s="46">
        <f t="shared" si="165"/>
        <v>0</v>
      </c>
      <c r="AQ155" s="46">
        <f t="shared" si="165"/>
        <v>0</v>
      </c>
      <c r="AR155" s="46">
        <f t="shared" ref="AR155:BA192" si="239">INT($D155/10^Z155)</f>
        <v>0</v>
      </c>
      <c r="AS155" s="46">
        <f t="shared" si="239"/>
        <v>0</v>
      </c>
      <c r="AT155" s="46">
        <f t="shared" si="239"/>
        <v>0</v>
      </c>
      <c r="AU155" s="46">
        <f t="shared" si="239"/>
        <v>0</v>
      </c>
      <c r="AV155" s="46">
        <f t="shared" si="239"/>
        <v>0</v>
      </c>
      <c r="AW155" s="46">
        <f t="shared" si="239"/>
        <v>0</v>
      </c>
      <c r="AX155" s="46">
        <f t="shared" si="164"/>
        <v>0</v>
      </c>
      <c r="AY155" s="46">
        <f t="shared" si="163"/>
        <v>0</v>
      </c>
      <c r="AZ155" s="46">
        <f t="shared" si="163"/>
        <v>0</v>
      </c>
      <c r="BA155" s="46">
        <f t="shared" si="163"/>
        <v>1</v>
      </c>
      <c r="BB155" s="46">
        <f t="shared" si="163"/>
        <v>15</v>
      </c>
      <c r="BC155" s="46">
        <f t="shared" si="163"/>
        <v>152</v>
      </c>
      <c r="BD155" s="46">
        <f t="shared" si="163"/>
        <v>1520</v>
      </c>
      <c r="BE155" s="46">
        <f t="shared" si="163"/>
        <v>15200</v>
      </c>
      <c r="BF155" s="44"/>
      <c r="BG155" s="44">
        <f t="shared" si="180"/>
        <v>0</v>
      </c>
      <c r="BH155" s="46">
        <f t="shared" si="181"/>
        <v>0</v>
      </c>
      <c r="BI155" s="46">
        <f t="shared" si="182"/>
        <v>0</v>
      </c>
      <c r="BJ155" s="46">
        <f t="shared" si="183"/>
        <v>0</v>
      </c>
      <c r="BK155" s="46">
        <f t="shared" si="184"/>
        <v>0</v>
      </c>
      <c r="BL155" s="46">
        <f t="shared" si="185"/>
        <v>0</v>
      </c>
      <c r="BM155" s="46">
        <f t="shared" si="186"/>
        <v>0</v>
      </c>
      <c r="BN155" s="46">
        <f t="shared" si="187"/>
        <v>0</v>
      </c>
      <c r="BO155" s="46">
        <f t="shared" si="188"/>
        <v>0</v>
      </c>
      <c r="BP155" s="46">
        <f t="shared" si="189"/>
        <v>0</v>
      </c>
      <c r="BQ155" s="46">
        <f t="shared" si="190"/>
        <v>0</v>
      </c>
      <c r="BR155" s="46">
        <f t="shared" si="191"/>
        <v>0</v>
      </c>
      <c r="BS155" s="46">
        <f t="shared" si="192"/>
        <v>100</v>
      </c>
      <c r="BT155" s="46">
        <f t="shared" si="193"/>
        <v>50</v>
      </c>
      <c r="BU155" s="46">
        <f t="shared" si="194"/>
        <v>2</v>
      </c>
      <c r="BV155" s="46">
        <f t="shared" si="195"/>
        <v>0</v>
      </c>
      <c r="BW155" s="46">
        <f t="shared" si="196"/>
        <v>0</v>
      </c>
      <c r="BX155" s="44"/>
      <c r="BY155" s="44"/>
      <c r="BZ155" s="46">
        <f t="shared" si="197"/>
        <v>0</v>
      </c>
      <c r="CA155" s="46"/>
      <c r="CB155" s="46"/>
      <c r="CC155" s="46">
        <f t="shared" si="198"/>
        <v>0</v>
      </c>
      <c r="CD155" s="46"/>
      <c r="CE155" s="46"/>
      <c r="CF155" s="46">
        <f t="shared" si="199"/>
        <v>0</v>
      </c>
      <c r="CG155" s="44"/>
      <c r="CH155" s="46"/>
      <c r="CI155" s="46">
        <f t="shared" si="200"/>
        <v>0</v>
      </c>
      <c r="CJ155" s="44"/>
      <c r="CK155" s="46"/>
      <c r="CL155" s="46">
        <f t="shared" si="201"/>
        <v>52</v>
      </c>
      <c r="CM155" s="44"/>
      <c r="CN155" s="46">
        <f t="shared" si="202"/>
        <v>0</v>
      </c>
      <c r="CO155" s="44"/>
      <c r="CP155" s="44"/>
      <c r="CQ155" s="44" t="str">
        <f t="shared" si="203"/>
        <v/>
      </c>
      <c r="CR155" s="44" t="str">
        <f t="shared" si="204"/>
        <v/>
      </c>
      <c r="CS155" s="44" t="str">
        <f t="shared" si="205"/>
        <v xml:space="preserve">   billones</v>
      </c>
      <c r="CT155" s="44" t="str">
        <f t="shared" si="206"/>
        <v/>
      </c>
      <c r="CU155" s="44" t="str">
        <f t="shared" si="207"/>
        <v/>
      </c>
      <c r="CV155" s="44" t="str">
        <f t="shared" si="208"/>
        <v xml:space="preserve">  mil</v>
      </c>
      <c r="CW155" s="44" t="str">
        <f t="shared" si="209"/>
        <v/>
      </c>
      <c r="CX155" s="44" t="str">
        <f t="shared" si="210"/>
        <v/>
      </c>
      <c r="CY155" s="44" t="str">
        <f t="shared" si="211"/>
        <v xml:space="preserve">   millones</v>
      </c>
      <c r="CZ155" s="44" t="str">
        <f t="shared" si="212"/>
        <v/>
      </c>
      <c r="DA155" s="44" t="str">
        <f t="shared" si="213"/>
        <v/>
      </c>
      <c r="DB155" s="44" t="str">
        <f t="shared" si="214"/>
        <v xml:space="preserve">  mil</v>
      </c>
      <c r="DC155" s="44" t="str">
        <f t="shared" si="215"/>
        <v xml:space="preserve">Ciento </v>
      </c>
      <c r="DD155" s="44" t="str">
        <f t="shared" si="216"/>
        <v xml:space="preserve">Cincuenta y </v>
      </c>
      <c r="DE155" s="44" t="str">
        <f t="shared" si="217"/>
        <v>Dos Pesos</v>
      </c>
      <c r="DF155" s="44" t="str">
        <f t="shared" si="218"/>
        <v xml:space="preserve">  Centavos</v>
      </c>
      <c r="DG155" s="44" t="str">
        <f t="shared" si="219"/>
        <v xml:space="preserve">  centavos</v>
      </c>
      <c r="DH155" s="44" t="str">
        <f t="shared" si="220"/>
        <v xml:space="preserve"> </v>
      </c>
      <c r="DI155" s="44" t="str">
        <f t="shared" si="221"/>
        <v/>
      </c>
      <c r="DJ155" s="44"/>
      <c r="DK155" s="44" t="str">
        <f t="shared" si="222"/>
        <v xml:space="preserve"> </v>
      </c>
      <c r="DL155" s="44" t="str">
        <f t="shared" si="223"/>
        <v/>
      </c>
      <c r="DM155" s="44"/>
      <c r="DN155" s="44" t="str">
        <f t="shared" si="224"/>
        <v xml:space="preserve"> </v>
      </c>
      <c r="DO155" s="44" t="str">
        <f t="shared" si="225"/>
        <v/>
      </c>
      <c r="DP155" s="44"/>
      <c r="DQ155" s="44" t="str">
        <f t="shared" si="226"/>
        <v xml:space="preserve"> </v>
      </c>
      <c r="DR155" s="44" t="str">
        <f t="shared" si="227"/>
        <v/>
      </c>
      <c r="DS155" s="44"/>
      <c r="DT155" s="44" t="e">
        <f t="shared" si="228"/>
        <v>#N/A</v>
      </c>
      <c r="DU155" s="44" t="str">
        <f t="shared" si="229"/>
        <v xml:space="preserve"> Pesos</v>
      </c>
      <c r="DV155" s="44" t="str">
        <f t="shared" si="230"/>
        <v xml:space="preserve"> </v>
      </c>
      <c r="DW155" s="44" t="str">
        <f t="shared" si="231"/>
        <v/>
      </c>
      <c r="DX155" s="44"/>
      <c r="DY155" s="44"/>
      <c r="DZ155" s="44"/>
      <c r="EA155" s="44" t="str">
        <f t="shared" si="232"/>
        <v xml:space="preserve"> </v>
      </c>
      <c r="EB155" s="44"/>
      <c r="EC155" s="44"/>
      <c r="ED155" s="44" t="str">
        <f t="shared" si="233"/>
        <v xml:space="preserve"> </v>
      </c>
      <c r="EE155" s="44"/>
      <c r="EF155" s="44"/>
      <c r="EG155" s="47" t="str">
        <f t="shared" si="234"/>
        <v xml:space="preserve"> </v>
      </c>
      <c r="EH155" s="44"/>
      <c r="EI155" s="44"/>
      <c r="EJ155" s="47" t="str">
        <f t="shared" si="235"/>
        <v xml:space="preserve"> </v>
      </c>
      <c r="EK155" s="44"/>
      <c r="EL155" s="44"/>
      <c r="EM155" s="47" t="str">
        <f t="shared" si="236"/>
        <v>Ciento Cincuenta y Dos Pesos</v>
      </c>
      <c r="EN155" s="47"/>
      <c r="EO155" s="47" t="str">
        <f t="shared" si="237"/>
        <v xml:space="preserve"> </v>
      </c>
      <c r="EP155" s="44"/>
    </row>
    <row r="156" spans="1:146" hidden="1" x14ac:dyDescent="0.2">
      <c r="A156" s="42">
        <v>153</v>
      </c>
      <c r="B156" s="43" t="str">
        <f t="shared" si="167"/>
        <v>Ciento Cincuenta y Tres Pesos M/L</v>
      </c>
      <c r="C156" s="44"/>
      <c r="D156" s="45">
        <f t="shared" si="168"/>
        <v>153</v>
      </c>
      <c r="E156" s="44" t="str">
        <f t="shared" si="169"/>
        <v/>
      </c>
      <c r="F156" s="44" t="str">
        <f t="shared" si="170"/>
        <v xml:space="preserve"> Pesos</v>
      </c>
      <c r="G156" s="44" t="str">
        <f t="shared" si="171"/>
        <v xml:space="preserve">  billones</v>
      </c>
      <c r="H156" s="44"/>
      <c r="I156" s="44" t="str">
        <f t="shared" si="172"/>
        <v xml:space="preserve"> Pesos</v>
      </c>
      <c r="J156" s="44" t="s">
        <v>80</v>
      </c>
      <c r="K156" s="44"/>
      <c r="L156" s="44" t="str">
        <f t="shared" si="173"/>
        <v xml:space="preserve"> Pesos</v>
      </c>
      <c r="M156" s="44" t="str">
        <f t="shared" si="174"/>
        <v xml:space="preserve">  millones</v>
      </c>
      <c r="N156" s="44"/>
      <c r="O156" s="44" t="str">
        <f t="shared" si="175"/>
        <v xml:space="preserve"> Pesos</v>
      </c>
      <c r="P156" s="44" t="s">
        <v>80</v>
      </c>
      <c r="Q156" s="44"/>
      <c r="R156" s="44" t="str">
        <f t="shared" si="176"/>
        <v xml:space="preserve"> y </v>
      </c>
      <c r="S156" s="44" t="str">
        <f t="shared" si="177"/>
        <v xml:space="preserve"> Pesos</v>
      </c>
      <c r="T156" s="44" t="str">
        <f t="shared" si="178"/>
        <v xml:space="preserve"> Centavos</v>
      </c>
      <c r="U156" s="44" t="str">
        <f t="shared" si="179"/>
        <v xml:space="preserve"> centavos</v>
      </c>
      <c r="V156" s="44">
        <v>15</v>
      </c>
      <c r="W156" s="44">
        <v>14</v>
      </c>
      <c r="X156" s="44">
        <v>13</v>
      </c>
      <c r="Y156" s="44">
        <v>12</v>
      </c>
      <c r="Z156" s="44">
        <v>11</v>
      </c>
      <c r="AA156" s="44">
        <v>10</v>
      </c>
      <c r="AB156" s="44">
        <v>9</v>
      </c>
      <c r="AC156" s="44">
        <f t="shared" si="238"/>
        <v>8</v>
      </c>
      <c r="AD156" s="44">
        <f t="shared" si="238"/>
        <v>7</v>
      </c>
      <c r="AE156" s="44">
        <f t="shared" si="238"/>
        <v>6</v>
      </c>
      <c r="AF156" s="44">
        <f t="shared" si="238"/>
        <v>5</v>
      </c>
      <c r="AG156" s="44">
        <f t="shared" si="238"/>
        <v>4</v>
      </c>
      <c r="AH156" s="44">
        <f t="shared" si="238"/>
        <v>3</v>
      </c>
      <c r="AI156" s="44">
        <f t="shared" si="238"/>
        <v>2</v>
      </c>
      <c r="AJ156" s="44">
        <f t="shared" si="238"/>
        <v>1</v>
      </c>
      <c r="AK156" s="44">
        <f t="shared" si="238"/>
        <v>0</v>
      </c>
      <c r="AL156" s="44">
        <f t="shared" si="238"/>
        <v>-1</v>
      </c>
      <c r="AM156" s="44">
        <f t="shared" si="238"/>
        <v>-2</v>
      </c>
      <c r="AN156" s="44"/>
      <c r="AO156" s="46">
        <f t="shared" ref="AO156:AO187" si="240">INT($D156/10^W156)</f>
        <v>0</v>
      </c>
      <c r="AP156" s="46">
        <f t="shared" ref="AP156:AP187" si="241">INT($D156/10^X156)</f>
        <v>0</v>
      </c>
      <c r="AQ156" s="46">
        <f t="shared" ref="AQ156:AQ187" si="242">INT($D156/10^Y156)</f>
        <v>0</v>
      </c>
      <c r="AR156" s="46">
        <f t="shared" si="239"/>
        <v>0</v>
      </c>
      <c r="AS156" s="46">
        <f t="shared" si="239"/>
        <v>0</v>
      </c>
      <c r="AT156" s="46">
        <f t="shared" si="239"/>
        <v>0</v>
      </c>
      <c r="AU156" s="46">
        <f t="shared" si="239"/>
        <v>0</v>
      </c>
      <c r="AV156" s="46">
        <f t="shared" si="239"/>
        <v>0</v>
      </c>
      <c r="AW156" s="46">
        <f t="shared" si="239"/>
        <v>0</v>
      </c>
      <c r="AX156" s="46">
        <f t="shared" si="164"/>
        <v>0</v>
      </c>
      <c r="AY156" s="46">
        <f t="shared" si="163"/>
        <v>0</v>
      </c>
      <c r="AZ156" s="46">
        <f t="shared" si="163"/>
        <v>0</v>
      </c>
      <c r="BA156" s="46">
        <f t="shared" si="163"/>
        <v>1</v>
      </c>
      <c r="BB156" s="46">
        <f t="shared" si="163"/>
        <v>15</v>
      </c>
      <c r="BC156" s="46">
        <f t="shared" si="163"/>
        <v>153</v>
      </c>
      <c r="BD156" s="46">
        <f t="shared" si="163"/>
        <v>1530</v>
      </c>
      <c r="BE156" s="46">
        <f t="shared" si="163"/>
        <v>15300</v>
      </c>
      <c r="BF156" s="44"/>
      <c r="BG156" s="44">
        <f t="shared" si="180"/>
        <v>0</v>
      </c>
      <c r="BH156" s="46">
        <f t="shared" si="181"/>
        <v>0</v>
      </c>
      <c r="BI156" s="46">
        <f t="shared" si="182"/>
        <v>0</v>
      </c>
      <c r="BJ156" s="46">
        <f t="shared" si="183"/>
        <v>0</v>
      </c>
      <c r="BK156" s="46">
        <f t="shared" si="184"/>
        <v>0</v>
      </c>
      <c r="BL156" s="46">
        <f t="shared" si="185"/>
        <v>0</v>
      </c>
      <c r="BM156" s="46">
        <f t="shared" si="186"/>
        <v>0</v>
      </c>
      <c r="BN156" s="46">
        <f t="shared" si="187"/>
        <v>0</v>
      </c>
      <c r="BO156" s="46">
        <f t="shared" si="188"/>
        <v>0</v>
      </c>
      <c r="BP156" s="46">
        <f t="shared" si="189"/>
        <v>0</v>
      </c>
      <c r="BQ156" s="46">
        <f t="shared" si="190"/>
        <v>0</v>
      </c>
      <c r="BR156" s="46">
        <f t="shared" si="191"/>
        <v>0</v>
      </c>
      <c r="BS156" s="46">
        <f t="shared" si="192"/>
        <v>100</v>
      </c>
      <c r="BT156" s="46">
        <f t="shared" si="193"/>
        <v>50</v>
      </c>
      <c r="BU156" s="46">
        <f t="shared" si="194"/>
        <v>3</v>
      </c>
      <c r="BV156" s="46">
        <f t="shared" si="195"/>
        <v>0</v>
      </c>
      <c r="BW156" s="46">
        <f t="shared" si="196"/>
        <v>0</v>
      </c>
      <c r="BX156" s="44"/>
      <c r="BY156" s="44"/>
      <c r="BZ156" s="46">
        <f t="shared" si="197"/>
        <v>0</v>
      </c>
      <c r="CA156" s="46"/>
      <c r="CB156" s="46"/>
      <c r="CC156" s="46">
        <f t="shared" si="198"/>
        <v>0</v>
      </c>
      <c r="CD156" s="46"/>
      <c r="CE156" s="46"/>
      <c r="CF156" s="46">
        <f t="shared" si="199"/>
        <v>0</v>
      </c>
      <c r="CG156" s="44"/>
      <c r="CH156" s="46"/>
      <c r="CI156" s="46">
        <f t="shared" si="200"/>
        <v>0</v>
      </c>
      <c r="CJ156" s="44"/>
      <c r="CK156" s="46"/>
      <c r="CL156" s="46">
        <f t="shared" si="201"/>
        <v>53</v>
      </c>
      <c r="CM156" s="44"/>
      <c r="CN156" s="46">
        <f t="shared" si="202"/>
        <v>0</v>
      </c>
      <c r="CO156" s="44"/>
      <c r="CP156" s="44"/>
      <c r="CQ156" s="44" t="str">
        <f t="shared" si="203"/>
        <v/>
      </c>
      <c r="CR156" s="44" t="str">
        <f t="shared" si="204"/>
        <v/>
      </c>
      <c r="CS156" s="44" t="str">
        <f t="shared" si="205"/>
        <v xml:space="preserve">   billones</v>
      </c>
      <c r="CT156" s="44" t="str">
        <f t="shared" si="206"/>
        <v/>
      </c>
      <c r="CU156" s="44" t="str">
        <f t="shared" si="207"/>
        <v/>
      </c>
      <c r="CV156" s="44" t="str">
        <f t="shared" si="208"/>
        <v xml:space="preserve">  mil</v>
      </c>
      <c r="CW156" s="44" t="str">
        <f t="shared" si="209"/>
        <v/>
      </c>
      <c r="CX156" s="44" t="str">
        <f t="shared" si="210"/>
        <v/>
      </c>
      <c r="CY156" s="44" t="str">
        <f t="shared" si="211"/>
        <v xml:space="preserve">   millones</v>
      </c>
      <c r="CZ156" s="44" t="str">
        <f t="shared" si="212"/>
        <v/>
      </c>
      <c r="DA156" s="44" t="str">
        <f t="shared" si="213"/>
        <v/>
      </c>
      <c r="DB156" s="44" t="str">
        <f t="shared" si="214"/>
        <v xml:space="preserve">  mil</v>
      </c>
      <c r="DC156" s="44" t="str">
        <f t="shared" si="215"/>
        <v xml:space="preserve">Ciento </v>
      </c>
      <c r="DD156" s="44" t="str">
        <f t="shared" si="216"/>
        <v xml:space="preserve">Cincuenta y </v>
      </c>
      <c r="DE156" s="44" t="str">
        <f t="shared" si="217"/>
        <v>Tres Pesos</v>
      </c>
      <c r="DF156" s="44" t="str">
        <f t="shared" si="218"/>
        <v xml:space="preserve">  Centavos</v>
      </c>
      <c r="DG156" s="44" t="str">
        <f t="shared" si="219"/>
        <v xml:space="preserve">  centavos</v>
      </c>
      <c r="DH156" s="44" t="str">
        <f t="shared" si="220"/>
        <v xml:space="preserve"> </v>
      </c>
      <c r="DI156" s="44" t="str">
        <f t="shared" si="221"/>
        <v/>
      </c>
      <c r="DJ156" s="44"/>
      <c r="DK156" s="44" t="str">
        <f t="shared" si="222"/>
        <v xml:space="preserve"> </v>
      </c>
      <c r="DL156" s="44" t="str">
        <f t="shared" si="223"/>
        <v/>
      </c>
      <c r="DM156" s="44"/>
      <c r="DN156" s="44" t="str">
        <f t="shared" si="224"/>
        <v xml:space="preserve"> </v>
      </c>
      <c r="DO156" s="44" t="str">
        <f t="shared" si="225"/>
        <v/>
      </c>
      <c r="DP156" s="44"/>
      <c r="DQ156" s="44" t="str">
        <f t="shared" si="226"/>
        <v xml:space="preserve"> </v>
      </c>
      <c r="DR156" s="44" t="str">
        <f t="shared" si="227"/>
        <v/>
      </c>
      <c r="DS156" s="44"/>
      <c r="DT156" s="44" t="e">
        <f t="shared" si="228"/>
        <v>#N/A</v>
      </c>
      <c r="DU156" s="44" t="str">
        <f t="shared" si="229"/>
        <v xml:space="preserve"> Pesos</v>
      </c>
      <c r="DV156" s="44" t="str">
        <f t="shared" si="230"/>
        <v xml:space="preserve"> </v>
      </c>
      <c r="DW156" s="44" t="str">
        <f t="shared" si="231"/>
        <v/>
      </c>
      <c r="DX156" s="44"/>
      <c r="DY156" s="44"/>
      <c r="DZ156" s="44"/>
      <c r="EA156" s="44" t="str">
        <f t="shared" si="232"/>
        <v xml:space="preserve"> </v>
      </c>
      <c r="EB156" s="44"/>
      <c r="EC156" s="44"/>
      <c r="ED156" s="44" t="str">
        <f t="shared" si="233"/>
        <v xml:space="preserve"> </v>
      </c>
      <c r="EE156" s="44"/>
      <c r="EF156" s="44"/>
      <c r="EG156" s="47" t="str">
        <f t="shared" si="234"/>
        <v xml:space="preserve"> </v>
      </c>
      <c r="EH156" s="44"/>
      <c r="EI156" s="44"/>
      <c r="EJ156" s="47" t="str">
        <f t="shared" si="235"/>
        <v xml:space="preserve"> </v>
      </c>
      <c r="EK156" s="44"/>
      <c r="EL156" s="44"/>
      <c r="EM156" s="47" t="str">
        <f t="shared" si="236"/>
        <v>Ciento Cincuenta y Tres Pesos</v>
      </c>
      <c r="EN156" s="47"/>
      <c r="EO156" s="47" t="str">
        <f t="shared" si="237"/>
        <v xml:space="preserve"> </v>
      </c>
      <c r="EP156" s="44"/>
    </row>
    <row r="157" spans="1:146" hidden="1" x14ac:dyDescent="0.2">
      <c r="A157" s="42">
        <v>154</v>
      </c>
      <c r="B157" s="43" t="str">
        <f t="shared" si="167"/>
        <v>Ciento Cincuenta y Cuatro Pesos M/L</v>
      </c>
      <c r="C157" s="44"/>
      <c r="D157" s="45">
        <f t="shared" si="168"/>
        <v>154</v>
      </c>
      <c r="E157" s="44" t="str">
        <f t="shared" si="169"/>
        <v/>
      </c>
      <c r="F157" s="44" t="str">
        <f t="shared" si="170"/>
        <v xml:space="preserve"> Pesos</v>
      </c>
      <c r="G157" s="44" t="str">
        <f t="shared" si="171"/>
        <v xml:space="preserve">  billones</v>
      </c>
      <c r="H157" s="44"/>
      <c r="I157" s="44" t="str">
        <f t="shared" si="172"/>
        <v xml:space="preserve"> Pesos</v>
      </c>
      <c r="J157" s="44" t="s">
        <v>80</v>
      </c>
      <c r="K157" s="44"/>
      <c r="L157" s="44" t="str">
        <f t="shared" si="173"/>
        <v xml:space="preserve"> Pesos</v>
      </c>
      <c r="M157" s="44" t="str">
        <f t="shared" si="174"/>
        <v xml:space="preserve">  millones</v>
      </c>
      <c r="N157" s="44"/>
      <c r="O157" s="44" t="str">
        <f t="shared" si="175"/>
        <v xml:space="preserve"> Pesos</v>
      </c>
      <c r="P157" s="44" t="s">
        <v>80</v>
      </c>
      <c r="Q157" s="44"/>
      <c r="R157" s="44" t="str">
        <f t="shared" si="176"/>
        <v xml:space="preserve"> y </v>
      </c>
      <c r="S157" s="44" t="str">
        <f t="shared" si="177"/>
        <v xml:space="preserve"> Pesos</v>
      </c>
      <c r="T157" s="44" t="str">
        <f t="shared" si="178"/>
        <v xml:space="preserve"> Centavos</v>
      </c>
      <c r="U157" s="44" t="str">
        <f t="shared" si="179"/>
        <v xml:space="preserve"> centavos</v>
      </c>
      <c r="V157" s="44">
        <v>15</v>
      </c>
      <c r="W157" s="44">
        <v>14</v>
      </c>
      <c r="X157" s="44">
        <v>13</v>
      </c>
      <c r="Y157" s="44">
        <v>12</v>
      </c>
      <c r="Z157" s="44">
        <v>11</v>
      </c>
      <c r="AA157" s="44">
        <v>10</v>
      </c>
      <c r="AB157" s="44">
        <v>9</v>
      </c>
      <c r="AC157" s="44">
        <f t="shared" si="238"/>
        <v>8</v>
      </c>
      <c r="AD157" s="44">
        <f t="shared" si="238"/>
        <v>7</v>
      </c>
      <c r="AE157" s="44">
        <f t="shared" si="238"/>
        <v>6</v>
      </c>
      <c r="AF157" s="44">
        <f t="shared" si="238"/>
        <v>5</v>
      </c>
      <c r="AG157" s="44">
        <f t="shared" si="238"/>
        <v>4</v>
      </c>
      <c r="AH157" s="44">
        <f t="shared" si="238"/>
        <v>3</v>
      </c>
      <c r="AI157" s="44">
        <f t="shared" si="238"/>
        <v>2</v>
      </c>
      <c r="AJ157" s="44">
        <f t="shared" si="238"/>
        <v>1</v>
      </c>
      <c r="AK157" s="44">
        <f t="shared" si="238"/>
        <v>0</v>
      </c>
      <c r="AL157" s="44">
        <f t="shared" si="238"/>
        <v>-1</v>
      </c>
      <c r="AM157" s="44">
        <f t="shared" si="238"/>
        <v>-2</v>
      </c>
      <c r="AN157" s="44"/>
      <c r="AO157" s="46">
        <f t="shared" si="240"/>
        <v>0</v>
      </c>
      <c r="AP157" s="46">
        <f t="shared" si="241"/>
        <v>0</v>
      </c>
      <c r="AQ157" s="46">
        <f t="shared" si="242"/>
        <v>0</v>
      </c>
      <c r="AR157" s="46">
        <f t="shared" si="239"/>
        <v>0</v>
      </c>
      <c r="AS157" s="46">
        <f t="shared" si="239"/>
        <v>0</v>
      </c>
      <c r="AT157" s="46">
        <f t="shared" si="239"/>
        <v>0</v>
      </c>
      <c r="AU157" s="46">
        <f t="shared" si="239"/>
        <v>0</v>
      </c>
      <c r="AV157" s="46">
        <f t="shared" si="239"/>
        <v>0</v>
      </c>
      <c r="AW157" s="46">
        <f t="shared" si="239"/>
        <v>0</v>
      </c>
      <c r="AX157" s="46">
        <f t="shared" si="164"/>
        <v>0</v>
      </c>
      <c r="AY157" s="46">
        <f t="shared" si="163"/>
        <v>0</v>
      </c>
      <c r="AZ157" s="46">
        <f t="shared" si="163"/>
        <v>0</v>
      </c>
      <c r="BA157" s="46">
        <f t="shared" si="163"/>
        <v>1</v>
      </c>
      <c r="BB157" s="46">
        <f t="shared" si="163"/>
        <v>15</v>
      </c>
      <c r="BC157" s="46">
        <f t="shared" si="163"/>
        <v>154</v>
      </c>
      <c r="BD157" s="46">
        <f t="shared" si="163"/>
        <v>1540</v>
      </c>
      <c r="BE157" s="46">
        <f t="shared" si="163"/>
        <v>15400</v>
      </c>
      <c r="BF157" s="44"/>
      <c r="BG157" s="44">
        <f t="shared" si="180"/>
        <v>0</v>
      </c>
      <c r="BH157" s="46">
        <f t="shared" si="181"/>
        <v>0</v>
      </c>
      <c r="BI157" s="46">
        <f t="shared" si="182"/>
        <v>0</v>
      </c>
      <c r="BJ157" s="46">
        <f t="shared" si="183"/>
        <v>0</v>
      </c>
      <c r="BK157" s="46">
        <f t="shared" si="184"/>
        <v>0</v>
      </c>
      <c r="BL157" s="46">
        <f t="shared" si="185"/>
        <v>0</v>
      </c>
      <c r="BM157" s="46">
        <f t="shared" si="186"/>
        <v>0</v>
      </c>
      <c r="BN157" s="46">
        <f t="shared" si="187"/>
        <v>0</v>
      </c>
      <c r="BO157" s="46">
        <f t="shared" si="188"/>
        <v>0</v>
      </c>
      <c r="BP157" s="46">
        <f t="shared" si="189"/>
        <v>0</v>
      </c>
      <c r="BQ157" s="46">
        <f t="shared" si="190"/>
        <v>0</v>
      </c>
      <c r="BR157" s="46">
        <f t="shared" si="191"/>
        <v>0</v>
      </c>
      <c r="BS157" s="46">
        <f t="shared" si="192"/>
        <v>100</v>
      </c>
      <c r="BT157" s="46">
        <f t="shared" si="193"/>
        <v>50</v>
      </c>
      <c r="BU157" s="46">
        <f t="shared" si="194"/>
        <v>4</v>
      </c>
      <c r="BV157" s="46">
        <f t="shared" si="195"/>
        <v>0</v>
      </c>
      <c r="BW157" s="46">
        <f t="shared" si="196"/>
        <v>0</v>
      </c>
      <c r="BX157" s="44"/>
      <c r="BY157" s="44"/>
      <c r="BZ157" s="46">
        <f t="shared" si="197"/>
        <v>0</v>
      </c>
      <c r="CA157" s="46"/>
      <c r="CB157" s="46"/>
      <c r="CC157" s="46">
        <f t="shared" si="198"/>
        <v>0</v>
      </c>
      <c r="CD157" s="46"/>
      <c r="CE157" s="46"/>
      <c r="CF157" s="46">
        <f t="shared" si="199"/>
        <v>0</v>
      </c>
      <c r="CG157" s="44"/>
      <c r="CH157" s="46"/>
      <c r="CI157" s="46">
        <f t="shared" si="200"/>
        <v>0</v>
      </c>
      <c r="CJ157" s="44"/>
      <c r="CK157" s="46"/>
      <c r="CL157" s="46">
        <f t="shared" si="201"/>
        <v>54</v>
      </c>
      <c r="CM157" s="44"/>
      <c r="CN157" s="46">
        <f t="shared" si="202"/>
        <v>0</v>
      </c>
      <c r="CO157" s="44"/>
      <c r="CP157" s="44"/>
      <c r="CQ157" s="44" t="str">
        <f t="shared" si="203"/>
        <v/>
      </c>
      <c r="CR157" s="44" t="str">
        <f t="shared" si="204"/>
        <v/>
      </c>
      <c r="CS157" s="44" t="str">
        <f t="shared" si="205"/>
        <v xml:space="preserve">   billones</v>
      </c>
      <c r="CT157" s="44" t="str">
        <f t="shared" si="206"/>
        <v/>
      </c>
      <c r="CU157" s="44" t="str">
        <f t="shared" si="207"/>
        <v/>
      </c>
      <c r="CV157" s="44" t="str">
        <f t="shared" si="208"/>
        <v xml:space="preserve">  mil</v>
      </c>
      <c r="CW157" s="44" t="str">
        <f t="shared" si="209"/>
        <v/>
      </c>
      <c r="CX157" s="44" t="str">
        <f t="shared" si="210"/>
        <v/>
      </c>
      <c r="CY157" s="44" t="str">
        <f t="shared" si="211"/>
        <v xml:space="preserve">   millones</v>
      </c>
      <c r="CZ157" s="44" t="str">
        <f t="shared" si="212"/>
        <v/>
      </c>
      <c r="DA157" s="44" t="str">
        <f t="shared" si="213"/>
        <v/>
      </c>
      <c r="DB157" s="44" t="str">
        <f t="shared" si="214"/>
        <v xml:space="preserve">  mil</v>
      </c>
      <c r="DC157" s="44" t="str">
        <f t="shared" si="215"/>
        <v xml:space="preserve">Ciento </v>
      </c>
      <c r="DD157" s="44" t="str">
        <f t="shared" si="216"/>
        <v xml:space="preserve">Cincuenta y </v>
      </c>
      <c r="DE157" s="44" t="str">
        <f t="shared" si="217"/>
        <v>Cuatro Pesos</v>
      </c>
      <c r="DF157" s="44" t="str">
        <f t="shared" si="218"/>
        <v xml:space="preserve">  Centavos</v>
      </c>
      <c r="DG157" s="44" t="str">
        <f t="shared" si="219"/>
        <v xml:space="preserve">  centavos</v>
      </c>
      <c r="DH157" s="44" t="str">
        <f t="shared" si="220"/>
        <v xml:space="preserve"> </v>
      </c>
      <c r="DI157" s="44" t="str">
        <f t="shared" si="221"/>
        <v/>
      </c>
      <c r="DJ157" s="44"/>
      <c r="DK157" s="44" t="str">
        <f t="shared" si="222"/>
        <v xml:space="preserve"> </v>
      </c>
      <c r="DL157" s="44" t="str">
        <f t="shared" si="223"/>
        <v/>
      </c>
      <c r="DM157" s="44"/>
      <c r="DN157" s="44" t="str">
        <f t="shared" si="224"/>
        <v xml:space="preserve"> </v>
      </c>
      <c r="DO157" s="44" t="str">
        <f t="shared" si="225"/>
        <v/>
      </c>
      <c r="DP157" s="44"/>
      <c r="DQ157" s="44" t="str">
        <f t="shared" si="226"/>
        <v xml:space="preserve"> </v>
      </c>
      <c r="DR157" s="44" t="str">
        <f t="shared" si="227"/>
        <v/>
      </c>
      <c r="DS157" s="44"/>
      <c r="DT157" s="44" t="e">
        <f t="shared" si="228"/>
        <v>#N/A</v>
      </c>
      <c r="DU157" s="44" t="str">
        <f t="shared" si="229"/>
        <v xml:space="preserve"> Pesos</v>
      </c>
      <c r="DV157" s="44" t="str">
        <f t="shared" si="230"/>
        <v xml:space="preserve"> </v>
      </c>
      <c r="DW157" s="44" t="str">
        <f t="shared" si="231"/>
        <v/>
      </c>
      <c r="DX157" s="44"/>
      <c r="DY157" s="44"/>
      <c r="DZ157" s="44"/>
      <c r="EA157" s="44" t="str">
        <f t="shared" si="232"/>
        <v xml:space="preserve"> </v>
      </c>
      <c r="EB157" s="44"/>
      <c r="EC157" s="44"/>
      <c r="ED157" s="44" t="str">
        <f t="shared" si="233"/>
        <v xml:space="preserve"> </v>
      </c>
      <c r="EE157" s="44"/>
      <c r="EF157" s="44"/>
      <c r="EG157" s="47" t="str">
        <f t="shared" si="234"/>
        <v xml:space="preserve"> </v>
      </c>
      <c r="EH157" s="44"/>
      <c r="EI157" s="44"/>
      <c r="EJ157" s="47" t="str">
        <f t="shared" si="235"/>
        <v xml:space="preserve"> </v>
      </c>
      <c r="EK157" s="44"/>
      <c r="EL157" s="44"/>
      <c r="EM157" s="47" t="str">
        <f t="shared" si="236"/>
        <v>Ciento Cincuenta y Cuatro Pesos</v>
      </c>
      <c r="EN157" s="47"/>
      <c r="EO157" s="47" t="str">
        <f t="shared" si="237"/>
        <v xml:space="preserve"> </v>
      </c>
      <c r="EP157" s="44"/>
    </row>
    <row r="158" spans="1:146" hidden="1" x14ac:dyDescent="0.2">
      <c r="A158" s="42">
        <v>155</v>
      </c>
      <c r="B158" s="43" t="str">
        <f t="shared" si="167"/>
        <v>Ciento Cincuenta y Cinco Pesos M/L</v>
      </c>
      <c r="C158" s="44"/>
      <c r="D158" s="45">
        <f t="shared" si="168"/>
        <v>155</v>
      </c>
      <c r="E158" s="44" t="str">
        <f t="shared" si="169"/>
        <v/>
      </c>
      <c r="F158" s="44" t="str">
        <f t="shared" si="170"/>
        <v xml:space="preserve"> Pesos</v>
      </c>
      <c r="G158" s="44" t="str">
        <f t="shared" si="171"/>
        <v xml:space="preserve">  billones</v>
      </c>
      <c r="H158" s="44"/>
      <c r="I158" s="44" t="str">
        <f t="shared" si="172"/>
        <v xml:space="preserve"> Pesos</v>
      </c>
      <c r="J158" s="44" t="s">
        <v>80</v>
      </c>
      <c r="K158" s="44"/>
      <c r="L158" s="44" t="str">
        <f t="shared" si="173"/>
        <v xml:space="preserve"> Pesos</v>
      </c>
      <c r="M158" s="44" t="str">
        <f t="shared" si="174"/>
        <v xml:space="preserve">  millones</v>
      </c>
      <c r="N158" s="44"/>
      <c r="O158" s="44" t="str">
        <f t="shared" si="175"/>
        <v xml:space="preserve"> Pesos</v>
      </c>
      <c r="P158" s="44" t="s">
        <v>80</v>
      </c>
      <c r="Q158" s="44"/>
      <c r="R158" s="44" t="str">
        <f t="shared" si="176"/>
        <v xml:space="preserve"> y </v>
      </c>
      <c r="S158" s="44" t="str">
        <f t="shared" si="177"/>
        <v xml:space="preserve"> Pesos</v>
      </c>
      <c r="T158" s="44" t="str">
        <f t="shared" si="178"/>
        <v xml:space="preserve"> Centavos</v>
      </c>
      <c r="U158" s="44" t="str">
        <f t="shared" si="179"/>
        <v xml:space="preserve"> centavos</v>
      </c>
      <c r="V158" s="44">
        <v>15</v>
      </c>
      <c r="W158" s="44">
        <v>14</v>
      </c>
      <c r="X158" s="44">
        <v>13</v>
      </c>
      <c r="Y158" s="44">
        <v>12</v>
      </c>
      <c r="Z158" s="44">
        <v>11</v>
      </c>
      <c r="AA158" s="44">
        <v>10</v>
      </c>
      <c r="AB158" s="44">
        <v>9</v>
      </c>
      <c r="AC158" s="44">
        <f t="shared" si="238"/>
        <v>8</v>
      </c>
      <c r="AD158" s="44">
        <f t="shared" si="238"/>
        <v>7</v>
      </c>
      <c r="AE158" s="44">
        <f t="shared" si="238"/>
        <v>6</v>
      </c>
      <c r="AF158" s="44">
        <f t="shared" si="238"/>
        <v>5</v>
      </c>
      <c r="AG158" s="44">
        <f t="shared" si="238"/>
        <v>4</v>
      </c>
      <c r="AH158" s="44">
        <f t="shared" si="238"/>
        <v>3</v>
      </c>
      <c r="AI158" s="44">
        <f t="shared" si="238"/>
        <v>2</v>
      </c>
      <c r="AJ158" s="44">
        <f t="shared" si="238"/>
        <v>1</v>
      </c>
      <c r="AK158" s="44">
        <f t="shared" si="238"/>
        <v>0</v>
      </c>
      <c r="AL158" s="44">
        <f t="shared" si="238"/>
        <v>-1</v>
      </c>
      <c r="AM158" s="44">
        <f t="shared" si="238"/>
        <v>-2</v>
      </c>
      <c r="AN158" s="44"/>
      <c r="AO158" s="46">
        <f t="shared" si="240"/>
        <v>0</v>
      </c>
      <c r="AP158" s="46">
        <f t="shared" si="241"/>
        <v>0</v>
      </c>
      <c r="AQ158" s="46">
        <f t="shared" si="242"/>
        <v>0</v>
      </c>
      <c r="AR158" s="46">
        <f t="shared" si="239"/>
        <v>0</v>
      </c>
      <c r="AS158" s="46">
        <f t="shared" si="239"/>
        <v>0</v>
      </c>
      <c r="AT158" s="46">
        <f t="shared" si="239"/>
        <v>0</v>
      </c>
      <c r="AU158" s="46">
        <f t="shared" si="239"/>
        <v>0</v>
      </c>
      <c r="AV158" s="46">
        <f t="shared" si="239"/>
        <v>0</v>
      </c>
      <c r="AW158" s="46">
        <f t="shared" si="239"/>
        <v>0</v>
      </c>
      <c r="AX158" s="46">
        <f t="shared" si="164"/>
        <v>0</v>
      </c>
      <c r="AY158" s="46">
        <f t="shared" si="163"/>
        <v>0</v>
      </c>
      <c r="AZ158" s="46">
        <f t="shared" si="163"/>
        <v>0</v>
      </c>
      <c r="BA158" s="46">
        <f t="shared" si="163"/>
        <v>1</v>
      </c>
      <c r="BB158" s="46">
        <f t="shared" si="163"/>
        <v>15</v>
      </c>
      <c r="BC158" s="46">
        <f t="shared" si="163"/>
        <v>155</v>
      </c>
      <c r="BD158" s="46">
        <f t="shared" si="163"/>
        <v>1550</v>
      </c>
      <c r="BE158" s="46">
        <f t="shared" si="163"/>
        <v>15500</v>
      </c>
      <c r="BF158" s="44"/>
      <c r="BG158" s="44">
        <f t="shared" si="180"/>
        <v>0</v>
      </c>
      <c r="BH158" s="46">
        <f t="shared" si="181"/>
        <v>0</v>
      </c>
      <c r="BI158" s="46">
        <f t="shared" si="182"/>
        <v>0</v>
      </c>
      <c r="BJ158" s="46">
        <f t="shared" si="183"/>
        <v>0</v>
      </c>
      <c r="BK158" s="46">
        <f t="shared" si="184"/>
        <v>0</v>
      </c>
      <c r="BL158" s="46">
        <f t="shared" si="185"/>
        <v>0</v>
      </c>
      <c r="BM158" s="46">
        <f t="shared" si="186"/>
        <v>0</v>
      </c>
      <c r="BN158" s="46">
        <f t="shared" si="187"/>
        <v>0</v>
      </c>
      <c r="BO158" s="46">
        <f t="shared" si="188"/>
        <v>0</v>
      </c>
      <c r="BP158" s="46">
        <f t="shared" si="189"/>
        <v>0</v>
      </c>
      <c r="BQ158" s="46">
        <f t="shared" si="190"/>
        <v>0</v>
      </c>
      <c r="BR158" s="46">
        <f t="shared" si="191"/>
        <v>0</v>
      </c>
      <c r="BS158" s="46">
        <f t="shared" si="192"/>
        <v>100</v>
      </c>
      <c r="BT158" s="46">
        <f t="shared" si="193"/>
        <v>50</v>
      </c>
      <c r="BU158" s="46">
        <f t="shared" si="194"/>
        <v>5</v>
      </c>
      <c r="BV158" s="46">
        <f t="shared" si="195"/>
        <v>0</v>
      </c>
      <c r="BW158" s="46">
        <f t="shared" si="196"/>
        <v>0</v>
      </c>
      <c r="BX158" s="44"/>
      <c r="BY158" s="44"/>
      <c r="BZ158" s="46">
        <f t="shared" si="197"/>
        <v>0</v>
      </c>
      <c r="CA158" s="46"/>
      <c r="CB158" s="46"/>
      <c r="CC158" s="46">
        <f t="shared" si="198"/>
        <v>0</v>
      </c>
      <c r="CD158" s="46"/>
      <c r="CE158" s="46"/>
      <c r="CF158" s="46">
        <f t="shared" si="199"/>
        <v>0</v>
      </c>
      <c r="CG158" s="44"/>
      <c r="CH158" s="46"/>
      <c r="CI158" s="46">
        <f t="shared" si="200"/>
        <v>0</v>
      </c>
      <c r="CJ158" s="44"/>
      <c r="CK158" s="46"/>
      <c r="CL158" s="46">
        <f t="shared" si="201"/>
        <v>55</v>
      </c>
      <c r="CM158" s="44"/>
      <c r="CN158" s="46">
        <f t="shared" si="202"/>
        <v>0</v>
      </c>
      <c r="CO158" s="44"/>
      <c r="CP158" s="44"/>
      <c r="CQ158" s="44" t="str">
        <f t="shared" si="203"/>
        <v/>
      </c>
      <c r="CR158" s="44" t="str">
        <f t="shared" si="204"/>
        <v/>
      </c>
      <c r="CS158" s="44" t="str">
        <f t="shared" si="205"/>
        <v xml:space="preserve">   billones</v>
      </c>
      <c r="CT158" s="44" t="str">
        <f t="shared" si="206"/>
        <v/>
      </c>
      <c r="CU158" s="44" t="str">
        <f t="shared" si="207"/>
        <v/>
      </c>
      <c r="CV158" s="44" t="str">
        <f t="shared" si="208"/>
        <v xml:space="preserve">  mil</v>
      </c>
      <c r="CW158" s="44" t="str">
        <f t="shared" si="209"/>
        <v/>
      </c>
      <c r="CX158" s="44" t="str">
        <f t="shared" si="210"/>
        <v/>
      </c>
      <c r="CY158" s="44" t="str">
        <f t="shared" si="211"/>
        <v xml:space="preserve">   millones</v>
      </c>
      <c r="CZ158" s="44" t="str">
        <f t="shared" si="212"/>
        <v/>
      </c>
      <c r="DA158" s="44" t="str">
        <f t="shared" si="213"/>
        <v/>
      </c>
      <c r="DB158" s="44" t="str">
        <f t="shared" si="214"/>
        <v xml:space="preserve">  mil</v>
      </c>
      <c r="DC158" s="44" t="str">
        <f t="shared" si="215"/>
        <v xml:space="preserve">Ciento </v>
      </c>
      <c r="DD158" s="44" t="str">
        <f t="shared" si="216"/>
        <v xml:space="preserve">Cincuenta y </v>
      </c>
      <c r="DE158" s="44" t="str">
        <f t="shared" si="217"/>
        <v>Cinco Pesos</v>
      </c>
      <c r="DF158" s="44" t="str">
        <f t="shared" si="218"/>
        <v xml:space="preserve">  Centavos</v>
      </c>
      <c r="DG158" s="44" t="str">
        <f t="shared" si="219"/>
        <v xml:space="preserve">  centavos</v>
      </c>
      <c r="DH158" s="44" t="str">
        <f t="shared" si="220"/>
        <v xml:space="preserve"> </v>
      </c>
      <c r="DI158" s="44" t="str">
        <f t="shared" si="221"/>
        <v/>
      </c>
      <c r="DJ158" s="44"/>
      <c r="DK158" s="44" t="str">
        <f t="shared" si="222"/>
        <v xml:space="preserve"> </v>
      </c>
      <c r="DL158" s="44" t="str">
        <f t="shared" si="223"/>
        <v/>
      </c>
      <c r="DM158" s="44"/>
      <c r="DN158" s="44" t="str">
        <f t="shared" si="224"/>
        <v xml:space="preserve"> </v>
      </c>
      <c r="DO158" s="44" t="str">
        <f t="shared" si="225"/>
        <v/>
      </c>
      <c r="DP158" s="44"/>
      <c r="DQ158" s="44" t="str">
        <f t="shared" si="226"/>
        <v xml:space="preserve"> </v>
      </c>
      <c r="DR158" s="44" t="str">
        <f t="shared" si="227"/>
        <v/>
      </c>
      <c r="DS158" s="44"/>
      <c r="DT158" s="44" t="e">
        <f t="shared" si="228"/>
        <v>#N/A</v>
      </c>
      <c r="DU158" s="44" t="str">
        <f t="shared" si="229"/>
        <v xml:space="preserve"> Pesos</v>
      </c>
      <c r="DV158" s="44" t="str">
        <f t="shared" si="230"/>
        <v xml:space="preserve"> </v>
      </c>
      <c r="DW158" s="44" t="str">
        <f t="shared" si="231"/>
        <v/>
      </c>
      <c r="DX158" s="44"/>
      <c r="DY158" s="44"/>
      <c r="DZ158" s="44"/>
      <c r="EA158" s="44" t="str">
        <f t="shared" si="232"/>
        <v xml:space="preserve"> </v>
      </c>
      <c r="EB158" s="44"/>
      <c r="EC158" s="44"/>
      <c r="ED158" s="44" t="str">
        <f t="shared" si="233"/>
        <v xml:space="preserve"> </v>
      </c>
      <c r="EE158" s="44"/>
      <c r="EF158" s="44"/>
      <c r="EG158" s="47" t="str">
        <f t="shared" si="234"/>
        <v xml:space="preserve"> </v>
      </c>
      <c r="EH158" s="44"/>
      <c r="EI158" s="44"/>
      <c r="EJ158" s="47" t="str">
        <f t="shared" si="235"/>
        <v xml:space="preserve"> </v>
      </c>
      <c r="EK158" s="44"/>
      <c r="EL158" s="44"/>
      <c r="EM158" s="47" t="str">
        <f t="shared" si="236"/>
        <v>Ciento Cincuenta y Cinco Pesos</v>
      </c>
      <c r="EN158" s="47"/>
      <c r="EO158" s="47" t="str">
        <f t="shared" si="237"/>
        <v xml:space="preserve"> </v>
      </c>
      <c r="EP158" s="44"/>
    </row>
    <row r="159" spans="1:146" hidden="1" x14ac:dyDescent="0.2">
      <c r="A159" s="42">
        <v>156</v>
      </c>
      <c r="B159" s="43" t="str">
        <f t="shared" si="167"/>
        <v>Ciento Cincuenta y Seis Pesos M/L</v>
      </c>
      <c r="C159" s="44"/>
      <c r="D159" s="45">
        <f t="shared" si="168"/>
        <v>156</v>
      </c>
      <c r="E159" s="44" t="str">
        <f t="shared" si="169"/>
        <v/>
      </c>
      <c r="F159" s="44" t="str">
        <f t="shared" si="170"/>
        <v xml:space="preserve"> Pesos</v>
      </c>
      <c r="G159" s="44" t="str">
        <f t="shared" si="171"/>
        <v xml:space="preserve">  billones</v>
      </c>
      <c r="H159" s="44"/>
      <c r="I159" s="44" t="str">
        <f t="shared" si="172"/>
        <v xml:space="preserve"> Pesos</v>
      </c>
      <c r="J159" s="44" t="s">
        <v>80</v>
      </c>
      <c r="K159" s="44"/>
      <c r="L159" s="44" t="str">
        <f t="shared" si="173"/>
        <v xml:space="preserve"> Pesos</v>
      </c>
      <c r="M159" s="44" t="str">
        <f t="shared" si="174"/>
        <v xml:space="preserve">  millones</v>
      </c>
      <c r="N159" s="44"/>
      <c r="O159" s="44" t="str">
        <f t="shared" si="175"/>
        <v xml:space="preserve"> Pesos</v>
      </c>
      <c r="P159" s="44" t="s">
        <v>80</v>
      </c>
      <c r="Q159" s="44"/>
      <c r="R159" s="44" t="str">
        <f t="shared" si="176"/>
        <v xml:space="preserve"> y </v>
      </c>
      <c r="S159" s="44" t="str">
        <f t="shared" si="177"/>
        <v xml:space="preserve"> Pesos</v>
      </c>
      <c r="T159" s="44" t="str">
        <f t="shared" si="178"/>
        <v xml:space="preserve"> Centavos</v>
      </c>
      <c r="U159" s="44" t="str">
        <f t="shared" si="179"/>
        <v xml:space="preserve"> centavos</v>
      </c>
      <c r="V159" s="44">
        <v>15</v>
      </c>
      <c r="W159" s="44">
        <v>14</v>
      </c>
      <c r="X159" s="44">
        <v>13</v>
      </c>
      <c r="Y159" s="44">
        <v>12</v>
      </c>
      <c r="Z159" s="44">
        <v>11</v>
      </c>
      <c r="AA159" s="44">
        <v>10</v>
      </c>
      <c r="AB159" s="44">
        <v>9</v>
      </c>
      <c r="AC159" s="44">
        <f t="shared" si="238"/>
        <v>8</v>
      </c>
      <c r="AD159" s="44">
        <f t="shared" si="238"/>
        <v>7</v>
      </c>
      <c r="AE159" s="44">
        <f t="shared" si="238"/>
        <v>6</v>
      </c>
      <c r="AF159" s="44">
        <f t="shared" si="238"/>
        <v>5</v>
      </c>
      <c r="AG159" s="44">
        <f t="shared" si="238"/>
        <v>4</v>
      </c>
      <c r="AH159" s="44">
        <f t="shared" si="238"/>
        <v>3</v>
      </c>
      <c r="AI159" s="44">
        <f t="shared" si="238"/>
        <v>2</v>
      </c>
      <c r="AJ159" s="44">
        <f t="shared" si="238"/>
        <v>1</v>
      </c>
      <c r="AK159" s="44">
        <f t="shared" si="238"/>
        <v>0</v>
      </c>
      <c r="AL159" s="44">
        <f t="shared" si="238"/>
        <v>-1</v>
      </c>
      <c r="AM159" s="44">
        <f t="shared" si="238"/>
        <v>-2</v>
      </c>
      <c r="AN159" s="44"/>
      <c r="AO159" s="46">
        <f t="shared" si="240"/>
        <v>0</v>
      </c>
      <c r="AP159" s="46">
        <f t="shared" si="241"/>
        <v>0</v>
      </c>
      <c r="AQ159" s="46">
        <f t="shared" si="242"/>
        <v>0</v>
      </c>
      <c r="AR159" s="46">
        <f t="shared" si="239"/>
        <v>0</v>
      </c>
      <c r="AS159" s="46">
        <f t="shared" si="239"/>
        <v>0</v>
      </c>
      <c r="AT159" s="46">
        <f t="shared" si="239"/>
        <v>0</v>
      </c>
      <c r="AU159" s="46">
        <f t="shared" si="239"/>
        <v>0</v>
      </c>
      <c r="AV159" s="46">
        <f t="shared" si="239"/>
        <v>0</v>
      </c>
      <c r="AW159" s="46">
        <f t="shared" si="239"/>
        <v>0</v>
      </c>
      <c r="AX159" s="46">
        <f t="shared" si="164"/>
        <v>0</v>
      </c>
      <c r="AY159" s="46">
        <f t="shared" si="163"/>
        <v>0</v>
      </c>
      <c r="AZ159" s="46">
        <f t="shared" si="163"/>
        <v>0</v>
      </c>
      <c r="BA159" s="46">
        <f t="shared" si="163"/>
        <v>1</v>
      </c>
      <c r="BB159" s="46">
        <f t="shared" si="163"/>
        <v>15</v>
      </c>
      <c r="BC159" s="46">
        <f t="shared" si="163"/>
        <v>156</v>
      </c>
      <c r="BD159" s="46">
        <f t="shared" si="163"/>
        <v>1560</v>
      </c>
      <c r="BE159" s="46">
        <f t="shared" si="163"/>
        <v>15600</v>
      </c>
      <c r="BF159" s="44"/>
      <c r="BG159" s="44">
        <f t="shared" si="180"/>
        <v>0</v>
      </c>
      <c r="BH159" s="46">
        <f t="shared" si="181"/>
        <v>0</v>
      </c>
      <c r="BI159" s="46">
        <f t="shared" si="182"/>
        <v>0</v>
      </c>
      <c r="BJ159" s="46">
        <f t="shared" si="183"/>
        <v>0</v>
      </c>
      <c r="BK159" s="46">
        <f t="shared" si="184"/>
        <v>0</v>
      </c>
      <c r="BL159" s="46">
        <f t="shared" si="185"/>
        <v>0</v>
      </c>
      <c r="BM159" s="46">
        <f t="shared" si="186"/>
        <v>0</v>
      </c>
      <c r="BN159" s="46">
        <f t="shared" si="187"/>
        <v>0</v>
      </c>
      <c r="BO159" s="46">
        <f t="shared" si="188"/>
        <v>0</v>
      </c>
      <c r="BP159" s="46">
        <f t="shared" si="189"/>
        <v>0</v>
      </c>
      <c r="BQ159" s="46">
        <f t="shared" si="190"/>
        <v>0</v>
      </c>
      <c r="BR159" s="46">
        <f t="shared" si="191"/>
        <v>0</v>
      </c>
      <c r="BS159" s="46">
        <f t="shared" si="192"/>
        <v>100</v>
      </c>
      <c r="BT159" s="46">
        <f t="shared" si="193"/>
        <v>50</v>
      </c>
      <c r="BU159" s="46">
        <f t="shared" si="194"/>
        <v>6</v>
      </c>
      <c r="BV159" s="46">
        <f t="shared" si="195"/>
        <v>0</v>
      </c>
      <c r="BW159" s="46">
        <f t="shared" si="196"/>
        <v>0</v>
      </c>
      <c r="BX159" s="44"/>
      <c r="BY159" s="44"/>
      <c r="BZ159" s="46">
        <f t="shared" si="197"/>
        <v>0</v>
      </c>
      <c r="CA159" s="46"/>
      <c r="CB159" s="46"/>
      <c r="CC159" s="46">
        <f t="shared" si="198"/>
        <v>0</v>
      </c>
      <c r="CD159" s="46"/>
      <c r="CE159" s="46"/>
      <c r="CF159" s="46">
        <f t="shared" si="199"/>
        <v>0</v>
      </c>
      <c r="CG159" s="44"/>
      <c r="CH159" s="46"/>
      <c r="CI159" s="46">
        <f t="shared" si="200"/>
        <v>0</v>
      </c>
      <c r="CJ159" s="44"/>
      <c r="CK159" s="46"/>
      <c r="CL159" s="46">
        <f t="shared" si="201"/>
        <v>56</v>
      </c>
      <c r="CM159" s="44"/>
      <c r="CN159" s="46">
        <f t="shared" si="202"/>
        <v>0</v>
      </c>
      <c r="CO159" s="44"/>
      <c r="CP159" s="44"/>
      <c r="CQ159" s="44" t="str">
        <f t="shared" si="203"/>
        <v/>
      </c>
      <c r="CR159" s="44" t="str">
        <f t="shared" si="204"/>
        <v/>
      </c>
      <c r="CS159" s="44" t="str">
        <f t="shared" si="205"/>
        <v xml:space="preserve">   billones</v>
      </c>
      <c r="CT159" s="44" t="str">
        <f t="shared" si="206"/>
        <v/>
      </c>
      <c r="CU159" s="44" t="str">
        <f t="shared" si="207"/>
        <v/>
      </c>
      <c r="CV159" s="44" t="str">
        <f t="shared" si="208"/>
        <v xml:space="preserve">  mil</v>
      </c>
      <c r="CW159" s="44" t="str">
        <f t="shared" si="209"/>
        <v/>
      </c>
      <c r="CX159" s="44" t="str">
        <f t="shared" si="210"/>
        <v/>
      </c>
      <c r="CY159" s="44" t="str">
        <f t="shared" si="211"/>
        <v xml:space="preserve">   millones</v>
      </c>
      <c r="CZ159" s="44" t="str">
        <f t="shared" si="212"/>
        <v/>
      </c>
      <c r="DA159" s="44" t="str">
        <f t="shared" si="213"/>
        <v/>
      </c>
      <c r="DB159" s="44" t="str">
        <f t="shared" si="214"/>
        <v xml:space="preserve">  mil</v>
      </c>
      <c r="DC159" s="44" t="str">
        <f t="shared" si="215"/>
        <v xml:space="preserve">Ciento </v>
      </c>
      <c r="DD159" s="44" t="str">
        <f t="shared" si="216"/>
        <v xml:space="preserve">Cincuenta y </v>
      </c>
      <c r="DE159" s="44" t="str">
        <f t="shared" si="217"/>
        <v>Seis Pesos</v>
      </c>
      <c r="DF159" s="44" t="str">
        <f t="shared" si="218"/>
        <v xml:space="preserve">  Centavos</v>
      </c>
      <c r="DG159" s="44" t="str">
        <f t="shared" si="219"/>
        <v xml:space="preserve">  centavos</v>
      </c>
      <c r="DH159" s="44" t="str">
        <f t="shared" si="220"/>
        <v xml:space="preserve"> </v>
      </c>
      <c r="DI159" s="44" t="str">
        <f t="shared" si="221"/>
        <v/>
      </c>
      <c r="DJ159" s="44"/>
      <c r="DK159" s="44" t="str">
        <f t="shared" si="222"/>
        <v xml:space="preserve"> </v>
      </c>
      <c r="DL159" s="44" t="str">
        <f t="shared" si="223"/>
        <v/>
      </c>
      <c r="DM159" s="44"/>
      <c r="DN159" s="44" t="str">
        <f t="shared" si="224"/>
        <v xml:space="preserve"> </v>
      </c>
      <c r="DO159" s="44" t="str">
        <f t="shared" si="225"/>
        <v/>
      </c>
      <c r="DP159" s="44"/>
      <c r="DQ159" s="44" t="str">
        <f t="shared" si="226"/>
        <v xml:space="preserve"> </v>
      </c>
      <c r="DR159" s="44" t="str">
        <f t="shared" si="227"/>
        <v/>
      </c>
      <c r="DS159" s="44"/>
      <c r="DT159" s="44" t="e">
        <f t="shared" si="228"/>
        <v>#N/A</v>
      </c>
      <c r="DU159" s="44" t="str">
        <f t="shared" si="229"/>
        <v xml:space="preserve"> Pesos</v>
      </c>
      <c r="DV159" s="44" t="str">
        <f t="shared" si="230"/>
        <v xml:space="preserve"> </v>
      </c>
      <c r="DW159" s="44" t="str">
        <f t="shared" si="231"/>
        <v/>
      </c>
      <c r="DX159" s="44"/>
      <c r="DY159" s="44"/>
      <c r="DZ159" s="44"/>
      <c r="EA159" s="44" t="str">
        <f t="shared" si="232"/>
        <v xml:space="preserve"> </v>
      </c>
      <c r="EB159" s="44"/>
      <c r="EC159" s="44"/>
      <c r="ED159" s="44" t="str">
        <f t="shared" si="233"/>
        <v xml:space="preserve"> </v>
      </c>
      <c r="EE159" s="44"/>
      <c r="EF159" s="44"/>
      <c r="EG159" s="47" t="str">
        <f t="shared" si="234"/>
        <v xml:space="preserve"> </v>
      </c>
      <c r="EH159" s="44"/>
      <c r="EI159" s="44"/>
      <c r="EJ159" s="47" t="str">
        <f t="shared" si="235"/>
        <v xml:space="preserve"> </v>
      </c>
      <c r="EK159" s="44"/>
      <c r="EL159" s="44"/>
      <c r="EM159" s="47" t="str">
        <f t="shared" si="236"/>
        <v>Ciento Cincuenta y Seis Pesos</v>
      </c>
      <c r="EN159" s="47"/>
      <c r="EO159" s="47" t="str">
        <f t="shared" si="237"/>
        <v xml:space="preserve"> </v>
      </c>
      <c r="EP159" s="44"/>
    </row>
    <row r="160" spans="1:146" hidden="1" x14ac:dyDescent="0.2">
      <c r="A160" s="42">
        <v>157</v>
      </c>
      <c r="B160" s="43" t="str">
        <f t="shared" si="167"/>
        <v>Ciento Cincuenta y Siete Pesos M/L</v>
      </c>
      <c r="C160" s="44"/>
      <c r="D160" s="45">
        <f t="shared" si="168"/>
        <v>157</v>
      </c>
      <c r="E160" s="44" t="str">
        <f t="shared" si="169"/>
        <v/>
      </c>
      <c r="F160" s="44" t="str">
        <f t="shared" si="170"/>
        <v xml:space="preserve"> Pesos</v>
      </c>
      <c r="G160" s="44" t="str">
        <f t="shared" si="171"/>
        <v xml:space="preserve">  billones</v>
      </c>
      <c r="H160" s="44"/>
      <c r="I160" s="44" t="str">
        <f t="shared" si="172"/>
        <v xml:space="preserve"> Pesos</v>
      </c>
      <c r="J160" s="44" t="s">
        <v>80</v>
      </c>
      <c r="K160" s="44"/>
      <c r="L160" s="44" t="str">
        <f t="shared" si="173"/>
        <v xml:space="preserve"> Pesos</v>
      </c>
      <c r="M160" s="44" t="str">
        <f t="shared" si="174"/>
        <v xml:space="preserve">  millones</v>
      </c>
      <c r="N160" s="44"/>
      <c r="O160" s="44" t="str">
        <f t="shared" si="175"/>
        <v xml:space="preserve"> Pesos</v>
      </c>
      <c r="P160" s="44" t="s">
        <v>80</v>
      </c>
      <c r="Q160" s="44"/>
      <c r="R160" s="44" t="str">
        <f t="shared" si="176"/>
        <v xml:space="preserve"> y </v>
      </c>
      <c r="S160" s="44" t="str">
        <f t="shared" si="177"/>
        <v xml:space="preserve"> Pesos</v>
      </c>
      <c r="T160" s="44" t="str">
        <f t="shared" si="178"/>
        <v xml:space="preserve"> Centavos</v>
      </c>
      <c r="U160" s="44" t="str">
        <f t="shared" si="179"/>
        <v xml:space="preserve"> centavos</v>
      </c>
      <c r="V160" s="44">
        <v>15</v>
      </c>
      <c r="W160" s="44">
        <v>14</v>
      </c>
      <c r="X160" s="44">
        <v>13</v>
      </c>
      <c r="Y160" s="44">
        <v>12</v>
      </c>
      <c r="Z160" s="44">
        <v>11</v>
      </c>
      <c r="AA160" s="44">
        <v>10</v>
      </c>
      <c r="AB160" s="44">
        <v>9</v>
      </c>
      <c r="AC160" s="44">
        <f t="shared" si="238"/>
        <v>8</v>
      </c>
      <c r="AD160" s="44">
        <f t="shared" si="238"/>
        <v>7</v>
      </c>
      <c r="AE160" s="44">
        <f t="shared" si="238"/>
        <v>6</v>
      </c>
      <c r="AF160" s="44">
        <f t="shared" si="238"/>
        <v>5</v>
      </c>
      <c r="AG160" s="44">
        <f t="shared" si="238"/>
        <v>4</v>
      </c>
      <c r="AH160" s="44">
        <f t="shared" si="238"/>
        <v>3</v>
      </c>
      <c r="AI160" s="44">
        <f t="shared" si="238"/>
        <v>2</v>
      </c>
      <c r="AJ160" s="44">
        <f t="shared" si="238"/>
        <v>1</v>
      </c>
      <c r="AK160" s="44">
        <f t="shared" si="238"/>
        <v>0</v>
      </c>
      <c r="AL160" s="44">
        <f t="shared" si="238"/>
        <v>-1</v>
      </c>
      <c r="AM160" s="44">
        <f t="shared" si="238"/>
        <v>-2</v>
      </c>
      <c r="AN160" s="44"/>
      <c r="AO160" s="46">
        <f t="shared" si="240"/>
        <v>0</v>
      </c>
      <c r="AP160" s="46">
        <f t="shared" si="241"/>
        <v>0</v>
      </c>
      <c r="AQ160" s="46">
        <f t="shared" si="242"/>
        <v>0</v>
      </c>
      <c r="AR160" s="46">
        <f t="shared" si="239"/>
        <v>0</v>
      </c>
      <c r="AS160" s="46">
        <f t="shared" si="239"/>
        <v>0</v>
      </c>
      <c r="AT160" s="46">
        <f t="shared" si="239"/>
        <v>0</v>
      </c>
      <c r="AU160" s="46">
        <f t="shared" si="239"/>
        <v>0</v>
      </c>
      <c r="AV160" s="46">
        <f t="shared" si="239"/>
        <v>0</v>
      </c>
      <c r="AW160" s="46">
        <f t="shared" si="239"/>
        <v>0</v>
      </c>
      <c r="AX160" s="46">
        <f t="shared" si="164"/>
        <v>0</v>
      </c>
      <c r="AY160" s="46">
        <f t="shared" si="163"/>
        <v>0</v>
      </c>
      <c r="AZ160" s="46">
        <f t="shared" si="163"/>
        <v>0</v>
      </c>
      <c r="BA160" s="46">
        <f t="shared" si="163"/>
        <v>1</v>
      </c>
      <c r="BB160" s="46">
        <f t="shared" ref="BB160:BE219" si="243">INT($D160/10^AJ160)</f>
        <v>15</v>
      </c>
      <c r="BC160" s="46">
        <f t="shared" si="243"/>
        <v>157</v>
      </c>
      <c r="BD160" s="46">
        <f t="shared" si="243"/>
        <v>1570</v>
      </c>
      <c r="BE160" s="46">
        <f t="shared" si="243"/>
        <v>15700</v>
      </c>
      <c r="BF160" s="44"/>
      <c r="BG160" s="44">
        <f t="shared" si="180"/>
        <v>0</v>
      </c>
      <c r="BH160" s="46">
        <f t="shared" si="181"/>
        <v>0</v>
      </c>
      <c r="BI160" s="46">
        <f t="shared" si="182"/>
        <v>0</v>
      </c>
      <c r="BJ160" s="46">
        <f t="shared" si="183"/>
        <v>0</v>
      </c>
      <c r="BK160" s="46">
        <f t="shared" si="184"/>
        <v>0</v>
      </c>
      <c r="BL160" s="46">
        <f t="shared" si="185"/>
        <v>0</v>
      </c>
      <c r="BM160" s="46">
        <f t="shared" si="186"/>
        <v>0</v>
      </c>
      <c r="BN160" s="46">
        <f t="shared" si="187"/>
        <v>0</v>
      </c>
      <c r="BO160" s="46">
        <f t="shared" si="188"/>
        <v>0</v>
      </c>
      <c r="BP160" s="46">
        <f t="shared" si="189"/>
        <v>0</v>
      </c>
      <c r="BQ160" s="46">
        <f t="shared" si="190"/>
        <v>0</v>
      </c>
      <c r="BR160" s="46">
        <f t="shared" si="191"/>
        <v>0</v>
      </c>
      <c r="BS160" s="46">
        <f t="shared" si="192"/>
        <v>100</v>
      </c>
      <c r="BT160" s="46">
        <f t="shared" si="193"/>
        <v>50</v>
      </c>
      <c r="BU160" s="46">
        <f t="shared" si="194"/>
        <v>7</v>
      </c>
      <c r="BV160" s="46">
        <f t="shared" si="195"/>
        <v>0</v>
      </c>
      <c r="BW160" s="46">
        <f t="shared" si="196"/>
        <v>0</v>
      </c>
      <c r="BX160" s="44"/>
      <c r="BY160" s="44"/>
      <c r="BZ160" s="46">
        <f t="shared" si="197"/>
        <v>0</v>
      </c>
      <c r="CA160" s="46"/>
      <c r="CB160" s="46"/>
      <c r="CC160" s="46">
        <f t="shared" si="198"/>
        <v>0</v>
      </c>
      <c r="CD160" s="46"/>
      <c r="CE160" s="46"/>
      <c r="CF160" s="46">
        <f t="shared" si="199"/>
        <v>0</v>
      </c>
      <c r="CG160" s="44"/>
      <c r="CH160" s="46"/>
      <c r="CI160" s="46">
        <f t="shared" si="200"/>
        <v>0</v>
      </c>
      <c r="CJ160" s="44"/>
      <c r="CK160" s="46"/>
      <c r="CL160" s="46">
        <f t="shared" si="201"/>
        <v>57</v>
      </c>
      <c r="CM160" s="44"/>
      <c r="CN160" s="46">
        <f t="shared" si="202"/>
        <v>0</v>
      </c>
      <c r="CO160" s="44"/>
      <c r="CP160" s="44"/>
      <c r="CQ160" s="44" t="str">
        <f t="shared" si="203"/>
        <v/>
      </c>
      <c r="CR160" s="44" t="str">
        <f t="shared" si="204"/>
        <v/>
      </c>
      <c r="CS160" s="44" t="str">
        <f t="shared" si="205"/>
        <v xml:space="preserve">   billones</v>
      </c>
      <c r="CT160" s="44" t="str">
        <f t="shared" si="206"/>
        <v/>
      </c>
      <c r="CU160" s="44" t="str">
        <f t="shared" si="207"/>
        <v/>
      </c>
      <c r="CV160" s="44" t="str">
        <f t="shared" si="208"/>
        <v xml:space="preserve">  mil</v>
      </c>
      <c r="CW160" s="44" t="str">
        <f t="shared" si="209"/>
        <v/>
      </c>
      <c r="CX160" s="44" t="str">
        <f t="shared" si="210"/>
        <v/>
      </c>
      <c r="CY160" s="44" t="str">
        <f t="shared" si="211"/>
        <v xml:space="preserve">   millones</v>
      </c>
      <c r="CZ160" s="44" t="str">
        <f t="shared" si="212"/>
        <v/>
      </c>
      <c r="DA160" s="44" t="str">
        <f t="shared" si="213"/>
        <v/>
      </c>
      <c r="DB160" s="44" t="str">
        <f t="shared" si="214"/>
        <v xml:space="preserve">  mil</v>
      </c>
      <c r="DC160" s="44" t="str">
        <f t="shared" si="215"/>
        <v xml:space="preserve">Ciento </v>
      </c>
      <c r="DD160" s="44" t="str">
        <f t="shared" si="216"/>
        <v xml:space="preserve">Cincuenta y </v>
      </c>
      <c r="DE160" s="44" t="str">
        <f t="shared" si="217"/>
        <v>Siete Pesos</v>
      </c>
      <c r="DF160" s="44" t="str">
        <f t="shared" si="218"/>
        <v xml:space="preserve">  Centavos</v>
      </c>
      <c r="DG160" s="44" t="str">
        <f t="shared" si="219"/>
        <v xml:space="preserve">  centavos</v>
      </c>
      <c r="DH160" s="44" t="str">
        <f t="shared" si="220"/>
        <v xml:space="preserve"> </v>
      </c>
      <c r="DI160" s="44" t="str">
        <f t="shared" si="221"/>
        <v/>
      </c>
      <c r="DJ160" s="44"/>
      <c r="DK160" s="44" t="str">
        <f t="shared" si="222"/>
        <v xml:space="preserve"> </v>
      </c>
      <c r="DL160" s="44" t="str">
        <f t="shared" si="223"/>
        <v/>
      </c>
      <c r="DM160" s="44"/>
      <c r="DN160" s="44" t="str">
        <f t="shared" si="224"/>
        <v xml:space="preserve"> </v>
      </c>
      <c r="DO160" s="44" t="str">
        <f t="shared" si="225"/>
        <v/>
      </c>
      <c r="DP160" s="44"/>
      <c r="DQ160" s="44" t="str">
        <f t="shared" si="226"/>
        <v xml:space="preserve"> </v>
      </c>
      <c r="DR160" s="44" t="str">
        <f t="shared" si="227"/>
        <v/>
      </c>
      <c r="DS160" s="44"/>
      <c r="DT160" s="44" t="e">
        <f t="shared" si="228"/>
        <v>#N/A</v>
      </c>
      <c r="DU160" s="44" t="str">
        <f t="shared" si="229"/>
        <v xml:space="preserve"> Pesos</v>
      </c>
      <c r="DV160" s="44" t="str">
        <f t="shared" si="230"/>
        <v xml:space="preserve"> </v>
      </c>
      <c r="DW160" s="44" t="str">
        <f t="shared" si="231"/>
        <v/>
      </c>
      <c r="DX160" s="44"/>
      <c r="DY160" s="44"/>
      <c r="DZ160" s="44"/>
      <c r="EA160" s="44" t="str">
        <f t="shared" si="232"/>
        <v xml:space="preserve"> </v>
      </c>
      <c r="EB160" s="44"/>
      <c r="EC160" s="44"/>
      <c r="ED160" s="44" t="str">
        <f t="shared" si="233"/>
        <v xml:space="preserve"> </v>
      </c>
      <c r="EE160" s="44"/>
      <c r="EF160" s="44"/>
      <c r="EG160" s="47" t="str">
        <f t="shared" si="234"/>
        <v xml:space="preserve"> </v>
      </c>
      <c r="EH160" s="44"/>
      <c r="EI160" s="44"/>
      <c r="EJ160" s="47" t="str">
        <f t="shared" si="235"/>
        <v xml:space="preserve"> </v>
      </c>
      <c r="EK160" s="44"/>
      <c r="EL160" s="44"/>
      <c r="EM160" s="47" t="str">
        <f t="shared" si="236"/>
        <v>Ciento Cincuenta y Siete Pesos</v>
      </c>
      <c r="EN160" s="47"/>
      <c r="EO160" s="47" t="str">
        <f t="shared" si="237"/>
        <v xml:space="preserve"> </v>
      </c>
      <c r="EP160" s="44"/>
    </row>
    <row r="161" spans="1:146" hidden="1" x14ac:dyDescent="0.2">
      <c r="A161" s="42">
        <v>158</v>
      </c>
      <c r="B161" s="43" t="str">
        <f t="shared" si="167"/>
        <v>Ciento Cincuenta y Ocho Pesos M/L</v>
      </c>
      <c r="C161" s="44"/>
      <c r="D161" s="45">
        <f t="shared" si="168"/>
        <v>158</v>
      </c>
      <c r="E161" s="44" t="str">
        <f t="shared" si="169"/>
        <v/>
      </c>
      <c r="F161" s="44" t="str">
        <f t="shared" si="170"/>
        <v xml:space="preserve"> Pesos</v>
      </c>
      <c r="G161" s="44" t="str">
        <f t="shared" si="171"/>
        <v xml:space="preserve">  billones</v>
      </c>
      <c r="H161" s="44"/>
      <c r="I161" s="44" t="str">
        <f t="shared" si="172"/>
        <v xml:space="preserve"> Pesos</v>
      </c>
      <c r="J161" s="44" t="s">
        <v>80</v>
      </c>
      <c r="K161" s="44"/>
      <c r="L161" s="44" t="str">
        <f t="shared" si="173"/>
        <v xml:space="preserve"> Pesos</v>
      </c>
      <c r="M161" s="44" t="str">
        <f t="shared" si="174"/>
        <v xml:space="preserve">  millones</v>
      </c>
      <c r="N161" s="44"/>
      <c r="O161" s="44" t="str">
        <f t="shared" si="175"/>
        <v xml:space="preserve"> Pesos</v>
      </c>
      <c r="P161" s="44" t="s">
        <v>80</v>
      </c>
      <c r="Q161" s="44"/>
      <c r="R161" s="44" t="str">
        <f t="shared" si="176"/>
        <v xml:space="preserve"> y </v>
      </c>
      <c r="S161" s="44" t="str">
        <f t="shared" si="177"/>
        <v xml:space="preserve"> Pesos</v>
      </c>
      <c r="T161" s="44" t="str">
        <f t="shared" si="178"/>
        <v xml:space="preserve"> Centavos</v>
      </c>
      <c r="U161" s="44" t="str">
        <f t="shared" si="179"/>
        <v xml:space="preserve"> centavos</v>
      </c>
      <c r="V161" s="44">
        <v>15</v>
      </c>
      <c r="W161" s="44">
        <v>14</v>
      </c>
      <c r="X161" s="44">
        <v>13</v>
      </c>
      <c r="Y161" s="44">
        <v>12</v>
      </c>
      <c r="Z161" s="44">
        <v>11</v>
      </c>
      <c r="AA161" s="44">
        <v>10</v>
      </c>
      <c r="AB161" s="44">
        <v>9</v>
      </c>
      <c r="AC161" s="44">
        <f t="shared" si="238"/>
        <v>8</v>
      </c>
      <c r="AD161" s="44">
        <f t="shared" si="238"/>
        <v>7</v>
      </c>
      <c r="AE161" s="44">
        <f t="shared" si="238"/>
        <v>6</v>
      </c>
      <c r="AF161" s="44">
        <f t="shared" si="238"/>
        <v>5</v>
      </c>
      <c r="AG161" s="44">
        <f t="shared" si="238"/>
        <v>4</v>
      </c>
      <c r="AH161" s="44">
        <f t="shared" si="238"/>
        <v>3</v>
      </c>
      <c r="AI161" s="44">
        <f t="shared" si="238"/>
        <v>2</v>
      </c>
      <c r="AJ161" s="44">
        <f t="shared" si="238"/>
        <v>1</v>
      </c>
      <c r="AK161" s="44">
        <f t="shared" si="238"/>
        <v>0</v>
      </c>
      <c r="AL161" s="44">
        <f t="shared" si="238"/>
        <v>-1</v>
      </c>
      <c r="AM161" s="44">
        <f t="shared" si="238"/>
        <v>-2</v>
      </c>
      <c r="AN161" s="44"/>
      <c r="AO161" s="46">
        <f t="shared" si="240"/>
        <v>0</v>
      </c>
      <c r="AP161" s="46">
        <f t="shared" si="241"/>
        <v>0</v>
      </c>
      <c r="AQ161" s="46">
        <f t="shared" si="242"/>
        <v>0</v>
      </c>
      <c r="AR161" s="46">
        <f t="shared" si="239"/>
        <v>0</v>
      </c>
      <c r="AS161" s="46">
        <f t="shared" si="239"/>
        <v>0</v>
      </c>
      <c r="AT161" s="46">
        <f t="shared" si="239"/>
        <v>0</v>
      </c>
      <c r="AU161" s="46">
        <f t="shared" si="239"/>
        <v>0</v>
      </c>
      <c r="AV161" s="46">
        <f t="shared" si="239"/>
        <v>0</v>
      </c>
      <c r="AW161" s="46">
        <f t="shared" si="239"/>
        <v>0</v>
      </c>
      <c r="AX161" s="46">
        <f t="shared" si="164"/>
        <v>0</v>
      </c>
      <c r="AY161" s="46">
        <f t="shared" si="164"/>
        <v>0</v>
      </c>
      <c r="AZ161" s="46">
        <f t="shared" si="164"/>
        <v>0</v>
      </c>
      <c r="BA161" s="46">
        <f t="shared" si="164"/>
        <v>1</v>
      </c>
      <c r="BB161" s="46">
        <f t="shared" si="243"/>
        <v>15</v>
      </c>
      <c r="BC161" s="46">
        <f t="shared" si="243"/>
        <v>158</v>
      </c>
      <c r="BD161" s="46">
        <f t="shared" si="243"/>
        <v>1580</v>
      </c>
      <c r="BE161" s="46">
        <f t="shared" si="243"/>
        <v>15800</v>
      </c>
      <c r="BF161" s="44"/>
      <c r="BG161" s="44">
        <f t="shared" si="180"/>
        <v>0</v>
      </c>
      <c r="BH161" s="46">
        <f t="shared" si="181"/>
        <v>0</v>
      </c>
      <c r="BI161" s="46">
        <f t="shared" si="182"/>
        <v>0</v>
      </c>
      <c r="BJ161" s="46">
        <f t="shared" si="183"/>
        <v>0</v>
      </c>
      <c r="BK161" s="46">
        <f t="shared" si="184"/>
        <v>0</v>
      </c>
      <c r="BL161" s="46">
        <f t="shared" si="185"/>
        <v>0</v>
      </c>
      <c r="BM161" s="46">
        <f t="shared" si="186"/>
        <v>0</v>
      </c>
      <c r="BN161" s="46">
        <f t="shared" si="187"/>
        <v>0</v>
      </c>
      <c r="BO161" s="46">
        <f t="shared" si="188"/>
        <v>0</v>
      </c>
      <c r="BP161" s="46">
        <f t="shared" si="189"/>
        <v>0</v>
      </c>
      <c r="BQ161" s="46">
        <f t="shared" si="190"/>
        <v>0</v>
      </c>
      <c r="BR161" s="46">
        <f t="shared" si="191"/>
        <v>0</v>
      </c>
      <c r="BS161" s="46">
        <f t="shared" si="192"/>
        <v>100</v>
      </c>
      <c r="BT161" s="46">
        <f t="shared" si="193"/>
        <v>50</v>
      </c>
      <c r="BU161" s="46">
        <f t="shared" si="194"/>
        <v>8</v>
      </c>
      <c r="BV161" s="46">
        <f t="shared" si="195"/>
        <v>0</v>
      </c>
      <c r="BW161" s="46">
        <f t="shared" si="196"/>
        <v>0</v>
      </c>
      <c r="BX161" s="44"/>
      <c r="BY161" s="44"/>
      <c r="BZ161" s="46">
        <f t="shared" si="197"/>
        <v>0</v>
      </c>
      <c r="CA161" s="46"/>
      <c r="CB161" s="46"/>
      <c r="CC161" s="46">
        <f t="shared" si="198"/>
        <v>0</v>
      </c>
      <c r="CD161" s="46"/>
      <c r="CE161" s="46"/>
      <c r="CF161" s="46">
        <f t="shared" si="199"/>
        <v>0</v>
      </c>
      <c r="CG161" s="44"/>
      <c r="CH161" s="46"/>
      <c r="CI161" s="46">
        <f t="shared" si="200"/>
        <v>0</v>
      </c>
      <c r="CJ161" s="44"/>
      <c r="CK161" s="46"/>
      <c r="CL161" s="46">
        <f t="shared" si="201"/>
        <v>58</v>
      </c>
      <c r="CM161" s="44"/>
      <c r="CN161" s="46">
        <f t="shared" si="202"/>
        <v>0</v>
      </c>
      <c r="CO161" s="44"/>
      <c r="CP161" s="44"/>
      <c r="CQ161" s="44" t="str">
        <f t="shared" si="203"/>
        <v/>
      </c>
      <c r="CR161" s="44" t="str">
        <f t="shared" si="204"/>
        <v/>
      </c>
      <c r="CS161" s="44" t="str">
        <f t="shared" si="205"/>
        <v xml:space="preserve">   billones</v>
      </c>
      <c r="CT161" s="44" t="str">
        <f t="shared" si="206"/>
        <v/>
      </c>
      <c r="CU161" s="44" t="str">
        <f t="shared" si="207"/>
        <v/>
      </c>
      <c r="CV161" s="44" t="str">
        <f t="shared" si="208"/>
        <v xml:space="preserve">  mil</v>
      </c>
      <c r="CW161" s="44" t="str">
        <f t="shared" si="209"/>
        <v/>
      </c>
      <c r="CX161" s="44" t="str">
        <f t="shared" si="210"/>
        <v/>
      </c>
      <c r="CY161" s="44" t="str">
        <f t="shared" si="211"/>
        <v xml:space="preserve">   millones</v>
      </c>
      <c r="CZ161" s="44" t="str">
        <f t="shared" si="212"/>
        <v/>
      </c>
      <c r="DA161" s="44" t="str">
        <f t="shared" si="213"/>
        <v/>
      </c>
      <c r="DB161" s="44" t="str">
        <f t="shared" si="214"/>
        <v xml:space="preserve">  mil</v>
      </c>
      <c r="DC161" s="44" t="str">
        <f t="shared" si="215"/>
        <v xml:space="preserve">Ciento </v>
      </c>
      <c r="DD161" s="44" t="str">
        <f t="shared" si="216"/>
        <v xml:space="preserve">Cincuenta y </v>
      </c>
      <c r="DE161" s="44" t="str">
        <f t="shared" si="217"/>
        <v>Ocho Pesos</v>
      </c>
      <c r="DF161" s="44" t="str">
        <f t="shared" si="218"/>
        <v xml:space="preserve">  Centavos</v>
      </c>
      <c r="DG161" s="44" t="str">
        <f t="shared" si="219"/>
        <v xml:space="preserve">  centavos</v>
      </c>
      <c r="DH161" s="44" t="str">
        <f t="shared" si="220"/>
        <v xml:space="preserve"> </v>
      </c>
      <c r="DI161" s="44" t="str">
        <f t="shared" si="221"/>
        <v/>
      </c>
      <c r="DJ161" s="44"/>
      <c r="DK161" s="44" t="str">
        <f t="shared" si="222"/>
        <v xml:space="preserve"> </v>
      </c>
      <c r="DL161" s="44" t="str">
        <f t="shared" si="223"/>
        <v/>
      </c>
      <c r="DM161" s="44"/>
      <c r="DN161" s="44" t="str">
        <f t="shared" si="224"/>
        <v xml:space="preserve"> </v>
      </c>
      <c r="DO161" s="44" t="str">
        <f t="shared" si="225"/>
        <v/>
      </c>
      <c r="DP161" s="44"/>
      <c r="DQ161" s="44" t="str">
        <f t="shared" si="226"/>
        <v xml:space="preserve"> </v>
      </c>
      <c r="DR161" s="44" t="str">
        <f t="shared" si="227"/>
        <v/>
      </c>
      <c r="DS161" s="44"/>
      <c r="DT161" s="44" t="e">
        <f t="shared" si="228"/>
        <v>#N/A</v>
      </c>
      <c r="DU161" s="44" t="str">
        <f t="shared" si="229"/>
        <v xml:space="preserve"> Pesos</v>
      </c>
      <c r="DV161" s="44" t="str">
        <f t="shared" si="230"/>
        <v xml:space="preserve"> </v>
      </c>
      <c r="DW161" s="44" t="str">
        <f t="shared" si="231"/>
        <v/>
      </c>
      <c r="DX161" s="44"/>
      <c r="DY161" s="44"/>
      <c r="DZ161" s="44"/>
      <c r="EA161" s="44" t="str">
        <f t="shared" si="232"/>
        <v xml:space="preserve"> </v>
      </c>
      <c r="EB161" s="44"/>
      <c r="EC161" s="44"/>
      <c r="ED161" s="44" t="str">
        <f t="shared" si="233"/>
        <v xml:space="preserve"> </v>
      </c>
      <c r="EE161" s="44"/>
      <c r="EF161" s="44"/>
      <c r="EG161" s="47" t="str">
        <f t="shared" si="234"/>
        <v xml:space="preserve"> </v>
      </c>
      <c r="EH161" s="44"/>
      <c r="EI161" s="44"/>
      <c r="EJ161" s="47" t="str">
        <f t="shared" si="235"/>
        <v xml:space="preserve"> </v>
      </c>
      <c r="EK161" s="44"/>
      <c r="EL161" s="44"/>
      <c r="EM161" s="47" t="str">
        <f t="shared" si="236"/>
        <v>Ciento Cincuenta y Ocho Pesos</v>
      </c>
      <c r="EN161" s="47"/>
      <c r="EO161" s="47" t="str">
        <f t="shared" si="237"/>
        <v xml:space="preserve"> </v>
      </c>
      <c r="EP161" s="44"/>
    </row>
    <row r="162" spans="1:146" hidden="1" x14ac:dyDescent="0.2">
      <c r="A162" s="42">
        <v>159</v>
      </c>
      <c r="B162" s="43" t="str">
        <f t="shared" si="167"/>
        <v>Ciento Cincuenta y Nueve Pesos M/L</v>
      </c>
      <c r="C162" s="44"/>
      <c r="D162" s="45">
        <f t="shared" si="168"/>
        <v>159</v>
      </c>
      <c r="E162" s="44" t="str">
        <f t="shared" si="169"/>
        <v/>
      </c>
      <c r="F162" s="44" t="str">
        <f t="shared" si="170"/>
        <v xml:space="preserve"> Pesos</v>
      </c>
      <c r="G162" s="44" t="str">
        <f t="shared" si="171"/>
        <v xml:space="preserve">  billones</v>
      </c>
      <c r="H162" s="44"/>
      <c r="I162" s="44" t="str">
        <f t="shared" si="172"/>
        <v xml:space="preserve"> Pesos</v>
      </c>
      <c r="J162" s="44" t="s">
        <v>80</v>
      </c>
      <c r="K162" s="44"/>
      <c r="L162" s="44" t="str">
        <f t="shared" si="173"/>
        <v xml:space="preserve"> Pesos</v>
      </c>
      <c r="M162" s="44" t="str">
        <f t="shared" si="174"/>
        <v xml:space="preserve">  millones</v>
      </c>
      <c r="N162" s="44"/>
      <c r="O162" s="44" t="str">
        <f t="shared" si="175"/>
        <v xml:space="preserve"> Pesos</v>
      </c>
      <c r="P162" s="44" t="s">
        <v>80</v>
      </c>
      <c r="Q162" s="44"/>
      <c r="R162" s="44" t="str">
        <f t="shared" si="176"/>
        <v xml:space="preserve"> y </v>
      </c>
      <c r="S162" s="44" t="str">
        <f t="shared" si="177"/>
        <v xml:space="preserve"> Pesos</v>
      </c>
      <c r="T162" s="44" t="str">
        <f t="shared" si="178"/>
        <v xml:space="preserve"> Centavos</v>
      </c>
      <c r="U162" s="44" t="str">
        <f t="shared" si="179"/>
        <v xml:space="preserve"> centavos</v>
      </c>
      <c r="V162" s="44">
        <v>15</v>
      </c>
      <c r="W162" s="44">
        <v>14</v>
      </c>
      <c r="X162" s="44">
        <v>13</v>
      </c>
      <c r="Y162" s="44">
        <v>12</v>
      </c>
      <c r="Z162" s="44">
        <v>11</v>
      </c>
      <c r="AA162" s="44">
        <v>10</v>
      </c>
      <c r="AB162" s="44">
        <v>9</v>
      </c>
      <c r="AC162" s="44">
        <f t="shared" si="238"/>
        <v>8</v>
      </c>
      <c r="AD162" s="44">
        <f t="shared" si="238"/>
        <v>7</v>
      </c>
      <c r="AE162" s="44">
        <f t="shared" si="238"/>
        <v>6</v>
      </c>
      <c r="AF162" s="44">
        <f t="shared" si="238"/>
        <v>5</v>
      </c>
      <c r="AG162" s="44">
        <f t="shared" si="238"/>
        <v>4</v>
      </c>
      <c r="AH162" s="44">
        <f t="shared" si="238"/>
        <v>3</v>
      </c>
      <c r="AI162" s="44">
        <f t="shared" si="238"/>
        <v>2</v>
      </c>
      <c r="AJ162" s="44">
        <f t="shared" si="238"/>
        <v>1</v>
      </c>
      <c r="AK162" s="44">
        <f t="shared" si="238"/>
        <v>0</v>
      </c>
      <c r="AL162" s="44">
        <f t="shared" si="238"/>
        <v>-1</v>
      </c>
      <c r="AM162" s="44">
        <f t="shared" si="238"/>
        <v>-2</v>
      </c>
      <c r="AN162" s="44"/>
      <c r="AO162" s="46">
        <f t="shared" si="240"/>
        <v>0</v>
      </c>
      <c r="AP162" s="46">
        <f t="shared" si="241"/>
        <v>0</v>
      </c>
      <c r="AQ162" s="46">
        <f t="shared" si="242"/>
        <v>0</v>
      </c>
      <c r="AR162" s="46">
        <f t="shared" si="239"/>
        <v>0</v>
      </c>
      <c r="AS162" s="46">
        <f t="shared" si="239"/>
        <v>0</v>
      </c>
      <c r="AT162" s="46">
        <f t="shared" si="239"/>
        <v>0</v>
      </c>
      <c r="AU162" s="46">
        <f t="shared" si="239"/>
        <v>0</v>
      </c>
      <c r="AV162" s="46">
        <f t="shared" si="239"/>
        <v>0</v>
      </c>
      <c r="AW162" s="46">
        <f t="shared" si="239"/>
        <v>0</v>
      </c>
      <c r="AX162" s="46">
        <f t="shared" si="164"/>
        <v>0</v>
      </c>
      <c r="AY162" s="46">
        <f t="shared" si="164"/>
        <v>0</v>
      </c>
      <c r="AZ162" s="46">
        <f t="shared" si="164"/>
        <v>0</v>
      </c>
      <c r="BA162" s="46">
        <f t="shared" si="164"/>
        <v>1</v>
      </c>
      <c r="BB162" s="46">
        <f t="shared" si="243"/>
        <v>15</v>
      </c>
      <c r="BC162" s="46">
        <f t="shared" si="243"/>
        <v>159</v>
      </c>
      <c r="BD162" s="46">
        <f t="shared" si="243"/>
        <v>1590</v>
      </c>
      <c r="BE162" s="46">
        <f t="shared" si="243"/>
        <v>15900</v>
      </c>
      <c r="BF162" s="44"/>
      <c r="BG162" s="44">
        <f t="shared" si="180"/>
        <v>0</v>
      </c>
      <c r="BH162" s="46">
        <f t="shared" si="181"/>
        <v>0</v>
      </c>
      <c r="BI162" s="46">
        <f t="shared" si="182"/>
        <v>0</v>
      </c>
      <c r="BJ162" s="46">
        <f t="shared" si="183"/>
        <v>0</v>
      </c>
      <c r="BK162" s="46">
        <f t="shared" si="184"/>
        <v>0</v>
      </c>
      <c r="BL162" s="46">
        <f t="shared" si="185"/>
        <v>0</v>
      </c>
      <c r="BM162" s="46">
        <f t="shared" si="186"/>
        <v>0</v>
      </c>
      <c r="BN162" s="46">
        <f t="shared" si="187"/>
        <v>0</v>
      </c>
      <c r="BO162" s="46">
        <f t="shared" si="188"/>
        <v>0</v>
      </c>
      <c r="BP162" s="46">
        <f t="shared" si="189"/>
        <v>0</v>
      </c>
      <c r="BQ162" s="46">
        <f t="shared" si="190"/>
        <v>0</v>
      </c>
      <c r="BR162" s="46">
        <f t="shared" si="191"/>
        <v>0</v>
      </c>
      <c r="BS162" s="46">
        <f t="shared" si="192"/>
        <v>100</v>
      </c>
      <c r="BT162" s="46">
        <f t="shared" si="193"/>
        <v>50</v>
      </c>
      <c r="BU162" s="46">
        <f t="shared" si="194"/>
        <v>9</v>
      </c>
      <c r="BV162" s="46">
        <f t="shared" si="195"/>
        <v>0</v>
      </c>
      <c r="BW162" s="46">
        <f t="shared" si="196"/>
        <v>0</v>
      </c>
      <c r="BX162" s="44"/>
      <c r="BY162" s="44"/>
      <c r="BZ162" s="46">
        <f t="shared" si="197"/>
        <v>0</v>
      </c>
      <c r="CA162" s="46"/>
      <c r="CB162" s="46"/>
      <c r="CC162" s="46">
        <f t="shared" si="198"/>
        <v>0</v>
      </c>
      <c r="CD162" s="46"/>
      <c r="CE162" s="46"/>
      <c r="CF162" s="46">
        <f t="shared" si="199"/>
        <v>0</v>
      </c>
      <c r="CG162" s="44"/>
      <c r="CH162" s="46"/>
      <c r="CI162" s="46">
        <f t="shared" si="200"/>
        <v>0</v>
      </c>
      <c r="CJ162" s="44"/>
      <c r="CK162" s="46"/>
      <c r="CL162" s="46">
        <f t="shared" si="201"/>
        <v>59</v>
      </c>
      <c r="CM162" s="44"/>
      <c r="CN162" s="46">
        <f t="shared" si="202"/>
        <v>0</v>
      </c>
      <c r="CO162" s="44"/>
      <c r="CP162" s="44"/>
      <c r="CQ162" s="44" t="str">
        <f t="shared" si="203"/>
        <v/>
      </c>
      <c r="CR162" s="44" t="str">
        <f t="shared" si="204"/>
        <v/>
      </c>
      <c r="CS162" s="44" t="str">
        <f t="shared" si="205"/>
        <v xml:space="preserve">   billones</v>
      </c>
      <c r="CT162" s="44" t="str">
        <f t="shared" si="206"/>
        <v/>
      </c>
      <c r="CU162" s="44" t="str">
        <f t="shared" si="207"/>
        <v/>
      </c>
      <c r="CV162" s="44" t="str">
        <f t="shared" si="208"/>
        <v xml:space="preserve">  mil</v>
      </c>
      <c r="CW162" s="44" t="str">
        <f t="shared" si="209"/>
        <v/>
      </c>
      <c r="CX162" s="44" t="str">
        <f t="shared" si="210"/>
        <v/>
      </c>
      <c r="CY162" s="44" t="str">
        <f t="shared" si="211"/>
        <v xml:space="preserve">   millones</v>
      </c>
      <c r="CZ162" s="44" t="str">
        <f t="shared" si="212"/>
        <v/>
      </c>
      <c r="DA162" s="44" t="str">
        <f t="shared" si="213"/>
        <v/>
      </c>
      <c r="DB162" s="44" t="str">
        <f t="shared" si="214"/>
        <v xml:space="preserve">  mil</v>
      </c>
      <c r="DC162" s="44" t="str">
        <f t="shared" si="215"/>
        <v xml:space="preserve">Ciento </v>
      </c>
      <c r="DD162" s="44" t="str">
        <f t="shared" si="216"/>
        <v xml:space="preserve">Cincuenta y </v>
      </c>
      <c r="DE162" s="44" t="str">
        <f t="shared" si="217"/>
        <v>Nueve Pesos</v>
      </c>
      <c r="DF162" s="44" t="str">
        <f t="shared" si="218"/>
        <v xml:space="preserve">  Centavos</v>
      </c>
      <c r="DG162" s="44" t="str">
        <f t="shared" si="219"/>
        <v xml:space="preserve">  centavos</v>
      </c>
      <c r="DH162" s="44" t="str">
        <f t="shared" si="220"/>
        <v xml:space="preserve"> </v>
      </c>
      <c r="DI162" s="44" t="str">
        <f t="shared" si="221"/>
        <v/>
      </c>
      <c r="DJ162" s="44"/>
      <c r="DK162" s="44" t="str">
        <f t="shared" si="222"/>
        <v xml:space="preserve"> </v>
      </c>
      <c r="DL162" s="44" t="str">
        <f t="shared" si="223"/>
        <v/>
      </c>
      <c r="DM162" s="44"/>
      <c r="DN162" s="44" t="str">
        <f t="shared" si="224"/>
        <v xml:space="preserve"> </v>
      </c>
      <c r="DO162" s="44" t="str">
        <f t="shared" si="225"/>
        <v/>
      </c>
      <c r="DP162" s="44"/>
      <c r="DQ162" s="44" t="str">
        <f t="shared" si="226"/>
        <v xml:space="preserve"> </v>
      </c>
      <c r="DR162" s="44" t="str">
        <f t="shared" si="227"/>
        <v/>
      </c>
      <c r="DS162" s="44"/>
      <c r="DT162" s="44" t="e">
        <f t="shared" si="228"/>
        <v>#N/A</v>
      </c>
      <c r="DU162" s="44" t="str">
        <f t="shared" si="229"/>
        <v xml:space="preserve"> Pesos</v>
      </c>
      <c r="DV162" s="44" t="str">
        <f t="shared" si="230"/>
        <v xml:space="preserve"> </v>
      </c>
      <c r="DW162" s="44" t="str">
        <f t="shared" si="231"/>
        <v/>
      </c>
      <c r="DX162" s="44"/>
      <c r="DY162" s="44"/>
      <c r="DZ162" s="44"/>
      <c r="EA162" s="44" t="str">
        <f t="shared" si="232"/>
        <v xml:space="preserve"> </v>
      </c>
      <c r="EB162" s="44"/>
      <c r="EC162" s="44"/>
      <c r="ED162" s="44" t="str">
        <f t="shared" si="233"/>
        <v xml:space="preserve"> </v>
      </c>
      <c r="EE162" s="44"/>
      <c r="EF162" s="44"/>
      <c r="EG162" s="47" t="str">
        <f t="shared" si="234"/>
        <v xml:space="preserve"> </v>
      </c>
      <c r="EH162" s="44"/>
      <c r="EI162" s="44"/>
      <c r="EJ162" s="47" t="str">
        <f t="shared" si="235"/>
        <v xml:space="preserve"> </v>
      </c>
      <c r="EK162" s="44"/>
      <c r="EL162" s="44"/>
      <c r="EM162" s="47" t="str">
        <f t="shared" si="236"/>
        <v>Ciento Cincuenta y Nueve Pesos</v>
      </c>
      <c r="EN162" s="47"/>
      <c r="EO162" s="47" t="str">
        <f t="shared" si="237"/>
        <v xml:space="preserve"> </v>
      </c>
      <c r="EP162" s="44"/>
    </row>
    <row r="163" spans="1:146" hidden="1" x14ac:dyDescent="0.2">
      <c r="A163" s="42">
        <v>160</v>
      </c>
      <c r="B163" s="43" t="str">
        <f t="shared" si="167"/>
        <v>Ciento Sesenta Pesos M/L</v>
      </c>
      <c r="C163" s="44"/>
      <c r="D163" s="45">
        <f t="shared" si="168"/>
        <v>160</v>
      </c>
      <c r="E163" s="44" t="str">
        <f t="shared" si="169"/>
        <v/>
      </c>
      <c r="F163" s="44" t="str">
        <f t="shared" si="170"/>
        <v xml:space="preserve"> Pesos</v>
      </c>
      <c r="G163" s="44" t="str">
        <f t="shared" si="171"/>
        <v xml:space="preserve">  billones</v>
      </c>
      <c r="H163" s="44"/>
      <c r="I163" s="44" t="str">
        <f t="shared" si="172"/>
        <v xml:space="preserve"> Pesos</v>
      </c>
      <c r="J163" s="44" t="s">
        <v>80</v>
      </c>
      <c r="K163" s="44"/>
      <c r="L163" s="44" t="str">
        <f t="shared" si="173"/>
        <v xml:space="preserve"> Pesos</v>
      </c>
      <c r="M163" s="44" t="str">
        <f t="shared" si="174"/>
        <v xml:space="preserve">  millones</v>
      </c>
      <c r="N163" s="44"/>
      <c r="O163" s="44" t="str">
        <f t="shared" si="175"/>
        <v xml:space="preserve"> Pesos</v>
      </c>
      <c r="P163" s="44" t="s">
        <v>80</v>
      </c>
      <c r="Q163" s="44"/>
      <c r="R163" s="44" t="str">
        <f t="shared" si="176"/>
        <v xml:space="preserve"> Pesos</v>
      </c>
      <c r="S163" s="44" t="str">
        <f t="shared" si="177"/>
        <v xml:space="preserve"> Pesos</v>
      </c>
      <c r="T163" s="44" t="str">
        <f t="shared" si="178"/>
        <v xml:space="preserve"> Centavos</v>
      </c>
      <c r="U163" s="44" t="str">
        <f t="shared" si="179"/>
        <v xml:space="preserve"> centavos</v>
      </c>
      <c r="V163" s="44">
        <v>15</v>
      </c>
      <c r="W163" s="44">
        <v>14</v>
      </c>
      <c r="X163" s="44">
        <v>13</v>
      </c>
      <c r="Y163" s="44">
        <v>12</v>
      </c>
      <c r="Z163" s="44">
        <v>11</v>
      </c>
      <c r="AA163" s="44">
        <v>10</v>
      </c>
      <c r="AB163" s="44">
        <v>9</v>
      </c>
      <c r="AC163" s="44">
        <f t="shared" si="238"/>
        <v>8</v>
      </c>
      <c r="AD163" s="44">
        <f t="shared" si="238"/>
        <v>7</v>
      </c>
      <c r="AE163" s="44">
        <f t="shared" si="238"/>
        <v>6</v>
      </c>
      <c r="AF163" s="44">
        <f t="shared" si="238"/>
        <v>5</v>
      </c>
      <c r="AG163" s="44">
        <f t="shared" si="238"/>
        <v>4</v>
      </c>
      <c r="AH163" s="44">
        <f t="shared" si="238"/>
        <v>3</v>
      </c>
      <c r="AI163" s="44">
        <f t="shared" si="238"/>
        <v>2</v>
      </c>
      <c r="AJ163" s="44">
        <f t="shared" si="238"/>
        <v>1</v>
      </c>
      <c r="AK163" s="44">
        <f t="shared" si="238"/>
        <v>0</v>
      </c>
      <c r="AL163" s="44">
        <f t="shared" si="238"/>
        <v>-1</v>
      </c>
      <c r="AM163" s="44">
        <f t="shared" si="238"/>
        <v>-2</v>
      </c>
      <c r="AN163" s="44"/>
      <c r="AO163" s="46">
        <f t="shared" si="240"/>
        <v>0</v>
      </c>
      <c r="AP163" s="46">
        <f t="shared" si="241"/>
        <v>0</v>
      </c>
      <c r="AQ163" s="46">
        <f t="shared" si="242"/>
        <v>0</v>
      </c>
      <c r="AR163" s="46">
        <f t="shared" si="239"/>
        <v>0</v>
      </c>
      <c r="AS163" s="46">
        <f t="shared" si="239"/>
        <v>0</v>
      </c>
      <c r="AT163" s="46">
        <f t="shared" si="239"/>
        <v>0</v>
      </c>
      <c r="AU163" s="46">
        <f t="shared" si="239"/>
        <v>0</v>
      </c>
      <c r="AV163" s="46">
        <f t="shared" si="239"/>
        <v>0</v>
      </c>
      <c r="AW163" s="46">
        <f t="shared" si="239"/>
        <v>0</v>
      </c>
      <c r="AX163" s="46">
        <f t="shared" si="164"/>
        <v>0</v>
      </c>
      <c r="AY163" s="46">
        <f t="shared" si="164"/>
        <v>0</v>
      </c>
      <c r="AZ163" s="46">
        <f t="shared" si="164"/>
        <v>0</v>
      </c>
      <c r="BA163" s="46">
        <f t="shared" si="164"/>
        <v>1</v>
      </c>
      <c r="BB163" s="46">
        <f t="shared" si="243"/>
        <v>16</v>
      </c>
      <c r="BC163" s="46">
        <f t="shared" si="243"/>
        <v>160</v>
      </c>
      <c r="BD163" s="46">
        <f t="shared" si="243"/>
        <v>1600</v>
      </c>
      <c r="BE163" s="46">
        <f t="shared" si="243"/>
        <v>16000</v>
      </c>
      <c r="BF163" s="44"/>
      <c r="BG163" s="44">
        <f t="shared" si="180"/>
        <v>0</v>
      </c>
      <c r="BH163" s="46">
        <f t="shared" si="181"/>
        <v>0</v>
      </c>
      <c r="BI163" s="46">
        <f t="shared" si="182"/>
        <v>0</v>
      </c>
      <c r="BJ163" s="46">
        <f t="shared" si="183"/>
        <v>0</v>
      </c>
      <c r="BK163" s="46">
        <f t="shared" si="184"/>
        <v>0</v>
      </c>
      <c r="BL163" s="46">
        <f t="shared" si="185"/>
        <v>0</v>
      </c>
      <c r="BM163" s="46">
        <f t="shared" si="186"/>
        <v>0</v>
      </c>
      <c r="BN163" s="46">
        <f t="shared" si="187"/>
        <v>0</v>
      </c>
      <c r="BO163" s="46">
        <f t="shared" si="188"/>
        <v>0</v>
      </c>
      <c r="BP163" s="46">
        <f t="shared" si="189"/>
        <v>0</v>
      </c>
      <c r="BQ163" s="46">
        <f t="shared" si="190"/>
        <v>0</v>
      </c>
      <c r="BR163" s="46">
        <f t="shared" si="191"/>
        <v>0</v>
      </c>
      <c r="BS163" s="46">
        <f t="shared" si="192"/>
        <v>100</v>
      </c>
      <c r="BT163" s="46">
        <f t="shared" si="193"/>
        <v>60</v>
      </c>
      <c r="BU163" s="46">
        <f t="shared" si="194"/>
        <v>0</v>
      </c>
      <c r="BV163" s="46">
        <f t="shared" si="195"/>
        <v>0</v>
      </c>
      <c r="BW163" s="46">
        <f t="shared" si="196"/>
        <v>0</v>
      </c>
      <c r="BX163" s="44"/>
      <c r="BY163" s="44"/>
      <c r="BZ163" s="46">
        <f t="shared" si="197"/>
        <v>0</v>
      </c>
      <c r="CA163" s="46"/>
      <c r="CB163" s="46"/>
      <c r="CC163" s="46">
        <f t="shared" si="198"/>
        <v>0</v>
      </c>
      <c r="CD163" s="46"/>
      <c r="CE163" s="46"/>
      <c r="CF163" s="46">
        <f t="shared" si="199"/>
        <v>0</v>
      </c>
      <c r="CG163" s="44"/>
      <c r="CH163" s="46"/>
      <c r="CI163" s="46">
        <f t="shared" si="200"/>
        <v>0</v>
      </c>
      <c r="CJ163" s="44"/>
      <c r="CK163" s="46"/>
      <c r="CL163" s="46">
        <f t="shared" si="201"/>
        <v>60</v>
      </c>
      <c r="CM163" s="44"/>
      <c r="CN163" s="46">
        <f t="shared" si="202"/>
        <v>0</v>
      </c>
      <c r="CO163" s="44"/>
      <c r="CP163" s="44"/>
      <c r="CQ163" s="44" t="str">
        <f t="shared" si="203"/>
        <v/>
      </c>
      <c r="CR163" s="44" t="str">
        <f t="shared" si="204"/>
        <v/>
      </c>
      <c r="CS163" s="44" t="str">
        <f t="shared" si="205"/>
        <v xml:space="preserve">   billones</v>
      </c>
      <c r="CT163" s="44" t="str">
        <f t="shared" si="206"/>
        <v/>
      </c>
      <c r="CU163" s="44" t="str">
        <f t="shared" si="207"/>
        <v/>
      </c>
      <c r="CV163" s="44" t="str">
        <f t="shared" si="208"/>
        <v xml:space="preserve">  mil</v>
      </c>
      <c r="CW163" s="44" t="str">
        <f t="shared" si="209"/>
        <v/>
      </c>
      <c r="CX163" s="44" t="str">
        <f t="shared" si="210"/>
        <v/>
      </c>
      <c r="CY163" s="44" t="str">
        <f t="shared" si="211"/>
        <v xml:space="preserve">   millones</v>
      </c>
      <c r="CZ163" s="44" t="str">
        <f t="shared" si="212"/>
        <v/>
      </c>
      <c r="DA163" s="44" t="str">
        <f t="shared" si="213"/>
        <v/>
      </c>
      <c r="DB163" s="44" t="str">
        <f t="shared" si="214"/>
        <v xml:space="preserve">  mil</v>
      </c>
      <c r="DC163" s="44" t="str">
        <f t="shared" si="215"/>
        <v xml:space="preserve">Ciento </v>
      </c>
      <c r="DD163" s="44" t="str">
        <f t="shared" si="216"/>
        <v>Sesenta Pesos</v>
      </c>
      <c r="DE163" s="44" t="str">
        <f t="shared" si="217"/>
        <v xml:space="preserve">  Pesos</v>
      </c>
      <c r="DF163" s="44" t="str">
        <f t="shared" si="218"/>
        <v xml:space="preserve">  Centavos</v>
      </c>
      <c r="DG163" s="44" t="str">
        <f t="shared" si="219"/>
        <v xml:space="preserve">  centavos</v>
      </c>
      <c r="DH163" s="44" t="str">
        <f t="shared" si="220"/>
        <v xml:space="preserve"> </v>
      </c>
      <c r="DI163" s="44" t="str">
        <f t="shared" si="221"/>
        <v/>
      </c>
      <c r="DJ163" s="44"/>
      <c r="DK163" s="44" t="str">
        <f t="shared" si="222"/>
        <v xml:space="preserve"> </v>
      </c>
      <c r="DL163" s="44" t="str">
        <f t="shared" si="223"/>
        <v/>
      </c>
      <c r="DM163" s="44"/>
      <c r="DN163" s="44" t="str">
        <f t="shared" si="224"/>
        <v xml:space="preserve"> </v>
      </c>
      <c r="DO163" s="44" t="str">
        <f t="shared" si="225"/>
        <v/>
      </c>
      <c r="DP163" s="44"/>
      <c r="DQ163" s="44" t="str">
        <f t="shared" si="226"/>
        <v xml:space="preserve"> </v>
      </c>
      <c r="DR163" s="44" t="str">
        <f t="shared" si="227"/>
        <v/>
      </c>
      <c r="DS163" s="44"/>
      <c r="DT163" s="44" t="str">
        <f t="shared" si="228"/>
        <v>Sesenta</v>
      </c>
      <c r="DU163" s="44" t="str">
        <f t="shared" si="229"/>
        <v xml:space="preserve"> Pesos</v>
      </c>
      <c r="DV163" s="44" t="str">
        <f t="shared" si="230"/>
        <v xml:space="preserve"> </v>
      </c>
      <c r="DW163" s="44" t="str">
        <f t="shared" si="231"/>
        <v/>
      </c>
      <c r="DX163" s="44"/>
      <c r="DY163" s="44"/>
      <c r="DZ163" s="44"/>
      <c r="EA163" s="44" t="str">
        <f t="shared" si="232"/>
        <v xml:space="preserve"> </v>
      </c>
      <c r="EB163" s="44"/>
      <c r="EC163" s="44"/>
      <c r="ED163" s="44" t="str">
        <f t="shared" si="233"/>
        <v xml:space="preserve"> </v>
      </c>
      <c r="EE163" s="44"/>
      <c r="EF163" s="44"/>
      <c r="EG163" s="47" t="str">
        <f t="shared" si="234"/>
        <v xml:space="preserve"> </v>
      </c>
      <c r="EH163" s="44"/>
      <c r="EI163" s="44"/>
      <c r="EJ163" s="47" t="str">
        <f t="shared" si="235"/>
        <v xml:space="preserve"> </v>
      </c>
      <c r="EK163" s="44"/>
      <c r="EL163" s="44"/>
      <c r="EM163" s="47" t="str">
        <f t="shared" si="236"/>
        <v>Ciento Sesenta Pesos</v>
      </c>
      <c r="EN163" s="47"/>
      <c r="EO163" s="47" t="str">
        <f t="shared" si="237"/>
        <v xml:space="preserve"> </v>
      </c>
      <c r="EP163" s="44"/>
    </row>
    <row r="164" spans="1:146" hidden="1" x14ac:dyDescent="0.2">
      <c r="A164" s="42">
        <v>161</v>
      </c>
      <c r="B164" s="43" t="str">
        <f t="shared" si="167"/>
        <v>Ciento Sesenta y Un Pesos M/L</v>
      </c>
      <c r="C164" s="44"/>
      <c r="D164" s="45">
        <f t="shared" si="168"/>
        <v>161</v>
      </c>
      <c r="E164" s="44" t="str">
        <f t="shared" si="169"/>
        <v/>
      </c>
      <c r="F164" s="44" t="str">
        <f t="shared" si="170"/>
        <v xml:space="preserve"> Pesos</v>
      </c>
      <c r="G164" s="44" t="str">
        <f t="shared" si="171"/>
        <v xml:space="preserve">  billones</v>
      </c>
      <c r="H164" s="44"/>
      <c r="I164" s="44" t="str">
        <f t="shared" si="172"/>
        <v xml:space="preserve"> Pesos</v>
      </c>
      <c r="J164" s="44" t="s">
        <v>80</v>
      </c>
      <c r="K164" s="44"/>
      <c r="L164" s="44" t="str">
        <f t="shared" si="173"/>
        <v xml:space="preserve"> Pesos</v>
      </c>
      <c r="M164" s="44" t="str">
        <f t="shared" si="174"/>
        <v xml:space="preserve">  millones</v>
      </c>
      <c r="N164" s="44"/>
      <c r="O164" s="44" t="str">
        <f t="shared" si="175"/>
        <v xml:space="preserve"> Pesos</v>
      </c>
      <c r="P164" s="44" t="s">
        <v>80</v>
      </c>
      <c r="Q164" s="44"/>
      <c r="R164" s="44" t="str">
        <f t="shared" si="176"/>
        <v xml:space="preserve"> y </v>
      </c>
      <c r="S164" s="44" t="str">
        <f t="shared" si="177"/>
        <v xml:space="preserve"> Pesos</v>
      </c>
      <c r="T164" s="44" t="str">
        <f t="shared" si="178"/>
        <v xml:space="preserve"> Centavos</v>
      </c>
      <c r="U164" s="44" t="str">
        <f t="shared" si="179"/>
        <v xml:space="preserve"> centavos</v>
      </c>
      <c r="V164" s="44">
        <v>15</v>
      </c>
      <c r="W164" s="44">
        <v>14</v>
      </c>
      <c r="X164" s="44">
        <v>13</v>
      </c>
      <c r="Y164" s="44">
        <v>12</v>
      </c>
      <c r="Z164" s="44">
        <v>11</v>
      </c>
      <c r="AA164" s="44">
        <v>10</v>
      </c>
      <c r="AB164" s="44">
        <v>9</v>
      </c>
      <c r="AC164" s="44">
        <f t="shared" ref="AC164:AM179" si="244">AB164-1</f>
        <v>8</v>
      </c>
      <c r="AD164" s="44">
        <f t="shared" si="244"/>
        <v>7</v>
      </c>
      <c r="AE164" s="44">
        <f t="shared" si="244"/>
        <v>6</v>
      </c>
      <c r="AF164" s="44">
        <f t="shared" si="244"/>
        <v>5</v>
      </c>
      <c r="AG164" s="44">
        <f t="shared" si="244"/>
        <v>4</v>
      </c>
      <c r="AH164" s="44">
        <f t="shared" si="244"/>
        <v>3</v>
      </c>
      <c r="AI164" s="44">
        <f t="shared" si="244"/>
        <v>2</v>
      </c>
      <c r="AJ164" s="44">
        <f t="shared" si="244"/>
        <v>1</v>
      </c>
      <c r="AK164" s="44">
        <f t="shared" si="244"/>
        <v>0</v>
      </c>
      <c r="AL164" s="44">
        <f t="shared" si="244"/>
        <v>-1</v>
      </c>
      <c r="AM164" s="44">
        <f t="shared" si="244"/>
        <v>-2</v>
      </c>
      <c r="AN164" s="44"/>
      <c r="AO164" s="46">
        <f t="shared" si="240"/>
        <v>0</v>
      </c>
      <c r="AP164" s="46">
        <f t="shared" si="241"/>
        <v>0</v>
      </c>
      <c r="AQ164" s="46">
        <f t="shared" si="242"/>
        <v>0</v>
      </c>
      <c r="AR164" s="46">
        <f t="shared" si="239"/>
        <v>0</v>
      </c>
      <c r="AS164" s="46">
        <f t="shared" si="239"/>
        <v>0</v>
      </c>
      <c r="AT164" s="46">
        <f t="shared" si="239"/>
        <v>0</v>
      </c>
      <c r="AU164" s="46">
        <f t="shared" si="239"/>
        <v>0</v>
      </c>
      <c r="AV164" s="46">
        <f t="shared" si="239"/>
        <v>0</v>
      </c>
      <c r="AW164" s="46">
        <f t="shared" si="239"/>
        <v>0</v>
      </c>
      <c r="AX164" s="46">
        <f t="shared" si="164"/>
        <v>0</v>
      </c>
      <c r="AY164" s="46">
        <f t="shared" si="164"/>
        <v>0</v>
      </c>
      <c r="AZ164" s="46">
        <f t="shared" si="164"/>
        <v>0</v>
      </c>
      <c r="BA164" s="46">
        <f t="shared" si="164"/>
        <v>1</v>
      </c>
      <c r="BB164" s="46">
        <f t="shared" si="243"/>
        <v>16</v>
      </c>
      <c r="BC164" s="46">
        <f t="shared" si="243"/>
        <v>161</v>
      </c>
      <c r="BD164" s="46">
        <f t="shared" si="243"/>
        <v>1610</v>
      </c>
      <c r="BE164" s="46">
        <f t="shared" si="243"/>
        <v>16100</v>
      </c>
      <c r="BF164" s="44"/>
      <c r="BG164" s="44">
        <f t="shared" si="180"/>
        <v>0</v>
      </c>
      <c r="BH164" s="46">
        <f t="shared" si="181"/>
        <v>0</v>
      </c>
      <c r="BI164" s="46">
        <f t="shared" si="182"/>
        <v>0</v>
      </c>
      <c r="BJ164" s="46">
        <f t="shared" si="183"/>
        <v>0</v>
      </c>
      <c r="BK164" s="46">
        <f t="shared" si="184"/>
        <v>0</v>
      </c>
      <c r="BL164" s="46">
        <f t="shared" si="185"/>
        <v>0</v>
      </c>
      <c r="BM164" s="46">
        <f t="shared" si="186"/>
        <v>0</v>
      </c>
      <c r="BN164" s="46">
        <f t="shared" si="187"/>
        <v>0</v>
      </c>
      <c r="BO164" s="46">
        <f t="shared" si="188"/>
        <v>0</v>
      </c>
      <c r="BP164" s="46">
        <f t="shared" si="189"/>
        <v>0</v>
      </c>
      <c r="BQ164" s="46">
        <f t="shared" si="190"/>
        <v>0</v>
      </c>
      <c r="BR164" s="46">
        <f t="shared" si="191"/>
        <v>0</v>
      </c>
      <c r="BS164" s="46">
        <f t="shared" si="192"/>
        <v>100</v>
      </c>
      <c r="BT164" s="46">
        <f t="shared" si="193"/>
        <v>60</v>
      </c>
      <c r="BU164" s="46">
        <f t="shared" si="194"/>
        <v>1</v>
      </c>
      <c r="BV164" s="46">
        <f t="shared" si="195"/>
        <v>0</v>
      </c>
      <c r="BW164" s="46">
        <f t="shared" si="196"/>
        <v>0</v>
      </c>
      <c r="BX164" s="44"/>
      <c r="BY164" s="44"/>
      <c r="BZ164" s="46">
        <f t="shared" si="197"/>
        <v>0</v>
      </c>
      <c r="CA164" s="46"/>
      <c r="CB164" s="46"/>
      <c r="CC164" s="46">
        <f t="shared" si="198"/>
        <v>0</v>
      </c>
      <c r="CD164" s="46"/>
      <c r="CE164" s="46"/>
      <c r="CF164" s="46">
        <f t="shared" si="199"/>
        <v>0</v>
      </c>
      <c r="CG164" s="44"/>
      <c r="CH164" s="46"/>
      <c r="CI164" s="46">
        <f t="shared" si="200"/>
        <v>0</v>
      </c>
      <c r="CJ164" s="44"/>
      <c r="CK164" s="46"/>
      <c r="CL164" s="46">
        <f t="shared" si="201"/>
        <v>61</v>
      </c>
      <c r="CM164" s="44"/>
      <c r="CN164" s="46">
        <f t="shared" si="202"/>
        <v>0</v>
      </c>
      <c r="CO164" s="44"/>
      <c r="CP164" s="44"/>
      <c r="CQ164" s="44" t="str">
        <f t="shared" si="203"/>
        <v/>
      </c>
      <c r="CR164" s="44" t="str">
        <f t="shared" si="204"/>
        <v/>
      </c>
      <c r="CS164" s="44" t="str">
        <f t="shared" si="205"/>
        <v xml:space="preserve">   billones</v>
      </c>
      <c r="CT164" s="44" t="str">
        <f t="shared" si="206"/>
        <v/>
      </c>
      <c r="CU164" s="44" t="str">
        <f t="shared" si="207"/>
        <v/>
      </c>
      <c r="CV164" s="44" t="str">
        <f t="shared" si="208"/>
        <v xml:space="preserve">  mil</v>
      </c>
      <c r="CW164" s="44" t="str">
        <f t="shared" si="209"/>
        <v/>
      </c>
      <c r="CX164" s="44" t="str">
        <f t="shared" si="210"/>
        <v/>
      </c>
      <c r="CY164" s="44" t="str">
        <f t="shared" si="211"/>
        <v xml:space="preserve">   millones</v>
      </c>
      <c r="CZ164" s="44" t="str">
        <f t="shared" si="212"/>
        <v/>
      </c>
      <c r="DA164" s="44" t="str">
        <f t="shared" si="213"/>
        <v/>
      </c>
      <c r="DB164" s="44" t="str">
        <f t="shared" si="214"/>
        <v xml:space="preserve">  mil</v>
      </c>
      <c r="DC164" s="44" t="str">
        <f t="shared" si="215"/>
        <v xml:space="preserve">Ciento </v>
      </c>
      <c r="DD164" s="44" t="str">
        <f t="shared" si="216"/>
        <v xml:space="preserve">Sesenta y </v>
      </c>
      <c r="DE164" s="44" t="str">
        <f t="shared" si="217"/>
        <v>Un Pesos</v>
      </c>
      <c r="DF164" s="44" t="str">
        <f t="shared" si="218"/>
        <v xml:space="preserve">  Centavos</v>
      </c>
      <c r="DG164" s="44" t="str">
        <f t="shared" si="219"/>
        <v xml:space="preserve">  centavos</v>
      </c>
      <c r="DH164" s="44" t="str">
        <f t="shared" si="220"/>
        <v xml:space="preserve"> </v>
      </c>
      <c r="DI164" s="44" t="str">
        <f t="shared" si="221"/>
        <v/>
      </c>
      <c r="DJ164" s="44"/>
      <c r="DK164" s="44" t="str">
        <f t="shared" si="222"/>
        <v xml:space="preserve"> </v>
      </c>
      <c r="DL164" s="44" t="str">
        <f t="shared" si="223"/>
        <v/>
      </c>
      <c r="DM164" s="44"/>
      <c r="DN164" s="44" t="str">
        <f t="shared" si="224"/>
        <v xml:space="preserve"> </v>
      </c>
      <c r="DO164" s="44" t="str">
        <f t="shared" si="225"/>
        <v/>
      </c>
      <c r="DP164" s="44"/>
      <c r="DQ164" s="44" t="str">
        <f t="shared" si="226"/>
        <v xml:space="preserve"> </v>
      </c>
      <c r="DR164" s="44" t="str">
        <f t="shared" si="227"/>
        <v/>
      </c>
      <c r="DS164" s="44"/>
      <c r="DT164" s="44" t="e">
        <f t="shared" si="228"/>
        <v>#N/A</v>
      </c>
      <c r="DU164" s="44" t="str">
        <f t="shared" si="229"/>
        <v xml:space="preserve"> Pesos</v>
      </c>
      <c r="DV164" s="44" t="str">
        <f t="shared" si="230"/>
        <v xml:space="preserve"> </v>
      </c>
      <c r="DW164" s="44" t="str">
        <f t="shared" si="231"/>
        <v/>
      </c>
      <c r="DX164" s="44"/>
      <c r="DY164" s="44"/>
      <c r="DZ164" s="44"/>
      <c r="EA164" s="44" t="str">
        <f t="shared" si="232"/>
        <v xml:space="preserve"> </v>
      </c>
      <c r="EB164" s="44"/>
      <c r="EC164" s="44"/>
      <c r="ED164" s="44" t="str">
        <f t="shared" si="233"/>
        <v xml:space="preserve"> </v>
      </c>
      <c r="EE164" s="44"/>
      <c r="EF164" s="44"/>
      <c r="EG164" s="47" t="str">
        <f t="shared" si="234"/>
        <v xml:space="preserve"> </v>
      </c>
      <c r="EH164" s="44"/>
      <c r="EI164" s="44"/>
      <c r="EJ164" s="47" t="str">
        <f t="shared" si="235"/>
        <v xml:space="preserve"> </v>
      </c>
      <c r="EK164" s="44"/>
      <c r="EL164" s="44"/>
      <c r="EM164" s="47" t="str">
        <f t="shared" si="236"/>
        <v>Ciento Sesenta y Un Pesos</v>
      </c>
      <c r="EN164" s="47"/>
      <c r="EO164" s="47" t="str">
        <f t="shared" si="237"/>
        <v xml:space="preserve"> </v>
      </c>
      <c r="EP164" s="44"/>
    </row>
    <row r="165" spans="1:146" hidden="1" x14ac:dyDescent="0.2">
      <c r="A165" s="42">
        <v>162</v>
      </c>
      <c r="B165" s="43" t="str">
        <f t="shared" si="167"/>
        <v>Ciento Sesenta y Dos Pesos M/L</v>
      </c>
      <c r="C165" s="44"/>
      <c r="D165" s="45">
        <f t="shared" si="168"/>
        <v>162</v>
      </c>
      <c r="E165" s="44" t="str">
        <f t="shared" si="169"/>
        <v/>
      </c>
      <c r="F165" s="44" t="str">
        <f t="shared" si="170"/>
        <v xml:space="preserve"> Pesos</v>
      </c>
      <c r="G165" s="44" t="str">
        <f t="shared" si="171"/>
        <v xml:space="preserve">  billones</v>
      </c>
      <c r="H165" s="44"/>
      <c r="I165" s="44" t="str">
        <f t="shared" si="172"/>
        <v xml:space="preserve"> Pesos</v>
      </c>
      <c r="J165" s="44" t="s">
        <v>80</v>
      </c>
      <c r="K165" s="44"/>
      <c r="L165" s="44" t="str">
        <f t="shared" si="173"/>
        <v xml:space="preserve"> Pesos</v>
      </c>
      <c r="M165" s="44" t="str">
        <f t="shared" si="174"/>
        <v xml:space="preserve">  millones</v>
      </c>
      <c r="N165" s="44"/>
      <c r="O165" s="44" t="str">
        <f t="shared" si="175"/>
        <v xml:space="preserve"> Pesos</v>
      </c>
      <c r="P165" s="44" t="s">
        <v>80</v>
      </c>
      <c r="Q165" s="44"/>
      <c r="R165" s="44" t="str">
        <f t="shared" si="176"/>
        <v xml:space="preserve"> y </v>
      </c>
      <c r="S165" s="44" t="str">
        <f t="shared" si="177"/>
        <v xml:space="preserve"> Pesos</v>
      </c>
      <c r="T165" s="44" t="str">
        <f t="shared" si="178"/>
        <v xml:space="preserve"> Centavos</v>
      </c>
      <c r="U165" s="44" t="str">
        <f t="shared" si="179"/>
        <v xml:space="preserve"> centavos</v>
      </c>
      <c r="V165" s="44">
        <v>15</v>
      </c>
      <c r="W165" s="44">
        <v>14</v>
      </c>
      <c r="X165" s="44">
        <v>13</v>
      </c>
      <c r="Y165" s="44">
        <v>12</v>
      </c>
      <c r="Z165" s="44">
        <v>11</v>
      </c>
      <c r="AA165" s="44">
        <v>10</v>
      </c>
      <c r="AB165" s="44">
        <v>9</v>
      </c>
      <c r="AC165" s="44">
        <f t="shared" si="244"/>
        <v>8</v>
      </c>
      <c r="AD165" s="44">
        <f t="shared" si="244"/>
        <v>7</v>
      </c>
      <c r="AE165" s="44">
        <f t="shared" si="244"/>
        <v>6</v>
      </c>
      <c r="AF165" s="44">
        <f t="shared" si="244"/>
        <v>5</v>
      </c>
      <c r="AG165" s="44">
        <f t="shared" si="244"/>
        <v>4</v>
      </c>
      <c r="AH165" s="44">
        <f t="shared" si="244"/>
        <v>3</v>
      </c>
      <c r="AI165" s="44">
        <f t="shared" si="244"/>
        <v>2</v>
      </c>
      <c r="AJ165" s="44">
        <f t="shared" si="244"/>
        <v>1</v>
      </c>
      <c r="AK165" s="44">
        <f t="shared" si="244"/>
        <v>0</v>
      </c>
      <c r="AL165" s="44">
        <f t="shared" si="244"/>
        <v>-1</v>
      </c>
      <c r="AM165" s="44">
        <f t="shared" si="244"/>
        <v>-2</v>
      </c>
      <c r="AN165" s="44"/>
      <c r="AO165" s="46">
        <f t="shared" si="240"/>
        <v>0</v>
      </c>
      <c r="AP165" s="46">
        <f t="shared" si="241"/>
        <v>0</v>
      </c>
      <c r="AQ165" s="46">
        <f t="shared" si="242"/>
        <v>0</v>
      </c>
      <c r="AR165" s="46">
        <f t="shared" si="239"/>
        <v>0</v>
      </c>
      <c r="AS165" s="46">
        <f t="shared" si="239"/>
        <v>0</v>
      </c>
      <c r="AT165" s="46">
        <f t="shared" si="239"/>
        <v>0</v>
      </c>
      <c r="AU165" s="46">
        <f t="shared" si="239"/>
        <v>0</v>
      </c>
      <c r="AV165" s="46">
        <f t="shared" si="239"/>
        <v>0</v>
      </c>
      <c r="AW165" s="46">
        <f t="shared" si="239"/>
        <v>0</v>
      </c>
      <c r="AX165" s="46">
        <f t="shared" si="164"/>
        <v>0</v>
      </c>
      <c r="AY165" s="46">
        <f t="shared" si="164"/>
        <v>0</v>
      </c>
      <c r="AZ165" s="46">
        <f t="shared" si="164"/>
        <v>0</v>
      </c>
      <c r="BA165" s="46">
        <f t="shared" si="164"/>
        <v>1</v>
      </c>
      <c r="BB165" s="46">
        <f t="shared" si="243"/>
        <v>16</v>
      </c>
      <c r="BC165" s="46">
        <f t="shared" si="243"/>
        <v>162</v>
      </c>
      <c r="BD165" s="46">
        <f t="shared" si="243"/>
        <v>1620</v>
      </c>
      <c r="BE165" s="46">
        <f t="shared" si="243"/>
        <v>16200</v>
      </c>
      <c r="BF165" s="44"/>
      <c r="BG165" s="44">
        <f t="shared" si="180"/>
        <v>0</v>
      </c>
      <c r="BH165" s="46">
        <f t="shared" si="181"/>
        <v>0</v>
      </c>
      <c r="BI165" s="46">
        <f t="shared" si="182"/>
        <v>0</v>
      </c>
      <c r="BJ165" s="46">
        <f t="shared" si="183"/>
        <v>0</v>
      </c>
      <c r="BK165" s="46">
        <f t="shared" si="184"/>
        <v>0</v>
      </c>
      <c r="BL165" s="46">
        <f t="shared" si="185"/>
        <v>0</v>
      </c>
      <c r="BM165" s="46">
        <f t="shared" si="186"/>
        <v>0</v>
      </c>
      <c r="BN165" s="46">
        <f t="shared" si="187"/>
        <v>0</v>
      </c>
      <c r="BO165" s="46">
        <f t="shared" si="188"/>
        <v>0</v>
      </c>
      <c r="BP165" s="46">
        <f t="shared" si="189"/>
        <v>0</v>
      </c>
      <c r="BQ165" s="46">
        <f t="shared" si="190"/>
        <v>0</v>
      </c>
      <c r="BR165" s="46">
        <f t="shared" si="191"/>
        <v>0</v>
      </c>
      <c r="BS165" s="46">
        <f t="shared" si="192"/>
        <v>100</v>
      </c>
      <c r="BT165" s="46">
        <f t="shared" si="193"/>
        <v>60</v>
      </c>
      <c r="BU165" s="46">
        <f t="shared" si="194"/>
        <v>2</v>
      </c>
      <c r="BV165" s="46">
        <f t="shared" si="195"/>
        <v>0</v>
      </c>
      <c r="BW165" s="46">
        <f t="shared" si="196"/>
        <v>0</v>
      </c>
      <c r="BX165" s="44"/>
      <c r="BY165" s="44"/>
      <c r="BZ165" s="46">
        <f t="shared" si="197"/>
        <v>0</v>
      </c>
      <c r="CA165" s="46"/>
      <c r="CB165" s="46"/>
      <c r="CC165" s="46">
        <f t="shared" si="198"/>
        <v>0</v>
      </c>
      <c r="CD165" s="46"/>
      <c r="CE165" s="46"/>
      <c r="CF165" s="46">
        <f t="shared" si="199"/>
        <v>0</v>
      </c>
      <c r="CG165" s="44"/>
      <c r="CH165" s="46"/>
      <c r="CI165" s="46">
        <f t="shared" si="200"/>
        <v>0</v>
      </c>
      <c r="CJ165" s="44"/>
      <c r="CK165" s="46"/>
      <c r="CL165" s="46">
        <f t="shared" si="201"/>
        <v>62</v>
      </c>
      <c r="CM165" s="44"/>
      <c r="CN165" s="46">
        <f t="shared" si="202"/>
        <v>0</v>
      </c>
      <c r="CO165" s="44"/>
      <c r="CP165" s="44"/>
      <c r="CQ165" s="44" t="str">
        <f t="shared" si="203"/>
        <v/>
      </c>
      <c r="CR165" s="44" t="str">
        <f t="shared" si="204"/>
        <v/>
      </c>
      <c r="CS165" s="44" t="str">
        <f t="shared" si="205"/>
        <v xml:space="preserve">   billones</v>
      </c>
      <c r="CT165" s="44" t="str">
        <f t="shared" si="206"/>
        <v/>
      </c>
      <c r="CU165" s="44" t="str">
        <f t="shared" si="207"/>
        <v/>
      </c>
      <c r="CV165" s="44" t="str">
        <f t="shared" si="208"/>
        <v xml:space="preserve">  mil</v>
      </c>
      <c r="CW165" s="44" t="str">
        <f t="shared" si="209"/>
        <v/>
      </c>
      <c r="CX165" s="44" t="str">
        <f t="shared" si="210"/>
        <v/>
      </c>
      <c r="CY165" s="44" t="str">
        <f t="shared" si="211"/>
        <v xml:space="preserve">   millones</v>
      </c>
      <c r="CZ165" s="44" t="str">
        <f t="shared" si="212"/>
        <v/>
      </c>
      <c r="DA165" s="44" t="str">
        <f t="shared" si="213"/>
        <v/>
      </c>
      <c r="DB165" s="44" t="str">
        <f t="shared" si="214"/>
        <v xml:space="preserve">  mil</v>
      </c>
      <c r="DC165" s="44" t="str">
        <f t="shared" si="215"/>
        <v xml:space="preserve">Ciento </v>
      </c>
      <c r="DD165" s="44" t="str">
        <f t="shared" si="216"/>
        <v xml:space="preserve">Sesenta y </v>
      </c>
      <c r="DE165" s="44" t="str">
        <f t="shared" si="217"/>
        <v>Dos Pesos</v>
      </c>
      <c r="DF165" s="44" t="str">
        <f t="shared" si="218"/>
        <v xml:space="preserve">  Centavos</v>
      </c>
      <c r="DG165" s="44" t="str">
        <f t="shared" si="219"/>
        <v xml:space="preserve">  centavos</v>
      </c>
      <c r="DH165" s="44" t="str">
        <f t="shared" si="220"/>
        <v xml:space="preserve"> </v>
      </c>
      <c r="DI165" s="44" t="str">
        <f t="shared" si="221"/>
        <v/>
      </c>
      <c r="DJ165" s="44"/>
      <c r="DK165" s="44" t="str">
        <f t="shared" si="222"/>
        <v xml:space="preserve"> </v>
      </c>
      <c r="DL165" s="44" t="str">
        <f t="shared" si="223"/>
        <v/>
      </c>
      <c r="DM165" s="44"/>
      <c r="DN165" s="44" t="str">
        <f t="shared" si="224"/>
        <v xml:space="preserve"> </v>
      </c>
      <c r="DO165" s="44" t="str">
        <f t="shared" si="225"/>
        <v/>
      </c>
      <c r="DP165" s="44"/>
      <c r="DQ165" s="44" t="str">
        <f t="shared" si="226"/>
        <v xml:space="preserve"> </v>
      </c>
      <c r="DR165" s="44" t="str">
        <f t="shared" si="227"/>
        <v/>
      </c>
      <c r="DS165" s="44"/>
      <c r="DT165" s="44" t="e">
        <f t="shared" si="228"/>
        <v>#N/A</v>
      </c>
      <c r="DU165" s="44" t="str">
        <f t="shared" si="229"/>
        <v xml:space="preserve"> Pesos</v>
      </c>
      <c r="DV165" s="44" t="str">
        <f t="shared" si="230"/>
        <v xml:space="preserve"> </v>
      </c>
      <c r="DW165" s="44" t="str">
        <f t="shared" si="231"/>
        <v/>
      </c>
      <c r="DX165" s="44"/>
      <c r="DY165" s="44"/>
      <c r="DZ165" s="44"/>
      <c r="EA165" s="44" t="str">
        <f t="shared" si="232"/>
        <v xml:space="preserve"> </v>
      </c>
      <c r="EB165" s="44"/>
      <c r="EC165" s="44"/>
      <c r="ED165" s="44" t="str">
        <f t="shared" si="233"/>
        <v xml:space="preserve"> </v>
      </c>
      <c r="EE165" s="44"/>
      <c r="EF165" s="44"/>
      <c r="EG165" s="47" t="str">
        <f t="shared" si="234"/>
        <v xml:space="preserve"> </v>
      </c>
      <c r="EH165" s="44"/>
      <c r="EI165" s="44"/>
      <c r="EJ165" s="47" t="str">
        <f t="shared" si="235"/>
        <v xml:space="preserve"> </v>
      </c>
      <c r="EK165" s="44"/>
      <c r="EL165" s="44"/>
      <c r="EM165" s="47" t="str">
        <f t="shared" si="236"/>
        <v>Ciento Sesenta y Dos Pesos</v>
      </c>
      <c r="EN165" s="47"/>
      <c r="EO165" s="47" t="str">
        <f t="shared" si="237"/>
        <v xml:space="preserve"> </v>
      </c>
      <c r="EP165" s="44"/>
    </row>
    <row r="166" spans="1:146" hidden="1" x14ac:dyDescent="0.2">
      <c r="A166" s="42">
        <v>163</v>
      </c>
      <c r="B166" s="43" t="str">
        <f t="shared" si="167"/>
        <v>Ciento Sesenta y Tres Pesos M/L</v>
      </c>
      <c r="C166" s="44"/>
      <c r="D166" s="45">
        <f t="shared" si="168"/>
        <v>163</v>
      </c>
      <c r="E166" s="44" t="str">
        <f t="shared" si="169"/>
        <v/>
      </c>
      <c r="F166" s="44" t="str">
        <f t="shared" si="170"/>
        <v xml:space="preserve"> Pesos</v>
      </c>
      <c r="G166" s="44" t="str">
        <f t="shared" si="171"/>
        <v xml:space="preserve">  billones</v>
      </c>
      <c r="H166" s="44"/>
      <c r="I166" s="44" t="str">
        <f t="shared" si="172"/>
        <v xml:space="preserve"> Pesos</v>
      </c>
      <c r="J166" s="44" t="s">
        <v>80</v>
      </c>
      <c r="K166" s="44"/>
      <c r="L166" s="44" t="str">
        <f t="shared" si="173"/>
        <v xml:space="preserve"> Pesos</v>
      </c>
      <c r="M166" s="44" t="str">
        <f t="shared" si="174"/>
        <v xml:space="preserve">  millones</v>
      </c>
      <c r="N166" s="44"/>
      <c r="O166" s="44" t="str">
        <f t="shared" si="175"/>
        <v xml:space="preserve"> Pesos</v>
      </c>
      <c r="P166" s="44" t="s">
        <v>80</v>
      </c>
      <c r="Q166" s="44"/>
      <c r="R166" s="44" t="str">
        <f t="shared" si="176"/>
        <v xml:space="preserve"> y </v>
      </c>
      <c r="S166" s="44" t="str">
        <f t="shared" si="177"/>
        <v xml:space="preserve"> Pesos</v>
      </c>
      <c r="T166" s="44" t="str">
        <f t="shared" si="178"/>
        <v xml:space="preserve"> Centavos</v>
      </c>
      <c r="U166" s="44" t="str">
        <f t="shared" si="179"/>
        <v xml:space="preserve"> centavos</v>
      </c>
      <c r="V166" s="44">
        <v>15</v>
      </c>
      <c r="W166" s="44">
        <v>14</v>
      </c>
      <c r="X166" s="44">
        <v>13</v>
      </c>
      <c r="Y166" s="44">
        <v>12</v>
      </c>
      <c r="Z166" s="44">
        <v>11</v>
      </c>
      <c r="AA166" s="44">
        <v>10</v>
      </c>
      <c r="AB166" s="44">
        <v>9</v>
      </c>
      <c r="AC166" s="44">
        <f t="shared" si="244"/>
        <v>8</v>
      </c>
      <c r="AD166" s="44">
        <f t="shared" si="244"/>
        <v>7</v>
      </c>
      <c r="AE166" s="44">
        <f t="shared" si="244"/>
        <v>6</v>
      </c>
      <c r="AF166" s="44">
        <f t="shared" si="244"/>
        <v>5</v>
      </c>
      <c r="AG166" s="44">
        <f t="shared" si="244"/>
        <v>4</v>
      </c>
      <c r="AH166" s="44">
        <f t="shared" si="244"/>
        <v>3</v>
      </c>
      <c r="AI166" s="44">
        <f t="shared" si="244"/>
        <v>2</v>
      </c>
      <c r="AJ166" s="44">
        <f t="shared" si="244"/>
        <v>1</v>
      </c>
      <c r="AK166" s="44">
        <f t="shared" si="244"/>
        <v>0</v>
      </c>
      <c r="AL166" s="44">
        <f t="shared" si="244"/>
        <v>-1</v>
      </c>
      <c r="AM166" s="44">
        <f t="shared" si="244"/>
        <v>-2</v>
      </c>
      <c r="AN166" s="44"/>
      <c r="AO166" s="46">
        <f t="shared" si="240"/>
        <v>0</v>
      </c>
      <c r="AP166" s="46">
        <f t="shared" si="241"/>
        <v>0</v>
      </c>
      <c r="AQ166" s="46">
        <f t="shared" si="242"/>
        <v>0</v>
      </c>
      <c r="AR166" s="46">
        <f t="shared" si="239"/>
        <v>0</v>
      </c>
      <c r="AS166" s="46">
        <f t="shared" si="239"/>
        <v>0</v>
      </c>
      <c r="AT166" s="46">
        <f t="shared" si="239"/>
        <v>0</v>
      </c>
      <c r="AU166" s="46">
        <f t="shared" si="239"/>
        <v>0</v>
      </c>
      <c r="AV166" s="46">
        <f t="shared" si="239"/>
        <v>0</v>
      </c>
      <c r="AW166" s="46">
        <f t="shared" si="239"/>
        <v>0</v>
      </c>
      <c r="AX166" s="46">
        <f t="shared" si="164"/>
        <v>0</v>
      </c>
      <c r="AY166" s="46">
        <f t="shared" si="164"/>
        <v>0</v>
      </c>
      <c r="AZ166" s="46">
        <f t="shared" si="164"/>
        <v>0</v>
      </c>
      <c r="BA166" s="46">
        <f t="shared" si="164"/>
        <v>1</v>
      </c>
      <c r="BB166" s="46">
        <f t="shared" si="243"/>
        <v>16</v>
      </c>
      <c r="BC166" s="46">
        <f t="shared" si="243"/>
        <v>163</v>
      </c>
      <c r="BD166" s="46">
        <f t="shared" si="243"/>
        <v>1630</v>
      </c>
      <c r="BE166" s="46">
        <f t="shared" si="243"/>
        <v>16300</v>
      </c>
      <c r="BF166" s="44"/>
      <c r="BG166" s="44">
        <f t="shared" si="180"/>
        <v>0</v>
      </c>
      <c r="BH166" s="46">
        <f t="shared" si="181"/>
        <v>0</v>
      </c>
      <c r="BI166" s="46">
        <f t="shared" si="182"/>
        <v>0</v>
      </c>
      <c r="BJ166" s="46">
        <f t="shared" si="183"/>
        <v>0</v>
      </c>
      <c r="BK166" s="46">
        <f t="shared" si="184"/>
        <v>0</v>
      </c>
      <c r="BL166" s="46">
        <f t="shared" si="185"/>
        <v>0</v>
      </c>
      <c r="BM166" s="46">
        <f t="shared" si="186"/>
        <v>0</v>
      </c>
      <c r="BN166" s="46">
        <f t="shared" si="187"/>
        <v>0</v>
      </c>
      <c r="BO166" s="46">
        <f t="shared" si="188"/>
        <v>0</v>
      </c>
      <c r="BP166" s="46">
        <f t="shared" si="189"/>
        <v>0</v>
      </c>
      <c r="BQ166" s="46">
        <f t="shared" si="190"/>
        <v>0</v>
      </c>
      <c r="BR166" s="46">
        <f t="shared" si="191"/>
        <v>0</v>
      </c>
      <c r="BS166" s="46">
        <f t="shared" si="192"/>
        <v>100</v>
      </c>
      <c r="BT166" s="46">
        <f t="shared" si="193"/>
        <v>60</v>
      </c>
      <c r="BU166" s="46">
        <f t="shared" si="194"/>
        <v>3</v>
      </c>
      <c r="BV166" s="46">
        <f t="shared" si="195"/>
        <v>0</v>
      </c>
      <c r="BW166" s="46">
        <f t="shared" si="196"/>
        <v>0</v>
      </c>
      <c r="BX166" s="44"/>
      <c r="BY166" s="44"/>
      <c r="BZ166" s="46">
        <f t="shared" si="197"/>
        <v>0</v>
      </c>
      <c r="CA166" s="46"/>
      <c r="CB166" s="46"/>
      <c r="CC166" s="46">
        <f t="shared" si="198"/>
        <v>0</v>
      </c>
      <c r="CD166" s="46"/>
      <c r="CE166" s="46"/>
      <c r="CF166" s="46">
        <f t="shared" si="199"/>
        <v>0</v>
      </c>
      <c r="CG166" s="44"/>
      <c r="CH166" s="46"/>
      <c r="CI166" s="46">
        <f t="shared" si="200"/>
        <v>0</v>
      </c>
      <c r="CJ166" s="44"/>
      <c r="CK166" s="46"/>
      <c r="CL166" s="46">
        <f t="shared" si="201"/>
        <v>63</v>
      </c>
      <c r="CM166" s="44"/>
      <c r="CN166" s="46">
        <f t="shared" si="202"/>
        <v>0</v>
      </c>
      <c r="CO166" s="44"/>
      <c r="CP166" s="44"/>
      <c r="CQ166" s="44" t="str">
        <f t="shared" si="203"/>
        <v/>
      </c>
      <c r="CR166" s="44" t="str">
        <f t="shared" si="204"/>
        <v/>
      </c>
      <c r="CS166" s="44" t="str">
        <f t="shared" si="205"/>
        <v xml:space="preserve">   billones</v>
      </c>
      <c r="CT166" s="44" t="str">
        <f t="shared" si="206"/>
        <v/>
      </c>
      <c r="CU166" s="44" t="str">
        <f t="shared" si="207"/>
        <v/>
      </c>
      <c r="CV166" s="44" t="str">
        <f t="shared" si="208"/>
        <v xml:space="preserve">  mil</v>
      </c>
      <c r="CW166" s="44" t="str">
        <f t="shared" si="209"/>
        <v/>
      </c>
      <c r="CX166" s="44" t="str">
        <f t="shared" si="210"/>
        <v/>
      </c>
      <c r="CY166" s="44" t="str">
        <f t="shared" si="211"/>
        <v xml:space="preserve">   millones</v>
      </c>
      <c r="CZ166" s="44" t="str">
        <f t="shared" si="212"/>
        <v/>
      </c>
      <c r="DA166" s="44" t="str">
        <f t="shared" si="213"/>
        <v/>
      </c>
      <c r="DB166" s="44" t="str">
        <f t="shared" si="214"/>
        <v xml:space="preserve">  mil</v>
      </c>
      <c r="DC166" s="44" t="str">
        <f t="shared" si="215"/>
        <v xml:space="preserve">Ciento </v>
      </c>
      <c r="DD166" s="44" t="str">
        <f t="shared" si="216"/>
        <v xml:space="preserve">Sesenta y </v>
      </c>
      <c r="DE166" s="44" t="str">
        <f t="shared" si="217"/>
        <v>Tres Pesos</v>
      </c>
      <c r="DF166" s="44" t="str">
        <f t="shared" si="218"/>
        <v xml:space="preserve">  Centavos</v>
      </c>
      <c r="DG166" s="44" t="str">
        <f t="shared" si="219"/>
        <v xml:space="preserve">  centavos</v>
      </c>
      <c r="DH166" s="44" t="str">
        <f t="shared" si="220"/>
        <v xml:space="preserve"> </v>
      </c>
      <c r="DI166" s="44" t="str">
        <f t="shared" si="221"/>
        <v/>
      </c>
      <c r="DJ166" s="44"/>
      <c r="DK166" s="44" t="str">
        <f t="shared" si="222"/>
        <v xml:space="preserve"> </v>
      </c>
      <c r="DL166" s="44" t="str">
        <f t="shared" si="223"/>
        <v/>
      </c>
      <c r="DM166" s="44"/>
      <c r="DN166" s="44" t="str">
        <f t="shared" si="224"/>
        <v xml:space="preserve"> </v>
      </c>
      <c r="DO166" s="44" t="str">
        <f t="shared" si="225"/>
        <v/>
      </c>
      <c r="DP166" s="44"/>
      <c r="DQ166" s="44" t="str">
        <f t="shared" si="226"/>
        <v xml:space="preserve"> </v>
      </c>
      <c r="DR166" s="44" t="str">
        <f t="shared" si="227"/>
        <v/>
      </c>
      <c r="DS166" s="44"/>
      <c r="DT166" s="44" t="e">
        <f t="shared" si="228"/>
        <v>#N/A</v>
      </c>
      <c r="DU166" s="44" t="str">
        <f t="shared" si="229"/>
        <v xml:space="preserve"> Pesos</v>
      </c>
      <c r="DV166" s="44" t="str">
        <f t="shared" si="230"/>
        <v xml:space="preserve"> </v>
      </c>
      <c r="DW166" s="44" t="str">
        <f t="shared" si="231"/>
        <v/>
      </c>
      <c r="DX166" s="44"/>
      <c r="DY166" s="44"/>
      <c r="DZ166" s="44"/>
      <c r="EA166" s="44" t="str">
        <f t="shared" si="232"/>
        <v xml:space="preserve"> </v>
      </c>
      <c r="EB166" s="44"/>
      <c r="EC166" s="44"/>
      <c r="ED166" s="44" t="str">
        <f t="shared" si="233"/>
        <v xml:space="preserve"> </v>
      </c>
      <c r="EE166" s="44"/>
      <c r="EF166" s="44"/>
      <c r="EG166" s="47" t="str">
        <f t="shared" si="234"/>
        <v xml:space="preserve"> </v>
      </c>
      <c r="EH166" s="44"/>
      <c r="EI166" s="44"/>
      <c r="EJ166" s="47" t="str">
        <f t="shared" si="235"/>
        <v xml:space="preserve"> </v>
      </c>
      <c r="EK166" s="44"/>
      <c r="EL166" s="44"/>
      <c r="EM166" s="47" t="str">
        <f t="shared" si="236"/>
        <v>Ciento Sesenta y Tres Pesos</v>
      </c>
      <c r="EN166" s="47"/>
      <c r="EO166" s="47" t="str">
        <f t="shared" si="237"/>
        <v xml:space="preserve"> </v>
      </c>
      <c r="EP166" s="44"/>
    </row>
    <row r="167" spans="1:146" hidden="1" x14ac:dyDescent="0.2">
      <c r="A167" s="42">
        <v>164</v>
      </c>
      <c r="B167" s="43" t="str">
        <f t="shared" si="167"/>
        <v>Ciento Sesenta y Cuatro Pesos M/L</v>
      </c>
      <c r="C167" s="44"/>
      <c r="D167" s="45">
        <f t="shared" si="168"/>
        <v>164</v>
      </c>
      <c r="E167" s="44" t="str">
        <f t="shared" si="169"/>
        <v/>
      </c>
      <c r="F167" s="44" t="str">
        <f t="shared" si="170"/>
        <v xml:space="preserve"> Pesos</v>
      </c>
      <c r="G167" s="44" t="str">
        <f t="shared" si="171"/>
        <v xml:space="preserve">  billones</v>
      </c>
      <c r="H167" s="44"/>
      <c r="I167" s="44" t="str">
        <f t="shared" si="172"/>
        <v xml:space="preserve"> Pesos</v>
      </c>
      <c r="J167" s="44" t="s">
        <v>80</v>
      </c>
      <c r="K167" s="44"/>
      <c r="L167" s="44" t="str">
        <f t="shared" si="173"/>
        <v xml:space="preserve"> Pesos</v>
      </c>
      <c r="M167" s="44" t="str">
        <f t="shared" si="174"/>
        <v xml:space="preserve">  millones</v>
      </c>
      <c r="N167" s="44"/>
      <c r="O167" s="44" t="str">
        <f t="shared" si="175"/>
        <v xml:space="preserve"> Pesos</v>
      </c>
      <c r="P167" s="44" t="s">
        <v>80</v>
      </c>
      <c r="Q167" s="44"/>
      <c r="R167" s="44" t="str">
        <f t="shared" si="176"/>
        <v xml:space="preserve"> y </v>
      </c>
      <c r="S167" s="44" t="str">
        <f t="shared" si="177"/>
        <v xml:space="preserve"> Pesos</v>
      </c>
      <c r="T167" s="44" t="str">
        <f t="shared" si="178"/>
        <v xml:space="preserve"> Centavos</v>
      </c>
      <c r="U167" s="44" t="str">
        <f t="shared" si="179"/>
        <v xml:space="preserve"> centavos</v>
      </c>
      <c r="V167" s="44">
        <v>15</v>
      </c>
      <c r="W167" s="44">
        <v>14</v>
      </c>
      <c r="X167" s="44">
        <v>13</v>
      </c>
      <c r="Y167" s="44">
        <v>12</v>
      </c>
      <c r="Z167" s="44">
        <v>11</v>
      </c>
      <c r="AA167" s="44">
        <v>10</v>
      </c>
      <c r="AB167" s="44">
        <v>9</v>
      </c>
      <c r="AC167" s="44">
        <f t="shared" si="244"/>
        <v>8</v>
      </c>
      <c r="AD167" s="44">
        <f t="shared" si="244"/>
        <v>7</v>
      </c>
      <c r="AE167" s="44">
        <f t="shared" si="244"/>
        <v>6</v>
      </c>
      <c r="AF167" s="44">
        <f t="shared" si="244"/>
        <v>5</v>
      </c>
      <c r="AG167" s="44">
        <f t="shared" si="244"/>
        <v>4</v>
      </c>
      <c r="AH167" s="44">
        <f t="shared" si="244"/>
        <v>3</v>
      </c>
      <c r="AI167" s="44">
        <f t="shared" si="244"/>
        <v>2</v>
      </c>
      <c r="AJ167" s="44">
        <f t="shared" si="244"/>
        <v>1</v>
      </c>
      <c r="AK167" s="44">
        <f t="shared" si="244"/>
        <v>0</v>
      </c>
      <c r="AL167" s="44">
        <f t="shared" si="244"/>
        <v>-1</v>
      </c>
      <c r="AM167" s="44">
        <f t="shared" si="244"/>
        <v>-2</v>
      </c>
      <c r="AN167" s="44"/>
      <c r="AO167" s="46">
        <f t="shared" si="240"/>
        <v>0</v>
      </c>
      <c r="AP167" s="46">
        <f t="shared" si="241"/>
        <v>0</v>
      </c>
      <c r="AQ167" s="46">
        <f t="shared" si="242"/>
        <v>0</v>
      </c>
      <c r="AR167" s="46">
        <f t="shared" si="239"/>
        <v>0</v>
      </c>
      <c r="AS167" s="46">
        <f t="shared" si="239"/>
        <v>0</v>
      </c>
      <c r="AT167" s="46">
        <f t="shared" si="239"/>
        <v>0</v>
      </c>
      <c r="AU167" s="46">
        <f t="shared" si="239"/>
        <v>0</v>
      </c>
      <c r="AV167" s="46">
        <f t="shared" si="239"/>
        <v>0</v>
      </c>
      <c r="AW167" s="46">
        <f t="shared" si="239"/>
        <v>0</v>
      </c>
      <c r="AX167" s="46">
        <f t="shared" si="164"/>
        <v>0</v>
      </c>
      <c r="AY167" s="46">
        <f t="shared" si="164"/>
        <v>0</v>
      </c>
      <c r="AZ167" s="46">
        <f t="shared" si="164"/>
        <v>0</v>
      </c>
      <c r="BA167" s="46">
        <f t="shared" si="164"/>
        <v>1</v>
      </c>
      <c r="BB167" s="46">
        <f t="shared" si="243"/>
        <v>16</v>
      </c>
      <c r="BC167" s="46">
        <f t="shared" si="243"/>
        <v>164</v>
      </c>
      <c r="BD167" s="46">
        <f t="shared" si="243"/>
        <v>1640</v>
      </c>
      <c r="BE167" s="46">
        <f t="shared" si="243"/>
        <v>16400</v>
      </c>
      <c r="BF167" s="44"/>
      <c r="BG167" s="44">
        <f t="shared" si="180"/>
        <v>0</v>
      </c>
      <c r="BH167" s="46">
        <f t="shared" si="181"/>
        <v>0</v>
      </c>
      <c r="BI167" s="46">
        <f t="shared" si="182"/>
        <v>0</v>
      </c>
      <c r="BJ167" s="46">
        <f t="shared" si="183"/>
        <v>0</v>
      </c>
      <c r="BK167" s="46">
        <f t="shared" si="184"/>
        <v>0</v>
      </c>
      <c r="BL167" s="46">
        <f t="shared" si="185"/>
        <v>0</v>
      </c>
      <c r="BM167" s="46">
        <f t="shared" si="186"/>
        <v>0</v>
      </c>
      <c r="BN167" s="46">
        <f t="shared" si="187"/>
        <v>0</v>
      </c>
      <c r="BO167" s="46">
        <f t="shared" si="188"/>
        <v>0</v>
      </c>
      <c r="BP167" s="46">
        <f t="shared" si="189"/>
        <v>0</v>
      </c>
      <c r="BQ167" s="46">
        <f t="shared" si="190"/>
        <v>0</v>
      </c>
      <c r="BR167" s="46">
        <f t="shared" si="191"/>
        <v>0</v>
      </c>
      <c r="BS167" s="46">
        <f t="shared" si="192"/>
        <v>100</v>
      </c>
      <c r="BT167" s="46">
        <f t="shared" si="193"/>
        <v>60</v>
      </c>
      <c r="BU167" s="46">
        <f t="shared" si="194"/>
        <v>4</v>
      </c>
      <c r="BV167" s="46">
        <f t="shared" si="195"/>
        <v>0</v>
      </c>
      <c r="BW167" s="46">
        <f t="shared" si="196"/>
        <v>0</v>
      </c>
      <c r="BX167" s="44"/>
      <c r="BY167" s="44"/>
      <c r="BZ167" s="46">
        <f t="shared" si="197"/>
        <v>0</v>
      </c>
      <c r="CA167" s="46"/>
      <c r="CB167" s="46"/>
      <c r="CC167" s="46">
        <f t="shared" si="198"/>
        <v>0</v>
      </c>
      <c r="CD167" s="46"/>
      <c r="CE167" s="46"/>
      <c r="CF167" s="46">
        <f t="shared" si="199"/>
        <v>0</v>
      </c>
      <c r="CG167" s="44"/>
      <c r="CH167" s="46"/>
      <c r="CI167" s="46">
        <f t="shared" si="200"/>
        <v>0</v>
      </c>
      <c r="CJ167" s="44"/>
      <c r="CK167" s="46"/>
      <c r="CL167" s="46">
        <f t="shared" si="201"/>
        <v>64</v>
      </c>
      <c r="CM167" s="44"/>
      <c r="CN167" s="46">
        <f t="shared" si="202"/>
        <v>0</v>
      </c>
      <c r="CO167" s="44"/>
      <c r="CP167" s="44"/>
      <c r="CQ167" s="44" t="str">
        <f t="shared" si="203"/>
        <v/>
      </c>
      <c r="CR167" s="44" t="str">
        <f t="shared" si="204"/>
        <v/>
      </c>
      <c r="CS167" s="44" t="str">
        <f t="shared" si="205"/>
        <v xml:space="preserve">   billones</v>
      </c>
      <c r="CT167" s="44" t="str">
        <f t="shared" si="206"/>
        <v/>
      </c>
      <c r="CU167" s="44" t="str">
        <f t="shared" si="207"/>
        <v/>
      </c>
      <c r="CV167" s="44" t="str">
        <f t="shared" si="208"/>
        <v xml:space="preserve">  mil</v>
      </c>
      <c r="CW167" s="44" t="str">
        <f t="shared" si="209"/>
        <v/>
      </c>
      <c r="CX167" s="44" t="str">
        <f t="shared" si="210"/>
        <v/>
      </c>
      <c r="CY167" s="44" t="str">
        <f t="shared" si="211"/>
        <v xml:space="preserve">   millones</v>
      </c>
      <c r="CZ167" s="44" t="str">
        <f t="shared" si="212"/>
        <v/>
      </c>
      <c r="DA167" s="44" t="str">
        <f t="shared" si="213"/>
        <v/>
      </c>
      <c r="DB167" s="44" t="str">
        <f t="shared" si="214"/>
        <v xml:space="preserve">  mil</v>
      </c>
      <c r="DC167" s="44" t="str">
        <f t="shared" si="215"/>
        <v xml:space="preserve">Ciento </v>
      </c>
      <c r="DD167" s="44" t="str">
        <f t="shared" si="216"/>
        <v xml:space="preserve">Sesenta y </v>
      </c>
      <c r="DE167" s="44" t="str">
        <f t="shared" si="217"/>
        <v>Cuatro Pesos</v>
      </c>
      <c r="DF167" s="44" t="str">
        <f t="shared" si="218"/>
        <v xml:space="preserve">  Centavos</v>
      </c>
      <c r="DG167" s="44" t="str">
        <f t="shared" si="219"/>
        <v xml:space="preserve">  centavos</v>
      </c>
      <c r="DH167" s="44" t="str">
        <f t="shared" si="220"/>
        <v xml:space="preserve"> </v>
      </c>
      <c r="DI167" s="44" t="str">
        <f t="shared" si="221"/>
        <v/>
      </c>
      <c r="DJ167" s="44"/>
      <c r="DK167" s="44" t="str">
        <f t="shared" si="222"/>
        <v xml:space="preserve"> </v>
      </c>
      <c r="DL167" s="44" t="str">
        <f t="shared" si="223"/>
        <v/>
      </c>
      <c r="DM167" s="44"/>
      <c r="DN167" s="44" t="str">
        <f t="shared" si="224"/>
        <v xml:space="preserve"> </v>
      </c>
      <c r="DO167" s="44" t="str">
        <f t="shared" si="225"/>
        <v/>
      </c>
      <c r="DP167" s="44"/>
      <c r="DQ167" s="44" t="str">
        <f t="shared" si="226"/>
        <v xml:space="preserve"> </v>
      </c>
      <c r="DR167" s="44" t="str">
        <f t="shared" si="227"/>
        <v/>
      </c>
      <c r="DS167" s="44"/>
      <c r="DT167" s="44" t="e">
        <f t="shared" si="228"/>
        <v>#N/A</v>
      </c>
      <c r="DU167" s="44" t="str">
        <f t="shared" si="229"/>
        <v xml:space="preserve"> Pesos</v>
      </c>
      <c r="DV167" s="44" t="str">
        <f t="shared" si="230"/>
        <v xml:space="preserve"> </v>
      </c>
      <c r="DW167" s="44" t="str">
        <f t="shared" si="231"/>
        <v/>
      </c>
      <c r="DX167" s="44"/>
      <c r="DY167" s="44"/>
      <c r="DZ167" s="44"/>
      <c r="EA167" s="44" t="str">
        <f t="shared" si="232"/>
        <v xml:space="preserve"> </v>
      </c>
      <c r="EB167" s="44"/>
      <c r="EC167" s="44"/>
      <c r="ED167" s="44" t="str">
        <f t="shared" si="233"/>
        <v xml:space="preserve"> </v>
      </c>
      <c r="EE167" s="44"/>
      <c r="EF167" s="44"/>
      <c r="EG167" s="47" t="str">
        <f t="shared" si="234"/>
        <v xml:space="preserve"> </v>
      </c>
      <c r="EH167" s="44"/>
      <c r="EI167" s="44"/>
      <c r="EJ167" s="47" t="str">
        <f t="shared" si="235"/>
        <v xml:space="preserve"> </v>
      </c>
      <c r="EK167" s="44"/>
      <c r="EL167" s="44"/>
      <c r="EM167" s="47" t="str">
        <f t="shared" si="236"/>
        <v>Ciento Sesenta y Cuatro Pesos</v>
      </c>
      <c r="EN167" s="47"/>
      <c r="EO167" s="47" t="str">
        <f t="shared" si="237"/>
        <v xml:space="preserve"> </v>
      </c>
      <c r="EP167" s="44"/>
    </row>
    <row r="168" spans="1:146" hidden="1" x14ac:dyDescent="0.2">
      <c r="A168" s="42">
        <v>165</v>
      </c>
      <c r="B168" s="43" t="str">
        <f t="shared" si="167"/>
        <v>Ciento Sesenta y Cinco Pesos M/L</v>
      </c>
      <c r="C168" s="44"/>
      <c r="D168" s="45">
        <f t="shared" si="168"/>
        <v>165</v>
      </c>
      <c r="E168" s="44" t="str">
        <f t="shared" si="169"/>
        <v/>
      </c>
      <c r="F168" s="44" t="str">
        <f t="shared" si="170"/>
        <v xml:space="preserve"> Pesos</v>
      </c>
      <c r="G168" s="44" t="str">
        <f t="shared" si="171"/>
        <v xml:space="preserve">  billones</v>
      </c>
      <c r="H168" s="44"/>
      <c r="I168" s="44" t="str">
        <f t="shared" si="172"/>
        <v xml:space="preserve"> Pesos</v>
      </c>
      <c r="J168" s="44" t="s">
        <v>80</v>
      </c>
      <c r="K168" s="44"/>
      <c r="L168" s="44" t="str">
        <f t="shared" si="173"/>
        <v xml:space="preserve"> Pesos</v>
      </c>
      <c r="M168" s="44" t="str">
        <f t="shared" si="174"/>
        <v xml:space="preserve">  millones</v>
      </c>
      <c r="N168" s="44"/>
      <c r="O168" s="44" t="str">
        <f t="shared" si="175"/>
        <v xml:space="preserve"> Pesos</v>
      </c>
      <c r="P168" s="44" t="s">
        <v>80</v>
      </c>
      <c r="Q168" s="44"/>
      <c r="R168" s="44" t="str">
        <f t="shared" si="176"/>
        <v xml:space="preserve"> y </v>
      </c>
      <c r="S168" s="44" t="str">
        <f t="shared" si="177"/>
        <v xml:space="preserve"> Pesos</v>
      </c>
      <c r="T168" s="44" t="str">
        <f t="shared" si="178"/>
        <v xml:space="preserve"> Centavos</v>
      </c>
      <c r="U168" s="44" t="str">
        <f t="shared" si="179"/>
        <v xml:space="preserve"> centavos</v>
      </c>
      <c r="V168" s="44">
        <v>15</v>
      </c>
      <c r="W168" s="44">
        <v>14</v>
      </c>
      <c r="X168" s="44">
        <v>13</v>
      </c>
      <c r="Y168" s="44">
        <v>12</v>
      </c>
      <c r="Z168" s="44">
        <v>11</v>
      </c>
      <c r="AA168" s="44">
        <v>10</v>
      </c>
      <c r="AB168" s="44">
        <v>9</v>
      </c>
      <c r="AC168" s="44">
        <f t="shared" si="244"/>
        <v>8</v>
      </c>
      <c r="AD168" s="44">
        <f t="shared" si="244"/>
        <v>7</v>
      </c>
      <c r="AE168" s="44">
        <f t="shared" si="244"/>
        <v>6</v>
      </c>
      <c r="AF168" s="44">
        <f t="shared" si="244"/>
        <v>5</v>
      </c>
      <c r="AG168" s="44">
        <f t="shared" si="244"/>
        <v>4</v>
      </c>
      <c r="AH168" s="44">
        <f t="shared" si="244"/>
        <v>3</v>
      </c>
      <c r="AI168" s="44">
        <f t="shared" si="244"/>
        <v>2</v>
      </c>
      <c r="AJ168" s="44">
        <f t="shared" si="244"/>
        <v>1</v>
      </c>
      <c r="AK168" s="44">
        <f t="shared" si="244"/>
        <v>0</v>
      </c>
      <c r="AL168" s="44">
        <f t="shared" si="244"/>
        <v>-1</v>
      </c>
      <c r="AM168" s="44">
        <f t="shared" si="244"/>
        <v>-2</v>
      </c>
      <c r="AN168" s="44"/>
      <c r="AO168" s="46">
        <f t="shared" si="240"/>
        <v>0</v>
      </c>
      <c r="AP168" s="46">
        <f t="shared" si="241"/>
        <v>0</v>
      </c>
      <c r="AQ168" s="46">
        <f t="shared" si="242"/>
        <v>0</v>
      </c>
      <c r="AR168" s="46">
        <f t="shared" si="239"/>
        <v>0</v>
      </c>
      <c r="AS168" s="46">
        <f t="shared" si="239"/>
        <v>0</v>
      </c>
      <c r="AT168" s="46">
        <f t="shared" si="239"/>
        <v>0</v>
      </c>
      <c r="AU168" s="46">
        <f t="shared" si="239"/>
        <v>0</v>
      </c>
      <c r="AV168" s="46">
        <f t="shared" si="239"/>
        <v>0</v>
      </c>
      <c r="AW168" s="46">
        <f t="shared" si="239"/>
        <v>0</v>
      </c>
      <c r="AX168" s="46">
        <f t="shared" si="164"/>
        <v>0</v>
      </c>
      <c r="AY168" s="46">
        <f t="shared" si="164"/>
        <v>0</v>
      </c>
      <c r="AZ168" s="46">
        <f t="shared" si="164"/>
        <v>0</v>
      </c>
      <c r="BA168" s="46">
        <f t="shared" si="164"/>
        <v>1</v>
      </c>
      <c r="BB168" s="46">
        <f t="shared" si="243"/>
        <v>16</v>
      </c>
      <c r="BC168" s="46">
        <f t="shared" si="243"/>
        <v>165</v>
      </c>
      <c r="BD168" s="46">
        <f t="shared" si="243"/>
        <v>1650</v>
      </c>
      <c r="BE168" s="46">
        <f t="shared" si="243"/>
        <v>16500</v>
      </c>
      <c r="BF168" s="44"/>
      <c r="BG168" s="44">
        <f t="shared" si="180"/>
        <v>0</v>
      </c>
      <c r="BH168" s="46">
        <f t="shared" si="181"/>
        <v>0</v>
      </c>
      <c r="BI168" s="46">
        <f t="shared" si="182"/>
        <v>0</v>
      </c>
      <c r="BJ168" s="46">
        <f t="shared" si="183"/>
        <v>0</v>
      </c>
      <c r="BK168" s="46">
        <f t="shared" si="184"/>
        <v>0</v>
      </c>
      <c r="BL168" s="46">
        <f t="shared" si="185"/>
        <v>0</v>
      </c>
      <c r="BM168" s="46">
        <f t="shared" si="186"/>
        <v>0</v>
      </c>
      <c r="BN168" s="46">
        <f t="shared" si="187"/>
        <v>0</v>
      </c>
      <c r="BO168" s="46">
        <f t="shared" si="188"/>
        <v>0</v>
      </c>
      <c r="BP168" s="46">
        <f t="shared" si="189"/>
        <v>0</v>
      </c>
      <c r="BQ168" s="46">
        <f t="shared" si="190"/>
        <v>0</v>
      </c>
      <c r="BR168" s="46">
        <f t="shared" si="191"/>
        <v>0</v>
      </c>
      <c r="BS168" s="46">
        <f t="shared" si="192"/>
        <v>100</v>
      </c>
      <c r="BT168" s="46">
        <f t="shared" si="193"/>
        <v>60</v>
      </c>
      <c r="BU168" s="46">
        <f t="shared" si="194"/>
        <v>5</v>
      </c>
      <c r="BV168" s="46">
        <f t="shared" si="195"/>
        <v>0</v>
      </c>
      <c r="BW168" s="46">
        <f t="shared" si="196"/>
        <v>0</v>
      </c>
      <c r="BX168" s="44"/>
      <c r="BY168" s="44"/>
      <c r="BZ168" s="46">
        <f t="shared" si="197"/>
        <v>0</v>
      </c>
      <c r="CA168" s="46"/>
      <c r="CB168" s="46"/>
      <c r="CC168" s="46">
        <f t="shared" si="198"/>
        <v>0</v>
      </c>
      <c r="CD168" s="46"/>
      <c r="CE168" s="46"/>
      <c r="CF168" s="46">
        <f t="shared" si="199"/>
        <v>0</v>
      </c>
      <c r="CG168" s="44"/>
      <c r="CH168" s="46"/>
      <c r="CI168" s="46">
        <f t="shared" si="200"/>
        <v>0</v>
      </c>
      <c r="CJ168" s="44"/>
      <c r="CK168" s="46"/>
      <c r="CL168" s="46">
        <f t="shared" si="201"/>
        <v>65</v>
      </c>
      <c r="CM168" s="44"/>
      <c r="CN168" s="46">
        <f t="shared" si="202"/>
        <v>0</v>
      </c>
      <c r="CO168" s="44"/>
      <c r="CP168" s="44"/>
      <c r="CQ168" s="44" t="str">
        <f t="shared" si="203"/>
        <v/>
      </c>
      <c r="CR168" s="44" t="str">
        <f t="shared" si="204"/>
        <v/>
      </c>
      <c r="CS168" s="44" t="str">
        <f t="shared" si="205"/>
        <v xml:space="preserve">   billones</v>
      </c>
      <c r="CT168" s="44" t="str">
        <f t="shared" si="206"/>
        <v/>
      </c>
      <c r="CU168" s="44" t="str">
        <f t="shared" si="207"/>
        <v/>
      </c>
      <c r="CV168" s="44" t="str">
        <f t="shared" si="208"/>
        <v xml:space="preserve">  mil</v>
      </c>
      <c r="CW168" s="44" t="str">
        <f t="shared" si="209"/>
        <v/>
      </c>
      <c r="CX168" s="44" t="str">
        <f t="shared" si="210"/>
        <v/>
      </c>
      <c r="CY168" s="44" t="str">
        <f t="shared" si="211"/>
        <v xml:space="preserve">   millones</v>
      </c>
      <c r="CZ168" s="44" t="str">
        <f t="shared" si="212"/>
        <v/>
      </c>
      <c r="DA168" s="44" t="str">
        <f t="shared" si="213"/>
        <v/>
      </c>
      <c r="DB168" s="44" t="str">
        <f t="shared" si="214"/>
        <v xml:space="preserve">  mil</v>
      </c>
      <c r="DC168" s="44" t="str">
        <f t="shared" si="215"/>
        <v xml:space="preserve">Ciento </v>
      </c>
      <c r="DD168" s="44" t="str">
        <f t="shared" si="216"/>
        <v xml:space="preserve">Sesenta y </v>
      </c>
      <c r="DE168" s="44" t="str">
        <f t="shared" si="217"/>
        <v>Cinco Pesos</v>
      </c>
      <c r="DF168" s="44" t="str">
        <f t="shared" si="218"/>
        <v xml:space="preserve">  Centavos</v>
      </c>
      <c r="DG168" s="44" t="str">
        <f t="shared" si="219"/>
        <v xml:space="preserve">  centavos</v>
      </c>
      <c r="DH168" s="44" t="str">
        <f t="shared" si="220"/>
        <v xml:space="preserve"> </v>
      </c>
      <c r="DI168" s="44" t="str">
        <f t="shared" si="221"/>
        <v/>
      </c>
      <c r="DJ168" s="44"/>
      <c r="DK168" s="44" t="str">
        <f t="shared" si="222"/>
        <v xml:space="preserve"> </v>
      </c>
      <c r="DL168" s="44" t="str">
        <f t="shared" si="223"/>
        <v/>
      </c>
      <c r="DM168" s="44"/>
      <c r="DN168" s="44" t="str">
        <f t="shared" si="224"/>
        <v xml:space="preserve"> </v>
      </c>
      <c r="DO168" s="44" t="str">
        <f t="shared" si="225"/>
        <v/>
      </c>
      <c r="DP168" s="44"/>
      <c r="DQ168" s="44" t="str">
        <f t="shared" si="226"/>
        <v xml:space="preserve"> </v>
      </c>
      <c r="DR168" s="44" t="str">
        <f t="shared" si="227"/>
        <v/>
      </c>
      <c r="DS168" s="44"/>
      <c r="DT168" s="44" t="e">
        <f t="shared" si="228"/>
        <v>#N/A</v>
      </c>
      <c r="DU168" s="44" t="str">
        <f t="shared" si="229"/>
        <v xml:space="preserve"> Pesos</v>
      </c>
      <c r="DV168" s="44" t="str">
        <f t="shared" si="230"/>
        <v xml:space="preserve"> </v>
      </c>
      <c r="DW168" s="44" t="str">
        <f t="shared" si="231"/>
        <v/>
      </c>
      <c r="DX168" s="44"/>
      <c r="DY168" s="44"/>
      <c r="DZ168" s="44"/>
      <c r="EA168" s="44" t="str">
        <f t="shared" si="232"/>
        <v xml:space="preserve"> </v>
      </c>
      <c r="EB168" s="44"/>
      <c r="EC168" s="44"/>
      <c r="ED168" s="44" t="str">
        <f t="shared" si="233"/>
        <v xml:space="preserve"> </v>
      </c>
      <c r="EE168" s="44"/>
      <c r="EF168" s="44"/>
      <c r="EG168" s="47" t="str">
        <f t="shared" si="234"/>
        <v xml:space="preserve"> </v>
      </c>
      <c r="EH168" s="44"/>
      <c r="EI168" s="44"/>
      <c r="EJ168" s="47" t="str">
        <f t="shared" si="235"/>
        <v xml:space="preserve"> </v>
      </c>
      <c r="EK168" s="44"/>
      <c r="EL168" s="44"/>
      <c r="EM168" s="47" t="str">
        <f t="shared" si="236"/>
        <v>Ciento Sesenta y Cinco Pesos</v>
      </c>
      <c r="EN168" s="47"/>
      <c r="EO168" s="47" t="str">
        <f t="shared" si="237"/>
        <v xml:space="preserve"> </v>
      </c>
      <c r="EP168" s="44"/>
    </row>
    <row r="169" spans="1:146" hidden="1" x14ac:dyDescent="0.2">
      <c r="A169" s="42">
        <v>166</v>
      </c>
      <c r="B169" s="43" t="str">
        <f t="shared" si="167"/>
        <v>Ciento Sesenta y Seis Pesos M/L</v>
      </c>
      <c r="C169" s="44"/>
      <c r="D169" s="45">
        <f t="shared" si="168"/>
        <v>166</v>
      </c>
      <c r="E169" s="44" t="str">
        <f t="shared" si="169"/>
        <v/>
      </c>
      <c r="F169" s="44" t="str">
        <f t="shared" si="170"/>
        <v xml:space="preserve"> Pesos</v>
      </c>
      <c r="G169" s="44" t="str">
        <f t="shared" si="171"/>
        <v xml:space="preserve">  billones</v>
      </c>
      <c r="H169" s="44"/>
      <c r="I169" s="44" t="str">
        <f t="shared" si="172"/>
        <v xml:space="preserve"> Pesos</v>
      </c>
      <c r="J169" s="44" t="s">
        <v>80</v>
      </c>
      <c r="K169" s="44"/>
      <c r="L169" s="44" t="str">
        <f t="shared" si="173"/>
        <v xml:space="preserve"> Pesos</v>
      </c>
      <c r="M169" s="44" t="str">
        <f t="shared" si="174"/>
        <v xml:space="preserve">  millones</v>
      </c>
      <c r="N169" s="44"/>
      <c r="O169" s="44" t="str">
        <f t="shared" si="175"/>
        <v xml:space="preserve"> Pesos</v>
      </c>
      <c r="P169" s="44" t="s">
        <v>80</v>
      </c>
      <c r="Q169" s="44"/>
      <c r="R169" s="44" t="str">
        <f t="shared" si="176"/>
        <v xml:space="preserve"> y </v>
      </c>
      <c r="S169" s="44" t="str">
        <f t="shared" si="177"/>
        <v xml:space="preserve"> Pesos</v>
      </c>
      <c r="T169" s="44" t="str">
        <f t="shared" si="178"/>
        <v xml:space="preserve"> Centavos</v>
      </c>
      <c r="U169" s="44" t="str">
        <f t="shared" si="179"/>
        <v xml:space="preserve"> centavos</v>
      </c>
      <c r="V169" s="44">
        <v>15</v>
      </c>
      <c r="W169" s="44">
        <v>14</v>
      </c>
      <c r="X169" s="44">
        <v>13</v>
      </c>
      <c r="Y169" s="44">
        <v>12</v>
      </c>
      <c r="Z169" s="44">
        <v>11</v>
      </c>
      <c r="AA169" s="44">
        <v>10</v>
      </c>
      <c r="AB169" s="44">
        <v>9</v>
      </c>
      <c r="AC169" s="44">
        <f t="shared" si="244"/>
        <v>8</v>
      </c>
      <c r="AD169" s="44">
        <f t="shared" si="244"/>
        <v>7</v>
      </c>
      <c r="AE169" s="44">
        <f t="shared" si="244"/>
        <v>6</v>
      </c>
      <c r="AF169" s="44">
        <f t="shared" si="244"/>
        <v>5</v>
      </c>
      <c r="AG169" s="44">
        <f t="shared" si="244"/>
        <v>4</v>
      </c>
      <c r="AH169" s="44">
        <f t="shared" si="244"/>
        <v>3</v>
      </c>
      <c r="AI169" s="44">
        <f t="shared" si="244"/>
        <v>2</v>
      </c>
      <c r="AJ169" s="44">
        <f t="shared" si="244"/>
        <v>1</v>
      </c>
      <c r="AK169" s="44">
        <f t="shared" si="244"/>
        <v>0</v>
      </c>
      <c r="AL169" s="44">
        <f t="shared" si="244"/>
        <v>-1</v>
      </c>
      <c r="AM169" s="44">
        <f t="shared" si="244"/>
        <v>-2</v>
      </c>
      <c r="AN169" s="44"/>
      <c r="AO169" s="46">
        <f t="shared" si="240"/>
        <v>0</v>
      </c>
      <c r="AP169" s="46">
        <f t="shared" si="241"/>
        <v>0</v>
      </c>
      <c r="AQ169" s="46">
        <f t="shared" si="242"/>
        <v>0</v>
      </c>
      <c r="AR169" s="46">
        <f t="shared" si="239"/>
        <v>0</v>
      </c>
      <c r="AS169" s="46">
        <f t="shared" si="239"/>
        <v>0</v>
      </c>
      <c r="AT169" s="46">
        <f t="shared" si="239"/>
        <v>0</v>
      </c>
      <c r="AU169" s="46">
        <f t="shared" si="239"/>
        <v>0</v>
      </c>
      <c r="AV169" s="46">
        <f t="shared" si="239"/>
        <v>0</v>
      </c>
      <c r="AW169" s="46">
        <f t="shared" si="239"/>
        <v>0</v>
      </c>
      <c r="AX169" s="46">
        <f t="shared" si="164"/>
        <v>0</v>
      </c>
      <c r="AY169" s="46">
        <f t="shared" si="164"/>
        <v>0</v>
      </c>
      <c r="AZ169" s="46">
        <f t="shared" si="164"/>
        <v>0</v>
      </c>
      <c r="BA169" s="46">
        <f t="shared" si="164"/>
        <v>1</v>
      </c>
      <c r="BB169" s="46">
        <f t="shared" si="243"/>
        <v>16</v>
      </c>
      <c r="BC169" s="46">
        <f t="shared" si="243"/>
        <v>166</v>
      </c>
      <c r="BD169" s="46">
        <f t="shared" si="243"/>
        <v>1660</v>
      </c>
      <c r="BE169" s="46">
        <f t="shared" si="243"/>
        <v>16600</v>
      </c>
      <c r="BF169" s="44"/>
      <c r="BG169" s="44">
        <f t="shared" si="180"/>
        <v>0</v>
      </c>
      <c r="BH169" s="46">
        <f t="shared" si="181"/>
        <v>0</v>
      </c>
      <c r="BI169" s="46">
        <f t="shared" si="182"/>
        <v>0</v>
      </c>
      <c r="BJ169" s="46">
        <f t="shared" si="183"/>
        <v>0</v>
      </c>
      <c r="BK169" s="46">
        <f t="shared" si="184"/>
        <v>0</v>
      </c>
      <c r="BL169" s="46">
        <f t="shared" si="185"/>
        <v>0</v>
      </c>
      <c r="BM169" s="46">
        <f t="shared" si="186"/>
        <v>0</v>
      </c>
      <c r="BN169" s="46">
        <f t="shared" si="187"/>
        <v>0</v>
      </c>
      <c r="BO169" s="46">
        <f t="shared" si="188"/>
        <v>0</v>
      </c>
      <c r="BP169" s="46">
        <f t="shared" si="189"/>
        <v>0</v>
      </c>
      <c r="BQ169" s="46">
        <f t="shared" si="190"/>
        <v>0</v>
      </c>
      <c r="BR169" s="46">
        <f t="shared" si="191"/>
        <v>0</v>
      </c>
      <c r="BS169" s="46">
        <f t="shared" si="192"/>
        <v>100</v>
      </c>
      <c r="BT169" s="46">
        <f t="shared" si="193"/>
        <v>60</v>
      </c>
      <c r="BU169" s="46">
        <f t="shared" si="194"/>
        <v>6</v>
      </c>
      <c r="BV169" s="46">
        <f t="shared" si="195"/>
        <v>0</v>
      </c>
      <c r="BW169" s="46">
        <f t="shared" si="196"/>
        <v>0</v>
      </c>
      <c r="BX169" s="44"/>
      <c r="BY169" s="44"/>
      <c r="BZ169" s="46">
        <f t="shared" si="197"/>
        <v>0</v>
      </c>
      <c r="CA169" s="46"/>
      <c r="CB169" s="46"/>
      <c r="CC169" s="46">
        <f t="shared" si="198"/>
        <v>0</v>
      </c>
      <c r="CD169" s="46"/>
      <c r="CE169" s="46"/>
      <c r="CF169" s="46">
        <f t="shared" si="199"/>
        <v>0</v>
      </c>
      <c r="CG169" s="44"/>
      <c r="CH169" s="46"/>
      <c r="CI169" s="46">
        <f t="shared" si="200"/>
        <v>0</v>
      </c>
      <c r="CJ169" s="44"/>
      <c r="CK169" s="46"/>
      <c r="CL169" s="46">
        <f t="shared" si="201"/>
        <v>66</v>
      </c>
      <c r="CM169" s="44"/>
      <c r="CN169" s="46">
        <f t="shared" si="202"/>
        <v>0</v>
      </c>
      <c r="CO169" s="44"/>
      <c r="CP169" s="44"/>
      <c r="CQ169" s="44" t="str">
        <f t="shared" si="203"/>
        <v/>
      </c>
      <c r="CR169" s="44" t="str">
        <f t="shared" si="204"/>
        <v/>
      </c>
      <c r="CS169" s="44" t="str">
        <f t="shared" si="205"/>
        <v xml:space="preserve">   billones</v>
      </c>
      <c r="CT169" s="44" t="str">
        <f t="shared" si="206"/>
        <v/>
      </c>
      <c r="CU169" s="44" t="str">
        <f t="shared" si="207"/>
        <v/>
      </c>
      <c r="CV169" s="44" t="str">
        <f t="shared" si="208"/>
        <v xml:space="preserve">  mil</v>
      </c>
      <c r="CW169" s="44" t="str">
        <f t="shared" si="209"/>
        <v/>
      </c>
      <c r="CX169" s="44" t="str">
        <f t="shared" si="210"/>
        <v/>
      </c>
      <c r="CY169" s="44" t="str">
        <f t="shared" si="211"/>
        <v xml:space="preserve">   millones</v>
      </c>
      <c r="CZ169" s="44" t="str">
        <f t="shared" si="212"/>
        <v/>
      </c>
      <c r="DA169" s="44" t="str">
        <f t="shared" si="213"/>
        <v/>
      </c>
      <c r="DB169" s="44" t="str">
        <f t="shared" si="214"/>
        <v xml:space="preserve">  mil</v>
      </c>
      <c r="DC169" s="44" t="str">
        <f t="shared" si="215"/>
        <v xml:space="preserve">Ciento </v>
      </c>
      <c r="DD169" s="44" t="str">
        <f t="shared" si="216"/>
        <v xml:space="preserve">Sesenta y </v>
      </c>
      <c r="DE169" s="44" t="str">
        <f t="shared" si="217"/>
        <v>Seis Pesos</v>
      </c>
      <c r="DF169" s="44" t="str">
        <f t="shared" si="218"/>
        <v xml:space="preserve">  Centavos</v>
      </c>
      <c r="DG169" s="44" t="str">
        <f t="shared" si="219"/>
        <v xml:space="preserve">  centavos</v>
      </c>
      <c r="DH169" s="44" t="str">
        <f t="shared" si="220"/>
        <v xml:space="preserve"> </v>
      </c>
      <c r="DI169" s="44" t="str">
        <f t="shared" si="221"/>
        <v/>
      </c>
      <c r="DJ169" s="44"/>
      <c r="DK169" s="44" t="str">
        <f t="shared" si="222"/>
        <v xml:space="preserve"> </v>
      </c>
      <c r="DL169" s="44" t="str">
        <f t="shared" si="223"/>
        <v/>
      </c>
      <c r="DM169" s="44"/>
      <c r="DN169" s="44" t="str">
        <f t="shared" si="224"/>
        <v xml:space="preserve"> </v>
      </c>
      <c r="DO169" s="44" t="str">
        <f t="shared" si="225"/>
        <v/>
      </c>
      <c r="DP169" s="44"/>
      <c r="DQ169" s="44" t="str">
        <f t="shared" si="226"/>
        <v xml:space="preserve"> </v>
      </c>
      <c r="DR169" s="44" t="str">
        <f t="shared" si="227"/>
        <v/>
      </c>
      <c r="DS169" s="44"/>
      <c r="DT169" s="44" t="e">
        <f t="shared" si="228"/>
        <v>#N/A</v>
      </c>
      <c r="DU169" s="44" t="str">
        <f t="shared" si="229"/>
        <v xml:space="preserve"> Pesos</v>
      </c>
      <c r="DV169" s="44" t="str">
        <f t="shared" si="230"/>
        <v xml:space="preserve"> </v>
      </c>
      <c r="DW169" s="44" t="str">
        <f t="shared" si="231"/>
        <v/>
      </c>
      <c r="DX169" s="44"/>
      <c r="DY169" s="44"/>
      <c r="DZ169" s="44"/>
      <c r="EA169" s="44" t="str">
        <f t="shared" si="232"/>
        <v xml:space="preserve"> </v>
      </c>
      <c r="EB169" s="44"/>
      <c r="EC169" s="44"/>
      <c r="ED169" s="44" t="str">
        <f t="shared" si="233"/>
        <v xml:space="preserve"> </v>
      </c>
      <c r="EE169" s="44"/>
      <c r="EF169" s="44"/>
      <c r="EG169" s="47" t="str">
        <f t="shared" si="234"/>
        <v xml:space="preserve"> </v>
      </c>
      <c r="EH169" s="44"/>
      <c r="EI169" s="44"/>
      <c r="EJ169" s="47" t="str">
        <f t="shared" si="235"/>
        <v xml:space="preserve"> </v>
      </c>
      <c r="EK169" s="44"/>
      <c r="EL169" s="44"/>
      <c r="EM169" s="47" t="str">
        <f t="shared" si="236"/>
        <v>Ciento Sesenta y Seis Pesos</v>
      </c>
      <c r="EN169" s="47"/>
      <c r="EO169" s="47" t="str">
        <f t="shared" si="237"/>
        <v xml:space="preserve"> </v>
      </c>
      <c r="EP169" s="44"/>
    </row>
    <row r="170" spans="1:146" hidden="1" x14ac:dyDescent="0.2">
      <c r="A170" s="42">
        <v>167</v>
      </c>
      <c r="B170" s="43" t="str">
        <f t="shared" si="167"/>
        <v>Ciento Sesenta y Siete Pesos M/L</v>
      </c>
      <c r="C170" s="44"/>
      <c r="D170" s="45">
        <f t="shared" si="168"/>
        <v>167</v>
      </c>
      <c r="E170" s="44" t="str">
        <f t="shared" si="169"/>
        <v/>
      </c>
      <c r="F170" s="44" t="str">
        <f t="shared" si="170"/>
        <v xml:space="preserve"> Pesos</v>
      </c>
      <c r="G170" s="44" t="str">
        <f t="shared" si="171"/>
        <v xml:space="preserve">  billones</v>
      </c>
      <c r="H170" s="44"/>
      <c r="I170" s="44" t="str">
        <f t="shared" si="172"/>
        <v xml:space="preserve"> Pesos</v>
      </c>
      <c r="J170" s="44" t="s">
        <v>80</v>
      </c>
      <c r="K170" s="44"/>
      <c r="L170" s="44" t="str">
        <f t="shared" si="173"/>
        <v xml:space="preserve"> Pesos</v>
      </c>
      <c r="M170" s="44" t="str">
        <f t="shared" si="174"/>
        <v xml:space="preserve">  millones</v>
      </c>
      <c r="N170" s="44"/>
      <c r="O170" s="44" t="str">
        <f t="shared" si="175"/>
        <v xml:space="preserve"> Pesos</v>
      </c>
      <c r="P170" s="44" t="s">
        <v>80</v>
      </c>
      <c r="Q170" s="44"/>
      <c r="R170" s="44" t="str">
        <f t="shared" si="176"/>
        <v xml:space="preserve"> y </v>
      </c>
      <c r="S170" s="44" t="str">
        <f t="shared" si="177"/>
        <v xml:space="preserve"> Pesos</v>
      </c>
      <c r="T170" s="44" t="str">
        <f t="shared" si="178"/>
        <v xml:space="preserve"> Centavos</v>
      </c>
      <c r="U170" s="44" t="str">
        <f t="shared" si="179"/>
        <v xml:space="preserve"> centavos</v>
      </c>
      <c r="V170" s="44">
        <v>15</v>
      </c>
      <c r="W170" s="44">
        <v>14</v>
      </c>
      <c r="X170" s="44">
        <v>13</v>
      </c>
      <c r="Y170" s="44">
        <v>12</v>
      </c>
      <c r="Z170" s="44">
        <v>11</v>
      </c>
      <c r="AA170" s="44">
        <v>10</v>
      </c>
      <c r="AB170" s="44">
        <v>9</v>
      </c>
      <c r="AC170" s="44">
        <f t="shared" si="244"/>
        <v>8</v>
      </c>
      <c r="AD170" s="44">
        <f t="shared" si="244"/>
        <v>7</v>
      </c>
      <c r="AE170" s="44">
        <f t="shared" si="244"/>
        <v>6</v>
      </c>
      <c r="AF170" s="44">
        <f t="shared" si="244"/>
        <v>5</v>
      </c>
      <c r="AG170" s="44">
        <f t="shared" si="244"/>
        <v>4</v>
      </c>
      <c r="AH170" s="44">
        <f t="shared" si="244"/>
        <v>3</v>
      </c>
      <c r="AI170" s="44">
        <f t="shared" si="244"/>
        <v>2</v>
      </c>
      <c r="AJ170" s="44">
        <f t="shared" si="244"/>
        <v>1</v>
      </c>
      <c r="AK170" s="44">
        <f t="shared" si="244"/>
        <v>0</v>
      </c>
      <c r="AL170" s="44">
        <f t="shared" si="244"/>
        <v>-1</v>
      </c>
      <c r="AM170" s="44">
        <f t="shared" si="244"/>
        <v>-2</v>
      </c>
      <c r="AN170" s="44"/>
      <c r="AO170" s="46">
        <f t="shared" si="240"/>
        <v>0</v>
      </c>
      <c r="AP170" s="46">
        <f t="shared" si="241"/>
        <v>0</v>
      </c>
      <c r="AQ170" s="46">
        <f t="shared" si="242"/>
        <v>0</v>
      </c>
      <c r="AR170" s="46">
        <f t="shared" si="239"/>
        <v>0</v>
      </c>
      <c r="AS170" s="46">
        <f t="shared" si="239"/>
        <v>0</v>
      </c>
      <c r="AT170" s="46">
        <f t="shared" si="239"/>
        <v>0</v>
      </c>
      <c r="AU170" s="46">
        <f t="shared" si="239"/>
        <v>0</v>
      </c>
      <c r="AV170" s="46">
        <f t="shared" si="239"/>
        <v>0</v>
      </c>
      <c r="AW170" s="46">
        <f t="shared" si="239"/>
        <v>0</v>
      </c>
      <c r="AX170" s="46">
        <f t="shared" si="164"/>
        <v>0</v>
      </c>
      <c r="AY170" s="46">
        <f t="shared" si="164"/>
        <v>0</v>
      </c>
      <c r="AZ170" s="46">
        <f t="shared" si="164"/>
        <v>0</v>
      </c>
      <c r="BA170" s="46">
        <f t="shared" si="164"/>
        <v>1</v>
      </c>
      <c r="BB170" s="46">
        <f t="shared" si="243"/>
        <v>16</v>
      </c>
      <c r="BC170" s="46">
        <f t="shared" si="243"/>
        <v>167</v>
      </c>
      <c r="BD170" s="46">
        <f t="shared" si="243"/>
        <v>1670</v>
      </c>
      <c r="BE170" s="46">
        <f t="shared" si="243"/>
        <v>16700</v>
      </c>
      <c r="BF170" s="44"/>
      <c r="BG170" s="44">
        <f t="shared" si="180"/>
        <v>0</v>
      </c>
      <c r="BH170" s="46">
        <f t="shared" si="181"/>
        <v>0</v>
      </c>
      <c r="BI170" s="46">
        <f t="shared" si="182"/>
        <v>0</v>
      </c>
      <c r="BJ170" s="46">
        <f t="shared" si="183"/>
        <v>0</v>
      </c>
      <c r="BK170" s="46">
        <f t="shared" si="184"/>
        <v>0</v>
      </c>
      <c r="BL170" s="46">
        <f t="shared" si="185"/>
        <v>0</v>
      </c>
      <c r="BM170" s="46">
        <f t="shared" si="186"/>
        <v>0</v>
      </c>
      <c r="BN170" s="46">
        <f t="shared" si="187"/>
        <v>0</v>
      </c>
      <c r="BO170" s="46">
        <f t="shared" si="188"/>
        <v>0</v>
      </c>
      <c r="BP170" s="46">
        <f t="shared" si="189"/>
        <v>0</v>
      </c>
      <c r="BQ170" s="46">
        <f t="shared" si="190"/>
        <v>0</v>
      </c>
      <c r="BR170" s="46">
        <f t="shared" si="191"/>
        <v>0</v>
      </c>
      <c r="BS170" s="46">
        <f t="shared" si="192"/>
        <v>100</v>
      </c>
      <c r="BT170" s="46">
        <f t="shared" si="193"/>
        <v>60</v>
      </c>
      <c r="BU170" s="46">
        <f t="shared" si="194"/>
        <v>7</v>
      </c>
      <c r="BV170" s="46">
        <f t="shared" si="195"/>
        <v>0</v>
      </c>
      <c r="BW170" s="46">
        <f t="shared" si="196"/>
        <v>0</v>
      </c>
      <c r="BX170" s="44"/>
      <c r="BY170" s="44"/>
      <c r="BZ170" s="46">
        <f t="shared" si="197"/>
        <v>0</v>
      </c>
      <c r="CA170" s="46"/>
      <c r="CB170" s="46"/>
      <c r="CC170" s="46">
        <f t="shared" si="198"/>
        <v>0</v>
      </c>
      <c r="CD170" s="46"/>
      <c r="CE170" s="46"/>
      <c r="CF170" s="46">
        <f t="shared" si="199"/>
        <v>0</v>
      </c>
      <c r="CG170" s="44"/>
      <c r="CH170" s="46"/>
      <c r="CI170" s="46">
        <f t="shared" si="200"/>
        <v>0</v>
      </c>
      <c r="CJ170" s="44"/>
      <c r="CK170" s="46"/>
      <c r="CL170" s="46">
        <f t="shared" si="201"/>
        <v>67</v>
      </c>
      <c r="CM170" s="44"/>
      <c r="CN170" s="46">
        <f t="shared" si="202"/>
        <v>0</v>
      </c>
      <c r="CO170" s="44"/>
      <c r="CP170" s="44"/>
      <c r="CQ170" s="44" t="str">
        <f t="shared" si="203"/>
        <v/>
      </c>
      <c r="CR170" s="44" t="str">
        <f t="shared" si="204"/>
        <v/>
      </c>
      <c r="CS170" s="44" t="str">
        <f t="shared" si="205"/>
        <v xml:space="preserve">   billones</v>
      </c>
      <c r="CT170" s="44" t="str">
        <f t="shared" si="206"/>
        <v/>
      </c>
      <c r="CU170" s="44" t="str">
        <f t="shared" si="207"/>
        <v/>
      </c>
      <c r="CV170" s="44" t="str">
        <f t="shared" si="208"/>
        <v xml:space="preserve">  mil</v>
      </c>
      <c r="CW170" s="44" t="str">
        <f t="shared" si="209"/>
        <v/>
      </c>
      <c r="CX170" s="44" t="str">
        <f t="shared" si="210"/>
        <v/>
      </c>
      <c r="CY170" s="44" t="str">
        <f t="shared" si="211"/>
        <v xml:space="preserve">   millones</v>
      </c>
      <c r="CZ170" s="44" t="str">
        <f t="shared" si="212"/>
        <v/>
      </c>
      <c r="DA170" s="44" t="str">
        <f t="shared" si="213"/>
        <v/>
      </c>
      <c r="DB170" s="44" t="str">
        <f t="shared" si="214"/>
        <v xml:space="preserve">  mil</v>
      </c>
      <c r="DC170" s="44" t="str">
        <f t="shared" si="215"/>
        <v xml:space="preserve">Ciento </v>
      </c>
      <c r="DD170" s="44" t="str">
        <f t="shared" si="216"/>
        <v xml:space="preserve">Sesenta y </v>
      </c>
      <c r="DE170" s="44" t="str">
        <f t="shared" si="217"/>
        <v>Siete Pesos</v>
      </c>
      <c r="DF170" s="44" t="str">
        <f t="shared" si="218"/>
        <v xml:space="preserve">  Centavos</v>
      </c>
      <c r="DG170" s="44" t="str">
        <f t="shared" si="219"/>
        <v xml:space="preserve">  centavos</v>
      </c>
      <c r="DH170" s="44" t="str">
        <f t="shared" si="220"/>
        <v xml:space="preserve"> </v>
      </c>
      <c r="DI170" s="44" t="str">
        <f t="shared" si="221"/>
        <v/>
      </c>
      <c r="DJ170" s="44"/>
      <c r="DK170" s="44" t="str">
        <f t="shared" si="222"/>
        <v xml:space="preserve"> </v>
      </c>
      <c r="DL170" s="44" t="str">
        <f t="shared" si="223"/>
        <v/>
      </c>
      <c r="DM170" s="44"/>
      <c r="DN170" s="44" t="str">
        <f t="shared" si="224"/>
        <v xml:space="preserve"> </v>
      </c>
      <c r="DO170" s="44" t="str">
        <f t="shared" si="225"/>
        <v/>
      </c>
      <c r="DP170" s="44"/>
      <c r="DQ170" s="44" t="str">
        <f t="shared" si="226"/>
        <v xml:space="preserve"> </v>
      </c>
      <c r="DR170" s="44" t="str">
        <f t="shared" si="227"/>
        <v/>
      </c>
      <c r="DS170" s="44"/>
      <c r="DT170" s="44" t="e">
        <f t="shared" si="228"/>
        <v>#N/A</v>
      </c>
      <c r="DU170" s="44" t="str">
        <f t="shared" si="229"/>
        <v xml:space="preserve"> Pesos</v>
      </c>
      <c r="DV170" s="44" t="str">
        <f t="shared" si="230"/>
        <v xml:space="preserve"> </v>
      </c>
      <c r="DW170" s="44" t="str">
        <f t="shared" si="231"/>
        <v/>
      </c>
      <c r="DX170" s="44"/>
      <c r="DY170" s="44"/>
      <c r="DZ170" s="44"/>
      <c r="EA170" s="44" t="str">
        <f t="shared" si="232"/>
        <v xml:space="preserve"> </v>
      </c>
      <c r="EB170" s="44"/>
      <c r="EC170" s="44"/>
      <c r="ED170" s="44" t="str">
        <f t="shared" si="233"/>
        <v xml:space="preserve"> </v>
      </c>
      <c r="EE170" s="44"/>
      <c r="EF170" s="44"/>
      <c r="EG170" s="47" t="str">
        <f t="shared" si="234"/>
        <v xml:space="preserve"> </v>
      </c>
      <c r="EH170" s="44"/>
      <c r="EI170" s="44"/>
      <c r="EJ170" s="47" t="str">
        <f t="shared" si="235"/>
        <v xml:space="preserve"> </v>
      </c>
      <c r="EK170" s="44"/>
      <c r="EL170" s="44"/>
      <c r="EM170" s="47" t="str">
        <f t="shared" si="236"/>
        <v>Ciento Sesenta y Siete Pesos</v>
      </c>
      <c r="EN170" s="47"/>
      <c r="EO170" s="47" t="str">
        <f t="shared" si="237"/>
        <v xml:space="preserve"> </v>
      </c>
      <c r="EP170" s="44"/>
    </row>
    <row r="171" spans="1:146" hidden="1" x14ac:dyDescent="0.2">
      <c r="A171" s="42">
        <v>168</v>
      </c>
      <c r="B171" s="43" t="str">
        <f t="shared" si="167"/>
        <v>Ciento Sesenta y Ocho Pesos M/L</v>
      </c>
      <c r="C171" s="44"/>
      <c r="D171" s="45">
        <f t="shared" si="168"/>
        <v>168</v>
      </c>
      <c r="E171" s="44" t="str">
        <f t="shared" si="169"/>
        <v/>
      </c>
      <c r="F171" s="44" t="str">
        <f t="shared" si="170"/>
        <v xml:space="preserve"> Pesos</v>
      </c>
      <c r="G171" s="44" t="str">
        <f t="shared" si="171"/>
        <v xml:space="preserve">  billones</v>
      </c>
      <c r="H171" s="44"/>
      <c r="I171" s="44" t="str">
        <f t="shared" si="172"/>
        <v xml:space="preserve"> Pesos</v>
      </c>
      <c r="J171" s="44" t="s">
        <v>80</v>
      </c>
      <c r="K171" s="44"/>
      <c r="L171" s="44" t="str">
        <f t="shared" si="173"/>
        <v xml:space="preserve"> Pesos</v>
      </c>
      <c r="M171" s="44" t="str">
        <f t="shared" si="174"/>
        <v xml:space="preserve">  millones</v>
      </c>
      <c r="N171" s="44"/>
      <c r="O171" s="44" t="str">
        <f t="shared" si="175"/>
        <v xml:space="preserve"> Pesos</v>
      </c>
      <c r="P171" s="44" t="s">
        <v>80</v>
      </c>
      <c r="Q171" s="44"/>
      <c r="R171" s="44" t="str">
        <f t="shared" si="176"/>
        <v xml:space="preserve"> y </v>
      </c>
      <c r="S171" s="44" t="str">
        <f t="shared" si="177"/>
        <v xml:space="preserve"> Pesos</v>
      </c>
      <c r="T171" s="44" t="str">
        <f t="shared" si="178"/>
        <v xml:space="preserve"> Centavos</v>
      </c>
      <c r="U171" s="44" t="str">
        <f t="shared" si="179"/>
        <v xml:space="preserve"> centavos</v>
      </c>
      <c r="V171" s="44">
        <v>15</v>
      </c>
      <c r="W171" s="44">
        <v>14</v>
      </c>
      <c r="X171" s="44">
        <v>13</v>
      </c>
      <c r="Y171" s="44">
        <v>12</v>
      </c>
      <c r="Z171" s="44">
        <v>11</v>
      </c>
      <c r="AA171" s="44">
        <v>10</v>
      </c>
      <c r="AB171" s="44">
        <v>9</v>
      </c>
      <c r="AC171" s="44">
        <f t="shared" si="244"/>
        <v>8</v>
      </c>
      <c r="AD171" s="44">
        <f t="shared" si="244"/>
        <v>7</v>
      </c>
      <c r="AE171" s="44">
        <f t="shared" si="244"/>
        <v>6</v>
      </c>
      <c r="AF171" s="44">
        <f t="shared" si="244"/>
        <v>5</v>
      </c>
      <c r="AG171" s="44">
        <f t="shared" si="244"/>
        <v>4</v>
      </c>
      <c r="AH171" s="44">
        <f t="shared" si="244"/>
        <v>3</v>
      </c>
      <c r="AI171" s="44">
        <f t="shared" si="244"/>
        <v>2</v>
      </c>
      <c r="AJ171" s="44">
        <f t="shared" si="244"/>
        <v>1</v>
      </c>
      <c r="AK171" s="44">
        <f t="shared" si="244"/>
        <v>0</v>
      </c>
      <c r="AL171" s="44">
        <f t="shared" si="244"/>
        <v>-1</v>
      </c>
      <c r="AM171" s="44">
        <f t="shared" si="244"/>
        <v>-2</v>
      </c>
      <c r="AN171" s="44"/>
      <c r="AO171" s="46">
        <f t="shared" si="240"/>
        <v>0</v>
      </c>
      <c r="AP171" s="46">
        <f t="shared" si="241"/>
        <v>0</v>
      </c>
      <c r="AQ171" s="46">
        <f t="shared" si="242"/>
        <v>0</v>
      </c>
      <c r="AR171" s="46">
        <f t="shared" si="239"/>
        <v>0</v>
      </c>
      <c r="AS171" s="46">
        <f t="shared" si="239"/>
        <v>0</v>
      </c>
      <c r="AT171" s="46">
        <f t="shared" si="239"/>
        <v>0</v>
      </c>
      <c r="AU171" s="46">
        <f t="shared" si="239"/>
        <v>0</v>
      </c>
      <c r="AV171" s="46">
        <f t="shared" si="239"/>
        <v>0</v>
      </c>
      <c r="AW171" s="46">
        <f t="shared" si="239"/>
        <v>0</v>
      </c>
      <c r="AX171" s="46">
        <f t="shared" si="164"/>
        <v>0</v>
      </c>
      <c r="AY171" s="46">
        <f t="shared" si="164"/>
        <v>0</v>
      </c>
      <c r="AZ171" s="46">
        <f t="shared" si="164"/>
        <v>0</v>
      </c>
      <c r="BA171" s="46">
        <f t="shared" si="164"/>
        <v>1</v>
      </c>
      <c r="BB171" s="46">
        <f t="shared" si="243"/>
        <v>16</v>
      </c>
      <c r="BC171" s="46">
        <f t="shared" si="243"/>
        <v>168</v>
      </c>
      <c r="BD171" s="46">
        <f t="shared" si="243"/>
        <v>1680</v>
      </c>
      <c r="BE171" s="46">
        <f t="shared" si="243"/>
        <v>16800</v>
      </c>
      <c r="BF171" s="44"/>
      <c r="BG171" s="44">
        <f t="shared" si="180"/>
        <v>0</v>
      </c>
      <c r="BH171" s="46">
        <f t="shared" si="181"/>
        <v>0</v>
      </c>
      <c r="BI171" s="46">
        <f t="shared" si="182"/>
        <v>0</v>
      </c>
      <c r="BJ171" s="46">
        <f t="shared" si="183"/>
        <v>0</v>
      </c>
      <c r="BK171" s="46">
        <f t="shared" si="184"/>
        <v>0</v>
      </c>
      <c r="BL171" s="46">
        <f t="shared" si="185"/>
        <v>0</v>
      </c>
      <c r="BM171" s="46">
        <f t="shared" si="186"/>
        <v>0</v>
      </c>
      <c r="BN171" s="46">
        <f t="shared" si="187"/>
        <v>0</v>
      </c>
      <c r="BO171" s="46">
        <f t="shared" si="188"/>
        <v>0</v>
      </c>
      <c r="BP171" s="46">
        <f t="shared" si="189"/>
        <v>0</v>
      </c>
      <c r="BQ171" s="46">
        <f t="shared" si="190"/>
        <v>0</v>
      </c>
      <c r="BR171" s="46">
        <f t="shared" si="191"/>
        <v>0</v>
      </c>
      <c r="BS171" s="46">
        <f t="shared" si="192"/>
        <v>100</v>
      </c>
      <c r="BT171" s="46">
        <f t="shared" si="193"/>
        <v>60</v>
      </c>
      <c r="BU171" s="46">
        <f t="shared" si="194"/>
        <v>8</v>
      </c>
      <c r="BV171" s="46">
        <f t="shared" si="195"/>
        <v>0</v>
      </c>
      <c r="BW171" s="46">
        <f t="shared" si="196"/>
        <v>0</v>
      </c>
      <c r="BX171" s="44"/>
      <c r="BY171" s="44"/>
      <c r="BZ171" s="46">
        <f t="shared" si="197"/>
        <v>0</v>
      </c>
      <c r="CA171" s="46"/>
      <c r="CB171" s="46"/>
      <c r="CC171" s="46">
        <f t="shared" si="198"/>
        <v>0</v>
      </c>
      <c r="CD171" s="46"/>
      <c r="CE171" s="46"/>
      <c r="CF171" s="46">
        <f t="shared" si="199"/>
        <v>0</v>
      </c>
      <c r="CG171" s="44"/>
      <c r="CH171" s="46"/>
      <c r="CI171" s="46">
        <f t="shared" si="200"/>
        <v>0</v>
      </c>
      <c r="CJ171" s="44"/>
      <c r="CK171" s="46"/>
      <c r="CL171" s="46">
        <f t="shared" si="201"/>
        <v>68</v>
      </c>
      <c r="CM171" s="44"/>
      <c r="CN171" s="46">
        <f t="shared" si="202"/>
        <v>0</v>
      </c>
      <c r="CO171" s="44"/>
      <c r="CP171" s="44"/>
      <c r="CQ171" s="44" t="str">
        <f t="shared" si="203"/>
        <v/>
      </c>
      <c r="CR171" s="44" t="str">
        <f t="shared" si="204"/>
        <v/>
      </c>
      <c r="CS171" s="44" t="str">
        <f t="shared" si="205"/>
        <v xml:space="preserve">   billones</v>
      </c>
      <c r="CT171" s="44" t="str">
        <f t="shared" si="206"/>
        <v/>
      </c>
      <c r="CU171" s="44" t="str">
        <f t="shared" si="207"/>
        <v/>
      </c>
      <c r="CV171" s="44" t="str">
        <f t="shared" si="208"/>
        <v xml:space="preserve">  mil</v>
      </c>
      <c r="CW171" s="44" t="str">
        <f t="shared" si="209"/>
        <v/>
      </c>
      <c r="CX171" s="44" t="str">
        <f t="shared" si="210"/>
        <v/>
      </c>
      <c r="CY171" s="44" t="str">
        <f t="shared" si="211"/>
        <v xml:space="preserve">   millones</v>
      </c>
      <c r="CZ171" s="44" t="str">
        <f t="shared" si="212"/>
        <v/>
      </c>
      <c r="DA171" s="44" t="str">
        <f t="shared" si="213"/>
        <v/>
      </c>
      <c r="DB171" s="44" t="str">
        <f t="shared" si="214"/>
        <v xml:space="preserve">  mil</v>
      </c>
      <c r="DC171" s="44" t="str">
        <f t="shared" si="215"/>
        <v xml:space="preserve">Ciento </v>
      </c>
      <c r="DD171" s="44" t="str">
        <f t="shared" si="216"/>
        <v xml:space="preserve">Sesenta y </v>
      </c>
      <c r="DE171" s="44" t="str">
        <f t="shared" si="217"/>
        <v>Ocho Pesos</v>
      </c>
      <c r="DF171" s="44" t="str">
        <f t="shared" si="218"/>
        <v xml:space="preserve">  Centavos</v>
      </c>
      <c r="DG171" s="44" t="str">
        <f t="shared" si="219"/>
        <v xml:space="preserve">  centavos</v>
      </c>
      <c r="DH171" s="44" t="str">
        <f t="shared" si="220"/>
        <v xml:space="preserve"> </v>
      </c>
      <c r="DI171" s="44" t="str">
        <f t="shared" si="221"/>
        <v/>
      </c>
      <c r="DJ171" s="44"/>
      <c r="DK171" s="44" t="str">
        <f t="shared" si="222"/>
        <v xml:space="preserve"> </v>
      </c>
      <c r="DL171" s="44" t="str">
        <f t="shared" si="223"/>
        <v/>
      </c>
      <c r="DM171" s="44"/>
      <c r="DN171" s="44" t="str">
        <f t="shared" si="224"/>
        <v xml:space="preserve"> </v>
      </c>
      <c r="DO171" s="44" t="str">
        <f t="shared" si="225"/>
        <v/>
      </c>
      <c r="DP171" s="44"/>
      <c r="DQ171" s="44" t="str">
        <f t="shared" si="226"/>
        <v xml:space="preserve"> </v>
      </c>
      <c r="DR171" s="44" t="str">
        <f t="shared" si="227"/>
        <v/>
      </c>
      <c r="DS171" s="44"/>
      <c r="DT171" s="44" t="e">
        <f t="shared" si="228"/>
        <v>#N/A</v>
      </c>
      <c r="DU171" s="44" t="str">
        <f t="shared" si="229"/>
        <v xml:space="preserve"> Pesos</v>
      </c>
      <c r="DV171" s="44" t="str">
        <f t="shared" si="230"/>
        <v xml:space="preserve"> </v>
      </c>
      <c r="DW171" s="44" t="str">
        <f t="shared" si="231"/>
        <v/>
      </c>
      <c r="DX171" s="44"/>
      <c r="DY171" s="44"/>
      <c r="DZ171" s="44"/>
      <c r="EA171" s="44" t="str">
        <f t="shared" si="232"/>
        <v xml:space="preserve"> </v>
      </c>
      <c r="EB171" s="44"/>
      <c r="EC171" s="44"/>
      <c r="ED171" s="44" t="str">
        <f t="shared" si="233"/>
        <v xml:space="preserve"> </v>
      </c>
      <c r="EE171" s="44"/>
      <c r="EF171" s="44"/>
      <c r="EG171" s="47" t="str">
        <f t="shared" si="234"/>
        <v xml:space="preserve"> </v>
      </c>
      <c r="EH171" s="44"/>
      <c r="EI171" s="44"/>
      <c r="EJ171" s="47" t="str">
        <f t="shared" si="235"/>
        <v xml:space="preserve"> </v>
      </c>
      <c r="EK171" s="44"/>
      <c r="EL171" s="44"/>
      <c r="EM171" s="47" t="str">
        <f t="shared" si="236"/>
        <v>Ciento Sesenta y Ocho Pesos</v>
      </c>
      <c r="EN171" s="47"/>
      <c r="EO171" s="47" t="str">
        <f t="shared" si="237"/>
        <v xml:space="preserve"> </v>
      </c>
      <c r="EP171" s="44"/>
    </row>
    <row r="172" spans="1:146" hidden="1" x14ac:dyDescent="0.2">
      <c r="A172" s="42">
        <v>169</v>
      </c>
      <c r="B172" s="43" t="str">
        <f t="shared" si="167"/>
        <v>Ciento Sesenta y Nueve Pesos M/L</v>
      </c>
      <c r="C172" s="44"/>
      <c r="D172" s="45">
        <f t="shared" si="168"/>
        <v>169</v>
      </c>
      <c r="E172" s="44" t="str">
        <f t="shared" si="169"/>
        <v/>
      </c>
      <c r="F172" s="44" t="str">
        <f t="shared" si="170"/>
        <v xml:space="preserve"> Pesos</v>
      </c>
      <c r="G172" s="44" t="str">
        <f t="shared" si="171"/>
        <v xml:space="preserve">  billones</v>
      </c>
      <c r="H172" s="44"/>
      <c r="I172" s="44" t="str">
        <f t="shared" si="172"/>
        <v xml:space="preserve"> Pesos</v>
      </c>
      <c r="J172" s="44" t="s">
        <v>80</v>
      </c>
      <c r="K172" s="44"/>
      <c r="L172" s="44" t="str">
        <f t="shared" si="173"/>
        <v xml:space="preserve"> Pesos</v>
      </c>
      <c r="M172" s="44" t="str">
        <f t="shared" si="174"/>
        <v xml:space="preserve">  millones</v>
      </c>
      <c r="N172" s="44"/>
      <c r="O172" s="44" t="str">
        <f t="shared" si="175"/>
        <v xml:space="preserve"> Pesos</v>
      </c>
      <c r="P172" s="44" t="s">
        <v>80</v>
      </c>
      <c r="Q172" s="44"/>
      <c r="R172" s="44" t="str">
        <f t="shared" si="176"/>
        <v xml:space="preserve"> y </v>
      </c>
      <c r="S172" s="44" t="str">
        <f t="shared" si="177"/>
        <v xml:space="preserve"> Pesos</v>
      </c>
      <c r="T172" s="44" t="str">
        <f t="shared" si="178"/>
        <v xml:space="preserve"> Centavos</v>
      </c>
      <c r="U172" s="44" t="str">
        <f t="shared" si="179"/>
        <v xml:space="preserve"> centavos</v>
      </c>
      <c r="V172" s="44">
        <v>15</v>
      </c>
      <c r="W172" s="44">
        <v>14</v>
      </c>
      <c r="X172" s="44">
        <v>13</v>
      </c>
      <c r="Y172" s="44">
        <v>12</v>
      </c>
      <c r="Z172" s="44">
        <v>11</v>
      </c>
      <c r="AA172" s="44">
        <v>10</v>
      </c>
      <c r="AB172" s="44">
        <v>9</v>
      </c>
      <c r="AC172" s="44">
        <f t="shared" si="244"/>
        <v>8</v>
      </c>
      <c r="AD172" s="44">
        <f t="shared" si="244"/>
        <v>7</v>
      </c>
      <c r="AE172" s="44">
        <f t="shared" si="244"/>
        <v>6</v>
      </c>
      <c r="AF172" s="44">
        <f t="shared" si="244"/>
        <v>5</v>
      </c>
      <c r="AG172" s="44">
        <f t="shared" si="244"/>
        <v>4</v>
      </c>
      <c r="AH172" s="44">
        <f t="shared" si="244"/>
        <v>3</v>
      </c>
      <c r="AI172" s="44">
        <f t="shared" si="244"/>
        <v>2</v>
      </c>
      <c r="AJ172" s="44">
        <f t="shared" si="244"/>
        <v>1</v>
      </c>
      <c r="AK172" s="44">
        <f t="shared" si="244"/>
        <v>0</v>
      </c>
      <c r="AL172" s="44">
        <f t="shared" si="244"/>
        <v>-1</v>
      </c>
      <c r="AM172" s="44">
        <f t="shared" si="244"/>
        <v>-2</v>
      </c>
      <c r="AN172" s="44"/>
      <c r="AO172" s="46">
        <f t="shared" si="240"/>
        <v>0</v>
      </c>
      <c r="AP172" s="46">
        <f t="shared" si="241"/>
        <v>0</v>
      </c>
      <c r="AQ172" s="46">
        <f t="shared" si="242"/>
        <v>0</v>
      </c>
      <c r="AR172" s="46">
        <f t="shared" si="239"/>
        <v>0</v>
      </c>
      <c r="AS172" s="46">
        <f t="shared" si="239"/>
        <v>0</v>
      </c>
      <c r="AT172" s="46">
        <f t="shared" si="239"/>
        <v>0</v>
      </c>
      <c r="AU172" s="46">
        <f t="shared" si="239"/>
        <v>0</v>
      </c>
      <c r="AV172" s="46">
        <f t="shared" si="239"/>
        <v>0</v>
      </c>
      <c r="AW172" s="46">
        <f t="shared" si="239"/>
        <v>0</v>
      </c>
      <c r="AX172" s="46">
        <f t="shared" si="164"/>
        <v>0</v>
      </c>
      <c r="AY172" s="46">
        <f t="shared" si="164"/>
        <v>0</v>
      </c>
      <c r="AZ172" s="46">
        <f t="shared" si="164"/>
        <v>0</v>
      </c>
      <c r="BA172" s="46">
        <f t="shared" si="164"/>
        <v>1</v>
      </c>
      <c r="BB172" s="46">
        <f t="shared" si="243"/>
        <v>16</v>
      </c>
      <c r="BC172" s="46">
        <f t="shared" si="243"/>
        <v>169</v>
      </c>
      <c r="BD172" s="46">
        <f t="shared" si="243"/>
        <v>1690</v>
      </c>
      <c r="BE172" s="46">
        <f t="shared" si="243"/>
        <v>16900</v>
      </c>
      <c r="BF172" s="44"/>
      <c r="BG172" s="44">
        <f t="shared" si="180"/>
        <v>0</v>
      </c>
      <c r="BH172" s="46">
        <f t="shared" si="181"/>
        <v>0</v>
      </c>
      <c r="BI172" s="46">
        <f t="shared" si="182"/>
        <v>0</v>
      </c>
      <c r="BJ172" s="46">
        <f t="shared" si="183"/>
        <v>0</v>
      </c>
      <c r="BK172" s="46">
        <f t="shared" si="184"/>
        <v>0</v>
      </c>
      <c r="BL172" s="46">
        <f t="shared" si="185"/>
        <v>0</v>
      </c>
      <c r="BM172" s="46">
        <f t="shared" si="186"/>
        <v>0</v>
      </c>
      <c r="BN172" s="46">
        <f t="shared" si="187"/>
        <v>0</v>
      </c>
      <c r="BO172" s="46">
        <f t="shared" si="188"/>
        <v>0</v>
      </c>
      <c r="BP172" s="46">
        <f t="shared" si="189"/>
        <v>0</v>
      </c>
      <c r="BQ172" s="46">
        <f t="shared" si="190"/>
        <v>0</v>
      </c>
      <c r="BR172" s="46">
        <f t="shared" si="191"/>
        <v>0</v>
      </c>
      <c r="BS172" s="46">
        <f t="shared" si="192"/>
        <v>100</v>
      </c>
      <c r="BT172" s="46">
        <f t="shared" si="193"/>
        <v>60</v>
      </c>
      <c r="BU172" s="46">
        <f t="shared" si="194"/>
        <v>9</v>
      </c>
      <c r="BV172" s="46">
        <f t="shared" si="195"/>
        <v>0</v>
      </c>
      <c r="BW172" s="46">
        <f t="shared" si="196"/>
        <v>0</v>
      </c>
      <c r="BX172" s="44"/>
      <c r="BY172" s="44"/>
      <c r="BZ172" s="46">
        <f t="shared" si="197"/>
        <v>0</v>
      </c>
      <c r="CA172" s="46"/>
      <c r="CB172" s="46"/>
      <c r="CC172" s="46">
        <f t="shared" si="198"/>
        <v>0</v>
      </c>
      <c r="CD172" s="46"/>
      <c r="CE172" s="46"/>
      <c r="CF172" s="46">
        <f t="shared" si="199"/>
        <v>0</v>
      </c>
      <c r="CG172" s="44"/>
      <c r="CH172" s="46"/>
      <c r="CI172" s="46">
        <f t="shared" si="200"/>
        <v>0</v>
      </c>
      <c r="CJ172" s="44"/>
      <c r="CK172" s="46"/>
      <c r="CL172" s="46">
        <f t="shared" si="201"/>
        <v>69</v>
      </c>
      <c r="CM172" s="44"/>
      <c r="CN172" s="46">
        <f t="shared" si="202"/>
        <v>0</v>
      </c>
      <c r="CO172" s="44"/>
      <c r="CP172" s="44"/>
      <c r="CQ172" s="44" t="str">
        <f t="shared" si="203"/>
        <v/>
      </c>
      <c r="CR172" s="44" t="str">
        <f t="shared" si="204"/>
        <v/>
      </c>
      <c r="CS172" s="44" t="str">
        <f t="shared" si="205"/>
        <v xml:space="preserve">   billones</v>
      </c>
      <c r="CT172" s="44" t="str">
        <f t="shared" si="206"/>
        <v/>
      </c>
      <c r="CU172" s="44" t="str">
        <f t="shared" si="207"/>
        <v/>
      </c>
      <c r="CV172" s="44" t="str">
        <f t="shared" si="208"/>
        <v xml:space="preserve">  mil</v>
      </c>
      <c r="CW172" s="44" t="str">
        <f t="shared" si="209"/>
        <v/>
      </c>
      <c r="CX172" s="44" t="str">
        <f t="shared" si="210"/>
        <v/>
      </c>
      <c r="CY172" s="44" t="str">
        <f t="shared" si="211"/>
        <v xml:space="preserve">   millones</v>
      </c>
      <c r="CZ172" s="44" t="str">
        <f t="shared" si="212"/>
        <v/>
      </c>
      <c r="DA172" s="44" t="str">
        <f t="shared" si="213"/>
        <v/>
      </c>
      <c r="DB172" s="44" t="str">
        <f t="shared" si="214"/>
        <v xml:space="preserve">  mil</v>
      </c>
      <c r="DC172" s="44" t="str">
        <f t="shared" si="215"/>
        <v xml:space="preserve">Ciento </v>
      </c>
      <c r="DD172" s="44" t="str">
        <f t="shared" si="216"/>
        <v xml:space="preserve">Sesenta y </v>
      </c>
      <c r="DE172" s="44" t="str">
        <f t="shared" si="217"/>
        <v>Nueve Pesos</v>
      </c>
      <c r="DF172" s="44" t="str">
        <f t="shared" si="218"/>
        <v xml:space="preserve">  Centavos</v>
      </c>
      <c r="DG172" s="44" t="str">
        <f t="shared" si="219"/>
        <v xml:space="preserve">  centavos</v>
      </c>
      <c r="DH172" s="44" t="str">
        <f t="shared" si="220"/>
        <v xml:space="preserve"> </v>
      </c>
      <c r="DI172" s="44" t="str">
        <f t="shared" si="221"/>
        <v/>
      </c>
      <c r="DJ172" s="44"/>
      <c r="DK172" s="44" t="str">
        <f t="shared" si="222"/>
        <v xml:space="preserve"> </v>
      </c>
      <c r="DL172" s="44" t="str">
        <f t="shared" si="223"/>
        <v/>
      </c>
      <c r="DM172" s="44"/>
      <c r="DN172" s="44" t="str">
        <f t="shared" si="224"/>
        <v xml:space="preserve"> </v>
      </c>
      <c r="DO172" s="44" t="str">
        <f t="shared" si="225"/>
        <v/>
      </c>
      <c r="DP172" s="44"/>
      <c r="DQ172" s="44" t="str">
        <f t="shared" si="226"/>
        <v xml:space="preserve"> </v>
      </c>
      <c r="DR172" s="44" t="str">
        <f t="shared" si="227"/>
        <v/>
      </c>
      <c r="DS172" s="44"/>
      <c r="DT172" s="44" t="e">
        <f t="shared" si="228"/>
        <v>#N/A</v>
      </c>
      <c r="DU172" s="44" t="str">
        <f t="shared" si="229"/>
        <v xml:space="preserve"> Pesos</v>
      </c>
      <c r="DV172" s="44" t="str">
        <f t="shared" si="230"/>
        <v xml:space="preserve"> </v>
      </c>
      <c r="DW172" s="44" t="str">
        <f t="shared" si="231"/>
        <v/>
      </c>
      <c r="DX172" s="44"/>
      <c r="DY172" s="44"/>
      <c r="DZ172" s="44"/>
      <c r="EA172" s="44" t="str">
        <f t="shared" si="232"/>
        <v xml:space="preserve"> </v>
      </c>
      <c r="EB172" s="44"/>
      <c r="EC172" s="44"/>
      <c r="ED172" s="44" t="str">
        <f t="shared" si="233"/>
        <v xml:space="preserve"> </v>
      </c>
      <c r="EE172" s="44"/>
      <c r="EF172" s="44"/>
      <c r="EG172" s="47" t="str">
        <f t="shared" si="234"/>
        <v xml:space="preserve"> </v>
      </c>
      <c r="EH172" s="44"/>
      <c r="EI172" s="44"/>
      <c r="EJ172" s="47" t="str">
        <f t="shared" si="235"/>
        <v xml:space="preserve"> </v>
      </c>
      <c r="EK172" s="44"/>
      <c r="EL172" s="44"/>
      <c r="EM172" s="47" t="str">
        <f t="shared" si="236"/>
        <v>Ciento Sesenta y Nueve Pesos</v>
      </c>
      <c r="EN172" s="47"/>
      <c r="EO172" s="47" t="str">
        <f t="shared" si="237"/>
        <v xml:space="preserve"> </v>
      </c>
      <c r="EP172" s="44"/>
    </row>
    <row r="173" spans="1:146" hidden="1" x14ac:dyDescent="0.2">
      <c r="A173" s="42">
        <v>170</v>
      </c>
      <c r="B173" s="43" t="str">
        <f t="shared" si="167"/>
        <v>Ciento Setenta Pesos M/L</v>
      </c>
      <c r="C173" s="44"/>
      <c r="D173" s="45">
        <f t="shared" si="168"/>
        <v>170</v>
      </c>
      <c r="E173" s="44" t="str">
        <f t="shared" si="169"/>
        <v/>
      </c>
      <c r="F173" s="44" t="str">
        <f t="shared" si="170"/>
        <v xml:space="preserve"> Pesos</v>
      </c>
      <c r="G173" s="44" t="str">
        <f t="shared" si="171"/>
        <v xml:space="preserve">  billones</v>
      </c>
      <c r="H173" s="44"/>
      <c r="I173" s="44" t="str">
        <f t="shared" si="172"/>
        <v xml:space="preserve"> Pesos</v>
      </c>
      <c r="J173" s="44" t="s">
        <v>80</v>
      </c>
      <c r="K173" s="44"/>
      <c r="L173" s="44" t="str">
        <f t="shared" si="173"/>
        <v xml:space="preserve"> Pesos</v>
      </c>
      <c r="M173" s="44" t="str">
        <f t="shared" si="174"/>
        <v xml:space="preserve">  millones</v>
      </c>
      <c r="N173" s="44"/>
      <c r="O173" s="44" t="str">
        <f t="shared" si="175"/>
        <v xml:space="preserve"> Pesos</v>
      </c>
      <c r="P173" s="44" t="s">
        <v>80</v>
      </c>
      <c r="Q173" s="44"/>
      <c r="R173" s="44" t="str">
        <f t="shared" si="176"/>
        <v xml:space="preserve"> Pesos</v>
      </c>
      <c r="S173" s="44" t="str">
        <f t="shared" si="177"/>
        <v xml:space="preserve"> Pesos</v>
      </c>
      <c r="T173" s="44" t="str">
        <f t="shared" si="178"/>
        <v xml:space="preserve"> Centavos</v>
      </c>
      <c r="U173" s="44" t="str">
        <f t="shared" si="179"/>
        <v xml:space="preserve"> centavos</v>
      </c>
      <c r="V173" s="44">
        <v>15</v>
      </c>
      <c r="W173" s="44">
        <v>14</v>
      </c>
      <c r="X173" s="44">
        <v>13</v>
      </c>
      <c r="Y173" s="44">
        <v>12</v>
      </c>
      <c r="Z173" s="44">
        <v>11</v>
      </c>
      <c r="AA173" s="44">
        <v>10</v>
      </c>
      <c r="AB173" s="44">
        <v>9</v>
      </c>
      <c r="AC173" s="44">
        <f t="shared" si="244"/>
        <v>8</v>
      </c>
      <c r="AD173" s="44">
        <f t="shared" si="244"/>
        <v>7</v>
      </c>
      <c r="AE173" s="44">
        <f t="shared" si="244"/>
        <v>6</v>
      </c>
      <c r="AF173" s="44">
        <f t="shared" si="244"/>
        <v>5</v>
      </c>
      <c r="AG173" s="44">
        <f t="shared" si="244"/>
        <v>4</v>
      </c>
      <c r="AH173" s="44">
        <f t="shared" si="244"/>
        <v>3</v>
      </c>
      <c r="AI173" s="44">
        <f t="shared" si="244"/>
        <v>2</v>
      </c>
      <c r="AJ173" s="44">
        <f t="shared" si="244"/>
        <v>1</v>
      </c>
      <c r="AK173" s="44">
        <f t="shared" si="244"/>
        <v>0</v>
      </c>
      <c r="AL173" s="44">
        <f t="shared" si="244"/>
        <v>-1</v>
      </c>
      <c r="AM173" s="44">
        <f t="shared" si="244"/>
        <v>-2</v>
      </c>
      <c r="AN173" s="44"/>
      <c r="AO173" s="46">
        <f t="shared" si="240"/>
        <v>0</v>
      </c>
      <c r="AP173" s="46">
        <f t="shared" si="241"/>
        <v>0</v>
      </c>
      <c r="AQ173" s="46">
        <f t="shared" si="242"/>
        <v>0</v>
      </c>
      <c r="AR173" s="46">
        <f t="shared" si="239"/>
        <v>0</v>
      </c>
      <c r="AS173" s="46">
        <f t="shared" si="239"/>
        <v>0</v>
      </c>
      <c r="AT173" s="46">
        <f t="shared" si="239"/>
        <v>0</v>
      </c>
      <c r="AU173" s="46">
        <f t="shared" si="239"/>
        <v>0</v>
      </c>
      <c r="AV173" s="46">
        <f t="shared" si="239"/>
        <v>0</v>
      </c>
      <c r="AW173" s="46">
        <f t="shared" si="239"/>
        <v>0</v>
      </c>
      <c r="AX173" s="46">
        <f t="shared" si="164"/>
        <v>0</v>
      </c>
      <c r="AY173" s="46">
        <f t="shared" si="164"/>
        <v>0</v>
      </c>
      <c r="AZ173" s="46">
        <f t="shared" si="164"/>
        <v>0</v>
      </c>
      <c r="BA173" s="46">
        <f t="shared" si="164"/>
        <v>1</v>
      </c>
      <c r="BB173" s="46">
        <f t="shared" si="243"/>
        <v>17</v>
      </c>
      <c r="BC173" s="46">
        <f t="shared" si="243"/>
        <v>170</v>
      </c>
      <c r="BD173" s="46">
        <f t="shared" si="243"/>
        <v>1700</v>
      </c>
      <c r="BE173" s="46">
        <f t="shared" si="243"/>
        <v>17000</v>
      </c>
      <c r="BF173" s="44"/>
      <c r="BG173" s="44">
        <f t="shared" si="180"/>
        <v>0</v>
      </c>
      <c r="BH173" s="46">
        <f t="shared" si="181"/>
        <v>0</v>
      </c>
      <c r="BI173" s="46">
        <f t="shared" si="182"/>
        <v>0</v>
      </c>
      <c r="BJ173" s="46">
        <f t="shared" si="183"/>
        <v>0</v>
      </c>
      <c r="BK173" s="46">
        <f t="shared" si="184"/>
        <v>0</v>
      </c>
      <c r="BL173" s="46">
        <f t="shared" si="185"/>
        <v>0</v>
      </c>
      <c r="BM173" s="46">
        <f t="shared" si="186"/>
        <v>0</v>
      </c>
      <c r="BN173" s="46">
        <f t="shared" si="187"/>
        <v>0</v>
      </c>
      <c r="BO173" s="46">
        <f t="shared" si="188"/>
        <v>0</v>
      </c>
      <c r="BP173" s="46">
        <f t="shared" si="189"/>
        <v>0</v>
      </c>
      <c r="BQ173" s="46">
        <f t="shared" si="190"/>
        <v>0</v>
      </c>
      <c r="BR173" s="46">
        <f t="shared" si="191"/>
        <v>0</v>
      </c>
      <c r="BS173" s="46">
        <f t="shared" si="192"/>
        <v>100</v>
      </c>
      <c r="BT173" s="46">
        <f t="shared" si="193"/>
        <v>70</v>
      </c>
      <c r="BU173" s="46">
        <f t="shared" si="194"/>
        <v>0</v>
      </c>
      <c r="BV173" s="46">
        <f t="shared" si="195"/>
        <v>0</v>
      </c>
      <c r="BW173" s="46">
        <f t="shared" si="196"/>
        <v>0</v>
      </c>
      <c r="BX173" s="44"/>
      <c r="BY173" s="44"/>
      <c r="BZ173" s="46">
        <f t="shared" si="197"/>
        <v>0</v>
      </c>
      <c r="CA173" s="46"/>
      <c r="CB173" s="46"/>
      <c r="CC173" s="46">
        <f t="shared" si="198"/>
        <v>0</v>
      </c>
      <c r="CD173" s="46"/>
      <c r="CE173" s="46"/>
      <c r="CF173" s="46">
        <f t="shared" si="199"/>
        <v>0</v>
      </c>
      <c r="CG173" s="44"/>
      <c r="CH173" s="46"/>
      <c r="CI173" s="46">
        <f t="shared" si="200"/>
        <v>0</v>
      </c>
      <c r="CJ173" s="44"/>
      <c r="CK173" s="46"/>
      <c r="CL173" s="46">
        <f t="shared" si="201"/>
        <v>70</v>
      </c>
      <c r="CM173" s="44"/>
      <c r="CN173" s="46">
        <f t="shared" si="202"/>
        <v>0</v>
      </c>
      <c r="CO173" s="44"/>
      <c r="CP173" s="44"/>
      <c r="CQ173" s="44" t="str">
        <f t="shared" si="203"/>
        <v/>
      </c>
      <c r="CR173" s="44" t="str">
        <f t="shared" si="204"/>
        <v/>
      </c>
      <c r="CS173" s="44" t="str">
        <f t="shared" si="205"/>
        <v xml:space="preserve">   billones</v>
      </c>
      <c r="CT173" s="44" t="str">
        <f t="shared" si="206"/>
        <v/>
      </c>
      <c r="CU173" s="44" t="str">
        <f t="shared" si="207"/>
        <v/>
      </c>
      <c r="CV173" s="44" t="str">
        <f t="shared" si="208"/>
        <v xml:space="preserve">  mil</v>
      </c>
      <c r="CW173" s="44" t="str">
        <f t="shared" si="209"/>
        <v/>
      </c>
      <c r="CX173" s="44" t="str">
        <f t="shared" si="210"/>
        <v/>
      </c>
      <c r="CY173" s="44" t="str">
        <f t="shared" si="211"/>
        <v xml:space="preserve">   millones</v>
      </c>
      <c r="CZ173" s="44" t="str">
        <f t="shared" si="212"/>
        <v/>
      </c>
      <c r="DA173" s="44" t="str">
        <f t="shared" si="213"/>
        <v/>
      </c>
      <c r="DB173" s="44" t="str">
        <f t="shared" si="214"/>
        <v xml:space="preserve">  mil</v>
      </c>
      <c r="DC173" s="44" t="str">
        <f t="shared" si="215"/>
        <v xml:space="preserve">Ciento </v>
      </c>
      <c r="DD173" s="44" t="str">
        <f t="shared" si="216"/>
        <v>Setenta Pesos</v>
      </c>
      <c r="DE173" s="44" t="str">
        <f t="shared" si="217"/>
        <v xml:space="preserve">  Pesos</v>
      </c>
      <c r="DF173" s="44" t="str">
        <f t="shared" si="218"/>
        <v xml:space="preserve">  Centavos</v>
      </c>
      <c r="DG173" s="44" t="str">
        <f t="shared" si="219"/>
        <v xml:space="preserve">  centavos</v>
      </c>
      <c r="DH173" s="44" t="str">
        <f t="shared" si="220"/>
        <v xml:space="preserve"> </v>
      </c>
      <c r="DI173" s="44" t="str">
        <f t="shared" si="221"/>
        <v/>
      </c>
      <c r="DJ173" s="44"/>
      <c r="DK173" s="44" t="str">
        <f t="shared" si="222"/>
        <v xml:space="preserve"> </v>
      </c>
      <c r="DL173" s="44" t="str">
        <f t="shared" si="223"/>
        <v/>
      </c>
      <c r="DM173" s="44"/>
      <c r="DN173" s="44" t="str">
        <f t="shared" si="224"/>
        <v xml:space="preserve"> </v>
      </c>
      <c r="DO173" s="44" t="str">
        <f t="shared" si="225"/>
        <v/>
      </c>
      <c r="DP173" s="44"/>
      <c r="DQ173" s="44" t="str">
        <f t="shared" si="226"/>
        <v xml:space="preserve"> </v>
      </c>
      <c r="DR173" s="44" t="str">
        <f t="shared" si="227"/>
        <v/>
      </c>
      <c r="DS173" s="44"/>
      <c r="DT173" s="44" t="str">
        <f t="shared" si="228"/>
        <v>Setenta</v>
      </c>
      <c r="DU173" s="44" t="str">
        <f t="shared" si="229"/>
        <v xml:space="preserve"> Pesos</v>
      </c>
      <c r="DV173" s="44" t="str">
        <f t="shared" si="230"/>
        <v xml:space="preserve"> </v>
      </c>
      <c r="DW173" s="44" t="str">
        <f t="shared" si="231"/>
        <v/>
      </c>
      <c r="DX173" s="44"/>
      <c r="DY173" s="44"/>
      <c r="DZ173" s="44"/>
      <c r="EA173" s="44" t="str">
        <f t="shared" si="232"/>
        <v xml:space="preserve"> </v>
      </c>
      <c r="EB173" s="44"/>
      <c r="EC173" s="44"/>
      <c r="ED173" s="44" t="str">
        <f t="shared" si="233"/>
        <v xml:space="preserve"> </v>
      </c>
      <c r="EE173" s="44"/>
      <c r="EF173" s="44"/>
      <c r="EG173" s="47" t="str">
        <f t="shared" si="234"/>
        <v xml:space="preserve"> </v>
      </c>
      <c r="EH173" s="44"/>
      <c r="EI173" s="44"/>
      <c r="EJ173" s="47" t="str">
        <f t="shared" si="235"/>
        <v xml:space="preserve"> </v>
      </c>
      <c r="EK173" s="44"/>
      <c r="EL173" s="44"/>
      <c r="EM173" s="47" t="str">
        <f t="shared" si="236"/>
        <v>Ciento Setenta Pesos</v>
      </c>
      <c r="EN173" s="47"/>
      <c r="EO173" s="47" t="str">
        <f t="shared" si="237"/>
        <v xml:space="preserve"> </v>
      </c>
      <c r="EP173" s="44"/>
    </row>
    <row r="174" spans="1:146" hidden="1" x14ac:dyDescent="0.2">
      <c r="A174" s="42">
        <v>171</v>
      </c>
      <c r="B174" s="43" t="str">
        <f t="shared" si="167"/>
        <v>Ciento Setenta y Un Pesos M/L</v>
      </c>
      <c r="C174" s="44"/>
      <c r="D174" s="45">
        <f t="shared" si="168"/>
        <v>171</v>
      </c>
      <c r="E174" s="44" t="str">
        <f t="shared" si="169"/>
        <v/>
      </c>
      <c r="F174" s="44" t="str">
        <f t="shared" si="170"/>
        <v xml:space="preserve"> Pesos</v>
      </c>
      <c r="G174" s="44" t="str">
        <f t="shared" si="171"/>
        <v xml:space="preserve">  billones</v>
      </c>
      <c r="H174" s="44"/>
      <c r="I174" s="44" t="str">
        <f t="shared" si="172"/>
        <v xml:space="preserve"> Pesos</v>
      </c>
      <c r="J174" s="44" t="s">
        <v>80</v>
      </c>
      <c r="K174" s="44"/>
      <c r="L174" s="44" t="str">
        <f t="shared" si="173"/>
        <v xml:space="preserve"> Pesos</v>
      </c>
      <c r="M174" s="44" t="str">
        <f t="shared" si="174"/>
        <v xml:space="preserve">  millones</v>
      </c>
      <c r="N174" s="44"/>
      <c r="O174" s="44" t="str">
        <f t="shared" si="175"/>
        <v xml:space="preserve"> Pesos</v>
      </c>
      <c r="P174" s="44" t="s">
        <v>80</v>
      </c>
      <c r="Q174" s="44"/>
      <c r="R174" s="44" t="str">
        <f t="shared" si="176"/>
        <v xml:space="preserve"> y </v>
      </c>
      <c r="S174" s="44" t="str">
        <f t="shared" si="177"/>
        <v xml:space="preserve"> Pesos</v>
      </c>
      <c r="T174" s="44" t="str">
        <f t="shared" si="178"/>
        <v xml:space="preserve"> Centavos</v>
      </c>
      <c r="U174" s="44" t="str">
        <f t="shared" si="179"/>
        <v xml:space="preserve"> centavos</v>
      </c>
      <c r="V174" s="44">
        <v>15</v>
      </c>
      <c r="W174" s="44">
        <v>14</v>
      </c>
      <c r="X174" s="44">
        <v>13</v>
      </c>
      <c r="Y174" s="44">
        <v>12</v>
      </c>
      <c r="Z174" s="44">
        <v>11</v>
      </c>
      <c r="AA174" s="44">
        <v>10</v>
      </c>
      <c r="AB174" s="44">
        <v>9</v>
      </c>
      <c r="AC174" s="44">
        <f t="shared" si="244"/>
        <v>8</v>
      </c>
      <c r="AD174" s="44">
        <f t="shared" si="244"/>
        <v>7</v>
      </c>
      <c r="AE174" s="44">
        <f t="shared" si="244"/>
        <v>6</v>
      </c>
      <c r="AF174" s="44">
        <f t="shared" si="244"/>
        <v>5</v>
      </c>
      <c r="AG174" s="44">
        <f t="shared" si="244"/>
        <v>4</v>
      </c>
      <c r="AH174" s="44">
        <f t="shared" si="244"/>
        <v>3</v>
      </c>
      <c r="AI174" s="44">
        <f t="shared" si="244"/>
        <v>2</v>
      </c>
      <c r="AJ174" s="44">
        <f t="shared" si="244"/>
        <v>1</v>
      </c>
      <c r="AK174" s="44">
        <f t="shared" si="244"/>
        <v>0</v>
      </c>
      <c r="AL174" s="44">
        <f t="shared" si="244"/>
        <v>-1</v>
      </c>
      <c r="AM174" s="44">
        <f t="shared" si="244"/>
        <v>-2</v>
      </c>
      <c r="AN174" s="44"/>
      <c r="AO174" s="46">
        <f t="shared" si="240"/>
        <v>0</v>
      </c>
      <c r="AP174" s="46">
        <f t="shared" si="241"/>
        <v>0</v>
      </c>
      <c r="AQ174" s="46">
        <f t="shared" si="242"/>
        <v>0</v>
      </c>
      <c r="AR174" s="46">
        <f t="shared" si="239"/>
        <v>0</v>
      </c>
      <c r="AS174" s="46">
        <f t="shared" si="239"/>
        <v>0</v>
      </c>
      <c r="AT174" s="46">
        <f t="shared" si="239"/>
        <v>0</v>
      </c>
      <c r="AU174" s="46">
        <f t="shared" si="239"/>
        <v>0</v>
      </c>
      <c r="AV174" s="46">
        <f t="shared" si="239"/>
        <v>0</v>
      </c>
      <c r="AW174" s="46">
        <f t="shared" si="239"/>
        <v>0</v>
      </c>
      <c r="AX174" s="46">
        <f t="shared" si="164"/>
        <v>0</v>
      </c>
      <c r="AY174" s="46">
        <f t="shared" si="164"/>
        <v>0</v>
      </c>
      <c r="AZ174" s="46">
        <f t="shared" si="164"/>
        <v>0</v>
      </c>
      <c r="BA174" s="46">
        <f t="shared" si="164"/>
        <v>1</v>
      </c>
      <c r="BB174" s="46">
        <f t="shared" si="243"/>
        <v>17</v>
      </c>
      <c r="BC174" s="46">
        <f t="shared" si="243"/>
        <v>171</v>
      </c>
      <c r="BD174" s="46">
        <f t="shared" si="243"/>
        <v>1710</v>
      </c>
      <c r="BE174" s="46">
        <f t="shared" si="243"/>
        <v>17100</v>
      </c>
      <c r="BF174" s="44"/>
      <c r="BG174" s="44">
        <f t="shared" si="180"/>
        <v>0</v>
      </c>
      <c r="BH174" s="46">
        <f t="shared" si="181"/>
        <v>0</v>
      </c>
      <c r="BI174" s="46">
        <f t="shared" si="182"/>
        <v>0</v>
      </c>
      <c r="BJ174" s="46">
        <f t="shared" si="183"/>
        <v>0</v>
      </c>
      <c r="BK174" s="46">
        <f t="shared" si="184"/>
        <v>0</v>
      </c>
      <c r="BL174" s="46">
        <f t="shared" si="185"/>
        <v>0</v>
      </c>
      <c r="BM174" s="46">
        <f t="shared" si="186"/>
        <v>0</v>
      </c>
      <c r="BN174" s="46">
        <f t="shared" si="187"/>
        <v>0</v>
      </c>
      <c r="BO174" s="46">
        <f t="shared" si="188"/>
        <v>0</v>
      </c>
      <c r="BP174" s="46">
        <f t="shared" si="189"/>
        <v>0</v>
      </c>
      <c r="BQ174" s="46">
        <f t="shared" si="190"/>
        <v>0</v>
      </c>
      <c r="BR174" s="46">
        <f t="shared" si="191"/>
        <v>0</v>
      </c>
      <c r="BS174" s="46">
        <f t="shared" si="192"/>
        <v>100</v>
      </c>
      <c r="BT174" s="46">
        <f t="shared" si="193"/>
        <v>70</v>
      </c>
      <c r="BU174" s="46">
        <f t="shared" si="194"/>
        <v>1</v>
      </c>
      <c r="BV174" s="46">
        <f t="shared" si="195"/>
        <v>0</v>
      </c>
      <c r="BW174" s="46">
        <f t="shared" si="196"/>
        <v>0</v>
      </c>
      <c r="BX174" s="44"/>
      <c r="BY174" s="44"/>
      <c r="BZ174" s="46">
        <f t="shared" si="197"/>
        <v>0</v>
      </c>
      <c r="CA174" s="46"/>
      <c r="CB174" s="46"/>
      <c r="CC174" s="46">
        <f t="shared" si="198"/>
        <v>0</v>
      </c>
      <c r="CD174" s="46"/>
      <c r="CE174" s="46"/>
      <c r="CF174" s="46">
        <f t="shared" si="199"/>
        <v>0</v>
      </c>
      <c r="CG174" s="44"/>
      <c r="CH174" s="46"/>
      <c r="CI174" s="46">
        <f t="shared" si="200"/>
        <v>0</v>
      </c>
      <c r="CJ174" s="44"/>
      <c r="CK174" s="46"/>
      <c r="CL174" s="46">
        <f t="shared" si="201"/>
        <v>71</v>
      </c>
      <c r="CM174" s="44"/>
      <c r="CN174" s="46">
        <f t="shared" si="202"/>
        <v>0</v>
      </c>
      <c r="CO174" s="44"/>
      <c r="CP174" s="44"/>
      <c r="CQ174" s="44" t="str">
        <f t="shared" si="203"/>
        <v/>
      </c>
      <c r="CR174" s="44" t="str">
        <f t="shared" si="204"/>
        <v/>
      </c>
      <c r="CS174" s="44" t="str">
        <f t="shared" si="205"/>
        <v xml:space="preserve">   billones</v>
      </c>
      <c r="CT174" s="44" t="str">
        <f t="shared" si="206"/>
        <v/>
      </c>
      <c r="CU174" s="44" t="str">
        <f t="shared" si="207"/>
        <v/>
      </c>
      <c r="CV174" s="44" t="str">
        <f t="shared" si="208"/>
        <v xml:space="preserve">  mil</v>
      </c>
      <c r="CW174" s="44" t="str">
        <f t="shared" si="209"/>
        <v/>
      </c>
      <c r="CX174" s="44" t="str">
        <f t="shared" si="210"/>
        <v/>
      </c>
      <c r="CY174" s="44" t="str">
        <f t="shared" si="211"/>
        <v xml:space="preserve">   millones</v>
      </c>
      <c r="CZ174" s="44" t="str">
        <f t="shared" si="212"/>
        <v/>
      </c>
      <c r="DA174" s="44" t="str">
        <f t="shared" si="213"/>
        <v/>
      </c>
      <c r="DB174" s="44" t="str">
        <f t="shared" si="214"/>
        <v xml:space="preserve">  mil</v>
      </c>
      <c r="DC174" s="44" t="str">
        <f t="shared" si="215"/>
        <v xml:space="preserve">Ciento </v>
      </c>
      <c r="DD174" s="44" t="str">
        <f t="shared" si="216"/>
        <v xml:space="preserve">Setenta y </v>
      </c>
      <c r="DE174" s="44" t="str">
        <f t="shared" si="217"/>
        <v>Un Pesos</v>
      </c>
      <c r="DF174" s="44" t="str">
        <f t="shared" si="218"/>
        <v xml:space="preserve">  Centavos</v>
      </c>
      <c r="DG174" s="44" t="str">
        <f t="shared" si="219"/>
        <v xml:space="preserve">  centavos</v>
      </c>
      <c r="DH174" s="44" t="str">
        <f t="shared" si="220"/>
        <v xml:space="preserve"> </v>
      </c>
      <c r="DI174" s="44" t="str">
        <f t="shared" si="221"/>
        <v/>
      </c>
      <c r="DJ174" s="44"/>
      <c r="DK174" s="44" t="str">
        <f t="shared" si="222"/>
        <v xml:space="preserve"> </v>
      </c>
      <c r="DL174" s="44" t="str">
        <f t="shared" si="223"/>
        <v/>
      </c>
      <c r="DM174" s="44"/>
      <c r="DN174" s="44" t="str">
        <f t="shared" si="224"/>
        <v xml:space="preserve"> </v>
      </c>
      <c r="DO174" s="44" t="str">
        <f t="shared" si="225"/>
        <v/>
      </c>
      <c r="DP174" s="44"/>
      <c r="DQ174" s="44" t="str">
        <f t="shared" si="226"/>
        <v xml:space="preserve"> </v>
      </c>
      <c r="DR174" s="44" t="str">
        <f t="shared" si="227"/>
        <v/>
      </c>
      <c r="DS174" s="44"/>
      <c r="DT174" s="44" t="e">
        <f t="shared" si="228"/>
        <v>#N/A</v>
      </c>
      <c r="DU174" s="44" t="str">
        <f t="shared" si="229"/>
        <v xml:space="preserve"> Pesos</v>
      </c>
      <c r="DV174" s="44" t="str">
        <f t="shared" si="230"/>
        <v xml:space="preserve"> </v>
      </c>
      <c r="DW174" s="44" t="str">
        <f t="shared" si="231"/>
        <v/>
      </c>
      <c r="DX174" s="44"/>
      <c r="DY174" s="44"/>
      <c r="DZ174" s="44"/>
      <c r="EA174" s="44" t="str">
        <f t="shared" si="232"/>
        <v xml:space="preserve"> </v>
      </c>
      <c r="EB174" s="44"/>
      <c r="EC174" s="44"/>
      <c r="ED174" s="44" t="str">
        <f t="shared" si="233"/>
        <v xml:space="preserve"> </v>
      </c>
      <c r="EE174" s="44"/>
      <c r="EF174" s="44"/>
      <c r="EG174" s="47" t="str">
        <f t="shared" si="234"/>
        <v xml:space="preserve"> </v>
      </c>
      <c r="EH174" s="44"/>
      <c r="EI174" s="44"/>
      <c r="EJ174" s="47" t="str">
        <f t="shared" si="235"/>
        <v xml:space="preserve"> </v>
      </c>
      <c r="EK174" s="44"/>
      <c r="EL174" s="44"/>
      <c r="EM174" s="47" t="str">
        <f t="shared" si="236"/>
        <v>Ciento Setenta y Un Pesos</v>
      </c>
      <c r="EN174" s="47"/>
      <c r="EO174" s="47" t="str">
        <f t="shared" si="237"/>
        <v xml:space="preserve"> </v>
      </c>
      <c r="EP174" s="44"/>
    </row>
    <row r="175" spans="1:146" hidden="1" x14ac:dyDescent="0.2">
      <c r="A175" s="42">
        <v>172</v>
      </c>
      <c r="B175" s="43" t="str">
        <f t="shared" si="167"/>
        <v>Ciento Setenta y Dos Pesos M/L</v>
      </c>
      <c r="C175" s="44"/>
      <c r="D175" s="45">
        <f t="shared" si="168"/>
        <v>172</v>
      </c>
      <c r="E175" s="44" t="str">
        <f t="shared" si="169"/>
        <v/>
      </c>
      <c r="F175" s="44" t="str">
        <f t="shared" si="170"/>
        <v xml:space="preserve"> Pesos</v>
      </c>
      <c r="G175" s="44" t="str">
        <f t="shared" si="171"/>
        <v xml:space="preserve">  billones</v>
      </c>
      <c r="H175" s="44"/>
      <c r="I175" s="44" t="str">
        <f t="shared" si="172"/>
        <v xml:space="preserve"> Pesos</v>
      </c>
      <c r="J175" s="44" t="s">
        <v>80</v>
      </c>
      <c r="K175" s="44"/>
      <c r="L175" s="44" t="str">
        <f t="shared" si="173"/>
        <v xml:space="preserve"> Pesos</v>
      </c>
      <c r="M175" s="44" t="str">
        <f t="shared" si="174"/>
        <v xml:space="preserve">  millones</v>
      </c>
      <c r="N175" s="44"/>
      <c r="O175" s="44" t="str">
        <f t="shared" si="175"/>
        <v xml:space="preserve"> Pesos</v>
      </c>
      <c r="P175" s="44" t="s">
        <v>80</v>
      </c>
      <c r="Q175" s="44"/>
      <c r="R175" s="44" t="str">
        <f t="shared" si="176"/>
        <v xml:space="preserve"> y </v>
      </c>
      <c r="S175" s="44" t="str">
        <f t="shared" si="177"/>
        <v xml:space="preserve"> Pesos</v>
      </c>
      <c r="T175" s="44" t="str">
        <f t="shared" si="178"/>
        <v xml:space="preserve"> Centavos</v>
      </c>
      <c r="U175" s="44" t="str">
        <f t="shared" si="179"/>
        <v xml:space="preserve"> centavos</v>
      </c>
      <c r="V175" s="44">
        <v>15</v>
      </c>
      <c r="W175" s="44">
        <v>14</v>
      </c>
      <c r="X175" s="44">
        <v>13</v>
      </c>
      <c r="Y175" s="44">
        <v>12</v>
      </c>
      <c r="Z175" s="44">
        <v>11</v>
      </c>
      <c r="AA175" s="44">
        <v>10</v>
      </c>
      <c r="AB175" s="44">
        <v>9</v>
      </c>
      <c r="AC175" s="44">
        <f t="shared" si="244"/>
        <v>8</v>
      </c>
      <c r="AD175" s="44">
        <f t="shared" si="244"/>
        <v>7</v>
      </c>
      <c r="AE175" s="44">
        <f t="shared" si="244"/>
        <v>6</v>
      </c>
      <c r="AF175" s="44">
        <f t="shared" si="244"/>
        <v>5</v>
      </c>
      <c r="AG175" s="44">
        <f t="shared" si="244"/>
        <v>4</v>
      </c>
      <c r="AH175" s="44">
        <f t="shared" si="244"/>
        <v>3</v>
      </c>
      <c r="AI175" s="44">
        <f t="shared" si="244"/>
        <v>2</v>
      </c>
      <c r="AJ175" s="44">
        <f t="shared" si="244"/>
        <v>1</v>
      </c>
      <c r="AK175" s="44">
        <f t="shared" si="244"/>
        <v>0</v>
      </c>
      <c r="AL175" s="44">
        <f t="shared" si="244"/>
        <v>-1</v>
      </c>
      <c r="AM175" s="44">
        <f t="shared" si="244"/>
        <v>-2</v>
      </c>
      <c r="AN175" s="44"/>
      <c r="AO175" s="46">
        <f t="shared" si="240"/>
        <v>0</v>
      </c>
      <c r="AP175" s="46">
        <f t="shared" si="241"/>
        <v>0</v>
      </c>
      <c r="AQ175" s="46">
        <f t="shared" si="242"/>
        <v>0</v>
      </c>
      <c r="AR175" s="46">
        <f t="shared" si="239"/>
        <v>0</v>
      </c>
      <c r="AS175" s="46">
        <f t="shared" si="239"/>
        <v>0</v>
      </c>
      <c r="AT175" s="46">
        <f t="shared" si="239"/>
        <v>0</v>
      </c>
      <c r="AU175" s="46">
        <f t="shared" si="239"/>
        <v>0</v>
      </c>
      <c r="AV175" s="46">
        <f t="shared" si="239"/>
        <v>0</v>
      </c>
      <c r="AW175" s="46">
        <f t="shared" si="239"/>
        <v>0</v>
      </c>
      <c r="AX175" s="46">
        <f t="shared" si="164"/>
        <v>0</v>
      </c>
      <c r="AY175" s="46">
        <f t="shared" si="164"/>
        <v>0</v>
      </c>
      <c r="AZ175" s="46">
        <f t="shared" si="164"/>
        <v>0</v>
      </c>
      <c r="BA175" s="46">
        <f t="shared" si="164"/>
        <v>1</v>
      </c>
      <c r="BB175" s="46">
        <f t="shared" si="243"/>
        <v>17</v>
      </c>
      <c r="BC175" s="46">
        <f t="shared" si="243"/>
        <v>172</v>
      </c>
      <c r="BD175" s="46">
        <f t="shared" si="243"/>
        <v>1720</v>
      </c>
      <c r="BE175" s="46">
        <f t="shared" si="243"/>
        <v>17200</v>
      </c>
      <c r="BF175" s="44"/>
      <c r="BG175" s="44">
        <f t="shared" si="180"/>
        <v>0</v>
      </c>
      <c r="BH175" s="46">
        <f t="shared" si="181"/>
        <v>0</v>
      </c>
      <c r="BI175" s="46">
        <f t="shared" si="182"/>
        <v>0</v>
      </c>
      <c r="BJ175" s="46">
        <f t="shared" si="183"/>
        <v>0</v>
      </c>
      <c r="BK175" s="46">
        <f t="shared" si="184"/>
        <v>0</v>
      </c>
      <c r="BL175" s="46">
        <f t="shared" si="185"/>
        <v>0</v>
      </c>
      <c r="BM175" s="46">
        <f t="shared" si="186"/>
        <v>0</v>
      </c>
      <c r="BN175" s="46">
        <f t="shared" si="187"/>
        <v>0</v>
      </c>
      <c r="BO175" s="46">
        <f t="shared" si="188"/>
        <v>0</v>
      </c>
      <c r="BP175" s="46">
        <f t="shared" si="189"/>
        <v>0</v>
      </c>
      <c r="BQ175" s="46">
        <f t="shared" si="190"/>
        <v>0</v>
      </c>
      <c r="BR175" s="46">
        <f t="shared" si="191"/>
        <v>0</v>
      </c>
      <c r="BS175" s="46">
        <f t="shared" si="192"/>
        <v>100</v>
      </c>
      <c r="BT175" s="46">
        <f t="shared" si="193"/>
        <v>70</v>
      </c>
      <c r="BU175" s="46">
        <f t="shared" si="194"/>
        <v>2</v>
      </c>
      <c r="BV175" s="46">
        <f t="shared" si="195"/>
        <v>0</v>
      </c>
      <c r="BW175" s="46">
        <f t="shared" si="196"/>
        <v>0</v>
      </c>
      <c r="BX175" s="44"/>
      <c r="BY175" s="44"/>
      <c r="BZ175" s="46">
        <f t="shared" si="197"/>
        <v>0</v>
      </c>
      <c r="CA175" s="46"/>
      <c r="CB175" s="46"/>
      <c r="CC175" s="46">
        <f t="shared" si="198"/>
        <v>0</v>
      </c>
      <c r="CD175" s="46"/>
      <c r="CE175" s="46"/>
      <c r="CF175" s="46">
        <f t="shared" si="199"/>
        <v>0</v>
      </c>
      <c r="CG175" s="44"/>
      <c r="CH175" s="46"/>
      <c r="CI175" s="46">
        <f t="shared" si="200"/>
        <v>0</v>
      </c>
      <c r="CJ175" s="44"/>
      <c r="CK175" s="46"/>
      <c r="CL175" s="46">
        <f t="shared" si="201"/>
        <v>72</v>
      </c>
      <c r="CM175" s="44"/>
      <c r="CN175" s="46">
        <f t="shared" si="202"/>
        <v>0</v>
      </c>
      <c r="CO175" s="44"/>
      <c r="CP175" s="44"/>
      <c r="CQ175" s="44" t="str">
        <f t="shared" si="203"/>
        <v/>
      </c>
      <c r="CR175" s="44" t="str">
        <f t="shared" si="204"/>
        <v/>
      </c>
      <c r="CS175" s="44" t="str">
        <f t="shared" si="205"/>
        <v xml:space="preserve">   billones</v>
      </c>
      <c r="CT175" s="44" t="str">
        <f t="shared" si="206"/>
        <v/>
      </c>
      <c r="CU175" s="44" t="str">
        <f t="shared" si="207"/>
        <v/>
      </c>
      <c r="CV175" s="44" t="str">
        <f t="shared" si="208"/>
        <v xml:space="preserve">  mil</v>
      </c>
      <c r="CW175" s="44" t="str">
        <f t="shared" si="209"/>
        <v/>
      </c>
      <c r="CX175" s="44" t="str">
        <f t="shared" si="210"/>
        <v/>
      </c>
      <c r="CY175" s="44" t="str">
        <f t="shared" si="211"/>
        <v xml:space="preserve">   millones</v>
      </c>
      <c r="CZ175" s="44" t="str">
        <f t="shared" si="212"/>
        <v/>
      </c>
      <c r="DA175" s="44" t="str">
        <f t="shared" si="213"/>
        <v/>
      </c>
      <c r="DB175" s="44" t="str">
        <f t="shared" si="214"/>
        <v xml:space="preserve">  mil</v>
      </c>
      <c r="DC175" s="44" t="str">
        <f t="shared" si="215"/>
        <v xml:space="preserve">Ciento </v>
      </c>
      <c r="DD175" s="44" t="str">
        <f t="shared" si="216"/>
        <v xml:space="preserve">Setenta y </v>
      </c>
      <c r="DE175" s="44" t="str">
        <f t="shared" si="217"/>
        <v>Dos Pesos</v>
      </c>
      <c r="DF175" s="44" t="str">
        <f t="shared" si="218"/>
        <v xml:space="preserve">  Centavos</v>
      </c>
      <c r="DG175" s="44" t="str">
        <f t="shared" si="219"/>
        <v xml:space="preserve">  centavos</v>
      </c>
      <c r="DH175" s="44" t="str">
        <f t="shared" si="220"/>
        <v xml:space="preserve"> </v>
      </c>
      <c r="DI175" s="44" t="str">
        <f t="shared" si="221"/>
        <v/>
      </c>
      <c r="DJ175" s="44"/>
      <c r="DK175" s="44" t="str">
        <f t="shared" si="222"/>
        <v xml:space="preserve"> </v>
      </c>
      <c r="DL175" s="44" t="str">
        <f t="shared" si="223"/>
        <v/>
      </c>
      <c r="DM175" s="44"/>
      <c r="DN175" s="44" t="str">
        <f t="shared" si="224"/>
        <v xml:space="preserve"> </v>
      </c>
      <c r="DO175" s="44" t="str">
        <f t="shared" si="225"/>
        <v/>
      </c>
      <c r="DP175" s="44"/>
      <c r="DQ175" s="44" t="str">
        <f t="shared" si="226"/>
        <v xml:space="preserve"> </v>
      </c>
      <c r="DR175" s="44" t="str">
        <f t="shared" si="227"/>
        <v/>
      </c>
      <c r="DS175" s="44"/>
      <c r="DT175" s="44" t="e">
        <f t="shared" si="228"/>
        <v>#N/A</v>
      </c>
      <c r="DU175" s="44" t="str">
        <f t="shared" si="229"/>
        <v xml:space="preserve"> Pesos</v>
      </c>
      <c r="DV175" s="44" t="str">
        <f t="shared" si="230"/>
        <v xml:space="preserve"> </v>
      </c>
      <c r="DW175" s="44" t="str">
        <f t="shared" si="231"/>
        <v/>
      </c>
      <c r="DX175" s="44"/>
      <c r="DY175" s="44"/>
      <c r="DZ175" s="44"/>
      <c r="EA175" s="44" t="str">
        <f t="shared" si="232"/>
        <v xml:space="preserve"> </v>
      </c>
      <c r="EB175" s="44"/>
      <c r="EC175" s="44"/>
      <c r="ED175" s="44" t="str">
        <f t="shared" si="233"/>
        <v xml:space="preserve"> </v>
      </c>
      <c r="EE175" s="44"/>
      <c r="EF175" s="44"/>
      <c r="EG175" s="47" t="str">
        <f t="shared" si="234"/>
        <v xml:space="preserve"> </v>
      </c>
      <c r="EH175" s="44"/>
      <c r="EI175" s="44"/>
      <c r="EJ175" s="47" t="str">
        <f t="shared" si="235"/>
        <v xml:space="preserve"> </v>
      </c>
      <c r="EK175" s="44"/>
      <c r="EL175" s="44"/>
      <c r="EM175" s="47" t="str">
        <f t="shared" si="236"/>
        <v>Ciento Setenta y Dos Pesos</v>
      </c>
      <c r="EN175" s="47"/>
      <c r="EO175" s="47" t="str">
        <f t="shared" si="237"/>
        <v xml:space="preserve"> </v>
      </c>
      <c r="EP175" s="44"/>
    </row>
    <row r="176" spans="1:146" hidden="1" x14ac:dyDescent="0.2">
      <c r="A176" s="42">
        <v>173</v>
      </c>
      <c r="B176" s="43" t="str">
        <f t="shared" si="167"/>
        <v>Ciento Setenta y Tres Pesos M/L</v>
      </c>
      <c r="C176" s="44"/>
      <c r="D176" s="45">
        <f t="shared" si="168"/>
        <v>173</v>
      </c>
      <c r="E176" s="44" t="str">
        <f t="shared" si="169"/>
        <v/>
      </c>
      <c r="F176" s="44" t="str">
        <f t="shared" si="170"/>
        <v xml:space="preserve"> Pesos</v>
      </c>
      <c r="G176" s="44" t="str">
        <f t="shared" si="171"/>
        <v xml:space="preserve">  billones</v>
      </c>
      <c r="H176" s="44"/>
      <c r="I176" s="44" t="str">
        <f t="shared" si="172"/>
        <v xml:space="preserve"> Pesos</v>
      </c>
      <c r="J176" s="44" t="s">
        <v>80</v>
      </c>
      <c r="K176" s="44"/>
      <c r="L176" s="44" t="str">
        <f t="shared" si="173"/>
        <v xml:space="preserve"> Pesos</v>
      </c>
      <c r="M176" s="44" t="str">
        <f t="shared" si="174"/>
        <v xml:space="preserve">  millones</v>
      </c>
      <c r="N176" s="44"/>
      <c r="O176" s="44" t="str">
        <f t="shared" si="175"/>
        <v xml:space="preserve"> Pesos</v>
      </c>
      <c r="P176" s="44" t="s">
        <v>80</v>
      </c>
      <c r="Q176" s="44"/>
      <c r="R176" s="44" t="str">
        <f t="shared" si="176"/>
        <v xml:space="preserve"> y </v>
      </c>
      <c r="S176" s="44" t="str">
        <f t="shared" si="177"/>
        <v xml:space="preserve"> Pesos</v>
      </c>
      <c r="T176" s="44" t="str">
        <f t="shared" si="178"/>
        <v xml:space="preserve"> Centavos</v>
      </c>
      <c r="U176" s="44" t="str">
        <f t="shared" si="179"/>
        <v xml:space="preserve"> centavos</v>
      </c>
      <c r="V176" s="44">
        <v>15</v>
      </c>
      <c r="W176" s="44">
        <v>14</v>
      </c>
      <c r="X176" s="44">
        <v>13</v>
      </c>
      <c r="Y176" s="44">
        <v>12</v>
      </c>
      <c r="Z176" s="44">
        <v>11</v>
      </c>
      <c r="AA176" s="44">
        <v>10</v>
      </c>
      <c r="AB176" s="44">
        <v>9</v>
      </c>
      <c r="AC176" s="44">
        <f t="shared" si="244"/>
        <v>8</v>
      </c>
      <c r="AD176" s="44">
        <f t="shared" si="244"/>
        <v>7</v>
      </c>
      <c r="AE176" s="44">
        <f t="shared" si="244"/>
        <v>6</v>
      </c>
      <c r="AF176" s="44">
        <f t="shared" si="244"/>
        <v>5</v>
      </c>
      <c r="AG176" s="44">
        <f t="shared" si="244"/>
        <v>4</v>
      </c>
      <c r="AH176" s="44">
        <f t="shared" si="244"/>
        <v>3</v>
      </c>
      <c r="AI176" s="44">
        <f t="shared" si="244"/>
        <v>2</v>
      </c>
      <c r="AJ176" s="44">
        <f t="shared" si="244"/>
        <v>1</v>
      </c>
      <c r="AK176" s="44">
        <f t="shared" si="244"/>
        <v>0</v>
      </c>
      <c r="AL176" s="44">
        <f t="shared" si="244"/>
        <v>-1</v>
      </c>
      <c r="AM176" s="44">
        <f t="shared" si="244"/>
        <v>-2</v>
      </c>
      <c r="AN176" s="44"/>
      <c r="AO176" s="46">
        <f t="shared" si="240"/>
        <v>0</v>
      </c>
      <c r="AP176" s="46">
        <f t="shared" si="241"/>
        <v>0</v>
      </c>
      <c r="AQ176" s="46">
        <f t="shared" si="242"/>
        <v>0</v>
      </c>
      <c r="AR176" s="46">
        <f t="shared" si="239"/>
        <v>0</v>
      </c>
      <c r="AS176" s="46">
        <f t="shared" si="239"/>
        <v>0</v>
      </c>
      <c r="AT176" s="46">
        <f t="shared" si="239"/>
        <v>0</v>
      </c>
      <c r="AU176" s="46">
        <f t="shared" si="239"/>
        <v>0</v>
      </c>
      <c r="AV176" s="46">
        <f t="shared" si="239"/>
        <v>0</v>
      </c>
      <c r="AW176" s="46">
        <f t="shared" si="239"/>
        <v>0</v>
      </c>
      <c r="AX176" s="46">
        <f t="shared" si="164"/>
        <v>0</v>
      </c>
      <c r="AY176" s="46">
        <f t="shared" si="164"/>
        <v>0</v>
      </c>
      <c r="AZ176" s="46">
        <f t="shared" si="164"/>
        <v>0</v>
      </c>
      <c r="BA176" s="46">
        <f t="shared" si="164"/>
        <v>1</v>
      </c>
      <c r="BB176" s="46">
        <f t="shared" si="243"/>
        <v>17</v>
      </c>
      <c r="BC176" s="46">
        <f t="shared" si="243"/>
        <v>173</v>
      </c>
      <c r="BD176" s="46">
        <f t="shared" si="243"/>
        <v>1730</v>
      </c>
      <c r="BE176" s="46">
        <f t="shared" si="243"/>
        <v>17300</v>
      </c>
      <c r="BF176" s="44"/>
      <c r="BG176" s="44">
        <f t="shared" si="180"/>
        <v>0</v>
      </c>
      <c r="BH176" s="46">
        <f t="shared" si="181"/>
        <v>0</v>
      </c>
      <c r="BI176" s="46">
        <f t="shared" si="182"/>
        <v>0</v>
      </c>
      <c r="BJ176" s="46">
        <f t="shared" si="183"/>
        <v>0</v>
      </c>
      <c r="BK176" s="46">
        <f t="shared" si="184"/>
        <v>0</v>
      </c>
      <c r="BL176" s="46">
        <f t="shared" si="185"/>
        <v>0</v>
      </c>
      <c r="BM176" s="46">
        <f t="shared" si="186"/>
        <v>0</v>
      </c>
      <c r="BN176" s="46">
        <f t="shared" si="187"/>
        <v>0</v>
      </c>
      <c r="BO176" s="46">
        <f t="shared" si="188"/>
        <v>0</v>
      </c>
      <c r="BP176" s="46">
        <f t="shared" si="189"/>
        <v>0</v>
      </c>
      <c r="BQ176" s="46">
        <f t="shared" si="190"/>
        <v>0</v>
      </c>
      <c r="BR176" s="46">
        <f t="shared" si="191"/>
        <v>0</v>
      </c>
      <c r="BS176" s="46">
        <f t="shared" si="192"/>
        <v>100</v>
      </c>
      <c r="BT176" s="46">
        <f t="shared" si="193"/>
        <v>70</v>
      </c>
      <c r="BU176" s="46">
        <f t="shared" si="194"/>
        <v>3</v>
      </c>
      <c r="BV176" s="46">
        <f t="shared" si="195"/>
        <v>0</v>
      </c>
      <c r="BW176" s="46">
        <f t="shared" si="196"/>
        <v>0</v>
      </c>
      <c r="BX176" s="44"/>
      <c r="BY176" s="44"/>
      <c r="BZ176" s="46">
        <f t="shared" si="197"/>
        <v>0</v>
      </c>
      <c r="CA176" s="46"/>
      <c r="CB176" s="46"/>
      <c r="CC176" s="46">
        <f t="shared" si="198"/>
        <v>0</v>
      </c>
      <c r="CD176" s="46"/>
      <c r="CE176" s="46"/>
      <c r="CF176" s="46">
        <f t="shared" si="199"/>
        <v>0</v>
      </c>
      <c r="CG176" s="44"/>
      <c r="CH176" s="46"/>
      <c r="CI176" s="46">
        <f t="shared" si="200"/>
        <v>0</v>
      </c>
      <c r="CJ176" s="44"/>
      <c r="CK176" s="46"/>
      <c r="CL176" s="46">
        <f t="shared" si="201"/>
        <v>73</v>
      </c>
      <c r="CM176" s="44"/>
      <c r="CN176" s="46">
        <f t="shared" si="202"/>
        <v>0</v>
      </c>
      <c r="CO176" s="44"/>
      <c r="CP176" s="44"/>
      <c r="CQ176" s="44" t="str">
        <f t="shared" si="203"/>
        <v/>
      </c>
      <c r="CR176" s="44" t="str">
        <f t="shared" si="204"/>
        <v/>
      </c>
      <c r="CS176" s="44" t="str">
        <f t="shared" si="205"/>
        <v xml:space="preserve">   billones</v>
      </c>
      <c r="CT176" s="44" t="str">
        <f t="shared" si="206"/>
        <v/>
      </c>
      <c r="CU176" s="44" t="str">
        <f t="shared" si="207"/>
        <v/>
      </c>
      <c r="CV176" s="44" t="str">
        <f t="shared" si="208"/>
        <v xml:space="preserve">  mil</v>
      </c>
      <c r="CW176" s="44" t="str">
        <f t="shared" si="209"/>
        <v/>
      </c>
      <c r="CX176" s="44" t="str">
        <f t="shared" si="210"/>
        <v/>
      </c>
      <c r="CY176" s="44" t="str">
        <f t="shared" si="211"/>
        <v xml:space="preserve">   millones</v>
      </c>
      <c r="CZ176" s="44" t="str">
        <f t="shared" si="212"/>
        <v/>
      </c>
      <c r="DA176" s="44" t="str">
        <f t="shared" si="213"/>
        <v/>
      </c>
      <c r="DB176" s="44" t="str">
        <f t="shared" si="214"/>
        <v xml:space="preserve">  mil</v>
      </c>
      <c r="DC176" s="44" t="str">
        <f t="shared" si="215"/>
        <v xml:space="preserve">Ciento </v>
      </c>
      <c r="DD176" s="44" t="str">
        <f t="shared" si="216"/>
        <v xml:space="preserve">Setenta y </v>
      </c>
      <c r="DE176" s="44" t="str">
        <f t="shared" si="217"/>
        <v>Tres Pesos</v>
      </c>
      <c r="DF176" s="44" t="str">
        <f t="shared" si="218"/>
        <v xml:space="preserve">  Centavos</v>
      </c>
      <c r="DG176" s="44" t="str">
        <f t="shared" si="219"/>
        <v xml:space="preserve">  centavos</v>
      </c>
      <c r="DH176" s="44" t="str">
        <f t="shared" si="220"/>
        <v xml:space="preserve"> </v>
      </c>
      <c r="DI176" s="44" t="str">
        <f t="shared" si="221"/>
        <v/>
      </c>
      <c r="DJ176" s="44"/>
      <c r="DK176" s="44" t="str">
        <f t="shared" si="222"/>
        <v xml:space="preserve"> </v>
      </c>
      <c r="DL176" s="44" t="str">
        <f t="shared" si="223"/>
        <v/>
      </c>
      <c r="DM176" s="44"/>
      <c r="DN176" s="44" t="str">
        <f t="shared" si="224"/>
        <v xml:space="preserve"> </v>
      </c>
      <c r="DO176" s="44" t="str">
        <f t="shared" si="225"/>
        <v/>
      </c>
      <c r="DP176" s="44"/>
      <c r="DQ176" s="44" t="str">
        <f t="shared" si="226"/>
        <v xml:space="preserve"> </v>
      </c>
      <c r="DR176" s="44" t="str">
        <f t="shared" si="227"/>
        <v/>
      </c>
      <c r="DS176" s="44"/>
      <c r="DT176" s="44" t="e">
        <f t="shared" si="228"/>
        <v>#N/A</v>
      </c>
      <c r="DU176" s="44" t="str">
        <f t="shared" si="229"/>
        <v xml:space="preserve"> Pesos</v>
      </c>
      <c r="DV176" s="44" t="str">
        <f t="shared" si="230"/>
        <v xml:space="preserve"> </v>
      </c>
      <c r="DW176" s="44" t="str">
        <f t="shared" si="231"/>
        <v/>
      </c>
      <c r="DX176" s="44"/>
      <c r="DY176" s="44"/>
      <c r="DZ176" s="44"/>
      <c r="EA176" s="44" t="str">
        <f t="shared" si="232"/>
        <v xml:space="preserve"> </v>
      </c>
      <c r="EB176" s="44"/>
      <c r="EC176" s="44"/>
      <c r="ED176" s="44" t="str">
        <f t="shared" si="233"/>
        <v xml:space="preserve"> </v>
      </c>
      <c r="EE176" s="44"/>
      <c r="EF176" s="44"/>
      <c r="EG176" s="47" t="str">
        <f t="shared" si="234"/>
        <v xml:space="preserve"> </v>
      </c>
      <c r="EH176" s="44"/>
      <c r="EI176" s="44"/>
      <c r="EJ176" s="47" t="str">
        <f t="shared" si="235"/>
        <v xml:space="preserve"> </v>
      </c>
      <c r="EK176" s="44"/>
      <c r="EL176" s="44"/>
      <c r="EM176" s="47" t="str">
        <f t="shared" si="236"/>
        <v>Ciento Setenta y Tres Pesos</v>
      </c>
      <c r="EN176" s="47"/>
      <c r="EO176" s="47" t="str">
        <f t="shared" si="237"/>
        <v xml:space="preserve"> </v>
      </c>
      <c r="EP176" s="44"/>
    </row>
    <row r="177" spans="1:146" hidden="1" x14ac:dyDescent="0.2">
      <c r="A177" s="42">
        <v>174</v>
      </c>
      <c r="B177" s="43" t="str">
        <f t="shared" si="167"/>
        <v>Ciento Setenta y Cuatro Pesos M/L</v>
      </c>
      <c r="C177" s="44"/>
      <c r="D177" s="45">
        <f t="shared" si="168"/>
        <v>174</v>
      </c>
      <c r="E177" s="44" t="str">
        <f t="shared" si="169"/>
        <v/>
      </c>
      <c r="F177" s="44" t="str">
        <f t="shared" si="170"/>
        <v xml:space="preserve"> Pesos</v>
      </c>
      <c r="G177" s="44" t="str">
        <f t="shared" si="171"/>
        <v xml:space="preserve">  billones</v>
      </c>
      <c r="H177" s="44"/>
      <c r="I177" s="44" t="str">
        <f t="shared" si="172"/>
        <v xml:space="preserve"> Pesos</v>
      </c>
      <c r="J177" s="44" t="s">
        <v>80</v>
      </c>
      <c r="K177" s="44"/>
      <c r="L177" s="44" t="str">
        <f t="shared" si="173"/>
        <v xml:space="preserve"> Pesos</v>
      </c>
      <c r="M177" s="44" t="str">
        <f t="shared" si="174"/>
        <v xml:space="preserve">  millones</v>
      </c>
      <c r="N177" s="44"/>
      <c r="O177" s="44" t="str">
        <f t="shared" si="175"/>
        <v xml:space="preserve"> Pesos</v>
      </c>
      <c r="P177" s="44" t="s">
        <v>80</v>
      </c>
      <c r="Q177" s="44"/>
      <c r="R177" s="44" t="str">
        <f t="shared" si="176"/>
        <v xml:space="preserve"> y </v>
      </c>
      <c r="S177" s="44" t="str">
        <f t="shared" si="177"/>
        <v xml:space="preserve"> Pesos</v>
      </c>
      <c r="T177" s="44" t="str">
        <f t="shared" si="178"/>
        <v xml:space="preserve"> Centavos</v>
      </c>
      <c r="U177" s="44" t="str">
        <f t="shared" si="179"/>
        <v xml:space="preserve"> centavos</v>
      </c>
      <c r="V177" s="44">
        <v>15</v>
      </c>
      <c r="W177" s="44">
        <v>14</v>
      </c>
      <c r="X177" s="44">
        <v>13</v>
      </c>
      <c r="Y177" s="44">
        <v>12</v>
      </c>
      <c r="Z177" s="44">
        <v>11</v>
      </c>
      <c r="AA177" s="44">
        <v>10</v>
      </c>
      <c r="AB177" s="44">
        <v>9</v>
      </c>
      <c r="AC177" s="44">
        <f t="shared" si="244"/>
        <v>8</v>
      </c>
      <c r="AD177" s="44">
        <f t="shared" si="244"/>
        <v>7</v>
      </c>
      <c r="AE177" s="44">
        <f t="shared" si="244"/>
        <v>6</v>
      </c>
      <c r="AF177" s="44">
        <f t="shared" si="244"/>
        <v>5</v>
      </c>
      <c r="AG177" s="44">
        <f t="shared" si="244"/>
        <v>4</v>
      </c>
      <c r="AH177" s="44">
        <f t="shared" si="244"/>
        <v>3</v>
      </c>
      <c r="AI177" s="44">
        <f t="shared" si="244"/>
        <v>2</v>
      </c>
      <c r="AJ177" s="44">
        <f t="shared" si="244"/>
        <v>1</v>
      </c>
      <c r="AK177" s="44">
        <f t="shared" si="244"/>
        <v>0</v>
      </c>
      <c r="AL177" s="44">
        <f t="shared" si="244"/>
        <v>-1</v>
      </c>
      <c r="AM177" s="44">
        <f t="shared" si="244"/>
        <v>-2</v>
      </c>
      <c r="AN177" s="44"/>
      <c r="AO177" s="46">
        <f t="shared" si="240"/>
        <v>0</v>
      </c>
      <c r="AP177" s="46">
        <f t="shared" si="241"/>
        <v>0</v>
      </c>
      <c r="AQ177" s="46">
        <f t="shared" si="242"/>
        <v>0</v>
      </c>
      <c r="AR177" s="46">
        <f t="shared" si="239"/>
        <v>0</v>
      </c>
      <c r="AS177" s="46">
        <f t="shared" si="239"/>
        <v>0</v>
      </c>
      <c r="AT177" s="46">
        <f t="shared" si="239"/>
        <v>0</v>
      </c>
      <c r="AU177" s="46">
        <f t="shared" si="239"/>
        <v>0</v>
      </c>
      <c r="AV177" s="46">
        <f t="shared" si="239"/>
        <v>0</v>
      </c>
      <c r="AW177" s="46">
        <f t="shared" si="239"/>
        <v>0</v>
      </c>
      <c r="AX177" s="46">
        <f t="shared" si="164"/>
        <v>0</v>
      </c>
      <c r="AY177" s="46">
        <f t="shared" si="164"/>
        <v>0</v>
      </c>
      <c r="AZ177" s="46">
        <f t="shared" si="164"/>
        <v>0</v>
      </c>
      <c r="BA177" s="46">
        <f t="shared" si="164"/>
        <v>1</v>
      </c>
      <c r="BB177" s="46">
        <f t="shared" si="243"/>
        <v>17</v>
      </c>
      <c r="BC177" s="46">
        <f t="shared" si="243"/>
        <v>174</v>
      </c>
      <c r="BD177" s="46">
        <f t="shared" si="243"/>
        <v>1740</v>
      </c>
      <c r="BE177" s="46">
        <f t="shared" si="243"/>
        <v>17400</v>
      </c>
      <c r="BF177" s="44"/>
      <c r="BG177" s="44">
        <f t="shared" si="180"/>
        <v>0</v>
      </c>
      <c r="BH177" s="46">
        <f t="shared" si="181"/>
        <v>0</v>
      </c>
      <c r="BI177" s="46">
        <f t="shared" si="182"/>
        <v>0</v>
      </c>
      <c r="BJ177" s="46">
        <f t="shared" si="183"/>
        <v>0</v>
      </c>
      <c r="BK177" s="46">
        <f t="shared" si="184"/>
        <v>0</v>
      </c>
      <c r="BL177" s="46">
        <f t="shared" si="185"/>
        <v>0</v>
      </c>
      <c r="BM177" s="46">
        <f t="shared" si="186"/>
        <v>0</v>
      </c>
      <c r="BN177" s="46">
        <f t="shared" si="187"/>
        <v>0</v>
      </c>
      <c r="BO177" s="46">
        <f t="shared" si="188"/>
        <v>0</v>
      </c>
      <c r="BP177" s="46">
        <f t="shared" si="189"/>
        <v>0</v>
      </c>
      <c r="BQ177" s="46">
        <f t="shared" si="190"/>
        <v>0</v>
      </c>
      <c r="BR177" s="46">
        <f t="shared" si="191"/>
        <v>0</v>
      </c>
      <c r="BS177" s="46">
        <f t="shared" si="192"/>
        <v>100</v>
      </c>
      <c r="BT177" s="46">
        <f t="shared" si="193"/>
        <v>70</v>
      </c>
      <c r="BU177" s="46">
        <f t="shared" si="194"/>
        <v>4</v>
      </c>
      <c r="BV177" s="46">
        <f t="shared" si="195"/>
        <v>0</v>
      </c>
      <c r="BW177" s="46">
        <f t="shared" si="196"/>
        <v>0</v>
      </c>
      <c r="BX177" s="44"/>
      <c r="BY177" s="44"/>
      <c r="BZ177" s="46">
        <f t="shared" si="197"/>
        <v>0</v>
      </c>
      <c r="CA177" s="46"/>
      <c r="CB177" s="46"/>
      <c r="CC177" s="46">
        <f t="shared" si="198"/>
        <v>0</v>
      </c>
      <c r="CD177" s="46"/>
      <c r="CE177" s="46"/>
      <c r="CF177" s="46">
        <f t="shared" si="199"/>
        <v>0</v>
      </c>
      <c r="CG177" s="44"/>
      <c r="CH177" s="46"/>
      <c r="CI177" s="46">
        <f t="shared" si="200"/>
        <v>0</v>
      </c>
      <c r="CJ177" s="44"/>
      <c r="CK177" s="46"/>
      <c r="CL177" s="46">
        <f t="shared" si="201"/>
        <v>74</v>
      </c>
      <c r="CM177" s="44"/>
      <c r="CN177" s="46">
        <f t="shared" si="202"/>
        <v>0</v>
      </c>
      <c r="CO177" s="44"/>
      <c r="CP177" s="44"/>
      <c r="CQ177" s="44" t="str">
        <f t="shared" si="203"/>
        <v/>
      </c>
      <c r="CR177" s="44" t="str">
        <f t="shared" si="204"/>
        <v/>
      </c>
      <c r="CS177" s="44" t="str">
        <f t="shared" si="205"/>
        <v xml:space="preserve">   billones</v>
      </c>
      <c r="CT177" s="44" t="str">
        <f t="shared" si="206"/>
        <v/>
      </c>
      <c r="CU177" s="44" t="str">
        <f t="shared" si="207"/>
        <v/>
      </c>
      <c r="CV177" s="44" t="str">
        <f t="shared" si="208"/>
        <v xml:space="preserve">  mil</v>
      </c>
      <c r="CW177" s="44" t="str">
        <f t="shared" si="209"/>
        <v/>
      </c>
      <c r="CX177" s="44" t="str">
        <f t="shared" si="210"/>
        <v/>
      </c>
      <c r="CY177" s="44" t="str">
        <f t="shared" si="211"/>
        <v xml:space="preserve">   millones</v>
      </c>
      <c r="CZ177" s="44" t="str">
        <f t="shared" si="212"/>
        <v/>
      </c>
      <c r="DA177" s="44" t="str">
        <f t="shared" si="213"/>
        <v/>
      </c>
      <c r="DB177" s="44" t="str">
        <f t="shared" si="214"/>
        <v xml:space="preserve">  mil</v>
      </c>
      <c r="DC177" s="44" t="str">
        <f t="shared" si="215"/>
        <v xml:space="preserve">Ciento </v>
      </c>
      <c r="DD177" s="44" t="str">
        <f t="shared" si="216"/>
        <v xml:space="preserve">Setenta y </v>
      </c>
      <c r="DE177" s="44" t="str">
        <f t="shared" si="217"/>
        <v>Cuatro Pesos</v>
      </c>
      <c r="DF177" s="44" t="str">
        <f t="shared" si="218"/>
        <v xml:space="preserve">  Centavos</v>
      </c>
      <c r="DG177" s="44" t="str">
        <f t="shared" si="219"/>
        <v xml:space="preserve">  centavos</v>
      </c>
      <c r="DH177" s="44" t="str">
        <f t="shared" si="220"/>
        <v xml:space="preserve"> </v>
      </c>
      <c r="DI177" s="44" t="str">
        <f t="shared" si="221"/>
        <v/>
      </c>
      <c r="DJ177" s="44"/>
      <c r="DK177" s="44" t="str">
        <f t="shared" si="222"/>
        <v xml:space="preserve"> </v>
      </c>
      <c r="DL177" s="44" t="str">
        <f t="shared" si="223"/>
        <v/>
      </c>
      <c r="DM177" s="44"/>
      <c r="DN177" s="44" t="str">
        <f t="shared" si="224"/>
        <v xml:space="preserve"> </v>
      </c>
      <c r="DO177" s="44" t="str">
        <f t="shared" si="225"/>
        <v/>
      </c>
      <c r="DP177" s="44"/>
      <c r="DQ177" s="44" t="str">
        <f t="shared" si="226"/>
        <v xml:space="preserve"> </v>
      </c>
      <c r="DR177" s="44" t="str">
        <f t="shared" si="227"/>
        <v/>
      </c>
      <c r="DS177" s="44"/>
      <c r="DT177" s="44" t="e">
        <f t="shared" si="228"/>
        <v>#N/A</v>
      </c>
      <c r="DU177" s="44" t="str">
        <f t="shared" si="229"/>
        <v xml:space="preserve"> Pesos</v>
      </c>
      <c r="DV177" s="44" t="str">
        <f t="shared" si="230"/>
        <v xml:space="preserve"> </v>
      </c>
      <c r="DW177" s="44" t="str">
        <f t="shared" si="231"/>
        <v/>
      </c>
      <c r="DX177" s="44"/>
      <c r="DY177" s="44"/>
      <c r="DZ177" s="44"/>
      <c r="EA177" s="44" t="str">
        <f t="shared" si="232"/>
        <v xml:space="preserve"> </v>
      </c>
      <c r="EB177" s="44"/>
      <c r="EC177" s="44"/>
      <c r="ED177" s="44" t="str">
        <f t="shared" si="233"/>
        <v xml:space="preserve"> </v>
      </c>
      <c r="EE177" s="44"/>
      <c r="EF177" s="44"/>
      <c r="EG177" s="47" t="str">
        <f t="shared" si="234"/>
        <v xml:space="preserve"> </v>
      </c>
      <c r="EH177" s="44"/>
      <c r="EI177" s="44"/>
      <c r="EJ177" s="47" t="str">
        <f t="shared" si="235"/>
        <v xml:space="preserve"> </v>
      </c>
      <c r="EK177" s="44"/>
      <c r="EL177" s="44"/>
      <c r="EM177" s="47" t="str">
        <f t="shared" si="236"/>
        <v>Ciento Setenta y Cuatro Pesos</v>
      </c>
      <c r="EN177" s="47"/>
      <c r="EO177" s="47" t="str">
        <f t="shared" si="237"/>
        <v xml:space="preserve"> </v>
      </c>
      <c r="EP177" s="44"/>
    </row>
    <row r="178" spans="1:146" hidden="1" x14ac:dyDescent="0.2">
      <c r="A178" s="42">
        <v>175</v>
      </c>
      <c r="B178" s="43" t="str">
        <f t="shared" si="167"/>
        <v>Ciento Setenta y Cinco Pesos M/L</v>
      </c>
      <c r="C178" s="44"/>
      <c r="D178" s="45">
        <f t="shared" si="168"/>
        <v>175</v>
      </c>
      <c r="E178" s="44" t="str">
        <f t="shared" si="169"/>
        <v/>
      </c>
      <c r="F178" s="44" t="str">
        <f t="shared" si="170"/>
        <v xml:space="preserve"> Pesos</v>
      </c>
      <c r="G178" s="44" t="str">
        <f t="shared" si="171"/>
        <v xml:space="preserve">  billones</v>
      </c>
      <c r="H178" s="44"/>
      <c r="I178" s="44" t="str">
        <f t="shared" si="172"/>
        <v xml:space="preserve"> Pesos</v>
      </c>
      <c r="J178" s="44" t="s">
        <v>80</v>
      </c>
      <c r="K178" s="44"/>
      <c r="L178" s="44" t="str">
        <f t="shared" si="173"/>
        <v xml:space="preserve"> Pesos</v>
      </c>
      <c r="M178" s="44" t="str">
        <f t="shared" si="174"/>
        <v xml:space="preserve">  millones</v>
      </c>
      <c r="N178" s="44"/>
      <c r="O178" s="44" t="str">
        <f t="shared" si="175"/>
        <v xml:space="preserve"> Pesos</v>
      </c>
      <c r="P178" s="44" t="s">
        <v>80</v>
      </c>
      <c r="Q178" s="44"/>
      <c r="R178" s="44" t="str">
        <f t="shared" si="176"/>
        <v xml:space="preserve"> y </v>
      </c>
      <c r="S178" s="44" t="str">
        <f t="shared" si="177"/>
        <v xml:space="preserve"> Pesos</v>
      </c>
      <c r="T178" s="44" t="str">
        <f t="shared" si="178"/>
        <v xml:space="preserve"> Centavos</v>
      </c>
      <c r="U178" s="44" t="str">
        <f t="shared" si="179"/>
        <v xml:space="preserve"> centavos</v>
      </c>
      <c r="V178" s="44">
        <v>15</v>
      </c>
      <c r="W178" s="44">
        <v>14</v>
      </c>
      <c r="X178" s="44">
        <v>13</v>
      </c>
      <c r="Y178" s="44">
        <v>12</v>
      </c>
      <c r="Z178" s="44">
        <v>11</v>
      </c>
      <c r="AA178" s="44">
        <v>10</v>
      </c>
      <c r="AB178" s="44">
        <v>9</v>
      </c>
      <c r="AC178" s="44">
        <f t="shared" si="244"/>
        <v>8</v>
      </c>
      <c r="AD178" s="44">
        <f t="shared" si="244"/>
        <v>7</v>
      </c>
      <c r="AE178" s="44">
        <f t="shared" si="244"/>
        <v>6</v>
      </c>
      <c r="AF178" s="44">
        <f t="shared" si="244"/>
        <v>5</v>
      </c>
      <c r="AG178" s="44">
        <f t="shared" si="244"/>
        <v>4</v>
      </c>
      <c r="AH178" s="44">
        <f t="shared" si="244"/>
        <v>3</v>
      </c>
      <c r="AI178" s="44">
        <f t="shared" si="244"/>
        <v>2</v>
      </c>
      <c r="AJ178" s="44">
        <f t="shared" si="244"/>
        <v>1</v>
      </c>
      <c r="AK178" s="44">
        <f t="shared" si="244"/>
        <v>0</v>
      </c>
      <c r="AL178" s="44">
        <f t="shared" si="244"/>
        <v>-1</v>
      </c>
      <c r="AM178" s="44">
        <f t="shared" si="244"/>
        <v>-2</v>
      </c>
      <c r="AN178" s="44"/>
      <c r="AO178" s="46">
        <f t="shared" si="240"/>
        <v>0</v>
      </c>
      <c r="AP178" s="46">
        <f t="shared" si="241"/>
        <v>0</v>
      </c>
      <c r="AQ178" s="46">
        <f t="shared" si="242"/>
        <v>0</v>
      </c>
      <c r="AR178" s="46">
        <f t="shared" si="239"/>
        <v>0</v>
      </c>
      <c r="AS178" s="46">
        <f t="shared" si="239"/>
        <v>0</v>
      </c>
      <c r="AT178" s="46">
        <f t="shared" si="239"/>
        <v>0</v>
      </c>
      <c r="AU178" s="46">
        <f t="shared" si="239"/>
        <v>0</v>
      </c>
      <c r="AV178" s="46">
        <f t="shared" si="239"/>
        <v>0</v>
      </c>
      <c r="AW178" s="46">
        <f t="shared" si="239"/>
        <v>0</v>
      </c>
      <c r="AX178" s="46">
        <f t="shared" si="164"/>
        <v>0</v>
      </c>
      <c r="AY178" s="46">
        <f t="shared" si="164"/>
        <v>0</v>
      </c>
      <c r="AZ178" s="46">
        <f t="shared" si="164"/>
        <v>0</v>
      </c>
      <c r="BA178" s="46">
        <f t="shared" si="164"/>
        <v>1</v>
      </c>
      <c r="BB178" s="46">
        <f t="shared" si="243"/>
        <v>17</v>
      </c>
      <c r="BC178" s="46">
        <f t="shared" si="243"/>
        <v>175</v>
      </c>
      <c r="BD178" s="46">
        <f t="shared" si="243"/>
        <v>1750</v>
      </c>
      <c r="BE178" s="46">
        <f t="shared" si="243"/>
        <v>17500</v>
      </c>
      <c r="BF178" s="44"/>
      <c r="BG178" s="44">
        <f t="shared" si="180"/>
        <v>0</v>
      </c>
      <c r="BH178" s="46">
        <f t="shared" si="181"/>
        <v>0</v>
      </c>
      <c r="BI178" s="46">
        <f t="shared" si="182"/>
        <v>0</v>
      </c>
      <c r="BJ178" s="46">
        <f t="shared" si="183"/>
        <v>0</v>
      </c>
      <c r="BK178" s="46">
        <f t="shared" si="184"/>
        <v>0</v>
      </c>
      <c r="BL178" s="46">
        <f t="shared" si="185"/>
        <v>0</v>
      </c>
      <c r="BM178" s="46">
        <f t="shared" si="186"/>
        <v>0</v>
      </c>
      <c r="BN178" s="46">
        <f t="shared" si="187"/>
        <v>0</v>
      </c>
      <c r="BO178" s="46">
        <f t="shared" si="188"/>
        <v>0</v>
      </c>
      <c r="BP178" s="46">
        <f t="shared" si="189"/>
        <v>0</v>
      </c>
      <c r="BQ178" s="46">
        <f t="shared" si="190"/>
        <v>0</v>
      </c>
      <c r="BR178" s="46">
        <f t="shared" si="191"/>
        <v>0</v>
      </c>
      <c r="BS178" s="46">
        <f t="shared" si="192"/>
        <v>100</v>
      </c>
      <c r="BT178" s="46">
        <f t="shared" si="193"/>
        <v>70</v>
      </c>
      <c r="BU178" s="46">
        <f t="shared" si="194"/>
        <v>5</v>
      </c>
      <c r="BV178" s="46">
        <f t="shared" si="195"/>
        <v>0</v>
      </c>
      <c r="BW178" s="46">
        <f t="shared" si="196"/>
        <v>0</v>
      </c>
      <c r="BX178" s="44"/>
      <c r="BY178" s="44"/>
      <c r="BZ178" s="46">
        <f t="shared" si="197"/>
        <v>0</v>
      </c>
      <c r="CA178" s="46"/>
      <c r="CB178" s="46"/>
      <c r="CC178" s="46">
        <f t="shared" si="198"/>
        <v>0</v>
      </c>
      <c r="CD178" s="46"/>
      <c r="CE178" s="46"/>
      <c r="CF178" s="46">
        <f t="shared" si="199"/>
        <v>0</v>
      </c>
      <c r="CG178" s="44"/>
      <c r="CH178" s="46"/>
      <c r="CI178" s="46">
        <f t="shared" si="200"/>
        <v>0</v>
      </c>
      <c r="CJ178" s="44"/>
      <c r="CK178" s="46"/>
      <c r="CL178" s="46">
        <f t="shared" si="201"/>
        <v>75</v>
      </c>
      <c r="CM178" s="44"/>
      <c r="CN178" s="46">
        <f t="shared" si="202"/>
        <v>0</v>
      </c>
      <c r="CO178" s="44"/>
      <c r="CP178" s="44"/>
      <c r="CQ178" s="44" t="str">
        <f t="shared" si="203"/>
        <v/>
      </c>
      <c r="CR178" s="44" t="str">
        <f t="shared" si="204"/>
        <v/>
      </c>
      <c r="CS178" s="44" t="str">
        <f t="shared" si="205"/>
        <v xml:space="preserve">   billones</v>
      </c>
      <c r="CT178" s="44" t="str">
        <f t="shared" si="206"/>
        <v/>
      </c>
      <c r="CU178" s="44" t="str">
        <f t="shared" si="207"/>
        <v/>
      </c>
      <c r="CV178" s="44" t="str">
        <f t="shared" si="208"/>
        <v xml:space="preserve">  mil</v>
      </c>
      <c r="CW178" s="44" t="str">
        <f t="shared" si="209"/>
        <v/>
      </c>
      <c r="CX178" s="44" t="str">
        <f t="shared" si="210"/>
        <v/>
      </c>
      <c r="CY178" s="44" t="str">
        <f t="shared" si="211"/>
        <v xml:space="preserve">   millones</v>
      </c>
      <c r="CZ178" s="44" t="str">
        <f t="shared" si="212"/>
        <v/>
      </c>
      <c r="DA178" s="44" t="str">
        <f t="shared" si="213"/>
        <v/>
      </c>
      <c r="DB178" s="44" t="str">
        <f t="shared" si="214"/>
        <v xml:space="preserve">  mil</v>
      </c>
      <c r="DC178" s="44" t="str">
        <f t="shared" si="215"/>
        <v xml:space="preserve">Ciento </v>
      </c>
      <c r="DD178" s="44" t="str">
        <f t="shared" si="216"/>
        <v xml:space="preserve">Setenta y </v>
      </c>
      <c r="DE178" s="44" t="str">
        <f t="shared" si="217"/>
        <v>Cinco Pesos</v>
      </c>
      <c r="DF178" s="44" t="str">
        <f t="shared" si="218"/>
        <v xml:space="preserve">  Centavos</v>
      </c>
      <c r="DG178" s="44" t="str">
        <f t="shared" si="219"/>
        <v xml:space="preserve">  centavos</v>
      </c>
      <c r="DH178" s="44" t="str">
        <f t="shared" si="220"/>
        <v xml:space="preserve"> </v>
      </c>
      <c r="DI178" s="44" t="str">
        <f t="shared" si="221"/>
        <v/>
      </c>
      <c r="DJ178" s="44"/>
      <c r="DK178" s="44" t="str">
        <f t="shared" si="222"/>
        <v xml:space="preserve"> </v>
      </c>
      <c r="DL178" s="44" t="str">
        <f t="shared" si="223"/>
        <v/>
      </c>
      <c r="DM178" s="44"/>
      <c r="DN178" s="44" t="str">
        <f t="shared" si="224"/>
        <v xml:space="preserve"> </v>
      </c>
      <c r="DO178" s="44" t="str">
        <f t="shared" si="225"/>
        <v/>
      </c>
      <c r="DP178" s="44"/>
      <c r="DQ178" s="44" t="str">
        <f t="shared" si="226"/>
        <v xml:space="preserve"> </v>
      </c>
      <c r="DR178" s="44" t="str">
        <f t="shared" si="227"/>
        <v/>
      </c>
      <c r="DS178" s="44"/>
      <c r="DT178" s="44" t="e">
        <f t="shared" si="228"/>
        <v>#N/A</v>
      </c>
      <c r="DU178" s="44" t="str">
        <f t="shared" si="229"/>
        <v xml:space="preserve"> Pesos</v>
      </c>
      <c r="DV178" s="44" t="str">
        <f t="shared" si="230"/>
        <v xml:space="preserve"> </v>
      </c>
      <c r="DW178" s="44" t="str">
        <f t="shared" si="231"/>
        <v/>
      </c>
      <c r="DX178" s="44"/>
      <c r="DY178" s="44"/>
      <c r="DZ178" s="44"/>
      <c r="EA178" s="44" t="str">
        <f t="shared" si="232"/>
        <v xml:space="preserve"> </v>
      </c>
      <c r="EB178" s="44"/>
      <c r="EC178" s="44"/>
      <c r="ED178" s="44" t="str">
        <f t="shared" si="233"/>
        <v xml:space="preserve"> </v>
      </c>
      <c r="EE178" s="44"/>
      <c r="EF178" s="44"/>
      <c r="EG178" s="47" t="str">
        <f t="shared" si="234"/>
        <v xml:space="preserve"> </v>
      </c>
      <c r="EH178" s="44"/>
      <c r="EI178" s="44"/>
      <c r="EJ178" s="47" t="str">
        <f t="shared" si="235"/>
        <v xml:space="preserve"> </v>
      </c>
      <c r="EK178" s="44"/>
      <c r="EL178" s="44"/>
      <c r="EM178" s="47" t="str">
        <f t="shared" si="236"/>
        <v>Ciento Setenta y Cinco Pesos</v>
      </c>
      <c r="EN178" s="47"/>
      <c r="EO178" s="47" t="str">
        <f t="shared" si="237"/>
        <v xml:space="preserve"> </v>
      </c>
      <c r="EP178" s="44"/>
    </row>
    <row r="179" spans="1:146" hidden="1" x14ac:dyDescent="0.2">
      <c r="A179" s="42">
        <v>176</v>
      </c>
      <c r="B179" s="43" t="str">
        <f t="shared" si="167"/>
        <v>Ciento Setenta y Seis Pesos M/L</v>
      </c>
      <c r="C179" s="44"/>
      <c r="D179" s="45">
        <f t="shared" si="168"/>
        <v>176</v>
      </c>
      <c r="E179" s="44" t="str">
        <f t="shared" si="169"/>
        <v/>
      </c>
      <c r="F179" s="44" t="str">
        <f t="shared" si="170"/>
        <v xml:space="preserve"> Pesos</v>
      </c>
      <c r="G179" s="44" t="str">
        <f t="shared" si="171"/>
        <v xml:space="preserve">  billones</v>
      </c>
      <c r="H179" s="44"/>
      <c r="I179" s="44" t="str">
        <f t="shared" si="172"/>
        <v xml:space="preserve"> Pesos</v>
      </c>
      <c r="J179" s="44" t="s">
        <v>80</v>
      </c>
      <c r="K179" s="44"/>
      <c r="L179" s="44" t="str">
        <f t="shared" si="173"/>
        <v xml:space="preserve"> Pesos</v>
      </c>
      <c r="M179" s="44" t="str">
        <f t="shared" si="174"/>
        <v xml:space="preserve">  millones</v>
      </c>
      <c r="N179" s="44"/>
      <c r="O179" s="44" t="str">
        <f t="shared" si="175"/>
        <v xml:space="preserve"> Pesos</v>
      </c>
      <c r="P179" s="44" t="s">
        <v>80</v>
      </c>
      <c r="Q179" s="44"/>
      <c r="R179" s="44" t="str">
        <f t="shared" si="176"/>
        <v xml:space="preserve"> y </v>
      </c>
      <c r="S179" s="44" t="str">
        <f t="shared" si="177"/>
        <v xml:space="preserve"> Pesos</v>
      </c>
      <c r="T179" s="44" t="str">
        <f t="shared" si="178"/>
        <v xml:space="preserve"> Centavos</v>
      </c>
      <c r="U179" s="44" t="str">
        <f t="shared" si="179"/>
        <v xml:space="preserve"> centavos</v>
      </c>
      <c r="V179" s="44">
        <v>15</v>
      </c>
      <c r="W179" s="44">
        <v>14</v>
      </c>
      <c r="X179" s="44">
        <v>13</v>
      </c>
      <c r="Y179" s="44">
        <v>12</v>
      </c>
      <c r="Z179" s="44">
        <v>11</v>
      </c>
      <c r="AA179" s="44">
        <v>10</v>
      </c>
      <c r="AB179" s="44">
        <v>9</v>
      </c>
      <c r="AC179" s="44">
        <f t="shared" si="244"/>
        <v>8</v>
      </c>
      <c r="AD179" s="44">
        <f t="shared" si="244"/>
        <v>7</v>
      </c>
      <c r="AE179" s="44">
        <f t="shared" si="244"/>
        <v>6</v>
      </c>
      <c r="AF179" s="44">
        <f t="shared" si="244"/>
        <v>5</v>
      </c>
      <c r="AG179" s="44">
        <f t="shared" si="244"/>
        <v>4</v>
      </c>
      <c r="AH179" s="44">
        <f t="shared" si="244"/>
        <v>3</v>
      </c>
      <c r="AI179" s="44">
        <f t="shared" si="244"/>
        <v>2</v>
      </c>
      <c r="AJ179" s="44">
        <f t="shared" si="244"/>
        <v>1</v>
      </c>
      <c r="AK179" s="44">
        <f t="shared" si="244"/>
        <v>0</v>
      </c>
      <c r="AL179" s="44">
        <f t="shared" si="244"/>
        <v>-1</v>
      </c>
      <c r="AM179" s="44">
        <f t="shared" si="244"/>
        <v>-2</v>
      </c>
      <c r="AN179" s="44"/>
      <c r="AO179" s="46">
        <f t="shared" si="240"/>
        <v>0</v>
      </c>
      <c r="AP179" s="46">
        <f t="shared" si="241"/>
        <v>0</v>
      </c>
      <c r="AQ179" s="46">
        <f t="shared" si="242"/>
        <v>0</v>
      </c>
      <c r="AR179" s="46">
        <f t="shared" si="239"/>
        <v>0</v>
      </c>
      <c r="AS179" s="46">
        <f t="shared" si="239"/>
        <v>0</v>
      </c>
      <c r="AT179" s="46">
        <f t="shared" si="239"/>
        <v>0</v>
      </c>
      <c r="AU179" s="46">
        <f t="shared" si="239"/>
        <v>0</v>
      </c>
      <c r="AV179" s="46">
        <f t="shared" si="239"/>
        <v>0</v>
      </c>
      <c r="AW179" s="46">
        <f t="shared" si="239"/>
        <v>0</v>
      </c>
      <c r="AX179" s="46">
        <f t="shared" si="164"/>
        <v>0</v>
      </c>
      <c r="AY179" s="46">
        <f t="shared" si="164"/>
        <v>0</v>
      </c>
      <c r="AZ179" s="46">
        <f t="shared" si="164"/>
        <v>0</v>
      </c>
      <c r="BA179" s="46">
        <f t="shared" si="164"/>
        <v>1</v>
      </c>
      <c r="BB179" s="46">
        <f t="shared" si="243"/>
        <v>17</v>
      </c>
      <c r="BC179" s="46">
        <f t="shared" si="243"/>
        <v>176</v>
      </c>
      <c r="BD179" s="46">
        <f t="shared" si="243"/>
        <v>1760</v>
      </c>
      <c r="BE179" s="46">
        <f t="shared" si="243"/>
        <v>17600</v>
      </c>
      <c r="BF179" s="44"/>
      <c r="BG179" s="44">
        <f t="shared" si="180"/>
        <v>0</v>
      </c>
      <c r="BH179" s="46">
        <f t="shared" si="181"/>
        <v>0</v>
      </c>
      <c r="BI179" s="46">
        <f t="shared" si="182"/>
        <v>0</v>
      </c>
      <c r="BJ179" s="46">
        <f t="shared" si="183"/>
        <v>0</v>
      </c>
      <c r="BK179" s="46">
        <f t="shared" si="184"/>
        <v>0</v>
      </c>
      <c r="BL179" s="46">
        <f t="shared" si="185"/>
        <v>0</v>
      </c>
      <c r="BM179" s="46">
        <f t="shared" si="186"/>
        <v>0</v>
      </c>
      <c r="BN179" s="46">
        <f t="shared" si="187"/>
        <v>0</v>
      </c>
      <c r="BO179" s="46">
        <f t="shared" si="188"/>
        <v>0</v>
      </c>
      <c r="BP179" s="46">
        <f t="shared" si="189"/>
        <v>0</v>
      </c>
      <c r="BQ179" s="46">
        <f t="shared" si="190"/>
        <v>0</v>
      </c>
      <c r="BR179" s="46">
        <f t="shared" si="191"/>
        <v>0</v>
      </c>
      <c r="BS179" s="46">
        <f t="shared" si="192"/>
        <v>100</v>
      </c>
      <c r="BT179" s="46">
        <f t="shared" si="193"/>
        <v>70</v>
      </c>
      <c r="BU179" s="46">
        <f t="shared" si="194"/>
        <v>6</v>
      </c>
      <c r="BV179" s="46">
        <f t="shared" si="195"/>
        <v>0</v>
      </c>
      <c r="BW179" s="46">
        <f t="shared" si="196"/>
        <v>0</v>
      </c>
      <c r="BX179" s="44"/>
      <c r="BY179" s="44"/>
      <c r="BZ179" s="46">
        <f t="shared" si="197"/>
        <v>0</v>
      </c>
      <c r="CA179" s="46"/>
      <c r="CB179" s="46"/>
      <c r="CC179" s="46">
        <f t="shared" si="198"/>
        <v>0</v>
      </c>
      <c r="CD179" s="46"/>
      <c r="CE179" s="46"/>
      <c r="CF179" s="46">
        <f t="shared" si="199"/>
        <v>0</v>
      </c>
      <c r="CG179" s="44"/>
      <c r="CH179" s="46"/>
      <c r="CI179" s="46">
        <f t="shared" si="200"/>
        <v>0</v>
      </c>
      <c r="CJ179" s="44"/>
      <c r="CK179" s="46"/>
      <c r="CL179" s="46">
        <f t="shared" si="201"/>
        <v>76</v>
      </c>
      <c r="CM179" s="44"/>
      <c r="CN179" s="46">
        <f t="shared" si="202"/>
        <v>0</v>
      </c>
      <c r="CO179" s="44"/>
      <c r="CP179" s="44"/>
      <c r="CQ179" s="44" t="str">
        <f t="shared" si="203"/>
        <v/>
      </c>
      <c r="CR179" s="44" t="str">
        <f t="shared" si="204"/>
        <v/>
      </c>
      <c r="CS179" s="44" t="str">
        <f t="shared" si="205"/>
        <v xml:space="preserve">   billones</v>
      </c>
      <c r="CT179" s="44" t="str">
        <f t="shared" si="206"/>
        <v/>
      </c>
      <c r="CU179" s="44" t="str">
        <f t="shared" si="207"/>
        <v/>
      </c>
      <c r="CV179" s="44" t="str">
        <f t="shared" si="208"/>
        <v xml:space="preserve">  mil</v>
      </c>
      <c r="CW179" s="44" t="str">
        <f t="shared" si="209"/>
        <v/>
      </c>
      <c r="CX179" s="44" t="str">
        <f t="shared" si="210"/>
        <v/>
      </c>
      <c r="CY179" s="44" t="str">
        <f t="shared" si="211"/>
        <v xml:space="preserve">   millones</v>
      </c>
      <c r="CZ179" s="44" t="str">
        <f t="shared" si="212"/>
        <v/>
      </c>
      <c r="DA179" s="44" t="str">
        <f t="shared" si="213"/>
        <v/>
      </c>
      <c r="DB179" s="44" t="str">
        <f t="shared" si="214"/>
        <v xml:space="preserve">  mil</v>
      </c>
      <c r="DC179" s="44" t="str">
        <f t="shared" si="215"/>
        <v xml:space="preserve">Ciento </v>
      </c>
      <c r="DD179" s="44" t="str">
        <f t="shared" si="216"/>
        <v xml:space="preserve">Setenta y </v>
      </c>
      <c r="DE179" s="44" t="str">
        <f t="shared" si="217"/>
        <v>Seis Pesos</v>
      </c>
      <c r="DF179" s="44" t="str">
        <f t="shared" si="218"/>
        <v xml:space="preserve">  Centavos</v>
      </c>
      <c r="DG179" s="44" t="str">
        <f t="shared" si="219"/>
        <v xml:space="preserve">  centavos</v>
      </c>
      <c r="DH179" s="44" t="str">
        <f t="shared" si="220"/>
        <v xml:space="preserve"> </v>
      </c>
      <c r="DI179" s="44" t="str">
        <f t="shared" si="221"/>
        <v/>
      </c>
      <c r="DJ179" s="44"/>
      <c r="DK179" s="44" t="str">
        <f t="shared" si="222"/>
        <v xml:space="preserve"> </v>
      </c>
      <c r="DL179" s="44" t="str">
        <f t="shared" si="223"/>
        <v/>
      </c>
      <c r="DM179" s="44"/>
      <c r="DN179" s="44" t="str">
        <f t="shared" si="224"/>
        <v xml:space="preserve"> </v>
      </c>
      <c r="DO179" s="44" t="str">
        <f t="shared" si="225"/>
        <v/>
      </c>
      <c r="DP179" s="44"/>
      <c r="DQ179" s="44" t="str">
        <f t="shared" si="226"/>
        <v xml:space="preserve"> </v>
      </c>
      <c r="DR179" s="44" t="str">
        <f t="shared" si="227"/>
        <v/>
      </c>
      <c r="DS179" s="44"/>
      <c r="DT179" s="44" t="e">
        <f t="shared" si="228"/>
        <v>#N/A</v>
      </c>
      <c r="DU179" s="44" t="str">
        <f t="shared" si="229"/>
        <v xml:space="preserve"> Pesos</v>
      </c>
      <c r="DV179" s="44" t="str">
        <f t="shared" si="230"/>
        <v xml:space="preserve"> </v>
      </c>
      <c r="DW179" s="44" t="str">
        <f t="shared" si="231"/>
        <v/>
      </c>
      <c r="DX179" s="44"/>
      <c r="DY179" s="44"/>
      <c r="DZ179" s="44"/>
      <c r="EA179" s="44" t="str">
        <f t="shared" si="232"/>
        <v xml:space="preserve"> </v>
      </c>
      <c r="EB179" s="44"/>
      <c r="EC179" s="44"/>
      <c r="ED179" s="44" t="str">
        <f t="shared" si="233"/>
        <v xml:space="preserve"> </v>
      </c>
      <c r="EE179" s="44"/>
      <c r="EF179" s="44"/>
      <c r="EG179" s="47" t="str">
        <f t="shared" si="234"/>
        <v xml:space="preserve"> </v>
      </c>
      <c r="EH179" s="44"/>
      <c r="EI179" s="44"/>
      <c r="EJ179" s="47" t="str">
        <f t="shared" si="235"/>
        <v xml:space="preserve"> </v>
      </c>
      <c r="EK179" s="44"/>
      <c r="EL179" s="44"/>
      <c r="EM179" s="47" t="str">
        <f t="shared" si="236"/>
        <v>Ciento Setenta y Seis Pesos</v>
      </c>
      <c r="EN179" s="47"/>
      <c r="EO179" s="47" t="str">
        <f t="shared" si="237"/>
        <v xml:space="preserve"> </v>
      </c>
      <c r="EP179" s="44"/>
    </row>
    <row r="180" spans="1:146" hidden="1" x14ac:dyDescent="0.2">
      <c r="A180" s="42">
        <v>177</v>
      </c>
      <c r="B180" s="43" t="str">
        <f t="shared" si="167"/>
        <v>Ciento Setenta y Siete Pesos M/L</v>
      </c>
      <c r="C180" s="44"/>
      <c r="D180" s="45">
        <f t="shared" si="168"/>
        <v>177</v>
      </c>
      <c r="E180" s="44" t="str">
        <f t="shared" si="169"/>
        <v/>
      </c>
      <c r="F180" s="44" t="str">
        <f t="shared" si="170"/>
        <v xml:space="preserve"> Pesos</v>
      </c>
      <c r="G180" s="44" t="str">
        <f t="shared" si="171"/>
        <v xml:space="preserve">  billones</v>
      </c>
      <c r="H180" s="44"/>
      <c r="I180" s="44" t="str">
        <f t="shared" si="172"/>
        <v xml:space="preserve"> Pesos</v>
      </c>
      <c r="J180" s="44" t="s">
        <v>80</v>
      </c>
      <c r="K180" s="44"/>
      <c r="L180" s="44" t="str">
        <f t="shared" si="173"/>
        <v xml:space="preserve"> Pesos</v>
      </c>
      <c r="M180" s="44" t="str">
        <f t="shared" si="174"/>
        <v xml:space="preserve">  millones</v>
      </c>
      <c r="N180" s="44"/>
      <c r="O180" s="44" t="str">
        <f t="shared" si="175"/>
        <v xml:space="preserve"> Pesos</v>
      </c>
      <c r="P180" s="44" t="s">
        <v>80</v>
      </c>
      <c r="Q180" s="44"/>
      <c r="R180" s="44" t="str">
        <f t="shared" si="176"/>
        <v xml:space="preserve"> y </v>
      </c>
      <c r="S180" s="44" t="str">
        <f t="shared" si="177"/>
        <v xml:space="preserve"> Pesos</v>
      </c>
      <c r="T180" s="44" t="str">
        <f t="shared" si="178"/>
        <v xml:space="preserve"> Centavos</v>
      </c>
      <c r="U180" s="44" t="str">
        <f t="shared" si="179"/>
        <v xml:space="preserve"> centavos</v>
      </c>
      <c r="V180" s="44">
        <v>15</v>
      </c>
      <c r="W180" s="44">
        <v>14</v>
      </c>
      <c r="X180" s="44">
        <v>13</v>
      </c>
      <c r="Y180" s="44">
        <v>12</v>
      </c>
      <c r="Z180" s="44">
        <v>11</v>
      </c>
      <c r="AA180" s="44">
        <v>10</v>
      </c>
      <c r="AB180" s="44">
        <v>9</v>
      </c>
      <c r="AC180" s="44">
        <f t="shared" ref="AC180:AM195" si="245">AB180-1</f>
        <v>8</v>
      </c>
      <c r="AD180" s="44">
        <f t="shared" si="245"/>
        <v>7</v>
      </c>
      <c r="AE180" s="44">
        <f t="shared" si="245"/>
        <v>6</v>
      </c>
      <c r="AF180" s="44">
        <f t="shared" si="245"/>
        <v>5</v>
      </c>
      <c r="AG180" s="44">
        <f t="shared" si="245"/>
        <v>4</v>
      </c>
      <c r="AH180" s="44">
        <f t="shared" si="245"/>
        <v>3</v>
      </c>
      <c r="AI180" s="44">
        <f t="shared" si="245"/>
        <v>2</v>
      </c>
      <c r="AJ180" s="44">
        <f t="shared" si="245"/>
        <v>1</v>
      </c>
      <c r="AK180" s="44">
        <f t="shared" si="245"/>
        <v>0</v>
      </c>
      <c r="AL180" s="44">
        <f t="shared" si="245"/>
        <v>-1</v>
      </c>
      <c r="AM180" s="44">
        <f t="shared" si="245"/>
        <v>-2</v>
      </c>
      <c r="AN180" s="44"/>
      <c r="AO180" s="46">
        <f t="shared" si="240"/>
        <v>0</v>
      </c>
      <c r="AP180" s="46">
        <f t="shared" si="241"/>
        <v>0</v>
      </c>
      <c r="AQ180" s="46">
        <f t="shared" si="242"/>
        <v>0</v>
      </c>
      <c r="AR180" s="46">
        <f t="shared" si="239"/>
        <v>0</v>
      </c>
      <c r="AS180" s="46">
        <f t="shared" si="239"/>
        <v>0</v>
      </c>
      <c r="AT180" s="46">
        <f t="shared" si="239"/>
        <v>0</v>
      </c>
      <c r="AU180" s="46">
        <f t="shared" si="239"/>
        <v>0</v>
      </c>
      <c r="AV180" s="46">
        <f t="shared" si="239"/>
        <v>0</v>
      </c>
      <c r="AW180" s="46">
        <f t="shared" si="239"/>
        <v>0</v>
      </c>
      <c r="AX180" s="46">
        <f t="shared" si="164"/>
        <v>0</v>
      </c>
      <c r="AY180" s="46">
        <f t="shared" si="164"/>
        <v>0</v>
      </c>
      <c r="AZ180" s="46">
        <f t="shared" si="164"/>
        <v>0</v>
      </c>
      <c r="BA180" s="46">
        <f t="shared" si="164"/>
        <v>1</v>
      </c>
      <c r="BB180" s="46">
        <f t="shared" si="243"/>
        <v>17</v>
      </c>
      <c r="BC180" s="46">
        <f t="shared" si="243"/>
        <v>177</v>
      </c>
      <c r="BD180" s="46">
        <f t="shared" si="243"/>
        <v>1770</v>
      </c>
      <c r="BE180" s="46">
        <f t="shared" si="243"/>
        <v>17700</v>
      </c>
      <c r="BF180" s="44"/>
      <c r="BG180" s="44">
        <f t="shared" si="180"/>
        <v>0</v>
      </c>
      <c r="BH180" s="46">
        <f t="shared" si="181"/>
        <v>0</v>
      </c>
      <c r="BI180" s="46">
        <f t="shared" si="182"/>
        <v>0</v>
      </c>
      <c r="BJ180" s="46">
        <f t="shared" si="183"/>
        <v>0</v>
      </c>
      <c r="BK180" s="46">
        <f t="shared" si="184"/>
        <v>0</v>
      </c>
      <c r="BL180" s="46">
        <f t="shared" si="185"/>
        <v>0</v>
      </c>
      <c r="BM180" s="46">
        <f t="shared" si="186"/>
        <v>0</v>
      </c>
      <c r="BN180" s="46">
        <f t="shared" si="187"/>
        <v>0</v>
      </c>
      <c r="BO180" s="46">
        <f t="shared" si="188"/>
        <v>0</v>
      </c>
      <c r="BP180" s="46">
        <f t="shared" si="189"/>
        <v>0</v>
      </c>
      <c r="BQ180" s="46">
        <f t="shared" si="190"/>
        <v>0</v>
      </c>
      <c r="BR180" s="46">
        <f t="shared" si="191"/>
        <v>0</v>
      </c>
      <c r="BS180" s="46">
        <f t="shared" si="192"/>
        <v>100</v>
      </c>
      <c r="BT180" s="46">
        <f t="shared" si="193"/>
        <v>70</v>
      </c>
      <c r="BU180" s="46">
        <f t="shared" si="194"/>
        <v>7</v>
      </c>
      <c r="BV180" s="46">
        <f t="shared" si="195"/>
        <v>0</v>
      </c>
      <c r="BW180" s="46">
        <f t="shared" si="196"/>
        <v>0</v>
      </c>
      <c r="BX180" s="44"/>
      <c r="BY180" s="44"/>
      <c r="BZ180" s="46">
        <f t="shared" si="197"/>
        <v>0</v>
      </c>
      <c r="CA180" s="46"/>
      <c r="CB180" s="46"/>
      <c r="CC180" s="46">
        <f t="shared" si="198"/>
        <v>0</v>
      </c>
      <c r="CD180" s="46"/>
      <c r="CE180" s="46"/>
      <c r="CF180" s="46">
        <f t="shared" si="199"/>
        <v>0</v>
      </c>
      <c r="CG180" s="44"/>
      <c r="CH180" s="46"/>
      <c r="CI180" s="46">
        <f t="shared" si="200"/>
        <v>0</v>
      </c>
      <c r="CJ180" s="44"/>
      <c r="CK180" s="46"/>
      <c r="CL180" s="46">
        <f t="shared" si="201"/>
        <v>77</v>
      </c>
      <c r="CM180" s="44"/>
      <c r="CN180" s="46">
        <f t="shared" si="202"/>
        <v>0</v>
      </c>
      <c r="CO180" s="44"/>
      <c r="CP180" s="44"/>
      <c r="CQ180" s="44" t="str">
        <f t="shared" si="203"/>
        <v/>
      </c>
      <c r="CR180" s="44" t="str">
        <f t="shared" si="204"/>
        <v/>
      </c>
      <c r="CS180" s="44" t="str">
        <f t="shared" si="205"/>
        <v xml:space="preserve">   billones</v>
      </c>
      <c r="CT180" s="44" t="str">
        <f t="shared" si="206"/>
        <v/>
      </c>
      <c r="CU180" s="44" t="str">
        <f t="shared" si="207"/>
        <v/>
      </c>
      <c r="CV180" s="44" t="str">
        <f t="shared" si="208"/>
        <v xml:space="preserve">  mil</v>
      </c>
      <c r="CW180" s="44" t="str">
        <f t="shared" si="209"/>
        <v/>
      </c>
      <c r="CX180" s="44" t="str">
        <f t="shared" si="210"/>
        <v/>
      </c>
      <c r="CY180" s="44" t="str">
        <f t="shared" si="211"/>
        <v xml:space="preserve">   millones</v>
      </c>
      <c r="CZ180" s="44" t="str">
        <f t="shared" si="212"/>
        <v/>
      </c>
      <c r="DA180" s="44" t="str">
        <f t="shared" si="213"/>
        <v/>
      </c>
      <c r="DB180" s="44" t="str">
        <f t="shared" si="214"/>
        <v xml:space="preserve">  mil</v>
      </c>
      <c r="DC180" s="44" t="str">
        <f t="shared" si="215"/>
        <v xml:space="preserve">Ciento </v>
      </c>
      <c r="DD180" s="44" t="str">
        <f t="shared" si="216"/>
        <v xml:space="preserve">Setenta y </v>
      </c>
      <c r="DE180" s="44" t="str">
        <f t="shared" si="217"/>
        <v>Siete Pesos</v>
      </c>
      <c r="DF180" s="44" t="str">
        <f t="shared" si="218"/>
        <v xml:space="preserve">  Centavos</v>
      </c>
      <c r="DG180" s="44" t="str">
        <f t="shared" si="219"/>
        <v xml:space="preserve">  centavos</v>
      </c>
      <c r="DH180" s="44" t="str">
        <f t="shared" si="220"/>
        <v xml:space="preserve"> </v>
      </c>
      <c r="DI180" s="44" t="str">
        <f t="shared" si="221"/>
        <v/>
      </c>
      <c r="DJ180" s="44"/>
      <c r="DK180" s="44" t="str">
        <f t="shared" si="222"/>
        <v xml:space="preserve"> </v>
      </c>
      <c r="DL180" s="44" t="str">
        <f t="shared" si="223"/>
        <v/>
      </c>
      <c r="DM180" s="44"/>
      <c r="DN180" s="44" t="str">
        <f t="shared" si="224"/>
        <v xml:space="preserve"> </v>
      </c>
      <c r="DO180" s="44" t="str">
        <f t="shared" si="225"/>
        <v/>
      </c>
      <c r="DP180" s="44"/>
      <c r="DQ180" s="44" t="str">
        <f t="shared" si="226"/>
        <v xml:space="preserve"> </v>
      </c>
      <c r="DR180" s="44" t="str">
        <f t="shared" si="227"/>
        <v/>
      </c>
      <c r="DS180" s="44"/>
      <c r="DT180" s="44" t="e">
        <f t="shared" si="228"/>
        <v>#N/A</v>
      </c>
      <c r="DU180" s="44" t="str">
        <f t="shared" si="229"/>
        <v xml:space="preserve"> Pesos</v>
      </c>
      <c r="DV180" s="44" t="str">
        <f t="shared" si="230"/>
        <v xml:space="preserve"> </v>
      </c>
      <c r="DW180" s="44" t="str">
        <f t="shared" si="231"/>
        <v/>
      </c>
      <c r="DX180" s="44"/>
      <c r="DY180" s="44"/>
      <c r="DZ180" s="44"/>
      <c r="EA180" s="44" t="str">
        <f t="shared" si="232"/>
        <v xml:space="preserve"> </v>
      </c>
      <c r="EB180" s="44"/>
      <c r="EC180" s="44"/>
      <c r="ED180" s="44" t="str">
        <f t="shared" si="233"/>
        <v xml:space="preserve"> </v>
      </c>
      <c r="EE180" s="44"/>
      <c r="EF180" s="44"/>
      <c r="EG180" s="47" t="str">
        <f t="shared" si="234"/>
        <v xml:space="preserve"> </v>
      </c>
      <c r="EH180" s="44"/>
      <c r="EI180" s="44"/>
      <c r="EJ180" s="47" t="str">
        <f t="shared" si="235"/>
        <v xml:space="preserve"> </v>
      </c>
      <c r="EK180" s="44"/>
      <c r="EL180" s="44"/>
      <c r="EM180" s="47" t="str">
        <f t="shared" si="236"/>
        <v>Ciento Setenta y Siete Pesos</v>
      </c>
      <c r="EN180" s="47"/>
      <c r="EO180" s="47" t="str">
        <f t="shared" si="237"/>
        <v xml:space="preserve"> </v>
      </c>
      <c r="EP180" s="44"/>
    </row>
    <row r="181" spans="1:146" hidden="1" x14ac:dyDescent="0.2">
      <c r="A181" s="42">
        <v>178</v>
      </c>
      <c r="B181" s="43" t="str">
        <f t="shared" si="167"/>
        <v>Ciento Setenta y Ocho Pesos M/L</v>
      </c>
      <c r="C181" s="44"/>
      <c r="D181" s="45">
        <f t="shared" si="168"/>
        <v>178</v>
      </c>
      <c r="E181" s="44" t="str">
        <f t="shared" si="169"/>
        <v/>
      </c>
      <c r="F181" s="44" t="str">
        <f t="shared" si="170"/>
        <v xml:space="preserve"> Pesos</v>
      </c>
      <c r="G181" s="44" t="str">
        <f t="shared" si="171"/>
        <v xml:space="preserve">  billones</v>
      </c>
      <c r="H181" s="44"/>
      <c r="I181" s="44" t="str">
        <f t="shared" si="172"/>
        <v xml:space="preserve"> Pesos</v>
      </c>
      <c r="J181" s="44" t="s">
        <v>80</v>
      </c>
      <c r="K181" s="44"/>
      <c r="L181" s="44" t="str">
        <f t="shared" si="173"/>
        <v xml:space="preserve"> Pesos</v>
      </c>
      <c r="M181" s="44" t="str">
        <f t="shared" si="174"/>
        <v xml:space="preserve">  millones</v>
      </c>
      <c r="N181" s="44"/>
      <c r="O181" s="44" t="str">
        <f t="shared" si="175"/>
        <v xml:space="preserve"> Pesos</v>
      </c>
      <c r="P181" s="44" t="s">
        <v>80</v>
      </c>
      <c r="Q181" s="44"/>
      <c r="R181" s="44" t="str">
        <f t="shared" si="176"/>
        <v xml:space="preserve"> y </v>
      </c>
      <c r="S181" s="44" t="str">
        <f t="shared" si="177"/>
        <v xml:space="preserve"> Pesos</v>
      </c>
      <c r="T181" s="44" t="str">
        <f t="shared" si="178"/>
        <v xml:space="preserve"> Centavos</v>
      </c>
      <c r="U181" s="44" t="str">
        <f t="shared" si="179"/>
        <v xml:space="preserve"> centavos</v>
      </c>
      <c r="V181" s="44">
        <v>15</v>
      </c>
      <c r="W181" s="44">
        <v>14</v>
      </c>
      <c r="X181" s="44">
        <v>13</v>
      </c>
      <c r="Y181" s="44">
        <v>12</v>
      </c>
      <c r="Z181" s="44">
        <v>11</v>
      </c>
      <c r="AA181" s="44">
        <v>10</v>
      </c>
      <c r="AB181" s="44">
        <v>9</v>
      </c>
      <c r="AC181" s="44">
        <f t="shared" si="245"/>
        <v>8</v>
      </c>
      <c r="AD181" s="44">
        <f t="shared" si="245"/>
        <v>7</v>
      </c>
      <c r="AE181" s="44">
        <f t="shared" si="245"/>
        <v>6</v>
      </c>
      <c r="AF181" s="44">
        <f t="shared" si="245"/>
        <v>5</v>
      </c>
      <c r="AG181" s="44">
        <f t="shared" si="245"/>
        <v>4</v>
      </c>
      <c r="AH181" s="44">
        <f t="shared" si="245"/>
        <v>3</v>
      </c>
      <c r="AI181" s="44">
        <f t="shared" si="245"/>
        <v>2</v>
      </c>
      <c r="AJ181" s="44">
        <f t="shared" si="245"/>
        <v>1</v>
      </c>
      <c r="AK181" s="44">
        <f t="shared" si="245"/>
        <v>0</v>
      </c>
      <c r="AL181" s="44">
        <f t="shared" si="245"/>
        <v>-1</v>
      </c>
      <c r="AM181" s="44">
        <f t="shared" si="245"/>
        <v>-2</v>
      </c>
      <c r="AN181" s="44"/>
      <c r="AO181" s="46">
        <f t="shared" si="240"/>
        <v>0</v>
      </c>
      <c r="AP181" s="46">
        <f t="shared" si="241"/>
        <v>0</v>
      </c>
      <c r="AQ181" s="46">
        <f t="shared" si="242"/>
        <v>0</v>
      </c>
      <c r="AR181" s="46">
        <f t="shared" si="239"/>
        <v>0</v>
      </c>
      <c r="AS181" s="46">
        <f t="shared" si="239"/>
        <v>0</v>
      </c>
      <c r="AT181" s="46">
        <f t="shared" si="239"/>
        <v>0</v>
      </c>
      <c r="AU181" s="46">
        <f t="shared" si="239"/>
        <v>0</v>
      </c>
      <c r="AV181" s="46">
        <f t="shared" si="239"/>
        <v>0</v>
      </c>
      <c r="AW181" s="46">
        <f t="shared" si="239"/>
        <v>0</v>
      </c>
      <c r="AX181" s="46">
        <f t="shared" si="164"/>
        <v>0</v>
      </c>
      <c r="AY181" s="46">
        <f t="shared" si="164"/>
        <v>0</v>
      </c>
      <c r="AZ181" s="46">
        <f t="shared" si="164"/>
        <v>0</v>
      </c>
      <c r="BA181" s="46">
        <f t="shared" si="164"/>
        <v>1</v>
      </c>
      <c r="BB181" s="46">
        <f t="shared" si="243"/>
        <v>17</v>
      </c>
      <c r="BC181" s="46">
        <f t="shared" si="243"/>
        <v>178</v>
      </c>
      <c r="BD181" s="46">
        <f t="shared" si="243"/>
        <v>1780</v>
      </c>
      <c r="BE181" s="46">
        <f t="shared" si="243"/>
        <v>17800</v>
      </c>
      <c r="BF181" s="44"/>
      <c r="BG181" s="44">
        <f t="shared" si="180"/>
        <v>0</v>
      </c>
      <c r="BH181" s="46">
        <f t="shared" si="181"/>
        <v>0</v>
      </c>
      <c r="BI181" s="46">
        <f t="shared" si="182"/>
        <v>0</v>
      </c>
      <c r="BJ181" s="46">
        <f t="shared" si="183"/>
        <v>0</v>
      </c>
      <c r="BK181" s="46">
        <f t="shared" si="184"/>
        <v>0</v>
      </c>
      <c r="BL181" s="46">
        <f t="shared" si="185"/>
        <v>0</v>
      </c>
      <c r="BM181" s="46">
        <f t="shared" si="186"/>
        <v>0</v>
      </c>
      <c r="BN181" s="46">
        <f t="shared" si="187"/>
        <v>0</v>
      </c>
      <c r="BO181" s="46">
        <f t="shared" si="188"/>
        <v>0</v>
      </c>
      <c r="BP181" s="46">
        <f t="shared" si="189"/>
        <v>0</v>
      </c>
      <c r="BQ181" s="46">
        <f t="shared" si="190"/>
        <v>0</v>
      </c>
      <c r="BR181" s="46">
        <f t="shared" si="191"/>
        <v>0</v>
      </c>
      <c r="BS181" s="46">
        <f t="shared" si="192"/>
        <v>100</v>
      </c>
      <c r="BT181" s="46">
        <f t="shared" si="193"/>
        <v>70</v>
      </c>
      <c r="BU181" s="46">
        <f t="shared" si="194"/>
        <v>8</v>
      </c>
      <c r="BV181" s="46">
        <f t="shared" si="195"/>
        <v>0</v>
      </c>
      <c r="BW181" s="46">
        <f t="shared" si="196"/>
        <v>0</v>
      </c>
      <c r="BX181" s="44"/>
      <c r="BY181" s="44"/>
      <c r="BZ181" s="46">
        <f t="shared" si="197"/>
        <v>0</v>
      </c>
      <c r="CA181" s="46"/>
      <c r="CB181" s="46"/>
      <c r="CC181" s="46">
        <f t="shared" si="198"/>
        <v>0</v>
      </c>
      <c r="CD181" s="46"/>
      <c r="CE181" s="46"/>
      <c r="CF181" s="46">
        <f t="shared" si="199"/>
        <v>0</v>
      </c>
      <c r="CG181" s="44"/>
      <c r="CH181" s="46"/>
      <c r="CI181" s="46">
        <f t="shared" si="200"/>
        <v>0</v>
      </c>
      <c r="CJ181" s="44"/>
      <c r="CK181" s="46"/>
      <c r="CL181" s="46">
        <f t="shared" si="201"/>
        <v>78</v>
      </c>
      <c r="CM181" s="44"/>
      <c r="CN181" s="46">
        <f t="shared" si="202"/>
        <v>0</v>
      </c>
      <c r="CO181" s="44"/>
      <c r="CP181" s="44"/>
      <c r="CQ181" s="44" t="str">
        <f t="shared" si="203"/>
        <v/>
      </c>
      <c r="CR181" s="44" t="str">
        <f t="shared" si="204"/>
        <v/>
      </c>
      <c r="CS181" s="44" t="str">
        <f t="shared" si="205"/>
        <v xml:space="preserve">   billones</v>
      </c>
      <c r="CT181" s="44" t="str">
        <f t="shared" si="206"/>
        <v/>
      </c>
      <c r="CU181" s="44" t="str">
        <f t="shared" si="207"/>
        <v/>
      </c>
      <c r="CV181" s="44" t="str">
        <f t="shared" si="208"/>
        <v xml:space="preserve">  mil</v>
      </c>
      <c r="CW181" s="44" t="str">
        <f t="shared" si="209"/>
        <v/>
      </c>
      <c r="CX181" s="44" t="str">
        <f t="shared" si="210"/>
        <v/>
      </c>
      <c r="CY181" s="44" t="str">
        <f t="shared" si="211"/>
        <v xml:space="preserve">   millones</v>
      </c>
      <c r="CZ181" s="44" t="str">
        <f t="shared" si="212"/>
        <v/>
      </c>
      <c r="DA181" s="44" t="str">
        <f t="shared" si="213"/>
        <v/>
      </c>
      <c r="DB181" s="44" t="str">
        <f t="shared" si="214"/>
        <v xml:space="preserve">  mil</v>
      </c>
      <c r="DC181" s="44" t="str">
        <f t="shared" si="215"/>
        <v xml:space="preserve">Ciento </v>
      </c>
      <c r="DD181" s="44" t="str">
        <f t="shared" si="216"/>
        <v xml:space="preserve">Setenta y </v>
      </c>
      <c r="DE181" s="44" t="str">
        <f t="shared" si="217"/>
        <v>Ocho Pesos</v>
      </c>
      <c r="DF181" s="44" t="str">
        <f t="shared" si="218"/>
        <v xml:space="preserve">  Centavos</v>
      </c>
      <c r="DG181" s="44" t="str">
        <f t="shared" si="219"/>
        <v xml:space="preserve">  centavos</v>
      </c>
      <c r="DH181" s="44" t="str">
        <f t="shared" si="220"/>
        <v xml:space="preserve"> </v>
      </c>
      <c r="DI181" s="44" t="str">
        <f t="shared" si="221"/>
        <v/>
      </c>
      <c r="DJ181" s="44"/>
      <c r="DK181" s="44" t="str">
        <f t="shared" si="222"/>
        <v xml:space="preserve"> </v>
      </c>
      <c r="DL181" s="44" t="str">
        <f t="shared" si="223"/>
        <v/>
      </c>
      <c r="DM181" s="44"/>
      <c r="DN181" s="44" t="str">
        <f t="shared" si="224"/>
        <v xml:space="preserve"> </v>
      </c>
      <c r="DO181" s="44" t="str">
        <f t="shared" si="225"/>
        <v/>
      </c>
      <c r="DP181" s="44"/>
      <c r="DQ181" s="44" t="str">
        <f t="shared" si="226"/>
        <v xml:space="preserve"> </v>
      </c>
      <c r="DR181" s="44" t="str">
        <f t="shared" si="227"/>
        <v/>
      </c>
      <c r="DS181" s="44"/>
      <c r="DT181" s="44" t="e">
        <f t="shared" si="228"/>
        <v>#N/A</v>
      </c>
      <c r="DU181" s="44" t="str">
        <f t="shared" si="229"/>
        <v xml:space="preserve"> Pesos</v>
      </c>
      <c r="DV181" s="44" t="str">
        <f t="shared" si="230"/>
        <v xml:space="preserve"> </v>
      </c>
      <c r="DW181" s="44" t="str">
        <f t="shared" si="231"/>
        <v/>
      </c>
      <c r="DX181" s="44"/>
      <c r="DY181" s="44"/>
      <c r="DZ181" s="44"/>
      <c r="EA181" s="44" t="str">
        <f t="shared" si="232"/>
        <v xml:space="preserve"> </v>
      </c>
      <c r="EB181" s="44"/>
      <c r="EC181" s="44"/>
      <c r="ED181" s="44" t="str">
        <f t="shared" si="233"/>
        <v xml:space="preserve"> </v>
      </c>
      <c r="EE181" s="44"/>
      <c r="EF181" s="44"/>
      <c r="EG181" s="47" t="str">
        <f t="shared" si="234"/>
        <v xml:space="preserve"> </v>
      </c>
      <c r="EH181" s="44"/>
      <c r="EI181" s="44"/>
      <c r="EJ181" s="47" t="str">
        <f t="shared" si="235"/>
        <v xml:space="preserve"> </v>
      </c>
      <c r="EK181" s="44"/>
      <c r="EL181" s="44"/>
      <c r="EM181" s="47" t="str">
        <f t="shared" si="236"/>
        <v>Ciento Setenta y Ocho Pesos</v>
      </c>
      <c r="EN181" s="47"/>
      <c r="EO181" s="47" t="str">
        <f t="shared" si="237"/>
        <v xml:space="preserve"> </v>
      </c>
      <c r="EP181" s="44"/>
    </row>
    <row r="182" spans="1:146" hidden="1" x14ac:dyDescent="0.2">
      <c r="A182" s="42">
        <v>179</v>
      </c>
      <c r="B182" s="43" t="str">
        <f t="shared" si="167"/>
        <v>Ciento Setenta y Nueve Pesos M/L</v>
      </c>
      <c r="C182" s="44"/>
      <c r="D182" s="45">
        <f t="shared" si="168"/>
        <v>179</v>
      </c>
      <c r="E182" s="44" t="str">
        <f t="shared" si="169"/>
        <v/>
      </c>
      <c r="F182" s="44" t="str">
        <f t="shared" si="170"/>
        <v xml:space="preserve"> Pesos</v>
      </c>
      <c r="G182" s="44" t="str">
        <f t="shared" si="171"/>
        <v xml:space="preserve">  billones</v>
      </c>
      <c r="H182" s="44"/>
      <c r="I182" s="44" t="str">
        <f t="shared" si="172"/>
        <v xml:space="preserve"> Pesos</v>
      </c>
      <c r="J182" s="44" t="s">
        <v>80</v>
      </c>
      <c r="K182" s="44"/>
      <c r="L182" s="44" t="str">
        <f t="shared" si="173"/>
        <v xml:space="preserve"> Pesos</v>
      </c>
      <c r="M182" s="44" t="str">
        <f t="shared" si="174"/>
        <v xml:space="preserve">  millones</v>
      </c>
      <c r="N182" s="44"/>
      <c r="O182" s="44" t="str">
        <f t="shared" si="175"/>
        <v xml:space="preserve"> Pesos</v>
      </c>
      <c r="P182" s="44" t="s">
        <v>80</v>
      </c>
      <c r="Q182" s="44"/>
      <c r="R182" s="44" t="str">
        <f t="shared" si="176"/>
        <v xml:space="preserve"> y </v>
      </c>
      <c r="S182" s="44" t="str">
        <f t="shared" si="177"/>
        <v xml:space="preserve"> Pesos</v>
      </c>
      <c r="T182" s="44" t="str">
        <f t="shared" si="178"/>
        <v xml:space="preserve"> Centavos</v>
      </c>
      <c r="U182" s="44" t="str">
        <f t="shared" si="179"/>
        <v xml:space="preserve"> centavos</v>
      </c>
      <c r="V182" s="44">
        <v>15</v>
      </c>
      <c r="W182" s="44">
        <v>14</v>
      </c>
      <c r="X182" s="44">
        <v>13</v>
      </c>
      <c r="Y182" s="44">
        <v>12</v>
      </c>
      <c r="Z182" s="44">
        <v>11</v>
      </c>
      <c r="AA182" s="44">
        <v>10</v>
      </c>
      <c r="AB182" s="44">
        <v>9</v>
      </c>
      <c r="AC182" s="44">
        <f t="shared" si="245"/>
        <v>8</v>
      </c>
      <c r="AD182" s="44">
        <f t="shared" si="245"/>
        <v>7</v>
      </c>
      <c r="AE182" s="44">
        <f t="shared" si="245"/>
        <v>6</v>
      </c>
      <c r="AF182" s="44">
        <f t="shared" si="245"/>
        <v>5</v>
      </c>
      <c r="AG182" s="44">
        <f t="shared" si="245"/>
        <v>4</v>
      </c>
      <c r="AH182" s="44">
        <f t="shared" si="245"/>
        <v>3</v>
      </c>
      <c r="AI182" s="44">
        <f t="shared" si="245"/>
        <v>2</v>
      </c>
      <c r="AJ182" s="44">
        <f t="shared" si="245"/>
        <v>1</v>
      </c>
      <c r="AK182" s="44">
        <f t="shared" si="245"/>
        <v>0</v>
      </c>
      <c r="AL182" s="44">
        <f t="shared" si="245"/>
        <v>-1</v>
      </c>
      <c r="AM182" s="44">
        <f t="shared" si="245"/>
        <v>-2</v>
      </c>
      <c r="AN182" s="44"/>
      <c r="AO182" s="46">
        <f t="shared" si="240"/>
        <v>0</v>
      </c>
      <c r="AP182" s="46">
        <f t="shared" si="241"/>
        <v>0</v>
      </c>
      <c r="AQ182" s="46">
        <f t="shared" si="242"/>
        <v>0</v>
      </c>
      <c r="AR182" s="46">
        <f t="shared" si="239"/>
        <v>0</v>
      </c>
      <c r="AS182" s="46">
        <f t="shared" si="239"/>
        <v>0</v>
      </c>
      <c r="AT182" s="46">
        <f t="shared" si="239"/>
        <v>0</v>
      </c>
      <c r="AU182" s="46">
        <f t="shared" si="239"/>
        <v>0</v>
      </c>
      <c r="AV182" s="46">
        <f t="shared" si="239"/>
        <v>0</v>
      </c>
      <c r="AW182" s="46">
        <f t="shared" si="239"/>
        <v>0</v>
      </c>
      <c r="AX182" s="46">
        <f t="shared" si="164"/>
        <v>0</v>
      </c>
      <c r="AY182" s="46">
        <f t="shared" si="164"/>
        <v>0</v>
      </c>
      <c r="AZ182" s="46">
        <f t="shared" si="164"/>
        <v>0</v>
      </c>
      <c r="BA182" s="46">
        <f t="shared" si="164"/>
        <v>1</v>
      </c>
      <c r="BB182" s="46">
        <f t="shared" si="243"/>
        <v>17</v>
      </c>
      <c r="BC182" s="46">
        <f t="shared" si="243"/>
        <v>179</v>
      </c>
      <c r="BD182" s="46">
        <f t="shared" si="243"/>
        <v>1790</v>
      </c>
      <c r="BE182" s="46">
        <f t="shared" si="243"/>
        <v>17900</v>
      </c>
      <c r="BF182" s="44"/>
      <c r="BG182" s="44">
        <f t="shared" si="180"/>
        <v>0</v>
      </c>
      <c r="BH182" s="46">
        <f t="shared" si="181"/>
        <v>0</v>
      </c>
      <c r="BI182" s="46">
        <f t="shared" si="182"/>
        <v>0</v>
      </c>
      <c r="BJ182" s="46">
        <f t="shared" si="183"/>
        <v>0</v>
      </c>
      <c r="BK182" s="46">
        <f t="shared" si="184"/>
        <v>0</v>
      </c>
      <c r="BL182" s="46">
        <f t="shared" si="185"/>
        <v>0</v>
      </c>
      <c r="BM182" s="46">
        <f t="shared" si="186"/>
        <v>0</v>
      </c>
      <c r="BN182" s="46">
        <f t="shared" si="187"/>
        <v>0</v>
      </c>
      <c r="BO182" s="46">
        <f t="shared" si="188"/>
        <v>0</v>
      </c>
      <c r="BP182" s="46">
        <f t="shared" si="189"/>
        <v>0</v>
      </c>
      <c r="BQ182" s="46">
        <f t="shared" si="190"/>
        <v>0</v>
      </c>
      <c r="BR182" s="46">
        <f t="shared" si="191"/>
        <v>0</v>
      </c>
      <c r="BS182" s="46">
        <f t="shared" si="192"/>
        <v>100</v>
      </c>
      <c r="BT182" s="46">
        <f t="shared" si="193"/>
        <v>70</v>
      </c>
      <c r="BU182" s="46">
        <f t="shared" si="194"/>
        <v>9</v>
      </c>
      <c r="BV182" s="46">
        <f t="shared" si="195"/>
        <v>0</v>
      </c>
      <c r="BW182" s="46">
        <f t="shared" si="196"/>
        <v>0</v>
      </c>
      <c r="BX182" s="44"/>
      <c r="BY182" s="44"/>
      <c r="BZ182" s="46">
        <f t="shared" si="197"/>
        <v>0</v>
      </c>
      <c r="CA182" s="46"/>
      <c r="CB182" s="46"/>
      <c r="CC182" s="46">
        <f t="shared" si="198"/>
        <v>0</v>
      </c>
      <c r="CD182" s="46"/>
      <c r="CE182" s="46"/>
      <c r="CF182" s="46">
        <f t="shared" si="199"/>
        <v>0</v>
      </c>
      <c r="CG182" s="44"/>
      <c r="CH182" s="46"/>
      <c r="CI182" s="46">
        <f t="shared" si="200"/>
        <v>0</v>
      </c>
      <c r="CJ182" s="44"/>
      <c r="CK182" s="46"/>
      <c r="CL182" s="46">
        <f t="shared" si="201"/>
        <v>79</v>
      </c>
      <c r="CM182" s="44"/>
      <c r="CN182" s="46">
        <f t="shared" si="202"/>
        <v>0</v>
      </c>
      <c r="CO182" s="44"/>
      <c r="CP182" s="44"/>
      <c r="CQ182" s="44" t="str">
        <f t="shared" si="203"/>
        <v/>
      </c>
      <c r="CR182" s="44" t="str">
        <f t="shared" si="204"/>
        <v/>
      </c>
      <c r="CS182" s="44" t="str">
        <f t="shared" si="205"/>
        <v xml:space="preserve">   billones</v>
      </c>
      <c r="CT182" s="44" t="str">
        <f t="shared" si="206"/>
        <v/>
      </c>
      <c r="CU182" s="44" t="str">
        <f t="shared" si="207"/>
        <v/>
      </c>
      <c r="CV182" s="44" t="str">
        <f t="shared" si="208"/>
        <v xml:space="preserve">  mil</v>
      </c>
      <c r="CW182" s="44" t="str">
        <f t="shared" si="209"/>
        <v/>
      </c>
      <c r="CX182" s="44" t="str">
        <f t="shared" si="210"/>
        <v/>
      </c>
      <c r="CY182" s="44" t="str">
        <f t="shared" si="211"/>
        <v xml:space="preserve">   millones</v>
      </c>
      <c r="CZ182" s="44" t="str">
        <f t="shared" si="212"/>
        <v/>
      </c>
      <c r="DA182" s="44" t="str">
        <f t="shared" si="213"/>
        <v/>
      </c>
      <c r="DB182" s="44" t="str">
        <f t="shared" si="214"/>
        <v xml:space="preserve">  mil</v>
      </c>
      <c r="DC182" s="44" t="str">
        <f t="shared" si="215"/>
        <v xml:space="preserve">Ciento </v>
      </c>
      <c r="DD182" s="44" t="str">
        <f t="shared" si="216"/>
        <v xml:space="preserve">Setenta y </v>
      </c>
      <c r="DE182" s="44" t="str">
        <f t="shared" si="217"/>
        <v>Nueve Pesos</v>
      </c>
      <c r="DF182" s="44" t="str">
        <f t="shared" si="218"/>
        <v xml:space="preserve">  Centavos</v>
      </c>
      <c r="DG182" s="44" t="str">
        <f t="shared" si="219"/>
        <v xml:space="preserve">  centavos</v>
      </c>
      <c r="DH182" s="44" t="str">
        <f t="shared" si="220"/>
        <v xml:space="preserve"> </v>
      </c>
      <c r="DI182" s="44" t="str">
        <f t="shared" si="221"/>
        <v/>
      </c>
      <c r="DJ182" s="44"/>
      <c r="DK182" s="44" t="str">
        <f t="shared" si="222"/>
        <v xml:space="preserve"> </v>
      </c>
      <c r="DL182" s="44" t="str">
        <f t="shared" si="223"/>
        <v/>
      </c>
      <c r="DM182" s="44"/>
      <c r="DN182" s="44" t="str">
        <f t="shared" si="224"/>
        <v xml:space="preserve"> </v>
      </c>
      <c r="DO182" s="44" t="str">
        <f t="shared" si="225"/>
        <v/>
      </c>
      <c r="DP182" s="44"/>
      <c r="DQ182" s="44" t="str">
        <f t="shared" si="226"/>
        <v xml:space="preserve"> </v>
      </c>
      <c r="DR182" s="44" t="str">
        <f t="shared" si="227"/>
        <v/>
      </c>
      <c r="DS182" s="44"/>
      <c r="DT182" s="44" t="e">
        <f t="shared" si="228"/>
        <v>#N/A</v>
      </c>
      <c r="DU182" s="44" t="str">
        <f t="shared" si="229"/>
        <v xml:space="preserve"> Pesos</v>
      </c>
      <c r="DV182" s="44" t="str">
        <f t="shared" si="230"/>
        <v xml:space="preserve"> </v>
      </c>
      <c r="DW182" s="44" t="str">
        <f t="shared" si="231"/>
        <v/>
      </c>
      <c r="DX182" s="44"/>
      <c r="DY182" s="44"/>
      <c r="DZ182" s="44"/>
      <c r="EA182" s="44" t="str">
        <f t="shared" si="232"/>
        <v xml:space="preserve"> </v>
      </c>
      <c r="EB182" s="44"/>
      <c r="EC182" s="44"/>
      <c r="ED182" s="44" t="str">
        <f t="shared" si="233"/>
        <v xml:space="preserve"> </v>
      </c>
      <c r="EE182" s="44"/>
      <c r="EF182" s="44"/>
      <c r="EG182" s="47" t="str">
        <f t="shared" si="234"/>
        <v xml:space="preserve"> </v>
      </c>
      <c r="EH182" s="44"/>
      <c r="EI182" s="44"/>
      <c r="EJ182" s="47" t="str">
        <f t="shared" si="235"/>
        <v xml:space="preserve"> </v>
      </c>
      <c r="EK182" s="44"/>
      <c r="EL182" s="44"/>
      <c r="EM182" s="47" t="str">
        <f t="shared" si="236"/>
        <v>Ciento Setenta y Nueve Pesos</v>
      </c>
      <c r="EN182" s="47"/>
      <c r="EO182" s="47" t="str">
        <f t="shared" si="237"/>
        <v xml:space="preserve"> </v>
      </c>
      <c r="EP182" s="44"/>
    </row>
    <row r="183" spans="1:146" hidden="1" x14ac:dyDescent="0.2">
      <c r="A183" s="42">
        <v>180</v>
      </c>
      <c r="B183" s="43" t="str">
        <f t="shared" si="167"/>
        <v>Ciento Ochenta Pesos M/L</v>
      </c>
      <c r="C183" s="44"/>
      <c r="D183" s="45">
        <f t="shared" si="168"/>
        <v>180</v>
      </c>
      <c r="E183" s="44" t="str">
        <f t="shared" si="169"/>
        <v/>
      </c>
      <c r="F183" s="44" t="str">
        <f t="shared" si="170"/>
        <v xml:space="preserve"> Pesos</v>
      </c>
      <c r="G183" s="44" t="str">
        <f t="shared" si="171"/>
        <v xml:space="preserve">  billones</v>
      </c>
      <c r="H183" s="44"/>
      <c r="I183" s="44" t="str">
        <f t="shared" si="172"/>
        <v xml:space="preserve"> Pesos</v>
      </c>
      <c r="J183" s="44" t="s">
        <v>80</v>
      </c>
      <c r="K183" s="44"/>
      <c r="L183" s="44" t="str">
        <f t="shared" si="173"/>
        <v xml:space="preserve"> Pesos</v>
      </c>
      <c r="M183" s="44" t="str">
        <f t="shared" si="174"/>
        <v xml:space="preserve">  millones</v>
      </c>
      <c r="N183" s="44"/>
      <c r="O183" s="44" t="str">
        <f t="shared" si="175"/>
        <v xml:space="preserve"> Pesos</v>
      </c>
      <c r="P183" s="44" t="s">
        <v>80</v>
      </c>
      <c r="Q183" s="44"/>
      <c r="R183" s="44" t="str">
        <f t="shared" si="176"/>
        <v xml:space="preserve"> Pesos</v>
      </c>
      <c r="S183" s="44" t="str">
        <f t="shared" si="177"/>
        <v xml:space="preserve"> Pesos</v>
      </c>
      <c r="T183" s="44" t="str">
        <f t="shared" si="178"/>
        <v xml:space="preserve"> Centavos</v>
      </c>
      <c r="U183" s="44" t="str">
        <f t="shared" si="179"/>
        <v xml:space="preserve"> centavos</v>
      </c>
      <c r="V183" s="44">
        <v>15</v>
      </c>
      <c r="W183" s="44">
        <v>14</v>
      </c>
      <c r="X183" s="44">
        <v>13</v>
      </c>
      <c r="Y183" s="44">
        <v>12</v>
      </c>
      <c r="Z183" s="44">
        <v>11</v>
      </c>
      <c r="AA183" s="44">
        <v>10</v>
      </c>
      <c r="AB183" s="44">
        <v>9</v>
      </c>
      <c r="AC183" s="44">
        <f t="shared" si="245"/>
        <v>8</v>
      </c>
      <c r="AD183" s="44">
        <f t="shared" si="245"/>
        <v>7</v>
      </c>
      <c r="AE183" s="44">
        <f t="shared" si="245"/>
        <v>6</v>
      </c>
      <c r="AF183" s="44">
        <f t="shared" si="245"/>
        <v>5</v>
      </c>
      <c r="AG183" s="44">
        <f t="shared" si="245"/>
        <v>4</v>
      </c>
      <c r="AH183" s="44">
        <f t="shared" si="245"/>
        <v>3</v>
      </c>
      <c r="AI183" s="44">
        <f t="shared" si="245"/>
        <v>2</v>
      </c>
      <c r="AJ183" s="44">
        <f t="shared" si="245"/>
        <v>1</v>
      </c>
      <c r="AK183" s="44">
        <f t="shared" si="245"/>
        <v>0</v>
      </c>
      <c r="AL183" s="44">
        <f t="shared" si="245"/>
        <v>-1</v>
      </c>
      <c r="AM183" s="44">
        <f t="shared" si="245"/>
        <v>-2</v>
      </c>
      <c r="AN183" s="44"/>
      <c r="AO183" s="46">
        <f t="shared" si="240"/>
        <v>0</v>
      </c>
      <c r="AP183" s="46">
        <f t="shared" si="241"/>
        <v>0</v>
      </c>
      <c r="AQ183" s="46">
        <f t="shared" si="242"/>
        <v>0</v>
      </c>
      <c r="AR183" s="46">
        <f t="shared" si="239"/>
        <v>0</v>
      </c>
      <c r="AS183" s="46">
        <f t="shared" si="239"/>
        <v>0</v>
      </c>
      <c r="AT183" s="46">
        <f t="shared" si="239"/>
        <v>0</v>
      </c>
      <c r="AU183" s="46">
        <f t="shared" si="239"/>
        <v>0</v>
      </c>
      <c r="AV183" s="46">
        <f t="shared" si="239"/>
        <v>0</v>
      </c>
      <c r="AW183" s="46">
        <f t="shared" si="239"/>
        <v>0</v>
      </c>
      <c r="AX183" s="46">
        <f t="shared" si="164"/>
        <v>0</v>
      </c>
      <c r="AY183" s="46">
        <f t="shared" si="164"/>
        <v>0</v>
      </c>
      <c r="AZ183" s="46">
        <f t="shared" si="164"/>
        <v>0</v>
      </c>
      <c r="BA183" s="46">
        <f t="shared" si="164"/>
        <v>1</v>
      </c>
      <c r="BB183" s="46">
        <f t="shared" si="243"/>
        <v>18</v>
      </c>
      <c r="BC183" s="46">
        <f t="shared" si="243"/>
        <v>180</v>
      </c>
      <c r="BD183" s="46">
        <f t="shared" si="243"/>
        <v>1800</v>
      </c>
      <c r="BE183" s="46">
        <f t="shared" si="243"/>
        <v>18000</v>
      </c>
      <c r="BF183" s="44"/>
      <c r="BG183" s="44">
        <f t="shared" si="180"/>
        <v>0</v>
      </c>
      <c r="BH183" s="46">
        <f t="shared" si="181"/>
        <v>0</v>
      </c>
      <c r="BI183" s="46">
        <f t="shared" si="182"/>
        <v>0</v>
      </c>
      <c r="BJ183" s="46">
        <f t="shared" si="183"/>
        <v>0</v>
      </c>
      <c r="BK183" s="46">
        <f t="shared" si="184"/>
        <v>0</v>
      </c>
      <c r="BL183" s="46">
        <f t="shared" si="185"/>
        <v>0</v>
      </c>
      <c r="BM183" s="46">
        <f t="shared" si="186"/>
        <v>0</v>
      </c>
      <c r="BN183" s="46">
        <f t="shared" si="187"/>
        <v>0</v>
      </c>
      <c r="BO183" s="46">
        <f t="shared" si="188"/>
        <v>0</v>
      </c>
      <c r="BP183" s="46">
        <f t="shared" si="189"/>
        <v>0</v>
      </c>
      <c r="BQ183" s="46">
        <f t="shared" si="190"/>
        <v>0</v>
      </c>
      <c r="BR183" s="46">
        <f t="shared" si="191"/>
        <v>0</v>
      </c>
      <c r="BS183" s="46">
        <f t="shared" si="192"/>
        <v>100</v>
      </c>
      <c r="BT183" s="46">
        <f t="shared" si="193"/>
        <v>80</v>
      </c>
      <c r="BU183" s="46">
        <f t="shared" si="194"/>
        <v>0</v>
      </c>
      <c r="BV183" s="46">
        <f t="shared" si="195"/>
        <v>0</v>
      </c>
      <c r="BW183" s="46">
        <f t="shared" si="196"/>
        <v>0</v>
      </c>
      <c r="BX183" s="44"/>
      <c r="BY183" s="44"/>
      <c r="BZ183" s="46">
        <f t="shared" si="197"/>
        <v>0</v>
      </c>
      <c r="CA183" s="46"/>
      <c r="CB183" s="46"/>
      <c r="CC183" s="46">
        <f t="shared" si="198"/>
        <v>0</v>
      </c>
      <c r="CD183" s="46"/>
      <c r="CE183" s="46"/>
      <c r="CF183" s="46">
        <f t="shared" si="199"/>
        <v>0</v>
      </c>
      <c r="CG183" s="44"/>
      <c r="CH183" s="46"/>
      <c r="CI183" s="46">
        <f t="shared" si="200"/>
        <v>0</v>
      </c>
      <c r="CJ183" s="44"/>
      <c r="CK183" s="46"/>
      <c r="CL183" s="46">
        <f t="shared" si="201"/>
        <v>80</v>
      </c>
      <c r="CM183" s="44"/>
      <c r="CN183" s="46">
        <f t="shared" si="202"/>
        <v>0</v>
      </c>
      <c r="CO183" s="44"/>
      <c r="CP183" s="44"/>
      <c r="CQ183" s="44" t="str">
        <f t="shared" si="203"/>
        <v/>
      </c>
      <c r="CR183" s="44" t="str">
        <f t="shared" si="204"/>
        <v/>
      </c>
      <c r="CS183" s="44" t="str">
        <f t="shared" si="205"/>
        <v xml:space="preserve">   billones</v>
      </c>
      <c r="CT183" s="44" t="str">
        <f t="shared" si="206"/>
        <v/>
      </c>
      <c r="CU183" s="44" t="str">
        <f t="shared" si="207"/>
        <v/>
      </c>
      <c r="CV183" s="44" t="str">
        <f t="shared" si="208"/>
        <v xml:space="preserve">  mil</v>
      </c>
      <c r="CW183" s="44" t="str">
        <f t="shared" si="209"/>
        <v/>
      </c>
      <c r="CX183" s="44" t="str">
        <f t="shared" si="210"/>
        <v/>
      </c>
      <c r="CY183" s="44" t="str">
        <f t="shared" si="211"/>
        <v xml:space="preserve">   millones</v>
      </c>
      <c r="CZ183" s="44" t="str">
        <f t="shared" si="212"/>
        <v/>
      </c>
      <c r="DA183" s="44" t="str">
        <f t="shared" si="213"/>
        <v/>
      </c>
      <c r="DB183" s="44" t="str">
        <f t="shared" si="214"/>
        <v xml:space="preserve">  mil</v>
      </c>
      <c r="DC183" s="44" t="str">
        <f t="shared" si="215"/>
        <v xml:space="preserve">Ciento </v>
      </c>
      <c r="DD183" s="44" t="str">
        <f t="shared" si="216"/>
        <v>Ochenta Pesos</v>
      </c>
      <c r="DE183" s="44" t="str">
        <f t="shared" si="217"/>
        <v xml:space="preserve">  Pesos</v>
      </c>
      <c r="DF183" s="44" t="str">
        <f t="shared" si="218"/>
        <v xml:space="preserve">  Centavos</v>
      </c>
      <c r="DG183" s="44" t="str">
        <f t="shared" si="219"/>
        <v xml:space="preserve">  centavos</v>
      </c>
      <c r="DH183" s="44" t="str">
        <f t="shared" si="220"/>
        <v xml:space="preserve"> </v>
      </c>
      <c r="DI183" s="44" t="str">
        <f t="shared" si="221"/>
        <v/>
      </c>
      <c r="DJ183" s="44"/>
      <c r="DK183" s="44" t="str">
        <f t="shared" si="222"/>
        <v xml:space="preserve"> </v>
      </c>
      <c r="DL183" s="44" t="str">
        <f t="shared" si="223"/>
        <v/>
      </c>
      <c r="DM183" s="44"/>
      <c r="DN183" s="44" t="str">
        <f t="shared" si="224"/>
        <v xml:space="preserve"> </v>
      </c>
      <c r="DO183" s="44" t="str">
        <f t="shared" si="225"/>
        <v/>
      </c>
      <c r="DP183" s="44"/>
      <c r="DQ183" s="44" t="str">
        <f t="shared" si="226"/>
        <v xml:space="preserve"> </v>
      </c>
      <c r="DR183" s="44" t="str">
        <f t="shared" si="227"/>
        <v/>
      </c>
      <c r="DS183" s="44"/>
      <c r="DT183" s="44" t="str">
        <f t="shared" si="228"/>
        <v>Ochenta</v>
      </c>
      <c r="DU183" s="44" t="str">
        <f t="shared" si="229"/>
        <v xml:space="preserve"> Pesos</v>
      </c>
      <c r="DV183" s="44" t="str">
        <f t="shared" si="230"/>
        <v xml:space="preserve"> </v>
      </c>
      <c r="DW183" s="44" t="str">
        <f t="shared" si="231"/>
        <v/>
      </c>
      <c r="DX183" s="44"/>
      <c r="DY183" s="44"/>
      <c r="DZ183" s="44"/>
      <c r="EA183" s="44" t="str">
        <f t="shared" si="232"/>
        <v xml:space="preserve"> </v>
      </c>
      <c r="EB183" s="44"/>
      <c r="EC183" s="44"/>
      <c r="ED183" s="44" t="str">
        <f t="shared" si="233"/>
        <v xml:space="preserve"> </v>
      </c>
      <c r="EE183" s="44"/>
      <c r="EF183" s="44"/>
      <c r="EG183" s="47" t="str">
        <f t="shared" si="234"/>
        <v xml:space="preserve"> </v>
      </c>
      <c r="EH183" s="44"/>
      <c r="EI183" s="44"/>
      <c r="EJ183" s="47" t="str">
        <f t="shared" si="235"/>
        <v xml:space="preserve"> </v>
      </c>
      <c r="EK183" s="44"/>
      <c r="EL183" s="44"/>
      <c r="EM183" s="47" t="str">
        <f t="shared" si="236"/>
        <v>Ciento Ochenta Pesos</v>
      </c>
      <c r="EN183" s="47"/>
      <c r="EO183" s="47" t="str">
        <f t="shared" si="237"/>
        <v xml:space="preserve"> </v>
      </c>
      <c r="EP183" s="44"/>
    </row>
    <row r="184" spans="1:146" hidden="1" x14ac:dyDescent="0.2">
      <c r="A184" s="42">
        <v>181</v>
      </c>
      <c r="B184" s="43" t="str">
        <f t="shared" si="167"/>
        <v>Ciento Ochenta y Un Pesos M/L</v>
      </c>
      <c r="C184" s="44"/>
      <c r="D184" s="45">
        <f t="shared" si="168"/>
        <v>181</v>
      </c>
      <c r="E184" s="44" t="str">
        <f t="shared" si="169"/>
        <v/>
      </c>
      <c r="F184" s="44" t="str">
        <f t="shared" si="170"/>
        <v xml:space="preserve"> Pesos</v>
      </c>
      <c r="G184" s="44" t="str">
        <f t="shared" si="171"/>
        <v xml:space="preserve">  billones</v>
      </c>
      <c r="H184" s="44"/>
      <c r="I184" s="44" t="str">
        <f t="shared" si="172"/>
        <v xml:space="preserve"> Pesos</v>
      </c>
      <c r="J184" s="44" t="s">
        <v>80</v>
      </c>
      <c r="K184" s="44"/>
      <c r="L184" s="44" t="str">
        <f t="shared" si="173"/>
        <v xml:space="preserve"> Pesos</v>
      </c>
      <c r="M184" s="44" t="str">
        <f t="shared" si="174"/>
        <v xml:space="preserve">  millones</v>
      </c>
      <c r="N184" s="44"/>
      <c r="O184" s="44" t="str">
        <f t="shared" si="175"/>
        <v xml:space="preserve"> Pesos</v>
      </c>
      <c r="P184" s="44" t="s">
        <v>80</v>
      </c>
      <c r="Q184" s="44"/>
      <c r="R184" s="44" t="str">
        <f t="shared" si="176"/>
        <v xml:space="preserve"> y </v>
      </c>
      <c r="S184" s="44" t="str">
        <f t="shared" si="177"/>
        <v xml:space="preserve"> Pesos</v>
      </c>
      <c r="T184" s="44" t="str">
        <f t="shared" si="178"/>
        <v xml:space="preserve"> Centavos</v>
      </c>
      <c r="U184" s="44" t="str">
        <f t="shared" si="179"/>
        <v xml:space="preserve"> centavos</v>
      </c>
      <c r="V184" s="44">
        <v>15</v>
      </c>
      <c r="W184" s="44">
        <v>14</v>
      </c>
      <c r="X184" s="44">
        <v>13</v>
      </c>
      <c r="Y184" s="44">
        <v>12</v>
      </c>
      <c r="Z184" s="44">
        <v>11</v>
      </c>
      <c r="AA184" s="44">
        <v>10</v>
      </c>
      <c r="AB184" s="44">
        <v>9</v>
      </c>
      <c r="AC184" s="44">
        <f t="shared" si="245"/>
        <v>8</v>
      </c>
      <c r="AD184" s="44">
        <f t="shared" si="245"/>
        <v>7</v>
      </c>
      <c r="AE184" s="44">
        <f t="shared" si="245"/>
        <v>6</v>
      </c>
      <c r="AF184" s="44">
        <f t="shared" si="245"/>
        <v>5</v>
      </c>
      <c r="AG184" s="44">
        <f t="shared" si="245"/>
        <v>4</v>
      </c>
      <c r="AH184" s="44">
        <f t="shared" si="245"/>
        <v>3</v>
      </c>
      <c r="AI184" s="44">
        <f t="shared" si="245"/>
        <v>2</v>
      </c>
      <c r="AJ184" s="44">
        <f t="shared" si="245"/>
        <v>1</v>
      </c>
      <c r="AK184" s="44">
        <f t="shared" si="245"/>
        <v>0</v>
      </c>
      <c r="AL184" s="44">
        <f t="shared" si="245"/>
        <v>-1</v>
      </c>
      <c r="AM184" s="44">
        <f t="shared" si="245"/>
        <v>-2</v>
      </c>
      <c r="AN184" s="44"/>
      <c r="AO184" s="46">
        <f t="shared" si="240"/>
        <v>0</v>
      </c>
      <c r="AP184" s="46">
        <f t="shared" si="241"/>
        <v>0</v>
      </c>
      <c r="AQ184" s="46">
        <f t="shared" si="242"/>
        <v>0</v>
      </c>
      <c r="AR184" s="46">
        <f t="shared" si="239"/>
        <v>0</v>
      </c>
      <c r="AS184" s="46">
        <f t="shared" si="239"/>
        <v>0</v>
      </c>
      <c r="AT184" s="46">
        <f t="shared" si="239"/>
        <v>0</v>
      </c>
      <c r="AU184" s="46">
        <f t="shared" si="239"/>
        <v>0</v>
      </c>
      <c r="AV184" s="46">
        <f t="shared" si="239"/>
        <v>0</v>
      </c>
      <c r="AW184" s="46">
        <f t="shared" si="239"/>
        <v>0</v>
      </c>
      <c r="AX184" s="46">
        <f t="shared" si="164"/>
        <v>0</v>
      </c>
      <c r="AY184" s="46">
        <f t="shared" si="164"/>
        <v>0</v>
      </c>
      <c r="AZ184" s="46">
        <f t="shared" si="164"/>
        <v>0</v>
      </c>
      <c r="BA184" s="46">
        <f t="shared" si="164"/>
        <v>1</v>
      </c>
      <c r="BB184" s="46">
        <f t="shared" si="243"/>
        <v>18</v>
      </c>
      <c r="BC184" s="46">
        <f t="shared" si="243"/>
        <v>181</v>
      </c>
      <c r="BD184" s="46">
        <f t="shared" si="243"/>
        <v>1810</v>
      </c>
      <c r="BE184" s="46">
        <f t="shared" si="243"/>
        <v>18100</v>
      </c>
      <c r="BF184" s="44"/>
      <c r="BG184" s="44">
        <f t="shared" si="180"/>
        <v>0</v>
      </c>
      <c r="BH184" s="46">
        <f t="shared" si="181"/>
        <v>0</v>
      </c>
      <c r="BI184" s="46">
        <f t="shared" si="182"/>
        <v>0</v>
      </c>
      <c r="BJ184" s="46">
        <f t="shared" si="183"/>
        <v>0</v>
      </c>
      <c r="BK184" s="46">
        <f t="shared" si="184"/>
        <v>0</v>
      </c>
      <c r="BL184" s="46">
        <f t="shared" si="185"/>
        <v>0</v>
      </c>
      <c r="BM184" s="46">
        <f t="shared" si="186"/>
        <v>0</v>
      </c>
      <c r="BN184" s="46">
        <f t="shared" si="187"/>
        <v>0</v>
      </c>
      <c r="BO184" s="46">
        <f t="shared" si="188"/>
        <v>0</v>
      </c>
      <c r="BP184" s="46">
        <f t="shared" si="189"/>
        <v>0</v>
      </c>
      <c r="BQ184" s="46">
        <f t="shared" si="190"/>
        <v>0</v>
      </c>
      <c r="BR184" s="46">
        <f t="shared" si="191"/>
        <v>0</v>
      </c>
      <c r="BS184" s="46">
        <f t="shared" si="192"/>
        <v>100</v>
      </c>
      <c r="BT184" s="46">
        <f t="shared" si="193"/>
        <v>80</v>
      </c>
      <c r="BU184" s="46">
        <f t="shared" si="194"/>
        <v>1</v>
      </c>
      <c r="BV184" s="46">
        <f t="shared" si="195"/>
        <v>0</v>
      </c>
      <c r="BW184" s="46">
        <f t="shared" si="196"/>
        <v>0</v>
      </c>
      <c r="BX184" s="44"/>
      <c r="BY184" s="44"/>
      <c r="BZ184" s="46">
        <f t="shared" si="197"/>
        <v>0</v>
      </c>
      <c r="CA184" s="46"/>
      <c r="CB184" s="46"/>
      <c r="CC184" s="46">
        <f t="shared" si="198"/>
        <v>0</v>
      </c>
      <c r="CD184" s="46"/>
      <c r="CE184" s="46"/>
      <c r="CF184" s="46">
        <f t="shared" si="199"/>
        <v>0</v>
      </c>
      <c r="CG184" s="44"/>
      <c r="CH184" s="46"/>
      <c r="CI184" s="46">
        <f t="shared" si="200"/>
        <v>0</v>
      </c>
      <c r="CJ184" s="44"/>
      <c r="CK184" s="46"/>
      <c r="CL184" s="46">
        <f t="shared" si="201"/>
        <v>81</v>
      </c>
      <c r="CM184" s="44"/>
      <c r="CN184" s="46">
        <f t="shared" si="202"/>
        <v>0</v>
      </c>
      <c r="CO184" s="44"/>
      <c r="CP184" s="44"/>
      <c r="CQ184" s="44" t="str">
        <f t="shared" si="203"/>
        <v/>
      </c>
      <c r="CR184" s="44" t="str">
        <f t="shared" si="204"/>
        <v/>
      </c>
      <c r="CS184" s="44" t="str">
        <f t="shared" si="205"/>
        <v xml:space="preserve">   billones</v>
      </c>
      <c r="CT184" s="44" t="str">
        <f t="shared" si="206"/>
        <v/>
      </c>
      <c r="CU184" s="44" t="str">
        <f t="shared" si="207"/>
        <v/>
      </c>
      <c r="CV184" s="44" t="str">
        <f t="shared" si="208"/>
        <v xml:space="preserve">  mil</v>
      </c>
      <c r="CW184" s="44" t="str">
        <f t="shared" si="209"/>
        <v/>
      </c>
      <c r="CX184" s="44" t="str">
        <f t="shared" si="210"/>
        <v/>
      </c>
      <c r="CY184" s="44" t="str">
        <f t="shared" si="211"/>
        <v xml:space="preserve">   millones</v>
      </c>
      <c r="CZ184" s="44" t="str">
        <f t="shared" si="212"/>
        <v/>
      </c>
      <c r="DA184" s="44" t="str">
        <f t="shared" si="213"/>
        <v/>
      </c>
      <c r="DB184" s="44" t="str">
        <f t="shared" si="214"/>
        <v xml:space="preserve">  mil</v>
      </c>
      <c r="DC184" s="44" t="str">
        <f t="shared" si="215"/>
        <v xml:space="preserve">Ciento </v>
      </c>
      <c r="DD184" s="44" t="str">
        <f t="shared" si="216"/>
        <v xml:space="preserve">Ochenta y </v>
      </c>
      <c r="DE184" s="44" t="str">
        <f t="shared" si="217"/>
        <v>Un Pesos</v>
      </c>
      <c r="DF184" s="44" t="str">
        <f t="shared" si="218"/>
        <v xml:space="preserve">  Centavos</v>
      </c>
      <c r="DG184" s="44" t="str">
        <f t="shared" si="219"/>
        <v xml:space="preserve">  centavos</v>
      </c>
      <c r="DH184" s="44" t="str">
        <f t="shared" si="220"/>
        <v xml:space="preserve"> </v>
      </c>
      <c r="DI184" s="44" t="str">
        <f t="shared" si="221"/>
        <v/>
      </c>
      <c r="DJ184" s="44"/>
      <c r="DK184" s="44" t="str">
        <f t="shared" si="222"/>
        <v xml:space="preserve"> </v>
      </c>
      <c r="DL184" s="44" t="str">
        <f t="shared" si="223"/>
        <v/>
      </c>
      <c r="DM184" s="44"/>
      <c r="DN184" s="44" t="str">
        <f t="shared" si="224"/>
        <v xml:space="preserve"> </v>
      </c>
      <c r="DO184" s="44" t="str">
        <f t="shared" si="225"/>
        <v/>
      </c>
      <c r="DP184" s="44"/>
      <c r="DQ184" s="44" t="str">
        <f t="shared" si="226"/>
        <v xml:space="preserve"> </v>
      </c>
      <c r="DR184" s="44" t="str">
        <f t="shared" si="227"/>
        <v/>
      </c>
      <c r="DS184" s="44"/>
      <c r="DT184" s="44" t="e">
        <f t="shared" si="228"/>
        <v>#N/A</v>
      </c>
      <c r="DU184" s="44" t="str">
        <f t="shared" si="229"/>
        <v xml:space="preserve"> Pesos</v>
      </c>
      <c r="DV184" s="44" t="str">
        <f t="shared" si="230"/>
        <v xml:space="preserve"> </v>
      </c>
      <c r="DW184" s="44" t="str">
        <f t="shared" si="231"/>
        <v/>
      </c>
      <c r="DX184" s="44"/>
      <c r="DY184" s="44"/>
      <c r="DZ184" s="44"/>
      <c r="EA184" s="44" t="str">
        <f t="shared" si="232"/>
        <v xml:space="preserve"> </v>
      </c>
      <c r="EB184" s="44"/>
      <c r="EC184" s="44"/>
      <c r="ED184" s="44" t="str">
        <f t="shared" si="233"/>
        <v xml:space="preserve"> </v>
      </c>
      <c r="EE184" s="44"/>
      <c r="EF184" s="44"/>
      <c r="EG184" s="47" t="str">
        <f t="shared" si="234"/>
        <v xml:space="preserve"> </v>
      </c>
      <c r="EH184" s="44"/>
      <c r="EI184" s="44"/>
      <c r="EJ184" s="47" t="str">
        <f t="shared" si="235"/>
        <v xml:space="preserve"> </v>
      </c>
      <c r="EK184" s="44"/>
      <c r="EL184" s="44"/>
      <c r="EM184" s="47" t="str">
        <f t="shared" si="236"/>
        <v>Ciento Ochenta y Un Pesos</v>
      </c>
      <c r="EN184" s="47"/>
      <c r="EO184" s="47" t="str">
        <f t="shared" si="237"/>
        <v xml:space="preserve"> </v>
      </c>
      <c r="EP184" s="44"/>
    </row>
    <row r="185" spans="1:146" hidden="1" x14ac:dyDescent="0.2">
      <c r="A185" s="42">
        <v>182</v>
      </c>
      <c r="B185" s="43" t="str">
        <f t="shared" si="167"/>
        <v>Ciento Ochenta y Dos Pesos M/L</v>
      </c>
      <c r="C185" s="44"/>
      <c r="D185" s="45">
        <f t="shared" si="168"/>
        <v>182</v>
      </c>
      <c r="E185" s="44" t="str">
        <f t="shared" si="169"/>
        <v/>
      </c>
      <c r="F185" s="44" t="str">
        <f t="shared" si="170"/>
        <v xml:space="preserve"> Pesos</v>
      </c>
      <c r="G185" s="44" t="str">
        <f t="shared" si="171"/>
        <v xml:space="preserve">  billones</v>
      </c>
      <c r="H185" s="44"/>
      <c r="I185" s="44" t="str">
        <f t="shared" si="172"/>
        <v xml:space="preserve"> Pesos</v>
      </c>
      <c r="J185" s="44" t="s">
        <v>80</v>
      </c>
      <c r="K185" s="44"/>
      <c r="L185" s="44" t="str">
        <f t="shared" si="173"/>
        <v xml:space="preserve"> Pesos</v>
      </c>
      <c r="M185" s="44" t="str">
        <f t="shared" si="174"/>
        <v xml:space="preserve">  millones</v>
      </c>
      <c r="N185" s="44"/>
      <c r="O185" s="44" t="str">
        <f t="shared" si="175"/>
        <v xml:space="preserve"> Pesos</v>
      </c>
      <c r="P185" s="44" t="s">
        <v>80</v>
      </c>
      <c r="Q185" s="44"/>
      <c r="R185" s="44" t="str">
        <f t="shared" si="176"/>
        <v xml:space="preserve"> y </v>
      </c>
      <c r="S185" s="44" t="str">
        <f t="shared" si="177"/>
        <v xml:space="preserve"> Pesos</v>
      </c>
      <c r="T185" s="44" t="str">
        <f t="shared" si="178"/>
        <v xml:space="preserve"> Centavos</v>
      </c>
      <c r="U185" s="44" t="str">
        <f t="shared" si="179"/>
        <v xml:space="preserve"> centavos</v>
      </c>
      <c r="V185" s="44">
        <v>15</v>
      </c>
      <c r="W185" s="44">
        <v>14</v>
      </c>
      <c r="X185" s="44">
        <v>13</v>
      </c>
      <c r="Y185" s="44">
        <v>12</v>
      </c>
      <c r="Z185" s="44">
        <v>11</v>
      </c>
      <c r="AA185" s="44">
        <v>10</v>
      </c>
      <c r="AB185" s="44">
        <v>9</v>
      </c>
      <c r="AC185" s="44">
        <f t="shared" si="245"/>
        <v>8</v>
      </c>
      <c r="AD185" s="44">
        <f t="shared" si="245"/>
        <v>7</v>
      </c>
      <c r="AE185" s="44">
        <f t="shared" si="245"/>
        <v>6</v>
      </c>
      <c r="AF185" s="44">
        <f t="shared" si="245"/>
        <v>5</v>
      </c>
      <c r="AG185" s="44">
        <f t="shared" si="245"/>
        <v>4</v>
      </c>
      <c r="AH185" s="44">
        <f t="shared" si="245"/>
        <v>3</v>
      </c>
      <c r="AI185" s="44">
        <f t="shared" si="245"/>
        <v>2</v>
      </c>
      <c r="AJ185" s="44">
        <f t="shared" si="245"/>
        <v>1</v>
      </c>
      <c r="AK185" s="44">
        <f t="shared" si="245"/>
        <v>0</v>
      </c>
      <c r="AL185" s="44">
        <f t="shared" si="245"/>
        <v>-1</v>
      </c>
      <c r="AM185" s="44">
        <f t="shared" si="245"/>
        <v>-2</v>
      </c>
      <c r="AN185" s="44"/>
      <c r="AO185" s="46">
        <f t="shared" si="240"/>
        <v>0</v>
      </c>
      <c r="AP185" s="46">
        <f t="shared" si="241"/>
        <v>0</v>
      </c>
      <c r="AQ185" s="46">
        <f t="shared" si="242"/>
        <v>0</v>
      </c>
      <c r="AR185" s="46">
        <f t="shared" si="239"/>
        <v>0</v>
      </c>
      <c r="AS185" s="46">
        <f t="shared" si="239"/>
        <v>0</v>
      </c>
      <c r="AT185" s="46">
        <f t="shared" si="239"/>
        <v>0</v>
      </c>
      <c r="AU185" s="46">
        <f t="shared" si="239"/>
        <v>0</v>
      </c>
      <c r="AV185" s="46">
        <f t="shared" si="239"/>
        <v>0</v>
      </c>
      <c r="AW185" s="46">
        <f t="shared" si="239"/>
        <v>0</v>
      </c>
      <c r="AX185" s="46">
        <f t="shared" si="164"/>
        <v>0</v>
      </c>
      <c r="AY185" s="46">
        <f t="shared" si="164"/>
        <v>0</v>
      </c>
      <c r="AZ185" s="46">
        <f t="shared" si="164"/>
        <v>0</v>
      </c>
      <c r="BA185" s="46">
        <f t="shared" si="164"/>
        <v>1</v>
      </c>
      <c r="BB185" s="46">
        <f t="shared" si="243"/>
        <v>18</v>
      </c>
      <c r="BC185" s="46">
        <f t="shared" si="243"/>
        <v>182</v>
      </c>
      <c r="BD185" s="46">
        <f t="shared" si="243"/>
        <v>1820</v>
      </c>
      <c r="BE185" s="46">
        <f t="shared" si="243"/>
        <v>18200</v>
      </c>
      <c r="BF185" s="44"/>
      <c r="BG185" s="44">
        <f t="shared" si="180"/>
        <v>0</v>
      </c>
      <c r="BH185" s="46">
        <f t="shared" si="181"/>
        <v>0</v>
      </c>
      <c r="BI185" s="46">
        <f t="shared" si="182"/>
        <v>0</v>
      </c>
      <c r="BJ185" s="46">
        <f t="shared" si="183"/>
        <v>0</v>
      </c>
      <c r="BK185" s="46">
        <f t="shared" si="184"/>
        <v>0</v>
      </c>
      <c r="BL185" s="46">
        <f t="shared" si="185"/>
        <v>0</v>
      </c>
      <c r="BM185" s="46">
        <f t="shared" si="186"/>
        <v>0</v>
      </c>
      <c r="BN185" s="46">
        <f t="shared" si="187"/>
        <v>0</v>
      </c>
      <c r="BO185" s="46">
        <f t="shared" si="188"/>
        <v>0</v>
      </c>
      <c r="BP185" s="46">
        <f t="shared" si="189"/>
        <v>0</v>
      </c>
      <c r="BQ185" s="46">
        <f t="shared" si="190"/>
        <v>0</v>
      </c>
      <c r="BR185" s="46">
        <f t="shared" si="191"/>
        <v>0</v>
      </c>
      <c r="BS185" s="46">
        <f t="shared" si="192"/>
        <v>100</v>
      </c>
      <c r="BT185" s="46">
        <f t="shared" si="193"/>
        <v>80</v>
      </c>
      <c r="BU185" s="46">
        <f t="shared" si="194"/>
        <v>2</v>
      </c>
      <c r="BV185" s="46">
        <f t="shared" si="195"/>
        <v>0</v>
      </c>
      <c r="BW185" s="46">
        <f t="shared" si="196"/>
        <v>0</v>
      </c>
      <c r="BX185" s="44"/>
      <c r="BY185" s="44"/>
      <c r="BZ185" s="46">
        <f t="shared" si="197"/>
        <v>0</v>
      </c>
      <c r="CA185" s="46"/>
      <c r="CB185" s="46"/>
      <c r="CC185" s="46">
        <f t="shared" si="198"/>
        <v>0</v>
      </c>
      <c r="CD185" s="46"/>
      <c r="CE185" s="46"/>
      <c r="CF185" s="46">
        <f t="shared" si="199"/>
        <v>0</v>
      </c>
      <c r="CG185" s="44"/>
      <c r="CH185" s="46"/>
      <c r="CI185" s="46">
        <f t="shared" si="200"/>
        <v>0</v>
      </c>
      <c r="CJ185" s="44"/>
      <c r="CK185" s="46"/>
      <c r="CL185" s="46">
        <f t="shared" si="201"/>
        <v>82</v>
      </c>
      <c r="CM185" s="44"/>
      <c r="CN185" s="46">
        <f t="shared" si="202"/>
        <v>0</v>
      </c>
      <c r="CO185" s="44"/>
      <c r="CP185" s="44"/>
      <c r="CQ185" s="44" t="str">
        <f t="shared" si="203"/>
        <v/>
      </c>
      <c r="CR185" s="44" t="str">
        <f t="shared" si="204"/>
        <v/>
      </c>
      <c r="CS185" s="44" t="str">
        <f t="shared" si="205"/>
        <v xml:space="preserve">   billones</v>
      </c>
      <c r="CT185" s="44" t="str">
        <f t="shared" si="206"/>
        <v/>
      </c>
      <c r="CU185" s="44" t="str">
        <f t="shared" si="207"/>
        <v/>
      </c>
      <c r="CV185" s="44" t="str">
        <f t="shared" si="208"/>
        <v xml:space="preserve">  mil</v>
      </c>
      <c r="CW185" s="44" t="str">
        <f t="shared" si="209"/>
        <v/>
      </c>
      <c r="CX185" s="44" t="str">
        <f t="shared" si="210"/>
        <v/>
      </c>
      <c r="CY185" s="44" t="str">
        <f t="shared" si="211"/>
        <v xml:space="preserve">   millones</v>
      </c>
      <c r="CZ185" s="44" t="str">
        <f t="shared" si="212"/>
        <v/>
      </c>
      <c r="DA185" s="44" t="str">
        <f t="shared" si="213"/>
        <v/>
      </c>
      <c r="DB185" s="44" t="str">
        <f t="shared" si="214"/>
        <v xml:space="preserve">  mil</v>
      </c>
      <c r="DC185" s="44" t="str">
        <f t="shared" si="215"/>
        <v xml:space="preserve">Ciento </v>
      </c>
      <c r="DD185" s="44" t="str">
        <f t="shared" si="216"/>
        <v xml:space="preserve">Ochenta y </v>
      </c>
      <c r="DE185" s="44" t="str">
        <f t="shared" si="217"/>
        <v>Dos Pesos</v>
      </c>
      <c r="DF185" s="44" t="str">
        <f t="shared" si="218"/>
        <v xml:space="preserve">  Centavos</v>
      </c>
      <c r="DG185" s="44" t="str">
        <f t="shared" si="219"/>
        <v xml:space="preserve">  centavos</v>
      </c>
      <c r="DH185" s="44" t="str">
        <f t="shared" si="220"/>
        <v xml:space="preserve"> </v>
      </c>
      <c r="DI185" s="44" t="str">
        <f t="shared" si="221"/>
        <v/>
      </c>
      <c r="DJ185" s="44"/>
      <c r="DK185" s="44" t="str">
        <f t="shared" si="222"/>
        <v xml:space="preserve"> </v>
      </c>
      <c r="DL185" s="44" t="str">
        <f t="shared" si="223"/>
        <v/>
      </c>
      <c r="DM185" s="44"/>
      <c r="DN185" s="44" t="str">
        <f t="shared" si="224"/>
        <v xml:space="preserve"> </v>
      </c>
      <c r="DO185" s="44" t="str">
        <f t="shared" si="225"/>
        <v/>
      </c>
      <c r="DP185" s="44"/>
      <c r="DQ185" s="44" t="str">
        <f t="shared" si="226"/>
        <v xml:space="preserve"> </v>
      </c>
      <c r="DR185" s="44" t="str">
        <f t="shared" si="227"/>
        <v/>
      </c>
      <c r="DS185" s="44"/>
      <c r="DT185" s="44" t="e">
        <f t="shared" si="228"/>
        <v>#N/A</v>
      </c>
      <c r="DU185" s="44" t="str">
        <f t="shared" si="229"/>
        <v xml:space="preserve"> Pesos</v>
      </c>
      <c r="DV185" s="44" t="str">
        <f t="shared" si="230"/>
        <v xml:space="preserve"> </v>
      </c>
      <c r="DW185" s="44" t="str">
        <f t="shared" si="231"/>
        <v/>
      </c>
      <c r="DX185" s="44"/>
      <c r="DY185" s="44"/>
      <c r="DZ185" s="44"/>
      <c r="EA185" s="44" t="str">
        <f t="shared" si="232"/>
        <v xml:space="preserve"> </v>
      </c>
      <c r="EB185" s="44"/>
      <c r="EC185" s="44"/>
      <c r="ED185" s="44" t="str">
        <f t="shared" si="233"/>
        <v xml:space="preserve"> </v>
      </c>
      <c r="EE185" s="44"/>
      <c r="EF185" s="44"/>
      <c r="EG185" s="47" t="str">
        <f t="shared" si="234"/>
        <v xml:space="preserve"> </v>
      </c>
      <c r="EH185" s="44"/>
      <c r="EI185" s="44"/>
      <c r="EJ185" s="47" t="str">
        <f t="shared" si="235"/>
        <v xml:space="preserve"> </v>
      </c>
      <c r="EK185" s="44"/>
      <c r="EL185" s="44"/>
      <c r="EM185" s="47" t="str">
        <f t="shared" si="236"/>
        <v>Ciento Ochenta y Dos Pesos</v>
      </c>
      <c r="EN185" s="47"/>
      <c r="EO185" s="47" t="str">
        <f t="shared" si="237"/>
        <v xml:space="preserve"> </v>
      </c>
      <c r="EP185" s="44"/>
    </row>
    <row r="186" spans="1:146" hidden="1" x14ac:dyDescent="0.2">
      <c r="A186" s="42">
        <v>183</v>
      </c>
      <c r="B186" s="43" t="str">
        <f t="shared" si="167"/>
        <v>Ciento Ochenta y Tres Pesos M/L</v>
      </c>
      <c r="C186" s="44"/>
      <c r="D186" s="45">
        <f t="shared" si="168"/>
        <v>183</v>
      </c>
      <c r="E186" s="44" t="str">
        <f t="shared" si="169"/>
        <v/>
      </c>
      <c r="F186" s="44" t="str">
        <f t="shared" si="170"/>
        <v xml:space="preserve"> Pesos</v>
      </c>
      <c r="G186" s="44" t="str">
        <f t="shared" si="171"/>
        <v xml:space="preserve">  billones</v>
      </c>
      <c r="H186" s="44"/>
      <c r="I186" s="44" t="str">
        <f t="shared" si="172"/>
        <v xml:space="preserve"> Pesos</v>
      </c>
      <c r="J186" s="44" t="s">
        <v>80</v>
      </c>
      <c r="K186" s="44"/>
      <c r="L186" s="44" t="str">
        <f t="shared" si="173"/>
        <v xml:space="preserve"> Pesos</v>
      </c>
      <c r="M186" s="44" t="str">
        <f t="shared" si="174"/>
        <v xml:space="preserve">  millones</v>
      </c>
      <c r="N186" s="44"/>
      <c r="O186" s="44" t="str">
        <f t="shared" si="175"/>
        <v xml:space="preserve"> Pesos</v>
      </c>
      <c r="P186" s="44" t="s">
        <v>80</v>
      </c>
      <c r="Q186" s="44"/>
      <c r="R186" s="44" t="str">
        <f t="shared" si="176"/>
        <v xml:space="preserve"> y </v>
      </c>
      <c r="S186" s="44" t="str">
        <f t="shared" si="177"/>
        <v xml:space="preserve"> Pesos</v>
      </c>
      <c r="T186" s="44" t="str">
        <f t="shared" si="178"/>
        <v xml:space="preserve"> Centavos</v>
      </c>
      <c r="U186" s="44" t="str">
        <f t="shared" si="179"/>
        <v xml:space="preserve"> centavos</v>
      </c>
      <c r="V186" s="44">
        <v>15</v>
      </c>
      <c r="W186" s="44">
        <v>14</v>
      </c>
      <c r="X186" s="44">
        <v>13</v>
      </c>
      <c r="Y186" s="44">
        <v>12</v>
      </c>
      <c r="Z186" s="44">
        <v>11</v>
      </c>
      <c r="AA186" s="44">
        <v>10</v>
      </c>
      <c r="AB186" s="44">
        <v>9</v>
      </c>
      <c r="AC186" s="44">
        <f t="shared" si="245"/>
        <v>8</v>
      </c>
      <c r="AD186" s="44">
        <f t="shared" si="245"/>
        <v>7</v>
      </c>
      <c r="AE186" s="44">
        <f t="shared" si="245"/>
        <v>6</v>
      </c>
      <c r="AF186" s="44">
        <f t="shared" si="245"/>
        <v>5</v>
      </c>
      <c r="AG186" s="44">
        <f t="shared" si="245"/>
        <v>4</v>
      </c>
      <c r="AH186" s="44">
        <f t="shared" si="245"/>
        <v>3</v>
      </c>
      <c r="AI186" s="44">
        <f t="shared" si="245"/>
        <v>2</v>
      </c>
      <c r="AJ186" s="44">
        <f t="shared" si="245"/>
        <v>1</v>
      </c>
      <c r="AK186" s="44">
        <f t="shared" si="245"/>
        <v>0</v>
      </c>
      <c r="AL186" s="44">
        <f t="shared" si="245"/>
        <v>-1</v>
      </c>
      <c r="AM186" s="44">
        <f t="shared" si="245"/>
        <v>-2</v>
      </c>
      <c r="AN186" s="44"/>
      <c r="AO186" s="46">
        <f t="shared" si="240"/>
        <v>0</v>
      </c>
      <c r="AP186" s="46">
        <f t="shared" si="241"/>
        <v>0</v>
      </c>
      <c r="AQ186" s="46">
        <f t="shared" si="242"/>
        <v>0</v>
      </c>
      <c r="AR186" s="46">
        <f t="shared" si="239"/>
        <v>0</v>
      </c>
      <c r="AS186" s="46">
        <f t="shared" si="239"/>
        <v>0</v>
      </c>
      <c r="AT186" s="46">
        <f t="shared" si="239"/>
        <v>0</v>
      </c>
      <c r="AU186" s="46">
        <f t="shared" si="239"/>
        <v>0</v>
      </c>
      <c r="AV186" s="46">
        <f t="shared" si="239"/>
        <v>0</v>
      </c>
      <c r="AW186" s="46">
        <f t="shared" si="239"/>
        <v>0</v>
      </c>
      <c r="AX186" s="46">
        <f t="shared" si="239"/>
        <v>0</v>
      </c>
      <c r="AY186" s="46">
        <f t="shared" si="239"/>
        <v>0</v>
      </c>
      <c r="AZ186" s="46">
        <f t="shared" si="239"/>
        <v>0</v>
      </c>
      <c r="BA186" s="46">
        <f t="shared" si="239"/>
        <v>1</v>
      </c>
      <c r="BB186" s="46">
        <f t="shared" si="243"/>
        <v>18</v>
      </c>
      <c r="BC186" s="46">
        <f t="shared" si="243"/>
        <v>183</v>
      </c>
      <c r="BD186" s="46">
        <f t="shared" si="243"/>
        <v>1830</v>
      </c>
      <c r="BE186" s="46">
        <f t="shared" si="243"/>
        <v>18300</v>
      </c>
      <c r="BF186" s="44"/>
      <c r="BG186" s="44">
        <f t="shared" si="180"/>
        <v>0</v>
      </c>
      <c r="BH186" s="46">
        <f t="shared" si="181"/>
        <v>0</v>
      </c>
      <c r="BI186" s="46">
        <f t="shared" si="182"/>
        <v>0</v>
      </c>
      <c r="BJ186" s="46">
        <f t="shared" si="183"/>
        <v>0</v>
      </c>
      <c r="BK186" s="46">
        <f t="shared" si="184"/>
        <v>0</v>
      </c>
      <c r="BL186" s="46">
        <f t="shared" si="185"/>
        <v>0</v>
      </c>
      <c r="BM186" s="46">
        <f t="shared" si="186"/>
        <v>0</v>
      </c>
      <c r="BN186" s="46">
        <f t="shared" si="187"/>
        <v>0</v>
      </c>
      <c r="BO186" s="46">
        <f t="shared" si="188"/>
        <v>0</v>
      </c>
      <c r="BP186" s="46">
        <f t="shared" si="189"/>
        <v>0</v>
      </c>
      <c r="BQ186" s="46">
        <f t="shared" si="190"/>
        <v>0</v>
      </c>
      <c r="BR186" s="46">
        <f t="shared" si="191"/>
        <v>0</v>
      </c>
      <c r="BS186" s="46">
        <f t="shared" si="192"/>
        <v>100</v>
      </c>
      <c r="BT186" s="46">
        <f t="shared" si="193"/>
        <v>80</v>
      </c>
      <c r="BU186" s="46">
        <f t="shared" si="194"/>
        <v>3</v>
      </c>
      <c r="BV186" s="46">
        <f t="shared" si="195"/>
        <v>0</v>
      </c>
      <c r="BW186" s="46">
        <f t="shared" si="196"/>
        <v>0</v>
      </c>
      <c r="BX186" s="44"/>
      <c r="BY186" s="44"/>
      <c r="BZ186" s="46">
        <f t="shared" si="197"/>
        <v>0</v>
      </c>
      <c r="CA186" s="46"/>
      <c r="CB186" s="46"/>
      <c r="CC186" s="46">
        <f t="shared" si="198"/>
        <v>0</v>
      </c>
      <c r="CD186" s="46"/>
      <c r="CE186" s="46"/>
      <c r="CF186" s="46">
        <f t="shared" si="199"/>
        <v>0</v>
      </c>
      <c r="CG186" s="44"/>
      <c r="CH186" s="46"/>
      <c r="CI186" s="46">
        <f t="shared" si="200"/>
        <v>0</v>
      </c>
      <c r="CJ186" s="44"/>
      <c r="CK186" s="46"/>
      <c r="CL186" s="46">
        <f t="shared" si="201"/>
        <v>83</v>
      </c>
      <c r="CM186" s="44"/>
      <c r="CN186" s="46">
        <f t="shared" si="202"/>
        <v>0</v>
      </c>
      <c r="CO186" s="44"/>
      <c r="CP186" s="44"/>
      <c r="CQ186" s="44" t="str">
        <f t="shared" si="203"/>
        <v/>
      </c>
      <c r="CR186" s="44" t="str">
        <f t="shared" si="204"/>
        <v/>
      </c>
      <c r="CS186" s="44" t="str">
        <f t="shared" si="205"/>
        <v xml:space="preserve">   billones</v>
      </c>
      <c r="CT186" s="44" t="str">
        <f t="shared" si="206"/>
        <v/>
      </c>
      <c r="CU186" s="44" t="str">
        <f t="shared" si="207"/>
        <v/>
      </c>
      <c r="CV186" s="44" t="str">
        <f t="shared" si="208"/>
        <v xml:space="preserve">  mil</v>
      </c>
      <c r="CW186" s="44" t="str">
        <f t="shared" si="209"/>
        <v/>
      </c>
      <c r="CX186" s="44" t="str">
        <f t="shared" si="210"/>
        <v/>
      </c>
      <c r="CY186" s="44" t="str">
        <f t="shared" si="211"/>
        <v xml:space="preserve">   millones</v>
      </c>
      <c r="CZ186" s="44" t="str">
        <f t="shared" si="212"/>
        <v/>
      </c>
      <c r="DA186" s="44" t="str">
        <f t="shared" si="213"/>
        <v/>
      </c>
      <c r="DB186" s="44" t="str">
        <f t="shared" si="214"/>
        <v xml:space="preserve">  mil</v>
      </c>
      <c r="DC186" s="44" t="str">
        <f t="shared" si="215"/>
        <v xml:space="preserve">Ciento </v>
      </c>
      <c r="DD186" s="44" t="str">
        <f t="shared" si="216"/>
        <v xml:space="preserve">Ochenta y </v>
      </c>
      <c r="DE186" s="44" t="str">
        <f t="shared" si="217"/>
        <v>Tres Pesos</v>
      </c>
      <c r="DF186" s="44" t="str">
        <f t="shared" si="218"/>
        <v xml:space="preserve">  Centavos</v>
      </c>
      <c r="DG186" s="44" t="str">
        <f t="shared" si="219"/>
        <v xml:space="preserve">  centavos</v>
      </c>
      <c r="DH186" s="44" t="str">
        <f t="shared" si="220"/>
        <v xml:space="preserve"> </v>
      </c>
      <c r="DI186" s="44" t="str">
        <f t="shared" si="221"/>
        <v/>
      </c>
      <c r="DJ186" s="44"/>
      <c r="DK186" s="44" t="str">
        <f t="shared" si="222"/>
        <v xml:space="preserve"> </v>
      </c>
      <c r="DL186" s="44" t="str">
        <f t="shared" si="223"/>
        <v/>
      </c>
      <c r="DM186" s="44"/>
      <c r="DN186" s="44" t="str">
        <f t="shared" si="224"/>
        <v xml:space="preserve"> </v>
      </c>
      <c r="DO186" s="44" t="str">
        <f t="shared" si="225"/>
        <v/>
      </c>
      <c r="DP186" s="44"/>
      <c r="DQ186" s="44" t="str">
        <f t="shared" si="226"/>
        <v xml:space="preserve"> </v>
      </c>
      <c r="DR186" s="44" t="str">
        <f t="shared" si="227"/>
        <v/>
      </c>
      <c r="DS186" s="44"/>
      <c r="DT186" s="44" t="e">
        <f t="shared" si="228"/>
        <v>#N/A</v>
      </c>
      <c r="DU186" s="44" t="str">
        <f t="shared" si="229"/>
        <v xml:space="preserve"> Pesos</v>
      </c>
      <c r="DV186" s="44" t="str">
        <f t="shared" si="230"/>
        <v xml:space="preserve"> </v>
      </c>
      <c r="DW186" s="44" t="str">
        <f t="shared" si="231"/>
        <v/>
      </c>
      <c r="DX186" s="44"/>
      <c r="DY186" s="44"/>
      <c r="DZ186" s="44"/>
      <c r="EA186" s="44" t="str">
        <f t="shared" si="232"/>
        <v xml:space="preserve"> </v>
      </c>
      <c r="EB186" s="44"/>
      <c r="EC186" s="44"/>
      <c r="ED186" s="44" t="str">
        <f t="shared" si="233"/>
        <v xml:space="preserve"> </v>
      </c>
      <c r="EE186" s="44"/>
      <c r="EF186" s="44"/>
      <c r="EG186" s="47" t="str">
        <f t="shared" si="234"/>
        <v xml:space="preserve"> </v>
      </c>
      <c r="EH186" s="44"/>
      <c r="EI186" s="44"/>
      <c r="EJ186" s="47" t="str">
        <f t="shared" si="235"/>
        <v xml:space="preserve"> </v>
      </c>
      <c r="EK186" s="44"/>
      <c r="EL186" s="44"/>
      <c r="EM186" s="47" t="str">
        <f t="shared" si="236"/>
        <v>Ciento Ochenta y Tres Pesos</v>
      </c>
      <c r="EN186" s="47"/>
      <c r="EO186" s="47" t="str">
        <f t="shared" si="237"/>
        <v xml:space="preserve"> </v>
      </c>
      <c r="EP186" s="44"/>
    </row>
    <row r="187" spans="1:146" hidden="1" x14ac:dyDescent="0.2">
      <c r="A187" s="42">
        <v>184</v>
      </c>
      <c r="B187" s="43" t="str">
        <f t="shared" si="167"/>
        <v>Ciento Ochenta y Cuatro Pesos M/L</v>
      </c>
      <c r="C187" s="44"/>
      <c r="D187" s="45">
        <f t="shared" si="168"/>
        <v>184</v>
      </c>
      <c r="E187" s="44" t="str">
        <f t="shared" si="169"/>
        <v/>
      </c>
      <c r="F187" s="44" t="str">
        <f t="shared" si="170"/>
        <v xml:space="preserve"> Pesos</v>
      </c>
      <c r="G187" s="44" t="str">
        <f t="shared" si="171"/>
        <v xml:space="preserve">  billones</v>
      </c>
      <c r="H187" s="44"/>
      <c r="I187" s="44" t="str">
        <f t="shared" si="172"/>
        <v xml:space="preserve"> Pesos</v>
      </c>
      <c r="J187" s="44" t="s">
        <v>80</v>
      </c>
      <c r="K187" s="44"/>
      <c r="L187" s="44" t="str">
        <f t="shared" si="173"/>
        <v xml:space="preserve"> Pesos</v>
      </c>
      <c r="M187" s="44" t="str">
        <f t="shared" si="174"/>
        <v xml:space="preserve">  millones</v>
      </c>
      <c r="N187" s="44"/>
      <c r="O187" s="44" t="str">
        <f t="shared" si="175"/>
        <v xml:space="preserve"> Pesos</v>
      </c>
      <c r="P187" s="44" t="s">
        <v>80</v>
      </c>
      <c r="Q187" s="44"/>
      <c r="R187" s="44" t="str">
        <f t="shared" si="176"/>
        <v xml:space="preserve"> y </v>
      </c>
      <c r="S187" s="44" t="str">
        <f t="shared" si="177"/>
        <v xml:space="preserve"> Pesos</v>
      </c>
      <c r="T187" s="44" t="str">
        <f t="shared" si="178"/>
        <v xml:space="preserve"> Centavos</v>
      </c>
      <c r="U187" s="44" t="str">
        <f t="shared" si="179"/>
        <v xml:space="preserve"> centavos</v>
      </c>
      <c r="V187" s="44">
        <v>15</v>
      </c>
      <c r="W187" s="44">
        <v>14</v>
      </c>
      <c r="X187" s="44">
        <v>13</v>
      </c>
      <c r="Y187" s="44">
        <v>12</v>
      </c>
      <c r="Z187" s="44">
        <v>11</v>
      </c>
      <c r="AA187" s="44">
        <v>10</v>
      </c>
      <c r="AB187" s="44">
        <v>9</v>
      </c>
      <c r="AC187" s="44">
        <f t="shared" si="245"/>
        <v>8</v>
      </c>
      <c r="AD187" s="44">
        <f t="shared" si="245"/>
        <v>7</v>
      </c>
      <c r="AE187" s="44">
        <f t="shared" si="245"/>
        <v>6</v>
      </c>
      <c r="AF187" s="44">
        <f t="shared" si="245"/>
        <v>5</v>
      </c>
      <c r="AG187" s="44">
        <f t="shared" si="245"/>
        <v>4</v>
      </c>
      <c r="AH187" s="44">
        <f t="shared" si="245"/>
        <v>3</v>
      </c>
      <c r="AI187" s="44">
        <f t="shared" si="245"/>
        <v>2</v>
      </c>
      <c r="AJ187" s="44">
        <f t="shared" si="245"/>
        <v>1</v>
      </c>
      <c r="AK187" s="44">
        <f t="shared" si="245"/>
        <v>0</v>
      </c>
      <c r="AL187" s="44">
        <f t="shared" si="245"/>
        <v>-1</v>
      </c>
      <c r="AM187" s="44">
        <f t="shared" si="245"/>
        <v>-2</v>
      </c>
      <c r="AN187" s="44"/>
      <c r="AO187" s="46">
        <f t="shared" si="240"/>
        <v>0</v>
      </c>
      <c r="AP187" s="46">
        <f t="shared" si="241"/>
        <v>0</v>
      </c>
      <c r="AQ187" s="46">
        <f t="shared" si="242"/>
        <v>0</v>
      </c>
      <c r="AR187" s="46">
        <f t="shared" si="239"/>
        <v>0</v>
      </c>
      <c r="AS187" s="46">
        <f t="shared" si="239"/>
        <v>0</v>
      </c>
      <c r="AT187" s="46">
        <f t="shared" si="239"/>
        <v>0</v>
      </c>
      <c r="AU187" s="46">
        <f t="shared" si="239"/>
        <v>0</v>
      </c>
      <c r="AV187" s="46">
        <f t="shared" si="239"/>
        <v>0</v>
      </c>
      <c r="AW187" s="46">
        <f t="shared" si="239"/>
        <v>0</v>
      </c>
      <c r="AX187" s="46">
        <f t="shared" si="239"/>
        <v>0</v>
      </c>
      <c r="AY187" s="46">
        <f t="shared" si="239"/>
        <v>0</v>
      </c>
      <c r="AZ187" s="46">
        <f t="shared" si="239"/>
        <v>0</v>
      </c>
      <c r="BA187" s="46">
        <f t="shared" si="239"/>
        <v>1</v>
      </c>
      <c r="BB187" s="46">
        <f t="shared" si="243"/>
        <v>18</v>
      </c>
      <c r="BC187" s="46">
        <f t="shared" si="243"/>
        <v>184</v>
      </c>
      <c r="BD187" s="46">
        <f t="shared" si="243"/>
        <v>1840</v>
      </c>
      <c r="BE187" s="46">
        <f t="shared" si="243"/>
        <v>18400</v>
      </c>
      <c r="BF187" s="44"/>
      <c r="BG187" s="44">
        <f t="shared" si="180"/>
        <v>0</v>
      </c>
      <c r="BH187" s="46">
        <f t="shared" si="181"/>
        <v>0</v>
      </c>
      <c r="BI187" s="46">
        <f t="shared" si="182"/>
        <v>0</v>
      </c>
      <c r="BJ187" s="46">
        <f t="shared" si="183"/>
        <v>0</v>
      </c>
      <c r="BK187" s="46">
        <f t="shared" si="184"/>
        <v>0</v>
      </c>
      <c r="BL187" s="46">
        <f t="shared" si="185"/>
        <v>0</v>
      </c>
      <c r="BM187" s="46">
        <f t="shared" si="186"/>
        <v>0</v>
      </c>
      <c r="BN187" s="46">
        <f t="shared" si="187"/>
        <v>0</v>
      </c>
      <c r="BO187" s="46">
        <f t="shared" si="188"/>
        <v>0</v>
      </c>
      <c r="BP187" s="46">
        <f t="shared" si="189"/>
        <v>0</v>
      </c>
      <c r="BQ187" s="46">
        <f t="shared" si="190"/>
        <v>0</v>
      </c>
      <c r="BR187" s="46">
        <f t="shared" si="191"/>
        <v>0</v>
      </c>
      <c r="BS187" s="46">
        <f t="shared" si="192"/>
        <v>100</v>
      </c>
      <c r="BT187" s="46">
        <f t="shared" si="193"/>
        <v>80</v>
      </c>
      <c r="BU187" s="46">
        <f t="shared" si="194"/>
        <v>4</v>
      </c>
      <c r="BV187" s="46">
        <f t="shared" si="195"/>
        <v>0</v>
      </c>
      <c r="BW187" s="46">
        <f t="shared" si="196"/>
        <v>0</v>
      </c>
      <c r="BX187" s="44"/>
      <c r="BY187" s="44"/>
      <c r="BZ187" s="46">
        <f t="shared" si="197"/>
        <v>0</v>
      </c>
      <c r="CA187" s="46"/>
      <c r="CB187" s="46"/>
      <c r="CC187" s="46">
        <f t="shared" si="198"/>
        <v>0</v>
      </c>
      <c r="CD187" s="46"/>
      <c r="CE187" s="46"/>
      <c r="CF187" s="46">
        <f t="shared" si="199"/>
        <v>0</v>
      </c>
      <c r="CG187" s="44"/>
      <c r="CH187" s="46"/>
      <c r="CI187" s="46">
        <f t="shared" si="200"/>
        <v>0</v>
      </c>
      <c r="CJ187" s="44"/>
      <c r="CK187" s="46"/>
      <c r="CL187" s="46">
        <f t="shared" si="201"/>
        <v>84</v>
      </c>
      <c r="CM187" s="44"/>
      <c r="CN187" s="46">
        <f t="shared" si="202"/>
        <v>0</v>
      </c>
      <c r="CO187" s="44"/>
      <c r="CP187" s="44"/>
      <c r="CQ187" s="44" t="str">
        <f t="shared" si="203"/>
        <v/>
      </c>
      <c r="CR187" s="44" t="str">
        <f t="shared" si="204"/>
        <v/>
      </c>
      <c r="CS187" s="44" t="str">
        <f t="shared" si="205"/>
        <v xml:space="preserve">   billones</v>
      </c>
      <c r="CT187" s="44" t="str">
        <f t="shared" si="206"/>
        <v/>
      </c>
      <c r="CU187" s="44" t="str">
        <f t="shared" si="207"/>
        <v/>
      </c>
      <c r="CV187" s="44" t="str">
        <f t="shared" si="208"/>
        <v xml:space="preserve">  mil</v>
      </c>
      <c r="CW187" s="44" t="str">
        <f t="shared" si="209"/>
        <v/>
      </c>
      <c r="CX187" s="44" t="str">
        <f t="shared" si="210"/>
        <v/>
      </c>
      <c r="CY187" s="44" t="str">
        <f t="shared" si="211"/>
        <v xml:space="preserve">   millones</v>
      </c>
      <c r="CZ187" s="44" t="str">
        <f t="shared" si="212"/>
        <v/>
      </c>
      <c r="DA187" s="44" t="str">
        <f t="shared" si="213"/>
        <v/>
      </c>
      <c r="DB187" s="44" t="str">
        <f t="shared" si="214"/>
        <v xml:space="preserve">  mil</v>
      </c>
      <c r="DC187" s="44" t="str">
        <f t="shared" si="215"/>
        <v xml:space="preserve">Ciento </v>
      </c>
      <c r="DD187" s="44" t="str">
        <f t="shared" si="216"/>
        <v xml:space="preserve">Ochenta y </v>
      </c>
      <c r="DE187" s="44" t="str">
        <f t="shared" si="217"/>
        <v>Cuatro Pesos</v>
      </c>
      <c r="DF187" s="44" t="str">
        <f t="shared" si="218"/>
        <v xml:space="preserve">  Centavos</v>
      </c>
      <c r="DG187" s="44" t="str">
        <f t="shared" si="219"/>
        <v xml:space="preserve">  centavos</v>
      </c>
      <c r="DH187" s="44" t="str">
        <f t="shared" si="220"/>
        <v xml:space="preserve"> </v>
      </c>
      <c r="DI187" s="44" t="str">
        <f t="shared" si="221"/>
        <v/>
      </c>
      <c r="DJ187" s="44"/>
      <c r="DK187" s="44" t="str">
        <f t="shared" si="222"/>
        <v xml:space="preserve"> </v>
      </c>
      <c r="DL187" s="44" t="str">
        <f t="shared" si="223"/>
        <v/>
      </c>
      <c r="DM187" s="44"/>
      <c r="DN187" s="44" t="str">
        <f t="shared" si="224"/>
        <v xml:space="preserve"> </v>
      </c>
      <c r="DO187" s="44" t="str">
        <f t="shared" si="225"/>
        <v/>
      </c>
      <c r="DP187" s="44"/>
      <c r="DQ187" s="44" t="str">
        <f t="shared" si="226"/>
        <v xml:space="preserve"> </v>
      </c>
      <c r="DR187" s="44" t="str">
        <f t="shared" si="227"/>
        <v/>
      </c>
      <c r="DS187" s="44"/>
      <c r="DT187" s="44" t="e">
        <f t="shared" si="228"/>
        <v>#N/A</v>
      </c>
      <c r="DU187" s="44" t="str">
        <f t="shared" si="229"/>
        <v xml:space="preserve"> Pesos</v>
      </c>
      <c r="DV187" s="44" t="str">
        <f t="shared" si="230"/>
        <v xml:space="preserve"> </v>
      </c>
      <c r="DW187" s="44" t="str">
        <f t="shared" si="231"/>
        <v/>
      </c>
      <c r="DX187" s="44"/>
      <c r="DY187" s="44"/>
      <c r="DZ187" s="44"/>
      <c r="EA187" s="44" t="str">
        <f t="shared" si="232"/>
        <v xml:space="preserve"> </v>
      </c>
      <c r="EB187" s="44"/>
      <c r="EC187" s="44"/>
      <c r="ED187" s="44" t="str">
        <f t="shared" si="233"/>
        <v xml:space="preserve"> </v>
      </c>
      <c r="EE187" s="44"/>
      <c r="EF187" s="44"/>
      <c r="EG187" s="47" t="str">
        <f t="shared" si="234"/>
        <v xml:space="preserve"> </v>
      </c>
      <c r="EH187" s="44"/>
      <c r="EI187" s="44"/>
      <c r="EJ187" s="47" t="str">
        <f t="shared" si="235"/>
        <v xml:space="preserve"> </v>
      </c>
      <c r="EK187" s="44"/>
      <c r="EL187" s="44"/>
      <c r="EM187" s="47" t="str">
        <f t="shared" si="236"/>
        <v>Ciento Ochenta y Cuatro Pesos</v>
      </c>
      <c r="EN187" s="47"/>
      <c r="EO187" s="47" t="str">
        <f t="shared" si="237"/>
        <v xml:space="preserve"> </v>
      </c>
      <c r="EP187" s="44"/>
    </row>
    <row r="188" spans="1:146" hidden="1" x14ac:dyDescent="0.2">
      <c r="A188" s="42">
        <v>185</v>
      </c>
      <c r="B188" s="43" t="str">
        <f t="shared" si="167"/>
        <v>Ciento Ochenta y Cinco Pesos M/L</v>
      </c>
      <c r="C188" s="44"/>
      <c r="D188" s="45">
        <f t="shared" si="168"/>
        <v>185</v>
      </c>
      <c r="E188" s="44" t="str">
        <f t="shared" si="169"/>
        <v/>
      </c>
      <c r="F188" s="44" t="str">
        <f t="shared" si="170"/>
        <v xml:space="preserve"> Pesos</v>
      </c>
      <c r="G188" s="44" t="str">
        <f t="shared" si="171"/>
        <v xml:space="preserve">  billones</v>
      </c>
      <c r="H188" s="44"/>
      <c r="I188" s="44" t="str">
        <f t="shared" si="172"/>
        <v xml:space="preserve"> Pesos</v>
      </c>
      <c r="J188" s="44" t="s">
        <v>80</v>
      </c>
      <c r="K188" s="44"/>
      <c r="L188" s="44" t="str">
        <f t="shared" si="173"/>
        <v xml:space="preserve"> Pesos</v>
      </c>
      <c r="M188" s="44" t="str">
        <f t="shared" si="174"/>
        <v xml:space="preserve">  millones</v>
      </c>
      <c r="N188" s="44"/>
      <c r="O188" s="44" t="str">
        <f t="shared" si="175"/>
        <v xml:space="preserve"> Pesos</v>
      </c>
      <c r="P188" s="44" t="s">
        <v>80</v>
      </c>
      <c r="Q188" s="44"/>
      <c r="R188" s="44" t="str">
        <f t="shared" si="176"/>
        <v xml:space="preserve"> y </v>
      </c>
      <c r="S188" s="44" t="str">
        <f t="shared" si="177"/>
        <v xml:space="preserve"> Pesos</v>
      </c>
      <c r="T188" s="44" t="str">
        <f t="shared" si="178"/>
        <v xml:space="preserve"> Centavos</v>
      </c>
      <c r="U188" s="44" t="str">
        <f t="shared" si="179"/>
        <v xml:space="preserve"> centavos</v>
      </c>
      <c r="V188" s="44">
        <v>15</v>
      </c>
      <c r="W188" s="44">
        <v>14</v>
      </c>
      <c r="X188" s="44">
        <v>13</v>
      </c>
      <c r="Y188" s="44">
        <v>12</v>
      </c>
      <c r="Z188" s="44">
        <v>11</v>
      </c>
      <c r="AA188" s="44">
        <v>10</v>
      </c>
      <c r="AB188" s="44">
        <v>9</v>
      </c>
      <c r="AC188" s="44">
        <f t="shared" si="245"/>
        <v>8</v>
      </c>
      <c r="AD188" s="44">
        <f t="shared" si="245"/>
        <v>7</v>
      </c>
      <c r="AE188" s="44">
        <f t="shared" si="245"/>
        <v>6</v>
      </c>
      <c r="AF188" s="44">
        <f t="shared" si="245"/>
        <v>5</v>
      </c>
      <c r="AG188" s="44">
        <f t="shared" si="245"/>
        <v>4</v>
      </c>
      <c r="AH188" s="44">
        <f t="shared" si="245"/>
        <v>3</v>
      </c>
      <c r="AI188" s="44">
        <f t="shared" si="245"/>
        <v>2</v>
      </c>
      <c r="AJ188" s="44">
        <f t="shared" si="245"/>
        <v>1</v>
      </c>
      <c r="AK188" s="44">
        <f t="shared" si="245"/>
        <v>0</v>
      </c>
      <c r="AL188" s="44">
        <f t="shared" si="245"/>
        <v>-1</v>
      </c>
      <c r="AM188" s="44">
        <f t="shared" si="245"/>
        <v>-2</v>
      </c>
      <c r="AN188" s="44"/>
      <c r="AO188" s="46">
        <f t="shared" ref="AO188:AO204" si="246">INT($D188/10^W188)</f>
        <v>0</v>
      </c>
      <c r="AP188" s="46">
        <f t="shared" ref="AP188:AP204" si="247">INT($D188/10^X188)</f>
        <v>0</v>
      </c>
      <c r="AQ188" s="46">
        <f t="shared" ref="AQ188:AQ204" si="248">INT($D188/10^Y188)</f>
        <v>0</v>
      </c>
      <c r="AR188" s="46">
        <f t="shared" si="239"/>
        <v>0</v>
      </c>
      <c r="AS188" s="46">
        <f t="shared" si="239"/>
        <v>0</v>
      </c>
      <c r="AT188" s="46">
        <f t="shared" si="239"/>
        <v>0</v>
      </c>
      <c r="AU188" s="46">
        <f t="shared" si="239"/>
        <v>0</v>
      </c>
      <c r="AV188" s="46">
        <f t="shared" si="239"/>
        <v>0</v>
      </c>
      <c r="AW188" s="46">
        <f t="shared" si="239"/>
        <v>0</v>
      </c>
      <c r="AX188" s="46">
        <f t="shared" si="239"/>
        <v>0</v>
      </c>
      <c r="AY188" s="46">
        <f t="shared" si="239"/>
        <v>0</v>
      </c>
      <c r="AZ188" s="46">
        <f t="shared" si="239"/>
        <v>0</v>
      </c>
      <c r="BA188" s="46">
        <f t="shared" si="239"/>
        <v>1</v>
      </c>
      <c r="BB188" s="46">
        <f t="shared" si="243"/>
        <v>18</v>
      </c>
      <c r="BC188" s="46">
        <f t="shared" si="243"/>
        <v>185</v>
      </c>
      <c r="BD188" s="46">
        <f t="shared" si="243"/>
        <v>1850</v>
      </c>
      <c r="BE188" s="46">
        <f t="shared" si="243"/>
        <v>18500</v>
      </c>
      <c r="BF188" s="44"/>
      <c r="BG188" s="44">
        <f t="shared" si="180"/>
        <v>0</v>
      </c>
      <c r="BH188" s="46">
        <f t="shared" si="181"/>
        <v>0</v>
      </c>
      <c r="BI188" s="46">
        <f t="shared" si="182"/>
        <v>0</v>
      </c>
      <c r="BJ188" s="46">
        <f t="shared" si="183"/>
        <v>0</v>
      </c>
      <c r="BK188" s="46">
        <f t="shared" si="184"/>
        <v>0</v>
      </c>
      <c r="BL188" s="46">
        <f t="shared" si="185"/>
        <v>0</v>
      </c>
      <c r="BM188" s="46">
        <f t="shared" si="186"/>
        <v>0</v>
      </c>
      <c r="BN188" s="46">
        <f t="shared" si="187"/>
        <v>0</v>
      </c>
      <c r="BO188" s="46">
        <f t="shared" si="188"/>
        <v>0</v>
      </c>
      <c r="BP188" s="46">
        <f t="shared" si="189"/>
        <v>0</v>
      </c>
      <c r="BQ188" s="46">
        <f t="shared" si="190"/>
        <v>0</v>
      </c>
      <c r="BR188" s="46">
        <f t="shared" si="191"/>
        <v>0</v>
      </c>
      <c r="BS188" s="46">
        <f t="shared" si="192"/>
        <v>100</v>
      </c>
      <c r="BT188" s="46">
        <f t="shared" si="193"/>
        <v>80</v>
      </c>
      <c r="BU188" s="46">
        <f t="shared" si="194"/>
        <v>5</v>
      </c>
      <c r="BV188" s="46">
        <f t="shared" si="195"/>
        <v>0</v>
      </c>
      <c r="BW188" s="46">
        <f t="shared" si="196"/>
        <v>0</v>
      </c>
      <c r="BX188" s="44"/>
      <c r="BY188" s="44"/>
      <c r="BZ188" s="46">
        <f t="shared" si="197"/>
        <v>0</v>
      </c>
      <c r="CA188" s="46"/>
      <c r="CB188" s="46"/>
      <c r="CC188" s="46">
        <f t="shared" si="198"/>
        <v>0</v>
      </c>
      <c r="CD188" s="46"/>
      <c r="CE188" s="46"/>
      <c r="CF188" s="46">
        <f t="shared" si="199"/>
        <v>0</v>
      </c>
      <c r="CG188" s="44"/>
      <c r="CH188" s="46"/>
      <c r="CI188" s="46">
        <f t="shared" si="200"/>
        <v>0</v>
      </c>
      <c r="CJ188" s="44"/>
      <c r="CK188" s="46"/>
      <c r="CL188" s="46">
        <f t="shared" si="201"/>
        <v>85</v>
      </c>
      <c r="CM188" s="44"/>
      <c r="CN188" s="46">
        <f t="shared" si="202"/>
        <v>0</v>
      </c>
      <c r="CO188" s="44"/>
      <c r="CP188" s="44"/>
      <c r="CQ188" s="44" t="str">
        <f t="shared" si="203"/>
        <v/>
      </c>
      <c r="CR188" s="44" t="str">
        <f t="shared" si="204"/>
        <v/>
      </c>
      <c r="CS188" s="44" t="str">
        <f t="shared" si="205"/>
        <v xml:space="preserve">   billones</v>
      </c>
      <c r="CT188" s="44" t="str">
        <f t="shared" si="206"/>
        <v/>
      </c>
      <c r="CU188" s="44" t="str">
        <f t="shared" si="207"/>
        <v/>
      </c>
      <c r="CV188" s="44" t="str">
        <f t="shared" si="208"/>
        <v xml:space="preserve">  mil</v>
      </c>
      <c r="CW188" s="44" t="str">
        <f t="shared" si="209"/>
        <v/>
      </c>
      <c r="CX188" s="44" t="str">
        <f t="shared" si="210"/>
        <v/>
      </c>
      <c r="CY188" s="44" t="str">
        <f t="shared" si="211"/>
        <v xml:space="preserve">   millones</v>
      </c>
      <c r="CZ188" s="44" t="str">
        <f t="shared" si="212"/>
        <v/>
      </c>
      <c r="DA188" s="44" t="str">
        <f t="shared" si="213"/>
        <v/>
      </c>
      <c r="DB188" s="44" t="str">
        <f t="shared" si="214"/>
        <v xml:space="preserve">  mil</v>
      </c>
      <c r="DC188" s="44" t="str">
        <f t="shared" si="215"/>
        <v xml:space="preserve">Ciento </v>
      </c>
      <c r="DD188" s="44" t="str">
        <f t="shared" si="216"/>
        <v xml:space="preserve">Ochenta y </v>
      </c>
      <c r="DE188" s="44" t="str">
        <f t="shared" si="217"/>
        <v>Cinco Pesos</v>
      </c>
      <c r="DF188" s="44" t="str">
        <f t="shared" si="218"/>
        <v xml:space="preserve">  Centavos</v>
      </c>
      <c r="DG188" s="44" t="str">
        <f t="shared" si="219"/>
        <v xml:space="preserve">  centavos</v>
      </c>
      <c r="DH188" s="44" t="str">
        <f t="shared" si="220"/>
        <v xml:space="preserve"> </v>
      </c>
      <c r="DI188" s="44" t="str">
        <f t="shared" si="221"/>
        <v/>
      </c>
      <c r="DJ188" s="44"/>
      <c r="DK188" s="44" t="str">
        <f t="shared" si="222"/>
        <v xml:space="preserve"> </v>
      </c>
      <c r="DL188" s="44" t="str">
        <f t="shared" si="223"/>
        <v/>
      </c>
      <c r="DM188" s="44"/>
      <c r="DN188" s="44" t="str">
        <f t="shared" si="224"/>
        <v xml:space="preserve"> </v>
      </c>
      <c r="DO188" s="44" t="str">
        <f t="shared" si="225"/>
        <v/>
      </c>
      <c r="DP188" s="44"/>
      <c r="DQ188" s="44" t="str">
        <f t="shared" si="226"/>
        <v xml:space="preserve"> </v>
      </c>
      <c r="DR188" s="44" t="str">
        <f t="shared" si="227"/>
        <v/>
      </c>
      <c r="DS188" s="44"/>
      <c r="DT188" s="44" t="e">
        <f t="shared" si="228"/>
        <v>#N/A</v>
      </c>
      <c r="DU188" s="44" t="str">
        <f t="shared" si="229"/>
        <v xml:space="preserve"> Pesos</v>
      </c>
      <c r="DV188" s="44" t="str">
        <f t="shared" si="230"/>
        <v xml:space="preserve"> </v>
      </c>
      <c r="DW188" s="44" t="str">
        <f t="shared" si="231"/>
        <v/>
      </c>
      <c r="DX188" s="44"/>
      <c r="DY188" s="44"/>
      <c r="DZ188" s="44"/>
      <c r="EA188" s="44" t="str">
        <f t="shared" si="232"/>
        <v xml:space="preserve"> </v>
      </c>
      <c r="EB188" s="44"/>
      <c r="EC188" s="44"/>
      <c r="ED188" s="44" t="str">
        <f t="shared" si="233"/>
        <v xml:space="preserve"> </v>
      </c>
      <c r="EE188" s="44"/>
      <c r="EF188" s="44"/>
      <c r="EG188" s="47" t="str">
        <f t="shared" si="234"/>
        <v xml:space="preserve"> </v>
      </c>
      <c r="EH188" s="44"/>
      <c r="EI188" s="44"/>
      <c r="EJ188" s="47" t="str">
        <f t="shared" si="235"/>
        <v xml:space="preserve"> </v>
      </c>
      <c r="EK188" s="44"/>
      <c r="EL188" s="44"/>
      <c r="EM188" s="47" t="str">
        <f t="shared" si="236"/>
        <v>Ciento Ochenta y Cinco Pesos</v>
      </c>
      <c r="EN188" s="47"/>
      <c r="EO188" s="47" t="str">
        <f t="shared" si="237"/>
        <v xml:space="preserve"> </v>
      </c>
      <c r="EP188" s="44"/>
    </row>
    <row r="189" spans="1:146" hidden="1" x14ac:dyDescent="0.2">
      <c r="A189" s="42">
        <v>186</v>
      </c>
      <c r="B189" s="43" t="str">
        <f t="shared" si="167"/>
        <v>Ciento Ochenta y Seis Pesos M/L</v>
      </c>
      <c r="C189" s="44"/>
      <c r="D189" s="45">
        <f t="shared" si="168"/>
        <v>186</v>
      </c>
      <c r="E189" s="44" t="str">
        <f t="shared" si="169"/>
        <v/>
      </c>
      <c r="F189" s="44" t="str">
        <f t="shared" si="170"/>
        <v xml:space="preserve"> Pesos</v>
      </c>
      <c r="G189" s="44" t="str">
        <f t="shared" si="171"/>
        <v xml:space="preserve">  billones</v>
      </c>
      <c r="H189" s="44"/>
      <c r="I189" s="44" t="str">
        <f t="shared" si="172"/>
        <v xml:space="preserve"> Pesos</v>
      </c>
      <c r="J189" s="44" t="s">
        <v>80</v>
      </c>
      <c r="K189" s="44"/>
      <c r="L189" s="44" t="str">
        <f t="shared" si="173"/>
        <v xml:space="preserve"> Pesos</v>
      </c>
      <c r="M189" s="44" t="str">
        <f t="shared" si="174"/>
        <v xml:space="preserve">  millones</v>
      </c>
      <c r="N189" s="44"/>
      <c r="O189" s="44" t="str">
        <f t="shared" si="175"/>
        <v xml:space="preserve"> Pesos</v>
      </c>
      <c r="P189" s="44" t="s">
        <v>80</v>
      </c>
      <c r="Q189" s="44"/>
      <c r="R189" s="44" t="str">
        <f t="shared" si="176"/>
        <v xml:space="preserve"> y </v>
      </c>
      <c r="S189" s="44" t="str">
        <f t="shared" si="177"/>
        <v xml:space="preserve"> Pesos</v>
      </c>
      <c r="T189" s="44" t="str">
        <f t="shared" si="178"/>
        <v xml:space="preserve"> Centavos</v>
      </c>
      <c r="U189" s="44" t="str">
        <f t="shared" si="179"/>
        <v xml:space="preserve"> centavos</v>
      </c>
      <c r="V189" s="44">
        <v>15</v>
      </c>
      <c r="W189" s="44">
        <v>14</v>
      </c>
      <c r="X189" s="44">
        <v>13</v>
      </c>
      <c r="Y189" s="44">
        <v>12</v>
      </c>
      <c r="Z189" s="44">
        <v>11</v>
      </c>
      <c r="AA189" s="44">
        <v>10</v>
      </c>
      <c r="AB189" s="44">
        <v>9</v>
      </c>
      <c r="AC189" s="44">
        <f t="shared" si="245"/>
        <v>8</v>
      </c>
      <c r="AD189" s="44">
        <f t="shared" si="245"/>
        <v>7</v>
      </c>
      <c r="AE189" s="44">
        <f t="shared" si="245"/>
        <v>6</v>
      </c>
      <c r="AF189" s="44">
        <f t="shared" si="245"/>
        <v>5</v>
      </c>
      <c r="AG189" s="44">
        <f t="shared" si="245"/>
        <v>4</v>
      </c>
      <c r="AH189" s="44">
        <f t="shared" si="245"/>
        <v>3</v>
      </c>
      <c r="AI189" s="44">
        <f t="shared" si="245"/>
        <v>2</v>
      </c>
      <c r="AJ189" s="44">
        <f t="shared" si="245"/>
        <v>1</v>
      </c>
      <c r="AK189" s="44">
        <f t="shared" si="245"/>
        <v>0</v>
      </c>
      <c r="AL189" s="44">
        <f t="shared" si="245"/>
        <v>-1</v>
      </c>
      <c r="AM189" s="44">
        <f t="shared" si="245"/>
        <v>-2</v>
      </c>
      <c r="AN189" s="44"/>
      <c r="AO189" s="46">
        <f t="shared" si="246"/>
        <v>0</v>
      </c>
      <c r="AP189" s="46">
        <f t="shared" si="247"/>
        <v>0</v>
      </c>
      <c r="AQ189" s="46">
        <f t="shared" si="248"/>
        <v>0</v>
      </c>
      <c r="AR189" s="46">
        <f t="shared" si="239"/>
        <v>0</v>
      </c>
      <c r="AS189" s="46">
        <f t="shared" si="239"/>
        <v>0</v>
      </c>
      <c r="AT189" s="46">
        <f t="shared" si="239"/>
        <v>0</v>
      </c>
      <c r="AU189" s="46">
        <f t="shared" si="239"/>
        <v>0</v>
      </c>
      <c r="AV189" s="46">
        <f t="shared" si="239"/>
        <v>0</v>
      </c>
      <c r="AW189" s="46">
        <f t="shared" si="239"/>
        <v>0</v>
      </c>
      <c r="AX189" s="46">
        <f t="shared" si="239"/>
        <v>0</v>
      </c>
      <c r="AY189" s="46">
        <f t="shared" si="239"/>
        <v>0</v>
      </c>
      <c r="AZ189" s="46">
        <f t="shared" si="239"/>
        <v>0</v>
      </c>
      <c r="BA189" s="46">
        <f t="shared" si="239"/>
        <v>1</v>
      </c>
      <c r="BB189" s="46">
        <f t="shared" si="243"/>
        <v>18</v>
      </c>
      <c r="BC189" s="46">
        <f t="shared" si="243"/>
        <v>186</v>
      </c>
      <c r="BD189" s="46">
        <f t="shared" si="243"/>
        <v>1860</v>
      </c>
      <c r="BE189" s="46">
        <f t="shared" si="243"/>
        <v>18600</v>
      </c>
      <c r="BF189" s="44"/>
      <c r="BG189" s="44">
        <f t="shared" si="180"/>
        <v>0</v>
      </c>
      <c r="BH189" s="46">
        <f t="shared" si="181"/>
        <v>0</v>
      </c>
      <c r="BI189" s="46">
        <f t="shared" si="182"/>
        <v>0</v>
      </c>
      <c r="BJ189" s="46">
        <f t="shared" si="183"/>
        <v>0</v>
      </c>
      <c r="BK189" s="46">
        <f t="shared" si="184"/>
        <v>0</v>
      </c>
      <c r="BL189" s="46">
        <f t="shared" si="185"/>
        <v>0</v>
      </c>
      <c r="BM189" s="46">
        <f t="shared" si="186"/>
        <v>0</v>
      </c>
      <c r="BN189" s="46">
        <f t="shared" si="187"/>
        <v>0</v>
      </c>
      <c r="BO189" s="46">
        <f t="shared" si="188"/>
        <v>0</v>
      </c>
      <c r="BP189" s="46">
        <f t="shared" si="189"/>
        <v>0</v>
      </c>
      <c r="BQ189" s="46">
        <f t="shared" si="190"/>
        <v>0</v>
      </c>
      <c r="BR189" s="46">
        <f t="shared" si="191"/>
        <v>0</v>
      </c>
      <c r="BS189" s="46">
        <f t="shared" si="192"/>
        <v>100</v>
      </c>
      <c r="BT189" s="46">
        <f t="shared" si="193"/>
        <v>80</v>
      </c>
      <c r="BU189" s="46">
        <f t="shared" si="194"/>
        <v>6</v>
      </c>
      <c r="BV189" s="46">
        <f t="shared" si="195"/>
        <v>0</v>
      </c>
      <c r="BW189" s="46">
        <f t="shared" si="196"/>
        <v>0</v>
      </c>
      <c r="BX189" s="44"/>
      <c r="BY189" s="44"/>
      <c r="BZ189" s="46">
        <f t="shared" si="197"/>
        <v>0</v>
      </c>
      <c r="CA189" s="46"/>
      <c r="CB189" s="46"/>
      <c r="CC189" s="46">
        <f t="shared" si="198"/>
        <v>0</v>
      </c>
      <c r="CD189" s="46"/>
      <c r="CE189" s="46"/>
      <c r="CF189" s="46">
        <f t="shared" si="199"/>
        <v>0</v>
      </c>
      <c r="CG189" s="44"/>
      <c r="CH189" s="46"/>
      <c r="CI189" s="46">
        <f t="shared" si="200"/>
        <v>0</v>
      </c>
      <c r="CJ189" s="44"/>
      <c r="CK189" s="46"/>
      <c r="CL189" s="46">
        <f t="shared" si="201"/>
        <v>86</v>
      </c>
      <c r="CM189" s="44"/>
      <c r="CN189" s="46">
        <f t="shared" si="202"/>
        <v>0</v>
      </c>
      <c r="CO189" s="44"/>
      <c r="CP189" s="44"/>
      <c r="CQ189" s="44" t="str">
        <f t="shared" si="203"/>
        <v/>
      </c>
      <c r="CR189" s="44" t="str">
        <f t="shared" si="204"/>
        <v/>
      </c>
      <c r="CS189" s="44" t="str">
        <f t="shared" si="205"/>
        <v xml:space="preserve">   billones</v>
      </c>
      <c r="CT189" s="44" t="str">
        <f t="shared" si="206"/>
        <v/>
      </c>
      <c r="CU189" s="44" t="str">
        <f t="shared" si="207"/>
        <v/>
      </c>
      <c r="CV189" s="44" t="str">
        <f t="shared" si="208"/>
        <v xml:space="preserve">  mil</v>
      </c>
      <c r="CW189" s="44" t="str">
        <f t="shared" si="209"/>
        <v/>
      </c>
      <c r="CX189" s="44" t="str">
        <f t="shared" si="210"/>
        <v/>
      </c>
      <c r="CY189" s="44" t="str">
        <f t="shared" si="211"/>
        <v xml:space="preserve">   millones</v>
      </c>
      <c r="CZ189" s="44" t="str">
        <f t="shared" si="212"/>
        <v/>
      </c>
      <c r="DA189" s="44" t="str">
        <f t="shared" si="213"/>
        <v/>
      </c>
      <c r="DB189" s="44" t="str">
        <f t="shared" si="214"/>
        <v xml:space="preserve">  mil</v>
      </c>
      <c r="DC189" s="44" t="str">
        <f t="shared" si="215"/>
        <v xml:space="preserve">Ciento </v>
      </c>
      <c r="DD189" s="44" t="str">
        <f t="shared" si="216"/>
        <v xml:space="preserve">Ochenta y </v>
      </c>
      <c r="DE189" s="44" t="str">
        <f t="shared" si="217"/>
        <v>Seis Pesos</v>
      </c>
      <c r="DF189" s="44" t="str">
        <f t="shared" si="218"/>
        <v xml:space="preserve">  Centavos</v>
      </c>
      <c r="DG189" s="44" t="str">
        <f t="shared" si="219"/>
        <v xml:space="preserve">  centavos</v>
      </c>
      <c r="DH189" s="44" t="str">
        <f t="shared" si="220"/>
        <v xml:space="preserve"> </v>
      </c>
      <c r="DI189" s="44" t="str">
        <f t="shared" si="221"/>
        <v/>
      </c>
      <c r="DJ189" s="44"/>
      <c r="DK189" s="44" t="str">
        <f t="shared" si="222"/>
        <v xml:space="preserve"> </v>
      </c>
      <c r="DL189" s="44" t="str">
        <f t="shared" si="223"/>
        <v/>
      </c>
      <c r="DM189" s="44"/>
      <c r="DN189" s="44" t="str">
        <f t="shared" si="224"/>
        <v xml:space="preserve"> </v>
      </c>
      <c r="DO189" s="44" t="str">
        <f t="shared" si="225"/>
        <v/>
      </c>
      <c r="DP189" s="44"/>
      <c r="DQ189" s="44" t="str">
        <f t="shared" si="226"/>
        <v xml:space="preserve"> </v>
      </c>
      <c r="DR189" s="44" t="str">
        <f t="shared" si="227"/>
        <v/>
      </c>
      <c r="DS189" s="44"/>
      <c r="DT189" s="44" t="e">
        <f t="shared" si="228"/>
        <v>#N/A</v>
      </c>
      <c r="DU189" s="44" t="str">
        <f t="shared" si="229"/>
        <v xml:space="preserve"> Pesos</v>
      </c>
      <c r="DV189" s="44" t="str">
        <f t="shared" si="230"/>
        <v xml:space="preserve"> </v>
      </c>
      <c r="DW189" s="44" t="str">
        <f t="shared" si="231"/>
        <v/>
      </c>
      <c r="DX189" s="44"/>
      <c r="DY189" s="44"/>
      <c r="DZ189" s="44"/>
      <c r="EA189" s="44" t="str">
        <f t="shared" si="232"/>
        <v xml:space="preserve"> </v>
      </c>
      <c r="EB189" s="44"/>
      <c r="EC189" s="44"/>
      <c r="ED189" s="44" t="str">
        <f t="shared" si="233"/>
        <v xml:space="preserve"> </v>
      </c>
      <c r="EE189" s="44"/>
      <c r="EF189" s="44"/>
      <c r="EG189" s="47" t="str">
        <f t="shared" si="234"/>
        <v xml:space="preserve"> </v>
      </c>
      <c r="EH189" s="44"/>
      <c r="EI189" s="44"/>
      <c r="EJ189" s="47" t="str">
        <f t="shared" si="235"/>
        <v xml:space="preserve"> </v>
      </c>
      <c r="EK189" s="44"/>
      <c r="EL189" s="44"/>
      <c r="EM189" s="47" t="str">
        <f t="shared" si="236"/>
        <v>Ciento Ochenta y Seis Pesos</v>
      </c>
      <c r="EN189" s="47"/>
      <c r="EO189" s="47" t="str">
        <f t="shared" si="237"/>
        <v xml:space="preserve"> </v>
      </c>
      <c r="EP189" s="44"/>
    </row>
    <row r="190" spans="1:146" hidden="1" x14ac:dyDescent="0.2">
      <c r="A190" s="42">
        <v>187</v>
      </c>
      <c r="B190" s="43" t="str">
        <f t="shared" si="167"/>
        <v>Ciento Ochenta y Siete Pesos M/L</v>
      </c>
      <c r="C190" s="44"/>
      <c r="D190" s="45">
        <f t="shared" si="168"/>
        <v>187</v>
      </c>
      <c r="E190" s="44" t="str">
        <f t="shared" si="169"/>
        <v/>
      </c>
      <c r="F190" s="44" t="str">
        <f t="shared" si="170"/>
        <v xml:space="preserve"> Pesos</v>
      </c>
      <c r="G190" s="44" t="str">
        <f t="shared" si="171"/>
        <v xml:space="preserve">  billones</v>
      </c>
      <c r="H190" s="44"/>
      <c r="I190" s="44" t="str">
        <f t="shared" si="172"/>
        <v xml:space="preserve"> Pesos</v>
      </c>
      <c r="J190" s="44" t="s">
        <v>80</v>
      </c>
      <c r="K190" s="44"/>
      <c r="L190" s="44" t="str">
        <f t="shared" si="173"/>
        <v xml:space="preserve"> Pesos</v>
      </c>
      <c r="M190" s="44" t="str">
        <f t="shared" si="174"/>
        <v xml:space="preserve">  millones</v>
      </c>
      <c r="N190" s="44"/>
      <c r="O190" s="44" t="str">
        <f t="shared" si="175"/>
        <v xml:space="preserve"> Pesos</v>
      </c>
      <c r="P190" s="44" t="s">
        <v>80</v>
      </c>
      <c r="Q190" s="44"/>
      <c r="R190" s="44" t="str">
        <f t="shared" si="176"/>
        <v xml:space="preserve"> y </v>
      </c>
      <c r="S190" s="44" t="str">
        <f t="shared" si="177"/>
        <v xml:space="preserve"> Pesos</v>
      </c>
      <c r="T190" s="44" t="str">
        <f t="shared" si="178"/>
        <v xml:space="preserve"> Centavos</v>
      </c>
      <c r="U190" s="44" t="str">
        <f t="shared" si="179"/>
        <v xml:space="preserve"> centavos</v>
      </c>
      <c r="V190" s="44">
        <v>15</v>
      </c>
      <c r="W190" s="44">
        <v>14</v>
      </c>
      <c r="X190" s="44">
        <v>13</v>
      </c>
      <c r="Y190" s="44">
        <v>12</v>
      </c>
      <c r="Z190" s="44">
        <v>11</v>
      </c>
      <c r="AA190" s="44">
        <v>10</v>
      </c>
      <c r="AB190" s="44">
        <v>9</v>
      </c>
      <c r="AC190" s="44">
        <f t="shared" si="245"/>
        <v>8</v>
      </c>
      <c r="AD190" s="44">
        <f t="shared" si="245"/>
        <v>7</v>
      </c>
      <c r="AE190" s="44">
        <f t="shared" si="245"/>
        <v>6</v>
      </c>
      <c r="AF190" s="44">
        <f t="shared" si="245"/>
        <v>5</v>
      </c>
      <c r="AG190" s="44">
        <f t="shared" si="245"/>
        <v>4</v>
      </c>
      <c r="AH190" s="44">
        <f t="shared" si="245"/>
        <v>3</v>
      </c>
      <c r="AI190" s="44">
        <f t="shared" si="245"/>
        <v>2</v>
      </c>
      <c r="AJ190" s="44">
        <f t="shared" si="245"/>
        <v>1</v>
      </c>
      <c r="AK190" s="44">
        <f t="shared" si="245"/>
        <v>0</v>
      </c>
      <c r="AL190" s="44">
        <f t="shared" si="245"/>
        <v>-1</v>
      </c>
      <c r="AM190" s="44">
        <f t="shared" si="245"/>
        <v>-2</v>
      </c>
      <c r="AN190" s="44"/>
      <c r="AO190" s="46">
        <f t="shared" si="246"/>
        <v>0</v>
      </c>
      <c r="AP190" s="46">
        <f t="shared" si="247"/>
        <v>0</v>
      </c>
      <c r="AQ190" s="46">
        <f t="shared" si="248"/>
        <v>0</v>
      </c>
      <c r="AR190" s="46">
        <f t="shared" si="239"/>
        <v>0</v>
      </c>
      <c r="AS190" s="46">
        <f t="shared" si="239"/>
        <v>0</v>
      </c>
      <c r="AT190" s="46">
        <f t="shared" si="239"/>
        <v>0</v>
      </c>
      <c r="AU190" s="46">
        <f t="shared" si="239"/>
        <v>0</v>
      </c>
      <c r="AV190" s="46">
        <f t="shared" si="239"/>
        <v>0</v>
      </c>
      <c r="AW190" s="46">
        <f t="shared" si="239"/>
        <v>0</v>
      </c>
      <c r="AX190" s="46">
        <f t="shared" si="239"/>
        <v>0</v>
      </c>
      <c r="AY190" s="46">
        <f t="shared" si="239"/>
        <v>0</v>
      </c>
      <c r="AZ190" s="46">
        <f t="shared" si="239"/>
        <v>0</v>
      </c>
      <c r="BA190" s="46">
        <f t="shared" si="239"/>
        <v>1</v>
      </c>
      <c r="BB190" s="46">
        <f t="shared" si="243"/>
        <v>18</v>
      </c>
      <c r="BC190" s="46">
        <f t="shared" si="243"/>
        <v>187</v>
      </c>
      <c r="BD190" s="46">
        <f t="shared" si="243"/>
        <v>1870</v>
      </c>
      <c r="BE190" s="46">
        <f t="shared" si="243"/>
        <v>18700</v>
      </c>
      <c r="BF190" s="44"/>
      <c r="BG190" s="44">
        <f t="shared" si="180"/>
        <v>0</v>
      </c>
      <c r="BH190" s="46">
        <f t="shared" si="181"/>
        <v>0</v>
      </c>
      <c r="BI190" s="46">
        <f t="shared" si="182"/>
        <v>0</v>
      </c>
      <c r="BJ190" s="46">
        <f t="shared" si="183"/>
        <v>0</v>
      </c>
      <c r="BK190" s="46">
        <f t="shared" si="184"/>
        <v>0</v>
      </c>
      <c r="BL190" s="46">
        <f t="shared" si="185"/>
        <v>0</v>
      </c>
      <c r="BM190" s="46">
        <f t="shared" si="186"/>
        <v>0</v>
      </c>
      <c r="BN190" s="46">
        <f t="shared" si="187"/>
        <v>0</v>
      </c>
      <c r="BO190" s="46">
        <f t="shared" si="188"/>
        <v>0</v>
      </c>
      <c r="BP190" s="46">
        <f t="shared" si="189"/>
        <v>0</v>
      </c>
      <c r="BQ190" s="46">
        <f t="shared" si="190"/>
        <v>0</v>
      </c>
      <c r="BR190" s="46">
        <f t="shared" si="191"/>
        <v>0</v>
      </c>
      <c r="BS190" s="46">
        <f t="shared" si="192"/>
        <v>100</v>
      </c>
      <c r="BT190" s="46">
        <f t="shared" si="193"/>
        <v>80</v>
      </c>
      <c r="BU190" s="46">
        <f t="shared" si="194"/>
        <v>7</v>
      </c>
      <c r="BV190" s="46">
        <f t="shared" si="195"/>
        <v>0</v>
      </c>
      <c r="BW190" s="46">
        <f t="shared" si="196"/>
        <v>0</v>
      </c>
      <c r="BX190" s="44"/>
      <c r="BY190" s="44"/>
      <c r="BZ190" s="46">
        <f t="shared" si="197"/>
        <v>0</v>
      </c>
      <c r="CA190" s="46"/>
      <c r="CB190" s="46"/>
      <c r="CC190" s="46">
        <f t="shared" si="198"/>
        <v>0</v>
      </c>
      <c r="CD190" s="46"/>
      <c r="CE190" s="46"/>
      <c r="CF190" s="46">
        <f t="shared" si="199"/>
        <v>0</v>
      </c>
      <c r="CG190" s="44"/>
      <c r="CH190" s="46"/>
      <c r="CI190" s="46">
        <f t="shared" si="200"/>
        <v>0</v>
      </c>
      <c r="CJ190" s="44"/>
      <c r="CK190" s="46"/>
      <c r="CL190" s="46">
        <f t="shared" si="201"/>
        <v>87</v>
      </c>
      <c r="CM190" s="44"/>
      <c r="CN190" s="46">
        <f t="shared" si="202"/>
        <v>0</v>
      </c>
      <c r="CO190" s="44"/>
      <c r="CP190" s="44"/>
      <c r="CQ190" s="44" t="str">
        <f t="shared" si="203"/>
        <v/>
      </c>
      <c r="CR190" s="44" t="str">
        <f t="shared" si="204"/>
        <v/>
      </c>
      <c r="CS190" s="44" t="str">
        <f t="shared" si="205"/>
        <v xml:space="preserve">   billones</v>
      </c>
      <c r="CT190" s="44" t="str">
        <f t="shared" si="206"/>
        <v/>
      </c>
      <c r="CU190" s="44" t="str">
        <f t="shared" si="207"/>
        <v/>
      </c>
      <c r="CV190" s="44" t="str">
        <f t="shared" si="208"/>
        <v xml:space="preserve">  mil</v>
      </c>
      <c r="CW190" s="44" t="str">
        <f t="shared" si="209"/>
        <v/>
      </c>
      <c r="CX190" s="44" t="str">
        <f t="shared" si="210"/>
        <v/>
      </c>
      <c r="CY190" s="44" t="str">
        <f t="shared" si="211"/>
        <v xml:space="preserve">   millones</v>
      </c>
      <c r="CZ190" s="44" t="str">
        <f t="shared" si="212"/>
        <v/>
      </c>
      <c r="DA190" s="44" t="str">
        <f t="shared" si="213"/>
        <v/>
      </c>
      <c r="DB190" s="44" t="str">
        <f t="shared" si="214"/>
        <v xml:space="preserve">  mil</v>
      </c>
      <c r="DC190" s="44" t="str">
        <f t="shared" si="215"/>
        <v xml:space="preserve">Ciento </v>
      </c>
      <c r="DD190" s="44" t="str">
        <f t="shared" si="216"/>
        <v xml:space="preserve">Ochenta y </v>
      </c>
      <c r="DE190" s="44" t="str">
        <f t="shared" si="217"/>
        <v>Siete Pesos</v>
      </c>
      <c r="DF190" s="44" t="str">
        <f t="shared" si="218"/>
        <v xml:space="preserve">  Centavos</v>
      </c>
      <c r="DG190" s="44" t="str">
        <f t="shared" si="219"/>
        <v xml:space="preserve">  centavos</v>
      </c>
      <c r="DH190" s="44" t="str">
        <f t="shared" si="220"/>
        <v xml:space="preserve"> </v>
      </c>
      <c r="DI190" s="44" t="str">
        <f t="shared" si="221"/>
        <v/>
      </c>
      <c r="DJ190" s="44"/>
      <c r="DK190" s="44" t="str">
        <f t="shared" si="222"/>
        <v xml:space="preserve"> </v>
      </c>
      <c r="DL190" s="44" t="str">
        <f t="shared" si="223"/>
        <v/>
      </c>
      <c r="DM190" s="44"/>
      <c r="DN190" s="44" t="str">
        <f t="shared" si="224"/>
        <v xml:space="preserve"> </v>
      </c>
      <c r="DO190" s="44" t="str">
        <f t="shared" si="225"/>
        <v/>
      </c>
      <c r="DP190" s="44"/>
      <c r="DQ190" s="44" t="str">
        <f t="shared" si="226"/>
        <v xml:space="preserve"> </v>
      </c>
      <c r="DR190" s="44" t="str">
        <f t="shared" si="227"/>
        <v/>
      </c>
      <c r="DS190" s="44"/>
      <c r="DT190" s="44" t="e">
        <f t="shared" si="228"/>
        <v>#N/A</v>
      </c>
      <c r="DU190" s="44" t="str">
        <f t="shared" si="229"/>
        <v xml:space="preserve"> Pesos</v>
      </c>
      <c r="DV190" s="44" t="str">
        <f t="shared" si="230"/>
        <v xml:space="preserve"> </v>
      </c>
      <c r="DW190" s="44" t="str">
        <f t="shared" si="231"/>
        <v/>
      </c>
      <c r="DX190" s="44"/>
      <c r="DY190" s="44"/>
      <c r="DZ190" s="44"/>
      <c r="EA190" s="44" t="str">
        <f t="shared" si="232"/>
        <v xml:space="preserve"> </v>
      </c>
      <c r="EB190" s="44"/>
      <c r="EC190" s="44"/>
      <c r="ED190" s="44" t="str">
        <f t="shared" si="233"/>
        <v xml:space="preserve"> </v>
      </c>
      <c r="EE190" s="44"/>
      <c r="EF190" s="44"/>
      <c r="EG190" s="47" t="str">
        <f t="shared" si="234"/>
        <v xml:space="preserve"> </v>
      </c>
      <c r="EH190" s="44"/>
      <c r="EI190" s="44"/>
      <c r="EJ190" s="47" t="str">
        <f t="shared" si="235"/>
        <v xml:space="preserve"> </v>
      </c>
      <c r="EK190" s="44"/>
      <c r="EL190" s="44"/>
      <c r="EM190" s="47" t="str">
        <f t="shared" si="236"/>
        <v>Ciento Ochenta y Siete Pesos</v>
      </c>
      <c r="EN190" s="47"/>
      <c r="EO190" s="47" t="str">
        <f t="shared" si="237"/>
        <v xml:space="preserve"> </v>
      </c>
      <c r="EP190" s="44"/>
    </row>
    <row r="191" spans="1:146" hidden="1" x14ac:dyDescent="0.2">
      <c r="A191" s="42">
        <v>188</v>
      </c>
      <c r="B191" s="43" t="str">
        <f t="shared" si="167"/>
        <v>Ciento Ochenta y Ocho Pesos M/L</v>
      </c>
      <c r="C191" s="44"/>
      <c r="D191" s="45">
        <f t="shared" si="168"/>
        <v>188</v>
      </c>
      <c r="E191" s="44" t="str">
        <f t="shared" si="169"/>
        <v/>
      </c>
      <c r="F191" s="44" t="str">
        <f t="shared" si="170"/>
        <v xml:space="preserve"> Pesos</v>
      </c>
      <c r="G191" s="44" t="str">
        <f t="shared" si="171"/>
        <v xml:space="preserve">  billones</v>
      </c>
      <c r="H191" s="44"/>
      <c r="I191" s="44" t="str">
        <f t="shared" si="172"/>
        <v xml:space="preserve"> Pesos</v>
      </c>
      <c r="J191" s="44" t="s">
        <v>80</v>
      </c>
      <c r="K191" s="44"/>
      <c r="L191" s="44" t="str">
        <f t="shared" si="173"/>
        <v xml:space="preserve"> Pesos</v>
      </c>
      <c r="M191" s="44" t="str">
        <f t="shared" si="174"/>
        <v xml:space="preserve">  millones</v>
      </c>
      <c r="N191" s="44"/>
      <c r="O191" s="44" t="str">
        <f t="shared" si="175"/>
        <v xml:space="preserve"> Pesos</v>
      </c>
      <c r="P191" s="44" t="s">
        <v>80</v>
      </c>
      <c r="Q191" s="44"/>
      <c r="R191" s="44" t="str">
        <f t="shared" si="176"/>
        <v xml:space="preserve"> y </v>
      </c>
      <c r="S191" s="44" t="str">
        <f t="shared" si="177"/>
        <v xml:space="preserve"> Pesos</v>
      </c>
      <c r="T191" s="44" t="str">
        <f t="shared" si="178"/>
        <v xml:space="preserve"> Centavos</v>
      </c>
      <c r="U191" s="44" t="str">
        <f t="shared" si="179"/>
        <v xml:space="preserve"> centavos</v>
      </c>
      <c r="V191" s="44">
        <v>15</v>
      </c>
      <c r="W191" s="44">
        <v>14</v>
      </c>
      <c r="X191" s="44">
        <v>13</v>
      </c>
      <c r="Y191" s="44">
        <v>12</v>
      </c>
      <c r="Z191" s="44">
        <v>11</v>
      </c>
      <c r="AA191" s="44">
        <v>10</v>
      </c>
      <c r="AB191" s="44">
        <v>9</v>
      </c>
      <c r="AC191" s="44">
        <f t="shared" si="245"/>
        <v>8</v>
      </c>
      <c r="AD191" s="44">
        <f t="shared" si="245"/>
        <v>7</v>
      </c>
      <c r="AE191" s="44">
        <f t="shared" si="245"/>
        <v>6</v>
      </c>
      <c r="AF191" s="44">
        <f t="shared" si="245"/>
        <v>5</v>
      </c>
      <c r="AG191" s="44">
        <f t="shared" si="245"/>
        <v>4</v>
      </c>
      <c r="AH191" s="44">
        <f t="shared" si="245"/>
        <v>3</v>
      </c>
      <c r="AI191" s="44">
        <f t="shared" si="245"/>
        <v>2</v>
      </c>
      <c r="AJ191" s="44">
        <f t="shared" si="245"/>
        <v>1</v>
      </c>
      <c r="AK191" s="44">
        <f t="shared" si="245"/>
        <v>0</v>
      </c>
      <c r="AL191" s="44">
        <f t="shared" si="245"/>
        <v>-1</v>
      </c>
      <c r="AM191" s="44">
        <f t="shared" si="245"/>
        <v>-2</v>
      </c>
      <c r="AN191" s="44"/>
      <c r="AO191" s="46">
        <f t="shared" si="246"/>
        <v>0</v>
      </c>
      <c r="AP191" s="46">
        <f t="shared" si="247"/>
        <v>0</v>
      </c>
      <c r="AQ191" s="46">
        <f t="shared" si="248"/>
        <v>0</v>
      </c>
      <c r="AR191" s="46">
        <f t="shared" si="239"/>
        <v>0</v>
      </c>
      <c r="AS191" s="46">
        <f t="shared" si="239"/>
        <v>0</v>
      </c>
      <c r="AT191" s="46">
        <f t="shared" si="239"/>
        <v>0</v>
      </c>
      <c r="AU191" s="46">
        <f t="shared" si="239"/>
        <v>0</v>
      </c>
      <c r="AV191" s="46">
        <f t="shared" si="239"/>
        <v>0</v>
      </c>
      <c r="AW191" s="46">
        <f t="shared" si="239"/>
        <v>0</v>
      </c>
      <c r="AX191" s="46">
        <f t="shared" si="239"/>
        <v>0</v>
      </c>
      <c r="AY191" s="46">
        <f t="shared" si="239"/>
        <v>0</v>
      </c>
      <c r="AZ191" s="46">
        <f t="shared" si="239"/>
        <v>0</v>
      </c>
      <c r="BA191" s="46">
        <f t="shared" si="239"/>
        <v>1</v>
      </c>
      <c r="BB191" s="46">
        <f t="shared" si="243"/>
        <v>18</v>
      </c>
      <c r="BC191" s="46">
        <f t="shared" si="243"/>
        <v>188</v>
      </c>
      <c r="BD191" s="46">
        <f t="shared" si="243"/>
        <v>1880</v>
      </c>
      <c r="BE191" s="46">
        <f t="shared" si="243"/>
        <v>18800</v>
      </c>
      <c r="BF191" s="44"/>
      <c r="BG191" s="44">
        <f t="shared" si="180"/>
        <v>0</v>
      </c>
      <c r="BH191" s="46">
        <f t="shared" si="181"/>
        <v>0</v>
      </c>
      <c r="BI191" s="46">
        <f t="shared" si="182"/>
        <v>0</v>
      </c>
      <c r="BJ191" s="46">
        <f t="shared" si="183"/>
        <v>0</v>
      </c>
      <c r="BK191" s="46">
        <f t="shared" si="184"/>
        <v>0</v>
      </c>
      <c r="BL191" s="46">
        <f t="shared" si="185"/>
        <v>0</v>
      </c>
      <c r="BM191" s="46">
        <f t="shared" si="186"/>
        <v>0</v>
      </c>
      <c r="BN191" s="46">
        <f t="shared" si="187"/>
        <v>0</v>
      </c>
      <c r="BO191" s="46">
        <f t="shared" si="188"/>
        <v>0</v>
      </c>
      <c r="BP191" s="46">
        <f t="shared" si="189"/>
        <v>0</v>
      </c>
      <c r="BQ191" s="46">
        <f t="shared" si="190"/>
        <v>0</v>
      </c>
      <c r="BR191" s="46">
        <f t="shared" si="191"/>
        <v>0</v>
      </c>
      <c r="BS191" s="46">
        <f t="shared" si="192"/>
        <v>100</v>
      </c>
      <c r="BT191" s="46">
        <f t="shared" si="193"/>
        <v>80</v>
      </c>
      <c r="BU191" s="46">
        <f t="shared" si="194"/>
        <v>8</v>
      </c>
      <c r="BV191" s="46">
        <f t="shared" si="195"/>
        <v>0</v>
      </c>
      <c r="BW191" s="46">
        <f t="shared" si="196"/>
        <v>0</v>
      </c>
      <c r="BX191" s="44"/>
      <c r="BY191" s="44"/>
      <c r="BZ191" s="46">
        <f t="shared" si="197"/>
        <v>0</v>
      </c>
      <c r="CA191" s="46"/>
      <c r="CB191" s="46"/>
      <c r="CC191" s="46">
        <f t="shared" si="198"/>
        <v>0</v>
      </c>
      <c r="CD191" s="46"/>
      <c r="CE191" s="46"/>
      <c r="CF191" s="46">
        <f t="shared" si="199"/>
        <v>0</v>
      </c>
      <c r="CG191" s="44"/>
      <c r="CH191" s="46"/>
      <c r="CI191" s="46">
        <f t="shared" si="200"/>
        <v>0</v>
      </c>
      <c r="CJ191" s="44"/>
      <c r="CK191" s="46"/>
      <c r="CL191" s="46">
        <f t="shared" si="201"/>
        <v>88</v>
      </c>
      <c r="CM191" s="44"/>
      <c r="CN191" s="46">
        <f t="shared" si="202"/>
        <v>0</v>
      </c>
      <c r="CO191" s="44"/>
      <c r="CP191" s="44"/>
      <c r="CQ191" s="44" t="str">
        <f t="shared" si="203"/>
        <v/>
      </c>
      <c r="CR191" s="44" t="str">
        <f t="shared" si="204"/>
        <v/>
      </c>
      <c r="CS191" s="44" t="str">
        <f t="shared" si="205"/>
        <v xml:space="preserve">   billones</v>
      </c>
      <c r="CT191" s="44" t="str">
        <f t="shared" si="206"/>
        <v/>
      </c>
      <c r="CU191" s="44" t="str">
        <f t="shared" si="207"/>
        <v/>
      </c>
      <c r="CV191" s="44" t="str">
        <f t="shared" si="208"/>
        <v xml:space="preserve">  mil</v>
      </c>
      <c r="CW191" s="44" t="str">
        <f t="shared" si="209"/>
        <v/>
      </c>
      <c r="CX191" s="44" t="str">
        <f t="shared" si="210"/>
        <v/>
      </c>
      <c r="CY191" s="44" t="str">
        <f t="shared" si="211"/>
        <v xml:space="preserve">   millones</v>
      </c>
      <c r="CZ191" s="44" t="str">
        <f t="shared" si="212"/>
        <v/>
      </c>
      <c r="DA191" s="44" t="str">
        <f t="shared" si="213"/>
        <v/>
      </c>
      <c r="DB191" s="44" t="str">
        <f t="shared" si="214"/>
        <v xml:space="preserve">  mil</v>
      </c>
      <c r="DC191" s="44" t="str">
        <f t="shared" si="215"/>
        <v xml:space="preserve">Ciento </v>
      </c>
      <c r="DD191" s="44" t="str">
        <f t="shared" si="216"/>
        <v xml:space="preserve">Ochenta y </v>
      </c>
      <c r="DE191" s="44" t="str">
        <f t="shared" si="217"/>
        <v>Ocho Pesos</v>
      </c>
      <c r="DF191" s="44" t="str">
        <f t="shared" si="218"/>
        <v xml:space="preserve">  Centavos</v>
      </c>
      <c r="DG191" s="44" t="str">
        <f t="shared" si="219"/>
        <v xml:space="preserve">  centavos</v>
      </c>
      <c r="DH191" s="44" t="str">
        <f t="shared" si="220"/>
        <v xml:space="preserve"> </v>
      </c>
      <c r="DI191" s="44" t="str">
        <f t="shared" si="221"/>
        <v/>
      </c>
      <c r="DJ191" s="44"/>
      <c r="DK191" s="44" t="str">
        <f t="shared" si="222"/>
        <v xml:space="preserve"> </v>
      </c>
      <c r="DL191" s="44" t="str">
        <f t="shared" si="223"/>
        <v/>
      </c>
      <c r="DM191" s="44"/>
      <c r="DN191" s="44" t="str">
        <f t="shared" si="224"/>
        <v xml:space="preserve"> </v>
      </c>
      <c r="DO191" s="44" t="str">
        <f t="shared" si="225"/>
        <v/>
      </c>
      <c r="DP191" s="44"/>
      <c r="DQ191" s="44" t="str">
        <f t="shared" si="226"/>
        <v xml:space="preserve"> </v>
      </c>
      <c r="DR191" s="44" t="str">
        <f t="shared" si="227"/>
        <v/>
      </c>
      <c r="DS191" s="44"/>
      <c r="DT191" s="44" t="e">
        <f t="shared" si="228"/>
        <v>#N/A</v>
      </c>
      <c r="DU191" s="44" t="str">
        <f t="shared" si="229"/>
        <v xml:space="preserve"> Pesos</v>
      </c>
      <c r="DV191" s="44" t="str">
        <f t="shared" si="230"/>
        <v xml:space="preserve"> </v>
      </c>
      <c r="DW191" s="44" t="str">
        <f t="shared" si="231"/>
        <v/>
      </c>
      <c r="DX191" s="44"/>
      <c r="DY191" s="44"/>
      <c r="DZ191" s="44"/>
      <c r="EA191" s="44" t="str">
        <f t="shared" si="232"/>
        <v xml:space="preserve"> </v>
      </c>
      <c r="EB191" s="44"/>
      <c r="EC191" s="44"/>
      <c r="ED191" s="44" t="str">
        <f t="shared" si="233"/>
        <v xml:space="preserve"> </v>
      </c>
      <c r="EE191" s="44"/>
      <c r="EF191" s="44"/>
      <c r="EG191" s="47" t="str">
        <f t="shared" si="234"/>
        <v xml:space="preserve"> </v>
      </c>
      <c r="EH191" s="44"/>
      <c r="EI191" s="44"/>
      <c r="EJ191" s="47" t="str">
        <f t="shared" si="235"/>
        <v xml:space="preserve"> </v>
      </c>
      <c r="EK191" s="44"/>
      <c r="EL191" s="44"/>
      <c r="EM191" s="47" t="str">
        <f t="shared" si="236"/>
        <v>Ciento Ochenta y Ocho Pesos</v>
      </c>
      <c r="EN191" s="47"/>
      <c r="EO191" s="47" t="str">
        <f t="shared" si="237"/>
        <v xml:space="preserve"> </v>
      </c>
      <c r="EP191" s="44"/>
    </row>
    <row r="192" spans="1:146" hidden="1" x14ac:dyDescent="0.2">
      <c r="A192" s="42">
        <v>189</v>
      </c>
      <c r="B192" s="43" t="str">
        <f t="shared" si="167"/>
        <v>Ciento Ochenta y Nueve Pesos M/L</v>
      </c>
      <c r="C192" s="44"/>
      <c r="D192" s="45">
        <f t="shared" si="168"/>
        <v>189</v>
      </c>
      <c r="E192" s="44" t="str">
        <f t="shared" si="169"/>
        <v/>
      </c>
      <c r="F192" s="44" t="str">
        <f t="shared" si="170"/>
        <v xml:space="preserve"> Pesos</v>
      </c>
      <c r="G192" s="44" t="str">
        <f t="shared" si="171"/>
        <v xml:space="preserve">  billones</v>
      </c>
      <c r="H192" s="44"/>
      <c r="I192" s="44" t="str">
        <f t="shared" si="172"/>
        <v xml:space="preserve"> Pesos</v>
      </c>
      <c r="J192" s="44" t="s">
        <v>80</v>
      </c>
      <c r="K192" s="44"/>
      <c r="L192" s="44" t="str">
        <f t="shared" si="173"/>
        <v xml:space="preserve"> Pesos</v>
      </c>
      <c r="M192" s="44" t="str">
        <f t="shared" si="174"/>
        <v xml:space="preserve">  millones</v>
      </c>
      <c r="N192" s="44"/>
      <c r="O192" s="44" t="str">
        <f t="shared" si="175"/>
        <v xml:space="preserve"> Pesos</v>
      </c>
      <c r="P192" s="44" t="s">
        <v>80</v>
      </c>
      <c r="Q192" s="44"/>
      <c r="R192" s="44" t="str">
        <f t="shared" si="176"/>
        <v xml:space="preserve"> y </v>
      </c>
      <c r="S192" s="44" t="str">
        <f t="shared" si="177"/>
        <v xml:space="preserve"> Pesos</v>
      </c>
      <c r="T192" s="44" t="str">
        <f t="shared" si="178"/>
        <v xml:space="preserve"> Centavos</v>
      </c>
      <c r="U192" s="44" t="str">
        <f t="shared" si="179"/>
        <v xml:space="preserve"> centavos</v>
      </c>
      <c r="V192" s="44">
        <v>15</v>
      </c>
      <c r="W192" s="44">
        <v>14</v>
      </c>
      <c r="X192" s="44">
        <v>13</v>
      </c>
      <c r="Y192" s="44">
        <v>12</v>
      </c>
      <c r="Z192" s="44">
        <v>11</v>
      </c>
      <c r="AA192" s="44">
        <v>10</v>
      </c>
      <c r="AB192" s="44">
        <v>9</v>
      </c>
      <c r="AC192" s="44">
        <f t="shared" si="245"/>
        <v>8</v>
      </c>
      <c r="AD192" s="44">
        <f t="shared" si="245"/>
        <v>7</v>
      </c>
      <c r="AE192" s="44">
        <f t="shared" si="245"/>
        <v>6</v>
      </c>
      <c r="AF192" s="44">
        <f t="shared" si="245"/>
        <v>5</v>
      </c>
      <c r="AG192" s="44">
        <f t="shared" si="245"/>
        <v>4</v>
      </c>
      <c r="AH192" s="44">
        <f t="shared" si="245"/>
        <v>3</v>
      </c>
      <c r="AI192" s="44">
        <f t="shared" si="245"/>
        <v>2</v>
      </c>
      <c r="AJ192" s="44">
        <f t="shared" si="245"/>
        <v>1</v>
      </c>
      <c r="AK192" s="44">
        <f t="shared" si="245"/>
        <v>0</v>
      </c>
      <c r="AL192" s="44">
        <f t="shared" si="245"/>
        <v>-1</v>
      </c>
      <c r="AM192" s="44">
        <f t="shared" si="245"/>
        <v>-2</v>
      </c>
      <c r="AN192" s="44"/>
      <c r="AO192" s="46">
        <f t="shared" si="246"/>
        <v>0</v>
      </c>
      <c r="AP192" s="46">
        <f t="shared" si="247"/>
        <v>0</v>
      </c>
      <c r="AQ192" s="46">
        <f t="shared" si="248"/>
        <v>0</v>
      </c>
      <c r="AR192" s="46">
        <f t="shared" si="239"/>
        <v>0</v>
      </c>
      <c r="AS192" s="46">
        <f t="shared" si="239"/>
        <v>0</v>
      </c>
      <c r="AT192" s="46">
        <f t="shared" si="239"/>
        <v>0</v>
      </c>
      <c r="AU192" s="46">
        <f t="shared" si="239"/>
        <v>0</v>
      </c>
      <c r="AV192" s="46">
        <f t="shared" si="239"/>
        <v>0</v>
      </c>
      <c r="AW192" s="46">
        <f t="shared" si="239"/>
        <v>0</v>
      </c>
      <c r="AX192" s="46">
        <f t="shared" si="239"/>
        <v>0</v>
      </c>
      <c r="AY192" s="46">
        <f t="shared" si="239"/>
        <v>0</v>
      </c>
      <c r="AZ192" s="46">
        <f t="shared" si="239"/>
        <v>0</v>
      </c>
      <c r="BA192" s="46">
        <f t="shared" ref="BA192:BE255" si="249">INT($D192/10^AI192)</f>
        <v>1</v>
      </c>
      <c r="BB192" s="46">
        <f t="shared" si="243"/>
        <v>18</v>
      </c>
      <c r="BC192" s="46">
        <f t="shared" si="243"/>
        <v>189</v>
      </c>
      <c r="BD192" s="46">
        <f t="shared" si="243"/>
        <v>1890</v>
      </c>
      <c r="BE192" s="46">
        <f t="shared" si="243"/>
        <v>18900</v>
      </c>
      <c r="BF192" s="44"/>
      <c r="BG192" s="44">
        <f t="shared" si="180"/>
        <v>0</v>
      </c>
      <c r="BH192" s="46">
        <f t="shared" si="181"/>
        <v>0</v>
      </c>
      <c r="BI192" s="46">
        <f t="shared" si="182"/>
        <v>0</v>
      </c>
      <c r="BJ192" s="46">
        <f t="shared" si="183"/>
        <v>0</v>
      </c>
      <c r="BK192" s="46">
        <f t="shared" si="184"/>
        <v>0</v>
      </c>
      <c r="BL192" s="46">
        <f t="shared" si="185"/>
        <v>0</v>
      </c>
      <c r="BM192" s="46">
        <f t="shared" si="186"/>
        <v>0</v>
      </c>
      <c r="BN192" s="46">
        <f t="shared" si="187"/>
        <v>0</v>
      </c>
      <c r="BO192" s="46">
        <f t="shared" si="188"/>
        <v>0</v>
      </c>
      <c r="BP192" s="46">
        <f t="shared" si="189"/>
        <v>0</v>
      </c>
      <c r="BQ192" s="46">
        <f t="shared" si="190"/>
        <v>0</v>
      </c>
      <c r="BR192" s="46">
        <f t="shared" si="191"/>
        <v>0</v>
      </c>
      <c r="BS192" s="46">
        <f t="shared" si="192"/>
        <v>100</v>
      </c>
      <c r="BT192" s="46">
        <f t="shared" si="193"/>
        <v>80</v>
      </c>
      <c r="BU192" s="46">
        <f t="shared" si="194"/>
        <v>9</v>
      </c>
      <c r="BV192" s="46">
        <f t="shared" si="195"/>
        <v>0</v>
      </c>
      <c r="BW192" s="46">
        <f t="shared" si="196"/>
        <v>0</v>
      </c>
      <c r="BX192" s="44"/>
      <c r="BY192" s="44"/>
      <c r="BZ192" s="46">
        <f t="shared" si="197"/>
        <v>0</v>
      </c>
      <c r="CA192" s="46"/>
      <c r="CB192" s="46"/>
      <c r="CC192" s="46">
        <f t="shared" si="198"/>
        <v>0</v>
      </c>
      <c r="CD192" s="46"/>
      <c r="CE192" s="46"/>
      <c r="CF192" s="46">
        <f t="shared" si="199"/>
        <v>0</v>
      </c>
      <c r="CG192" s="44"/>
      <c r="CH192" s="46"/>
      <c r="CI192" s="46">
        <f t="shared" si="200"/>
        <v>0</v>
      </c>
      <c r="CJ192" s="44"/>
      <c r="CK192" s="46"/>
      <c r="CL192" s="46">
        <f t="shared" si="201"/>
        <v>89</v>
      </c>
      <c r="CM192" s="44"/>
      <c r="CN192" s="46">
        <f t="shared" si="202"/>
        <v>0</v>
      </c>
      <c r="CO192" s="44"/>
      <c r="CP192" s="44"/>
      <c r="CQ192" s="44" t="str">
        <f t="shared" si="203"/>
        <v/>
      </c>
      <c r="CR192" s="44" t="str">
        <f t="shared" si="204"/>
        <v/>
      </c>
      <c r="CS192" s="44" t="str">
        <f t="shared" si="205"/>
        <v xml:space="preserve">   billones</v>
      </c>
      <c r="CT192" s="44" t="str">
        <f t="shared" si="206"/>
        <v/>
      </c>
      <c r="CU192" s="44" t="str">
        <f t="shared" si="207"/>
        <v/>
      </c>
      <c r="CV192" s="44" t="str">
        <f t="shared" si="208"/>
        <v xml:space="preserve">  mil</v>
      </c>
      <c r="CW192" s="44" t="str">
        <f t="shared" si="209"/>
        <v/>
      </c>
      <c r="CX192" s="44" t="str">
        <f t="shared" si="210"/>
        <v/>
      </c>
      <c r="CY192" s="44" t="str">
        <f t="shared" si="211"/>
        <v xml:space="preserve">   millones</v>
      </c>
      <c r="CZ192" s="44" t="str">
        <f t="shared" si="212"/>
        <v/>
      </c>
      <c r="DA192" s="44" t="str">
        <f t="shared" si="213"/>
        <v/>
      </c>
      <c r="DB192" s="44" t="str">
        <f t="shared" si="214"/>
        <v xml:space="preserve">  mil</v>
      </c>
      <c r="DC192" s="44" t="str">
        <f t="shared" si="215"/>
        <v xml:space="preserve">Ciento </v>
      </c>
      <c r="DD192" s="44" t="str">
        <f t="shared" si="216"/>
        <v xml:space="preserve">Ochenta y </v>
      </c>
      <c r="DE192" s="44" t="str">
        <f t="shared" si="217"/>
        <v>Nueve Pesos</v>
      </c>
      <c r="DF192" s="44" t="str">
        <f t="shared" si="218"/>
        <v xml:space="preserve">  Centavos</v>
      </c>
      <c r="DG192" s="44" t="str">
        <f t="shared" si="219"/>
        <v xml:space="preserve">  centavos</v>
      </c>
      <c r="DH192" s="44" t="str">
        <f t="shared" si="220"/>
        <v xml:space="preserve"> </v>
      </c>
      <c r="DI192" s="44" t="str">
        <f t="shared" si="221"/>
        <v/>
      </c>
      <c r="DJ192" s="44"/>
      <c r="DK192" s="44" t="str">
        <f t="shared" si="222"/>
        <v xml:space="preserve"> </v>
      </c>
      <c r="DL192" s="44" t="str">
        <f t="shared" si="223"/>
        <v/>
      </c>
      <c r="DM192" s="44"/>
      <c r="DN192" s="44" t="str">
        <f t="shared" si="224"/>
        <v xml:space="preserve"> </v>
      </c>
      <c r="DO192" s="44" t="str">
        <f t="shared" si="225"/>
        <v/>
      </c>
      <c r="DP192" s="44"/>
      <c r="DQ192" s="44" t="str">
        <f t="shared" si="226"/>
        <v xml:space="preserve"> </v>
      </c>
      <c r="DR192" s="44" t="str">
        <f t="shared" si="227"/>
        <v/>
      </c>
      <c r="DS192" s="44"/>
      <c r="DT192" s="44" t="e">
        <f t="shared" si="228"/>
        <v>#N/A</v>
      </c>
      <c r="DU192" s="44" t="str">
        <f t="shared" si="229"/>
        <v xml:space="preserve"> Pesos</v>
      </c>
      <c r="DV192" s="44" t="str">
        <f t="shared" si="230"/>
        <v xml:space="preserve"> </v>
      </c>
      <c r="DW192" s="44" t="str">
        <f t="shared" si="231"/>
        <v/>
      </c>
      <c r="DX192" s="44"/>
      <c r="DY192" s="44"/>
      <c r="DZ192" s="44"/>
      <c r="EA192" s="44" t="str">
        <f t="shared" si="232"/>
        <v xml:space="preserve"> </v>
      </c>
      <c r="EB192" s="44"/>
      <c r="EC192" s="44"/>
      <c r="ED192" s="44" t="str">
        <f t="shared" si="233"/>
        <v xml:space="preserve"> </v>
      </c>
      <c r="EE192" s="44"/>
      <c r="EF192" s="44"/>
      <c r="EG192" s="47" t="str">
        <f t="shared" si="234"/>
        <v xml:space="preserve"> </v>
      </c>
      <c r="EH192" s="44"/>
      <c r="EI192" s="44"/>
      <c r="EJ192" s="47" t="str">
        <f t="shared" si="235"/>
        <v xml:space="preserve"> </v>
      </c>
      <c r="EK192" s="44"/>
      <c r="EL192" s="44"/>
      <c r="EM192" s="47" t="str">
        <f t="shared" si="236"/>
        <v>Ciento Ochenta y Nueve Pesos</v>
      </c>
      <c r="EN192" s="47"/>
      <c r="EO192" s="47" t="str">
        <f t="shared" si="237"/>
        <v xml:space="preserve"> </v>
      </c>
      <c r="EP192" s="44"/>
    </row>
    <row r="193" spans="1:146" hidden="1" x14ac:dyDescent="0.2">
      <c r="A193" s="42">
        <v>190</v>
      </c>
      <c r="B193" s="43" t="str">
        <f t="shared" si="167"/>
        <v>Ciento Noventa Pesos M/L</v>
      </c>
      <c r="C193" s="44"/>
      <c r="D193" s="45">
        <f t="shared" si="168"/>
        <v>190</v>
      </c>
      <c r="E193" s="44" t="str">
        <f t="shared" si="169"/>
        <v/>
      </c>
      <c r="F193" s="44" t="str">
        <f t="shared" si="170"/>
        <v xml:space="preserve"> Pesos</v>
      </c>
      <c r="G193" s="44" t="str">
        <f t="shared" si="171"/>
        <v xml:space="preserve">  billones</v>
      </c>
      <c r="H193" s="44"/>
      <c r="I193" s="44" t="str">
        <f t="shared" si="172"/>
        <v xml:space="preserve"> Pesos</v>
      </c>
      <c r="J193" s="44" t="s">
        <v>80</v>
      </c>
      <c r="K193" s="44"/>
      <c r="L193" s="44" t="str">
        <f t="shared" si="173"/>
        <v xml:space="preserve"> Pesos</v>
      </c>
      <c r="M193" s="44" t="str">
        <f t="shared" si="174"/>
        <v xml:space="preserve">  millones</v>
      </c>
      <c r="N193" s="44"/>
      <c r="O193" s="44" t="str">
        <f t="shared" si="175"/>
        <v xml:space="preserve"> Pesos</v>
      </c>
      <c r="P193" s="44" t="s">
        <v>80</v>
      </c>
      <c r="Q193" s="44"/>
      <c r="R193" s="44" t="str">
        <f t="shared" si="176"/>
        <v xml:space="preserve"> Pesos</v>
      </c>
      <c r="S193" s="44" t="str">
        <f t="shared" si="177"/>
        <v xml:space="preserve"> Pesos</v>
      </c>
      <c r="T193" s="44" t="str">
        <f t="shared" si="178"/>
        <v xml:space="preserve"> Centavos</v>
      </c>
      <c r="U193" s="44" t="str">
        <f t="shared" si="179"/>
        <v xml:space="preserve"> centavos</v>
      </c>
      <c r="V193" s="44">
        <v>15</v>
      </c>
      <c r="W193" s="44">
        <v>14</v>
      </c>
      <c r="X193" s="44">
        <v>13</v>
      </c>
      <c r="Y193" s="44">
        <v>12</v>
      </c>
      <c r="Z193" s="44">
        <v>11</v>
      </c>
      <c r="AA193" s="44">
        <v>10</v>
      </c>
      <c r="AB193" s="44">
        <v>9</v>
      </c>
      <c r="AC193" s="44">
        <f t="shared" si="245"/>
        <v>8</v>
      </c>
      <c r="AD193" s="44">
        <f t="shared" si="245"/>
        <v>7</v>
      </c>
      <c r="AE193" s="44">
        <f t="shared" si="245"/>
        <v>6</v>
      </c>
      <c r="AF193" s="44">
        <f t="shared" si="245"/>
        <v>5</v>
      </c>
      <c r="AG193" s="44">
        <f t="shared" si="245"/>
        <v>4</v>
      </c>
      <c r="AH193" s="44">
        <f t="shared" si="245"/>
        <v>3</v>
      </c>
      <c r="AI193" s="44">
        <f t="shared" si="245"/>
        <v>2</v>
      </c>
      <c r="AJ193" s="44">
        <f t="shared" si="245"/>
        <v>1</v>
      </c>
      <c r="AK193" s="44">
        <f t="shared" si="245"/>
        <v>0</v>
      </c>
      <c r="AL193" s="44">
        <f t="shared" si="245"/>
        <v>-1</v>
      </c>
      <c r="AM193" s="44">
        <f t="shared" si="245"/>
        <v>-2</v>
      </c>
      <c r="AN193" s="44"/>
      <c r="AO193" s="46">
        <f t="shared" si="246"/>
        <v>0</v>
      </c>
      <c r="AP193" s="46">
        <f t="shared" si="247"/>
        <v>0</v>
      </c>
      <c r="AQ193" s="46">
        <f t="shared" si="248"/>
        <v>0</v>
      </c>
      <c r="AR193" s="46">
        <f t="shared" ref="AR193:AR204" si="250">INT($D193/10^Z193)</f>
        <v>0</v>
      </c>
      <c r="AS193" s="46">
        <f t="shared" ref="AS193:AS204" si="251">INT($D193/10^AA193)</f>
        <v>0</v>
      </c>
      <c r="AT193" s="46">
        <f t="shared" ref="AT193:AT204" si="252">INT($D193/10^AB193)</f>
        <v>0</v>
      </c>
      <c r="AU193" s="46">
        <f t="shared" ref="AU193:AU204" si="253">INT($D193/10^AC193)</f>
        <v>0</v>
      </c>
      <c r="AV193" s="46">
        <f t="shared" ref="AV193:AV204" si="254">INT($D193/10^AD193)</f>
        <v>0</v>
      </c>
      <c r="AW193" s="46">
        <f t="shared" ref="AW193:AW204" si="255">INT($D193/10^AE193)</f>
        <v>0</v>
      </c>
      <c r="AX193" s="46">
        <f t="shared" ref="AX193:AX204" si="256">INT($D193/10^AF193)</f>
        <v>0</v>
      </c>
      <c r="AY193" s="46">
        <f t="shared" ref="AY193:AY204" si="257">INT($D193/10^AG193)</f>
        <v>0</v>
      </c>
      <c r="AZ193" s="46">
        <f t="shared" ref="AZ193:AZ204" si="258">INT($D193/10^AH193)</f>
        <v>0</v>
      </c>
      <c r="BA193" s="46">
        <f t="shared" si="249"/>
        <v>1</v>
      </c>
      <c r="BB193" s="46">
        <f t="shared" si="243"/>
        <v>19</v>
      </c>
      <c r="BC193" s="46">
        <f t="shared" si="243"/>
        <v>190</v>
      </c>
      <c r="BD193" s="46">
        <f t="shared" si="243"/>
        <v>1900</v>
      </c>
      <c r="BE193" s="46">
        <f t="shared" si="243"/>
        <v>19000</v>
      </c>
      <c r="BF193" s="44"/>
      <c r="BG193" s="44">
        <f t="shared" si="180"/>
        <v>0</v>
      </c>
      <c r="BH193" s="46">
        <f t="shared" si="181"/>
        <v>0</v>
      </c>
      <c r="BI193" s="46">
        <f t="shared" si="182"/>
        <v>0</v>
      </c>
      <c r="BJ193" s="46">
        <f t="shared" si="183"/>
        <v>0</v>
      </c>
      <c r="BK193" s="46">
        <f t="shared" si="184"/>
        <v>0</v>
      </c>
      <c r="BL193" s="46">
        <f t="shared" si="185"/>
        <v>0</v>
      </c>
      <c r="BM193" s="46">
        <f t="shared" si="186"/>
        <v>0</v>
      </c>
      <c r="BN193" s="46">
        <f t="shared" si="187"/>
        <v>0</v>
      </c>
      <c r="BO193" s="46">
        <f t="shared" si="188"/>
        <v>0</v>
      </c>
      <c r="BP193" s="46">
        <f t="shared" si="189"/>
        <v>0</v>
      </c>
      <c r="BQ193" s="46">
        <f t="shared" si="190"/>
        <v>0</v>
      </c>
      <c r="BR193" s="46">
        <f t="shared" si="191"/>
        <v>0</v>
      </c>
      <c r="BS193" s="46">
        <f t="shared" si="192"/>
        <v>100</v>
      </c>
      <c r="BT193" s="46">
        <f t="shared" si="193"/>
        <v>90</v>
      </c>
      <c r="BU193" s="46">
        <f t="shared" si="194"/>
        <v>0</v>
      </c>
      <c r="BV193" s="46">
        <f t="shared" si="195"/>
        <v>0</v>
      </c>
      <c r="BW193" s="46">
        <f t="shared" si="196"/>
        <v>0</v>
      </c>
      <c r="BX193" s="44"/>
      <c r="BY193" s="44"/>
      <c r="BZ193" s="46">
        <f t="shared" si="197"/>
        <v>0</v>
      </c>
      <c r="CA193" s="46"/>
      <c r="CB193" s="46"/>
      <c r="CC193" s="46">
        <f t="shared" si="198"/>
        <v>0</v>
      </c>
      <c r="CD193" s="46"/>
      <c r="CE193" s="46"/>
      <c r="CF193" s="46">
        <f t="shared" si="199"/>
        <v>0</v>
      </c>
      <c r="CG193" s="44"/>
      <c r="CH193" s="46"/>
      <c r="CI193" s="46">
        <f t="shared" si="200"/>
        <v>0</v>
      </c>
      <c r="CJ193" s="44"/>
      <c r="CK193" s="46"/>
      <c r="CL193" s="46">
        <f t="shared" si="201"/>
        <v>90</v>
      </c>
      <c r="CM193" s="44"/>
      <c r="CN193" s="46">
        <f t="shared" si="202"/>
        <v>0</v>
      </c>
      <c r="CO193" s="44"/>
      <c r="CP193" s="44"/>
      <c r="CQ193" s="44" t="str">
        <f t="shared" si="203"/>
        <v/>
      </c>
      <c r="CR193" s="44" t="str">
        <f t="shared" si="204"/>
        <v/>
      </c>
      <c r="CS193" s="44" t="str">
        <f t="shared" si="205"/>
        <v xml:space="preserve">   billones</v>
      </c>
      <c r="CT193" s="44" t="str">
        <f t="shared" si="206"/>
        <v/>
      </c>
      <c r="CU193" s="44" t="str">
        <f t="shared" si="207"/>
        <v/>
      </c>
      <c r="CV193" s="44" t="str">
        <f t="shared" si="208"/>
        <v xml:space="preserve">  mil</v>
      </c>
      <c r="CW193" s="44" t="str">
        <f t="shared" si="209"/>
        <v/>
      </c>
      <c r="CX193" s="44" t="str">
        <f t="shared" si="210"/>
        <v/>
      </c>
      <c r="CY193" s="44" t="str">
        <f t="shared" si="211"/>
        <v xml:space="preserve">   millones</v>
      </c>
      <c r="CZ193" s="44" t="str">
        <f t="shared" si="212"/>
        <v/>
      </c>
      <c r="DA193" s="44" t="str">
        <f t="shared" si="213"/>
        <v/>
      </c>
      <c r="DB193" s="44" t="str">
        <f t="shared" si="214"/>
        <v xml:space="preserve">  mil</v>
      </c>
      <c r="DC193" s="44" t="str">
        <f t="shared" si="215"/>
        <v xml:space="preserve">Ciento </v>
      </c>
      <c r="DD193" s="44" t="str">
        <f t="shared" si="216"/>
        <v>Noventa Pesos</v>
      </c>
      <c r="DE193" s="44" t="str">
        <f t="shared" si="217"/>
        <v xml:space="preserve">  Pesos</v>
      </c>
      <c r="DF193" s="44" t="str">
        <f t="shared" si="218"/>
        <v xml:space="preserve">  Centavos</v>
      </c>
      <c r="DG193" s="44" t="str">
        <f t="shared" si="219"/>
        <v xml:space="preserve">  centavos</v>
      </c>
      <c r="DH193" s="44" t="str">
        <f t="shared" si="220"/>
        <v xml:space="preserve"> </v>
      </c>
      <c r="DI193" s="44" t="str">
        <f t="shared" si="221"/>
        <v/>
      </c>
      <c r="DJ193" s="44"/>
      <c r="DK193" s="44" t="str">
        <f t="shared" si="222"/>
        <v xml:space="preserve"> </v>
      </c>
      <c r="DL193" s="44" t="str">
        <f t="shared" si="223"/>
        <v/>
      </c>
      <c r="DM193" s="44"/>
      <c r="DN193" s="44" t="str">
        <f t="shared" si="224"/>
        <v xml:space="preserve"> </v>
      </c>
      <c r="DO193" s="44" t="str">
        <f t="shared" si="225"/>
        <v/>
      </c>
      <c r="DP193" s="44"/>
      <c r="DQ193" s="44" t="str">
        <f t="shared" si="226"/>
        <v xml:space="preserve"> </v>
      </c>
      <c r="DR193" s="44" t="str">
        <f t="shared" si="227"/>
        <v/>
      </c>
      <c r="DS193" s="44"/>
      <c r="DT193" s="44" t="str">
        <f t="shared" si="228"/>
        <v>Noventa</v>
      </c>
      <c r="DU193" s="44" t="str">
        <f t="shared" si="229"/>
        <v xml:space="preserve"> Pesos</v>
      </c>
      <c r="DV193" s="44" t="str">
        <f t="shared" si="230"/>
        <v xml:space="preserve"> </v>
      </c>
      <c r="DW193" s="44" t="str">
        <f t="shared" si="231"/>
        <v/>
      </c>
      <c r="DX193" s="44"/>
      <c r="DY193" s="44"/>
      <c r="DZ193" s="44"/>
      <c r="EA193" s="44" t="str">
        <f t="shared" si="232"/>
        <v xml:space="preserve"> </v>
      </c>
      <c r="EB193" s="44"/>
      <c r="EC193" s="44"/>
      <c r="ED193" s="44" t="str">
        <f t="shared" si="233"/>
        <v xml:space="preserve"> </v>
      </c>
      <c r="EE193" s="44"/>
      <c r="EF193" s="44"/>
      <c r="EG193" s="47" t="str">
        <f t="shared" si="234"/>
        <v xml:space="preserve"> </v>
      </c>
      <c r="EH193" s="44"/>
      <c r="EI193" s="44"/>
      <c r="EJ193" s="47" t="str">
        <f t="shared" si="235"/>
        <v xml:space="preserve"> </v>
      </c>
      <c r="EK193" s="44"/>
      <c r="EL193" s="44"/>
      <c r="EM193" s="47" t="str">
        <f t="shared" si="236"/>
        <v>Ciento Noventa Pesos</v>
      </c>
      <c r="EN193" s="47"/>
      <c r="EO193" s="47" t="str">
        <f t="shared" si="237"/>
        <v xml:space="preserve"> </v>
      </c>
      <c r="EP193" s="44"/>
    </row>
    <row r="194" spans="1:146" hidden="1" x14ac:dyDescent="0.2">
      <c r="A194" s="42">
        <v>191</v>
      </c>
      <c r="B194" s="43" t="str">
        <f t="shared" si="167"/>
        <v>Ciento Noventa y Un Pesos M/L</v>
      </c>
      <c r="C194" s="44"/>
      <c r="D194" s="45">
        <f t="shared" si="168"/>
        <v>191</v>
      </c>
      <c r="E194" s="44" t="str">
        <f t="shared" si="169"/>
        <v/>
      </c>
      <c r="F194" s="44" t="str">
        <f t="shared" si="170"/>
        <v xml:space="preserve"> Pesos</v>
      </c>
      <c r="G194" s="44" t="str">
        <f t="shared" si="171"/>
        <v xml:space="preserve">  billones</v>
      </c>
      <c r="H194" s="44"/>
      <c r="I194" s="44" t="str">
        <f t="shared" si="172"/>
        <v xml:space="preserve"> Pesos</v>
      </c>
      <c r="J194" s="44" t="s">
        <v>80</v>
      </c>
      <c r="K194" s="44"/>
      <c r="L194" s="44" t="str">
        <f t="shared" si="173"/>
        <v xml:space="preserve"> Pesos</v>
      </c>
      <c r="M194" s="44" t="str">
        <f t="shared" si="174"/>
        <v xml:space="preserve">  millones</v>
      </c>
      <c r="N194" s="44"/>
      <c r="O194" s="44" t="str">
        <f t="shared" si="175"/>
        <v xml:space="preserve"> Pesos</v>
      </c>
      <c r="P194" s="44" t="s">
        <v>80</v>
      </c>
      <c r="Q194" s="44"/>
      <c r="R194" s="44" t="str">
        <f t="shared" si="176"/>
        <v xml:space="preserve"> y </v>
      </c>
      <c r="S194" s="44" t="str">
        <f t="shared" si="177"/>
        <v xml:space="preserve"> Pesos</v>
      </c>
      <c r="T194" s="44" t="str">
        <f t="shared" si="178"/>
        <v xml:space="preserve"> Centavos</v>
      </c>
      <c r="U194" s="44" t="str">
        <f t="shared" si="179"/>
        <v xml:space="preserve"> centavos</v>
      </c>
      <c r="V194" s="44">
        <v>15</v>
      </c>
      <c r="W194" s="44">
        <v>14</v>
      </c>
      <c r="X194" s="44">
        <v>13</v>
      </c>
      <c r="Y194" s="44">
        <v>12</v>
      </c>
      <c r="Z194" s="44">
        <v>11</v>
      </c>
      <c r="AA194" s="44">
        <v>10</v>
      </c>
      <c r="AB194" s="44">
        <v>9</v>
      </c>
      <c r="AC194" s="44">
        <f t="shared" si="245"/>
        <v>8</v>
      </c>
      <c r="AD194" s="44">
        <f t="shared" si="245"/>
        <v>7</v>
      </c>
      <c r="AE194" s="44">
        <f t="shared" si="245"/>
        <v>6</v>
      </c>
      <c r="AF194" s="44">
        <f t="shared" si="245"/>
        <v>5</v>
      </c>
      <c r="AG194" s="44">
        <f t="shared" si="245"/>
        <v>4</v>
      </c>
      <c r="AH194" s="44">
        <f t="shared" si="245"/>
        <v>3</v>
      </c>
      <c r="AI194" s="44">
        <f t="shared" si="245"/>
        <v>2</v>
      </c>
      <c r="AJ194" s="44">
        <f t="shared" si="245"/>
        <v>1</v>
      </c>
      <c r="AK194" s="44">
        <f t="shared" si="245"/>
        <v>0</v>
      </c>
      <c r="AL194" s="44">
        <f t="shared" si="245"/>
        <v>-1</v>
      </c>
      <c r="AM194" s="44">
        <f t="shared" si="245"/>
        <v>-2</v>
      </c>
      <c r="AN194" s="44"/>
      <c r="AO194" s="46">
        <f t="shared" si="246"/>
        <v>0</v>
      </c>
      <c r="AP194" s="46">
        <f t="shared" si="247"/>
        <v>0</v>
      </c>
      <c r="AQ194" s="46">
        <f t="shared" si="248"/>
        <v>0</v>
      </c>
      <c r="AR194" s="46">
        <f t="shared" si="250"/>
        <v>0</v>
      </c>
      <c r="AS194" s="46">
        <f t="shared" si="251"/>
        <v>0</v>
      </c>
      <c r="AT194" s="46">
        <f t="shared" si="252"/>
        <v>0</v>
      </c>
      <c r="AU194" s="46">
        <f t="shared" si="253"/>
        <v>0</v>
      </c>
      <c r="AV194" s="46">
        <f t="shared" si="254"/>
        <v>0</v>
      </c>
      <c r="AW194" s="46">
        <f t="shared" si="255"/>
        <v>0</v>
      </c>
      <c r="AX194" s="46">
        <f t="shared" si="256"/>
        <v>0</v>
      </c>
      <c r="AY194" s="46">
        <f t="shared" si="257"/>
        <v>0</v>
      </c>
      <c r="AZ194" s="46">
        <f t="shared" si="258"/>
        <v>0</v>
      </c>
      <c r="BA194" s="46">
        <f t="shared" si="249"/>
        <v>1</v>
      </c>
      <c r="BB194" s="46">
        <f t="shared" si="243"/>
        <v>19</v>
      </c>
      <c r="BC194" s="46">
        <f t="shared" si="243"/>
        <v>191</v>
      </c>
      <c r="BD194" s="46">
        <f t="shared" si="243"/>
        <v>1910</v>
      </c>
      <c r="BE194" s="46">
        <f t="shared" si="243"/>
        <v>19100</v>
      </c>
      <c r="BF194" s="44"/>
      <c r="BG194" s="44">
        <f t="shared" si="180"/>
        <v>0</v>
      </c>
      <c r="BH194" s="46">
        <f t="shared" si="181"/>
        <v>0</v>
      </c>
      <c r="BI194" s="46">
        <f t="shared" si="182"/>
        <v>0</v>
      </c>
      <c r="BJ194" s="46">
        <f t="shared" si="183"/>
        <v>0</v>
      </c>
      <c r="BK194" s="46">
        <f t="shared" si="184"/>
        <v>0</v>
      </c>
      <c r="BL194" s="46">
        <f t="shared" si="185"/>
        <v>0</v>
      </c>
      <c r="BM194" s="46">
        <f t="shared" si="186"/>
        <v>0</v>
      </c>
      <c r="BN194" s="46">
        <f t="shared" si="187"/>
        <v>0</v>
      </c>
      <c r="BO194" s="46">
        <f t="shared" si="188"/>
        <v>0</v>
      </c>
      <c r="BP194" s="46">
        <f t="shared" si="189"/>
        <v>0</v>
      </c>
      <c r="BQ194" s="46">
        <f t="shared" si="190"/>
        <v>0</v>
      </c>
      <c r="BR194" s="46">
        <f t="shared" si="191"/>
        <v>0</v>
      </c>
      <c r="BS194" s="46">
        <f t="shared" si="192"/>
        <v>100</v>
      </c>
      <c r="BT194" s="46">
        <f t="shared" si="193"/>
        <v>90</v>
      </c>
      <c r="BU194" s="46">
        <f t="shared" si="194"/>
        <v>1</v>
      </c>
      <c r="BV194" s="46">
        <f t="shared" si="195"/>
        <v>0</v>
      </c>
      <c r="BW194" s="46">
        <f t="shared" si="196"/>
        <v>0</v>
      </c>
      <c r="BX194" s="44"/>
      <c r="BY194" s="44"/>
      <c r="BZ194" s="46">
        <f t="shared" si="197"/>
        <v>0</v>
      </c>
      <c r="CA194" s="46"/>
      <c r="CB194" s="46"/>
      <c r="CC194" s="46">
        <f t="shared" si="198"/>
        <v>0</v>
      </c>
      <c r="CD194" s="46"/>
      <c r="CE194" s="46"/>
      <c r="CF194" s="46">
        <f t="shared" si="199"/>
        <v>0</v>
      </c>
      <c r="CG194" s="44"/>
      <c r="CH194" s="46"/>
      <c r="CI194" s="46">
        <f t="shared" si="200"/>
        <v>0</v>
      </c>
      <c r="CJ194" s="44"/>
      <c r="CK194" s="46"/>
      <c r="CL194" s="46">
        <f t="shared" si="201"/>
        <v>91</v>
      </c>
      <c r="CM194" s="44"/>
      <c r="CN194" s="46">
        <f t="shared" si="202"/>
        <v>0</v>
      </c>
      <c r="CO194" s="44"/>
      <c r="CP194" s="44"/>
      <c r="CQ194" s="44" t="str">
        <f t="shared" si="203"/>
        <v/>
      </c>
      <c r="CR194" s="44" t="str">
        <f t="shared" si="204"/>
        <v/>
      </c>
      <c r="CS194" s="44" t="str">
        <f t="shared" si="205"/>
        <v xml:space="preserve">   billones</v>
      </c>
      <c r="CT194" s="44" t="str">
        <f t="shared" si="206"/>
        <v/>
      </c>
      <c r="CU194" s="44" t="str">
        <f t="shared" si="207"/>
        <v/>
      </c>
      <c r="CV194" s="44" t="str">
        <f t="shared" si="208"/>
        <v xml:space="preserve">  mil</v>
      </c>
      <c r="CW194" s="44" t="str">
        <f t="shared" si="209"/>
        <v/>
      </c>
      <c r="CX194" s="44" t="str">
        <f t="shared" si="210"/>
        <v/>
      </c>
      <c r="CY194" s="44" t="str">
        <f t="shared" si="211"/>
        <v xml:space="preserve">   millones</v>
      </c>
      <c r="CZ194" s="44" t="str">
        <f t="shared" si="212"/>
        <v/>
      </c>
      <c r="DA194" s="44" t="str">
        <f t="shared" si="213"/>
        <v/>
      </c>
      <c r="DB194" s="44" t="str">
        <f t="shared" si="214"/>
        <v xml:space="preserve">  mil</v>
      </c>
      <c r="DC194" s="44" t="str">
        <f t="shared" si="215"/>
        <v xml:space="preserve">Ciento </v>
      </c>
      <c r="DD194" s="44" t="str">
        <f t="shared" si="216"/>
        <v xml:space="preserve">Noventa y </v>
      </c>
      <c r="DE194" s="44" t="str">
        <f t="shared" si="217"/>
        <v>Un Pesos</v>
      </c>
      <c r="DF194" s="44" t="str">
        <f t="shared" si="218"/>
        <v xml:space="preserve">  Centavos</v>
      </c>
      <c r="DG194" s="44" t="str">
        <f t="shared" si="219"/>
        <v xml:space="preserve">  centavos</v>
      </c>
      <c r="DH194" s="44" t="str">
        <f t="shared" si="220"/>
        <v xml:space="preserve"> </v>
      </c>
      <c r="DI194" s="44" t="str">
        <f t="shared" si="221"/>
        <v/>
      </c>
      <c r="DJ194" s="44"/>
      <c r="DK194" s="44" t="str">
        <f t="shared" si="222"/>
        <v xml:space="preserve"> </v>
      </c>
      <c r="DL194" s="44" t="str">
        <f t="shared" si="223"/>
        <v/>
      </c>
      <c r="DM194" s="44"/>
      <c r="DN194" s="44" t="str">
        <f t="shared" si="224"/>
        <v xml:space="preserve"> </v>
      </c>
      <c r="DO194" s="44" t="str">
        <f t="shared" si="225"/>
        <v/>
      </c>
      <c r="DP194" s="44"/>
      <c r="DQ194" s="44" t="str">
        <f t="shared" si="226"/>
        <v xml:space="preserve"> </v>
      </c>
      <c r="DR194" s="44" t="str">
        <f t="shared" si="227"/>
        <v/>
      </c>
      <c r="DS194" s="44"/>
      <c r="DT194" s="44" t="e">
        <f t="shared" si="228"/>
        <v>#N/A</v>
      </c>
      <c r="DU194" s="44" t="str">
        <f t="shared" si="229"/>
        <v xml:space="preserve"> Pesos</v>
      </c>
      <c r="DV194" s="44" t="str">
        <f t="shared" si="230"/>
        <v xml:space="preserve"> </v>
      </c>
      <c r="DW194" s="44" t="str">
        <f t="shared" si="231"/>
        <v/>
      </c>
      <c r="DX194" s="44"/>
      <c r="DY194" s="44"/>
      <c r="DZ194" s="44"/>
      <c r="EA194" s="44" t="str">
        <f t="shared" si="232"/>
        <v xml:space="preserve"> </v>
      </c>
      <c r="EB194" s="44"/>
      <c r="EC194" s="44"/>
      <c r="ED194" s="44" t="str">
        <f t="shared" si="233"/>
        <v xml:space="preserve"> </v>
      </c>
      <c r="EE194" s="44"/>
      <c r="EF194" s="44"/>
      <c r="EG194" s="47" t="str">
        <f t="shared" si="234"/>
        <v xml:space="preserve"> </v>
      </c>
      <c r="EH194" s="44"/>
      <c r="EI194" s="44"/>
      <c r="EJ194" s="47" t="str">
        <f t="shared" si="235"/>
        <v xml:space="preserve"> </v>
      </c>
      <c r="EK194" s="44"/>
      <c r="EL194" s="44"/>
      <c r="EM194" s="47" t="str">
        <f t="shared" si="236"/>
        <v>Ciento Noventa y Un Pesos</v>
      </c>
      <c r="EN194" s="47"/>
      <c r="EO194" s="47" t="str">
        <f t="shared" si="237"/>
        <v xml:space="preserve"> </v>
      </c>
      <c r="EP194" s="44"/>
    </row>
    <row r="195" spans="1:146" hidden="1" x14ac:dyDescent="0.2">
      <c r="A195" s="42">
        <v>192</v>
      </c>
      <c r="B195" s="43" t="str">
        <f t="shared" si="167"/>
        <v>Ciento Noventa y Dos Pesos M/L</v>
      </c>
      <c r="C195" s="44"/>
      <c r="D195" s="45">
        <f t="shared" si="168"/>
        <v>192</v>
      </c>
      <c r="E195" s="44" t="str">
        <f t="shared" si="169"/>
        <v/>
      </c>
      <c r="F195" s="44" t="str">
        <f t="shared" si="170"/>
        <v xml:space="preserve"> Pesos</v>
      </c>
      <c r="G195" s="44" t="str">
        <f t="shared" si="171"/>
        <v xml:space="preserve">  billones</v>
      </c>
      <c r="H195" s="44"/>
      <c r="I195" s="44" t="str">
        <f t="shared" si="172"/>
        <v xml:space="preserve"> Pesos</v>
      </c>
      <c r="J195" s="44" t="s">
        <v>80</v>
      </c>
      <c r="K195" s="44"/>
      <c r="L195" s="44" t="str">
        <f t="shared" si="173"/>
        <v xml:space="preserve"> Pesos</v>
      </c>
      <c r="M195" s="44" t="str">
        <f t="shared" si="174"/>
        <v xml:space="preserve">  millones</v>
      </c>
      <c r="N195" s="44"/>
      <c r="O195" s="44" t="str">
        <f t="shared" si="175"/>
        <v xml:space="preserve"> Pesos</v>
      </c>
      <c r="P195" s="44" t="s">
        <v>80</v>
      </c>
      <c r="Q195" s="44"/>
      <c r="R195" s="44" t="str">
        <f t="shared" si="176"/>
        <v xml:space="preserve"> y </v>
      </c>
      <c r="S195" s="44" t="str">
        <f t="shared" si="177"/>
        <v xml:space="preserve"> Pesos</v>
      </c>
      <c r="T195" s="44" t="str">
        <f t="shared" si="178"/>
        <v xml:space="preserve"> Centavos</v>
      </c>
      <c r="U195" s="44" t="str">
        <f t="shared" si="179"/>
        <v xml:space="preserve"> centavos</v>
      </c>
      <c r="V195" s="44">
        <v>15</v>
      </c>
      <c r="W195" s="44">
        <v>14</v>
      </c>
      <c r="X195" s="44">
        <v>13</v>
      </c>
      <c r="Y195" s="44">
        <v>12</v>
      </c>
      <c r="Z195" s="44">
        <v>11</v>
      </c>
      <c r="AA195" s="44">
        <v>10</v>
      </c>
      <c r="AB195" s="44">
        <v>9</v>
      </c>
      <c r="AC195" s="44">
        <f t="shared" si="245"/>
        <v>8</v>
      </c>
      <c r="AD195" s="44">
        <f t="shared" si="245"/>
        <v>7</v>
      </c>
      <c r="AE195" s="44">
        <f t="shared" si="245"/>
        <v>6</v>
      </c>
      <c r="AF195" s="44">
        <f t="shared" si="245"/>
        <v>5</v>
      </c>
      <c r="AG195" s="44">
        <f t="shared" si="245"/>
        <v>4</v>
      </c>
      <c r="AH195" s="44">
        <f t="shared" si="245"/>
        <v>3</v>
      </c>
      <c r="AI195" s="44">
        <f t="shared" si="245"/>
        <v>2</v>
      </c>
      <c r="AJ195" s="44">
        <f t="shared" si="245"/>
        <v>1</v>
      </c>
      <c r="AK195" s="44">
        <f t="shared" si="245"/>
        <v>0</v>
      </c>
      <c r="AL195" s="44">
        <f t="shared" si="245"/>
        <v>-1</v>
      </c>
      <c r="AM195" s="44">
        <f t="shared" si="245"/>
        <v>-2</v>
      </c>
      <c r="AN195" s="44"/>
      <c r="AO195" s="46">
        <f t="shared" si="246"/>
        <v>0</v>
      </c>
      <c r="AP195" s="46">
        <f t="shared" si="247"/>
        <v>0</v>
      </c>
      <c r="AQ195" s="46">
        <f t="shared" si="248"/>
        <v>0</v>
      </c>
      <c r="AR195" s="46">
        <f t="shared" si="250"/>
        <v>0</v>
      </c>
      <c r="AS195" s="46">
        <f t="shared" si="251"/>
        <v>0</v>
      </c>
      <c r="AT195" s="46">
        <f t="shared" si="252"/>
        <v>0</v>
      </c>
      <c r="AU195" s="46">
        <f t="shared" si="253"/>
        <v>0</v>
      </c>
      <c r="AV195" s="46">
        <f t="shared" si="254"/>
        <v>0</v>
      </c>
      <c r="AW195" s="46">
        <f t="shared" si="255"/>
        <v>0</v>
      </c>
      <c r="AX195" s="46">
        <f t="shared" si="256"/>
        <v>0</v>
      </c>
      <c r="AY195" s="46">
        <f t="shared" si="257"/>
        <v>0</v>
      </c>
      <c r="AZ195" s="46">
        <f t="shared" si="258"/>
        <v>0</v>
      </c>
      <c r="BA195" s="46">
        <f t="shared" si="249"/>
        <v>1</v>
      </c>
      <c r="BB195" s="46">
        <f t="shared" si="243"/>
        <v>19</v>
      </c>
      <c r="BC195" s="46">
        <f t="shared" si="243"/>
        <v>192</v>
      </c>
      <c r="BD195" s="46">
        <f t="shared" si="243"/>
        <v>1920</v>
      </c>
      <c r="BE195" s="46">
        <f t="shared" si="243"/>
        <v>19200</v>
      </c>
      <c r="BF195" s="44"/>
      <c r="BG195" s="44">
        <f t="shared" si="180"/>
        <v>0</v>
      </c>
      <c r="BH195" s="46">
        <f t="shared" si="181"/>
        <v>0</v>
      </c>
      <c r="BI195" s="46">
        <f t="shared" si="182"/>
        <v>0</v>
      </c>
      <c r="BJ195" s="46">
        <f t="shared" si="183"/>
        <v>0</v>
      </c>
      <c r="BK195" s="46">
        <f t="shared" si="184"/>
        <v>0</v>
      </c>
      <c r="BL195" s="46">
        <f t="shared" si="185"/>
        <v>0</v>
      </c>
      <c r="BM195" s="46">
        <f t="shared" si="186"/>
        <v>0</v>
      </c>
      <c r="BN195" s="46">
        <f t="shared" si="187"/>
        <v>0</v>
      </c>
      <c r="BO195" s="46">
        <f t="shared" si="188"/>
        <v>0</v>
      </c>
      <c r="BP195" s="46">
        <f t="shared" si="189"/>
        <v>0</v>
      </c>
      <c r="BQ195" s="46">
        <f t="shared" si="190"/>
        <v>0</v>
      </c>
      <c r="BR195" s="46">
        <f t="shared" si="191"/>
        <v>0</v>
      </c>
      <c r="BS195" s="46">
        <f t="shared" si="192"/>
        <v>100</v>
      </c>
      <c r="BT195" s="46">
        <f t="shared" si="193"/>
        <v>90</v>
      </c>
      <c r="BU195" s="46">
        <f t="shared" si="194"/>
        <v>2</v>
      </c>
      <c r="BV195" s="46">
        <f t="shared" si="195"/>
        <v>0</v>
      </c>
      <c r="BW195" s="46">
        <f t="shared" si="196"/>
        <v>0</v>
      </c>
      <c r="BX195" s="44"/>
      <c r="BY195" s="44"/>
      <c r="BZ195" s="46">
        <f t="shared" si="197"/>
        <v>0</v>
      </c>
      <c r="CA195" s="46"/>
      <c r="CB195" s="46"/>
      <c r="CC195" s="46">
        <f t="shared" si="198"/>
        <v>0</v>
      </c>
      <c r="CD195" s="46"/>
      <c r="CE195" s="46"/>
      <c r="CF195" s="46">
        <f t="shared" si="199"/>
        <v>0</v>
      </c>
      <c r="CG195" s="44"/>
      <c r="CH195" s="46"/>
      <c r="CI195" s="46">
        <f t="shared" si="200"/>
        <v>0</v>
      </c>
      <c r="CJ195" s="44"/>
      <c r="CK195" s="46"/>
      <c r="CL195" s="46">
        <f t="shared" si="201"/>
        <v>92</v>
      </c>
      <c r="CM195" s="44"/>
      <c r="CN195" s="46">
        <f t="shared" si="202"/>
        <v>0</v>
      </c>
      <c r="CO195" s="44"/>
      <c r="CP195" s="44"/>
      <c r="CQ195" s="44" t="str">
        <f t="shared" si="203"/>
        <v/>
      </c>
      <c r="CR195" s="44" t="str">
        <f t="shared" si="204"/>
        <v/>
      </c>
      <c r="CS195" s="44" t="str">
        <f t="shared" si="205"/>
        <v xml:space="preserve">   billones</v>
      </c>
      <c r="CT195" s="44" t="str">
        <f t="shared" si="206"/>
        <v/>
      </c>
      <c r="CU195" s="44" t="str">
        <f t="shared" si="207"/>
        <v/>
      </c>
      <c r="CV195" s="44" t="str">
        <f t="shared" si="208"/>
        <v xml:space="preserve">  mil</v>
      </c>
      <c r="CW195" s="44" t="str">
        <f t="shared" si="209"/>
        <v/>
      </c>
      <c r="CX195" s="44" t="str">
        <f t="shared" si="210"/>
        <v/>
      </c>
      <c r="CY195" s="44" t="str">
        <f t="shared" si="211"/>
        <v xml:space="preserve">   millones</v>
      </c>
      <c r="CZ195" s="44" t="str">
        <f t="shared" si="212"/>
        <v/>
      </c>
      <c r="DA195" s="44" t="str">
        <f t="shared" si="213"/>
        <v/>
      </c>
      <c r="DB195" s="44" t="str">
        <f t="shared" si="214"/>
        <v xml:space="preserve">  mil</v>
      </c>
      <c r="DC195" s="44" t="str">
        <f t="shared" si="215"/>
        <v xml:space="preserve">Ciento </v>
      </c>
      <c r="DD195" s="44" t="str">
        <f t="shared" si="216"/>
        <v xml:space="preserve">Noventa y </v>
      </c>
      <c r="DE195" s="44" t="str">
        <f t="shared" si="217"/>
        <v>Dos Pesos</v>
      </c>
      <c r="DF195" s="44" t="str">
        <f t="shared" si="218"/>
        <v xml:space="preserve">  Centavos</v>
      </c>
      <c r="DG195" s="44" t="str">
        <f t="shared" si="219"/>
        <v xml:space="preserve">  centavos</v>
      </c>
      <c r="DH195" s="44" t="str">
        <f t="shared" si="220"/>
        <v xml:space="preserve"> </v>
      </c>
      <c r="DI195" s="44" t="str">
        <f t="shared" si="221"/>
        <v/>
      </c>
      <c r="DJ195" s="44"/>
      <c r="DK195" s="44" t="str">
        <f t="shared" si="222"/>
        <v xml:space="preserve"> </v>
      </c>
      <c r="DL195" s="44" t="str">
        <f t="shared" si="223"/>
        <v/>
      </c>
      <c r="DM195" s="44"/>
      <c r="DN195" s="44" t="str">
        <f t="shared" si="224"/>
        <v xml:space="preserve"> </v>
      </c>
      <c r="DO195" s="44" t="str">
        <f t="shared" si="225"/>
        <v/>
      </c>
      <c r="DP195" s="44"/>
      <c r="DQ195" s="44" t="str">
        <f t="shared" si="226"/>
        <v xml:space="preserve"> </v>
      </c>
      <c r="DR195" s="44" t="str">
        <f t="shared" si="227"/>
        <v/>
      </c>
      <c r="DS195" s="44"/>
      <c r="DT195" s="44" t="e">
        <f t="shared" si="228"/>
        <v>#N/A</v>
      </c>
      <c r="DU195" s="44" t="str">
        <f t="shared" si="229"/>
        <v xml:space="preserve"> Pesos</v>
      </c>
      <c r="DV195" s="44" t="str">
        <f t="shared" si="230"/>
        <v xml:space="preserve"> </v>
      </c>
      <c r="DW195" s="44" t="str">
        <f t="shared" si="231"/>
        <v/>
      </c>
      <c r="DX195" s="44"/>
      <c r="DY195" s="44"/>
      <c r="DZ195" s="44"/>
      <c r="EA195" s="44" t="str">
        <f t="shared" si="232"/>
        <v xml:space="preserve"> </v>
      </c>
      <c r="EB195" s="44"/>
      <c r="EC195" s="44"/>
      <c r="ED195" s="44" t="str">
        <f t="shared" si="233"/>
        <v xml:space="preserve"> </v>
      </c>
      <c r="EE195" s="44"/>
      <c r="EF195" s="44"/>
      <c r="EG195" s="47" t="str">
        <f t="shared" si="234"/>
        <v xml:space="preserve"> </v>
      </c>
      <c r="EH195" s="44"/>
      <c r="EI195" s="44"/>
      <c r="EJ195" s="47" t="str">
        <f t="shared" si="235"/>
        <v xml:space="preserve"> </v>
      </c>
      <c r="EK195" s="44"/>
      <c r="EL195" s="44"/>
      <c r="EM195" s="47" t="str">
        <f t="shared" si="236"/>
        <v>Ciento Noventa y Dos Pesos</v>
      </c>
      <c r="EN195" s="47"/>
      <c r="EO195" s="47" t="str">
        <f t="shared" si="237"/>
        <v xml:space="preserve"> </v>
      </c>
      <c r="EP195" s="44"/>
    </row>
    <row r="196" spans="1:146" hidden="1" x14ac:dyDescent="0.2">
      <c r="A196" s="42">
        <v>193</v>
      </c>
      <c r="B196" s="43" t="str">
        <f t="shared" si="167"/>
        <v>Ciento Noventa y Tres Pesos M/L</v>
      </c>
      <c r="C196" s="44"/>
      <c r="D196" s="45">
        <f t="shared" si="168"/>
        <v>193</v>
      </c>
      <c r="E196" s="44" t="str">
        <f t="shared" si="169"/>
        <v/>
      </c>
      <c r="F196" s="44" t="str">
        <f t="shared" si="170"/>
        <v xml:space="preserve"> Pesos</v>
      </c>
      <c r="G196" s="44" t="str">
        <f t="shared" si="171"/>
        <v xml:space="preserve">  billones</v>
      </c>
      <c r="H196" s="44"/>
      <c r="I196" s="44" t="str">
        <f t="shared" si="172"/>
        <v xml:space="preserve"> Pesos</v>
      </c>
      <c r="J196" s="44" t="s">
        <v>80</v>
      </c>
      <c r="K196" s="44"/>
      <c r="L196" s="44" t="str">
        <f t="shared" si="173"/>
        <v xml:space="preserve"> Pesos</v>
      </c>
      <c r="M196" s="44" t="str">
        <f t="shared" si="174"/>
        <v xml:space="preserve">  millones</v>
      </c>
      <c r="N196" s="44"/>
      <c r="O196" s="44" t="str">
        <f t="shared" si="175"/>
        <v xml:space="preserve"> Pesos</v>
      </c>
      <c r="P196" s="44" t="s">
        <v>80</v>
      </c>
      <c r="Q196" s="44"/>
      <c r="R196" s="44" t="str">
        <f t="shared" si="176"/>
        <v xml:space="preserve"> y </v>
      </c>
      <c r="S196" s="44" t="str">
        <f t="shared" si="177"/>
        <v xml:space="preserve"> Pesos</v>
      </c>
      <c r="T196" s="44" t="str">
        <f t="shared" si="178"/>
        <v xml:space="preserve"> Centavos</v>
      </c>
      <c r="U196" s="44" t="str">
        <f t="shared" si="179"/>
        <v xml:space="preserve"> centavos</v>
      </c>
      <c r="V196" s="44">
        <v>15</v>
      </c>
      <c r="W196" s="44">
        <v>14</v>
      </c>
      <c r="X196" s="44">
        <v>13</v>
      </c>
      <c r="Y196" s="44">
        <v>12</v>
      </c>
      <c r="Z196" s="44">
        <v>11</v>
      </c>
      <c r="AA196" s="44">
        <v>10</v>
      </c>
      <c r="AB196" s="44">
        <v>9</v>
      </c>
      <c r="AC196" s="44">
        <f t="shared" ref="AC196:AM211" si="259">AB196-1</f>
        <v>8</v>
      </c>
      <c r="AD196" s="44">
        <f t="shared" si="259"/>
        <v>7</v>
      </c>
      <c r="AE196" s="44">
        <f t="shared" si="259"/>
        <v>6</v>
      </c>
      <c r="AF196" s="44">
        <f t="shared" si="259"/>
        <v>5</v>
      </c>
      <c r="AG196" s="44">
        <f t="shared" si="259"/>
        <v>4</v>
      </c>
      <c r="AH196" s="44">
        <f t="shared" si="259"/>
        <v>3</v>
      </c>
      <c r="AI196" s="44">
        <f t="shared" si="259"/>
        <v>2</v>
      </c>
      <c r="AJ196" s="44">
        <f t="shared" si="259"/>
        <v>1</v>
      </c>
      <c r="AK196" s="44">
        <f t="shared" si="259"/>
        <v>0</v>
      </c>
      <c r="AL196" s="44">
        <f t="shared" si="259"/>
        <v>-1</v>
      </c>
      <c r="AM196" s="44">
        <f t="shared" si="259"/>
        <v>-2</v>
      </c>
      <c r="AN196" s="44"/>
      <c r="AO196" s="46">
        <f t="shared" si="246"/>
        <v>0</v>
      </c>
      <c r="AP196" s="46">
        <f t="shared" si="247"/>
        <v>0</v>
      </c>
      <c r="AQ196" s="46">
        <f t="shared" si="248"/>
        <v>0</v>
      </c>
      <c r="AR196" s="46">
        <f t="shared" si="250"/>
        <v>0</v>
      </c>
      <c r="AS196" s="46">
        <f t="shared" si="251"/>
        <v>0</v>
      </c>
      <c r="AT196" s="46">
        <f t="shared" si="252"/>
        <v>0</v>
      </c>
      <c r="AU196" s="46">
        <f t="shared" si="253"/>
        <v>0</v>
      </c>
      <c r="AV196" s="46">
        <f t="shared" si="254"/>
        <v>0</v>
      </c>
      <c r="AW196" s="46">
        <f t="shared" si="255"/>
        <v>0</v>
      </c>
      <c r="AX196" s="46">
        <f t="shared" si="256"/>
        <v>0</v>
      </c>
      <c r="AY196" s="46">
        <f t="shared" si="257"/>
        <v>0</v>
      </c>
      <c r="AZ196" s="46">
        <f t="shared" si="258"/>
        <v>0</v>
      </c>
      <c r="BA196" s="46">
        <f t="shared" si="249"/>
        <v>1</v>
      </c>
      <c r="BB196" s="46">
        <f t="shared" si="243"/>
        <v>19</v>
      </c>
      <c r="BC196" s="46">
        <f t="shared" si="243"/>
        <v>193</v>
      </c>
      <c r="BD196" s="46">
        <f t="shared" si="243"/>
        <v>1930</v>
      </c>
      <c r="BE196" s="46">
        <f t="shared" si="243"/>
        <v>19300</v>
      </c>
      <c r="BF196" s="44"/>
      <c r="BG196" s="44">
        <f t="shared" si="180"/>
        <v>0</v>
      </c>
      <c r="BH196" s="46">
        <f t="shared" si="181"/>
        <v>0</v>
      </c>
      <c r="BI196" s="46">
        <f t="shared" si="182"/>
        <v>0</v>
      </c>
      <c r="BJ196" s="46">
        <f t="shared" si="183"/>
        <v>0</v>
      </c>
      <c r="BK196" s="46">
        <f t="shared" si="184"/>
        <v>0</v>
      </c>
      <c r="BL196" s="46">
        <f t="shared" si="185"/>
        <v>0</v>
      </c>
      <c r="BM196" s="46">
        <f t="shared" si="186"/>
        <v>0</v>
      </c>
      <c r="BN196" s="46">
        <f t="shared" si="187"/>
        <v>0</v>
      </c>
      <c r="BO196" s="46">
        <f t="shared" si="188"/>
        <v>0</v>
      </c>
      <c r="BP196" s="46">
        <f t="shared" si="189"/>
        <v>0</v>
      </c>
      <c r="BQ196" s="46">
        <f t="shared" si="190"/>
        <v>0</v>
      </c>
      <c r="BR196" s="46">
        <f t="shared" si="191"/>
        <v>0</v>
      </c>
      <c r="BS196" s="46">
        <f t="shared" si="192"/>
        <v>100</v>
      </c>
      <c r="BT196" s="46">
        <f t="shared" si="193"/>
        <v>90</v>
      </c>
      <c r="BU196" s="46">
        <f t="shared" si="194"/>
        <v>3</v>
      </c>
      <c r="BV196" s="46">
        <f t="shared" si="195"/>
        <v>0</v>
      </c>
      <c r="BW196" s="46">
        <f t="shared" si="196"/>
        <v>0</v>
      </c>
      <c r="BX196" s="44"/>
      <c r="BY196" s="44"/>
      <c r="BZ196" s="46">
        <f t="shared" si="197"/>
        <v>0</v>
      </c>
      <c r="CA196" s="46"/>
      <c r="CB196" s="46"/>
      <c r="CC196" s="46">
        <f t="shared" si="198"/>
        <v>0</v>
      </c>
      <c r="CD196" s="46"/>
      <c r="CE196" s="46"/>
      <c r="CF196" s="46">
        <f t="shared" si="199"/>
        <v>0</v>
      </c>
      <c r="CG196" s="44"/>
      <c r="CH196" s="46"/>
      <c r="CI196" s="46">
        <f t="shared" si="200"/>
        <v>0</v>
      </c>
      <c r="CJ196" s="44"/>
      <c r="CK196" s="46"/>
      <c r="CL196" s="46">
        <f t="shared" si="201"/>
        <v>93</v>
      </c>
      <c r="CM196" s="44"/>
      <c r="CN196" s="46">
        <f t="shared" si="202"/>
        <v>0</v>
      </c>
      <c r="CO196" s="44"/>
      <c r="CP196" s="44"/>
      <c r="CQ196" s="44" t="str">
        <f t="shared" si="203"/>
        <v/>
      </c>
      <c r="CR196" s="44" t="str">
        <f t="shared" si="204"/>
        <v/>
      </c>
      <c r="CS196" s="44" t="str">
        <f t="shared" si="205"/>
        <v xml:space="preserve">   billones</v>
      </c>
      <c r="CT196" s="44" t="str">
        <f t="shared" si="206"/>
        <v/>
      </c>
      <c r="CU196" s="44" t="str">
        <f t="shared" si="207"/>
        <v/>
      </c>
      <c r="CV196" s="44" t="str">
        <f t="shared" si="208"/>
        <v xml:space="preserve">  mil</v>
      </c>
      <c r="CW196" s="44" t="str">
        <f t="shared" si="209"/>
        <v/>
      </c>
      <c r="CX196" s="44" t="str">
        <f t="shared" si="210"/>
        <v/>
      </c>
      <c r="CY196" s="44" t="str">
        <f t="shared" si="211"/>
        <v xml:space="preserve">   millones</v>
      </c>
      <c r="CZ196" s="44" t="str">
        <f t="shared" si="212"/>
        <v/>
      </c>
      <c r="DA196" s="44" t="str">
        <f t="shared" si="213"/>
        <v/>
      </c>
      <c r="DB196" s="44" t="str">
        <f t="shared" si="214"/>
        <v xml:space="preserve">  mil</v>
      </c>
      <c r="DC196" s="44" t="str">
        <f t="shared" si="215"/>
        <v xml:space="preserve">Ciento </v>
      </c>
      <c r="DD196" s="44" t="str">
        <f t="shared" si="216"/>
        <v xml:space="preserve">Noventa y </v>
      </c>
      <c r="DE196" s="44" t="str">
        <f t="shared" si="217"/>
        <v>Tres Pesos</v>
      </c>
      <c r="DF196" s="44" t="str">
        <f t="shared" si="218"/>
        <v xml:space="preserve">  Centavos</v>
      </c>
      <c r="DG196" s="44" t="str">
        <f t="shared" si="219"/>
        <v xml:space="preserve">  centavos</v>
      </c>
      <c r="DH196" s="44" t="str">
        <f t="shared" si="220"/>
        <v xml:space="preserve"> </v>
      </c>
      <c r="DI196" s="44" t="str">
        <f t="shared" si="221"/>
        <v/>
      </c>
      <c r="DJ196" s="44"/>
      <c r="DK196" s="44" t="str">
        <f t="shared" si="222"/>
        <v xml:space="preserve"> </v>
      </c>
      <c r="DL196" s="44" t="str">
        <f t="shared" si="223"/>
        <v/>
      </c>
      <c r="DM196" s="44"/>
      <c r="DN196" s="44" t="str">
        <f t="shared" si="224"/>
        <v xml:space="preserve"> </v>
      </c>
      <c r="DO196" s="44" t="str">
        <f t="shared" si="225"/>
        <v/>
      </c>
      <c r="DP196" s="44"/>
      <c r="DQ196" s="44" t="str">
        <f t="shared" si="226"/>
        <v xml:space="preserve"> </v>
      </c>
      <c r="DR196" s="44" t="str">
        <f t="shared" si="227"/>
        <v/>
      </c>
      <c r="DS196" s="44"/>
      <c r="DT196" s="44" t="e">
        <f t="shared" si="228"/>
        <v>#N/A</v>
      </c>
      <c r="DU196" s="44" t="str">
        <f t="shared" si="229"/>
        <v xml:space="preserve"> Pesos</v>
      </c>
      <c r="DV196" s="44" t="str">
        <f t="shared" si="230"/>
        <v xml:space="preserve"> </v>
      </c>
      <c r="DW196" s="44" t="str">
        <f t="shared" si="231"/>
        <v/>
      </c>
      <c r="DX196" s="44"/>
      <c r="DY196" s="44"/>
      <c r="DZ196" s="44"/>
      <c r="EA196" s="44" t="str">
        <f t="shared" si="232"/>
        <v xml:space="preserve"> </v>
      </c>
      <c r="EB196" s="44"/>
      <c r="EC196" s="44"/>
      <c r="ED196" s="44" t="str">
        <f t="shared" si="233"/>
        <v xml:space="preserve"> </v>
      </c>
      <c r="EE196" s="44"/>
      <c r="EF196" s="44"/>
      <c r="EG196" s="47" t="str">
        <f t="shared" si="234"/>
        <v xml:space="preserve"> </v>
      </c>
      <c r="EH196" s="44"/>
      <c r="EI196" s="44"/>
      <c r="EJ196" s="47" t="str">
        <f t="shared" si="235"/>
        <v xml:space="preserve"> </v>
      </c>
      <c r="EK196" s="44"/>
      <c r="EL196" s="44"/>
      <c r="EM196" s="47" t="str">
        <f t="shared" si="236"/>
        <v>Ciento Noventa y Tres Pesos</v>
      </c>
      <c r="EN196" s="47"/>
      <c r="EO196" s="47" t="str">
        <f t="shared" si="237"/>
        <v xml:space="preserve"> </v>
      </c>
      <c r="EP196" s="44"/>
    </row>
    <row r="197" spans="1:146" hidden="1" x14ac:dyDescent="0.2">
      <c r="A197" s="42">
        <v>194</v>
      </c>
      <c r="B197" s="43" t="str">
        <f t="shared" ref="B197:B260" si="260">TRIM(CONCATENATE($A$3,E197,EA197," ",ED197," ",EG197," ",EJ197," ",EM197,IF(SUM(BV197:BW197)=0,""," con "),EO197,$B$3))</f>
        <v>Ciento Noventa y Cuatro Pesos M/L</v>
      </c>
      <c r="C197" s="44"/>
      <c r="D197" s="45">
        <f t="shared" ref="D197:D260" si="261">ABS(ROUND(A197,2))</f>
        <v>194</v>
      </c>
      <c r="E197" s="44" t="str">
        <f t="shared" ref="E197:E260" si="262">IF(A197&lt;0,"menos ","")</f>
        <v/>
      </c>
      <c r="F197" s="44" t="str">
        <f t="shared" ref="F197:F260" si="263">IF(BI197=0,$B$1," y ")</f>
        <v xml:space="preserve"> Pesos</v>
      </c>
      <c r="G197" s="44" t="str">
        <f t="shared" ref="G197:G260" si="264">IF(SUM(BJ197:BU197)=0," billones de","  billones")</f>
        <v xml:space="preserve">  billones</v>
      </c>
      <c r="H197" s="44"/>
      <c r="I197" s="44" t="str">
        <f t="shared" ref="I197:I260" si="265">IF(BL197=0,$B$1," y ")</f>
        <v xml:space="preserve"> Pesos</v>
      </c>
      <c r="J197" s="44" t="s">
        <v>80</v>
      </c>
      <c r="K197" s="44"/>
      <c r="L197" s="44" t="str">
        <f t="shared" ref="L197:L260" si="266">IF(BO197=0,$B$1," y ")</f>
        <v xml:space="preserve"> Pesos</v>
      </c>
      <c r="M197" s="44" t="str">
        <f t="shared" ref="M197:M260" si="267">IF(BP197+BQ197+BR197+BS197+BT197+BU197=0," millones de","  millones")</f>
        <v xml:space="preserve">  millones</v>
      </c>
      <c r="N197" s="44"/>
      <c r="O197" s="44" t="str">
        <f t="shared" ref="O197:O260" si="268">IF(BR197=0,$B$1," y ")</f>
        <v xml:space="preserve"> Pesos</v>
      </c>
      <c r="P197" s="44" t="s">
        <v>80</v>
      </c>
      <c r="Q197" s="44"/>
      <c r="R197" s="44" t="str">
        <f t="shared" ref="R197:R260" si="269">IF(BU197=0,$B$1," y ")</f>
        <v xml:space="preserve"> y </v>
      </c>
      <c r="S197" s="44" t="str">
        <f t="shared" ref="S197:S260" si="270">IF(BC197=1,$A$1,$B$1)</f>
        <v xml:space="preserve"> Pesos</v>
      </c>
      <c r="T197" s="44" t="str">
        <f t="shared" ref="T197:T260" si="271">IF(BW197=0,$B$2," y ")</f>
        <v xml:space="preserve"> Centavos</v>
      </c>
      <c r="U197" s="44" t="str">
        <f t="shared" ref="U197:U260" si="272">IF(SUM(BV197:BW197)=1,$A$2," centavos")</f>
        <v xml:space="preserve"> centavos</v>
      </c>
      <c r="V197" s="44">
        <v>15</v>
      </c>
      <c r="W197" s="44">
        <v>14</v>
      </c>
      <c r="X197" s="44">
        <v>13</v>
      </c>
      <c r="Y197" s="44">
        <v>12</v>
      </c>
      <c r="Z197" s="44">
        <v>11</v>
      </c>
      <c r="AA197" s="44">
        <v>10</v>
      </c>
      <c r="AB197" s="44">
        <v>9</v>
      </c>
      <c r="AC197" s="44">
        <f t="shared" si="259"/>
        <v>8</v>
      </c>
      <c r="AD197" s="44">
        <f t="shared" si="259"/>
        <v>7</v>
      </c>
      <c r="AE197" s="44">
        <f t="shared" si="259"/>
        <v>6</v>
      </c>
      <c r="AF197" s="44">
        <f t="shared" si="259"/>
        <v>5</v>
      </c>
      <c r="AG197" s="44">
        <f t="shared" si="259"/>
        <v>4</v>
      </c>
      <c r="AH197" s="44">
        <f t="shared" si="259"/>
        <v>3</v>
      </c>
      <c r="AI197" s="44">
        <f t="shared" si="259"/>
        <v>2</v>
      </c>
      <c r="AJ197" s="44">
        <f t="shared" si="259"/>
        <v>1</v>
      </c>
      <c r="AK197" s="44">
        <f t="shared" si="259"/>
        <v>0</v>
      </c>
      <c r="AL197" s="44">
        <f t="shared" si="259"/>
        <v>-1</v>
      </c>
      <c r="AM197" s="44">
        <f t="shared" si="259"/>
        <v>-2</v>
      </c>
      <c r="AN197" s="44"/>
      <c r="AO197" s="46">
        <f t="shared" si="246"/>
        <v>0</v>
      </c>
      <c r="AP197" s="46">
        <f t="shared" si="247"/>
        <v>0</v>
      </c>
      <c r="AQ197" s="46">
        <f t="shared" si="248"/>
        <v>0</v>
      </c>
      <c r="AR197" s="46">
        <f t="shared" si="250"/>
        <v>0</v>
      </c>
      <c r="AS197" s="46">
        <f t="shared" si="251"/>
        <v>0</v>
      </c>
      <c r="AT197" s="46">
        <f t="shared" si="252"/>
        <v>0</v>
      </c>
      <c r="AU197" s="46">
        <f t="shared" si="253"/>
        <v>0</v>
      </c>
      <c r="AV197" s="46">
        <f t="shared" si="254"/>
        <v>0</v>
      </c>
      <c r="AW197" s="46">
        <f t="shared" si="255"/>
        <v>0</v>
      </c>
      <c r="AX197" s="46">
        <f t="shared" si="256"/>
        <v>0</v>
      </c>
      <c r="AY197" s="46">
        <f t="shared" si="257"/>
        <v>0</v>
      </c>
      <c r="AZ197" s="46">
        <f t="shared" si="258"/>
        <v>0</v>
      </c>
      <c r="BA197" s="46">
        <f t="shared" si="249"/>
        <v>1</v>
      </c>
      <c r="BB197" s="46">
        <f t="shared" si="243"/>
        <v>19</v>
      </c>
      <c r="BC197" s="46">
        <f t="shared" si="243"/>
        <v>194</v>
      </c>
      <c r="BD197" s="46">
        <f t="shared" si="243"/>
        <v>1940</v>
      </c>
      <c r="BE197" s="46">
        <f t="shared" si="243"/>
        <v>19400</v>
      </c>
      <c r="BF197" s="44"/>
      <c r="BG197" s="44">
        <f t="shared" ref="BG197:BG260" si="273">(AO197-AN197*10)*100</f>
        <v>0</v>
      </c>
      <c r="BH197" s="46">
        <f t="shared" ref="BH197:BH260" si="274">(AP197-AO197*10)*10</f>
        <v>0</v>
      </c>
      <c r="BI197" s="46">
        <f t="shared" ref="BI197:BI260" si="275">AQ197-AP197*10</f>
        <v>0</v>
      </c>
      <c r="BJ197" s="46">
        <f t="shared" ref="BJ197:BJ260" si="276">(AR197-AQ197*10)*100</f>
        <v>0</v>
      </c>
      <c r="BK197" s="46">
        <f t="shared" ref="BK197:BK260" si="277">(AS197-AR197*10)*10</f>
        <v>0</v>
      </c>
      <c r="BL197" s="46">
        <f t="shared" ref="BL197:BL260" si="278">AT197-AS197*10</f>
        <v>0</v>
      </c>
      <c r="BM197" s="46">
        <f t="shared" ref="BM197:BM260" si="279">(AU197-AT197*10)*100</f>
        <v>0</v>
      </c>
      <c r="BN197" s="46">
        <f t="shared" ref="BN197:BN260" si="280">(AV197-AU197*10)*10</f>
        <v>0</v>
      </c>
      <c r="BO197" s="46">
        <f t="shared" ref="BO197:BO260" si="281">AW197-AV197*10</f>
        <v>0</v>
      </c>
      <c r="BP197" s="46">
        <f t="shared" ref="BP197:BP260" si="282">(AX197-AW197*10)*100</f>
        <v>0</v>
      </c>
      <c r="BQ197" s="46">
        <f t="shared" ref="BQ197:BQ260" si="283">(AY197-AX197*10)*10</f>
        <v>0</v>
      </c>
      <c r="BR197" s="46">
        <f t="shared" ref="BR197:BR260" si="284">AZ197-AY197*10</f>
        <v>0</v>
      </c>
      <c r="BS197" s="46">
        <f t="shared" ref="BS197:BS260" si="285">(BA197-AZ197*10)*100</f>
        <v>100</v>
      </c>
      <c r="BT197" s="46">
        <f t="shared" ref="BT197:BT260" si="286">(BB197-BA197*10)*10</f>
        <v>90</v>
      </c>
      <c r="BU197" s="46">
        <f t="shared" ref="BU197:BU260" si="287">BC197-BB197*10</f>
        <v>4</v>
      </c>
      <c r="BV197" s="46">
        <f t="shared" ref="BV197:BV260" si="288">(BD197-BC197*10)*10</f>
        <v>0</v>
      </c>
      <c r="BW197" s="46">
        <f t="shared" ref="BW197:BW260" si="289">BE197-BD197*10</f>
        <v>0</v>
      </c>
      <c r="BX197" s="44"/>
      <c r="BY197" s="44"/>
      <c r="BZ197" s="46">
        <f t="shared" ref="BZ197:BZ260" si="290">BI197+BH197</f>
        <v>0</v>
      </c>
      <c r="CA197" s="46"/>
      <c r="CB197" s="46"/>
      <c r="CC197" s="46">
        <f t="shared" ref="CC197:CC260" si="291">BL197+BK197</f>
        <v>0</v>
      </c>
      <c r="CD197" s="46"/>
      <c r="CE197" s="46"/>
      <c r="CF197" s="46">
        <f t="shared" ref="CF197:CF260" si="292">BO197+BN197</f>
        <v>0</v>
      </c>
      <c r="CG197" s="44"/>
      <c r="CH197" s="46"/>
      <c r="CI197" s="46">
        <f t="shared" ref="CI197:CI260" si="293">BR197+BQ197</f>
        <v>0</v>
      </c>
      <c r="CJ197" s="44"/>
      <c r="CK197" s="46"/>
      <c r="CL197" s="46">
        <f t="shared" ref="CL197:CL260" si="294">BU197+BT197</f>
        <v>94</v>
      </c>
      <c r="CM197" s="44"/>
      <c r="CN197" s="46">
        <f t="shared" ref="CN197:CN260" si="295">BW197+BV197</f>
        <v>0</v>
      </c>
      <c r="CO197" s="44"/>
      <c r="CP197" s="44"/>
      <c r="CQ197" s="44" t="str">
        <f t="shared" ref="CQ197:CQ260" si="296">IF(RIGHT(AQ197,3)="100","cien",IF(AO197&gt;0,CONCATENATE(VLOOKUP(BG197,$ER$5:$ES$57,2,FALSE),E197),""))</f>
        <v/>
      </c>
      <c r="CR197" s="44" t="str">
        <f t="shared" ref="CR197:CR260" si="297">IF(BH197=20,"veinti",IF(AP197&gt;0,CONCATENATE(VLOOKUP(BH197,$ER$5:$ES$57,2,FALSE),F197),""))</f>
        <v/>
      </c>
      <c r="CS197" s="44" t="str">
        <f t="shared" ref="CS197:CS260" si="298">CONCATENATE(VLOOKUP(BI197,$ER$5:$ES$57,2,FALSE),G197)</f>
        <v xml:space="preserve">   billones</v>
      </c>
      <c r="CT197" s="44" t="str">
        <f t="shared" ref="CT197:CT260" si="299">IF(RIGHT(AT197,3)="100","cien",IF(AR197&gt;0,CONCATENATE(VLOOKUP(BJ197,$ER$5:$ES$57,2,FALSE),H197),""))</f>
        <v/>
      </c>
      <c r="CU197" s="44" t="str">
        <f t="shared" ref="CU197:CU260" si="300">IF(BK197=20,"veinti",IF(AS197&gt;0,CONCATENATE(VLOOKUP(BK197,$ER$5:$ES$57,2,FALSE),I197),""))</f>
        <v/>
      </c>
      <c r="CV197" s="44" t="str">
        <f t="shared" ref="CV197:CV260" si="301">CONCATENATE(VLOOKUP(BL197,$ER$5:$ES$57,2,FALSE),J197)</f>
        <v xml:space="preserve">  mil</v>
      </c>
      <c r="CW197" s="44" t="str">
        <f t="shared" ref="CW197:CW260" si="302">IF(RIGHT(AW197,3)="100","cien",IF(AU197&gt;0,CONCATENATE(VLOOKUP(BM197,$ER$5:$ES$57,2,FALSE),K197),""))</f>
        <v/>
      </c>
      <c r="CX197" s="44" t="str">
        <f t="shared" ref="CX197:CX260" si="303">IF(BN197=20,"veinti",IF(AV197&gt;0,CONCATENATE(VLOOKUP(BN197,$ER$5:$ES$57,2,FALSE),L197),""))</f>
        <v/>
      </c>
      <c r="CY197" s="44" t="str">
        <f t="shared" ref="CY197:CY260" si="304">CONCATENATE(VLOOKUP(BO197,$ER$5:$ES$57,2,FALSE),M197)</f>
        <v xml:space="preserve">   millones</v>
      </c>
      <c r="CZ197" s="44" t="str">
        <f t="shared" ref="CZ197:CZ260" si="305">IF(RIGHT(AZ197,3)="100","cien",IF(AX197&gt;0,CONCATENATE(VLOOKUP(BP197,$ER$5:$ES$57,2,FALSE),N197),""))</f>
        <v/>
      </c>
      <c r="DA197" s="44" t="str">
        <f t="shared" ref="DA197:DA260" si="306">IF(BQ197=20,"veinti",IF(AY197&gt;0,CONCATENATE(VLOOKUP(BQ197,$ER$5:$ES$57,2,FALSE),O197),""))</f>
        <v/>
      </c>
      <c r="DB197" s="44" t="str">
        <f t="shared" ref="DB197:DB260" si="307">CONCATENATE(VLOOKUP(BR197,$ER$5:$ES$57,2,FALSE),P197)</f>
        <v xml:space="preserve">  mil</v>
      </c>
      <c r="DC197" s="44" t="str">
        <f t="shared" ref="DC197:DC260" si="308">IF(RIGHT(BC197,3)="100","cien",IF(BA197&gt;0,CONCATENATE(VLOOKUP(BS197,$ER$5:$ES$57,2,FALSE),Q197),""))</f>
        <v xml:space="preserve">Ciento </v>
      </c>
      <c r="DD197" s="44" t="str">
        <f t="shared" ref="DD197:DD260" si="309">IF(BT197=20,"veinti",IF(BB197&gt;0,CONCATENATE(VLOOKUP(BT197,$ER$5:$ES$57,2,FALSE),R197),""))</f>
        <v xml:space="preserve">Noventa y </v>
      </c>
      <c r="DE197" s="44" t="str">
        <f t="shared" ref="DE197:DE260" si="310">CONCATENATE(VLOOKUP(BU197,$ER$5:$ES$57,2,FALSE),S197)</f>
        <v>Cuatro Pesos</v>
      </c>
      <c r="DF197" s="44" t="str">
        <f t="shared" ref="DF197:DF260" si="311">IF(BV197=20,"veinti",IF(BD197&gt;0,CONCATENATE(VLOOKUP(BV197,$ER$5:$ES$57,2,FALSE),T197),""))</f>
        <v xml:space="preserve">  Centavos</v>
      </c>
      <c r="DG197" s="44" t="str">
        <f t="shared" ref="DG197:DG260" si="312">CONCATENATE(VLOOKUP(BW197,$ER$5:$ES$57,2,FALSE),U197)</f>
        <v xml:space="preserve">  centavos</v>
      </c>
      <c r="DH197" s="44" t="str">
        <f t="shared" ref="DH197:DH260" si="313">VLOOKUP(BZ197,$ER$5:$ES$57,2,FALSE)</f>
        <v xml:space="preserve"> </v>
      </c>
      <c r="DI197" s="44" t="str">
        <f t="shared" ref="DI197:DI260" si="314">IF(AQ197=0,"",IF(SUM(BJ197:BU197)=0,IF(AQ197=1," billón de","  billones de"),IF(AQ197=1," billón","  billones")))</f>
        <v/>
      </c>
      <c r="DJ197" s="44"/>
      <c r="DK197" s="44" t="str">
        <f t="shared" ref="DK197:DK260" si="315">VLOOKUP(CC197,$ER$5:$ES$57,2,FALSE)</f>
        <v xml:space="preserve"> </v>
      </c>
      <c r="DL197" s="44" t="str">
        <f t="shared" ref="DL197:DL260" si="316">IF(BL197+BK197+BJ197=0,""," mil")</f>
        <v/>
      </c>
      <c r="DM197" s="44"/>
      <c r="DN197" s="44" t="str">
        <f t="shared" ref="DN197:DN260" si="317">VLOOKUP(CF197,$ER$5:$ES$57,2,FALSE)</f>
        <v xml:space="preserve"> </v>
      </c>
      <c r="DO197" s="44" t="str">
        <f t="shared" ref="DO197:DO260" si="318">IF(SUM(BJ197:BO197)=0,"",IF(AW197=0,"",IF(BP197+BQ197+BR197+BS197+BT197+BU197=0,IF(AW197=1," millón de","  millones de"),IF(AW197=1," millón","  millones"))))</f>
        <v/>
      </c>
      <c r="DP197" s="44"/>
      <c r="DQ197" s="44" t="str">
        <f t="shared" ref="DQ197:DQ260" si="319">VLOOKUP(CI197,$ER$5:$ES$57,2,FALSE)</f>
        <v xml:space="preserve"> </v>
      </c>
      <c r="DR197" s="44" t="str">
        <f t="shared" ref="DR197:DR260" si="320">IF(BR197+BQ197+BP197=0,""," mil")</f>
        <v/>
      </c>
      <c r="DS197" s="44"/>
      <c r="DT197" s="44" t="e">
        <f t="shared" ref="DT197:DT260" si="321">IF(BC197=0,"cero",VLOOKUP(CL197,$ER$5:$ES$57,2,FALSE))</f>
        <v>#N/A</v>
      </c>
      <c r="DU197" s="44" t="str">
        <f t="shared" ref="DU197:DU260" si="322">IF(BC197=1,$A$1,$B$1)</f>
        <v xml:space="preserve"> Pesos</v>
      </c>
      <c r="DV197" s="44" t="str">
        <f t="shared" ref="DV197:DV260" si="323">IF(BE197=0,"",VLOOKUP(CN197,$ER$5:$ES$57,2,FALSE))</f>
        <v xml:space="preserve"> </v>
      </c>
      <c r="DW197" s="44" t="str">
        <f t="shared" ref="DW197:DW260" si="324">IF(SUM(BV197:BW197)=0,"",IF(SUM(BV197:BW197)=1,$A$2," centavos"))</f>
        <v/>
      </c>
      <c r="DX197" s="44"/>
      <c r="DY197" s="44"/>
      <c r="DZ197" s="44"/>
      <c r="EA197" s="44" t="str">
        <f t="shared" ref="EA197:EA260" si="325">CONCATENATE(CQ197,IF(ISERROR(DH197),CONCATENATE(CR197,CS197),CONCATENATE(DH197,DI197)))</f>
        <v xml:space="preserve"> </v>
      </c>
      <c r="EB197" s="44"/>
      <c r="EC197" s="44"/>
      <c r="ED197" s="44" t="str">
        <f t="shared" ref="ED197:ED260" si="326">CONCATENATE(CT197,IF(ISERROR(DK197),CONCATENATE(CU197,CV197),CONCATENATE(DK197,DL197)))</f>
        <v xml:space="preserve"> </v>
      </c>
      <c r="EE197" s="44"/>
      <c r="EF197" s="44"/>
      <c r="EG197" s="47" t="str">
        <f t="shared" ref="EG197:EG260" si="327">CONCATENATE(CW197,IF(ISERROR(DN197),CONCATENATE(CX197,CY197),CONCATENATE(DN197,DO197)))</f>
        <v xml:space="preserve"> </v>
      </c>
      <c r="EH197" s="44"/>
      <c r="EI197" s="44"/>
      <c r="EJ197" s="47" t="str">
        <f t="shared" ref="EJ197:EJ260" si="328">CONCATENATE(CZ197,IF(ISERROR(DQ197),CONCATENATE(DA197,DB197),CONCATENATE(DQ197,DR197)))</f>
        <v xml:space="preserve"> </v>
      </c>
      <c r="EK197" s="44"/>
      <c r="EL197" s="44"/>
      <c r="EM197" s="47" t="str">
        <f t="shared" ref="EM197:EM260" si="329">CONCATENATE(DC197,IF(ISERROR(DT197),CONCATENATE(DD197,DE197),CONCATENATE(DT197,DU197)))</f>
        <v>Ciento Noventa y Cuatro Pesos</v>
      </c>
      <c r="EN197" s="47"/>
      <c r="EO197" s="47" t="str">
        <f t="shared" ref="EO197:EO260" si="330">CONCATENATE(IF(ISERROR(DV197),CONCATENATE(DF197,DG197),CONCATENATE(DV197,DW197)))</f>
        <v xml:space="preserve"> </v>
      </c>
      <c r="EP197" s="44"/>
    </row>
    <row r="198" spans="1:146" hidden="1" x14ac:dyDescent="0.2">
      <c r="A198" s="42">
        <v>195</v>
      </c>
      <c r="B198" s="43" t="str">
        <f t="shared" si="260"/>
        <v>Ciento Noventa y Cinco Pesos M/L</v>
      </c>
      <c r="C198" s="44"/>
      <c r="D198" s="45">
        <f t="shared" si="261"/>
        <v>195</v>
      </c>
      <c r="E198" s="44" t="str">
        <f t="shared" si="262"/>
        <v/>
      </c>
      <c r="F198" s="44" t="str">
        <f t="shared" si="263"/>
        <v xml:space="preserve"> Pesos</v>
      </c>
      <c r="G198" s="44" t="str">
        <f t="shared" si="264"/>
        <v xml:space="preserve">  billones</v>
      </c>
      <c r="H198" s="44"/>
      <c r="I198" s="44" t="str">
        <f t="shared" si="265"/>
        <v xml:space="preserve"> Pesos</v>
      </c>
      <c r="J198" s="44" t="s">
        <v>80</v>
      </c>
      <c r="K198" s="44"/>
      <c r="L198" s="44" t="str">
        <f t="shared" si="266"/>
        <v xml:space="preserve"> Pesos</v>
      </c>
      <c r="M198" s="44" t="str">
        <f t="shared" si="267"/>
        <v xml:space="preserve">  millones</v>
      </c>
      <c r="N198" s="44"/>
      <c r="O198" s="44" t="str">
        <f t="shared" si="268"/>
        <v xml:space="preserve"> Pesos</v>
      </c>
      <c r="P198" s="44" t="s">
        <v>80</v>
      </c>
      <c r="Q198" s="44"/>
      <c r="R198" s="44" t="str">
        <f t="shared" si="269"/>
        <v xml:space="preserve"> y </v>
      </c>
      <c r="S198" s="44" t="str">
        <f t="shared" si="270"/>
        <v xml:space="preserve"> Pesos</v>
      </c>
      <c r="T198" s="44" t="str">
        <f t="shared" si="271"/>
        <v xml:space="preserve"> Centavos</v>
      </c>
      <c r="U198" s="44" t="str">
        <f t="shared" si="272"/>
        <v xml:space="preserve"> centavos</v>
      </c>
      <c r="V198" s="44">
        <v>15</v>
      </c>
      <c r="W198" s="44">
        <v>14</v>
      </c>
      <c r="X198" s="44">
        <v>13</v>
      </c>
      <c r="Y198" s="44">
        <v>12</v>
      </c>
      <c r="Z198" s="44">
        <v>11</v>
      </c>
      <c r="AA198" s="44">
        <v>10</v>
      </c>
      <c r="AB198" s="44">
        <v>9</v>
      </c>
      <c r="AC198" s="44">
        <f t="shared" si="259"/>
        <v>8</v>
      </c>
      <c r="AD198" s="44">
        <f t="shared" si="259"/>
        <v>7</v>
      </c>
      <c r="AE198" s="44">
        <f t="shared" si="259"/>
        <v>6</v>
      </c>
      <c r="AF198" s="44">
        <f t="shared" si="259"/>
        <v>5</v>
      </c>
      <c r="AG198" s="44">
        <f t="shared" si="259"/>
        <v>4</v>
      </c>
      <c r="AH198" s="44">
        <f t="shared" si="259"/>
        <v>3</v>
      </c>
      <c r="AI198" s="44">
        <f t="shared" si="259"/>
        <v>2</v>
      </c>
      <c r="AJ198" s="44">
        <f t="shared" si="259"/>
        <v>1</v>
      </c>
      <c r="AK198" s="44">
        <f t="shared" si="259"/>
        <v>0</v>
      </c>
      <c r="AL198" s="44">
        <f t="shared" si="259"/>
        <v>-1</v>
      </c>
      <c r="AM198" s="44">
        <f t="shared" si="259"/>
        <v>-2</v>
      </c>
      <c r="AN198" s="44"/>
      <c r="AO198" s="46">
        <f t="shared" si="246"/>
        <v>0</v>
      </c>
      <c r="AP198" s="46">
        <f t="shared" si="247"/>
        <v>0</v>
      </c>
      <c r="AQ198" s="46">
        <f t="shared" si="248"/>
        <v>0</v>
      </c>
      <c r="AR198" s="46">
        <f t="shared" si="250"/>
        <v>0</v>
      </c>
      <c r="AS198" s="46">
        <f t="shared" si="251"/>
        <v>0</v>
      </c>
      <c r="AT198" s="46">
        <f t="shared" si="252"/>
        <v>0</v>
      </c>
      <c r="AU198" s="46">
        <f t="shared" si="253"/>
        <v>0</v>
      </c>
      <c r="AV198" s="46">
        <f t="shared" si="254"/>
        <v>0</v>
      </c>
      <c r="AW198" s="46">
        <f t="shared" si="255"/>
        <v>0</v>
      </c>
      <c r="AX198" s="46">
        <f t="shared" si="256"/>
        <v>0</v>
      </c>
      <c r="AY198" s="46">
        <f t="shared" si="257"/>
        <v>0</v>
      </c>
      <c r="AZ198" s="46">
        <f t="shared" si="258"/>
        <v>0</v>
      </c>
      <c r="BA198" s="46">
        <f t="shared" si="249"/>
        <v>1</v>
      </c>
      <c r="BB198" s="46">
        <f t="shared" si="243"/>
        <v>19</v>
      </c>
      <c r="BC198" s="46">
        <f t="shared" si="243"/>
        <v>195</v>
      </c>
      <c r="BD198" s="46">
        <f t="shared" si="243"/>
        <v>1950</v>
      </c>
      <c r="BE198" s="46">
        <f t="shared" si="243"/>
        <v>19500</v>
      </c>
      <c r="BF198" s="44"/>
      <c r="BG198" s="44">
        <f t="shared" si="273"/>
        <v>0</v>
      </c>
      <c r="BH198" s="46">
        <f t="shared" si="274"/>
        <v>0</v>
      </c>
      <c r="BI198" s="46">
        <f t="shared" si="275"/>
        <v>0</v>
      </c>
      <c r="BJ198" s="46">
        <f t="shared" si="276"/>
        <v>0</v>
      </c>
      <c r="BK198" s="46">
        <f t="shared" si="277"/>
        <v>0</v>
      </c>
      <c r="BL198" s="46">
        <f t="shared" si="278"/>
        <v>0</v>
      </c>
      <c r="BM198" s="46">
        <f t="shared" si="279"/>
        <v>0</v>
      </c>
      <c r="BN198" s="46">
        <f t="shared" si="280"/>
        <v>0</v>
      </c>
      <c r="BO198" s="46">
        <f t="shared" si="281"/>
        <v>0</v>
      </c>
      <c r="BP198" s="46">
        <f t="shared" si="282"/>
        <v>0</v>
      </c>
      <c r="BQ198" s="46">
        <f t="shared" si="283"/>
        <v>0</v>
      </c>
      <c r="BR198" s="46">
        <f t="shared" si="284"/>
        <v>0</v>
      </c>
      <c r="BS198" s="46">
        <f t="shared" si="285"/>
        <v>100</v>
      </c>
      <c r="BT198" s="46">
        <f t="shared" si="286"/>
        <v>90</v>
      </c>
      <c r="BU198" s="46">
        <f t="shared" si="287"/>
        <v>5</v>
      </c>
      <c r="BV198" s="46">
        <f t="shared" si="288"/>
        <v>0</v>
      </c>
      <c r="BW198" s="46">
        <f t="shared" si="289"/>
        <v>0</v>
      </c>
      <c r="BX198" s="44"/>
      <c r="BY198" s="44"/>
      <c r="BZ198" s="46">
        <f t="shared" si="290"/>
        <v>0</v>
      </c>
      <c r="CA198" s="46"/>
      <c r="CB198" s="46"/>
      <c r="CC198" s="46">
        <f t="shared" si="291"/>
        <v>0</v>
      </c>
      <c r="CD198" s="46"/>
      <c r="CE198" s="46"/>
      <c r="CF198" s="46">
        <f t="shared" si="292"/>
        <v>0</v>
      </c>
      <c r="CG198" s="44"/>
      <c r="CH198" s="46"/>
      <c r="CI198" s="46">
        <f t="shared" si="293"/>
        <v>0</v>
      </c>
      <c r="CJ198" s="44"/>
      <c r="CK198" s="46"/>
      <c r="CL198" s="46">
        <f t="shared" si="294"/>
        <v>95</v>
      </c>
      <c r="CM198" s="44"/>
      <c r="CN198" s="46">
        <f t="shared" si="295"/>
        <v>0</v>
      </c>
      <c r="CO198" s="44"/>
      <c r="CP198" s="44"/>
      <c r="CQ198" s="44" t="str">
        <f t="shared" si="296"/>
        <v/>
      </c>
      <c r="CR198" s="44" t="str">
        <f t="shared" si="297"/>
        <v/>
      </c>
      <c r="CS198" s="44" t="str">
        <f t="shared" si="298"/>
        <v xml:space="preserve">   billones</v>
      </c>
      <c r="CT198" s="44" t="str">
        <f t="shared" si="299"/>
        <v/>
      </c>
      <c r="CU198" s="44" t="str">
        <f t="shared" si="300"/>
        <v/>
      </c>
      <c r="CV198" s="44" t="str">
        <f t="shared" si="301"/>
        <v xml:space="preserve">  mil</v>
      </c>
      <c r="CW198" s="44" t="str">
        <f t="shared" si="302"/>
        <v/>
      </c>
      <c r="CX198" s="44" t="str">
        <f t="shared" si="303"/>
        <v/>
      </c>
      <c r="CY198" s="44" t="str">
        <f t="shared" si="304"/>
        <v xml:space="preserve">   millones</v>
      </c>
      <c r="CZ198" s="44" t="str">
        <f t="shared" si="305"/>
        <v/>
      </c>
      <c r="DA198" s="44" t="str">
        <f t="shared" si="306"/>
        <v/>
      </c>
      <c r="DB198" s="44" t="str">
        <f t="shared" si="307"/>
        <v xml:space="preserve">  mil</v>
      </c>
      <c r="DC198" s="44" t="str">
        <f t="shared" si="308"/>
        <v xml:space="preserve">Ciento </v>
      </c>
      <c r="DD198" s="44" t="str">
        <f t="shared" si="309"/>
        <v xml:space="preserve">Noventa y </v>
      </c>
      <c r="DE198" s="44" t="str">
        <f t="shared" si="310"/>
        <v>Cinco Pesos</v>
      </c>
      <c r="DF198" s="44" t="str">
        <f t="shared" si="311"/>
        <v xml:space="preserve">  Centavos</v>
      </c>
      <c r="DG198" s="44" t="str">
        <f t="shared" si="312"/>
        <v xml:space="preserve">  centavos</v>
      </c>
      <c r="DH198" s="44" t="str">
        <f t="shared" si="313"/>
        <v xml:space="preserve"> </v>
      </c>
      <c r="DI198" s="44" t="str">
        <f t="shared" si="314"/>
        <v/>
      </c>
      <c r="DJ198" s="44"/>
      <c r="DK198" s="44" t="str">
        <f t="shared" si="315"/>
        <v xml:space="preserve"> </v>
      </c>
      <c r="DL198" s="44" t="str">
        <f t="shared" si="316"/>
        <v/>
      </c>
      <c r="DM198" s="44"/>
      <c r="DN198" s="44" t="str">
        <f t="shared" si="317"/>
        <v xml:space="preserve"> </v>
      </c>
      <c r="DO198" s="44" t="str">
        <f t="shared" si="318"/>
        <v/>
      </c>
      <c r="DP198" s="44"/>
      <c r="DQ198" s="44" t="str">
        <f t="shared" si="319"/>
        <v xml:space="preserve"> </v>
      </c>
      <c r="DR198" s="44" t="str">
        <f t="shared" si="320"/>
        <v/>
      </c>
      <c r="DS198" s="44"/>
      <c r="DT198" s="44" t="e">
        <f t="shared" si="321"/>
        <v>#N/A</v>
      </c>
      <c r="DU198" s="44" t="str">
        <f t="shared" si="322"/>
        <v xml:space="preserve"> Pesos</v>
      </c>
      <c r="DV198" s="44" t="str">
        <f t="shared" si="323"/>
        <v xml:space="preserve"> </v>
      </c>
      <c r="DW198" s="44" t="str">
        <f t="shared" si="324"/>
        <v/>
      </c>
      <c r="DX198" s="44"/>
      <c r="DY198" s="44"/>
      <c r="DZ198" s="44"/>
      <c r="EA198" s="44" t="str">
        <f t="shared" si="325"/>
        <v xml:space="preserve"> </v>
      </c>
      <c r="EB198" s="44"/>
      <c r="EC198" s="44"/>
      <c r="ED198" s="44" t="str">
        <f t="shared" si="326"/>
        <v xml:space="preserve"> </v>
      </c>
      <c r="EE198" s="44"/>
      <c r="EF198" s="44"/>
      <c r="EG198" s="47" t="str">
        <f t="shared" si="327"/>
        <v xml:space="preserve"> </v>
      </c>
      <c r="EH198" s="44"/>
      <c r="EI198" s="44"/>
      <c r="EJ198" s="47" t="str">
        <f t="shared" si="328"/>
        <v xml:space="preserve"> </v>
      </c>
      <c r="EK198" s="44"/>
      <c r="EL198" s="44"/>
      <c r="EM198" s="47" t="str">
        <f t="shared" si="329"/>
        <v>Ciento Noventa y Cinco Pesos</v>
      </c>
      <c r="EN198" s="47"/>
      <c r="EO198" s="47" t="str">
        <f t="shared" si="330"/>
        <v xml:space="preserve"> </v>
      </c>
      <c r="EP198" s="44"/>
    </row>
    <row r="199" spans="1:146" hidden="1" x14ac:dyDescent="0.2">
      <c r="A199" s="42">
        <v>196</v>
      </c>
      <c r="B199" s="43" t="str">
        <f t="shared" si="260"/>
        <v>Ciento Noventa y Seis Pesos M/L</v>
      </c>
      <c r="C199" s="44"/>
      <c r="D199" s="45">
        <f t="shared" si="261"/>
        <v>196</v>
      </c>
      <c r="E199" s="44" t="str">
        <f t="shared" si="262"/>
        <v/>
      </c>
      <c r="F199" s="44" t="str">
        <f t="shared" si="263"/>
        <v xml:space="preserve"> Pesos</v>
      </c>
      <c r="G199" s="44" t="str">
        <f t="shared" si="264"/>
        <v xml:space="preserve">  billones</v>
      </c>
      <c r="H199" s="44"/>
      <c r="I199" s="44" t="str">
        <f t="shared" si="265"/>
        <v xml:space="preserve"> Pesos</v>
      </c>
      <c r="J199" s="44" t="s">
        <v>80</v>
      </c>
      <c r="K199" s="44"/>
      <c r="L199" s="44" t="str">
        <f t="shared" si="266"/>
        <v xml:space="preserve"> Pesos</v>
      </c>
      <c r="M199" s="44" t="str">
        <f t="shared" si="267"/>
        <v xml:space="preserve">  millones</v>
      </c>
      <c r="N199" s="44"/>
      <c r="O199" s="44" t="str">
        <f t="shared" si="268"/>
        <v xml:space="preserve"> Pesos</v>
      </c>
      <c r="P199" s="44" t="s">
        <v>80</v>
      </c>
      <c r="Q199" s="44"/>
      <c r="R199" s="44" t="str">
        <f t="shared" si="269"/>
        <v xml:space="preserve"> y </v>
      </c>
      <c r="S199" s="44" t="str">
        <f t="shared" si="270"/>
        <v xml:space="preserve"> Pesos</v>
      </c>
      <c r="T199" s="44" t="str">
        <f t="shared" si="271"/>
        <v xml:space="preserve"> Centavos</v>
      </c>
      <c r="U199" s="44" t="str">
        <f t="shared" si="272"/>
        <v xml:space="preserve"> centavos</v>
      </c>
      <c r="V199" s="44">
        <v>15</v>
      </c>
      <c r="W199" s="44">
        <v>14</v>
      </c>
      <c r="X199" s="44">
        <v>13</v>
      </c>
      <c r="Y199" s="44">
        <v>12</v>
      </c>
      <c r="Z199" s="44">
        <v>11</v>
      </c>
      <c r="AA199" s="44">
        <v>10</v>
      </c>
      <c r="AB199" s="44">
        <v>9</v>
      </c>
      <c r="AC199" s="44">
        <f t="shared" si="259"/>
        <v>8</v>
      </c>
      <c r="AD199" s="44">
        <f t="shared" si="259"/>
        <v>7</v>
      </c>
      <c r="AE199" s="44">
        <f t="shared" si="259"/>
        <v>6</v>
      </c>
      <c r="AF199" s="44">
        <f t="shared" si="259"/>
        <v>5</v>
      </c>
      <c r="AG199" s="44">
        <f t="shared" si="259"/>
        <v>4</v>
      </c>
      <c r="AH199" s="44">
        <f t="shared" si="259"/>
        <v>3</v>
      </c>
      <c r="AI199" s="44">
        <f t="shared" si="259"/>
        <v>2</v>
      </c>
      <c r="AJ199" s="44">
        <f t="shared" si="259"/>
        <v>1</v>
      </c>
      <c r="AK199" s="44">
        <f t="shared" si="259"/>
        <v>0</v>
      </c>
      <c r="AL199" s="44">
        <f t="shared" si="259"/>
        <v>-1</v>
      </c>
      <c r="AM199" s="44">
        <f t="shared" si="259"/>
        <v>-2</v>
      </c>
      <c r="AN199" s="44"/>
      <c r="AO199" s="46">
        <f t="shared" si="246"/>
        <v>0</v>
      </c>
      <c r="AP199" s="46">
        <f t="shared" si="247"/>
        <v>0</v>
      </c>
      <c r="AQ199" s="46">
        <f t="shared" si="248"/>
        <v>0</v>
      </c>
      <c r="AR199" s="46">
        <f t="shared" si="250"/>
        <v>0</v>
      </c>
      <c r="AS199" s="46">
        <f t="shared" si="251"/>
        <v>0</v>
      </c>
      <c r="AT199" s="46">
        <f t="shared" si="252"/>
        <v>0</v>
      </c>
      <c r="AU199" s="46">
        <f t="shared" si="253"/>
        <v>0</v>
      </c>
      <c r="AV199" s="46">
        <f t="shared" si="254"/>
        <v>0</v>
      </c>
      <c r="AW199" s="46">
        <f t="shared" si="255"/>
        <v>0</v>
      </c>
      <c r="AX199" s="46">
        <f t="shared" si="256"/>
        <v>0</v>
      </c>
      <c r="AY199" s="46">
        <f t="shared" si="257"/>
        <v>0</v>
      </c>
      <c r="AZ199" s="46">
        <f t="shared" si="258"/>
        <v>0</v>
      </c>
      <c r="BA199" s="46">
        <f t="shared" si="249"/>
        <v>1</v>
      </c>
      <c r="BB199" s="46">
        <f t="shared" si="243"/>
        <v>19</v>
      </c>
      <c r="BC199" s="46">
        <f t="shared" si="243"/>
        <v>196</v>
      </c>
      <c r="BD199" s="46">
        <f t="shared" si="243"/>
        <v>1960</v>
      </c>
      <c r="BE199" s="46">
        <f t="shared" si="243"/>
        <v>19600</v>
      </c>
      <c r="BF199" s="44"/>
      <c r="BG199" s="44">
        <f t="shared" si="273"/>
        <v>0</v>
      </c>
      <c r="BH199" s="46">
        <f t="shared" si="274"/>
        <v>0</v>
      </c>
      <c r="BI199" s="46">
        <f t="shared" si="275"/>
        <v>0</v>
      </c>
      <c r="BJ199" s="46">
        <f t="shared" si="276"/>
        <v>0</v>
      </c>
      <c r="BK199" s="46">
        <f t="shared" si="277"/>
        <v>0</v>
      </c>
      <c r="BL199" s="46">
        <f t="shared" si="278"/>
        <v>0</v>
      </c>
      <c r="BM199" s="46">
        <f t="shared" si="279"/>
        <v>0</v>
      </c>
      <c r="BN199" s="46">
        <f t="shared" si="280"/>
        <v>0</v>
      </c>
      <c r="BO199" s="46">
        <f t="shared" si="281"/>
        <v>0</v>
      </c>
      <c r="BP199" s="46">
        <f t="shared" si="282"/>
        <v>0</v>
      </c>
      <c r="BQ199" s="46">
        <f t="shared" si="283"/>
        <v>0</v>
      </c>
      <c r="BR199" s="46">
        <f t="shared" si="284"/>
        <v>0</v>
      </c>
      <c r="BS199" s="46">
        <f t="shared" si="285"/>
        <v>100</v>
      </c>
      <c r="BT199" s="46">
        <f t="shared" si="286"/>
        <v>90</v>
      </c>
      <c r="BU199" s="46">
        <f t="shared" si="287"/>
        <v>6</v>
      </c>
      <c r="BV199" s="46">
        <f t="shared" si="288"/>
        <v>0</v>
      </c>
      <c r="BW199" s="46">
        <f t="shared" si="289"/>
        <v>0</v>
      </c>
      <c r="BX199" s="44"/>
      <c r="BY199" s="44"/>
      <c r="BZ199" s="46">
        <f t="shared" si="290"/>
        <v>0</v>
      </c>
      <c r="CA199" s="46"/>
      <c r="CB199" s="46"/>
      <c r="CC199" s="46">
        <f t="shared" si="291"/>
        <v>0</v>
      </c>
      <c r="CD199" s="46"/>
      <c r="CE199" s="46"/>
      <c r="CF199" s="46">
        <f t="shared" si="292"/>
        <v>0</v>
      </c>
      <c r="CG199" s="44"/>
      <c r="CH199" s="46"/>
      <c r="CI199" s="46">
        <f t="shared" si="293"/>
        <v>0</v>
      </c>
      <c r="CJ199" s="44"/>
      <c r="CK199" s="46"/>
      <c r="CL199" s="46">
        <f t="shared" si="294"/>
        <v>96</v>
      </c>
      <c r="CM199" s="44"/>
      <c r="CN199" s="46">
        <f t="shared" si="295"/>
        <v>0</v>
      </c>
      <c r="CO199" s="44"/>
      <c r="CP199" s="44"/>
      <c r="CQ199" s="44" t="str">
        <f t="shared" si="296"/>
        <v/>
      </c>
      <c r="CR199" s="44" t="str">
        <f t="shared" si="297"/>
        <v/>
      </c>
      <c r="CS199" s="44" t="str">
        <f t="shared" si="298"/>
        <v xml:space="preserve">   billones</v>
      </c>
      <c r="CT199" s="44" t="str">
        <f t="shared" si="299"/>
        <v/>
      </c>
      <c r="CU199" s="44" t="str">
        <f t="shared" si="300"/>
        <v/>
      </c>
      <c r="CV199" s="44" t="str">
        <f t="shared" si="301"/>
        <v xml:space="preserve">  mil</v>
      </c>
      <c r="CW199" s="44" t="str">
        <f t="shared" si="302"/>
        <v/>
      </c>
      <c r="CX199" s="44" t="str">
        <f t="shared" si="303"/>
        <v/>
      </c>
      <c r="CY199" s="44" t="str">
        <f t="shared" si="304"/>
        <v xml:space="preserve">   millones</v>
      </c>
      <c r="CZ199" s="44" t="str">
        <f t="shared" si="305"/>
        <v/>
      </c>
      <c r="DA199" s="44" t="str">
        <f t="shared" si="306"/>
        <v/>
      </c>
      <c r="DB199" s="44" t="str">
        <f t="shared" si="307"/>
        <v xml:space="preserve">  mil</v>
      </c>
      <c r="DC199" s="44" t="str">
        <f t="shared" si="308"/>
        <v xml:space="preserve">Ciento </v>
      </c>
      <c r="DD199" s="44" t="str">
        <f t="shared" si="309"/>
        <v xml:space="preserve">Noventa y </v>
      </c>
      <c r="DE199" s="44" t="str">
        <f t="shared" si="310"/>
        <v>Seis Pesos</v>
      </c>
      <c r="DF199" s="44" t="str">
        <f t="shared" si="311"/>
        <v xml:space="preserve">  Centavos</v>
      </c>
      <c r="DG199" s="44" t="str">
        <f t="shared" si="312"/>
        <v xml:space="preserve">  centavos</v>
      </c>
      <c r="DH199" s="44" t="str">
        <f t="shared" si="313"/>
        <v xml:space="preserve"> </v>
      </c>
      <c r="DI199" s="44" t="str">
        <f t="shared" si="314"/>
        <v/>
      </c>
      <c r="DJ199" s="44"/>
      <c r="DK199" s="44" t="str">
        <f t="shared" si="315"/>
        <v xml:space="preserve"> </v>
      </c>
      <c r="DL199" s="44" t="str">
        <f t="shared" si="316"/>
        <v/>
      </c>
      <c r="DM199" s="44"/>
      <c r="DN199" s="44" t="str">
        <f t="shared" si="317"/>
        <v xml:space="preserve"> </v>
      </c>
      <c r="DO199" s="44" t="str">
        <f t="shared" si="318"/>
        <v/>
      </c>
      <c r="DP199" s="44"/>
      <c r="DQ199" s="44" t="str">
        <f t="shared" si="319"/>
        <v xml:space="preserve"> </v>
      </c>
      <c r="DR199" s="44" t="str">
        <f t="shared" si="320"/>
        <v/>
      </c>
      <c r="DS199" s="44"/>
      <c r="DT199" s="44" t="e">
        <f t="shared" si="321"/>
        <v>#N/A</v>
      </c>
      <c r="DU199" s="44" t="str">
        <f t="shared" si="322"/>
        <v xml:space="preserve"> Pesos</v>
      </c>
      <c r="DV199" s="44" t="str">
        <f t="shared" si="323"/>
        <v xml:space="preserve"> </v>
      </c>
      <c r="DW199" s="44" t="str">
        <f t="shared" si="324"/>
        <v/>
      </c>
      <c r="DX199" s="44"/>
      <c r="DY199" s="44"/>
      <c r="DZ199" s="44"/>
      <c r="EA199" s="44" t="str">
        <f t="shared" si="325"/>
        <v xml:space="preserve"> </v>
      </c>
      <c r="EB199" s="44"/>
      <c r="EC199" s="44"/>
      <c r="ED199" s="44" t="str">
        <f t="shared" si="326"/>
        <v xml:space="preserve"> </v>
      </c>
      <c r="EE199" s="44"/>
      <c r="EF199" s="44"/>
      <c r="EG199" s="47" t="str">
        <f t="shared" si="327"/>
        <v xml:space="preserve"> </v>
      </c>
      <c r="EH199" s="44"/>
      <c r="EI199" s="44"/>
      <c r="EJ199" s="47" t="str">
        <f t="shared" si="328"/>
        <v xml:space="preserve"> </v>
      </c>
      <c r="EK199" s="44"/>
      <c r="EL199" s="44"/>
      <c r="EM199" s="47" t="str">
        <f t="shared" si="329"/>
        <v>Ciento Noventa y Seis Pesos</v>
      </c>
      <c r="EN199" s="47"/>
      <c r="EO199" s="47" t="str">
        <f t="shared" si="330"/>
        <v xml:space="preserve"> </v>
      </c>
      <c r="EP199" s="44"/>
    </row>
    <row r="200" spans="1:146" hidden="1" x14ac:dyDescent="0.2">
      <c r="A200" s="42">
        <v>197</v>
      </c>
      <c r="B200" s="43" t="str">
        <f t="shared" si="260"/>
        <v>Ciento Noventa y Siete Pesos M/L</v>
      </c>
      <c r="C200" s="44"/>
      <c r="D200" s="45">
        <f t="shared" si="261"/>
        <v>197</v>
      </c>
      <c r="E200" s="44" t="str">
        <f t="shared" si="262"/>
        <v/>
      </c>
      <c r="F200" s="44" t="str">
        <f t="shared" si="263"/>
        <v xml:space="preserve"> Pesos</v>
      </c>
      <c r="G200" s="44" t="str">
        <f t="shared" si="264"/>
        <v xml:space="preserve">  billones</v>
      </c>
      <c r="H200" s="44"/>
      <c r="I200" s="44" t="str">
        <f t="shared" si="265"/>
        <v xml:space="preserve"> Pesos</v>
      </c>
      <c r="J200" s="44" t="s">
        <v>80</v>
      </c>
      <c r="K200" s="44"/>
      <c r="L200" s="44" t="str">
        <f t="shared" si="266"/>
        <v xml:space="preserve"> Pesos</v>
      </c>
      <c r="M200" s="44" t="str">
        <f t="shared" si="267"/>
        <v xml:space="preserve">  millones</v>
      </c>
      <c r="N200" s="44"/>
      <c r="O200" s="44" t="str">
        <f t="shared" si="268"/>
        <v xml:space="preserve"> Pesos</v>
      </c>
      <c r="P200" s="44" t="s">
        <v>80</v>
      </c>
      <c r="Q200" s="44"/>
      <c r="R200" s="44" t="str">
        <f t="shared" si="269"/>
        <v xml:space="preserve"> y </v>
      </c>
      <c r="S200" s="44" t="str">
        <f t="shared" si="270"/>
        <v xml:space="preserve"> Pesos</v>
      </c>
      <c r="T200" s="44" t="str">
        <f t="shared" si="271"/>
        <v xml:space="preserve"> Centavos</v>
      </c>
      <c r="U200" s="44" t="str">
        <f t="shared" si="272"/>
        <v xml:space="preserve"> centavos</v>
      </c>
      <c r="V200" s="44">
        <v>15</v>
      </c>
      <c r="W200" s="44">
        <v>14</v>
      </c>
      <c r="X200" s="44">
        <v>13</v>
      </c>
      <c r="Y200" s="44">
        <v>12</v>
      </c>
      <c r="Z200" s="44">
        <v>11</v>
      </c>
      <c r="AA200" s="44">
        <v>10</v>
      </c>
      <c r="AB200" s="44">
        <v>9</v>
      </c>
      <c r="AC200" s="44">
        <f t="shared" si="259"/>
        <v>8</v>
      </c>
      <c r="AD200" s="44">
        <f t="shared" si="259"/>
        <v>7</v>
      </c>
      <c r="AE200" s="44">
        <f t="shared" si="259"/>
        <v>6</v>
      </c>
      <c r="AF200" s="44">
        <f t="shared" si="259"/>
        <v>5</v>
      </c>
      <c r="AG200" s="44">
        <f t="shared" si="259"/>
        <v>4</v>
      </c>
      <c r="AH200" s="44">
        <f t="shared" si="259"/>
        <v>3</v>
      </c>
      <c r="AI200" s="44">
        <f t="shared" si="259"/>
        <v>2</v>
      </c>
      <c r="AJ200" s="44">
        <f t="shared" si="259"/>
        <v>1</v>
      </c>
      <c r="AK200" s="44">
        <f t="shared" si="259"/>
        <v>0</v>
      </c>
      <c r="AL200" s="44">
        <f t="shared" si="259"/>
        <v>-1</v>
      </c>
      <c r="AM200" s="44">
        <f t="shared" si="259"/>
        <v>-2</v>
      </c>
      <c r="AN200" s="44"/>
      <c r="AO200" s="46">
        <f t="shared" si="246"/>
        <v>0</v>
      </c>
      <c r="AP200" s="46">
        <f t="shared" si="247"/>
        <v>0</v>
      </c>
      <c r="AQ200" s="46">
        <f t="shared" si="248"/>
        <v>0</v>
      </c>
      <c r="AR200" s="46">
        <f t="shared" si="250"/>
        <v>0</v>
      </c>
      <c r="AS200" s="46">
        <f t="shared" si="251"/>
        <v>0</v>
      </c>
      <c r="AT200" s="46">
        <f t="shared" si="252"/>
        <v>0</v>
      </c>
      <c r="AU200" s="46">
        <f t="shared" si="253"/>
        <v>0</v>
      </c>
      <c r="AV200" s="46">
        <f t="shared" si="254"/>
        <v>0</v>
      </c>
      <c r="AW200" s="46">
        <f t="shared" si="255"/>
        <v>0</v>
      </c>
      <c r="AX200" s="46">
        <f t="shared" si="256"/>
        <v>0</v>
      </c>
      <c r="AY200" s="46">
        <f t="shared" si="257"/>
        <v>0</v>
      </c>
      <c r="AZ200" s="46">
        <f t="shared" si="258"/>
        <v>0</v>
      </c>
      <c r="BA200" s="46">
        <f t="shared" si="249"/>
        <v>1</v>
      </c>
      <c r="BB200" s="46">
        <f t="shared" si="243"/>
        <v>19</v>
      </c>
      <c r="BC200" s="46">
        <f t="shared" si="243"/>
        <v>197</v>
      </c>
      <c r="BD200" s="46">
        <f t="shared" si="243"/>
        <v>1970</v>
      </c>
      <c r="BE200" s="46">
        <f t="shared" si="243"/>
        <v>19700</v>
      </c>
      <c r="BF200" s="44"/>
      <c r="BG200" s="44">
        <f t="shared" si="273"/>
        <v>0</v>
      </c>
      <c r="BH200" s="46">
        <f t="shared" si="274"/>
        <v>0</v>
      </c>
      <c r="BI200" s="46">
        <f t="shared" si="275"/>
        <v>0</v>
      </c>
      <c r="BJ200" s="46">
        <f t="shared" si="276"/>
        <v>0</v>
      </c>
      <c r="BK200" s="46">
        <f t="shared" si="277"/>
        <v>0</v>
      </c>
      <c r="BL200" s="46">
        <f t="shared" si="278"/>
        <v>0</v>
      </c>
      <c r="BM200" s="46">
        <f t="shared" si="279"/>
        <v>0</v>
      </c>
      <c r="BN200" s="46">
        <f t="shared" si="280"/>
        <v>0</v>
      </c>
      <c r="BO200" s="46">
        <f t="shared" si="281"/>
        <v>0</v>
      </c>
      <c r="BP200" s="46">
        <f t="shared" si="282"/>
        <v>0</v>
      </c>
      <c r="BQ200" s="46">
        <f t="shared" si="283"/>
        <v>0</v>
      </c>
      <c r="BR200" s="46">
        <f t="shared" si="284"/>
        <v>0</v>
      </c>
      <c r="BS200" s="46">
        <f t="shared" si="285"/>
        <v>100</v>
      </c>
      <c r="BT200" s="46">
        <f t="shared" si="286"/>
        <v>90</v>
      </c>
      <c r="BU200" s="46">
        <f t="shared" si="287"/>
        <v>7</v>
      </c>
      <c r="BV200" s="46">
        <f t="shared" si="288"/>
        <v>0</v>
      </c>
      <c r="BW200" s="46">
        <f t="shared" si="289"/>
        <v>0</v>
      </c>
      <c r="BX200" s="44"/>
      <c r="BY200" s="44"/>
      <c r="BZ200" s="46">
        <f t="shared" si="290"/>
        <v>0</v>
      </c>
      <c r="CA200" s="46"/>
      <c r="CB200" s="46"/>
      <c r="CC200" s="46">
        <f t="shared" si="291"/>
        <v>0</v>
      </c>
      <c r="CD200" s="46"/>
      <c r="CE200" s="46"/>
      <c r="CF200" s="46">
        <f t="shared" si="292"/>
        <v>0</v>
      </c>
      <c r="CG200" s="44"/>
      <c r="CH200" s="46"/>
      <c r="CI200" s="46">
        <f t="shared" si="293"/>
        <v>0</v>
      </c>
      <c r="CJ200" s="44"/>
      <c r="CK200" s="46"/>
      <c r="CL200" s="46">
        <f t="shared" si="294"/>
        <v>97</v>
      </c>
      <c r="CM200" s="44"/>
      <c r="CN200" s="46">
        <f t="shared" si="295"/>
        <v>0</v>
      </c>
      <c r="CO200" s="44"/>
      <c r="CP200" s="44"/>
      <c r="CQ200" s="44" t="str">
        <f t="shared" si="296"/>
        <v/>
      </c>
      <c r="CR200" s="44" t="str">
        <f t="shared" si="297"/>
        <v/>
      </c>
      <c r="CS200" s="44" t="str">
        <f t="shared" si="298"/>
        <v xml:space="preserve">   billones</v>
      </c>
      <c r="CT200" s="44" t="str">
        <f t="shared" si="299"/>
        <v/>
      </c>
      <c r="CU200" s="44" t="str">
        <f t="shared" si="300"/>
        <v/>
      </c>
      <c r="CV200" s="44" t="str">
        <f t="shared" si="301"/>
        <v xml:space="preserve">  mil</v>
      </c>
      <c r="CW200" s="44" t="str">
        <f t="shared" si="302"/>
        <v/>
      </c>
      <c r="CX200" s="44" t="str">
        <f t="shared" si="303"/>
        <v/>
      </c>
      <c r="CY200" s="44" t="str">
        <f t="shared" si="304"/>
        <v xml:space="preserve">   millones</v>
      </c>
      <c r="CZ200" s="44" t="str">
        <f t="shared" si="305"/>
        <v/>
      </c>
      <c r="DA200" s="44" t="str">
        <f t="shared" si="306"/>
        <v/>
      </c>
      <c r="DB200" s="44" t="str">
        <f t="shared" si="307"/>
        <v xml:space="preserve">  mil</v>
      </c>
      <c r="DC200" s="44" t="str">
        <f t="shared" si="308"/>
        <v xml:space="preserve">Ciento </v>
      </c>
      <c r="DD200" s="44" t="str">
        <f t="shared" si="309"/>
        <v xml:space="preserve">Noventa y </v>
      </c>
      <c r="DE200" s="44" t="str">
        <f t="shared" si="310"/>
        <v>Siete Pesos</v>
      </c>
      <c r="DF200" s="44" t="str">
        <f t="shared" si="311"/>
        <v xml:space="preserve">  Centavos</v>
      </c>
      <c r="DG200" s="44" t="str">
        <f t="shared" si="312"/>
        <v xml:space="preserve">  centavos</v>
      </c>
      <c r="DH200" s="44" t="str">
        <f t="shared" si="313"/>
        <v xml:space="preserve"> </v>
      </c>
      <c r="DI200" s="44" t="str">
        <f t="shared" si="314"/>
        <v/>
      </c>
      <c r="DJ200" s="44"/>
      <c r="DK200" s="44" t="str">
        <f t="shared" si="315"/>
        <v xml:space="preserve"> </v>
      </c>
      <c r="DL200" s="44" t="str">
        <f t="shared" si="316"/>
        <v/>
      </c>
      <c r="DM200" s="44"/>
      <c r="DN200" s="44" t="str">
        <f t="shared" si="317"/>
        <v xml:space="preserve"> </v>
      </c>
      <c r="DO200" s="44" t="str">
        <f t="shared" si="318"/>
        <v/>
      </c>
      <c r="DP200" s="44"/>
      <c r="DQ200" s="44" t="str">
        <f t="shared" si="319"/>
        <v xml:space="preserve"> </v>
      </c>
      <c r="DR200" s="44" t="str">
        <f t="shared" si="320"/>
        <v/>
      </c>
      <c r="DS200" s="44"/>
      <c r="DT200" s="44" t="e">
        <f t="shared" si="321"/>
        <v>#N/A</v>
      </c>
      <c r="DU200" s="44" t="str">
        <f t="shared" si="322"/>
        <v xml:space="preserve"> Pesos</v>
      </c>
      <c r="DV200" s="44" t="str">
        <f t="shared" si="323"/>
        <v xml:space="preserve"> </v>
      </c>
      <c r="DW200" s="44" t="str">
        <f t="shared" si="324"/>
        <v/>
      </c>
      <c r="DX200" s="44"/>
      <c r="DY200" s="44"/>
      <c r="DZ200" s="44"/>
      <c r="EA200" s="44" t="str">
        <f t="shared" si="325"/>
        <v xml:space="preserve"> </v>
      </c>
      <c r="EB200" s="44"/>
      <c r="EC200" s="44"/>
      <c r="ED200" s="44" t="str">
        <f t="shared" si="326"/>
        <v xml:space="preserve"> </v>
      </c>
      <c r="EE200" s="44"/>
      <c r="EF200" s="44"/>
      <c r="EG200" s="47" t="str">
        <f t="shared" si="327"/>
        <v xml:space="preserve"> </v>
      </c>
      <c r="EH200" s="44"/>
      <c r="EI200" s="44"/>
      <c r="EJ200" s="47" t="str">
        <f t="shared" si="328"/>
        <v xml:space="preserve"> </v>
      </c>
      <c r="EK200" s="44"/>
      <c r="EL200" s="44"/>
      <c r="EM200" s="47" t="str">
        <f t="shared" si="329"/>
        <v>Ciento Noventa y Siete Pesos</v>
      </c>
      <c r="EN200" s="47"/>
      <c r="EO200" s="47" t="str">
        <f t="shared" si="330"/>
        <v xml:space="preserve"> </v>
      </c>
      <c r="EP200" s="44"/>
    </row>
    <row r="201" spans="1:146" hidden="1" x14ac:dyDescent="0.2">
      <c r="A201" s="42">
        <v>198</v>
      </c>
      <c r="B201" s="43" t="str">
        <f t="shared" si="260"/>
        <v>Ciento Noventa y Ocho Pesos M/L</v>
      </c>
      <c r="C201" s="44"/>
      <c r="D201" s="45">
        <f t="shared" si="261"/>
        <v>198</v>
      </c>
      <c r="E201" s="44" t="str">
        <f t="shared" si="262"/>
        <v/>
      </c>
      <c r="F201" s="44" t="str">
        <f t="shared" si="263"/>
        <v xml:space="preserve"> Pesos</v>
      </c>
      <c r="G201" s="44" t="str">
        <f t="shared" si="264"/>
        <v xml:space="preserve">  billones</v>
      </c>
      <c r="H201" s="44"/>
      <c r="I201" s="44" t="str">
        <f t="shared" si="265"/>
        <v xml:space="preserve"> Pesos</v>
      </c>
      <c r="J201" s="44" t="s">
        <v>80</v>
      </c>
      <c r="K201" s="44"/>
      <c r="L201" s="44" t="str">
        <f t="shared" si="266"/>
        <v xml:space="preserve"> Pesos</v>
      </c>
      <c r="M201" s="44" t="str">
        <f t="shared" si="267"/>
        <v xml:space="preserve">  millones</v>
      </c>
      <c r="N201" s="44"/>
      <c r="O201" s="44" t="str">
        <f t="shared" si="268"/>
        <v xml:space="preserve"> Pesos</v>
      </c>
      <c r="P201" s="44" t="s">
        <v>80</v>
      </c>
      <c r="Q201" s="44"/>
      <c r="R201" s="44" t="str">
        <f t="shared" si="269"/>
        <v xml:space="preserve"> y </v>
      </c>
      <c r="S201" s="44" t="str">
        <f t="shared" si="270"/>
        <v xml:space="preserve"> Pesos</v>
      </c>
      <c r="T201" s="44" t="str">
        <f t="shared" si="271"/>
        <v xml:space="preserve"> Centavos</v>
      </c>
      <c r="U201" s="44" t="str">
        <f t="shared" si="272"/>
        <v xml:space="preserve"> centavos</v>
      </c>
      <c r="V201" s="44">
        <v>15</v>
      </c>
      <c r="W201" s="44">
        <v>14</v>
      </c>
      <c r="X201" s="44">
        <v>13</v>
      </c>
      <c r="Y201" s="44">
        <v>12</v>
      </c>
      <c r="Z201" s="44">
        <v>11</v>
      </c>
      <c r="AA201" s="44">
        <v>10</v>
      </c>
      <c r="AB201" s="44">
        <v>9</v>
      </c>
      <c r="AC201" s="44">
        <f t="shared" si="259"/>
        <v>8</v>
      </c>
      <c r="AD201" s="44">
        <f t="shared" si="259"/>
        <v>7</v>
      </c>
      <c r="AE201" s="44">
        <f t="shared" si="259"/>
        <v>6</v>
      </c>
      <c r="AF201" s="44">
        <f t="shared" si="259"/>
        <v>5</v>
      </c>
      <c r="AG201" s="44">
        <f t="shared" si="259"/>
        <v>4</v>
      </c>
      <c r="AH201" s="44">
        <f t="shared" si="259"/>
        <v>3</v>
      </c>
      <c r="AI201" s="44">
        <f t="shared" si="259"/>
        <v>2</v>
      </c>
      <c r="AJ201" s="44">
        <f t="shared" si="259"/>
        <v>1</v>
      </c>
      <c r="AK201" s="44">
        <f t="shared" si="259"/>
        <v>0</v>
      </c>
      <c r="AL201" s="44">
        <f t="shared" si="259"/>
        <v>-1</v>
      </c>
      <c r="AM201" s="44">
        <f t="shared" si="259"/>
        <v>-2</v>
      </c>
      <c r="AN201" s="44"/>
      <c r="AO201" s="46">
        <f t="shared" si="246"/>
        <v>0</v>
      </c>
      <c r="AP201" s="46">
        <f t="shared" si="247"/>
        <v>0</v>
      </c>
      <c r="AQ201" s="46">
        <f t="shared" si="248"/>
        <v>0</v>
      </c>
      <c r="AR201" s="46">
        <f t="shared" si="250"/>
        <v>0</v>
      </c>
      <c r="AS201" s="46">
        <f t="shared" si="251"/>
        <v>0</v>
      </c>
      <c r="AT201" s="46">
        <f t="shared" si="252"/>
        <v>0</v>
      </c>
      <c r="AU201" s="46">
        <f t="shared" si="253"/>
        <v>0</v>
      </c>
      <c r="AV201" s="46">
        <f t="shared" si="254"/>
        <v>0</v>
      </c>
      <c r="AW201" s="46">
        <f t="shared" si="255"/>
        <v>0</v>
      </c>
      <c r="AX201" s="46">
        <f t="shared" si="256"/>
        <v>0</v>
      </c>
      <c r="AY201" s="46">
        <f t="shared" si="257"/>
        <v>0</v>
      </c>
      <c r="AZ201" s="46">
        <f t="shared" si="258"/>
        <v>0</v>
      </c>
      <c r="BA201" s="46">
        <f t="shared" si="249"/>
        <v>1</v>
      </c>
      <c r="BB201" s="46">
        <f t="shared" si="243"/>
        <v>19</v>
      </c>
      <c r="BC201" s="46">
        <f t="shared" si="243"/>
        <v>198</v>
      </c>
      <c r="BD201" s="46">
        <f t="shared" si="243"/>
        <v>1980</v>
      </c>
      <c r="BE201" s="46">
        <f t="shared" si="243"/>
        <v>19800</v>
      </c>
      <c r="BF201" s="44"/>
      <c r="BG201" s="44">
        <f t="shared" si="273"/>
        <v>0</v>
      </c>
      <c r="BH201" s="46">
        <f t="shared" si="274"/>
        <v>0</v>
      </c>
      <c r="BI201" s="46">
        <f t="shared" si="275"/>
        <v>0</v>
      </c>
      <c r="BJ201" s="46">
        <f t="shared" si="276"/>
        <v>0</v>
      </c>
      <c r="BK201" s="46">
        <f t="shared" si="277"/>
        <v>0</v>
      </c>
      <c r="BL201" s="46">
        <f t="shared" si="278"/>
        <v>0</v>
      </c>
      <c r="BM201" s="46">
        <f t="shared" si="279"/>
        <v>0</v>
      </c>
      <c r="BN201" s="46">
        <f t="shared" si="280"/>
        <v>0</v>
      </c>
      <c r="BO201" s="46">
        <f t="shared" si="281"/>
        <v>0</v>
      </c>
      <c r="BP201" s="46">
        <f t="shared" si="282"/>
        <v>0</v>
      </c>
      <c r="BQ201" s="46">
        <f t="shared" si="283"/>
        <v>0</v>
      </c>
      <c r="BR201" s="46">
        <f t="shared" si="284"/>
        <v>0</v>
      </c>
      <c r="BS201" s="46">
        <f t="shared" si="285"/>
        <v>100</v>
      </c>
      <c r="BT201" s="46">
        <f t="shared" si="286"/>
        <v>90</v>
      </c>
      <c r="BU201" s="46">
        <f t="shared" si="287"/>
        <v>8</v>
      </c>
      <c r="BV201" s="46">
        <f t="shared" si="288"/>
        <v>0</v>
      </c>
      <c r="BW201" s="46">
        <f t="shared" si="289"/>
        <v>0</v>
      </c>
      <c r="BX201" s="44"/>
      <c r="BY201" s="44"/>
      <c r="BZ201" s="46">
        <f t="shared" si="290"/>
        <v>0</v>
      </c>
      <c r="CA201" s="46"/>
      <c r="CB201" s="46"/>
      <c r="CC201" s="46">
        <f t="shared" si="291"/>
        <v>0</v>
      </c>
      <c r="CD201" s="46"/>
      <c r="CE201" s="46"/>
      <c r="CF201" s="46">
        <f t="shared" si="292"/>
        <v>0</v>
      </c>
      <c r="CG201" s="44"/>
      <c r="CH201" s="46"/>
      <c r="CI201" s="46">
        <f t="shared" si="293"/>
        <v>0</v>
      </c>
      <c r="CJ201" s="44"/>
      <c r="CK201" s="46"/>
      <c r="CL201" s="46">
        <f t="shared" si="294"/>
        <v>98</v>
      </c>
      <c r="CM201" s="44"/>
      <c r="CN201" s="46">
        <f t="shared" si="295"/>
        <v>0</v>
      </c>
      <c r="CO201" s="44"/>
      <c r="CP201" s="44"/>
      <c r="CQ201" s="44" t="str">
        <f t="shared" si="296"/>
        <v/>
      </c>
      <c r="CR201" s="44" t="str">
        <f t="shared" si="297"/>
        <v/>
      </c>
      <c r="CS201" s="44" t="str">
        <f t="shared" si="298"/>
        <v xml:space="preserve">   billones</v>
      </c>
      <c r="CT201" s="44" t="str">
        <f t="shared" si="299"/>
        <v/>
      </c>
      <c r="CU201" s="44" t="str">
        <f t="shared" si="300"/>
        <v/>
      </c>
      <c r="CV201" s="44" t="str">
        <f t="shared" si="301"/>
        <v xml:space="preserve">  mil</v>
      </c>
      <c r="CW201" s="44" t="str">
        <f t="shared" si="302"/>
        <v/>
      </c>
      <c r="CX201" s="44" t="str">
        <f t="shared" si="303"/>
        <v/>
      </c>
      <c r="CY201" s="44" t="str">
        <f t="shared" si="304"/>
        <v xml:space="preserve">   millones</v>
      </c>
      <c r="CZ201" s="44" t="str">
        <f t="shared" si="305"/>
        <v/>
      </c>
      <c r="DA201" s="44" t="str">
        <f t="shared" si="306"/>
        <v/>
      </c>
      <c r="DB201" s="44" t="str">
        <f t="shared" si="307"/>
        <v xml:space="preserve">  mil</v>
      </c>
      <c r="DC201" s="44" t="str">
        <f t="shared" si="308"/>
        <v xml:space="preserve">Ciento </v>
      </c>
      <c r="DD201" s="44" t="str">
        <f t="shared" si="309"/>
        <v xml:space="preserve">Noventa y </v>
      </c>
      <c r="DE201" s="44" t="str">
        <f t="shared" si="310"/>
        <v>Ocho Pesos</v>
      </c>
      <c r="DF201" s="44" t="str">
        <f t="shared" si="311"/>
        <v xml:space="preserve">  Centavos</v>
      </c>
      <c r="DG201" s="44" t="str">
        <f t="shared" si="312"/>
        <v xml:space="preserve">  centavos</v>
      </c>
      <c r="DH201" s="44" t="str">
        <f t="shared" si="313"/>
        <v xml:space="preserve"> </v>
      </c>
      <c r="DI201" s="44" t="str">
        <f t="shared" si="314"/>
        <v/>
      </c>
      <c r="DJ201" s="44"/>
      <c r="DK201" s="44" t="str">
        <f t="shared" si="315"/>
        <v xml:space="preserve"> </v>
      </c>
      <c r="DL201" s="44" t="str">
        <f t="shared" si="316"/>
        <v/>
      </c>
      <c r="DM201" s="44"/>
      <c r="DN201" s="44" t="str">
        <f t="shared" si="317"/>
        <v xml:space="preserve"> </v>
      </c>
      <c r="DO201" s="44" t="str">
        <f t="shared" si="318"/>
        <v/>
      </c>
      <c r="DP201" s="44"/>
      <c r="DQ201" s="44" t="str">
        <f t="shared" si="319"/>
        <v xml:space="preserve"> </v>
      </c>
      <c r="DR201" s="44" t="str">
        <f t="shared" si="320"/>
        <v/>
      </c>
      <c r="DS201" s="44"/>
      <c r="DT201" s="44" t="e">
        <f t="shared" si="321"/>
        <v>#N/A</v>
      </c>
      <c r="DU201" s="44" t="str">
        <f t="shared" si="322"/>
        <v xml:space="preserve"> Pesos</v>
      </c>
      <c r="DV201" s="44" t="str">
        <f t="shared" si="323"/>
        <v xml:space="preserve"> </v>
      </c>
      <c r="DW201" s="44" t="str">
        <f t="shared" si="324"/>
        <v/>
      </c>
      <c r="DX201" s="44"/>
      <c r="DY201" s="44"/>
      <c r="DZ201" s="44"/>
      <c r="EA201" s="44" t="str">
        <f t="shared" si="325"/>
        <v xml:space="preserve"> </v>
      </c>
      <c r="EB201" s="44"/>
      <c r="EC201" s="44"/>
      <c r="ED201" s="44" t="str">
        <f t="shared" si="326"/>
        <v xml:space="preserve"> </v>
      </c>
      <c r="EE201" s="44"/>
      <c r="EF201" s="44"/>
      <c r="EG201" s="47" t="str">
        <f t="shared" si="327"/>
        <v xml:space="preserve"> </v>
      </c>
      <c r="EH201" s="44"/>
      <c r="EI201" s="44"/>
      <c r="EJ201" s="47" t="str">
        <f t="shared" si="328"/>
        <v xml:space="preserve"> </v>
      </c>
      <c r="EK201" s="44"/>
      <c r="EL201" s="44"/>
      <c r="EM201" s="47" t="str">
        <f t="shared" si="329"/>
        <v>Ciento Noventa y Ocho Pesos</v>
      </c>
      <c r="EN201" s="47"/>
      <c r="EO201" s="47" t="str">
        <f t="shared" si="330"/>
        <v xml:space="preserve"> </v>
      </c>
      <c r="EP201" s="44"/>
    </row>
    <row r="202" spans="1:146" hidden="1" x14ac:dyDescent="0.2">
      <c r="A202" s="42">
        <v>199</v>
      </c>
      <c r="B202" s="43" t="str">
        <f t="shared" si="260"/>
        <v>Ciento Noventa y Nueve Pesos M/L</v>
      </c>
      <c r="C202" s="44"/>
      <c r="D202" s="45">
        <f t="shared" si="261"/>
        <v>199</v>
      </c>
      <c r="E202" s="44" t="str">
        <f t="shared" si="262"/>
        <v/>
      </c>
      <c r="F202" s="44" t="str">
        <f t="shared" si="263"/>
        <v xml:space="preserve"> Pesos</v>
      </c>
      <c r="G202" s="44" t="str">
        <f t="shared" si="264"/>
        <v xml:space="preserve">  billones</v>
      </c>
      <c r="H202" s="44"/>
      <c r="I202" s="44" t="str">
        <f t="shared" si="265"/>
        <v xml:space="preserve"> Pesos</v>
      </c>
      <c r="J202" s="44" t="s">
        <v>80</v>
      </c>
      <c r="K202" s="44"/>
      <c r="L202" s="44" t="str">
        <f t="shared" si="266"/>
        <v xml:space="preserve"> Pesos</v>
      </c>
      <c r="M202" s="44" t="str">
        <f t="shared" si="267"/>
        <v xml:space="preserve">  millones</v>
      </c>
      <c r="N202" s="44"/>
      <c r="O202" s="44" t="str">
        <f t="shared" si="268"/>
        <v xml:space="preserve"> Pesos</v>
      </c>
      <c r="P202" s="44" t="s">
        <v>80</v>
      </c>
      <c r="Q202" s="44"/>
      <c r="R202" s="44" t="str">
        <f t="shared" si="269"/>
        <v xml:space="preserve"> y </v>
      </c>
      <c r="S202" s="44" t="str">
        <f t="shared" si="270"/>
        <v xml:space="preserve"> Pesos</v>
      </c>
      <c r="T202" s="44" t="str">
        <f t="shared" si="271"/>
        <v xml:space="preserve"> Centavos</v>
      </c>
      <c r="U202" s="44" t="str">
        <f t="shared" si="272"/>
        <v xml:space="preserve"> centavos</v>
      </c>
      <c r="V202" s="44">
        <v>15</v>
      </c>
      <c r="W202" s="44">
        <v>14</v>
      </c>
      <c r="X202" s="44">
        <v>13</v>
      </c>
      <c r="Y202" s="44">
        <v>12</v>
      </c>
      <c r="Z202" s="44">
        <v>11</v>
      </c>
      <c r="AA202" s="44">
        <v>10</v>
      </c>
      <c r="AB202" s="44">
        <v>9</v>
      </c>
      <c r="AC202" s="44">
        <f t="shared" si="259"/>
        <v>8</v>
      </c>
      <c r="AD202" s="44">
        <f t="shared" si="259"/>
        <v>7</v>
      </c>
      <c r="AE202" s="44">
        <f t="shared" si="259"/>
        <v>6</v>
      </c>
      <c r="AF202" s="44">
        <f t="shared" si="259"/>
        <v>5</v>
      </c>
      <c r="AG202" s="44">
        <f t="shared" si="259"/>
        <v>4</v>
      </c>
      <c r="AH202" s="44">
        <f t="shared" si="259"/>
        <v>3</v>
      </c>
      <c r="AI202" s="44">
        <f t="shared" si="259"/>
        <v>2</v>
      </c>
      <c r="AJ202" s="44">
        <f t="shared" si="259"/>
        <v>1</v>
      </c>
      <c r="AK202" s="44">
        <f t="shared" si="259"/>
        <v>0</v>
      </c>
      <c r="AL202" s="44">
        <f t="shared" si="259"/>
        <v>-1</v>
      </c>
      <c r="AM202" s="44">
        <f t="shared" si="259"/>
        <v>-2</v>
      </c>
      <c r="AN202" s="44"/>
      <c r="AO202" s="46">
        <f t="shared" si="246"/>
        <v>0</v>
      </c>
      <c r="AP202" s="46">
        <f t="shared" si="247"/>
        <v>0</v>
      </c>
      <c r="AQ202" s="46">
        <f t="shared" si="248"/>
        <v>0</v>
      </c>
      <c r="AR202" s="46">
        <f t="shared" si="250"/>
        <v>0</v>
      </c>
      <c r="AS202" s="46">
        <f t="shared" si="251"/>
        <v>0</v>
      </c>
      <c r="AT202" s="46">
        <f t="shared" si="252"/>
        <v>0</v>
      </c>
      <c r="AU202" s="46">
        <f t="shared" si="253"/>
        <v>0</v>
      </c>
      <c r="AV202" s="46">
        <f t="shared" si="254"/>
        <v>0</v>
      </c>
      <c r="AW202" s="46">
        <f t="shared" si="255"/>
        <v>0</v>
      </c>
      <c r="AX202" s="46">
        <f t="shared" si="256"/>
        <v>0</v>
      </c>
      <c r="AY202" s="46">
        <f t="shared" si="257"/>
        <v>0</v>
      </c>
      <c r="AZ202" s="46">
        <f t="shared" si="258"/>
        <v>0</v>
      </c>
      <c r="BA202" s="46">
        <f t="shared" si="249"/>
        <v>1</v>
      </c>
      <c r="BB202" s="46">
        <f t="shared" si="243"/>
        <v>19</v>
      </c>
      <c r="BC202" s="46">
        <f t="shared" si="243"/>
        <v>199</v>
      </c>
      <c r="BD202" s="46">
        <f t="shared" si="243"/>
        <v>1990</v>
      </c>
      <c r="BE202" s="46">
        <f t="shared" si="243"/>
        <v>19900</v>
      </c>
      <c r="BF202" s="44"/>
      <c r="BG202" s="44">
        <f t="shared" si="273"/>
        <v>0</v>
      </c>
      <c r="BH202" s="46">
        <f t="shared" si="274"/>
        <v>0</v>
      </c>
      <c r="BI202" s="46">
        <f t="shared" si="275"/>
        <v>0</v>
      </c>
      <c r="BJ202" s="46">
        <f t="shared" si="276"/>
        <v>0</v>
      </c>
      <c r="BK202" s="46">
        <f t="shared" si="277"/>
        <v>0</v>
      </c>
      <c r="BL202" s="46">
        <f t="shared" si="278"/>
        <v>0</v>
      </c>
      <c r="BM202" s="46">
        <f t="shared" si="279"/>
        <v>0</v>
      </c>
      <c r="BN202" s="46">
        <f t="shared" si="280"/>
        <v>0</v>
      </c>
      <c r="BO202" s="46">
        <f t="shared" si="281"/>
        <v>0</v>
      </c>
      <c r="BP202" s="46">
        <f t="shared" si="282"/>
        <v>0</v>
      </c>
      <c r="BQ202" s="46">
        <f t="shared" si="283"/>
        <v>0</v>
      </c>
      <c r="BR202" s="46">
        <f t="shared" si="284"/>
        <v>0</v>
      </c>
      <c r="BS202" s="46">
        <f t="shared" si="285"/>
        <v>100</v>
      </c>
      <c r="BT202" s="46">
        <f t="shared" si="286"/>
        <v>90</v>
      </c>
      <c r="BU202" s="46">
        <f t="shared" si="287"/>
        <v>9</v>
      </c>
      <c r="BV202" s="46">
        <f t="shared" si="288"/>
        <v>0</v>
      </c>
      <c r="BW202" s="46">
        <f t="shared" si="289"/>
        <v>0</v>
      </c>
      <c r="BX202" s="44"/>
      <c r="BY202" s="44"/>
      <c r="BZ202" s="46">
        <f t="shared" si="290"/>
        <v>0</v>
      </c>
      <c r="CA202" s="46"/>
      <c r="CB202" s="46"/>
      <c r="CC202" s="46">
        <f t="shared" si="291"/>
        <v>0</v>
      </c>
      <c r="CD202" s="46"/>
      <c r="CE202" s="46"/>
      <c r="CF202" s="46">
        <f t="shared" si="292"/>
        <v>0</v>
      </c>
      <c r="CG202" s="44"/>
      <c r="CH202" s="46"/>
      <c r="CI202" s="46">
        <f t="shared" si="293"/>
        <v>0</v>
      </c>
      <c r="CJ202" s="44"/>
      <c r="CK202" s="46"/>
      <c r="CL202" s="46">
        <f t="shared" si="294"/>
        <v>99</v>
      </c>
      <c r="CM202" s="44"/>
      <c r="CN202" s="46">
        <f t="shared" si="295"/>
        <v>0</v>
      </c>
      <c r="CO202" s="44"/>
      <c r="CP202" s="44"/>
      <c r="CQ202" s="44" t="str">
        <f t="shared" si="296"/>
        <v/>
      </c>
      <c r="CR202" s="44" t="str">
        <f t="shared" si="297"/>
        <v/>
      </c>
      <c r="CS202" s="44" t="str">
        <f t="shared" si="298"/>
        <v xml:space="preserve">   billones</v>
      </c>
      <c r="CT202" s="44" t="str">
        <f t="shared" si="299"/>
        <v/>
      </c>
      <c r="CU202" s="44" t="str">
        <f t="shared" si="300"/>
        <v/>
      </c>
      <c r="CV202" s="44" t="str">
        <f t="shared" si="301"/>
        <v xml:space="preserve">  mil</v>
      </c>
      <c r="CW202" s="44" t="str">
        <f t="shared" si="302"/>
        <v/>
      </c>
      <c r="CX202" s="44" t="str">
        <f t="shared" si="303"/>
        <v/>
      </c>
      <c r="CY202" s="44" t="str">
        <f t="shared" si="304"/>
        <v xml:space="preserve">   millones</v>
      </c>
      <c r="CZ202" s="44" t="str">
        <f t="shared" si="305"/>
        <v/>
      </c>
      <c r="DA202" s="44" t="str">
        <f t="shared" si="306"/>
        <v/>
      </c>
      <c r="DB202" s="44" t="str">
        <f t="shared" si="307"/>
        <v xml:space="preserve">  mil</v>
      </c>
      <c r="DC202" s="44" t="str">
        <f t="shared" si="308"/>
        <v xml:space="preserve">Ciento </v>
      </c>
      <c r="DD202" s="44" t="str">
        <f t="shared" si="309"/>
        <v xml:space="preserve">Noventa y </v>
      </c>
      <c r="DE202" s="44" t="str">
        <f t="shared" si="310"/>
        <v>Nueve Pesos</v>
      </c>
      <c r="DF202" s="44" t="str">
        <f t="shared" si="311"/>
        <v xml:space="preserve">  Centavos</v>
      </c>
      <c r="DG202" s="44" t="str">
        <f t="shared" si="312"/>
        <v xml:space="preserve">  centavos</v>
      </c>
      <c r="DH202" s="44" t="str">
        <f t="shared" si="313"/>
        <v xml:space="preserve"> </v>
      </c>
      <c r="DI202" s="44" t="str">
        <f t="shared" si="314"/>
        <v/>
      </c>
      <c r="DJ202" s="44"/>
      <c r="DK202" s="44" t="str">
        <f t="shared" si="315"/>
        <v xml:space="preserve"> </v>
      </c>
      <c r="DL202" s="44" t="str">
        <f t="shared" si="316"/>
        <v/>
      </c>
      <c r="DM202" s="44"/>
      <c r="DN202" s="44" t="str">
        <f t="shared" si="317"/>
        <v xml:space="preserve"> </v>
      </c>
      <c r="DO202" s="44" t="str">
        <f t="shared" si="318"/>
        <v/>
      </c>
      <c r="DP202" s="44"/>
      <c r="DQ202" s="44" t="str">
        <f t="shared" si="319"/>
        <v xml:space="preserve"> </v>
      </c>
      <c r="DR202" s="44" t="str">
        <f t="shared" si="320"/>
        <v/>
      </c>
      <c r="DS202" s="44"/>
      <c r="DT202" s="44" t="e">
        <f t="shared" si="321"/>
        <v>#N/A</v>
      </c>
      <c r="DU202" s="44" t="str">
        <f t="shared" si="322"/>
        <v xml:space="preserve"> Pesos</v>
      </c>
      <c r="DV202" s="44" t="str">
        <f t="shared" si="323"/>
        <v xml:space="preserve"> </v>
      </c>
      <c r="DW202" s="44" t="str">
        <f t="shared" si="324"/>
        <v/>
      </c>
      <c r="DX202" s="44"/>
      <c r="DY202" s="44"/>
      <c r="DZ202" s="44"/>
      <c r="EA202" s="44" t="str">
        <f t="shared" si="325"/>
        <v xml:space="preserve"> </v>
      </c>
      <c r="EB202" s="44"/>
      <c r="EC202" s="44"/>
      <c r="ED202" s="44" t="str">
        <f t="shared" si="326"/>
        <v xml:space="preserve"> </v>
      </c>
      <c r="EE202" s="44"/>
      <c r="EF202" s="44"/>
      <c r="EG202" s="47" t="str">
        <f t="shared" si="327"/>
        <v xml:space="preserve"> </v>
      </c>
      <c r="EH202" s="44"/>
      <c r="EI202" s="44"/>
      <c r="EJ202" s="47" t="str">
        <f t="shared" si="328"/>
        <v xml:space="preserve"> </v>
      </c>
      <c r="EK202" s="44"/>
      <c r="EL202" s="44"/>
      <c r="EM202" s="47" t="str">
        <f t="shared" si="329"/>
        <v>Ciento Noventa y Nueve Pesos</v>
      </c>
      <c r="EN202" s="47"/>
      <c r="EO202" s="47" t="str">
        <f t="shared" si="330"/>
        <v xml:space="preserve"> </v>
      </c>
      <c r="EP202" s="44"/>
    </row>
    <row r="203" spans="1:146" hidden="1" x14ac:dyDescent="0.2">
      <c r="A203" s="42">
        <v>200</v>
      </c>
      <c r="B203" s="43" t="str">
        <f t="shared" si="260"/>
        <v>Doscientos Pesos M/L</v>
      </c>
      <c r="C203" s="44"/>
      <c r="D203" s="45">
        <f t="shared" si="261"/>
        <v>200</v>
      </c>
      <c r="E203" s="44" t="str">
        <f t="shared" si="262"/>
        <v/>
      </c>
      <c r="F203" s="44" t="str">
        <f t="shared" si="263"/>
        <v xml:space="preserve"> Pesos</v>
      </c>
      <c r="G203" s="44" t="str">
        <f t="shared" si="264"/>
        <v xml:space="preserve">  billones</v>
      </c>
      <c r="H203" s="44"/>
      <c r="I203" s="44" t="str">
        <f t="shared" si="265"/>
        <v xml:space="preserve"> Pesos</v>
      </c>
      <c r="J203" s="44" t="s">
        <v>80</v>
      </c>
      <c r="K203" s="44"/>
      <c r="L203" s="44" t="str">
        <f t="shared" si="266"/>
        <v xml:space="preserve"> Pesos</v>
      </c>
      <c r="M203" s="44" t="str">
        <f t="shared" si="267"/>
        <v xml:space="preserve">  millones</v>
      </c>
      <c r="N203" s="44"/>
      <c r="O203" s="44" t="str">
        <f t="shared" si="268"/>
        <v xml:space="preserve"> Pesos</v>
      </c>
      <c r="P203" s="44" t="s">
        <v>80</v>
      </c>
      <c r="Q203" s="44"/>
      <c r="R203" s="44" t="str">
        <f t="shared" si="269"/>
        <v xml:space="preserve"> Pesos</v>
      </c>
      <c r="S203" s="44" t="str">
        <f t="shared" si="270"/>
        <v xml:space="preserve"> Pesos</v>
      </c>
      <c r="T203" s="44" t="str">
        <f t="shared" si="271"/>
        <v xml:space="preserve"> Centavos</v>
      </c>
      <c r="U203" s="44" t="str">
        <f t="shared" si="272"/>
        <v xml:space="preserve"> centavos</v>
      </c>
      <c r="V203" s="44">
        <v>15</v>
      </c>
      <c r="W203" s="44">
        <v>14</v>
      </c>
      <c r="X203" s="44">
        <v>13</v>
      </c>
      <c r="Y203" s="44">
        <v>12</v>
      </c>
      <c r="Z203" s="44">
        <v>11</v>
      </c>
      <c r="AA203" s="44">
        <v>10</v>
      </c>
      <c r="AB203" s="44">
        <v>9</v>
      </c>
      <c r="AC203" s="44">
        <f t="shared" si="259"/>
        <v>8</v>
      </c>
      <c r="AD203" s="44">
        <f t="shared" si="259"/>
        <v>7</v>
      </c>
      <c r="AE203" s="44">
        <f t="shared" si="259"/>
        <v>6</v>
      </c>
      <c r="AF203" s="44">
        <f t="shared" si="259"/>
        <v>5</v>
      </c>
      <c r="AG203" s="44">
        <f t="shared" si="259"/>
        <v>4</v>
      </c>
      <c r="AH203" s="44">
        <f t="shared" si="259"/>
        <v>3</v>
      </c>
      <c r="AI203" s="44">
        <f t="shared" si="259"/>
        <v>2</v>
      </c>
      <c r="AJ203" s="44">
        <f t="shared" si="259"/>
        <v>1</v>
      </c>
      <c r="AK203" s="44">
        <f t="shared" si="259"/>
        <v>0</v>
      </c>
      <c r="AL203" s="44">
        <f t="shared" si="259"/>
        <v>-1</v>
      </c>
      <c r="AM203" s="44">
        <f t="shared" si="259"/>
        <v>-2</v>
      </c>
      <c r="AN203" s="44"/>
      <c r="AO203" s="46">
        <f t="shared" si="246"/>
        <v>0</v>
      </c>
      <c r="AP203" s="46">
        <f t="shared" si="247"/>
        <v>0</v>
      </c>
      <c r="AQ203" s="46">
        <f t="shared" si="248"/>
        <v>0</v>
      </c>
      <c r="AR203" s="46">
        <f t="shared" si="250"/>
        <v>0</v>
      </c>
      <c r="AS203" s="46">
        <f t="shared" si="251"/>
        <v>0</v>
      </c>
      <c r="AT203" s="46">
        <f t="shared" si="252"/>
        <v>0</v>
      </c>
      <c r="AU203" s="46">
        <f t="shared" si="253"/>
        <v>0</v>
      </c>
      <c r="AV203" s="46">
        <f t="shared" si="254"/>
        <v>0</v>
      </c>
      <c r="AW203" s="46">
        <f t="shared" si="255"/>
        <v>0</v>
      </c>
      <c r="AX203" s="46">
        <f t="shared" si="256"/>
        <v>0</v>
      </c>
      <c r="AY203" s="46">
        <f t="shared" si="257"/>
        <v>0</v>
      </c>
      <c r="AZ203" s="46">
        <f t="shared" si="258"/>
        <v>0</v>
      </c>
      <c r="BA203" s="46">
        <f t="shared" si="249"/>
        <v>2</v>
      </c>
      <c r="BB203" s="46">
        <f t="shared" si="243"/>
        <v>20</v>
      </c>
      <c r="BC203" s="46">
        <f t="shared" si="243"/>
        <v>200</v>
      </c>
      <c r="BD203" s="46">
        <f t="shared" si="243"/>
        <v>2000</v>
      </c>
      <c r="BE203" s="46">
        <f t="shared" si="243"/>
        <v>20000</v>
      </c>
      <c r="BF203" s="44"/>
      <c r="BG203" s="44">
        <f t="shared" si="273"/>
        <v>0</v>
      </c>
      <c r="BH203" s="46">
        <f t="shared" si="274"/>
        <v>0</v>
      </c>
      <c r="BI203" s="46">
        <f t="shared" si="275"/>
        <v>0</v>
      </c>
      <c r="BJ203" s="46">
        <f t="shared" si="276"/>
        <v>0</v>
      </c>
      <c r="BK203" s="46">
        <f t="shared" si="277"/>
        <v>0</v>
      </c>
      <c r="BL203" s="46">
        <f t="shared" si="278"/>
        <v>0</v>
      </c>
      <c r="BM203" s="46">
        <f t="shared" si="279"/>
        <v>0</v>
      </c>
      <c r="BN203" s="46">
        <f t="shared" si="280"/>
        <v>0</v>
      </c>
      <c r="BO203" s="46">
        <f t="shared" si="281"/>
        <v>0</v>
      </c>
      <c r="BP203" s="46">
        <f t="shared" si="282"/>
        <v>0</v>
      </c>
      <c r="BQ203" s="46">
        <f t="shared" si="283"/>
        <v>0</v>
      </c>
      <c r="BR203" s="46">
        <f t="shared" si="284"/>
        <v>0</v>
      </c>
      <c r="BS203" s="46">
        <f t="shared" si="285"/>
        <v>200</v>
      </c>
      <c r="BT203" s="46">
        <f t="shared" si="286"/>
        <v>0</v>
      </c>
      <c r="BU203" s="46">
        <f t="shared" si="287"/>
        <v>0</v>
      </c>
      <c r="BV203" s="46">
        <f t="shared" si="288"/>
        <v>0</v>
      </c>
      <c r="BW203" s="46">
        <f t="shared" si="289"/>
        <v>0</v>
      </c>
      <c r="BX203" s="44"/>
      <c r="BY203" s="44"/>
      <c r="BZ203" s="46">
        <f t="shared" si="290"/>
        <v>0</v>
      </c>
      <c r="CA203" s="46"/>
      <c r="CB203" s="46"/>
      <c r="CC203" s="46">
        <f t="shared" si="291"/>
        <v>0</v>
      </c>
      <c r="CD203" s="46"/>
      <c r="CE203" s="46"/>
      <c r="CF203" s="46">
        <f t="shared" si="292"/>
        <v>0</v>
      </c>
      <c r="CG203" s="44"/>
      <c r="CH203" s="46"/>
      <c r="CI203" s="46">
        <f t="shared" si="293"/>
        <v>0</v>
      </c>
      <c r="CJ203" s="44"/>
      <c r="CK203" s="46"/>
      <c r="CL203" s="46">
        <f t="shared" si="294"/>
        <v>0</v>
      </c>
      <c r="CM203" s="44"/>
      <c r="CN203" s="46">
        <f t="shared" si="295"/>
        <v>0</v>
      </c>
      <c r="CO203" s="44"/>
      <c r="CP203" s="44"/>
      <c r="CQ203" s="44" t="str">
        <f t="shared" si="296"/>
        <v/>
      </c>
      <c r="CR203" s="44" t="str">
        <f t="shared" si="297"/>
        <v/>
      </c>
      <c r="CS203" s="44" t="str">
        <f t="shared" si="298"/>
        <v xml:space="preserve">   billones</v>
      </c>
      <c r="CT203" s="44" t="str">
        <f t="shared" si="299"/>
        <v/>
      </c>
      <c r="CU203" s="44" t="str">
        <f t="shared" si="300"/>
        <v/>
      </c>
      <c r="CV203" s="44" t="str">
        <f t="shared" si="301"/>
        <v xml:space="preserve">  mil</v>
      </c>
      <c r="CW203" s="44" t="str">
        <f t="shared" si="302"/>
        <v/>
      </c>
      <c r="CX203" s="44" t="str">
        <f t="shared" si="303"/>
        <v/>
      </c>
      <c r="CY203" s="44" t="str">
        <f t="shared" si="304"/>
        <v xml:space="preserve">   millones</v>
      </c>
      <c r="CZ203" s="44" t="str">
        <f t="shared" si="305"/>
        <v/>
      </c>
      <c r="DA203" s="44" t="str">
        <f t="shared" si="306"/>
        <v/>
      </c>
      <c r="DB203" s="44" t="str">
        <f t="shared" si="307"/>
        <v xml:space="preserve">  mil</v>
      </c>
      <c r="DC203" s="44" t="str">
        <f t="shared" si="308"/>
        <v xml:space="preserve">Doscientos </v>
      </c>
      <c r="DD203" s="44" t="str">
        <f t="shared" si="309"/>
        <v xml:space="preserve">  Pesos</v>
      </c>
      <c r="DE203" s="44" t="str">
        <f t="shared" si="310"/>
        <v xml:space="preserve">  Pesos</v>
      </c>
      <c r="DF203" s="44" t="str">
        <f t="shared" si="311"/>
        <v xml:space="preserve">  Centavos</v>
      </c>
      <c r="DG203" s="44" t="str">
        <f t="shared" si="312"/>
        <v xml:space="preserve">  centavos</v>
      </c>
      <c r="DH203" s="44" t="str">
        <f t="shared" si="313"/>
        <v xml:space="preserve"> </v>
      </c>
      <c r="DI203" s="44" t="str">
        <f t="shared" si="314"/>
        <v/>
      </c>
      <c r="DJ203" s="44"/>
      <c r="DK203" s="44" t="str">
        <f t="shared" si="315"/>
        <v xml:space="preserve"> </v>
      </c>
      <c r="DL203" s="44" t="str">
        <f t="shared" si="316"/>
        <v/>
      </c>
      <c r="DM203" s="44"/>
      <c r="DN203" s="44" t="str">
        <f t="shared" si="317"/>
        <v xml:space="preserve"> </v>
      </c>
      <c r="DO203" s="44" t="str">
        <f t="shared" si="318"/>
        <v/>
      </c>
      <c r="DP203" s="44"/>
      <c r="DQ203" s="44" t="str">
        <f t="shared" si="319"/>
        <v xml:space="preserve"> </v>
      </c>
      <c r="DR203" s="44" t="str">
        <f t="shared" si="320"/>
        <v/>
      </c>
      <c r="DS203" s="44"/>
      <c r="DT203" s="44" t="str">
        <f t="shared" si="321"/>
        <v xml:space="preserve"> </v>
      </c>
      <c r="DU203" s="44" t="str">
        <f t="shared" si="322"/>
        <v xml:space="preserve"> Pesos</v>
      </c>
      <c r="DV203" s="44" t="str">
        <f t="shared" si="323"/>
        <v xml:space="preserve"> </v>
      </c>
      <c r="DW203" s="44" t="str">
        <f t="shared" si="324"/>
        <v/>
      </c>
      <c r="DX203" s="44"/>
      <c r="DY203" s="44"/>
      <c r="DZ203" s="44"/>
      <c r="EA203" s="44" t="str">
        <f t="shared" si="325"/>
        <v xml:space="preserve"> </v>
      </c>
      <c r="EB203" s="44"/>
      <c r="EC203" s="44"/>
      <c r="ED203" s="44" t="str">
        <f t="shared" si="326"/>
        <v xml:space="preserve"> </v>
      </c>
      <c r="EE203" s="44"/>
      <c r="EF203" s="44"/>
      <c r="EG203" s="47" t="str">
        <f t="shared" si="327"/>
        <v xml:space="preserve"> </v>
      </c>
      <c r="EH203" s="44"/>
      <c r="EI203" s="44"/>
      <c r="EJ203" s="47" t="str">
        <f t="shared" si="328"/>
        <v xml:space="preserve"> </v>
      </c>
      <c r="EK203" s="44"/>
      <c r="EL203" s="44"/>
      <c r="EM203" s="47" t="str">
        <f t="shared" si="329"/>
        <v>Doscientos   Pesos</v>
      </c>
      <c r="EN203" s="47"/>
      <c r="EO203" s="47" t="str">
        <f t="shared" si="330"/>
        <v xml:space="preserve"> </v>
      </c>
      <c r="EP203" s="44"/>
    </row>
    <row r="204" spans="1:146" hidden="1" x14ac:dyDescent="0.2">
      <c r="A204" s="42">
        <v>201</v>
      </c>
      <c r="B204" s="43" t="str">
        <f t="shared" si="260"/>
        <v>Doscientos Un Pesos M/L</v>
      </c>
      <c r="C204" s="44"/>
      <c r="D204" s="45">
        <f t="shared" si="261"/>
        <v>201</v>
      </c>
      <c r="E204" s="44" t="str">
        <f t="shared" si="262"/>
        <v/>
      </c>
      <c r="F204" s="44" t="str">
        <f t="shared" si="263"/>
        <v xml:space="preserve"> Pesos</v>
      </c>
      <c r="G204" s="44" t="str">
        <f t="shared" si="264"/>
        <v xml:space="preserve">  billones</v>
      </c>
      <c r="H204" s="44"/>
      <c r="I204" s="44" t="str">
        <f t="shared" si="265"/>
        <v xml:space="preserve"> Pesos</v>
      </c>
      <c r="J204" s="44" t="s">
        <v>80</v>
      </c>
      <c r="K204" s="44"/>
      <c r="L204" s="44" t="str">
        <f t="shared" si="266"/>
        <v xml:space="preserve"> Pesos</v>
      </c>
      <c r="M204" s="44" t="str">
        <f t="shared" si="267"/>
        <v xml:space="preserve">  millones</v>
      </c>
      <c r="N204" s="44"/>
      <c r="O204" s="44" t="str">
        <f t="shared" si="268"/>
        <v xml:space="preserve"> Pesos</v>
      </c>
      <c r="P204" s="44" t="s">
        <v>80</v>
      </c>
      <c r="Q204" s="44"/>
      <c r="R204" s="44" t="str">
        <f t="shared" si="269"/>
        <v xml:space="preserve"> y </v>
      </c>
      <c r="S204" s="44" t="str">
        <f t="shared" si="270"/>
        <v xml:space="preserve"> Pesos</v>
      </c>
      <c r="T204" s="44" t="str">
        <f t="shared" si="271"/>
        <v xml:space="preserve"> Centavos</v>
      </c>
      <c r="U204" s="44" t="str">
        <f t="shared" si="272"/>
        <v xml:space="preserve"> centavos</v>
      </c>
      <c r="V204" s="44">
        <v>15</v>
      </c>
      <c r="W204" s="44">
        <v>14</v>
      </c>
      <c r="X204" s="44">
        <v>13</v>
      </c>
      <c r="Y204" s="44">
        <v>12</v>
      </c>
      <c r="Z204" s="44">
        <v>11</v>
      </c>
      <c r="AA204" s="44">
        <v>10</v>
      </c>
      <c r="AB204" s="44">
        <v>9</v>
      </c>
      <c r="AC204" s="44">
        <f t="shared" si="259"/>
        <v>8</v>
      </c>
      <c r="AD204" s="44">
        <f t="shared" si="259"/>
        <v>7</v>
      </c>
      <c r="AE204" s="44">
        <f t="shared" si="259"/>
        <v>6</v>
      </c>
      <c r="AF204" s="44">
        <f t="shared" si="259"/>
        <v>5</v>
      </c>
      <c r="AG204" s="44">
        <f t="shared" si="259"/>
        <v>4</v>
      </c>
      <c r="AH204" s="44">
        <f t="shared" si="259"/>
        <v>3</v>
      </c>
      <c r="AI204" s="44">
        <f t="shared" si="259"/>
        <v>2</v>
      </c>
      <c r="AJ204" s="44">
        <f t="shared" si="259"/>
        <v>1</v>
      </c>
      <c r="AK204" s="44">
        <f t="shared" si="259"/>
        <v>0</v>
      </c>
      <c r="AL204" s="44">
        <f t="shared" si="259"/>
        <v>-1</v>
      </c>
      <c r="AM204" s="44">
        <f t="shared" si="259"/>
        <v>-2</v>
      </c>
      <c r="AN204" s="44"/>
      <c r="AO204" s="46">
        <f t="shared" si="246"/>
        <v>0</v>
      </c>
      <c r="AP204" s="46">
        <f t="shared" si="247"/>
        <v>0</v>
      </c>
      <c r="AQ204" s="46">
        <f t="shared" si="248"/>
        <v>0</v>
      </c>
      <c r="AR204" s="46">
        <f t="shared" si="250"/>
        <v>0</v>
      </c>
      <c r="AS204" s="46">
        <f t="shared" si="251"/>
        <v>0</v>
      </c>
      <c r="AT204" s="46">
        <f t="shared" si="252"/>
        <v>0</v>
      </c>
      <c r="AU204" s="46">
        <f t="shared" si="253"/>
        <v>0</v>
      </c>
      <c r="AV204" s="46">
        <f t="shared" si="254"/>
        <v>0</v>
      </c>
      <c r="AW204" s="46">
        <f t="shared" si="255"/>
        <v>0</v>
      </c>
      <c r="AX204" s="46">
        <f t="shared" si="256"/>
        <v>0</v>
      </c>
      <c r="AY204" s="46">
        <f t="shared" si="257"/>
        <v>0</v>
      </c>
      <c r="AZ204" s="46">
        <f t="shared" si="258"/>
        <v>0</v>
      </c>
      <c r="BA204" s="46">
        <f t="shared" si="249"/>
        <v>2</v>
      </c>
      <c r="BB204" s="46">
        <f t="shared" si="243"/>
        <v>20</v>
      </c>
      <c r="BC204" s="46">
        <f t="shared" si="243"/>
        <v>201</v>
      </c>
      <c r="BD204" s="46">
        <f t="shared" si="243"/>
        <v>2010</v>
      </c>
      <c r="BE204" s="46">
        <f t="shared" si="243"/>
        <v>20100</v>
      </c>
      <c r="BF204" s="44"/>
      <c r="BG204" s="44">
        <f t="shared" si="273"/>
        <v>0</v>
      </c>
      <c r="BH204" s="46">
        <f t="shared" si="274"/>
        <v>0</v>
      </c>
      <c r="BI204" s="46">
        <f t="shared" si="275"/>
        <v>0</v>
      </c>
      <c r="BJ204" s="46">
        <f t="shared" si="276"/>
        <v>0</v>
      </c>
      <c r="BK204" s="46">
        <f t="shared" si="277"/>
        <v>0</v>
      </c>
      <c r="BL204" s="46">
        <f t="shared" si="278"/>
        <v>0</v>
      </c>
      <c r="BM204" s="46">
        <f t="shared" si="279"/>
        <v>0</v>
      </c>
      <c r="BN204" s="46">
        <f t="shared" si="280"/>
        <v>0</v>
      </c>
      <c r="BO204" s="46">
        <f t="shared" si="281"/>
        <v>0</v>
      </c>
      <c r="BP204" s="46">
        <f t="shared" si="282"/>
        <v>0</v>
      </c>
      <c r="BQ204" s="46">
        <f t="shared" si="283"/>
        <v>0</v>
      </c>
      <c r="BR204" s="46">
        <f t="shared" si="284"/>
        <v>0</v>
      </c>
      <c r="BS204" s="46">
        <f t="shared" si="285"/>
        <v>200</v>
      </c>
      <c r="BT204" s="46">
        <f t="shared" si="286"/>
        <v>0</v>
      </c>
      <c r="BU204" s="46">
        <f t="shared" si="287"/>
        <v>1</v>
      </c>
      <c r="BV204" s="46">
        <f t="shared" si="288"/>
        <v>0</v>
      </c>
      <c r="BW204" s="46">
        <f t="shared" si="289"/>
        <v>0</v>
      </c>
      <c r="BX204" s="44"/>
      <c r="BY204" s="44"/>
      <c r="BZ204" s="46">
        <f t="shared" si="290"/>
        <v>0</v>
      </c>
      <c r="CA204" s="46"/>
      <c r="CB204" s="46"/>
      <c r="CC204" s="46">
        <f t="shared" si="291"/>
        <v>0</v>
      </c>
      <c r="CD204" s="46"/>
      <c r="CE204" s="46"/>
      <c r="CF204" s="46">
        <f t="shared" si="292"/>
        <v>0</v>
      </c>
      <c r="CG204" s="44"/>
      <c r="CH204" s="46"/>
      <c r="CI204" s="46">
        <f t="shared" si="293"/>
        <v>0</v>
      </c>
      <c r="CJ204" s="44"/>
      <c r="CK204" s="46"/>
      <c r="CL204" s="46">
        <f t="shared" si="294"/>
        <v>1</v>
      </c>
      <c r="CM204" s="44"/>
      <c r="CN204" s="46">
        <f t="shared" si="295"/>
        <v>0</v>
      </c>
      <c r="CO204" s="44"/>
      <c r="CP204" s="44"/>
      <c r="CQ204" s="44" t="str">
        <f t="shared" si="296"/>
        <v/>
      </c>
      <c r="CR204" s="44" t="str">
        <f t="shared" si="297"/>
        <v/>
      </c>
      <c r="CS204" s="44" t="str">
        <f t="shared" si="298"/>
        <v xml:space="preserve">   billones</v>
      </c>
      <c r="CT204" s="44" t="str">
        <f t="shared" si="299"/>
        <v/>
      </c>
      <c r="CU204" s="44" t="str">
        <f t="shared" si="300"/>
        <v/>
      </c>
      <c r="CV204" s="44" t="str">
        <f t="shared" si="301"/>
        <v xml:space="preserve">  mil</v>
      </c>
      <c r="CW204" s="44" t="str">
        <f t="shared" si="302"/>
        <v/>
      </c>
      <c r="CX204" s="44" t="str">
        <f t="shared" si="303"/>
        <v/>
      </c>
      <c r="CY204" s="44" t="str">
        <f t="shared" si="304"/>
        <v xml:space="preserve">   millones</v>
      </c>
      <c r="CZ204" s="44" t="str">
        <f t="shared" si="305"/>
        <v/>
      </c>
      <c r="DA204" s="44" t="str">
        <f t="shared" si="306"/>
        <v/>
      </c>
      <c r="DB204" s="44" t="str">
        <f t="shared" si="307"/>
        <v xml:space="preserve">  mil</v>
      </c>
      <c r="DC204" s="44" t="str">
        <f t="shared" si="308"/>
        <v xml:space="preserve">Doscientos </v>
      </c>
      <c r="DD204" s="44" t="str">
        <f t="shared" si="309"/>
        <v xml:space="preserve">  y </v>
      </c>
      <c r="DE204" s="44" t="str">
        <f t="shared" si="310"/>
        <v>Un Pesos</v>
      </c>
      <c r="DF204" s="44" t="str">
        <f t="shared" si="311"/>
        <v xml:space="preserve">  Centavos</v>
      </c>
      <c r="DG204" s="44" t="str">
        <f t="shared" si="312"/>
        <v xml:space="preserve">  centavos</v>
      </c>
      <c r="DH204" s="44" t="str">
        <f t="shared" si="313"/>
        <v xml:space="preserve"> </v>
      </c>
      <c r="DI204" s="44" t="str">
        <f t="shared" si="314"/>
        <v/>
      </c>
      <c r="DJ204" s="44"/>
      <c r="DK204" s="44" t="str">
        <f t="shared" si="315"/>
        <v xml:space="preserve"> </v>
      </c>
      <c r="DL204" s="44" t="str">
        <f t="shared" si="316"/>
        <v/>
      </c>
      <c r="DM204" s="44"/>
      <c r="DN204" s="44" t="str">
        <f t="shared" si="317"/>
        <v xml:space="preserve"> </v>
      </c>
      <c r="DO204" s="44" t="str">
        <f t="shared" si="318"/>
        <v/>
      </c>
      <c r="DP204" s="44"/>
      <c r="DQ204" s="44" t="str">
        <f t="shared" si="319"/>
        <v xml:space="preserve"> </v>
      </c>
      <c r="DR204" s="44" t="str">
        <f t="shared" si="320"/>
        <v/>
      </c>
      <c r="DS204" s="44"/>
      <c r="DT204" s="44" t="str">
        <f t="shared" si="321"/>
        <v>Un</v>
      </c>
      <c r="DU204" s="44" t="str">
        <f t="shared" si="322"/>
        <v xml:space="preserve"> Pesos</v>
      </c>
      <c r="DV204" s="44" t="str">
        <f t="shared" si="323"/>
        <v xml:space="preserve"> </v>
      </c>
      <c r="DW204" s="44" t="str">
        <f t="shared" si="324"/>
        <v/>
      </c>
      <c r="DX204" s="44"/>
      <c r="DY204" s="44"/>
      <c r="DZ204" s="44"/>
      <c r="EA204" s="44" t="str">
        <f t="shared" si="325"/>
        <v xml:space="preserve"> </v>
      </c>
      <c r="EB204" s="44"/>
      <c r="EC204" s="44"/>
      <c r="ED204" s="44" t="str">
        <f t="shared" si="326"/>
        <v xml:space="preserve"> </v>
      </c>
      <c r="EE204" s="44"/>
      <c r="EF204" s="44"/>
      <c r="EG204" s="47" t="str">
        <f t="shared" si="327"/>
        <v xml:space="preserve"> </v>
      </c>
      <c r="EH204" s="44"/>
      <c r="EI204" s="44"/>
      <c r="EJ204" s="47" t="str">
        <f t="shared" si="328"/>
        <v xml:space="preserve"> </v>
      </c>
      <c r="EK204" s="44"/>
      <c r="EL204" s="44"/>
      <c r="EM204" s="47" t="str">
        <f t="shared" si="329"/>
        <v>Doscientos Un Pesos</v>
      </c>
      <c r="EN204" s="47"/>
      <c r="EO204" s="47" t="str">
        <f t="shared" si="330"/>
        <v xml:space="preserve"> </v>
      </c>
      <c r="EP204" s="44"/>
    </row>
    <row r="205" spans="1:146" hidden="1" x14ac:dyDescent="0.2">
      <c r="A205" s="42">
        <v>202</v>
      </c>
      <c r="B205" s="43" t="str">
        <f t="shared" si="260"/>
        <v>Doscientos Dos Pesos M/L</v>
      </c>
      <c r="C205" s="44"/>
      <c r="D205" s="45">
        <f t="shared" si="261"/>
        <v>202</v>
      </c>
      <c r="E205" s="44" t="str">
        <f t="shared" si="262"/>
        <v/>
      </c>
      <c r="F205" s="44" t="str">
        <f t="shared" si="263"/>
        <v xml:space="preserve"> Pesos</v>
      </c>
      <c r="G205" s="44" t="str">
        <f t="shared" si="264"/>
        <v xml:space="preserve">  billones</v>
      </c>
      <c r="H205" s="44"/>
      <c r="I205" s="44" t="str">
        <f t="shared" si="265"/>
        <v xml:space="preserve"> Pesos</v>
      </c>
      <c r="J205" s="44" t="s">
        <v>80</v>
      </c>
      <c r="K205" s="44"/>
      <c r="L205" s="44" t="str">
        <f t="shared" si="266"/>
        <v xml:space="preserve"> Pesos</v>
      </c>
      <c r="M205" s="44" t="str">
        <f t="shared" si="267"/>
        <v xml:space="preserve">  millones</v>
      </c>
      <c r="N205" s="44"/>
      <c r="O205" s="44" t="str">
        <f t="shared" si="268"/>
        <v xml:space="preserve"> Pesos</v>
      </c>
      <c r="P205" s="44" t="s">
        <v>80</v>
      </c>
      <c r="Q205" s="44"/>
      <c r="R205" s="44" t="str">
        <f t="shared" si="269"/>
        <v xml:space="preserve"> y </v>
      </c>
      <c r="S205" s="44" t="str">
        <f t="shared" si="270"/>
        <v xml:space="preserve"> Pesos</v>
      </c>
      <c r="T205" s="44" t="str">
        <f t="shared" si="271"/>
        <v xml:space="preserve"> Centavos</v>
      </c>
      <c r="U205" s="44" t="str">
        <f t="shared" si="272"/>
        <v xml:space="preserve"> centavos</v>
      </c>
      <c r="V205" s="44">
        <v>15</v>
      </c>
      <c r="W205" s="44">
        <v>14</v>
      </c>
      <c r="X205" s="44">
        <v>13</v>
      </c>
      <c r="Y205" s="44">
        <v>12</v>
      </c>
      <c r="Z205" s="44">
        <v>11</v>
      </c>
      <c r="AA205" s="44">
        <v>10</v>
      </c>
      <c r="AB205" s="44">
        <v>9</v>
      </c>
      <c r="AC205" s="44">
        <f t="shared" si="259"/>
        <v>8</v>
      </c>
      <c r="AD205" s="44">
        <f t="shared" si="259"/>
        <v>7</v>
      </c>
      <c r="AE205" s="44">
        <f t="shared" si="259"/>
        <v>6</v>
      </c>
      <c r="AF205" s="44">
        <f t="shared" si="259"/>
        <v>5</v>
      </c>
      <c r="AG205" s="44">
        <f t="shared" si="259"/>
        <v>4</v>
      </c>
      <c r="AH205" s="44">
        <f t="shared" si="259"/>
        <v>3</v>
      </c>
      <c r="AI205" s="44">
        <f t="shared" si="259"/>
        <v>2</v>
      </c>
      <c r="AJ205" s="44">
        <f t="shared" si="259"/>
        <v>1</v>
      </c>
      <c r="AK205" s="44">
        <f t="shared" si="259"/>
        <v>0</v>
      </c>
      <c r="AL205" s="44">
        <f t="shared" si="259"/>
        <v>-1</v>
      </c>
      <c r="AM205" s="44">
        <f t="shared" si="259"/>
        <v>-2</v>
      </c>
      <c r="AN205" s="44"/>
      <c r="AO205" s="46">
        <f t="shared" ref="AO205:AZ226" si="331">INT($D205/10^W205)</f>
        <v>0</v>
      </c>
      <c r="AP205" s="46">
        <f t="shared" si="331"/>
        <v>0</v>
      </c>
      <c r="AQ205" s="46">
        <f t="shared" si="331"/>
        <v>0</v>
      </c>
      <c r="AR205" s="46">
        <f t="shared" si="331"/>
        <v>0</v>
      </c>
      <c r="AS205" s="46">
        <f t="shared" si="331"/>
        <v>0</v>
      </c>
      <c r="AT205" s="46">
        <f t="shared" si="331"/>
        <v>0</v>
      </c>
      <c r="AU205" s="46">
        <f t="shared" si="331"/>
        <v>0</v>
      </c>
      <c r="AV205" s="46">
        <f t="shared" si="331"/>
        <v>0</v>
      </c>
      <c r="AW205" s="46">
        <f t="shared" si="331"/>
        <v>0</v>
      </c>
      <c r="AX205" s="46">
        <f t="shared" si="331"/>
        <v>0</v>
      </c>
      <c r="AY205" s="46">
        <f t="shared" si="331"/>
        <v>0</v>
      </c>
      <c r="AZ205" s="46">
        <f t="shared" si="331"/>
        <v>0</v>
      </c>
      <c r="BA205" s="46">
        <f t="shared" si="249"/>
        <v>2</v>
      </c>
      <c r="BB205" s="46">
        <f t="shared" si="243"/>
        <v>20</v>
      </c>
      <c r="BC205" s="46">
        <f t="shared" si="243"/>
        <v>202</v>
      </c>
      <c r="BD205" s="46">
        <f t="shared" si="243"/>
        <v>2020</v>
      </c>
      <c r="BE205" s="46">
        <f t="shared" si="243"/>
        <v>20200</v>
      </c>
      <c r="BF205" s="44"/>
      <c r="BG205" s="44">
        <f t="shared" si="273"/>
        <v>0</v>
      </c>
      <c r="BH205" s="46">
        <f t="shared" si="274"/>
        <v>0</v>
      </c>
      <c r="BI205" s="46">
        <f t="shared" si="275"/>
        <v>0</v>
      </c>
      <c r="BJ205" s="46">
        <f t="shared" si="276"/>
        <v>0</v>
      </c>
      <c r="BK205" s="46">
        <f t="shared" si="277"/>
        <v>0</v>
      </c>
      <c r="BL205" s="46">
        <f t="shared" si="278"/>
        <v>0</v>
      </c>
      <c r="BM205" s="46">
        <f t="shared" si="279"/>
        <v>0</v>
      </c>
      <c r="BN205" s="46">
        <f t="shared" si="280"/>
        <v>0</v>
      </c>
      <c r="BO205" s="46">
        <f t="shared" si="281"/>
        <v>0</v>
      </c>
      <c r="BP205" s="46">
        <f t="shared" si="282"/>
        <v>0</v>
      </c>
      <c r="BQ205" s="46">
        <f t="shared" si="283"/>
        <v>0</v>
      </c>
      <c r="BR205" s="46">
        <f t="shared" si="284"/>
        <v>0</v>
      </c>
      <c r="BS205" s="46">
        <f t="shared" si="285"/>
        <v>200</v>
      </c>
      <c r="BT205" s="46">
        <f t="shared" si="286"/>
        <v>0</v>
      </c>
      <c r="BU205" s="46">
        <f t="shared" si="287"/>
        <v>2</v>
      </c>
      <c r="BV205" s="46">
        <f t="shared" si="288"/>
        <v>0</v>
      </c>
      <c r="BW205" s="46">
        <f t="shared" si="289"/>
        <v>0</v>
      </c>
      <c r="BX205" s="44"/>
      <c r="BY205" s="44"/>
      <c r="BZ205" s="46">
        <f t="shared" si="290"/>
        <v>0</v>
      </c>
      <c r="CA205" s="46"/>
      <c r="CB205" s="46"/>
      <c r="CC205" s="46">
        <f t="shared" si="291"/>
        <v>0</v>
      </c>
      <c r="CD205" s="46"/>
      <c r="CE205" s="46"/>
      <c r="CF205" s="46">
        <f t="shared" si="292"/>
        <v>0</v>
      </c>
      <c r="CG205" s="44"/>
      <c r="CH205" s="46"/>
      <c r="CI205" s="46">
        <f t="shared" si="293"/>
        <v>0</v>
      </c>
      <c r="CJ205" s="44"/>
      <c r="CK205" s="46"/>
      <c r="CL205" s="46">
        <f t="shared" si="294"/>
        <v>2</v>
      </c>
      <c r="CM205" s="44"/>
      <c r="CN205" s="46">
        <f t="shared" si="295"/>
        <v>0</v>
      </c>
      <c r="CO205" s="44"/>
      <c r="CP205" s="44"/>
      <c r="CQ205" s="44" t="str">
        <f t="shared" si="296"/>
        <v/>
      </c>
      <c r="CR205" s="44" t="str">
        <f t="shared" si="297"/>
        <v/>
      </c>
      <c r="CS205" s="44" t="str">
        <f t="shared" si="298"/>
        <v xml:space="preserve">   billones</v>
      </c>
      <c r="CT205" s="44" t="str">
        <f t="shared" si="299"/>
        <v/>
      </c>
      <c r="CU205" s="44" t="str">
        <f t="shared" si="300"/>
        <v/>
      </c>
      <c r="CV205" s="44" t="str">
        <f t="shared" si="301"/>
        <v xml:space="preserve">  mil</v>
      </c>
      <c r="CW205" s="44" t="str">
        <f t="shared" si="302"/>
        <v/>
      </c>
      <c r="CX205" s="44" t="str">
        <f t="shared" si="303"/>
        <v/>
      </c>
      <c r="CY205" s="44" t="str">
        <f t="shared" si="304"/>
        <v xml:space="preserve">   millones</v>
      </c>
      <c r="CZ205" s="44" t="str">
        <f t="shared" si="305"/>
        <v/>
      </c>
      <c r="DA205" s="44" t="str">
        <f t="shared" si="306"/>
        <v/>
      </c>
      <c r="DB205" s="44" t="str">
        <f t="shared" si="307"/>
        <v xml:space="preserve">  mil</v>
      </c>
      <c r="DC205" s="44" t="str">
        <f t="shared" si="308"/>
        <v xml:space="preserve">Doscientos </v>
      </c>
      <c r="DD205" s="44" t="str">
        <f t="shared" si="309"/>
        <v xml:space="preserve">  y </v>
      </c>
      <c r="DE205" s="44" t="str">
        <f t="shared" si="310"/>
        <v>Dos Pesos</v>
      </c>
      <c r="DF205" s="44" t="str">
        <f t="shared" si="311"/>
        <v xml:space="preserve">  Centavos</v>
      </c>
      <c r="DG205" s="44" t="str">
        <f t="shared" si="312"/>
        <v xml:space="preserve">  centavos</v>
      </c>
      <c r="DH205" s="44" t="str">
        <f t="shared" si="313"/>
        <v xml:space="preserve"> </v>
      </c>
      <c r="DI205" s="44" t="str">
        <f t="shared" si="314"/>
        <v/>
      </c>
      <c r="DJ205" s="44"/>
      <c r="DK205" s="44" t="str">
        <f t="shared" si="315"/>
        <v xml:space="preserve"> </v>
      </c>
      <c r="DL205" s="44" t="str">
        <f t="shared" si="316"/>
        <v/>
      </c>
      <c r="DM205" s="44"/>
      <c r="DN205" s="44" t="str">
        <f t="shared" si="317"/>
        <v xml:space="preserve"> </v>
      </c>
      <c r="DO205" s="44" t="str">
        <f t="shared" si="318"/>
        <v/>
      </c>
      <c r="DP205" s="44"/>
      <c r="DQ205" s="44" t="str">
        <f t="shared" si="319"/>
        <v xml:space="preserve"> </v>
      </c>
      <c r="DR205" s="44" t="str">
        <f t="shared" si="320"/>
        <v/>
      </c>
      <c r="DS205" s="44"/>
      <c r="DT205" s="44" t="str">
        <f t="shared" si="321"/>
        <v>Dos</v>
      </c>
      <c r="DU205" s="44" t="str">
        <f t="shared" si="322"/>
        <v xml:space="preserve"> Pesos</v>
      </c>
      <c r="DV205" s="44" t="str">
        <f t="shared" si="323"/>
        <v xml:space="preserve"> </v>
      </c>
      <c r="DW205" s="44" t="str">
        <f t="shared" si="324"/>
        <v/>
      </c>
      <c r="DX205" s="44"/>
      <c r="DY205" s="44"/>
      <c r="DZ205" s="44"/>
      <c r="EA205" s="44" t="str">
        <f t="shared" si="325"/>
        <v xml:space="preserve"> </v>
      </c>
      <c r="EB205" s="44"/>
      <c r="EC205" s="44"/>
      <c r="ED205" s="44" t="str">
        <f t="shared" si="326"/>
        <v xml:space="preserve"> </v>
      </c>
      <c r="EE205" s="44"/>
      <c r="EF205" s="44"/>
      <c r="EG205" s="47" t="str">
        <f t="shared" si="327"/>
        <v xml:space="preserve"> </v>
      </c>
      <c r="EH205" s="44"/>
      <c r="EI205" s="44"/>
      <c r="EJ205" s="47" t="str">
        <f t="shared" si="328"/>
        <v xml:space="preserve"> </v>
      </c>
      <c r="EK205" s="44"/>
      <c r="EL205" s="44"/>
      <c r="EM205" s="47" t="str">
        <f t="shared" si="329"/>
        <v>Doscientos Dos Pesos</v>
      </c>
      <c r="EN205" s="47"/>
      <c r="EO205" s="47" t="str">
        <f t="shared" si="330"/>
        <v xml:space="preserve"> </v>
      </c>
      <c r="EP205" s="44"/>
    </row>
    <row r="206" spans="1:146" hidden="1" x14ac:dyDescent="0.2">
      <c r="A206" s="42">
        <v>203</v>
      </c>
      <c r="B206" s="43" t="str">
        <f t="shared" si="260"/>
        <v>Doscientos Tres Pesos M/L</v>
      </c>
      <c r="C206" s="44"/>
      <c r="D206" s="45">
        <f t="shared" si="261"/>
        <v>203</v>
      </c>
      <c r="E206" s="44" t="str">
        <f t="shared" si="262"/>
        <v/>
      </c>
      <c r="F206" s="44" t="str">
        <f t="shared" si="263"/>
        <v xml:space="preserve"> Pesos</v>
      </c>
      <c r="G206" s="44" t="str">
        <f t="shared" si="264"/>
        <v xml:space="preserve">  billones</v>
      </c>
      <c r="H206" s="44"/>
      <c r="I206" s="44" t="str">
        <f t="shared" si="265"/>
        <v xml:space="preserve"> Pesos</v>
      </c>
      <c r="J206" s="44" t="s">
        <v>80</v>
      </c>
      <c r="K206" s="44"/>
      <c r="L206" s="44" t="str">
        <f t="shared" si="266"/>
        <v xml:space="preserve"> Pesos</v>
      </c>
      <c r="M206" s="44" t="str">
        <f t="shared" si="267"/>
        <v xml:space="preserve">  millones</v>
      </c>
      <c r="N206" s="44"/>
      <c r="O206" s="44" t="str">
        <f t="shared" si="268"/>
        <v xml:space="preserve"> Pesos</v>
      </c>
      <c r="P206" s="44" t="s">
        <v>80</v>
      </c>
      <c r="Q206" s="44"/>
      <c r="R206" s="44" t="str">
        <f t="shared" si="269"/>
        <v xml:space="preserve"> y </v>
      </c>
      <c r="S206" s="44" t="str">
        <f t="shared" si="270"/>
        <v xml:space="preserve"> Pesos</v>
      </c>
      <c r="T206" s="44" t="str">
        <f t="shared" si="271"/>
        <v xml:space="preserve"> Centavos</v>
      </c>
      <c r="U206" s="44" t="str">
        <f t="shared" si="272"/>
        <v xml:space="preserve"> centavos</v>
      </c>
      <c r="V206" s="44">
        <v>15</v>
      </c>
      <c r="W206" s="44">
        <v>14</v>
      </c>
      <c r="X206" s="44">
        <v>13</v>
      </c>
      <c r="Y206" s="44">
        <v>12</v>
      </c>
      <c r="Z206" s="44">
        <v>11</v>
      </c>
      <c r="AA206" s="44">
        <v>10</v>
      </c>
      <c r="AB206" s="44">
        <v>9</v>
      </c>
      <c r="AC206" s="44">
        <f t="shared" si="259"/>
        <v>8</v>
      </c>
      <c r="AD206" s="44">
        <f t="shared" si="259"/>
        <v>7</v>
      </c>
      <c r="AE206" s="44">
        <f t="shared" si="259"/>
        <v>6</v>
      </c>
      <c r="AF206" s="44">
        <f t="shared" si="259"/>
        <v>5</v>
      </c>
      <c r="AG206" s="44">
        <f t="shared" si="259"/>
        <v>4</v>
      </c>
      <c r="AH206" s="44">
        <f t="shared" si="259"/>
        <v>3</v>
      </c>
      <c r="AI206" s="44">
        <f t="shared" si="259"/>
        <v>2</v>
      </c>
      <c r="AJ206" s="44">
        <f t="shared" si="259"/>
        <v>1</v>
      </c>
      <c r="AK206" s="44">
        <f t="shared" si="259"/>
        <v>0</v>
      </c>
      <c r="AL206" s="44">
        <f t="shared" si="259"/>
        <v>-1</v>
      </c>
      <c r="AM206" s="44">
        <f t="shared" si="259"/>
        <v>-2</v>
      </c>
      <c r="AN206" s="44"/>
      <c r="AO206" s="46">
        <f t="shared" si="331"/>
        <v>0</v>
      </c>
      <c r="AP206" s="46">
        <f t="shared" si="331"/>
        <v>0</v>
      </c>
      <c r="AQ206" s="46">
        <f t="shared" si="331"/>
        <v>0</v>
      </c>
      <c r="AR206" s="46">
        <f t="shared" si="331"/>
        <v>0</v>
      </c>
      <c r="AS206" s="46">
        <f t="shared" si="331"/>
        <v>0</v>
      </c>
      <c r="AT206" s="46">
        <f t="shared" si="331"/>
        <v>0</v>
      </c>
      <c r="AU206" s="46">
        <f t="shared" si="331"/>
        <v>0</v>
      </c>
      <c r="AV206" s="46">
        <f t="shared" si="331"/>
        <v>0</v>
      </c>
      <c r="AW206" s="46">
        <f t="shared" si="331"/>
        <v>0</v>
      </c>
      <c r="AX206" s="46">
        <f t="shared" si="331"/>
        <v>0</v>
      </c>
      <c r="AY206" s="46">
        <f t="shared" si="331"/>
        <v>0</v>
      </c>
      <c r="AZ206" s="46">
        <f t="shared" si="331"/>
        <v>0</v>
      </c>
      <c r="BA206" s="46">
        <f t="shared" si="249"/>
        <v>2</v>
      </c>
      <c r="BB206" s="46">
        <f t="shared" si="243"/>
        <v>20</v>
      </c>
      <c r="BC206" s="46">
        <f t="shared" si="243"/>
        <v>203</v>
      </c>
      <c r="BD206" s="46">
        <f t="shared" si="243"/>
        <v>2030</v>
      </c>
      <c r="BE206" s="46">
        <f t="shared" si="243"/>
        <v>20300</v>
      </c>
      <c r="BF206" s="44"/>
      <c r="BG206" s="44">
        <f t="shared" si="273"/>
        <v>0</v>
      </c>
      <c r="BH206" s="46">
        <f t="shared" si="274"/>
        <v>0</v>
      </c>
      <c r="BI206" s="46">
        <f t="shared" si="275"/>
        <v>0</v>
      </c>
      <c r="BJ206" s="46">
        <f t="shared" si="276"/>
        <v>0</v>
      </c>
      <c r="BK206" s="46">
        <f t="shared" si="277"/>
        <v>0</v>
      </c>
      <c r="BL206" s="46">
        <f t="shared" si="278"/>
        <v>0</v>
      </c>
      <c r="BM206" s="46">
        <f t="shared" si="279"/>
        <v>0</v>
      </c>
      <c r="BN206" s="46">
        <f t="shared" si="280"/>
        <v>0</v>
      </c>
      <c r="BO206" s="46">
        <f t="shared" si="281"/>
        <v>0</v>
      </c>
      <c r="BP206" s="46">
        <f t="shared" si="282"/>
        <v>0</v>
      </c>
      <c r="BQ206" s="46">
        <f t="shared" si="283"/>
        <v>0</v>
      </c>
      <c r="BR206" s="46">
        <f t="shared" si="284"/>
        <v>0</v>
      </c>
      <c r="BS206" s="46">
        <f t="shared" si="285"/>
        <v>200</v>
      </c>
      <c r="BT206" s="46">
        <f t="shared" si="286"/>
        <v>0</v>
      </c>
      <c r="BU206" s="46">
        <f t="shared" si="287"/>
        <v>3</v>
      </c>
      <c r="BV206" s="46">
        <f t="shared" si="288"/>
        <v>0</v>
      </c>
      <c r="BW206" s="46">
        <f t="shared" si="289"/>
        <v>0</v>
      </c>
      <c r="BX206" s="44"/>
      <c r="BY206" s="44"/>
      <c r="BZ206" s="46">
        <f t="shared" si="290"/>
        <v>0</v>
      </c>
      <c r="CA206" s="46"/>
      <c r="CB206" s="46"/>
      <c r="CC206" s="46">
        <f t="shared" si="291"/>
        <v>0</v>
      </c>
      <c r="CD206" s="46"/>
      <c r="CE206" s="46"/>
      <c r="CF206" s="46">
        <f t="shared" si="292"/>
        <v>0</v>
      </c>
      <c r="CG206" s="44"/>
      <c r="CH206" s="46"/>
      <c r="CI206" s="46">
        <f t="shared" si="293"/>
        <v>0</v>
      </c>
      <c r="CJ206" s="44"/>
      <c r="CK206" s="46"/>
      <c r="CL206" s="46">
        <f t="shared" si="294"/>
        <v>3</v>
      </c>
      <c r="CM206" s="44"/>
      <c r="CN206" s="46">
        <f t="shared" si="295"/>
        <v>0</v>
      </c>
      <c r="CO206" s="44"/>
      <c r="CP206" s="44"/>
      <c r="CQ206" s="44" t="str">
        <f t="shared" si="296"/>
        <v/>
      </c>
      <c r="CR206" s="44" t="str">
        <f t="shared" si="297"/>
        <v/>
      </c>
      <c r="CS206" s="44" t="str">
        <f t="shared" si="298"/>
        <v xml:space="preserve">   billones</v>
      </c>
      <c r="CT206" s="44" t="str">
        <f t="shared" si="299"/>
        <v/>
      </c>
      <c r="CU206" s="44" t="str">
        <f t="shared" si="300"/>
        <v/>
      </c>
      <c r="CV206" s="44" t="str">
        <f t="shared" si="301"/>
        <v xml:space="preserve">  mil</v>
      </c>
      <c r="CW206" s="44" t="str">
        <f t="shared" si="302"/>
        <v/>
      </c>
      <c r="CX206" s="44" t="str">
        <f t="shared" si="303"/>
        <v/>
      </c>
      <c r="CY206" s="44" t="str">
        <f t="shared" si="304"/>
        <v xml:space="preserve">   millones</v>
      </c>
      <c r="CZ206" s="44" t="str">
        <f t="shared" si="305"/>
        <v/>
      </c>
      <c r="DA206" s="44" t="str">
        <f t="shared" si="306"/>
        <v/>
      </c>
      <c r="DB206" s="44" t="str">
        <f t="shared" si="307"/>
        <v xml:space="preserve">  mil</v>
      </c>
      <c r="DC206" s="44" t="str">
        <f t="shared" si="308"/>
        <v xml:space="preserve">Doscientos </v>
      </c>
      <c r="DD206" s="44" t="str">
        <f t="shared" si="309"/>
        <v xml:space="preserve">  y </v>
      </c>
      <c r="DE206" s="44" t="str">
        <f t="shared" si="310"/>
        <v>Tres Pesos</v>
      </c>
      <c r="DF206" s="44" t="str">
        <f t="shared" si="311"/>
        <v xml:space="preserve">  Centavos</v>
      </c>
      <c r="DG206" s="44" t="str">
        <f t="shared" si="312"/>
        <v xml:space="preserve">  centavos</v>
      </c>
      <c r="DH206" s="44" t="str">
        <f t="shared" si="313"/>
        <v xml:space="preserve"> </v>
      </c>
      <c r="DI206" s="44" t="str">
        <f t="shared" si="314"/>
        <v/>
      </c>
      <c r="DJ206" s="44"/>
      <c r="DK206" s="44" t="str">
        <f t="shared" si="315"/>
        <v xml:space="preserve"> </v>
      </c>
      <c r="DL206" s="44" t="str">
        <f t="shared" si="316"/>
        <v/>
      </c>
      <c r="DM206" s="44"/>
      <c r="DN206" s="44" t="str">
        <f t="shared" si="317"/>
        <v xml:space="preserve"> </v>
      </c>
      <c r="DO206" s="44" t="str">
        <f t="shared" si="318"/>
        <v/>
      </c>
      <c r="DP206" s="44"/>
      <c r="DQ206" s="44" t="str">
        <f t="shared" si="319"/>
        <v xml:space="preserve"> </v>
      </c>
      <c r="DR206" s="44" t="str">
        <f t="shared" si="320"/>
        <v/>
      </c>
      <c r="DS206" s="44"/>
      <c r="DT206" s="44" t="str">
        <f t="shared" si="321"/>
        <v>Tres</v>
      </c>
      <c r="DU206" s="44" t="str">
        <f t="shared" si="322"/>
        <v xml:space="preserve"> Pesos</v>
      </c>
      <c r="DV206" s="44" t="str">
        <f t="shared" si="323"/>
        <v xml:space="preserve"> </v>
      </c>
      <c r="DW206" s="44" t="str">
        <f t="shared" si="324"/>
        <v/>
      </c>
      <c r="DX206" s="44"/>
      <c r="DY206" s="44"/>
      <c r="DZ206" s="44"/>
      <c r="EA206" s="44" t="str">
        <f t="shared" si="325"/>
        <v xml:space="preserve"> </v>
      </c>
      <c r="EB206" s="44"/>
      <c r="EC206" s="44"/>
      <c r="ED206" s="44" t="str">
        <f t="shared" si="326"/>
        <v xml:space="preserve"> </v>
      </c>
      <c r="EE206" s="44"/>
      <c r="EF206" s="44"/>
      <c r="EG206" s="47" t="str">
        <f t="shared" si="327"/>
        <v xml:space="preserve"> </v>
      </c>
      <c r="EH206" s="44"/>
      <c r="EI206" s="44"/>
      <c r="EJ206" s="47" t="str">
        <f t="shared" si="328"/>
        <v xml:space="preserve"> </v>
      </c>
      <c r="EK206" s="44"/>
      <c r="EL206" s="44"/>
      <c r="EM206" s="47" t="str">
        <f t="shared" si="329"/>
        <v>Doscientos Tres Pesos</v>
      </c>
      <c r="EN206" s="47"/>
      <c r="EO206" s="47" t="str">
        <f t="shared" si="330"/>
        <v xml:space="preserve"> </v>
      </c>
      <c r="EP206" s="44"/>
    </row>
    <row r="207" spans="1:146" hidden="1" x14ac:dyDescent="0.2">
      <c r="A207" s="42">
        <v>204</v>
      </c>
      <c r="B207" s="43" t="str">
        <f t="shared" si="260"/>
        <v>Doscientos Cuatro Pesos M/L</v>
      </c>
      <c r="C207" s="44"/>
      <c r="D207" s="45">
        <f t="shared" si="261"/>
        <v>204</v>
      </c>
      <c r="E207" s="44" t="str">
        <f t="shared" si="262"/>
        <v/>
      </c>
      <c r="F207" s="44" t="str">
        <f t="shared" si="263"/>
        <v xml:space="preserve"> Pesos</v>
      </c>
      <c r="G207" s="44" t="str">
        <f t="shared" si="264"/>
        <v xml:space="preserve">  billones</v>
      </c>
      <c r="H207" s="44"/>
      <c r="I207" s="44" t="str">
        <f t="shared" si="265"/>
        <v xml:space="preserve"> Pesos</v>
      </c>
      <c r="J207" s="44" t="s">
        <v>80</v>
      </c>
      <c r="K207" s="44"/>
      <c r="L207" s="44" t="str">
        <f t="shared" si="266"/>
        <v xml:space="preserve"> Pesos</v>
      </c>
      <c r="M207" s="44" t="str">
        <f t="shared" si="267"/>
        <v xml:space="preserve">  millones</v>
      </c>
      <c r="N207" s="44"/>
      <c r="O207" s="44" t="str">
        <f t="shared" si="268"/>
        <v xml:space="preserve"> Pesos</v>
      </c>
      <c r="P207" s="44" t="s">
        <v>80</v>
      </c>
      <c r="Q207" s="44"/>
      <c r="R207" s="44" t="str">
        <f t="shared" si="269"/>
        <v xml:space="preserve"> y </v>
      </c>
      <c r="S207" s="44" t="str">
        <f t="shared" si="270"/>
        <v xml:space="preserve"> Pesos</v>
      </c>
      <c r="T207" s="44" t="str">
        <f t="shared" si="271"/>
        <v xml:space="preserve"> Centavos</v>
      </c>
      <c r="U207" s="44" t="str">
        <f t="shared" si="272"/>
        <v xml:space="preserve"> centavos</v>
      </c>
      <c r="V207" s="44">
        <v>15</v>
      </c>
      <c r="W207" s="44">
        <v>14</v>
      </c>
      <c r="X207" s="44">
        <v>13</v>
      </c>
      <c r="Y207" s="44">
        <v>12</v>
      </c>
      <c r="Z207" s="44">
        <v>11</v>
      </c>
      <c r="AA207" s="44">
        <v>10</v>
      </c>
      <c r="AB207" s="44">
        <v>9</v>
      </c>
      <c r="AC207" s="44">
        <f t="shared" si="259"/>
        <v>8</v>
      </c>
      <c r="AD207" s="44">
        <f t="shared" si="259"/>
        <v>7</v>
      </c>
      <c r="AE207" s="44">
        <f t="shared" si="259"/>
        <v>6</v>
      </c>
      <c r="AF207" s="44">
        <f t="shared" si="259"/>
        <v>5</v>
      </c>
      <c r="AG207" s="44">
        <f t="shared" si="259"/>
        <v>4</v>
      </c>
      <c r="AH207" s="44">
        <f t="shared" si="259"/>
        <v>3</v>
      </c>
      <c r="AI207" s="44">
        <f t="shared" si="259"/>
        <v>2</v>
      </c>
      <c r="AJ207" s="44">
        <f t="shared" si="259"/>
        <v>1</v>
      </c>
      <c r="AK207" s="44">
        <f t="shared" si="259"/>
        <v>0</v>
      </c>
      <c r="AL207" s="44">
        <f t="shared" si="259"/>
        <v>-1</v>
      </c>
      <c r="AM207" s="44">
        <f t="shared" si="259"/>
        <v>-2</v>
      </c>
      <c r="AN207" s="44"/>
      <c r="AO207" s="46">
        <f t="shared" si="331"/>
        <v>0</v>
      </c>
      <c r="AP207" s="46">
        <f t="shared" si="331"/>
        <v>0</v>
      </c>
      <c r="AQ207" s="46">
        <f t="shared" si="331"/>
        <v>0</v>
      </c>
      <c r="AR207" s="46">
        <f t="shared" si="331"/>
        <v>0</v>
      </c>
      <c r="AS207" s="46">
        <f t="shared" si="331"/>
        <v>0</v>
      </c>
      <c r="AT207" s="46">
        <f t="shared" si="331"/>
        <v>0</v>
      </c>
      <c r="AU207" s="46">
        <f t="shared" si="331"/>
        <v>0</v>
      </c>
      <c r="AV207" s="46">
        <f t="shared" si="331"/>
        <v>0</v>
      </c>
      <c r="AW207" s="46">
        <f t="shared" si="331"/>
        <v>0</v>
      </c>
      <c r="AX207" s="46">
        <f t="shared" si="331"/>
        <v>0</v>
      </c>
      <c r="AY207" s="46">
        <f t="shared" si="331"/>
        <v>0</v>
      </c>
      <c r="AZ207" s="46">
        <f t="shared" si="331"/>
        <v>0</v>
      </c>
      <c r="BA207" s="46">
        <f t="shared" si="249"/>
        <v>2</v>
      </c>
      <c r="BB207" s="46">
        <f t="shared" si="243"/>
        <v>20</v>
      </c>
      <c r="BC207" s="46">
        <f t="shared" si="243"/>
        <v>204</v>
      </c>
      <c r="BD207" s="46">
        <f t="shared" si="243"/>
        <v>2040</v>
      </c>
      <c r="BE207" s="46">
        <f t="shared" si="243"/>
        <v>20400</v>
      </c>
      <c r="BF207" s="44"/>
      <c r="BG207" s="44">
        <f t="shared" si="273"/>
        <v>0</v>
      </c>
      <c r="BH207" s="46">
        <f t="shared" si="274"/>
        <v>0</v>
      </c>
      <c r="BI207" s="46">
        <f t="shared" si="275"/>
        <v>0</v>
      </c>
      <c r="BJ207" s="46">
        <f t="shared" si="276"/>
        <v>0</v>
      </c>
      <c r="BK207" s="46">
        <f t="shared" si="277"/>
        <v>0</v>
      </c>
      <c r="BL207" s="46">
        <f t="shared" si="278"/>
        <v>0</v>
      </c>
      <c r="BM207" s="46">
        <f t="shared" si="279"/>
        <v>0</v>
      </c>
      <c r="BN207" s="46">
        <f t="shared" si="280"/>
        <v>0</v>
      </c>
      <c r="BO207" s="46">
        <f t="shared" si="281"/>
        <v>0</v>
      </c>
      <c r="BP207" s="46">
        <f t="shared" si="282"/>
        <v>0</v>
      </c>
      <c r="BQ207" s="46">
        <f t="shared" si="283"/>
        <v>0</v>
      </c>
      <c r="BR207" s="46">
        <f t="shared" si="284"/>
        <v>0</v>
      </c>
      <c r="BS207" s="46">
        <f t="shared" si="285"/>
        <v>200</v>
      </c>
      <c r="BT207" s="46">
        <f t="shared" si="286"/>
        <v>0</v>
      </c>
      <c r="BU207" s="46">
        <f t="shared" si="287"/>
        <v>4</v>
      </c>
      <c r="BV207" s="46">
        <f t="shared" si="288"/>
        <v>0</v>
      </c>
      <c r="BW207" s="46">
        <f t="shared" si="289"/>
        <v>0</v>
      </c>
      <c r="BX207" s="44"/>
      <c r="BY207" s="44"/>
      <c r="BZ207" s="46">
        <f t="shared" si="290"/>
        <v>0</v>
      </c>
      <c r="CA207" s="46"/>
      <c r="CB207" s="46"/>
      <c r="CC207" s="46">
        <f t="shared" si="291"/>
        <v>0</v>
      </c>
      <c r="CD207" s="46"/>
      <c r="CE207" s="46"/>
      <c r="CF207" s="46">
        <f t="shared" si="292"/>
        <v>0</v>
      </c>
      <c r="CG207" s="44"/>
      <c r="CH207" s="46"/>
      <c r="CI207" s="46">
        <f t="shared" si="293"/>
        <v>0</v>
      </c>
      <c r="CJ207" s="44"/>
      <c r="CK207" s="46"/>
      <c r="CL207" s="46">
        <f t="shared" si="294"/>
        <v>4</v>
      </c>
      <c r="CM207" s="44"/>
      <c r="CN207" s="46">
        <f t="shared" si="295"/>
        <v>0</v>
      </c>
      <c r="CO207" s="44"/>
      <c r="CP207" s="44"/>
      <c r="CQ207" s="44" t="str">
        <f t="shared" si="296"/>
        <v/>
      </c>
      <c r="CR207" s="44" t="str">
        <f t="shared" si="297"/>
        <v/>
      </c>
      <c r="CS207" s="44" t="str">
        <f t="shared" si="298"/>
        <v xml:space="preserve">   billones</v>
      </c>
      <c r="CT207" s="44" t="str">
        <f t="shared" si="299"/>
        <v/>
      </c>
      <c r="CU207" s="44" t="str">
        <f t="shared" si="300"/>
        <v/>
      </c>
      <c r="CV207" s="44" t="str">
        <f t="shared" si="301"/>
        <v xml:space="preserve">  mil</v>
      </c>
      <c r="CW207" s="44" t="str">
        <f t="shared" si="302"/>
        <v/>
      </c>
      <c r="CX207" s="44" t="str">
        <f t="shared" si="303"/>
        <v/>
      </c>
      <c r="CY207" s="44" t="str">
        <f t="shared" si="304"/>
        <v xml:space="preserve">   millones</v>
      </c>
      <c r="CZ207" s="44" t="str">
        <f t="shared" si="305"/>
        <v/>
      </c>
      <c r="DA207" s="44" t="str">
        <f t="shared" si="306"/>
        <v/>
      </c>
      <c r="DB207" s="44" t="str">
        <f t="shared" si="307"/>
        <v xml:space="preserve">  mil</v>
      </c>
      <c r="DC207" s="44" t="str">
        <f t="shared" si="308"/>
        <v xml:space="preserve">Doscientos </v>
      </c>
      <c r="DD207" s="44" t="str">
        <f t="shared" si="309"/>
        <v xml:space="preserve">  y </v>
      </c>
      <c r="DE207" s="44" t="str">
        <f t="shared" si="310"/>
        <v>Cuatro Pesos</v>
      </c>
      <c r="DF207" s="44" t="str">
        <f t="shared" si="311"/>
        <v xml:space="preserve">  Centavos</v>
      </c>
      <c r="DG207" s="44" t="str">
        <f t="shared" si="312"/>
        <v xml:space="preserve">  centavos</v>
      </c>
      <c r="DH207" s="44" t="str">
        <f t="shared" si="313"/>
        <v xml:space="preserve"> </v>
      </c>
      <c r="DI207" s="44" t="str">
        <f t="shared" si="314"/>
        <v/>
      </c>
      <c r="DJ207" s="44"/>
      <c r="DK207" s="44" t="str">
        <f t="shared" si="315"/>
        <v xml:space="preserve"> </v>
      </c>
      <c r="DL207" s="44" t="str">
        <f t="shared" si="316"/>
        <v/>
      </c>
      <c r="DM207" s="44"/>
      <c r="DN207" s="44" t="str">
        <f t="shared" si="317"/>
        <v xml:space="preserve"> </v>
      </c>
      <c r="DO207" s="44" t="str">
        <f t="shared" si="318"/>
        <v/>
      </c>
      <c r="DP207" s="44"/>
      <c r="DQ207" s="44" t="str">
        <f t="shared" si="319"/>
        <v xml:space="preserve"> </v>
      </c>
      <c r="DR207" s="44" t="str">
        <f t="shared" si="320"/>
        <v/>
      </c>
      <c r="DS207" s="44"/>
      <c r="DT207" s="44" t="str">
        <f t="shared" si="321"/>
        <v>Cuatro</v>
      </c>
      <c r="DU207" s="44" t="str">
        <f t="shared" si="322"/>
        <v xml:space="preserve"> Pesos</v>
      </c>
      <c r="DV207" s="44" t="str">
        <f t="shared" si="323"/>
        <v xml:space="preserve"> </v>
      </c>
      <c r="DW207" s="44" t="str">
        <f t="shared" si="324"/>
        <v/>
      </c>
      <c r="DX207" s="44"/>
      <c r="DY207" s="44"/>
      <c r="DZ207" s="44"/>
      <c r="EA207" s="44" t="str">
        <f t="shared" si="325"/>
        <v xml:space="preserve"> </v>
      </c>
      <c r="EB207" s="44"/>
      <c r="EC207" s="44"/>
      <c r="ED207" s="44" t="str">
        <f t="shared" si="326"/>
        <v xml:space="preserve"> </v>
      </c>
      <c r="EE207" s="44"/>
      <c r="EF207" s="44"/>
      <c r="EG207" s="47" t="str">
        <f t="shared" si="327"/>
        <v xml:space="preserve"> </v>
      </c>
      <c r="EH207" s="44"/>
      <c r="EI207" s="44"/>
      <c r="EJ207" s="47" t="str">
        <f t="shared" si="328"/>
        <v xml:space="preserve"> </v>
      </c>
      <c r="EK207" s="44"/>
      <c r="EL207" s="44"/>
      <c r="EM207" s="47" t="str">
        <f t="shared" si="329"/>
        <v>Doscientos Cuatro Pesos</v>
      </c>
      <c r="EN207" s="47"/>
      <c r="EO207" s="47" t="str">
        <f t="shared" si="330"/>
        <v xml:space="preserve"> </v>
      </c>
      <c r="EP207" s="44"/>
    </row>
    <row r="208" spans="1:146" hidden="1" x14ac:dyDescent="0.2">
      <c r="A208" s="42">
        <v>205</v>
      </c>
      <c r="B208" s="43" t="str">
        <f t="shared" si="260"/>
        <v>Doscientos Cinco Pesos M/L</v>
      </c>
      <c r="C208" s="44"/>
      <c r="D208" s="45">
        <f t="shared" si="261"/>
        <v>205</v>
      </c>
      <c r="E208" s="44" t="str">
        <f t="shared" si="262"/>
        <v/>
      </c>
      <c r="F208" s="44" t="str">
        <f t="shared" si="263"/>
        <v xml:space="preserve"> Pesos</v>
      </c>
      <c r="G208" s="44" t="str">
        <f t="shared" si="264"/>
        <v xml:space="preserve">  billones</v>
      </c>
      <c r="H208" s="44"/>
      <c r="I208" s="44" t="str">
        <f t="shared" si="265"/>
        <v xml:space="preserve"> Pesos</v>
      </c>
      <c r="J208" s="44" t="s">
        <v>80</v>
      </c>
      <c r="K208" s="44"/>
      <c r="L208" s="44" t="str">
        <f t="shared" si="266"/>
        <v xml:space="preserve"> Pesos</v>
      </c>
      <c r="M208" s="44" t="str">
        <f t="shared" si="267"/>
        <v xml:space="preserve">  millones</v>
      </c>
      <c r="N208" s="44"/>
      <c r="O208" s="44" t="str">
        <f t="shared" si="268"/>
        <v xml:space="preserve"> Pesos</v>
      </c>
      <c r="P208" s="44" t="s">
        <v>80</v>
      </c>
      <c r="Q208" s="44"/>
      <c r="R208" s="44" t="str">
        <f t="shared" si="269"/>
        <v xml:space="preserve"> y </v>
      </c>
      <c r="S208" s="44" t="str">
        <f t="shared" si="270"/>
        <v xml:space="preserve"> Pesos</v>
      </c>
      <c r="T208" s="44" t="str">
        <f t="shared" si="271"/>
        <v xml:space="preserve"> Centavos</v>
      </c>
      <c r="U208" s="44" t="str">
        <f t="shared" si="272"/>
        <v xml:space="preserve"> centavos</v>
      </c>
      <c r="V208" s="44">
        <v>15</v>
      </c>
      <c r="W208" s="44">
        <v>14</v>
      </c>
      <c r="X208" s="44">
        <v>13</v>
      </c>
      <c r="Y208" s="44">
        <v>12</v>
      </c>
      <c r="Z208" s="44">
        <v>11</v>
      </c>
      <c r="AA208" s="44">
        <v>10</v>
      </c>
      <c r="AB208" s="44">
        <v>9</v>
      </c>
      <c r="AC208" s="44">
        <f t="shared" si="259"/>
        <v>8</v>
      </c>
      <c r="AD208" s="44">
        <f t="shared" si="259"/>
        <v>7</v>
      </c>
      <c r="AE208" s="44">
        <f t="shared" si="259"/>
        <v>6</v>
      </c>
      <c r="AF208" s="44">
        <f t="shared" si="259"/>
        <v>5</v>
      </c>
      <c r="AG208" s="44">
        <f t="shared" si="259"/>
        <v>4</v>
      </c>
      <c r="AH208" s="44">
        <f t="shared" si="259"/>
        <v>3</v>
      </c>
      <c r="AI208" s="44">
        <f t="shared" si="259"/>
        <v>2</v>
      </c>
      <c r="AJ208" s="44">
        <f t="shared" si="259"/>
        <v>1</v>
      </c>
      <c r="AK208" s="44">
        <f t="shared" si="259"/>
        <v>0</v>
      </c>
      <c r="AL208" s="44">
        <f t="shared" si="259"/>
        <v>-1</v>
      </c>
      <c r="AM208" s="44">
        <f t="shared" si="259"/>
        <v>-2</v>
      </c>
      <c r="AN208" s="44"/>
      <c r="AO208" s="46">
        <f t="shared" si="331"/>
        <v>0</v>
      </c>
      <c r="AP208" s="46">
        <f t="shared" si="331"/>
        <v>0</v>
      </c>
      <c r="AQ208" s="46">
        <f t="shared" si="331"/>
        <v>0</v>
      </c>
      <c r="AR208" s="46">
        <f t="shared" si="331"/>
        <v>0</v>
      </c>
      <c r="AS208" s="46">
        <f t="shared" si="331"/>
        <v>0</v>
      </c>
      <c r="AT208" s="46">
        <f t="shared" si="331"/>
        <v>0</v>
      </c>
      <c r="AU208" s="46">
        <f t="shared" si="331"/>
        <v>0</v>
      </c>
      <c r="AV208" s="46">
        <f t="shared" si="331"/>
        <v>0</v>
      </c>
      <c r="AW208" s="46">
        <f t="shared" si="331"/>
        <v>0</v>
      </c>
      <c r="AX208" s="46">
        <f t="shared" si="331"/>
        <v>0</v>
      </c>
      <c r="AY208" s="46">
        <f t="shared" si="331"/>
        <v>0</v>
      </c>
      <c r="AZ208" s="46">
        <f t="shared" si="331"/>
        <v>0</v>
      </c>
      <c r="BA208" s="46">
        <f t="shared" si="249"/>
        <v>2</v>
      </c>
      <c r="BB208" s="46">
        <f t="shared" si="243"/>
        <v>20</v>
      </c>
      <c r="BC208" s="46">
        <f t="shared" si="243"/>
        <v>205</v>
      </c>
      <c r="BD208" s="46">
        <f t="shared" si="243"/>
        <v>2050</v>
      </c>
      <c r="BE208" s="46">
        <f t="shared" si="243"/>
        <v>20500</v>
      </c>
      <c r="BF208" s="44"/>
      <c r="BG208" s="44">
        <f t="shared" si="273"/>
        <v>0</v>
      </c>
      <c r="BH208" s="46">
        <f t="shared" si="274"/>
        <v>0</v>
      </c>
      <c r="BI208" s="46">
        <f t="shared" si="275"/>
        <v>0</v>
      </c>
      <c r="BJ208" s="46">
        <f t="shared" si="276"/>
        <v>0</v>
      </c>
      <c r="BK208" s="46">
        <f t="shared" si="277"/>
        <v>0</v>
      </c>
      <c r="BL208" s="46">
        <f t="shared" si="278"/>
        <v>0</v>
      </c>
      <c r="BM208" s="46">
        <f t="shared" si="279"/>
        <v>0</v>
      </c>
      <c r="BN208" s="46">
        <f t="shared" si="280"/>
        <v>0</v>
      </c>
      <c r="BO208" s="46">
        <f t="shared" si="281"/>
        <v>0</v>
      </c>
      <c r="BP208" s="46">
        <f t="shared" si="282"/>
        <v>0</v>
      </c>
      <c r="BQ208" s="46">
        <f t="shared" si="283"/>
        <v>0</v>
      </c>
      <c r="BR208" s="46">
        <f t="shared" si="284"/>
        <v>0</v>
      </c>
      <c r="BS208" s="46">
        <f t="shared" si="285"/>
        <v>200</v>
      </c>
      <c r="BT208" s="46">
        <f t="shared" si="286"/>
        <v>0</v>
      </c>
      <c r="BU208" s="46">
        <f t="shared" si="287"/>
        <v>5</v>
      </c>
      <c r="BV208" s="46">
        <f t="shared" si="288"/>
        <v>0</v>
      </c>
      <c r="BW208" s="46">
        <f t="shared" si="289"/>
        <v>0</v>
      </c>
      <c r="BX208" s="44"/>
      <c r="BY208" s="44"/>
      <c r="BZ208" s="46">
        <f t="shared" si="290"/>
        <v>0</v>
      </c>
      <c r="CA208" s="46"/>
      <c r="CB208" s="46"/>
      <c r="CC208" s="46">
        <f t="shared" si="291"/>
        <v>0</v>
      </c>
      <c r="CD208" s="46"/>
      <c r="CE208" s="46"/>
      <c r="CF208" s="46">
        <f t="shared" si="292"/>
        <v>0</v>
      </c>
      <c r="CG208" s="44"/>
      <c r="CH208" s="46"/>
      <c r="CI208" s="46">
        <f t="shared" si="293"/>
        <v>0</v>
      </c>
      <c r="CJ208" s="44"/>
      <c r="CK208" s="46"/>
      <c r="CL208" s="46">
        <f t="shared" si="294"/>
        <v>5</v>
      </c>
      <c r="CM208" s="44"/>
      <c r="CN208" s="46">
        <f t="shared" si="295"/>
        <v>0</v>
      </c>
      <c r="CO208" s="44"/>
      <c r="CP208" s="44"/>
      <c r="CQ208" s="44" t="str">
        <f t="shared" si="296"/>
        <v/>
      </c>
      <c r="CR208" s="44" t="str">
        <f t="shared" si="297"/>
        <v/>
      </c>
      <c r="CS208" s="44" t="str">
        <f t="shared" si="298"/>
        <v xml:space="preserve">   billones</v>
      </c>
      <c r="CT208" s="44" t="str">
        <f t="shared" si="299"/>
        <v/>
      </c>
      <c r="CU208" s="44" t="str">
        <f t="shared" si="300"/>
        <v/>
      </c>
      <c r="CV208" s="44" t="str">
        <f t="shared" si="301"/>
        <v xml:space="preserve">  mil</v>
      </c>
      <c r="CW208" s="44" t="str">
        <f t="shared" si="302"/>
        <v/>
      </c>
      <c r="CX208" s="44" t="str">
        <f t="shared" si="303"/>
        <v/>
      </c>
      <c r="CY208" s="44" t="str">
        <f t="shared" si="304"/>
        <v xml:space="preserve">   millones</v>
      </c>
      <c r="CZ208" s="44" t="str">
        <f t="shared" si="305"/>
        <v/>
      </c>
      <c r="DA208" s="44" t="str">
        <f t="shared" si="306"/>
        <v/>
      </c>
      <c r="DB208" s="44" t="str">
        <f t="shared" si="307"/>
        <v xml:space="preserve">  mil</v>
      </c>
      <c r="DC208" s="44" t="str">
        <f t="shared" si="308"/>
        <v xml:space="preserve">Doscientos </v>
      </c>
      <c r="DD208" s="44" t="str">
        <f t="shared" si="309"/>
        <v xml:space="preserve">  y </v>
      </c>
      <c r="DE208" s="44" t="str">
        <f t="shared" si="310"/>
        <v>Cinco Pesos</v>
      </c>
      <c r="DF208" s="44" t="str">
        <f t="shared" si="311"/>
        <v xml:space="preserve">  Centavos</v>
      </c>
      <c r="DG208" s="44" t="str">
        <f t="shared" si="312"/>
        <v xml:space="preserve">  centavos</v>
      </c>
      <c r="DH208" s="44" t="str">
        <f t="shared" si="313"/>
        <v xml:space="preserve"> </v>
      </c>
      <c r="DI208" s="44" t="str">
        <f t="shared" si="314"/>
        <v/>
      </c>
      <c r="DJ208" s="44"/>
      <c r="DK208" s="44" t="str">
        <f t="shared" si="315"/>
        <v xml:space="preserve"> </v>
      </c>
      <c r="DL208" s="44" t="str">
        <f t="shared" si="316"/>
        <v/>
      </c>
      <c r="DM208" s="44"/>
      <c r="DN208" s="44" t="str">
        <f t="shared" si="317"/>
        <v xml:space="preserve"> </v>
      </c>
      <c r="DO208" s="44" t="str">
        <f t="shared" si="318"/>
        <v/>
      </c>
      <c r="DP208" s="44"/>
      <c r="DQ208" s="44" t="str">
        <f t="shared" si="319"/>
        <v xml:space="preserve"> </v>
      </c>
      <c r="DR208" s="44" t="str">
        <f t="shared" si="320"/>
        <v/>
      </c>
      <c r="DS208" s="44"/>
      <c r="DT208" s="44" t="str">
        <f t="shared" si="321"/>
        <v>Cinco</v>
      </c>
      <c r="DU208" s="44" t="str">
        <f t="shared" si="322"/>
        <v xml:space="preserve"> Pesos</v>
      </c>
      <c r="DV208" s="44" t="str">
        <f t="shared" si="323"/>
        <v xml:space="preserve"> </v>
      </c>
      <c r="DW208" s="44" t="str">
        <f t="shared" si="324"/>
        <v/>
      </c>
      <c r="DX208" s="44"/>
      <c r="DY208" s="44"/>
      <c r="DZ208" s="44"/>
      <c r="EA208" s="44" t="str">
        <f t="shared" si="325"/>
        <v xml:space="preserve"> </v>
      </c>
      <c r="EB208" s="44"/>
      <c r="EC208" s="44"/>
      <c r="ED208" s="44" t="str">
        <f t="shared" si="326"/>
        <v xml:space="preserve"> </v>
      </c>
      <c r="EE208" s="44"/>
      <c r="EF208" s="44"/>
      <c r="EG208" s="47" t="str">
        <f t="shared" si="327"/>
        <v xml:space="preserve"> </v>
      </c>
      <c r="EH208" s="44"/>
      <c r="EI208" s="44"/>
      <c r="EJ208" s="47" t="str">
        <f t="shared" si="328"/>
        <v xml:space="preserve"> </v>
      </c>
      <c r="EK208" s="44"/>
      <c r="EL208" s="44"/>
      <c r="EM208" s="47" t="str">
        <f t="shared" si="329"/>
        <v>Doscientos Cinco Pesos</v>
      </c>
      <c r="EN208" s="47"/>
      <c r="EO208" s="47" t="str">
        <f t="shared" si="330"/>
        <v xml:space="preserve"> </v>
      </c>
      <c r="EP208" s="44"/>
    </row>
    <row r="209" spans="1:146" hidden="1" x14ac:dyDescent="0.2">
      <c r="A209" s="42">
        <v>206</v>
      </c>
      <c r="B209" s="43" t="str">
        <f t="shared" si="260"/>
        <v>Doscientos Seis Pesos M/L</v>
      </c>
      <c r="C209" s="44"/>
      <c r="D209" s="45">
        <f t="shared" si="261"/>
        <v>206</v>
      </c>
      <c r="E209" s="44" t="str">
        <f t="shared" si="262"/>
        <v/>
      </c>
      <c r="F209" s="44" t="str">
        <f t="shared" si="263"/>
        <v xml:space="preserve"> Pesos</v>
      </c>
      <c r="G209" s="44" t="str">
        <f t="shared" si="264"/>
        <v xml:space="preserve">  billones</v>
      </c>
      <c r="H209" s="44"/>
      <c r="I209" s="44" t="str">
        <f t="shared" si="265"/>
        <v xml:space="preserve"> Pesos</v>
      </c>
      <c r="J209" s="44" t="s">
        <v>80</v>
      </c>
      <c r="K209" s="44"/>
      <c r="L209" s="44" t="str">
        <f t="shared" si="266"/>
        <v xml:space="preserve"> Pesos</v>
      </c>
      <c r="M209" s="44" t="str">
        <f t="shared" si="267"/>
        <v xml:space="preserve">  millones</v>
      </c>
      <c r="N209" s="44"/>
      <c r="O209" s="44" t="str">
        <f t="shared" si="268"/>
        <v xml:space="preserve"> Pesos</v>
      </c>
      <c r="P209" s="44" t="s">
        <v>80</v>
      </c>
      <c r="Q209" s="44"/>
      <c r="R209" s="44" t="str">
        <f t="shared" si="269"/>
        <v xml:space="preserve"> y </v>
      </c>
      <c r="S209" s="44" t="str">
        <f t="shared" si="270"/>
        <v xml:space="preserve"> Pesos</v>
      </c>
      <c r="T209" s="44" t="str">
        <f t="shared" si="271"/>
        <v xml:space="preserve"> Centavos</v>
      </c>
      <c r="U209" s="44" t="str">
        <f t="shared" si="272"/>
        <v xml:space="preserve"> centavos</v>
      </c>
      <c r="V209" s="44">
        <v>15</v>
      </c>
      <c r="W209" s="44">
        <v>14</v>
      </c>
      <c r="X209" s="44">
        <v>13</v>
      </c>
      <c r="Y209" s="44">
        <v>12</v>
      </c>
      <c r="Z209" s="44">
        <v>11</v>
      </c>
      <c r="AA209" s="44">
        <v>10</v>
      </c>
      <c r="AB209" s="44">
        <v>9</v>
      </c>
      <c r="AC209" s="44">
        <f t="shared" si="259"/>
        <v>8</v>
      </c>
      <c r="AD209" s="44">
        <f t="shared" si="259"/>
        <v>7</v>
      </c>
      <c r="AE209" s="44">
        <f t="shared" si="259"/>
        <v>6</v>
      </c>
      <c r="AF209" s="44">
        <f t="shared" si="259"/>
        <v>5</v>
      </c>
      <c r="AG209" s="44">
        <f t="shared" si="259"/>
        <v>4</v>
      </c>
      <c r="AH209" s="44">
        <f t="shared" si="259"/>
        <v>3</v>
      </c>
      <c r="AI209" s="44">
        <f t="shared" si="259"/>
        <v>2</v>
      </c>
      <c r="AJ209" s="44">
        <f t="shared" si="259"/>
        <v>1</v>
      </c>
      <c r="AK209" s="44">
        <f t="shared" si="259"/>
        <v>0</v>
      </c>
      <c r="AL209" s="44">
        <f t="shared" si="259"/>
        <v>-1</v>
      </c>
      <c r="AM209" s="44">
        <f t="shared" si="259"/>
        <v>-2</v>
      </c>
      <c r="AN209" s="44"/>
      <c r="AO209" s="46">
        <f t="shared" si="331"/>
        <v>0</v>
      </c>
      <c r="AP209" s="46">
        <f t="shared" si="331"/>
        <v>0</v>
      </c>
      <c r="AQ209" s="46">
        <f t="shared" si="331"/>
        <v>0</v>
      </c>
      <c r="AR209" s="46">
        <f t="shared" si="331"/>
        <v>0</v>
      </c>
      <c r="AS209" s="46">
        <f t="shared" si="331"/>
        <v>0</v>
      </c>
      <c r="AT209" s="46">
        <f t="shared" si="331"/>
        <v>0</v>
      </c>
      <c r="AU209" s="46">
        <f t="shared" si="331"/>
        <v>0</v>
      </c>
      <c r="AV209" s="46">
        <f t="shared" si="331"/>
        <v>0</v>
      </c>
      <c r="AW209" s="46">
        <f t="shared" si="331"/>
        <v>0</v>
      </c>
      <c r="AX209" s="46">
        <f t="shared" si="331"/>
        <v>0</v>
      </c>
      <c r="AY209" s="46">
        <f t="shared" si="331"/>
        <v>0</v>
      </c>
      <c r="AZ209" s="46">
        <f t="shared" si="331"/>
        <v>0</v>
      </c>
      <c r="BA209" s="46">
        <f t="shared" si="249"/>
        <v>2</v>
      </c>
      <c r="BB209" s="46">
        <f t="shared" si="243"/>
        <v>20</v>
      </c>
      <c r="BC209" s="46">
        <f t="shared" si="243"/>
        <v>206</v>
      </c>
      <c r="BD209" s="46">
        <f t="shared" si="243"/>
        <v>2060</v>
      </c>
      <c r="BE209" s="46">
        <f t="shared" si="243"/>
        <v>20600</v>
      </c>
      <c r="BF209" s="44"/>
      <c r="BG209" s="44">
        <f t="shared" si="273"/>
        <v>0</v>
      </c>
      <c r="BH209" s="46">
        <f t="shared" si="274"/>
        <v>0</v>
      </c>
      <c r="BI209" s="46">
        <f t="shared" si="275"/>
        <v>0</v>
      </c>
      <c r="BJ209" s="46">
        <f t="shared" si="276"/>
        <v>0</v>
      </c>
      <c r="BK209" s="46">
        <f t="shared" si="277"/>
        <v>0</v>
      </c>
      <c r="BL209" s="46">
        <f t="shared" si="278"/>
        <v>0</v>
      </c>
      <c r="BM209" s="46">
        <f t="shared" si="279"/>
        <v>0</v>
      </c>
      <c r="BN209" s="46">
        <f t="shared" si="280"/>
        <v>0</v>
      </c>
      <c r="BO209" s="46">
        <f t="shared" si="281"/>
        <v>0</v>
      </c>
      <c r="BP209" s="46">
        <f t="shared" si="282"/>
        <v>0</v>
      </c>
      <c r="BQ209" s="46">
        <f t="shared" si="283"/>
        <v>0</v>
      </c>
      <c r="BR209" s="46">
        <f t="shared" si="284"/>
        <v>0</v>
      </c>
      <c r="BS209" s="46">
        <f t="shared" si="285"/>
        <v>200</v>
      </c>
      <c r="BT209" s="46">
        <f t="shared" si="286"/>
        <v>0</v>
      </c>
      <c r="BU209" s="46">
        <f t="shared" si="287"/>
        <v>6</v>
      </c>
      <c r="BV209" s="46">
        <f t="shared" si="288"/>
        <v>0</v>
      </c>
      <c r="BW209" s="46">
        <f t="shared" si="289"/>
        <v>0</v>
      </c>
      <c r="BX209" s="44"/>
      <c r="BY209" s="44"/>
      <c r="BZ209" s="46">
        <f t="shared" si="290"/>
        <v>0</v>
      </c>
      <c r="CA209" s="46"/>
      <c r="CB209" s="46"/>
      <c r="CC209" s="46">
        <f t="shared" si="291"/>
        <v>0</v>
      </c>
      <c r="CD209" s="46"/>
      <c r="CE209" s="46"/>
      <c r="CF209" s="46">
        <f t="shared" si="292"/>
        <v>0</v>
      </c>
      <c r="CG209" s="44"/>
      <c r="CH209" s="46"/>
      <c r="CI209" s="46">
        <f t="shared" si="293"/>
        <v>0</v>
      </c>
      <c r="CJ209" s="44"/>
      <c r="CK209" s="46"/>
      <c r="CL209" s="46">
        <f t="shared" si="294"/>
        <v>6</v>
      </c>
      <c r="CM209" s="44"/>
      <c r="CN209" s="46">
        <f t="shared" si="295"/>
        <v>0</v>
      </c>
      <c r="CO209" s="44"/>
      <c r="CP209" s="44"/>
      <c r="CQ209" s="44" t="str">
        <f t="shared" si="296"/>
        <v/>
      </c>
      <c r="CR209" s="44" t="str">
        <f t="shared" si="297"/>
        <v/>
      </c>
      <c r="CS209" s="44" t="str">
        <f t="shared" si="298"/>
        <v xml:space="preserve">   billones</v>
      </c>
      <c r="CT209" s="44" t="str">
        <f t="shared" si="299"/>
        <v/>
      </c>
      <c r="CU209" s="44" t="str">
        <f t="shared" si="300"/>
        <v/>
      </c>
      <c r="CV209" s="44" t="str">
        <f t="shared" si="301"/>
        <v xml:space="preserve">  mil</v>
      </c>
      <c r="CW209" s="44" t="str">
        <f t="shared" si="302"/>
        <v/>
      </c>
      <c r="CX209" s="44" t="str">
        <f t="shared" si="303"/>
        <v/>
      </c>
      <c r="CY209" s="44" t="str">
        <f t="shared" si="304"/>
        <v xml:space="preserve">   millones</v>
      </c>
      <c r="CZ209" s="44" t="str">
        <f t="shared" si="305"/>
        <v/>
      </c>
      <c r="DA209" s="44" t="str">
        <f t="shared" si="306"/>
        <v/>
      </c>
      <c r="DB209" s="44" t="str">
        <f t="shared" si="307"/>
        <v xml:space="preserve">  mil</v>
      </c>
      <c r="DC209" s="44" t="str">
        <f t="shared" si="308"/>
        <v xml:space="preserve">Doscientos </v>
      </c>
      <c r="DD209" s="44" t="str">
        <f t="shared" si="309"/>
        <v xml:space="preserve">  y </v>
      </c>
      <c r="DE209" s="44" t="str">
        <f t="shared" si="310"/>
        <v>Seis Pesos</v>
      </c>
      <c r="DF209" s="44" t="str">
        <f t="shared" si="311"/>
        <v xml:space="preserve">  Centavos</v>
      </c>
      <c r="DG209" s="44" t="str">
        <f t="shared" si="312"/>
        <v xml:space="preserve">  centavos</v>
      </c>
      <c r="DH209" s="44" t="str">
        <f t="shared" si="313"/>
        <v xml:space="preserve"> </v>
      </c>
      <c r="DI209" s="44" t="str">
        <f t="shared" si="314"/>
        <v/>
      </c>
      <c r="DJ209" s="44"/>
      <c r="DK209" s="44" t="str">
        <f t="shared" si="315"/>
        <v xml:space="preserve"> </v>
      </c>
      <c r="DL209" s="44" t="str">
        <f t="shared" si="316"/>
        <v/>
      </c>
      <c r="DM209" s="44"/>
      <c r="DN209" s="44" t="str">
        <f t="shared" si="317"/>
        <v xml:space="preserve"> </v>
      </c>
      <c r="DO209" s="44" t="str">
        <f t="shared" si="318"/>
        <v/>
      </c>
      <c r="DP209" s="44"/>
      <c r="DQ209" s="44" t="str">
        <f t="shared" si="319"/>
        <v xml:space="preserve"> </v>
      </c>
      <c r="DR209" s="44" t="str">
        <f t="shared" si="320"/>
        <v/>
      </c>
      <c r="DS209" s="44"/>
      <c r="DT209" s="44" t="str">
        <f t="shared" si="321"/>
        <v>Seis</v>
      </c>
      <c r="DU209" s="44" t="str">
        <f t="shared" si="322"/>
        <v xml:space="preserve"> Pesos</v>
      </c>
      <c r="DV209" s="44" t="str">
        <f t="shared" si="323"/>
        <v xml:space="preserve"> </v>
      </c>
      <c r="DW209" s="44" t="str">
        <f t="shared" si="324"/>
        <v/>
      </c>
      <c r="DX209" s="44"/>
      <c r="DY209" s="44"/>
      <c r="DZ209" s="44"/>
      <c r="EA209" s="44" t="str">
        <f t="shared" si="325"/>
        <v xml:space="preserve"> </v>
      </c>
      <c r="EB209" s="44"/>
      <c r="EC209" s="44"/>
      <c r="ED209" s="44" t="str">
        <f t="shared" si="326"/>
        <v xml:space="preserve"> </v>
      </c>
      <c r="EE209" s="44"/>
      <c r="EF209" s="44"/>
      <c r="EG209" s="47" t="str">
        <f t="shared" si="327"/>
        <v xml:space="preserve"> </v>
      </c>
      <c r="EH209" s="44"/>
      <c r="EI209" s="44"/>
      <c r="EJ209" s="47" t="str">
        <f t="shared" si="328"/>
        <v xml:space="preserve"> </v>
      </c>
      <c r="EK209" s="44"/>
      <c r="EL209" s="44"/>
      <c r="EM209" s="47" t="str">
        <f t="shared" si="329"/>
        <v>Doscientos Seis Pesos</v>
      </c>
      <c r="EN209" s="47"/>
      <c r="EO209" s="47" t="str">
        <f t="shared" si="330"/>
        <v xml:space="preserve"> </v>
      </c>
      <c r="EP209" s="44"/>
    </row>
    <row r="210" spans="1:146" hidden="1" x14ac:dyDescent="0.2">
      <c r="A210" s="42">
        <v>207</v>
      </c>
      <c r="B210" s="43" t="str">
        <f t="shared" si="260"/>
        <v>Doscientos Siete Pesos M/L</v>
      </c>
      <c r="C210" s="44"/>
      <c r="D210" s="45">
        <f t="shared" si="261"/>
        <v>207</v>
      </c>
      <c r="E210" s="44" t="str">
        <f t="shared" si="262"/>
        <v/>
      </c>
      <c r="F210" s="44" t="str">
        <f t="shared" si="263"/>
        <v xml:space="preserve"> Pesos</v>
      </c>
      <c r="G210" s="44" t="str">
        <f t="shared" si="264"/>
        <v xml:space="preserve">  billones</v>
      </c>
      <c r="H210" s="44"/>
      <c r="I210" s="44" t="str">
        <f t="shared" si="265"/>
        <v xml:space="preserve"> Pesos</v>
      </c>
      <c r="J210" s="44" t="s">
        <v>80</v>
      </c>
      <c r="K210" s="44"/>
      <c r="L210" s="44" t="str">
        <f t="shared" si="266"/>
        <v xml:space="preserve"> Pesos</v>
      </c>
      <c r="M210" s="44" t="str">
        <f t="shared" si="267"/>
        <v xml:space="preserve">  millones</v>
      </c>
      <c r="N210" s="44"/>
      <c r="O210" s="44" t="str">
        <f t="shared" si="268"/>
        <v xml:space="preserve"> Pesos</v>
      </c>
      <c r="P210" s="44" t="s">
        <v>80</v>
      </c>
      <c r="Q210" s="44"/>
      <c r="R210" s="44" t="str">
        <f t="shared" si="269"/>
        <v xml:space="preserve"> y </v>
      </c>
      <c r="S210" s="44" t="str">
        <f t="shared" si="270"/>
        <v xml:space="preserve"> Pesos</v>
      </c>
      <c r="T210" s="44" t="str">
        <f t="shared" si="271"/>
        <v xml:space="preserve"> Centavos</v>
      </c>
      <c r="U210" s="44" t="str">
        <f t="shared" si="272"/>
        <v xml:space="preserve"> centavos</v>
      </c>
      <c r="V210" s="44">
        <v>15</v>
      </c>
      <c r="W210" s="44">
        <v>14</v>
      </c>
      <c r="X210" s="44">
        <v>13</v>
      </c>
      <c r="Y210" s="44">
        <v>12</v>
      </c>
      <c r="Z210" s="44">
        <v>11</v>
      </c>
      <c r="AA210" s="44">
        <v>10</v>
      </c>
      <c r="AB210" s="44">
        <v>9</v>
      </c>
      <c r="AC210" s="44">
        <f t="shared" si="259"/>
        <v>8</v>
      </c>
      <c r="AD210" s="44">
        <f t="shared" si="259"/>
        <v>7</v>
      </c>
      <c r="AE210" s="44">
        <f t="shared" si="259"/>
        <v>6</v>
      </c>
      <c r="AF210" s="44">
        <f t="shared" si="259"/>
        <v>5</v>
      </c>
      <c r="AG210" s="44">
        <f t="shared" si="259"/>
        <v>4</v>
      </c>
      <c r="AH210" s="44">
        <f t="shared" si="259"/>
        <v>3</v>
      </c>
      <c r="AI210" s="44">
        <f t="shared" si="259"/>
        <v>2</v>
      </c>
      <c r="AJ210" s="44">
        <f t="shared" si="259"/>
        <v>1</v>
      </c>
      <c r="AK210" s="44">
        <f t="shared" si="259"/>
        <v>0</v>
      </c>
      <c r="AL210" s="44">
        <f t="shared" si="259"/>
        <v>-1</v>
      </c>
      <c r="AM210" s="44">
        <f t="shared" si="259"/>
        <v>-2</v>
      </c>
      <c r="AN210" s="44"/>
      <c r="AO210" s="46">
        <f t="shared" si="331"/>
        <v>0</v>
      </c>
      <c r="AP210" s="46">
        <f t="shared" si="331"/>
        <v>0</v>
      </c>
      <c r="AQ210" s="46">
        <f t="shared" si="331"/>
        <v>0</v>
      </c>
      <c r="AR210" s="46">
        <f t="shared" si="331"/>
        <v>0</v>
      </c>
      <c r="AS210" s="46">
        <f t="shared" si="331"/>
        <v>0</v>
      </c>
      <c r="AT210" s="46">
        <f t="shared" si="331"/>
        <v>0</v>
      </c>
      <c r="AU210" s="46">
        <f t="shared" si="331"/>
        <v>0</v>
      </c>
      <c r="AV210" s="46">
        <f t="shared" si="331"/>
        <v>0</v>
      </c>
      <c r="AW210" s="46">
        <f t="shared" si="331"/>
        <v>0</v>
      </c>
      <c r="AX210" s="46">
        <f t="shared" si="331"/>
        <v>0</v>
      </c>
      <c r="AY210" s="46">
        <f t="shared" si="331"/>
        <v>0</v>
      </c>
      <c r="AZ210" s="46">
        <f t="shared" si="331"/>
        <v>0</v>
      </c>
      <c r="BA210" s="46">
        <f t="shared" si="249"/>
        <v>2</v>
      </c>
      <c r="BB210" s="46">
        <f t="shared" si="243"/>
        <v>20</v>
      </c>
      <c r="BC210" s="46">
        <f t="shared" si="243"/>
        <v>207</v>
      </c>
      <c r="BD210" s="46">
        <f t="shared" si="243"/>
        <v>2070</v>
      </c>
      <c r="BE210" s="46">
        <f t="shared" si="243"/>
        <v>20700</v>
      </c>
      <c r="BF210" s="44"/>
      <c r="BG210" s="44">
        <f t="shared" si="273"/>
        <v>0</v>
      </c>
      <c r="BH210" s="46">
        <f t="shared" si="274"/>
        <v>0</v>
      </c>
      <c r="BI210" s="46">
        <f t="shared" si="275"/>
        <v>0</v>
      </c>
      <c r="BJ210" s="46">
        <f t="shared" si="276"/>
        <v>0</v>
      </c>
      <c r="BK210" s="46">
        <f t="shared" si="277"/>
        <v>0</v>
      </c>
      <c r="BL210" s="46">
        <f t="shared" si="278"/>
        <v>0</v>
      </c>
      <c r="BM210" s="46">
        <f t="shared" si="279"/>
        <v>0</v>
      </c>
      <c r="BN210" s="46">
        <f t="shared" si="280"/>
        <v>0</v>
      </c>
      <c r="BO210" s="46">
        <f t="shared" si="281"/>
        <v>0</v>
      </c>
      <c r="BP210" s="46">
        <f t="shared" si="282"/>
        <v>0</v>
      </c>
      <c r="BQ210" s="46">
        <f t="shared" si="283"/>
        <v>0</v>
      </c>
      <c r="BR210" s="46">
        <f t="shared" si="284"/>
        <v>0</v>
      </c>
      <c r="BS210" s="46">
        <f t="shared" si="285"/>
        <v>200</v>
      </c>
      <c r="BT210" s="46">
        <f t="shared" si="286"/>
        <v>0</v>
      </c>
      <c r="BU210" s="46">
        <f t="shared" si="287"/>
        <v>7</v>
      </c>
      <c r="BV210" s="46">
        <f t="shared" si="288"/>
        <v>0</v>
      </c>
      <c r="BW210" s="46">
        <f t="shared" si="289"/>
        <v>0</v>
      </c>
      <c r="BX210" s="44"/>
      <c r="BY210" s="44"/>
      <c r="BZ210" s="46">
        <f t="shared" si="290"/>
        <v>0</v>
      </c>
      <c r="CA210" s="46"/>
      <c r="CB210" s="46"/>
      <c r="CC210" s="46">
        <f t="shared" si="291"/>
        <v>0</v>
      </c>
      <c r="CD210" s="46"/>
      <c r="CE210" s="46"/>
      <c r="CF210" s="46">
        <f t="shared" si="292"/>
        <v>0</v>
      </c>
      <c r="CG210" s="44"/>
      <c r="CH210" s="46"/>
      <c r="CI210" s="46">
        <f t="shared" si="293"/>
        <v>0</v>
      </c>
      <c r="CJ210" s="44"/>
      <c r="CK210" s="46"/>
      <c r="CL210" s="46">
        <f t="shared" si="294"/>
        <v>7</v>
      </c>
      <c r="CM210" s="44"/>
      <c r="CN210" s="46">
        <f t="shared" si="295"/>
        <v>0</v>
      </c>
      <c r="CO210" s="44"/>
      <c r="CP210" s="44"/>
      <c r="CQ210" s="44" t="str">
        <f t="shared" si="296"/>
        <v/>
      </c>
      <c r="CR210" s="44" t="str">
        <f t="shared" si="297"/>
        <v/>
      </c>
      <c r="CS210" s="44" t="str">
        <f t="shared" si="298"/>
        <v xml:space="preserve">   billones</v>
      </c>
      <c r="CT210" s="44" t="str">
        <f t="shared" si="299"/>
        <v/>
      </c>
      <c r="CU210" s="44" t="str">
        <f t="shared" si="300"/>
        <v/>
      </c>
      <c r="CV210" s="44" t="str">
        <f t="shared" si="301"/>
        <v xml:space="preserve">  mil</v>
      </c>
      <c r="CW210" s="44" t="str">
        <f t="shared" si="302"/>
        <v/>
      </c>
      <c r="CX210" s="44" t="str">
        <f t="shared" si="303"/>
        <v/>
      </c>
      <c r="CY210" s="44" t="str">
        <f t="shared" si="304"/>
        <v xml:space="preserve">   millones</v>
      </c>
      <c r="CZ210" s="44" t="str">
        <f t="shared" si="305"/>
        <v/>
      </c>
      <c r="DA210" s="44" t="str">
        <f t="shared" si="306"/>
        <v/>
      </c>
      <c r="DB210" s="44" t="str">
        <f t="shared" si="307"/>
        <v xml:space="preserve">  mil</v>
      </c>
      <c r="DC210" s="44" t="str">
        <f t="shared" si="308"/>
        <v xml:space="preserve">Doscientos </v>
      </c>
      <c r="DD210" s="44" t="str">
        <f t="shared" si="309"/>
        <v xml:space="preserve">  y </v>
      </c>
      <c r="DE210" s="44" t="str">
        <f t="shared" si="310"/>
        <v>Siete Pesos</v>
      </c>
      <c r="DF210" s="44" t="str">
        <f t="shared" si="311"/>
        <v xml:space="preserve">  Centavos</v>
      </c>
      <c r="DG210" s="44" t="str">
        <f t="shared" si="312"/>
        <v xml:space="preserve">  centavos</v>
      </c>
      <c r="DH210" s="44" t="str">
        <f t="shared" si="313"/>
        <v xml:space="preserve"> </v>
      </c>
      <c r="DI210" s="44" t="str">
        <f t="shared" si="314"/>
        <v/>
      </c>
      <c r="DJ210" s="44"/>
      <c r="DK210" s="44" t="str">
        <f t="shared" si="315"/>
        <v xml:space="preserve"> </v>
      </c>
      <c r="DL210" s="44" t="str">
        <f t="shared" si="316"/>
        <v/>
      </c>
      <c r="DM210" s="44"/>
      <c r="DN210" s="44" t="str">
        <f t="shared" si="317"/>
        <v xml:space="preserve"> </v>
      </c>
      <c r="DO210" s="44" t="str">
        <f t="shared" si="318"/>
        <v/>
      </c>
      <c r="DP210" s="44"/>
      <c r="DQ210" s="44" t="str">
        <f t="shared" si="319"/>
        <v xml:space="preserve"> </v>
      </c>
      <c r="DR210" s="44" t="str">
        <f t="shared" si="320"/>
        <v/>
      </c>
      <c r="DS210" s="44"/>
      <c r="DT210" s="44" t="str">
        <f t="shared" si="321"/>
        <v>Siete</v>
      </c>
      <c r="DU210" s="44" t="str">
        <f t="shared" si="322"/>
        <v xml:space="preserve"> Pesos</v>
      </c>
      <c r="DV210" s="44" t="str">
        <f t="shared" si="323"/>
        <v xml:space="preserve"> </v>
      </c>
      <c r="DW210" s="44" t="str">
        <f t="shared" si="324"/>
        <v/>
      </c>
      <c r="DX210" s="44"/>
      <c r="DY210" s="44"/>
      <c r="DZ210" s="44"/>
      <c r="EA210" s="44" t="str">
        <f t="shared" si="325"/>
        <v xml:space="preserve"> </v>
      </c>
      <c r="EB210" s="44"/>
      <c r="EC210" s="44"/>
      <c r="ED210" s="44" t="str">
        <f t="shared" si="326"/>
        <v xml:space="preserve"> </v>
      </c>
      <c r="EE210" s="44"/>
      <c r="EF210" s="44"/>
      <c r="EG210" s="47" t="str">
        <f t="shared" si="327"/>
        <v xml:space="preserve"> </v>
      </c>
      <c r="EH210" s="44"/>
      <c r="EI210" s="44"/>
      <c r="EJ210" s="47" t="str">
        <f t="shared" si="328"/>
        <v xml:space="preserve"> </v>
      </c>
      <c r="EK210" s="44"/>
      <c r="EL210" s="44"/>
      <c r="EM210" s="47" t="str">
        <f t="shared" si="329"/>
        <v>Doscientos Siete Pesos</v>
      </c>
      <c r="EN210" s="47"/>
      <c r="EO210" s="47" t="str">
        <f t="shared" si="330"/>
        <v xml:space="preserve"> </v>
      </c>
      <c r="EP210" s="44"/>
    </row>
    <row r="211" spans="1:146" hidden="1" x14ac:dyDescent="0.2">
      <c r="A211" s="42">
        <v>208</v>
      </c>
      <c r="B211" s="43" t="str">
        <f t="shared" si="260"/>
        <v>Doscientos Ocho Pesos M/L</v>
      </c>
      <c r="C211" s="44"/>
      <c r="D211" s="45">
        <f t="shared" si="261"/>
        <v>208</v>
      </c>
      <c r="E211" s="44" t="str">
        <f t="shared" si="262"/>
        <v/>
      </c>
      <c r="F211" s="44" t="str">
        <f t="shared" si="263"/>
        <v xml:space="preserve"> Pesos</v>
      </c>
      <c r="G211" s="44" t="str">
        <f t="shared" si="264"/>
        <v xml:space="preserve">  billones</v>
      </c>
      <c r="H211" s="44"/>
      <c r="I211" s="44" t="str">
        <f t="shared" si="265"/>
        <v xml:space="preserve"> Pesos</v>
      </c>
      <c r="J211" s="44" t="s">
        <v>80</v>
      </c>
      <c r="K211" s="44"/>
      <c r="L211" s="44" t="str">
        <f t="shared" si="266"/>
        <v xml:space="preserve"> Pesos</v>
      </c>
      <c r="M211" s="44" t="str">
        <f t="shared" si="267"/>
        <v xml:space="preserve">  millones</v>
      </c>
      <c r="N211" s="44"/>
      <c r="O211" s="44" t="str">
        <f t="shared" si="268"/>
        <v xml:space="preserve"> Pesos</v>
      </c>
      <c r="P211" s="44" t="s">
        <v>80</v>
      </c>
      <c r="Q211" s="44"/>
      <c r="R211" s="44" t="str">
        <f t="shared" si="269"/>
        <v xml:space="preserve"> y </v>
      </c>
      <c r="S211" s="44" t="str">
        <f t="shared" si="270"/>
        <v xml:space="preserve"> Pesos</v>
      </c>
      <c r="T211" s="44" t="str">
        <f t="shared" si="271"/>
        <v xml:space="preserve"> Centavos</v>
      </c>
      <c r="U211" s="44" t="str">
        <f t="shared" si="272"/>
        <v xml:space="preserve"> centavos</v>
      </c>
      <c r="V211" s="44">
        <v>15</v>
      </c>
      <c r="W211" s="44">
        <v>14</v>
      </c>
      <c r="X211" s="44">
        <v>13</v>
      </c>
      <c r="Y211" s="44">
        <v>12</v>
      </c>
      <c r="Z211" s="44">
        <v>11</v>
      </c>
      <c r="AA211" s="44">
        <v>10</v>
      </c>
      <c r="AB211" s="44">
        <v>9</v>
      </c>
      <c r="AC211" s="44">
        <f t="shared" si="259"/>
        <v>8</v>
      </c>
      <c r="AD211" s="44">
        <f t="shared" si="259"/>
        <v>7</v>
      </c>
      <c r="AE211" s="44">
        <f t="shared" si="259"/>
        <v>6</v>
      </c>
      <c r="AF211" s="44">
        <f t="shared" si="259"/>
        <v>5</v>
      </c>
      <c r="AG211" s="44">
        <f t="shared" si="259"/>
        <v>4</v>
      </c>
      <c r="AH211" s="44">
        <f t="shared" si="259"/>
        <v>3</v>
      </c>
      <c r="AI211" s="44">
        <f t="shared" si="259"/>
        <v>2</v>
      </c>
      <c r="AJ211" s="44">
        <f t="shared" si="259"/>
        <v>1</v>
      </c>
      <c r="AK211" s="44">
        <f t="shared" si="259"/>
        <v>0</v>
      </c>
      <c r="AL211" s="44">
        <f t="shared" si="259"/>
        <v>-1</v>
      </c>
      <c r="AM211" s="44">
        <f t="shared" si="259"/>
        <v>-2</v>
      </c>
      <c r="AN211" s="44"/>
      <c r="AO211" s="46">
        <f t="shared" si="331"/>
        <v>0</v>
      </c>
      <c r="AP211" s="46">
        <f t="shared" si="331"/>
        <v>0</v>
      </c>
      <c r="AQ211" s="46">
        <f t="shared" si="331"/>
        <v>0</v>
      </c>
      <c r="AR211" s="46">
        <f t="shared" si="331"/>
        <v>0</v>
      </c>
      <c r="AS211" s="46">
        <f t="shared" si="331"/>
        <v>0</v>
      </c>
      <c r="AT211" s="46">
        <f t="shared" si="331"/>
        <v>0</v>
      </c>
      <c r="AU211" s="46">
        <f t="shared" si="331"/>
        <v>0</v>
      </c>
      <c r="AV211" s="46">
        <f t="shared" si="331"/>
        <v>0</v>
      </c>
      <c r="AW211" s="46">
        <f t="shared" si="331"/>
        <v>0</v>
      </c>
      <c r="AX211" s="46">
        <f t="shared" si="331"/>
        <v>0</v>
      </c>
      <c r="AY211" s="46">
        <f t="shared" si="331"/>
        <v>0</v>
      </c>
      <c r="AZ211" s="46">
        <f t="shared" si="331"/>
        <v>0</v>
      </c>
      <c r="BA211" s="46">
        <f t="shared" si="249"/>
        <v>2</v>
      </c>
      <c r="BB211" s="46">
        <f t="shared" si="243"/>
        <v>20</v>
      </c>
      <c r="BC211" s="46">
        <f t="shared" si="243"/>
        <v>208</v>
      </c>
      <c r="BD211" s="46">
        <f t="shared" si="243"/>
        <v>2080</v>
      </c>
      <c r="BE211" s="46">
        <f t="shared" si="243"/>
        <v>20800</v>
      </c>
      <c r="BF211" s="44"/>
      <c r="BG211" s="44">
        <f t="shared" si="273"/>
        <v>0</v>
      </c>
      <c r="BH211" s="46">
        <f t="shared" si="274"/>
        <v>0</v>
      </c>
      <c r="BI211" s="46">
        <f t="shared" si="275"/>
        <v>0</v>
      </c>
      <c r="BJ211" s="46">
        <f t="shared" si="276"/>
        <v>0</v>
      </c>
      <c r="BK211" s="46">
        <f t="shared" si="277"/>
        <v>0</v>
      </c>
      <c r="BL211" s="46">
        <f t="shared" si="278"/>
        <v>0</v>
      </c>
      <c r="BM211" s="46">
        <f t="shared" si="279"/>
        <v>0</v>
      </c>
      <c r="BN211" s="46">
        <f t="shared" si="280"/>
        <v>0</v>
      </c>
      <c r="BO211" s="46">
        <f t="shared" si="281"/>
        <v>0</v>
      </c>
      <c r="BP211" s="46">
        <f t="shared" si="282"/>
        <v>0</v>
      </c>
      <c r="BQ211" s="46">
        <f t="shared" si="283"/>
        <v>0</v>
      </c>
      <c r="BR211" s="46">
        <f t="shared" si="284"/>
        <v>0</v>
      </c>
      <c r="BS211" s="46">
        <f t="shared" si="285"/>
        <v>200</v>
      </c>
      <c r="BT211" s="46">
        <f t="shared" si="286"/>
        <v>0</v>
      </c>
      <c r="BU211" s="46">
        <f t="shared" si="287"/>
        <v>8</v>
      </c>
      <c r="BV211" s="46">
        <f t="shared" si="288"/>
        <v>0</v>
      </c>
      <c r="BW211" s="46">
        <f t="shared" si="289"/>
        <v>0</v>
      </c>
      <c r="BX211" s="44"/>
      <c r="BY211" s="44"/>
      <c r="BZ211" s="46">
        <f t="shared" si="290"/>
        <v>0</v>
      </c>
      <c r="CA211" s="46"/>
      <c r="CB211" s="46"/>
      <c r="CC211" s="46">
        <f t="shared" si="291"/>
        <v>0</v>
      </c>
      <c r="CD211" s="46"/>
      <c r="CE211" s="46"/>
      <c r="CF211" s="46">
        <f t="shared" si="292"/>
        <v>0</v>
      </c>
      <c r="CG211" s="44"/>
      <c r="CH211" s="46"/>
      <c r="CI211" s="46">
        <f t="shared" si="293"/>
        <v>0</v>
      </c>
      <c r="CJ211" s="44"/>
      <c r="CK211" s="46"/>
      <c r="CL211" s="46">
        <f t="shared" si="294"/>
        <v>8</v>
      </c>
      <c r="CM211" s="44"/>
      <c r="CN211" s="46">
        <f t="shared" si="295"/>
        <v>0</v>
      </c>
      <c r="CO211" s="44"/>
      <c r="CP211" s="44"/>
      <c r="CQ211" s="44" t="str">
        <f t="shared" si="296"/>
        <v/>
      </c>
      <c r="CR211" s="44" t="str">
        <f t="shared" si="297"/>
        <v/>
      </c>
      <c r="CS211" s="44" t="str">
        <f t="shared" si="298"/>
        <v xml:space="preserve">   billones</v>
      </c>
      <c r="CT211" s="44" t="str">
        <f t="shared" si="299"/>
        <v/>
      </c>
      <c r="CU211" s="44" t="str">
        <f t="shared" si="300"/>
        <v/>
      </c>
      <c r="CV211" s="44" t="str">
        <f t="shared" si="301"/>
        <v xml:space="preserve">  mil</v>
      </c>
      <c r="CW211" s="44" t="str">
        <f t="shared" si="302"/>
        <v/>
      </c>
      <c r="CX211" s="44" t="str">
        <f t="shared" si="303"/>
        <v/>
      </c>
      <c r="CY211" s="44" t="str">
        <f t="shared" si="304"/>
        <v xml:space="preserve">   millones</v>
      </c>
      <c r="CZ211" s="44" t="str">
        <f t="shared" si="305"/>
        <v/>
      </c>
      <c r="DA211" s="44" t="str">
        <f t="shared" si="306"/>
        <v/>
      </c>
      <c r="DB211" s="44" t="str">
        <f t="shared" si="307"/>
        <v xml:space="preserve">  mil</v>
      </c>
      <c r="DC211" s="44" t="str">
        <f t="shared" si="308"/>
        <v xml:space="preserve">Doscientos </v>
      </c>
      <c r="DD211" s="44" t="str">
        <f t="shared" si="309"/>
        <v xml:space="preserve">  y </v>
      </c>
      <c r="DE211" s="44" t="str">
        <f t="shared" si="310"/>
        <v>Ocho Pesos</v>
      </c>
      <c r="DF211" s="44" t="str">
        <f t="shared" si="311"/>
        <v xml:space="preserve">  Centavos</v>
      </c>
      <c r="DG211" s="44" t="str">
        <f t="shared" si="312"/>
        <v xml:space="preserve">  centavos</v>
      </c>
      <c r="DH211" s="44" t="str">
        <f t="shared" si="313"/>
        <v xml:space="preserve"> </v>
      </c>
      <c r="DI211" s="44" t="str">
        <f t="shared" si="314"/>
        <v/>
      </c>
      <c r="DJ211" s="44"/>
      <c r="DK211" s="44" t="str">
        <f t="shared" si="315"/>
        <v xml:space="preserve"> </v>
      </c>
      <c r="DL211" s="44" t="str">
        <f t="shared" si="316"/>
        <v/>
      </c>
      <c r="DM211" s="44"/>
      <c r="DN211" s="44" t="str">
        <f t="shared" si="317"/>
        <v xml:space="preserve"> </v>
      </c>
      <c r="DO211" s="44" t="str">
        <f t="shared" si="318"/>
        <v/>
      </c>
      <c r="DP211" s="44"/>
      <c r="DQ211" s="44" t="str">
        <f t="shared" si="319"/>
        <v xml:space="preserve"> </v>
      </c>
      <c r="DR211" s="44" t="str">
        <f t="shared" si="320"/>
        <v/>
      </c>
      <c r="DS211" s="44"/>
      <c r="DT211" s="44" t="str">
        <f t="shared" si="321"/>
        <v>Ocho</v>
      </c>
      <c r="DU211" s="44" t="str">
        <f t="shared" si="322"/>
        <v xml:space="preserve"> Pesos</v>
      </c>
      <c r="DV211" s="44" t="str">
        <f t="shared" si="323"/>
        <v xml:space="preserve"> </v>
      </c>
      <c r="DW211" s="44" t="str">
        <f t="shared" si="324"/>
        <v/>
      </c>
      <c r="DX211" s="44"/>
      <c r="DY211" s="44"/>
      <c r="DZ211" s="44"/>
      <c r="EA211" s="44" t="str">
        <f t="shared" si="325"/>
        <v xml:space="preserve"> </v>
      </c>
      <c r="EB211" s="44"/>
      <c r="EC211" s="44"/>
      <c r="ED211" s="44" t="str">
        <f t="shared" si="326"/>
        <v xml:space="preserve"> </v>
      </c>
      <c r="EE211" s="44"/>
      <c r="EF211" s="44"/>
      <c r="EG211" s="47" t="str">
        <f t="shared" si="327"/>
        <v xml:space="preserve"> </v>
      </c>
      <c r="EH211" s="44"/>
      <c r="EI211" s="44"/>
      <c r="EJ211" s="47" t="str">
        <f t="shared" si="328"/>
        <v xml:space="preserve"> </v>
      </c>
      <c r="EK211" s="44"/>
      <c r="EL211" s="44"/>
      <c r="EM211" s="47" t="str">
        <f t="shared" si="329"/>
        <v>Doscientos Ocho Pesos</v>
      </c>
      <c r="EN211" s="47"/>
      <c r="EO211" s="47" t="str">
        <f t="shared" si="330"/>
        <v xml:space="preserve"> </v>
      </c>
      <c r="EP211" s="44"/>
    </row>
    <row r="212" spans="1:146" hidden="1" x14ac:dyDescent="0.2">
      <c r="A212" s="42">
        <v>209</v>
      </c>
      <c r="B212" s="43" t="str">
        <f t="shared" si="260"/>
        <v>Doscientos Nueve Pesos M/L</v>
      </c>
      <c r="C212" s="44"/>
      <c r="D212" s="45">
        <f t="shared" si="261"/>
        <v>209</v>
      </c>
      <c r="E212" s="44" t="str">
        <f t="shared" si="262"/>
        <v/>
      </c>
      <c r="F212" s="44" t="str">
        <f t="shared" si="263"/>
        <v xml:space="preserve"> Pesos</v>
      </c>
      <c r="G212" s="44" t="str">
        <f t="shared" si="264"/>
        <v xml:space="preserve">  billones</v>
      </c>
      <c r="H212" s="44"/>
      <c r="I212" s="44" t="str">
        <f t="shared" si="265"/>
        <v xml:space="preserve"> Pesos</v>
      </c>
      <c r="J212" s="44" t="s">
        <v>80</v>
      </c>
      <c r="K212" s="44"/>
      <c r="L212" s="44" t="str">
        <f t="shared" si="266"/>
        <v xml:space="preserve"> Pesos</v>
      </c>
      <c r="M212" s="44" t="str">
        <f t="shared" si="267"/>
        <v xml:space="preserve">  millones</v>
      </c>
      <c r="N212" s="44"/>
      <c r="O212" s="44" t="str">
        <f t="shared" si="268"/>
        <v xml:space="preserve"> Pesos</v>
      </c>
      <c r="P212" s="44" t="s">
        <v>80</v>
      </c>
      <c r="Q212" s="44"/>
      <c r="R212" s="44" t="str">
        <f t="shared" si="269"/>
        <v xml:space="preserve"> y </v>
      </c>
      <c r="S212" s="44" t="str">
        <f t="shared" si="270"/>
        <v xml:space="preserve"> Pesos</v>
      </c>
      <c r="T212" s="44" t="str">
        <f t="shared" si="271"/>
        <v xml:space="preserve"> Centavos</v>
      </c>
      <c r="U212" s="44" t="str">
        <f t="shared" si="272"/>
        <v xml:space="preserve"> centavos</v>
      </c>
      <c r="V212" s="44">
        <v>15</v>
      </c>
      <c r="W212" s="44">
        <v>14</v>
      </c>
      <c r="X212" s="44">
        <v>13</v>
      </c>
      <c r="Y212" s="44">
        <v>12</v>
      </c>
      <c r="Z212" s="44">
        <v>11</v>
      </c>
      <c r="AA212" s="44">
        <v>10</v>
      </c>
      <c r="AB212" s="44">
        <v>9</v>
      </c>
      <c r="AC212" s="44">
        <f t="shared" ref="AC212:AM227" si="332">AB212-1</f>
        <v>8</v>
      </c>
      <c r="AD212" s="44">
        <f t="shared" si="332"/>
        <v>7</v>
      </c>
      <c r="AE212" s="44">
        <f t="shared" si="332"/>
        <v>6</v>
      </c>
      <c r="AF212" s="44">
        <f t="shared" si="332"/>
        <v>5</v>
      </c>
      <c r="AG212" s="44">
        <f t="shared" si="332"/>
        <v>4</v>
      </c>
      <c r="AH212" s="44">
        <f t="shared" si="332"/>
        <v>3</v>
      </c>
      <c r="AI212" s="44">
        <f t="shared" si="332"/>
        <v>2</v>
      </c>
      <c r="AJ212" s="44">
        <f t="shared" si="332"/>
        <v>1</v>
      </c>
      <c r="AK212" s="44">
        <f t="shared" si="332"/>
        <v>0</v>
      </c>
      <c r="AL212" s="44">
        <f t="shared" si="332"/>
        <v>-1</v>
      </c>
      <c r="AM212" s="44">
        <f t="shared" si="332"/>
        <v>-2</v>
      </c>
      <c r="AN212" s="44"/>
      <c r="AO212" s="46">
        <f t="shared" si="331"/>
        <v>0</v>
      </c>
      <c r="AP212" s="46">
        <f t="shared" si="331"/>
        <v>0</v>
      </c>
      <c r="AQ212" s="46">
        <f t="shared" si="331"/>
        <v>0</v>
      </c>
      <c r="AR212" s="46">
        <f t="shared" si="331"/>
        <v>0</v>
      </c>
      <c r="AS212" s="46">
        <f t="shared" si="331"/>
        <v>0</v>
      </c>
      <c r="AT212" s="46">
        <f t="shared" si="331"/>
        <v>0</v>
      </c>
      <c r="AU212" s="46">
        <f t="shared" si="331"/>
        <v>0</v>
      </c>
      <c r="AV212" s="46">
        <f t="shared" si="331"/>
        <v>0</v>
      </c>
      <c r="AW212" s="46">
        <f t="shared" si="331"/>
        <v>0</v>
      </c>
      <c r="AX212" s="46">
        <f t="shared" si="331"/>
        <v>0</v>
      </c>
      <c r="AY212" s="46">
        <f t="shared" si="331"/>
        <v>0</v>
      </c>
      <c r="AZ212" s="46">
        <f t="shared" si="331"/>
        <v>0</v>
      </c>
      <c r="BA212" s="46">
        <f t="shared" si="249"/>
        <v>2</v>
      </c>
      <c r="BB212" s="46">
        <f t="shared" si="243"/>
        <v>20</v>
      </c>
      <c r="BC212" s="46">
        <f t="shared" si="243"/>
        <v>209</v>
      </c>
      <c r="BD212" s="46">
        <f t="shared" si="243"/>
        <v>2090</v>
      </c>
      <c r="BE212" s="46">
        <f t="shared" si="243"/>
        <v>20900</v>
      </c>
      <c r="BF212" s="44"/>
      <c r="BG212" s="44">
        <f t="shared" si="273"/>
        <v>0</v>
      </c>
      <c r="BH212" s="46">
        <f t="shared" si="274"/>
        <v>0</v>
      </c>
      <c r="BI212" s="46">
        <f t="shared" si="275"/>
        <v>0</v>
      </c>
      <c r="BJ212" s="46">
        <f t="shared" si="276"/>
        <v>0</v>
      </c>
      <c r="BK212" s="46">
        <f t="shared" si="277"/>
        <v>0</v>
      </c>
      <c r="BL212" s="46">
        <f t="shared" si="278"/>
        <v>0</v>
      </c>
      <c r="BM212" s="46">
        <f t="shared" si="279"/>
        <v>0</v>
      </c>
      <c r="BN212" s="46">
        <f t="shared" si="280"/>
        <v>0</v>
      </c>
      <c r="BO212" s="46">
        <f t="shared" si="281"/>
        <v>0</v>
      </c>
      <c r="BP212" s="46">
        <f t="shared" si="282"/>
        <v>0</v>
      </c>
      <c r="BQ212" s="46">
        <f t="shared" si="283"/>
        <v>0</v>
      </c>
      <c r="BR212" s="46">
        <f t="shared" si="284"/>
        <v>0</v>
      </c>
      <c r="BS212" s="46">
        <f t="shared" si="285"/>
        <v>200</v>
      </c>
      <c r="BT212" s="46">
        <f t="shared" si="286"/>
        <v>0</v>
      </c>
      <c r="BU212" s="46">
        <f t="shared" si="287"/>
        <v>9</v>
      </c>
      <c r="BV212" s="46">
        <f t="shared" si="288"/>
        <v>0</v>
      </c>
      <c r="BW212" s="46">
        <f t="shared" si="289"/>
        <v>0</v>
      </c>
      <c r="BX212" s="44"/>
      <c r="BY212" s="44"/>
      <c r="BZ212" s="46">
        <f t="shared" si="290"/>
        <v>0</v>
      </c>
      <c r="CA212" s="46"/>
      <c r="CB212" s="46"/>
      <c r="CC212" s="46">
        <f t="shared" si="291"/>
        <v>0</v>
      </c>
      <c r="CD212" s="46"/>
      <c r="CE212" s="46"/>
      <c r="CF212" s="46">
        <f t="shared" si="292"/>
        <v>0</v>
      </c>
      <c r="CG212" s="44"/>
      <c r="CH212" s="46"/>
      <c r="CI212" s="46">
        <f t="shared" si="293"/>
        <v>0</v>
      </c>
      <c r="CJ212" s="44"/>
      <c r="CK212" s="46"/>
      <c r="CL212" s="46">
        <f t="shared" si="294"/>
        <v>9</v>
      </c>
      <c r="CM212" s="44"/>
      <c r="CN212" s="46">
        <f t="shared" si="295"/>
        <v>0</v>
      </c>
      <c r="CO212" s="44"/>
      <c r="CP212" s="44"/>
      <c r="CQ212" s="44" t="str">
        <f t="shared" si="296"/>
        <v/>
      </c>
      <c r="CR212" s="44" t="str">
        <f t="shared" si="297"/>
        <v/>
      </c>
      <c r="CS212" s="44" t="str">
        <f t="shared" si="298"/>
        <v xml:space="preserve">   billones</v>
      </c>
      <c r="CT212" s="44" t="str">
        <f t="shared" si="299"/>
        <v/>
      </c>
      <c r="CU212" s="44" t="str">
        <f t="shared" si="300"/>
        <v/>
      </c>
      <c r="CV212" s="44" t="str">
        <f t="shared" si="301"/>
        <v xml:space="preserve">  mil</v>
      </c>
      <c r="CW212" s="44" t="str">
        <f t="shared" si="302"/>
        <v/>
      </c>
      <c r="CX212" s="44" t="str">
        <f t="shared" si="303"/>
        <v/>
      </c>
      <c r="CY212" s="44" t="str">
        <f t="shared" si="304"/>
        <v xml:space="preserve">   millones</v>
      </c>
      <c r="CZ212" s="44" t="str">
        <f t="shared" si="305"/>
        <v/>
      </c>
      <c r="DA212" s="44" t="str">
        <f t="shared" si="306"/>
        <v/>
      </c>
      <c r="DB212" s="44" t="str">
        <f t="shared" si="307"/>
        <v xml:space="preserve">  mil</v>
      </c>
      <c r="DC212" s="44" t="str">
        <f t="shared" si="308"/>
        <v xml:space="preserve">Doscientos </v>
      </c>
      <c r="DD212" s="44" t="str">
        <f t="shared" si="309"/>
        <v xml:space="preserve">  y </v>
      </c>
      <c r="DE212" s="44" t="str">
        <f t="shared" si="310"/>
        <v>Nueve Pesos</v>
      </c>
      <c r="DF212" s="44" t="str">
        <f t="shared" si="311"/>
        <v xml:space="preserve">  Centavos</v>
      </c>
      <c r="DG212" s="44" t="str">
        <f t="shared" si="312"/>
        <v xml:space="preserve">  centavos</v>
      </c>
      <c r="DH212" s="44" t="str">
        <f t="shared" si="313"/>
        <v xml:space="preserve"> </v>
      </c>
      <c r="DI212" s="44" t="str">
        <f t="shared" si="314"/>
        <v/>
      </c>
      <c r="DJ212" s="44"/>
      <c r="DK212" s="44" t="str">
        <f t="shared" si="315"/>
        <v xml:space="preserve"> </v>
      </c>
      <c r="DL212" s="44" t="str">
        <f t="shared" si="316"/>
        <v/>
      </c>
      <c r="DM212" s="44"/>
      <c r="DN212" s="44" t="str">
        <f t="shared" si="317"/>
        <v xml:space="preserve"> </v>
      </c>
      <c r="DO212" s="44" t="str">
        <f t="shared" si="318"/>
        <v/>
      </c>
      <c r="DP212" s="44"/>
      <c r="DQ212" s="44" t="str">
        <f t="shared" si="319"/>
        <v xml:space="preserve"> </v>
      </c>
      <c r="DR212" s="44" t="str">
        <f t="shared" si="320"/>
        <v/>
      </c>
      <c r="DS212" s="44"/>
      <c r="DT212" s="44" t="str">
        <f t="shared" si="321"/>
        <v>Nueve</v>
      </c>
      <c r="DU212" s="44" t="str">
        <f t="shared" si="322"/>
        <v xml:space="preserve"> Pesos</v>
      </c>
      <c r="DV212" s="44" t="str">
        <f t="shared" si="323"/>
        <v xml:space="preserve"> </v>
      </c>
      <c r="DW212" s="44" t="str">
        <f t="shared" si="324"/>
        <v/>
      </c>
      <c r="DX212" s="44"/>
      <c r="DY212" s="44"/>
      <c r="DZ212" s="44"/>
      <c r="EA212" s="44" t="str">
        <f t="shared" si="325"/>
        <v xml:space="preserve"> </v>
      </c>
      <c r="EB212" s="44"/>
      <c r="EC212" s="44"/>
      <c r="ED212" s="44" t="str">
        <f t="shared" si="326"/>
        <v xml:space="preserve"> </v>
      </c>
      <c r="EE212" s="44"/>
      <c r="EF212" s="44"/>
      <c r="EG212" s="47" t="str">
        <f t="shared" si="327"/>
        <v xml:space="preserve"> </v>
      </c>
      <c r="EH212" s="44"/>
      <c r="EI212" s="44"/>
      <c r="EJ212" s="47" t="str">
        <f t="shared" si="328"/>
        <v xml:space="preserve"> </v>
      </c>
      <c r="EK212" s="44"/>
      <c r="EL212" s="44"/>
      <c r="EM212" s="47" t="str">
        <f t="shared" si="329"/>
        <v>Doscientos Nueve Pesos</v>
      </c>
      <c r="EN212" s="47"/>
      <c r="EO212" s="47" t="str">
        <f t="shared" si="330"/>
        <v xml:space="preserve"> </v>
      </c>
      <c r="EP212" s="44"/>
    </row>
    <row r="213" spans="1:146" hidden="1" x14ac:dyDescent="0.2">
      <c r="A213" s="42">
        <v>210</v>
      </c>
      <c r="B213" s="43" t="str">
        <f t="shared" si="260"/>
        <v>Doscientos Diez Pesos M/L</v>
      </c>
      <c r="C213" s="44"/>
      <c r="D213" s="45">
        <f t="shared" si="261"/>
        <v>210</v>
      </c>
      <c r="E213" s="44" t="str">
        <f t="shared" si="262"/>
        <v/>
      </c>
      <c r="F213" s="44" t="str">
        <f t="shared" si="263"/>
        <v xml:space="preserve"> Pesos</v>
      </c>
      <c r="G213" s="44" t="str">
        <f t="shared" si="264"/>
        <v xml:space="preserve">  billones</v>
      </c>
      <c r="H213" s="44"/>
      <c r="I213" s="44" t="str">
        <f t="shared" si="265"/>
        <v xml:space="preserve"> Pesos</v>
      </c>
      <c r="J213" s="44" t="s">
        <v>80</v>
      </c>
      <c r="K213" s="44"/>
      <c r="L213" s="44" t="str">
        <f t="shared" si="266"/>
        <v xml:space="preserve"> Pesos</v>
      </c>
      <c r="M213" s="44" t="str">
        <f t="shared" si="267"/>
        <v xml:space="preserve">  millones</v>
      </c>
      <c r="N213" s="44"/>
      <c r="O213" s="44" t="str">
        <f t="shared" si="268"/>
        <v xml:space="preserve"> Pesos</v>
      </c>
      <c r="P213" s="44" t="s">
        <v>80</v>
      </c>
      <c r="Q213" s="44"/>
      <c r="R213" s="44" t="str">
        <f t="shared" si="269"/>
        <v xml:space="preserve"> Pesos</v>
      </c>
      <c r="S213" s="44" t="str">
        <f t="shared" si="270"/>
        <v xml:space="preserve"> Pesos</v>
      </c>
      <c r="T213" s="44" t="str">
        <f t="shared" si="271"/>
        <v xml:space="preserve"> Centavos</v>
      </c>
      <c r="U213" s="44" t="str">
        <f t="shared" si="272"/>
        <v xml:space="preserve"> centavos</v>
      </c>
      <c r="V213" s="44">
        <v>15</v>
      </c>
      <c r="W213" s="44">
        <v>14</v>
      </c>
      <c r="X213" s="44">
        <v>13</v>
      </c>
      <c r="Y213" s="44">
        <v>12</v>
      </c>
      <c r="Z213" s="44">
        <v>11</v>
      </c>
      <c r="AA213" s="44">
        <v>10</v>
      </c>
      <c r="AB213" s="44">
        <v>9</v>
      </c>
      <c r="AC213" s="44">
        <f t="shared" si="332"/>
        <v>8</v>
      </c>
      <c r="AD213" s="44">
        <f t="shared" si="332"/>
        <v>7</v>
      </c>
      <c r="AE213" s="44">
        <f t="shared" si="332"/>
        <v>6</v>
      </c>
      <c r="AF213" s="44">
        <f t="shared" si="332"/>
        <v>5</v>
      </c>
      <c r="AG213" s="44">
        <f t="shared" si="332"/>
        <v>4</v>
      </c>
      <c r="AH213" s="44">
        <f t="shared" si="332"/>
        <v>3</v>
      </c>
      <c r="AI213" s="44">
        <f t="shared" si="332"/>
        <v>2</v>
      </c>
      <c r="AJ213" s="44">
        <f t="shared" si="332"/>
        <v>1</v>
      </c>
      <c r="AK213" s="44">
        <f t="shared" si="332"/>
        <v>0</v>
      </c>
      <c r="AL213" s="44">
        <f t="shared" si="332"/>
        <v>-1</v>
      </c>
      <c r="AM213" s="44">
        <f t="shared" si="332"/>
        <v>-2</v>
      </c>
      <c r="AN213" s="44"/>
      <c r="AO213" s="46">
        <f t="shared" si="331"/>
        <v>0</v>
      </c>
      <c r="AP213" s="46">
        <f t="shared" si="331"/>
        <v>0</v>
      </c>
      <c r="AQ213" s="46">
        <f t="shared" si="331"/>
        <v>0</v>
      </c>
      <c r="AR213" s="46">
        <f t="shared" si="331"/>
        <v>0</v>
      </c>
      <c r="AS213" s="46">
        <f t="shared" si="331"/>
        <v>0</v>
      </c>
      <c r="AT213" s="46">
        <f t="shared" si="331"/>
        <v>0</v>
      </c>
      <c r="AU213" s="46">
        <f t="shared" si="331"/>
        <v>0</v>
      </c>
      <c r="AV213" s="46">
        <f t="shared" si="331"/>
        <v>0</v>
      </c>
      <c r="AW213" s="46">
        <f t="shared" si="331"/>
        <v>0</v>
      </c>
      <c r="AX213" s="46">
        <f t="shared" si="331"/>
        <v>0</v>
      </c>
      <c r="AY213" s="46">
        <f t="shared" si="331"/>
        <v>0</v>
      </c>
      <c r="AZ213" s="46">
        <f t="shared" si="331"/>
        <v>0</v>
      </c>
      <c r="BA213" s="46">
        <f t="shared" si="249"/>
        <v>2</v>
      </c>
      <c r="BB213" s="46">
        <f t="shared" si="243"/>
        <v>21</v>
      </c>
      <c r="BC213" s="46">
        <f t="shared" si="243"/>
        <v>210</v>
      </c>
      <c r="BD213" s="46">
        <f t="shared" si="243"/>
        <v>2100</v>
      </c>
      <c r="BE213" s="46">
        <f t="shared" si="243"/>
        <v>21000</v>
      </c>
      <c r="BF213" s="44"/>
      <c r="BG213" s="44">
        <f t="shared" si="273"/>
        <v>0</v>
      </c>
      <c r="BH213" s="46">
        <f t="shared" si="274"/>
        <v>0</v>
      </c>
      <c r="BI213" s="46">
        <f t="shared" si="275"/>
        <v>0</v>
      </c>
      <c r="BJ213" s="46">
        <f t="shared" si="276"/>
        <v>0</v>
      </c>
      <c r="BK213" s="46">
        <f t="shared" si="277"/>
        <v>0</v>
      </c>
      <c r="BL213" s="46">
        <f t="shared" si="278"/>
        <v>0</v>
      </c>
      <c r="BM213" s="46">
        <f t="shared" si="279"/>
        <v>0</v>
      </c>
      <c r="BN213" s="46">
        <f t="shared" si="280"/>
        <v>0</v>
      </c>
      <c r="BO213" s="46">
        <f t="shared" si="281"/>
        <v>0</v>
      </c>
      <c r="BP213" s="46">
        <f t="shared" si="282"/>
        <v>0</v>
      </c>
      <c r="BQ213" s="46">
        <f t="shared" si="283"/>
        <v>0</v>
      </c>
      <c r="BR213" s="46">
        <f t="shared" si="284"/>
        <v>0</v>
      </c>
      <c r="BS213" s="46">
        <f t="shared" si="285"/>
        <v>200</v>
      </c>
      <c r="BT213" s="46">
        <f t="shared" si="286"/>
        <v>10</v>
      </c>
      <c r="BU213" s="46">
        <f t="shared" si="287"/>
        <v>0</v>
      </c>
      <c r="BV213" s="46">
        <f t="shared" si="288"/>
        <v>0</v>
      </c>
      <c r="BW213" s="46">
        <f t="shared" si="289"/>
        <v>0</v>
      </c>
      <c r="BX213" s="44"/>
      <c r="BY213" s="44"/>
      <c r="BZ213" s="46">
        <f t="shared" si="290"/>
        <v>0</v>
      </c>
      <c r="CA213" s="46"/>
      <c r="CB213" s="46"/>
      <c r="CC213" s="46">
        <f t="shared" si="291"/>
        <v>0</v>
      </c>
      <c r="CD213" s="46"/>
      <c r="CE213" s="46"/>
      <c r="CF213" s="46">
        <f t="shared" si="292"/>
        <v>0</v>
      </c>
      <c r="CG213" s="44"/>
      <c r="CH213" s="46"/>
      <c r="CI213" s="46">
        <f t="shared" si="293"/>
        <v>0</v>
      </c>
      <c r="CJ213" s="44"/>
      <c r="CK213" s="46"/>
      <c r="CL213" s="46">
        <f t="shared" si="294"/>
        <v>10</v>
      </c>
      <c r="CM213" s="44"/>
      <c r="CN213" s="46">
        <f t="shared" si="295"/>
        <v>0</v>
      </c>
      <c r="CO213" s="44"/>
      <c r="CP213" s="44"/>
      <c r="CQ213" s="44" t="str">
        <f t="shared" si="296"/>
        <v/>
      </c>
      <c r="CR213" s="44" t="str">
        <f t="shared" si="297"/>
        <v/>
      </c>
      <c r="CS213" s="44" t="str">
        <f t="shared" si="298"/>
        <v xml:space="preserve">   billones</v>
      </c>
      <c r="CT213" s="44" t="str">
        <f t="shared" si="299"/>
        <v/>
      </c>
      <c r="CU213" s="44" t="str">
        <f t="shared" si="300"/>
        <v/>
      </c>
      <c r="CV213" s="44" t="str">
        <f t="shared" si="301"/>
        <v xml:space="preserve">  mil</v>
      </c>
      <c r="CW213" s="44" t="str">
        <f t="shared" si="302"/>
        <v/>
      </c>
      <c r="CX213" s="44" t="str">
        <f t="shared" si="303"/>
        <v/>
      </c>
      <c r="CY213" s="44" t="str">
        <f t="shared" si="304"/>
        <v xml:space="preserve">   millones</v>
      </c>
      <c r="CZ213" s="44" t="str">
        <f t="shared" si="305"/>
        <v/>
      </c>
      <c r="DA213" s="44" t="str">
        <f t="shared" si="306"/>
        <v/>
      </c>
      <c r="DB213" s="44" t="str">
        <f t="shared" si="307"/>
        <v xml:space="preserve">  mil</v>
      </c>
      <c r="DC213" s="44" t="str">
        <f t="shared" si="308"/>
        <v xml:space="preserve">Doscientos </v>
      </c>
      <c r="DD213" s="44" t="str">
        <f t="shared" si="309"/>
        <v>Diez Pesos</v>
      </c>
      <c r="DE213" s="44" t="str">
        <f t="shared" si="310"/>
        <v xml:space="preserve">  Pesos</v>
      </c>
      <c r="DF213" s="44" t="str">
        <f t="shared" si="311"/>
        <v xml:space="preserve">  Centavos</v>
      </c>
      <c r="DG213" s="44" t="str">
        <f t="shared" si="312"/>
        <v xml:space="preserve">  centavos</v>
      </c>
      <c r="DH213" s="44" t="str">
        <f t="shared" si="313"/>
        <v xml:space="preserve"> </v>
      </c>
      <c r="DI213" s="44" t="str">
        <f t="shared" si="314"/>
        <v/>
      </c>
      <c r="DJ213" s="44"/>
      <c r="DK213" s="44" t="str">
        <f t="shared" si="315"/>
        <v xml:space="preserve"> </v>
      </c>
      <c r="DL213" s="44" t="str">
        <f t="shared" si="316"/>
        <v/>
      </c>
      <c r="DM213" s="44"/>
      <c r="DN213" s="44" t="str">
        <f t="shared" si="317"/>
        <v xml:space="preserve"> </v>
      </c>
      <c r="DO213" s="44" t="str">
        <f t="shared" si="318"/>
        <v/>
      </c>
      <c r="DP213" s="44"/>
      <c r="DQ213" s="44" t="str">
        <f t="shared" si="319"/>
        <v xml:space="preserve"> </v>
      </c>
      <c r="DR213" s="44" t="str">
        <f t="shared" si="320"/>
        <v/>
      </c>
      <c r="DS213" s="44"/>
      <c r="DT213" s="44" t="str">
        <f t="shared" si="321"/>
        <v>Diez</v>
      </c>
      <c r="DU213" s="44" t="str">
        <f t="shared" si="322"/>
        <v xml:space="preserve"> Pesos</v>
      </c>
      <c r="DV213" s="44" t="str">
        <f t="shared" si="323"/>
        <v xml:space="preserve"> </v>
      </c>
      <c r="DW213" s="44" t="str">
        <f t="shared" si="324"/>
        <v/>
      </c>
      <c r="DX213" s="44"/>
      <c r="DY213" s="44"/>
      <c r="DZ213" s="44"/>
      <c r="EA213" s="44" t="str">
        <f t="shared" si="325"/>
        <v xml:space="preserve"> </v>
      </c>
      <c r="EB213" s="44"/>
      <c r="EC213" s="44"/>
      <c r="ED213" s="44" t="str">
        <f t="shared" si="326"/>
        <v xml:space="preserve"> </v>
      </c>
      <c r="EE213" s="44"/>
      <c r="EF213" s="44"/>
      <c r="EG213" s="47" t="str">
        <f t="shared" si="327"/>
        <v xml:space="preserve"> </v>
      </c>
      <c r="EH213" s="44"/>
      <c r="EI213" s="44"/>
      <c r="EJ213" s="47" t="str">
        <f t="shared" si="328"/>
        <v xml:space="preserve"> </v>
      </c>
      <c r="EK213" s="44"/>
      <c r="EL213" s="44"/>
      <c r="EM213" s="47" t="str">
        <f t="shared" si="329"/>
        <v>Doscientos Diez Pesos</v>
      </c>
      <c r="EN213" s="47"/>
      <c r="EO213" s="47" t="str">
        <f t="shared" si="330"/>
        <v xml:space="preserve"> </v>
      </c>
      <c r="EP213" s="44"/>
    </row>
    <row r="214" spans="1:146" hidden="1" x14ac:dyDescent="0.2">
      <c r="A214" s="42">
        <v>211</v>
      </c>
      <c r="B214" s="43" t="str">
        <f t="shared" si="260"/>
        <v>Doscientos Once Pesos M/L</v>
      </c>
      <c r="C214" s="44"/>
      <c r="D214" s="45">
        <f t="shared" si="261"/>
        <v>211</v>
      </c>
      <c r="E214" s="44" t="str">
        <f t="shared" si="262"/>
        <v/>
      </c>
      <c r="F214" s="44" t="str">
        <f t="shared" si="263"/>
        <v xml:space="preserve"> Pesos</v>
      </c>
      <c r="G214" s="44" t="str">
        <f t="shared" si="264"/>
        <v xml:space="preserve">  billones</v>
      </c>
      <c r="H214" s="44"/>
      <c r="I214" s="44" t="str">
        <f t="shared" si="265"/>
        <v xml:space="preserve"> Pesos</v>
      </c>
      <c r="J214" s="44" t="s">
        <v>80</v>
      </c>
      <c r="K214" s="44"/>
      <c r="L214" s="44" t="str">
        <f t="shared" si="266"/>
        <v xml:space="preserve"> Pesos</v>
      </c>
      <c r="M214" s="44" t="str">
        <f t="shared" si="267"/>
        <v xml:space="preserve">  millones</v>
      </c>
      <c r="N214" s="44"/>
      <c r="O214" s="44" t="str">
        <f t="shared" si="268"/>
        <v xml:space="preserve"> Pesos</v>
      </c>
      <c r="P214" s="44" t="s">
        <v>80</v>
      </c>
      <c r="Q214" s="44"/>
      <c r="R214" s="44" t="str">
        <f t="shared" si="269"/>
        <v xml:space="preserve"> y </v>
      </c>
      <c r="S214" s="44" t="str">
        <f t="shared" si="270"/>
        <v xml:space="preserve"> Pesos</v>
      </c>
      <c r="T214" s="44" t="str">
        <f t="shared" si="271"/>
        <v xml:space="preserve"> Centavos</v>
      </c>
      <c r="U214" s="44" t="str">
        <f t="shared" si="272"/>
        <v xml:space="preserve"> centavos</v>
      </c>
      <c r="V214" s="44">
        <v>15</v>
      </c>
      <c r="W214" s="44">
        <v>14</v>
      </c>
      <c r="X214" s="44">
        <v>13</v>
      </c>
      <c r="Y214" s="44">
        <v>12</v>
      </c>
      <c r="Z214" s="44">
        <v>11</v>
      </c>
      <c r="AA214" s="44">
        <v>10</v>
      </c>
      <c r="AB214" s="44">
        <v>9</v>
      </c>
      <c r="AC214" s="44">
        <f t="shared" si="332"/>
        <v>8</v>
      </c>
      <c r="AD214" s="44">
        <f t="shared" si="332"/>
        <v>7</v>
      </c>
      <c r="AE214" s="44">
        <f t="shared" si="332"/>
        <v>6</v>
      </c>
      <c r="AF214" s="44">
        <f t="shared" si="332"/>
        <v>5</v>
      </c>
      <c r="AG214" s="44">
        <f t="shared" si="332"/>
        <v>4</v>
      </c>
      <c r="AH214" s="44">
        <f t="shared" si="332"/>
        <v>3</v>
      </c>
      <c r="AI214" s="44">
        <f t="shared" si="332"/>
        <v>2</v>
      </c>
      <c r="AJ214" s="44">
        <f t="shared" si="332"/>
        <v>1</v>
      </c>
      <c r="AK214" s="44">
        <f t="shared" si="332"/>
        <v>0</v>
      </c>
      <c r="AL214" s="44">
        <f t="shared" si="332"/>
        <v>-1</v>
      </c>
      <c r="AM214" s="44">
        <f t="shared" si="332"/>
        <v>-2</v>
      </c>
      <c r="AN214" s="44"/>
      <c r="AO214" s="46">
        <f t="shared" si="331"/>
        <v>0</v>
      </c>
      <c r="AP214" s="46">
        <f t="shared" si="331"/>
        <v>0</v>
      </c>
      <c r="AQ214" s="46">
        <f t="shared" si="331"/>
        <v>0</v>
      </c>
      <c r="AR214" s="46">
        <f t="shared" si="331"/>
        <v>0</v>
      </c>
      <c r="AS214" s="46">
        <f t="shared" si="331"/>
        <v>0</v>
      </c>
      <c r="AT214" s="46">
        <f t="shared" si="331"/>
        <v>0</v>
      </c>
      <c r="AU214" s="46">
        <f t="shared" si="331"/>
        <v>0</v>
      </c>
      <c r="AV214" s="46">
        <f t="shared" si="331"/>
        <v>0</v>
      </c>
      <c r="AW214" s="46">
        <f t="shared" si="331"/>
        <v>0</v>
      </c>
      <c r="AX214" s="46">
        <f t="shared" si="331"/>
        <v>0</v>
      </c>
      <c r="AY214" s="46">
        <f t="shared" si="331"/>
        <v>0</v>
      </c>
      <c r="AZ214" s="46">
        <f t="shared" si="331"/>
        <v>0</v>
      </c>
      <c r="BA214" s="46">
        <f t="shared" si="249"/>
        <v>2</v>
      </c>
      <c r="BB214" s="46">
        <f t="shared" si="243"/>
        <v>21</v>
      </c>
      <c r="BC214" s="46">
        <f t="shared" si="243"/>
        <v>211</v>
      </c>
      <c r="BD214" s="46">
        <f t="shared" si="243"/>
        <v>2110</v>
      </c>
      <c r="BE214" s="46">
        <f t="shared" si="243"/>
        <v>21100</v>
      </c>
      <c r="BF214" s="44"/>
      <c r="BG214" s="44">
        <f t="shared" si="273"/>
        <v>0</v>
      </c>
      <c r="BH214" s="46">
        <f t="shared" si="274"/>
        <v>0</v>
      </c>
      <c r="BI214" s="46">
        <f t="shared" si="275"/>
        <v>0</v>
      </c>
      <c r="BJ214" s="46">
        <f t="shared" si="276"/>
        <v>0</v>
      </c>
      <c r="BK214" s="46">
        <f t="shared" si="277"/>
        <v>0</v>
      </c>
      <c r="BL214" s="46">
        <f t="shared" si="278"/>
        <v>0</v>
      </c>
      <c r="BM214" s="46">
        <f t="shared" si="279"/>
        <v>0</v>
      </c>
      <c r="BN214" s="46">
        <f t="shared" si="280"/>
        <v>0</v>
      </c>
      <c r="BO214" s="46">
        <f t="shared" si="281"/>
        <v>0</v>
      </c>
      <c r="BP214" s="46">
        <f t="shared" si="282"/>
        <v>0</v>
      </c>
      <c r="BQ214" s="46">
        <f t="shared" si="283"/>
        <v>0</v>
      </c>
      <c r="BR214" s="46">
        <f t="shared" si="284"/>
        <v>0</v>
      </c>
      <c r="BS214" s="46">
        <f t="shared" si="285"/>
        <v>200</v>
      </c>
      <c r="BT214" s="46">
        <f t="shared" si="286"/>
        <v>10</v>
      </c>
      <c r="BU214" s="46">
        <f t="shared" si="287"/>
        <v>1</v>
      </c>
      <c r="BV214" s="46">
        <f t="shared" si="288"/>
        <v>0</v>
      </c>
      <c r="BW214" s="46">
        <f t="shared" si="289"/>
        <v>0</v>
      </c>
      <c r="BX214" s="44"/>
      <c r="BY214" s="44"/>
      <c r="BZ214" s="46">
        <f t="shared" si="290"/>
        <v>0</v>
      </c>
      <c r="CA214" s="46"/>
      <c r="CB214" s="46"/>
      <c r="CC214" s="46">
        <f t="shared" si="291"/>
        <v>0</v>
      </c>
      <c r="CD214" s="46"/>
      <c r="CE214" s="46"/>
      <c r="CF214" s="46">
        <f t="shared" si="292"/>
        <v>0</v>
      </c>
      <c r="CG214" s="44"/>
      <c r="CH214" s="46"/>
      <c r="CI214" s="46">
        <f t="shared" si="293"/>
        <v>0</v>
      </c>
      <c r="CJ214" s="44"/>
      <c r="CK214" s="46"/>
      <c r="CL214" s="46">
        <f t="shared" si="294"/>
        <v>11</v>
      </c>
      <c r="CM214" s="44"/>
      <c r="CN214" s="46">
        <f t="shared" si="295"/>
        <v>0</v>
      </c>
      <c r="CO214" s="44"/>
      <c r="CP214" s="44"/>
      <c r="CQ214" s="44" t="str">
        <f t="shared" si="296"/>
        <v/>
      </c>
      <c r="CR214" s="44" t="str">
        <f t="shared" si="297"/>
        <v/>
      </c>
      <c r="CS214" s="44" t="str">
        <f t="shared" si="298"/>
        <v xml:space="preserve">   billones</v>
      </c>
      <c r="CT214" s="44" t="str">
        <f t="shared" si="299"/>
        <v/>
      </c>
      <c r="CU214" s="44" t="str">
        <f t="shared" si="300"/>
        <v/>
      </c>
      <c r="CV214" s="44" t="str">
        <f t="shared" si="301"/>
        <v xml:space="preserve">  mil</v>
      </c>
      <c r="CW214" s="44" t="str">
        <f t="shared" si="302"/>
        <v/>
      </c>
      <c r="CX214" s="44" t="str">
        <f t="shared" si="303"/>
        <v/>
      </c>
      <c r="CY214" s="44" t="str">
        <f t="shared" si="304"/>
        <v xml:space="preserve">   millones</v>
      </c>
      <c r="CZ214" s="44" t="str">
        <f t="shared" si="305"/>
        <v/>
      </c>
      <c r="DA214" s="44" t="str">
        <f t="shared" si="306"/>
        <v/>
      </c>
      <c r="DB214" s="44" t="str">
        <f t="shared" si="307"/>
        <v xml:space="preserve">  mil</v>
      </c>
      <c r="DC214" s="44" t="str">
        <f t="shared" si="308"/>
        <v xml:space="preserve">Doscientos </v>
      </c>
      <c r="DD214" s="44" t="str">
        <f t="shared" si="309"/>
        <v xml:space="preserve">Diez y </v>
      </c>
      <c r="DE214" s="44" t="str">
        <f t="shared" si="310"/>
        <v>Un Pesos</v>
      </c>
      <c r="DF214" s="44" t="str">
        <f t="shared" si="311"/>
        <v xml:space="preserve">  Centavos</v>
      </c>
      <c r="DG214" s="44" t="str">
        <f t="shared" si="312"/>
        <v xml:space="preserve">  centavos</v>
      </c>
      <c r="DH214" s="44" t="str">
        <f t="shared" si="313"/>
        <v xml:space="preserve"> </v>
      </c>
      <c r="DI214" s="44" t="str">
        <f t="shared" si="314"/>
        <v/>
      </c>
      <c r="DJ214" s="44"/>
      <c r="DK214" s="44" t="str">
        <f t="shared" si="315"/>
        <v xml:space="preserve"> </v>
      </c>
      <c r="DL214" s="44" t="str">
        <f t="shared" si="316"/>
        <v/>
      </c>
      <c r="DM214" s="44"/>
      <c r="DN214" s="44" t="str">
        <f t="shared" si="317"/>
        <v xml:space="preserve"> </v>
      </c>
      <c r="DO214" s="44" t="str">
        <f t="shared" si="318"/>
        <v/>
      </c>
      <c r="DP214" s="44"/>
      <c r="DQ214" s="44" t="str">
        <f t="shared" si="319"/>
        <v xml:space="preserve"> </v>
      </c>
      <c r="DR214" s="44" t="str">
        <f t="shared" si="320"/>
        <v/>
      </c>
      <c r="DS214" s="44"/>
      <c r="DT214" s="44" t="str">
        <f t="shared" si="321"/>
        <v>Once</v>
      </c>
      <c r="DU214" s="44" t="str">
        <f t="shared" si="322"/>
        <v xml:space="preserve"> Pesos</v>
      </c>
      <c r="DV214" s="44" t="str">
        <f t="shared" si="323"/>
        <v xml:space="preserve"> </v>
      </c>
      <c r="DW214" s="44" t="str">
        <f t="shared" si="324"/>
        <v/>
      </c>
      <c r="DX214" s="44"/>
      <c r="DY214" s="44"/>
      <c r="DZ214" s="44"/>
      <c r="EA214" s="44" t="str">
        <f t="shared" si="325"/>
        <v xml:space="preserve"> </v>
      </c>
      <c r="EB214" s="44"/>
      <c r="EC214" s="44"/>
      <c r="ED214" s="44" t="str">
        <f t="shared" si="326"/>
        <v xml:space="preserve"> </v>
      </c>
      <c r="EE214" s="44"/>
      <c r="EF214" s="44"/>
      <c r="EG214" s="47" t="str">
        <f t="shared" si="327"/>
        <v xml:space="preserve"> </v>
      </c>
      <c r="EH214" s="44"/>
      <c r="EI214" s="44"/>
      <c r="EJ214" s="47" t="str">
        <f t="shared" si="328"/>
        <v xml:space="preserve"> </v>
      </c>
      <c r="EK214" s="44"/>
      <c r="EL214" s="44"/>
      <c r="EM214" s="47" t="str">
        <f t="shared" si="329"/>
        <v>Doscientos Once Pesos</v>
      </c>
      <c r="EN214" s="47"/>
      <c r="EO214" s="47" t="str">
        <f t="shared" si="330"/>
        <v xml:space="preserve"> </v>
      </c>
      <c r="EP214" s="44"/>
    </row>
    <row r="215" spans="1:146" hidden="1" x14ac:dyDescent="0.2">
      <c r="A215" s="42">
        <v>212</v>
      </c>
      <c r="B215" s="43" t="str">
        <f t="shared" si="260"/>
        <v>Doscientos Doce Pesos M/L</v>
      </c>
      <c r="C215" s="44"/>
      <c r="D215" s="45">
        <f t="shared" si="261"/>
        <v>212</v>
      </c>
      <c r="E215" s="44" t="str">
        <f t="shared" si="262"/>
        <v/>
      </c>
      <c r="F215" s="44" t="str">
        <f t="shared" si="263"/>
        <v xml:space="preserve"> Pesos</v>
      </c>
      <c r="G215" s="44" t="str">
        <f t="shared" si="264"/>
        <v xml:space="preserve">  billones</v>
      </c>
      <c r="H215" s="44"/>
      <c r="I215" s="44" t="str">
        <f t="shared" si="265"/>
        <v xml:space="preserve"> Pesos</v>
      </c>
      <c r="J215" s="44" t="s">
        <v>80</v>
      </c>
      <c r="K215" s="44"/>
      <c r="L215" s="44" t="str">
        <f t="shared" si="266"/>
        <v xml:space="preserve"> Pesos</v>
      </c>
      <c r="M215" s="44" t="str">
        <f t="shared" si="267"/>
        <v xml:space="preserve">  millones</v>
      </c>
      <c r="N215" s="44"/>
      <c r="O215" s="44" t="str">
        <f t="shared" si="268"/>
        <v xml:space="preserve"> Pesos</v>
      </c>
      <c r="P215" s="44" t="s">
        <v>80</v>
      </c>
      <c r="Q215" s="44"/>
      <c r="R215" s="44" t="str">
        <f t="shared" si="269"/>
        <v xml:space="preserve"> y </v>
      </c>
      <c r="S215" s="44" t="str">
        <f t="shared" si="270"/>
        <v xml:space="preserve"> Pesos</v>
      </c>
      <c r="T215" s="44" t="str">
        <f t="shared" si="271"/>
        <v xml:space="preserve"> Centavos</v>
      </c>
      <c r="U215" s="44" t="str">
        <f t="shared" si="272"/>
        <v xml:space="preserve"> centavos</v>
      </c>
      <c r="V215" s="44">
        <v>15</v>
      </c>
      <c r="W215" s="44">
        <v>14</v>
      </c>
      <c r="X215" s="44">
        <v>13</v>
      </c>
      <c r="Y215" s="44">
        <v>12</v>
      </c>
      <c r="Z215" s="44">
        <v>11</v>
      </c>
      <c r="AA215" s="44">
        <v>10</v>
      </c>
      <c r="AB215" s="44">
        <v>9</v>
      </c>
      <c r="AC215" s="44">
        <f t="shared" si="332"/>
        <v>8</v>
      </c>
      <c r="AD215" s="44">
        <f t="shared" si="332"/>
        <v>7</v>
      </c>
      <c r="AE215" s="44">
        <f t="shared" si="332"/>
        <v>6</v>
      </c>
      <c r="AF215" s="44">
        <f t="shared" si="332"/>
        <v>5</v>
      </c>
      <c r="AG215" s="44">
        <f t="shared" si="332"/>
        <v>4</v>
      </c>
      <c r="AH215" s="44">
        <f t="shared" si="332"/>
        <v>3</v>
      </c>
      <c r="AI215" s="44">
        <f t="shared" si="332"/>
        <v>2</v>
      </c>
      <c r="AJ215" s="44">
        <f t="shared" si="332"/>
        <v>1</v>
      </c>
      <c r="AK215" s="44">
        <f t="shared" si="332"/>
        <v>0</v>
      </c>
      <c r="AL215" s="44">
        <f t="shared" si="332"/>
        <v>-1</v>
      </c>
      <c r="AM215" s="44">
        <f t="shared" si="332"/>
        <v>-2</v>
      </c>
      <c r="AN215" s="44"/>
      <c r="AO215" s="46">
        <f t="shared" si="331"/>
        <v>0</v>
      </c>
      <c r="AP215" s="46">
        <f t="shared" si="331"/>
        <v>0</v>
      </c>
      <c r="AQ215" s="46">
        <f t="shared" si="331"/>
        <v>0</v>
      </c>
      <c r="AR215" s="46">
        <f t="shared" si="331"/>
        <v>0</v>
      </c>
      <c r="AS215" s="46">
        <f t="shared" si="331"/>
        <v>0</v>
      </c>
      <c r="AT215" s="46">
        <f t="shared" si="331"/>
        <v>0</v>
      </c>
      <c r="AU215" s="46">
        <f t="shared" si="331"/>
        <v>0</v>
      </c>
      <c r="AV215" s="46">
        <f t="shared" si="331"/>
        <v>0</v>
      </c>
      <c r="AW215" s="46">
        <f t="shared" si="331"/>
        <v>0</v>
      </c>
      <c r="AX215" s="46">
        <f t="shared" si="331"/>
        <v>0</v>
      </c>
      <c r="AY215" s="46">
        <f t="shared" si="331"/>
        <v>0</v>
      </c>
      <c r="AZ215" s="46">
        <f t="shared" si="331"/>
        <v>0</v>
      </c>
      <c r="BA215" s="46">
        <f t="shared" si="249"/>
        <v>2</v>
      </c>
      <c r="BB215" s="46">
        <f t="shared" si="243"/>
        <v>21</v>
      </c>
      <c r="BC215" s="46">
        <f t="shared" si="243"/>
        <v>212</v>
      </c>
      <c r="BD215" s="46">
        <f t="shared" si="243"/>
        <v>2120</v>
      </c>
      <c r="BE215" s="46">
        <f t="shared" si="243"/>
        <v>21200</v>
      </c>
      <c r="BF215" s="44"/>
      <c r="BG215" s="44">
        <f t="shared" si="273"/>
        <v>0</v>
      </c>
      <c r="BH215" s="46">
        <f t="shared" si="274"/>
        <v>0</v>
      </c>
      <c r="BI215" s="46">
        <f t="shared" si="275"/>
        <v>0</v>
      </c>
      <c r="BJ215" s="46">
        <f t="shared" si="276"/>
        <v>0</v>
      </c>
      <c r="BK215" s="46">
        <f t="shared" si="277"/>
        <v>0</v>
      </c>
      <c r="BL215" s="46">
        <f t="shared" si="278"/>
        <v>0</v>
      </c>
      <c r="BM215" s="46">
        <f t="shared" si="279"/>
        <v>0</v>
      </c>
      <c r="BN215" s="46">
        <f t="shared" si="280"/>
        <v>0</v>
      </c>
      <c r="BO215" s="46">
        <f t="shared" si="281"/>
        <v>0</v>
      </c>
      <c r="BP215" s="46">
        <f t="shared" si="282"/>
        <v>0</v>
      </c>
      <c r="BQ215" s="46">
        <f t="shared" si="283"/>
        <v>0</v>
      </c>
      <c r="BR215" s="46">
        <f t="shared" si="284"/>
        <v>0</v>
      </c>
      <c r="BS215" s="46">
        <f t="shared" si="285"/>
        <v>200</v>
      </c>
      <c r="BT215" s="46">
        <f t="shared" si="286"/>
        <v>10</v>
      </c>
      <c r="BU215" s="46">
        <f t="shared" si="287"/>
        <v>2</v>
      </c>
      <c r="BV215" s="46">
        <f t="shared" si="288"/>
        <v>0</v>
      </c>
      <c r="BW215" s="46">
        <f t="shared" si="289"/>
        <v>0</v>
      </c>
      <c r="BX215" s="44"/>
      <c r="BY215" s="44"/>
      <c r="BZ215" s="46">
        <f t="shared" si="290"/>
        <v>0</v>
      </c>
      <c r="CA215" s="46"/>
      <c r="CB215" s="46"/>
      <c r="CC215" s="46">
        <f t="shared" si="291"/>
        <v>0</v>
      </c>
      <c r="CD215" s="46"/>
      <c r="CE215" s="46"/>
      <c r="CF215" s="46">
        <f t="shared" si="292"/>
        <v>0</v>
      </c>
      <c r="CG215" s="44"/>
      <c r="CH215" s="46"/>
      <c r="CI215" s="46">
        <f t="shared" si="293"/>
        <v>0</v>
      </c>
      <c r="CJ215" s="44"/>
      <c r="CK215" s="46"/>
      <c r="CL215" s="46">
        <f t="shared" si="294"/>
        <v>12</v>
      </c>
      <c r="CM215" s="44"/>
      <c r="CN215" s="46">
        <f t="shared" si="295"/>
        <v>0</v>
      </c>
      <c r="CO215" s="44"/>
      <c r="CP215" s="44"/>
      <c r="CQ215" s="44" t="str">
        <f t="shared" si="296"/>
        <v/>
      </c>
      <c r="CR215" s="44" t="str">
        <f t="shared" si="297"/>
        <v/>
      </c>
      <c r="CS215" s="44" t="str">
        <f t="shared" si="298"/>
        <v xml:space="preserve">   billones</v>
      </c>
      <c r="CT215" s="44" t="str">
        <f t="shared" si="299"/>
        <v/>
      </c>
      <c r="CU215" s="44" t="str">
        <f t="shared" si="300"/>
        <v/>
      </c>
      <c r="CV215" s="44" t="str">
        <f t="shared" si="301"/>
        <v xml:space="preserve">  mil</v>
      </c>
      <c r="CW215" s="44" t="str">
        <f t="shared" si="302"/>
        <v/>
      </c>
      <c r="CX215" s="44" t="str">
        <f t="shared" si="303"/>
        <v/>
      </c>
      <c r="CY215" s="44" t="str">
        <f t="shared" si="304"/>
        <v xml:space="preserve">   millones</v>
      </c>
      <c r="CZ215" s="44" t="str">
        <f t="shared" si="305"/>
        <v/>
      </c>
      <c r="DA215" s="44" t="str">
        <f t="shared" si="306"/>
        <v/>
      </c>
      <c r="DB215" s="44" t="str">
        <f t="shared" si="307"/>
        <v xml:space="preserve">  mil</v>
      </c>
      <c r="DC215" s="44" t="str">
        <f t="shared" si="308"/>
        <v xml:space="preserve">Doscientos </v>
      </c>
      <c r="DD215" s="44" t="str">
        <f t="shared" si="309"/>
        <v xml:space="preserve">Diez y </v>
      </c>
      <c r="DE215" s="44" t="str">
        <f t="shared" si="310"/>
        <v>Dos Pesos</v>
      </c>
      <c r="DF215" s="44" t="str">
        <f t="shared" si="311"/>
        <v xml:space="preserve">  Centavos</v>
      </c>
      <c r="DG215" s="44" t="str">
        <f t="shared" si="312"/>
        <v xml:space="preserve">  centavos</v>
      </c>
      <c r="DH215" s="44" t="str">
        <f t="shared" si="313"/>
        <v xml:space="preserve"> </v>
      </c>
      <c r="DI215" s="44" t="str">
        <f t="shared" si="314"/>
        <v/>
      </c>
      <c r="DJ215" s="44"/>
      <c r="DK215" s="44" t="str">
        <f t="shared" si="315"/>
        <v xml:space="preserve"> </v>
      </c>
      <c r="DL215" s="44" t="str">
        <f t="shared" si="316"/>
        <v/>
      </c>
      <c r="DM215" s="44"/>
      <c r="DN215" s="44" t="str">
        <f t="shared" si="317"/>
        <v xml:space="preserve"> </v>
      </c>
      <c r="DO215" s="44" t="str">
        <f t="shared" si="318"/>
        <v/>
      </c>
      <c r="DP215" s="44"/>
      <c r="DQ215" s="44" t="str">
        <f t="shared" si="319"/>
        <v xml:space="preserve"> </v>
      </c>
      <c r="DR215" s="44" t="str">
        <f t="shared" si="320"/>
        <v/>
      </c>
      <c r="DS215" s="44"/>
      <c r="DT215" s="44" t="str">
        <f t="shared" si="321"/>
        <v>Doce</v>
      </c>
      <c r="DU215" s="44" t="str">
        <f t="shared" si="322"/>
        <v xml:space="preserve"> Pesos</v>
      </c>
      <c r="DV215" s="44" t="str">
        <f t="shared" si="323"/>
        <v xml:space="preserve"> </v>
      </c>
      <c r="DW215" s="44" t="str">
        <f t="shared" si="324"/>
        <v/>
      </c>
      <c r="DX215" s="44"/>
      <c r="DY215" s="44"/>
      <c r="DZ215" s="44"/>
      <c r="EA215" s="44" t="str">
        <f t="shared" si="325"/>
        <v xml:space="preserve"> </v>
      </c>
      <c r="EB215" s="44"/>
      <c r="EC215" s="44"/>
      <c r="ED215" s="44" t="str">
        <f t="shared" si="326"/>
        <v xml:space="preserve"> </v>
      </c>
      <c r="EE215" s="44"/>
      <c r="EF215" s="44"/>
      <c r="EG215" s="47" t="str">
        <f t="shared" si="327"/>
        <v xml:space="preserve"> </v>
      </c>
      <c r="EH215" s="44"/>
      <c r="EI215" s="44"/>
      <c r="EJ215" s="47" t="str">
        <f t="shared" si="328"/>
        <v xml:space="preserve"> </v>
      </c>
      <c r="EK215" s="44"/>
      <c r="EL215" s="44"/>
      <c r="EM215" s="47" t="str">
        <f t="shared" si="329"/>
        <v>Doscientos Doce Pesos</v>
      </c>
      <c r="EN215" s="47"/>
      <c r="EO215" s="47" t="str">
        <f t="shared" si="330"/>
        <v xml:space="preserve"> </v>
      </c>
      <c r="EP215" s="44"/>
    </row>
    <row r="216" spans="1:146" hidden="1" x14ac:dyDescent="0.2">
      <c r="A216" s="42">
        <v>213</v>
      </c>
      <c r="B216" s="43" t="str">
        <f t="shared" si="260"/>
        <v>Doscientos Trece Pesos M/L</v>
      </c>
      <c r="C216" s="44"/>
      <c r="D216" s="45">
        <f t="shared" si="261"/>
        <v>213</v>
      </c>
      <c r="E216" s="44" t="str">
        <f t="shared" si="262"/>
        <v/>
      </c>
      <c r="F216" s="44" t="str">
        <f t="shared" si="263"/>
        <v xml:space="preserve"> Pesos</v>
      </c>
      <c r="G216" s="44" t="str">
        <f t="shared" si="264"/>
        <v xml:space="preserve">  billones</v>
      </c>
      <c r="H216" s="44"/>
      <c r="I216" s="44" t="str">
        <f t="shared" si="265"/>
        <v xml:space="preserve"> Pesos</v>
      </c>
      <c r="J216" s="44" t="s">
        <v>80</v>
      </c>
      <c r="K216" s="44"/>
      <c r="L216" s="44" t="str">
        <f t="shared" si="266"/>
        <v xml:space="preserve"> Pesos</v>
      </c>
      <c r="M216" s="44" t="str">
        <f t="shared" si="267"/>
        <v xml:space="preserve">  millones</v>
      </c>
      <c r="N216" s="44"/>
      <c r="O216" s="44" t="str">
        <f t="shared" si="268"/>
        <v xml:space="preserve"> Pesos</v>
      </c>
      <c r="P216" s="44" t="s">
        <v>80</v>
      </c>
      <c r="Q216" s="44"/>
      <c r="R216" s="44" t="str">
        <f t="shared" si="269"/>
        <v xml:space="preserve"> y </v>
      </c>
      <c r="S216" s="44" t="str">
        <f t="shared" si="270"/>
        <v xml:space="preserve"> Pesos</v>
      </c>
      <c r="T216" s="44" t="str">
        <f t="shared" si="271"/>
        <v xml:space="preserve"> Centavos</v>
      </c>
      <c r="U216" s="44" t="str">
        <f t="shared" si="272"/>
        <v xml:space="preserve"> centavos</v>
      </c>
      <c r="V216" s="44">
        <v>15</v>
      </c>
      <c r="W216" s="44">
        <v>14</v>
      </c>
      <c r="X216" s="44">
        <v>13</v>
      </c>
      <c r="Y216" s="44">
        <v>12</v>
      </c>
      <c r="Z216" s="44">
        <v>11</v>
      </c>
      <c r="AA216" s="44">
        <v>10</v>
      </c>
      <c r="AB216" s="44">
        <v>9</v>
      </c>
      <c r="AC216" s="44">
        <f t="shared" si="332"/>
        <v>8</v>
      </c>
      <c r="AD216" s="44">
        <f t="shared" si="332"/>
        <v>7</v>
      </c>
      <c r="AE216" s="44">
        <f t="shared" si="332"/>
        <v>6</v>
      </c>
      <c r="AF216" s="44">
        <f t="shared" si="332"/>
        <v>5</v>
      </c>
      <c r="AG216" s="44">
        <f t="shared" si="332"/>
        <v>4</v>
      </c>
      <c r="AH216" s="44">
        <f t="shared" si="332"/>
        <v>3</v>
      </c>
      <c r="AI216" s="44">
        <f t="shared" si="332"/>
        <v>2</v>
      </c>
      <c r="AJ216" s="44">
        <f t="shared" si="332"/>
        <v>1</v>
      </c>
      <c r="AK216" s="44">
        <f t="shared" si="332"/>
        <v>0</v>
      </c>
      <c r="AL216" s="44">
        <f t="shared" si="332"/>
        <v>-1</v>
      </c>
      <c r="AM216" s="44">
        <f t="shared" si="332"/>
        <v>-2</v>
      </c>
      <c r="AN216" s="44"/>
      <c r="AO216" s="46">
        <f t="shared" si="331"/>
        <v>0</v>
      </c>
      <c r="AP216" s="46">
        <f t="shared" si="331"/>
        <v>0</v>
      </c>
      <c r="AQ216" s="46">
        <f t="shared" si="331"/>
        <v>0</v>
      </c>
      <c r="AR216" s="46">
        <f t="shared" si="331"/>
        <v>0</v>
      </c>
      <c r="AS216" s="46">
        <f t="shared" si="331"/>
        <v>0</v>
      </c>
      <c r="AT216" s="46">
        <f t="shared" si="331"/>
        <v>0</v>
      </c>
      <c r="AU216" s="46">
        <f t="shared" si="331"/>
        <v>0</v>
      </c>
      <c r="AV216" s="46">
        <f t="shared" si="331"/>
        <v>0</v>
      </c>
      <c r="AW216" s="46">
        <f t="shared" si="331"/>
        <v>0</v>
      </c>
      <c r="AX216" s="46">
        <f t="shared" si="331"/>
        <v>0</v>
      </c>
      <c r="AY216" s="46">
        <f t="shared" si="331"/>
        <v>0</v>
      </c>
      <c r="AZ216" s="46">
        <f t="shared" si="331"/>
        <v>0</v>
      </c>
      <c r="BA216" s="46">
        <f t="shared" si="249"/>
        <v>2</v>
      </c>
      <c r="BB216" s="46">
        <f t="shared" si="243"/>
        <v>21</v>
      </c>
      <c r="BC216" s="46">
        <f t="shared" si="243"/>
        <v>213</v>
      </c>
      <c r="BD216" s="46">
        <f t="shared" si="243"/>
        <v>2130</v>
      </c>
      <c r="BE216" s="46">
        <f t="shared" si="243"/>
        <v>21300</v>
      </c>
      <c r="BF216" s="44"/>
      <c r="BG216" s="44">
        <f t="shared" si="273"/>
        <v>0</v>
      </c>
      <c r="BH216" s="46">
        <f t="shared" si="274"/>
        <v>0</v>
      </c>
      <c r="BI216" s="46">
        <f t="shared" si="275"/>
        <v>0</v>
      </c>
      <c r="BJ216" s="46">
        <f t="shared" si="276"/>
        <v>0</v>
      </c>
      <c r="BK216" s="46">
        <f t="shared" si="277"/>
        <v>0</v>
      </c>
      <c r="BL216" s="46">
        <f t="shared" si="278"/>
        <v>0</v>
      </c>
      <c r="BM216" s="46">
        <f t="shared" si="279"/>
        <v>0</v>
      </c>
      <c r="BN216" s="46">
        <f t="shared" si="280"/>
        <v>0</v>
      </c>
      <c r="BO216" s="46">
        <f t="shared" si="281"/>
        <v>0</v>
      </c>
      <c r="BP216" s="46">
        <f t="shared" si="282"/>
        <v>0</v>
      </c>
      <c r="BQ216" s="46">
        <f t="shared" si="283"/>
        <v>0</v>
      </c>
      <c r="BR216" s="46">
        <f t="shared" si="284"/>
        <v>0</v>
      </c>
      <c r="BS216" s="46">
        <f t="shared" si="285"/>
        <v>200</v>
      </c>
      <c r="BT216" s="46">
        <f t="shared" si="286"/>
        <v>10</v>
      </c>
      <c r="BU216" s="46">
        <f t="shared" si="287"/>
        <v>3</v>
      </c>
      <c r="BV216" s="46">
        <f t="shared" si="288"/>
        <v>0</v>
      </c>
      <c r="BW216" s="46">
        <f t="shared" si="289"/>
        <v>0</v>
      </c>
      <c r="BX216" s="44"/>
      <c r="BY216" s="44"/>
      <c r="BZ216" s="46">
        <f t="shared" si="290"/>
        <v>0</v>
      </c>
      <c r="CA216" s="46"/>
      <c r="CB216" s="46"/>
      <c r="CC216" s="46">
        <f t="shared" si="291"/>
        <v>0</v>
      </c>
      <c r="CD216" s="46"/>
      <c r="CE216" s="46"/>
      <c r="CF216" s="46">
        <f t="shared" si="292"/>
        <v>0</v>
      </c>
      <c r="CG216" s="44"/>
      <c r="CH216" s="46"/>
      <c r="CI216" s="46">
        <f t="shared" si="293"/>
        <v>0</v>
      </c>
      <c r="CJ216" s="44"/>
      <c r="CK216" s="46"/>
      <c r="CL216" s="46">
        <f t="shared" si="294"/>
        <v>13</v>
      </c>
      <c r="CM216" s="44"/>
      <c r="CN216" s="46">
        <f t="shared" si="295"/>
        <v>0</v>
      </c>
      <c r="CO216" s="44"/>
      <c r="CP216" s="44"/>
      <c r="CQ216" s="44" t="str">
        <f t="shared" si="296"/>
        <v/>
      </c>
      <c r="CR216" s="44" t="str">
        <f t="shared" si="297"/>
        <v/>
      </c>
      <c r="CS216" s="44" t="str">
        <f t="shared" si="298"/>
        <v xml:space="preserve">   billones</v>
      </c>
      <c r="CT216" s="44" t="str">
        <f t="shared" si="299"/>
        <v/>
      </c>
      <c r="CU216" s="44" t="str">
        <f t="shared" si="300"/>
        <v/>
      </c>
      <c r="CV216" s="44" t="str">
        <f t="shared" si="301"/>
        <v xml:space="preserve">  mil</v>
      </c>
      <c r="CW216" s="44" t="str">
        <f t="shared" si="302"/>
        <v/>
      </c>
      <c r="CX216" s="44" t="str">
        <f t="shared" si="303"/>
        <v/>
      </c>
      <c r="CY216" s="44" t="str">
        <f t="shared" si="304"/>
        <v xml:space="preserve">   millones</v>
      </c>
      <c r="CZ216" s="44" t="str">
        <f t="shared" si="305"/>
        <v/>
      </c>
      <c r="DA216" s="44" t="str">
        <f t="shared" si="306"/>
        <v/>
      </c>
      <c r="DB216" s="44" t="str">
        <f t="shared" si="307"/>
        <v xml:space="preserve">  mil</v>
      </c>
      <c r="DC216" s="44" t="str">
        <f t="shared" si="308"/>
        <v xml:space="preserve">Doscientos </v>
      </c>
      <c r="DD216" s="44" t="str">
        <f t="shared" si="309"/>
        <v xml:space="preserve">Diez y </v>
      </c>
      <c r="DE216" s="44" t="str">
        <f t="shared" si="310"/>
        <v>Tres Pesos</v>
      </c>
      <c r="DF216" s="44" t="str">
        <f t="shared" si="311"/>
        <v xml:space="preserve">  Centavos</v>
      </c>
      <c r="DG216" s="44" t="str">
        <f t="shared" si="312"/>
        <v xml:space="preserve">  centavos</v>
      </c>
      <c r="DH216" s="44" t="str">
        <f t="shared" si="313"/>
        <v xml:space="preserve"> </v>
      </c>
      <c r="DI216" s="44" t="str">
        <f t="shared" si="314"/>
        <v/>
      </c>
      <c r="DJ216" s="44"/>
      <c r="DK216" s="44" t="str">
        <f t="shared" si="315"/>
        <v xml:space="preserve"> </v>
      </c>
      <c r="DL216" s="44" t="str">
        <f t="shared" si="316"/>
        <v/>
      </c>
      <c r="DM216" s="44"/>
      <c r="DN216" s="44" t="str">
        <f t="shared" si="317"/>
        <v xml:space="preserve"> </v>
      </c>
      <c r="DO216" s="44" t="str">
        <f t="shared" si="318"/>
        <v/>
      </c>
      <c r="DP216" s="44"/>
      <c r="DQ216" s="44" t="str">
        <f t="shared" si="319"/>
        <v xml:space="preserve"> </v>
      </c>
      <c r="DR216" s="44" t="str">
        <f t="shared" si="320"/>
        <v/>
      </c>
      <c r="DS216" s="44"/>
      <c r="DT216" s="44" t="str">
        <f t="shared" si="321"/>
        <v>Trece</v>
      </c>
      <c r="DU216" s="44" t="str">
        <f t="shared" si="322"/>
        <v xml:space="preserve"> Pesos</v>
      </c>
      <c r="DV216" s="44" t="str">
        <f t="shared" si="323"/>
        <v xml:space="preserve"> </v>
      </c>
      <c r="DW216" s="44" t="str">
        <f t="shared" si="324"/>
        <v/>
      </c>
      <c r="DX216" s="44"/>
      <c r="DY216" s="44"/>
      <c r="DZ216" s="44"/>
      <c r="EA216" s="44" t="str">
        <f t="shared" si="325"/>
        <v xml:space="preserve"> </v>
      </c>
      <c r="EB216" s="44"/>
      <c r="EC216" s="44"/>
      <c r="ED216" s="44" t="str">
        <f t="shared" si="326"/>
        <v xml:space="preserve"> </v>
      </c>
      <c r="EE216" s="44"/>
      <c r="EF216" s="44"/>
      <c r="EG216" s="47" t="str">
        <f t="shared" si="327"/>
        <v xml:space="preserve"> </v>
      </c>
      <c r="EH216" s="44"/>
      <c r="EI216" s="44"/>
      <c r="EJ216" s="47" t="str">
        <f t="shared" si="328"/>
        <v xml:space="preserve"> </v>
      </c>
      <c r="EK216" s="44"/>
      <c r="EL216" s="44"/>
      <c r="EM216" s="47" t="str">
        <f t="shared" si="329"/>
        <v>Doscientos Trece Pesos</v>
      </c>
      <c r="EN216" s="47"/>
      <c r="EO216" s="47" t="str">
        <f t="shared" si="330"/>
        <v xml:space="preserve"> </v>
      </c>
      <c r="EP216" s="44"/>
    </row>
    <row r="217" spans="1:146" hidden="1" x14ac:dyDescent="0.2">
      <c r="A217" s="42">
        <v>214</v>
      </c>
      <c r="B217" s="43" t="str">
        <f t="shared" si="260"/>
        <v>Doscientos Catorce Pesos M/L</v>
      </c>
      <c r="C217" s="44"/>
      <c r="D217" s="45">
        <f t="shared" si="261"/>
        <v>214</v>
      </c>
      <c r="E217" s="44" t="str">
        <f t="shared" si="262"/>
        <v/>
      </c>
      <c r="F217" s="44" t="str">
        <f t="shared" si="263"/>
        <v xml:space="preserve"> Pesos</v>
      </c>
      <c r="G217" s="44" t="str">
        <f t="shared" si="264"/>
        <v xml:space="preserve">  billones</v>
      </c>
      <c r="H217" s="44"/>
      <c r="I217" s="44" t="str">
        <f t="shared" si="265"/>
        <v xml:space="preserve"> Pesos</v>
      </c>
      <c r="J217" s="44" t="s">
        <v>80</v>
      </c>
      <c r="K217" s="44"/>
      <c r="L217" s="44" t="str">
        <f t="shared" si="266"/>
        <v xml:space="preserve"> Pesos</v>
      </c>
      <c r="M217" s="44" t="str">
        <f t="shared" si="267"/>
        <v xml:space="preserve">  millones</v>
      </c>
      <c r="N217" s="44"/>
      <c r="O217" s="44" t="str">
        <f t="shared" si="268"/>
        <v xml:space="preserve"> Pesos</v>
      </c>
      <c r="P217" s="44" t="s">
        <v>80</v>
      </c>
      <c r="Q217" s="44"/>
      <c r="R217" s="44" t="str">
        <f t="shared" si="269"/>
        <v xml:space="preserve"> y </v>
      </c>
      <c r="S217" s="44" t="str">
        <f t="shared" si="270"/>
        <v xml:space="preserve"> Pesos</v>
      </c>
      <c r="T217" s="44" t="str">
        <f t="shared" si="271"/>
        <v xml:space="preserve"> Centavos</v>
      </c>
      <c r="U217" s="44" t="str">
        <f t="shared" si="272"/>
        <v xml:space="preserve"> centavos</v>
      </c>
      <c r="V217" s="44">
        <v>15</v>
      </c>
      <c r="W217" s="44">
        <v>14</v>
      </c>
      <c r="X217" s="44">
        <v>13</v>
      </c>
      <c r="Y217" s="44">
        <v>12</v>
      </c>
      <c r="Z217" s="44">
        <v>11</v>
      </c>
      <c r="AA217" s="44">
        <v>10</v>
      </c>
      <c r="AB217" s="44">
        <v>9</v>
      </c>
      <c r="AC217" s="44">
        <f t="shared" si="332"/>
        <v>8</v>
      </c>
      <c r="AD217" s="44">
        <f t="shared" si="332"/>
        <v>7</v>
      </c>
      <c r="AE217" s="44">
        <f t="shared" si="332"/>
        <v>6</v>
      </c>
      <c r="AF217" s="44">
        <f t="shared" si="332"/>
        <v>5</v>
      </c>
      <c r="AG217" s="44">
        <f t="shared" si="332"/>
        <v>4</v>
      </c>
      <c r="AH217" s="44">
        <f t="shared" si="332"/>
        <v>3</v>
      </c>
      <c r="AI217" s="44">
        <f t="shared" si="332"/>
        <v>2</v>
      </c>
      <c r="AJ217" s="44">
        <f t="shared" si="332"/>
        <v>1</v>
      </c>
      <c r="AK217" s="44">
        <f t="shared" si="332"/>
        <v>0</v>
      </c>
      <c r="AL217" s="44">
        <f t="shared" si="332"/>
        <v>-1</v>
      </c>
      <c r="AM217" s="44">
        <f t="shared" si="332"/>
        <v>-2</v>
      </c>
      <c r="AN217" s="44"/>
      <c r="AO217" s="46">
        <f t="shared" si="331"/>
        <v>0</v>
      </c>
      <c r="AP217" s="46">
        <f t="shared" si="331"/>
        <v>0</v>
      </c>
      <c r="AQ217" s="46">
        <f t="shared" si="331"/>
        <v>0</v>
      </c>
      <c r="AR217" s="46">
        <f t="shared" si="331"/>
        <v>0</v>
      </c>
      <c r="AS217" s="46">
        <f t="shared" si="331"/>
        <v>0</v>
      </c>
      <c r="AT217" s="46">
        <f t="shared" si="331"/>
        <v>0</v>
      </c>
      <c r="AU217" s="46">
        <f t="shared" si="331"/>
        <v>0</v>
      </c>
      <c r="AV217" s="46">
        <f t="shared" si="331"/>
        <v>0</v>
      </c>
      <c r="AW217" s="46">
        <f t="shared" si="331"/>
        <v>0</v>
      </c>
      <c r="AX217" s="46">
        <f t="shared" si="331"/>
        <v>0</v>
      </c>
      <c r="AY217" s="46">
        <f t="shared" si="331"/>
        <v>0</v>
      </c>
      <c r="AZ217" s="46">
        <f t="shared" si="331"/>
        <v>0</v>
      </c>
      <c r="BA217" s="46">
        <f t="shared" si="249"/>
        <v>2</v>
      </c>
      <c r="BB217" s="46">
        <f t="shared" si="243"/>
        <v>21</v>
      </c>
      <c r="BC217" s="46">
        <f t="shared" si="243"/>
        <v>214</v>
      </c>
      <c r="BD217" s="46">
        <f t="shared" si="243"/>
        <v>2140</v>
      </c>
      <c r="BE217" s="46">
        <f t="shared" si="243"/>
        <v>21400</v>
      </c>
      <c r="BF217" s="44"/>
      <c r="BG217" s="44">
        <f t="shared" si="273"/>
        <v>0</v>
      </c>
      <c r="BH217" s="46">
        <f t="shared" si="274"/>
        <v>0</v>
      </c>
      <c r="BI217" s="46">
        <f t="shared" si="275"/>
        <v>0</v>
      </c>
      <c r="BJ217" s="46">
        <f t="shared" si="276"/>
        <v>0</v>
      </c>
      <c r="BK217" s="46">
        <f t="shared" si="277"/>
        <v>0</v>
      </c>
      <c r="BL217" s="46">
        <f t="shared" si="278"/>
        <v>0</v>
      </c>
      <c r="BM217" s="46">
        <f t="shared" si="279"/>
        <v>0</v>
      </c>
      <c r="BN217" s="46">
        <f t="shared" si="280"/>
        <v>0</v>
      </c>
      <c r="BO217" s="46">
        <f t="shared" si="281"/>
        <v>0</v>
      </c>
      <c r="BP217" s="46">
        <f t="shared" si="282"/>
        <v>0</v>
      </c>
      <c r="BQ217" s="46">
        <f t="shared" si="283"/>
        <v>0</v>
      </c>
      <c r="BR217" s="46">
        <f t="shared" si="284"/>
        <v>0</v>
      </c>
      <c r="BS217" s="46">
        <f t="shared" si="285"/>
        <v>200</v>
      </c>
      <c r="BT217" s="46">
        <f t="shared" si="286"/>
        <v>10</v>
      </c>
      <c r="BU217" s="46">
        <f t="shared" si="287"/>
        <v>4</v>
      </c>
      <c r="BV217" s="46">
        <f t="shared" si="288"/>
        <v>0</v>
      </c>
      <c r="BW217" s="46">
        <f t="shared" si="289"/>
        <v>0</v>
      </c>
      <c r="BX217" s="44"/>
      <c r="BY217" s="44"/>
      <c r="BZ217" s="46">
        <f t="shared" si="290"/>
        <v>0</v>
      </c>
      <c r="CA217" s="46"/>
      <c r="CB217" s="46"/>
      <c r="CC217" s="46">
        <f t="shared" si="291"/>
        <v>0</v>
      </c>
      <c r="CD217" s="46"/>
      <c r="CE217" s="46"/>
      <c r="CF217" s="46">
        <f t="shared" si="292"/>
        <v>0</v>
      </c>
      <c r="CG217" s="44"/>
      <c r="CH217" s="46"/>
      <c r="CI217" s="46">
        <f t="shared" si="293"/>
        <v>0</v>
      </c>
      <c r="CJ217" s="44"/>
      <c r="CK217" s="46"/>
      <c r="CL217" s="46">
        <f t="shared" si="294"/>
        <v>14</v>
      </c>
      <c r="CM217" s="44"/>
      <c r="CN217" s="46">
        <f t="shared" si="295"/>
        <v>0</v>
      </c>
      <c r="CO217" s="44"/>
      <c r="CP217" s="44"/>
      <c r="CQ217" s="44" t="str">
        <f t="shared" si="296"/>
        <v/>
      </c>
      <c r="CR217" s="44" t="str">
        <f t="shared" si="297"/>
        <v/>
      </c>
      <c r="CS217" s="44" t="str">
        <f t="shared" si="298"/>
        <v xml:space="preserve">   billones</v>
      </c>
      <c r="CT217" s="44" t="str">
        <f t="shared" si="299"/>
        <v/>
      </c>
      <c r="CU217" s="44" t="str">
        <f t="shared" si="300"/>
        <v/>
      </c>
      <c r="CV217" s="44" t="str">
        <f t="shared" si="301"/>
        <v xml:space="preserve">  mil</v>
      </c>
      <c r="CW217" s="44" t="str">
        <f t="shared" si="302"/>
        <v/>
      </c>
      <c r="CX217" s="44" t="str">
        <f t="shared" si="303"/>
        <v/>
      </c>
      <c r="CY217" s="44" t="str">
        <f t="shared" si="304"/>
        <v xml:space="preserve">   millones</v>
      </c>
      <c r="CZ217" s="44" t="str">
        <f t="shared" si="305"/>
        <v/>
      </c>
      <c r="DA217" s="44" t="str">
        <f t="shared" si="306"/>
        <v/>
      </c>
      <c r="DB217" s="44" t="str">
        <f t="shared" si="307"/>
        <v xml:space="preserve">  mil</v>
      </c>
      <c r="DC217" s="44" t="str">
        <f t="shared" si="308"/>
        <v xml:space="preserve">Doscientos </v>
      </c>
      <c r="DD217" s="44" t="str">
        <f t="shared" si="309"/>
        <v xml:space="preserve">Diez y </v>
      </c>
      <c r="DE217" s="44" t="str">
        <f t="shared" si="310"/>
        <v>Cuatro Pesos</v>
      </c>
      <c r="DF217" s="44" t="str">
        <f t="shared" si="311"/>
        <v xml:space="preserve">  Centavos</v>
      </c>
      <c r="DG217" s="44" t="str">
        <f t="shared" si="312"/>
        <v xml:space="preserve">  centavos</v>
      </c>
      <c r="DH217" s="44" t="str">
        <f t="shared" si="313"/>
        <v xml:space="preserve"> </v>
      </c>
      <c r="DI217" s="44" t="str">
        <f t="shared" si="314"/>
        <v/>
      </c>
      <c r="DJ217" s="44"/>
      <c r="DK217" s="44" t="str">
        <f t="shared" si="315"/>
        <v xml:space="preserve"> </v>
      </c>
      <c r="DL217" s="44" t="str">
        <f t="shared" si="316"/>
        <v/>
      </c>
      <c r="DM217" s="44"/>
      <c r="DN217" s="44" t="str">
        <f t="shared" si="317"/>
        <v xml:space="preserve"> </v>
      </c>
      <c r="DO217" s="44" t="str">
        <f t="shared" si="318"/>
        <v/>
      </c>
      <c r="DP217" s="44"/>
      <c r="DQ217" s="44" t="str">
        <f t="shared" si="319"/>
        <v xml:space="preserve"> </v>
      </c>
      <c r="DR217" s="44" t="str">
        <f t="shared" si="320"/>
        <v/>
      </c>
      <c r="DS217" s="44"/>
      <c r="DT217" s="44" t="str">
        <f t="shared" si="321"/>
        <v>Catorce</v>
      </c>
      <c r="DU217" s="44" t="str">
        <f t="shared" si="322"/>
        <v xml:space="preserve"> Pesos</v>
      </c>
      <c r="DV217" s="44" t="str">
        <f t="shared" si="323"/>
        <v xml:space="preserve"> </v>
      </c>
      <c r="DW217" s="44" t="str">
        <f t="shared" si="324"/>
        <v/>
      </c>
      <c r="DX217" s="44"/>
      <c r="DY217" s="44"/>
      <c r="DZ217" s="44"/>
      <c r="EA217" s="44" t="str">
        <f t="shared" si="325"/>
        <v xml:space="preserve"> </v>
      </c>
      <c r="EB217" s="44"/>
      <c r="EC217" s="44"/>
      <c r="ED217" s="44" t="str">
        <f t="shared" si="326"/>
        <v xml:space="preserve"> </v>
      </c>
      <c r="EE217" s="44"/>
      <c r="EF217" s="44"/>
      <c r="EG217" s="47" t="str">
        <f t="shared" si="327"/>
        <v xml:space="preserve"> </v>
      </c>
      <c r="EH217" s="44"/>
      <c r="EI217" s="44"/>
      <c r="EJ217" s="47" t="str">
        <f t="shared" si="328"/>
        <v xml:space="preserve"> </v>
      </c>
      <c r="EK217" s="44"/>
      <c r="EL217" s="44"/>
      <c r="EM217" s="47" t="str">
        <f t="shared" si="329"/>
        <v>Doscientos Catorce Pesos</v>
      </c>
      <c r="EN217" s="47"/>
      <c r="EO217" s="47" t="str">
        <f t="shared" si="330"/>
        <v xml:space="preserve"> </v>
      </c>
      <c r="EP217" s="44"/>
    </row>
    <row r="218" spans="1:146" hidden="1" x14ac:dyDescent="0.2">
      <c r="A218" s="42">
        <v>215</v>
      </c>
      <c r="B218" s="43" t="str">
        <f t="shared" si="260"/>
        <v>Doscientos Quince Pesos M/L</v>
      </c>
      <c r="C218" s="44"/>
      <c r="D218" s="45">
        <f t="shared" si="261"/>
        <v>215</v>
      </c>
      <c r="E218" s="44" t="str">
        <f t="shared" si="262"/>
        <v/>
      </c>
      <c r="F218" s="44" t="str">
        <f t="shared" si="263"/>
        <v xml:space="preserve"> Pesos</v>
      </c>
      <c r="G218" s="44" t="str">
        <f t="shared" si="264"/>
        <v xml:space="preserve">  billones</v>
      </c>
      <c r="H218" s="44"/>
      <c r="I218" s="44" t="str">
        <f t="shared" si="265"/>
        <v xml:space="preserve"> Pesos</v>
      </c>
      <c r="J218" s="44" t="s">
        <v>80</v>
      </c>
      <c r="K218" s="44"/>
      <c r="L218" s="44" t="str">
        <f t="shared" si="266"/>
        <v xml:space="preserve"> Pesos</v>
      </c>
      <c r="M218" s="44" t="str">
        <f t="shared" si="267"/>
        <v xml:space="preserve">  millones</v>
      </c>
      <c r="N218" s="44"/>
      <c r="O218" s="44" t="str">
        <f t="shared" si="268"/>
        <v xml:space="preserve"> Pesos</v>
      </c>
      <c r="P218" s="44" t="s">
        <v>80</v>
      </c>
      <c r="Q218" s="44"/>
      <c r="R218" s="44" t="str">
        <f t="shared" si="269"/>
        <v xml:space="preserve"> y </v>
      </c>
      <c r="S218" s="44" t="str">
        <f t="shared" si="270"/>
        <v xml:space="preserve"> Pesos</v>
      </c>
      <c r="T218" s="44" t="str">
        <f t="shared" si="271"/>
        <v xml:space="preserve"> Centavos</v>
      </c>
      <c r="U218" s="44" t="str">
        <f t="shared" si="272"/>
        <v xml:space="preserve"> centavos</v>
      </c>
      <c r="V218" s="44">
        <v>15</v>
      </c>
      <c r="W218" s="44">
        <v>14</v>
      </c>
      <c r="X218" s="44">
        <v>13</v>
      </c>
      <c r="Y218" s="44">
        <v>12</v>
      </c>
      <c r="Z218" s="44">
        <v>11</v>
      </c>
      <c r="AA218" s="44">
        <v>10</v>
      </c>
      <c r="AB218" s="44">
        <v>9</v>
      </c>
      <c r="AC218" s="44">
        <f t="shared" si="332"/>
        <v>8</v>
      </c>
      <c r="AD218" s="44">
        <f t="shared" si="332"/>
        <v>7</v>
      </c>
      <c r="AE218" s="44">
        <f t="shared" si="332"/>
        <v>6</v>
      </c>
      <c r="AF218" s="44">
        <f t="shared" si="332"/>
        <v>5</v>
      </c>
      <c r="AG218" s="44">
        <f t="shared" si="332"/>
        <v>4</v>
      </c>
      <c r="AH218" s="44">
        <f t="shared" si="332"/>
        <v>3</v>
      </c>
      <c r="AI218" s="44">
        <f t="shared" si="332"/>
        <v>2</v>
      </c>
      <c r="AJ218" s="44">
        <f t="shared" si="332"/>
        <v>1</v>
      </c>
      <c r="AK218" s="44">
        <f t="shared" si="332"/>
        <v>0</v>
      </c>
      <c r="AL218" s="44">
        <f t="shared" si="332"/>
        <v>-1</v>
      </c>
      <c r="AM218" s="44">
        <f t="shared" si="332"/>
        <v>-2</v>
      </c>
      <c r="AN218" s="44"/>
      <c r="AO218" s="46">
        <f t="shared" si="331"/>
        <v>0</v>
      </c>
      <c r="AP218" s="46">
        <f t="shared" si="331"/>
        <v>0</v>
      </c>
      <c r="AQ218" s="46">
        <f t="shared" si="331"/>
        <v>0</v>
      </c>
      <c r="AR218" s="46">
        <f t="shared" si="331"/>
        <v>0</v>
      </c>
      <c r="AS218" s="46">
        <f t="shared" si="331"/>
        <v>0</v>
      </c>
      <c r="AT218" s="46">
        <f t="shared" si="331"/>
        <v>0</v>
      </c>
      <c r="AU218" s="46">
        <f t="shared" si="331"/>
        <v>0</v>
      </c>
      <c r="AV218" s="46">
        <f t="shared" si="331"/>
        <v>0</v>
      </c>
      <c r="AW218" s="46">
        <f t="shared" si="331"/>
        <v>0</v>
      </c>
      <c r="AX218" s="46">
        <f t="shared" si="331"/>
        <v>0</v>
      </c>
      <c r="AY218" s="46">
        <f t="shared" si="331"/>
        <v>0</v>
      </c>
      <c r="AZ218" s="46">
        <f t="shared" si="331"/>
        <v>0</v>
      </c>
      <c r="BA218" s="46">
        <f t="shared" si="249"/>
        <v>2</v>
      </c>
      <c r="BB218" s="46">
        <f t="shared" si="243"/>
        <v>21</v>
      </c>
      <c r="BC218" s="46">
        <f t="shared" si="243"/>
        <v>215</v>
      </c>
      <c r="BD218" s="46">
        <f t="shared" si="243"/>
        <v>2150</v>
      </c>
      <c r="BE218" s="46">
        <f t="shared" si="243"/>
        <v>21500</v>
      </c>
      <c r="BF218" s="44"/>
      <c r="BG218" s="44">
        <f t="shared" si="273"/>
        <v>0</v>
      </c>
      <c r="BH218" s="46">
        <f t="shared" si="274"/>
        <v>0</v>
      </c>
      <c r="BI218" s="46">
        <f t="shared" si="275"/>
        <v>0</v>
      </c>
      <c r="BJ218" s="46">
        <f t="shared" si="276"/>
        <v>0</v>
      </c>
      <c r="BK218" s="46">
        <f t="shared" si="277"/>
        <v>0</v>
      </c>
      <c r="BL218" s="46">
        <f t="shared" si="278"/>
        <v>0</v>
      </c>
      <c r="BM218" s="46">
        <f t="shared" si="279"/>
        <v>0</v>
      </c>
      <c r="BN218" s="46">
        <f t="shared" si="280"/>
        <v>0</v>
      </c>
      <c r="BO218" s="46">
        <f t="shared" si="281"/>
        <v>0</v>
      </c>
      <c r="BP218" s="46">
        <f t="shared" si="282"/>
        <v>0</v>
      </c>
      <c r="BQ218" s="46">
        <f t="shared" si="283"/>
        <v>0</v>
      </c>
      <c r="BR218" s="46">
        <f t="shared" si="284"/>
        <v>0</v>
      </c>
      <c r="BS218" s="46">
        <f t="shared" si="285"/>
        <v>200</v>
      </c>
      <c r="BT218" s="46">
        <f t="shared" si="286"/>
        <v>10</v>
      </c>
      <c r="BU218" s="46">
        <f t="shared" si="287"/>
        <v>5</v>
      </c>
      <c r="BV218" s="46">
        <f t="shared" si="288"/>
        <v>0</v>
      </c>
      <c r="BW218" s="46">
        <f t="shared" si="289"/>
        <v>0</v>
      </c>
      <c r="BX218" s="44"/>
      <c r="BY218" s="44"/>
      <c r="BZ218" s="46">
        <f t="shared" si="290"/>
        <v>0</v>
      </c>
      <c r="CA218" s="46"/>
      <c r="CB218" s="46"/>
      <c r="CC218" s="46">
        <f t="shared" si="291"/>
        <v>0</v>
      </c>
      <c r="CD218" s="46"/>
      <c r="CE218" s="46"/>
      <c r="CF218" s="46">
        <f t="shared" si="292"/>
        <v>0</v>
      </c>
      <c r="CG218" s="44"/>
      <c r="CH218" s="46"/>
      <c r="CI218" s="46">
        <f t="shared" si="293"/>
        <v>0</v>
      </c>
      <c r="CJ218" s="44"/>
      <c r="CK218" s="46"/>
      <c r="CL218" s="46">
        <f t="shared" si="294"/>
        <v>15</v>
      </c>
      <c r="CM218" s="44"/>
      <c r="CN218" s="46">
        <f t="shared" si="295"/>
        <v>0</v>
      </c>
      <c r="CO218" s="44"/>
      <c r="CP218" s="44"/>
      <c r="CQ218" s="44" t="str">
        <f t="shared" si="296"/>
        <v/>
      </c>
      <c r="CR218" s="44" t="str">
        <f t="shared" si="297"/>
        <v/>
      </c>
      <c r="CS218" s="44" t="str">
        <f t="shared" si="298"/>
        <v xml:space="preserve">   billones</v>
      </c>
      <c r="CT218" s="44" t="str">
        <f t="shared" si="299"/>
        <v/>
      </c>
      <c r="CU218" s="44" t="str">
        <f t="shared" si="300"/>
        <v/>
      </c>
      <c r="CV218" s="44" t="str">
        <f t="shared" si="301"/>
        <v xml:space="preserve">  mil</v>
      </c>
      <c r="CW218" s="44" t="str">
        <f t="shared" si="302"/>
        <v/>
      </c>
      <c r="CX218" s="44" t="str">
        <f t="shared" si="303"/>
        <v/>
      </c>
      <c r="CY218" s="44" t="str">
        <f t="shared" si="304"/>
        <v xml:space="preserve">   millones</v>
      </c>
      <c r="CZ218" s="44" t="str">
        <f t="shared" si="305"/>
        <v/>
      </c>
      <c r="DA218" s="44" t="str">
        <f t="shared" si="306"/>
        <v/>
      </c>
      <c r="DB218" s="44" t="str">
        <f t="shared" si="307"/>
        <v xml:space="preserve">  mil</v>
      </c>
      <c r="DC218" s="44" t="str">
        <f t="shared" si="308"/>
        <v xml:space="preserve">Doscientos </v>
      </c>
      <c r="DD218" s="44" t="str">
        <f t="shared" si="309"/>
        <v xml:space="preserve">Diez y </v>
      </c>
      <c r="DE218" s="44" t="str">
        <f t="shared" si="310"/>
        <v>Cinco Pesos</v>
      </c>
      <c r="DF218" s="44" t="str">
        <f t="shared" si="311"/>
        <v xml:space="preserve">  Centavos</v>
      </c>
      <c r="DG218" s="44" t="str">
        <f t="shared" si="312"/>
        <v xml:space="preserve">  centavos</v>
      </c>
      <c r="DH218" s="44" t="str">
        <f t="shared" si="313"/>
        <v xml:space="preserve"> </v>
      </c>
      <c r="DI218" s="44" t="str">
        <f t="shared" si="314"/>
        <v/>
      </c>
      <c r="DJ218" s="44"/>
      <c r="DK218" s="44" t="str">
        <f t="shared" si="315"/>
        <v xml:space="preserve"> </v>
      </c>
      <c r="DL218" s="44" t="str">
        <f t="shared" si="316"/>
        <v/>
      </c>
      <c r="DM218" s="44"/>
      <c r="DN218" s="44" t="str">
        <f t="shared" si="317"/>
        <v xml:space="preserve"> </v>
      </c>
      <c r="DO218" s="44" t="str">
        <f t="shared" si="318"/>
        <v/>
      </c>
      <c r="DP218" s="44"/>
      <c r="DQ218" s="44" t="str">
        <f t="shared" si="319"/>
        <v xml:space="preserve"> </v>
      </c>
      <c r="DR218" s="44" t="str">
        <f t="shared" si="320"/>
        <v/>
      </c>
      <c r="DS218" s="44"/>
      <c r="DT218" s="44" t="str">
        <f t="shared" si="321"/>
        <v>Quince</v>
      </c>
      <c r="DU218" s="44" t="str">
        <f t="shared" si="322"/>
        <v xml:space="preserve"> Pesos</v>
      </c>
      <c r="DV218" s="44" t="str">
        <f t="shared" si="323"/>
        <v xml:space="preserve"> </v>
      </c>
      <c r="DW218" s="44" t="str">
        <f t="shared" si="324"/>
        <v/>
      </c>
      <c r="DX218" s="44"/>
      <c r="DY218" s="44"/>
      <c r="DZ218" s="44"/>
      <c r="EA218" s="44" t="str">
        <f t="shared" si="325"/>
        <v xml:space="preserve"> </v>
      </c>
      <c r="EB218" s="44"/>
      <c r="EC218" s="44"/>
      <c r="ED218" s="44" t="str">
        <f t="shared" si="326"/>
        <v xml:space="preserve"> </v>
      </c>
      <c r="EE218" s="44"/>
      <c r="EF218" s="44"/>
      <c r="EG218" s="47" t="str">
        <f t="shared" si="327"/>
        <v xml:space="preserve"> </v>
      </c>
      <c r="EH218" s="44"/>
      <c r="EI218" s="44"/>
      <c r="EJ218" s="47" t="str">
        <f t="shared" si="328"/>
        <v xml:space="preserve"> </v>
      </c>
      <c r="EK218" s="44"/>
      <c r="EL218" s="44"/>
      <c r="EM218" s="47" t="str">
        <f t="shared" si="329"/>
        <v>Doscientos Quince Pesos</v>
      </c>
      <c r="EN218" s="47"/>
      <c r="EO218" s="47" t="str">
        <f t="shared" si="330"/>
        <v xml:space="preserve"> </v>
      </c>
      <c r="EP218" s="44"/>
    </row>
    <row r="219" spans="1:146" hidden="1" x14ac:dyDescent="0.2">
      <c r="A219" s="42">
        <v>216</v>
      </c>
      <c r="B219" s="43" t="str">
        <f t="shared" si="260"/>
        <v>Doscientos Dieciseis Pesos M/L</v>
      </c>
      <c r="C219" s="44"/>
      <c r="D219" s="45">
        <f t="shared" si="261"/>
        <v>216</v>
      </c>
      <c r="E219" s="44" t="str">
        <f t="shared" si="262"/>
        <v/>
      </c>
      <c r="F219" s="44" t="str">
        <f t="shared" si="263"/>
        <v xml:space="preserve"> Pesos</v>
      </c>
      <c r="G219" s="44" t="str">
        <f t="shared" si="264"/>
        <v xml:space="preserve">  billones</v>
      </c>
      <c r="H219" s="44"/>
      <c r="I219" s="44" t="str">
        <f t="shared" si="265"/>
        <v xml:space="preserve"> Pesos</v>
      </c>
      <c r="J219" s="44" t="s">
        <v>80</v>
      </c>
      <c r="K219" s="44"/>
      <c r="L219" s="44" t="str">
        <f t="shared" si="266"/>
        <v xml:space="preserve"> Pesos</v>
      </c>
      <c r="M219" s="44" t="str">
        <f t="shared" si="267"/>
        <v xml:space="preserve">  millones</v>
      </c>
      <c r="N219" s="44"/>
      <c r="O219" s="44" t="str">
        <f t="shared" si="268"/>
        <v xml:space="preserve"> Pesos</v>
      </c>
      <c r="P219" s="44" t="s">
        <v>80</v>
      </c>
      <c r="Q219" s="44"/>
      <c r="R219" s="44" t="str">
        <f t="shared" si="269"/>
        <v xml:space="preserve"> y </v>
      </c>
      <c r="S219" s="44" t="str">
        <f t="shared" si="270"/>
        <v xml:space="preserve"> Pesos</v>
      </c>
      <c r="T219" s="44" t="str">
        <f t="shared" si="271"/>
        <v xml:space="preserve"> Centavos</v>
      </c>
      <c r="U219" s="44" t="str">
        <f t="shared" si="272"/>
        <v xml:space="preserve"> centavos</v>
      </c>
      <c r="V219" s="44">
        <v>15</v>
      </c>
      <c r="W219" s="44">
        <v>14</v>
      </c>
      <c r="X219" s="44">
        <v>13</v>
      </c>
      <c r="Y219" s="44">
        <v>12</v>
      </c>
      <c r="Z219" s="44">
        <v>11</v>
      </c>
      <c r="AA219" s="44">
        <v>10</v>
      </c>
      <c r="AB219" s="44">
        <v>9</v>
      </c>
      <c r="AC219" s="44">
        <f t="shared" si="332"/>
        <v>8</v>
      </c>
      <c r="AD219" s="44">
        <f t="shared" si="332"/>
        <v>7</v>
      </c>
      <c r="AE219" s="44">
        <f t="shared" si="332"/>
        <v>6</v>
      </c>
      <c r="AF219" s="44">
        <f t="shared" si="332"/>
        <v>5</v>
      </c>
      <c r="AG219" s="44">
        <f t="shared" si="332"/>
        <v>4</v>
      </c>
      <c r="AH219" s="44">
        <f t="shared" si="332"/>
        <v>3</v>
      </c>
      <c r="AI219" s="44">
        <f t="shared" si="332"/>
        <v>2</v>
      </c>
      <c r="AJ219" s="44">
        <f t="shared" si="332"/>
        <v>1</v>
      </c>
      <c r="AK219" s="44">
        <f t="shared" si="332"/>
        <v>0</v>
      </c>
      <c r="AL219" s="44">
        <f t="shared" si="332"/>
        <v>-1</v>
      </c>
      <c r="AM219" s="44">
        <f t="shared" si="332"/>
        <v>-2</v>
      </c>
      <c r="AN219" s="44"/>
      <c r="AO219" s="46">
        <f t="shared" si="331"/>
        <v>0</v>
      </c>
      <c r="AP219" s="46">
        <f t="shared" si="331"/>
        <v>0</v>
      </c>
      <c r="AQ219" s="46">
        <f t="shared" si="331"/>
        <v>0</v>
      </c>
      <c r="AR219" s="46">
        <f t="shared" si="331"/>
        <v>0</v>
      </c>
      <c r="AS219" s="46">
        <f t="shared" si="331"/>
        <v>0</v>
      </c>
      <c r="AT219" s="46">
        <f t="shared" si="331"/>
        <v>0</v>
      </c>
      <c r="AU219" s="46">
        <f t="shared" si="331"/>
        <v>0</v>
      </c>
      <c r="AV219" s="46">
        <f t="shared" si="331"/>
        <v>0</v>
      </c>
      <c r="AW219" s="46">
        <f t="shared" si="331"/>
        <v>0</v>
      </c>
      <c r="AX219" s="46">
        <f t="shared" si="331"/>
        <v>0</v>
      </c>
      <c r="AY219" s="46">
        <f t="shared" si="331"/>
        <v>0</v>
      </c>
      <c r="AZ219" s="46">
        <f t="shared" si="331"/>
        <v>0</v>
      </c>
      <c r="BA219" s="46">
        <f t="shared" si="249"/>
        <v>2</v>
      </c>
      <c r="BB219" s="46">
        <f t="shared" si="243"/>
        <v>21</v>
      </c>
      <c r="BC219" s="46">
        <f t="shared" si="243"/>
        <v>216</v>
      </c>
      <c r="BD219" s="46">
        <f t="shared" si="243"/>
        <v>2160</v>
      </c>
      <c r="BE219" s="46">
        <f t="shared" si="243"/>
        <v>21600</v>
      </c>
      <c r="BF219" s="44"/>
      <c r="BG219" s="44">
        <f t="shared" si="273"/>
        <v>0</v>
      </c>
      <c r="BH219" s="46">
        <f t="shared" si="274"/>
        <v>0</v>
      </c>
      <c r="BI219" s="46">
        <f t="shared" si="275"/>
        <v>0</v>
      </c>
      <c r="BJ219" s="46">
        <f t="shared" si="276"/>
        <v>0</v>
      </c>
      <c r="BK219" s="46">
        <f t="shared" si="277"/>
        <v>0</v>
      </c>
      <c r="BL219" s="46">
        <f t="shared" si="278"/>
        <v>0</v>
      </c>
      <c r="BM219" s="46">
        <f t="shared" si="279"/>
        <v>0</v>
      </c>
      <c r="BN219" s="46">
        <f t="shared" si="280"/>
        <v>0</v>
      </c>
      <c r="BO219" s="46">
        <f t="shared" si="281"/>
        <v>0</v>
      </c>
      <c r="BP219" s="46">
        <f t="shared" si="282"/>
        <v>0</v>
      </c>
      <c r="BQ219" s="46">
        <f t="shared" si="283"/>
        <v>0</v>
      </c>
      <c r="BR219" s="46">
        <f t="shared" si="284"/>
        <v>0</v>
      </c>
      <c r="BS219" s="46">
        <f t="shared" si="285"/>
        <v>200</v>
      </c>
      <c r="BT219" s="46">
        <f t="shared" si="286"/>
        <v>10</v>
      </c>
      <c r="BU219" s="46">
        <f t="shared" si="287"/>
        <v>6</v>
      </c>
      <c r="BV219" s="46">
        <f t="shared" si="288"/>
        <v>0</v>
      </c>
      <c r="BW219" s="46">
        <f t="shared" si="289"/>
        <v>0</v>
      </c>
      <c r="BX219" s="44"/>
      <c r="BY219" s="44"/>
      <c r="BZ219" s="46">
        <f t="shared" si="290"/>
        <v>0</v>
      </c>
      <c r="CA219" s="46"/>
      <c r="CB219" s="46"/>
      <c r="CC219" s="46">
        <f t="shared" si="291"/>
        <v>0</v>
      </c>
      <c r="CD219" s="46"/>
      <c r="CE219" s="46"/>
      <c r="CF219" s="46">
        <f t="shared" si="292"/>
        <v>0</v>
      </c>
      <c r="CG219" s="44"/>
      <c r="CH219" s="46"/>
      <c r="CI219" s="46">
        <f t="shared" si="293"/>
        <v>0</v>
      </c>
      <c r="CJ219" s="44"/>
      <c r="CK219" s="46"/>
      <c r="CL219" s="46">
        <f t="shared" si="294"/>
        <v>16</v>
      </c>
      <c r="CM219" s="44"/>
      <c r="CN219" s="46">
        <f t="shared" si="295"/>
        <v>0</v>
      </c>
      <c r="CO219" s="44"/>
      <c r="CP219" s="44"/>
      <c r="CQ219" s="44" t="str">
        <f t="shared" si="296"/>
        <v/>
      </c>
      <c r="CR219" s="44" t="str">
        <f t="shared" si="297"/>
        <v/>
      </c>
      <c r="CS219" s="44" t="str">
        <f t="shared" si="298"/>
        <v xml:space="preserve">   billones</v>
      </c>
      <c r="CT219" s="44" t="str">
        <f t="shared" si="299"/>
        <v/>
      </c>
      <c r="CU219" s="44" t="str">
        <f t="shared" si="300"/>
        <v/>
      </c>
      <c r="CV219" s="44" t="str">
        <f t="shared" si="301"/>
        <v xml:space="preserve">  mil</v>
      </c>
      <c r="CW219" s="44" t="str">
        <f t="shared" si="302"/>
        <v/>
      </c>
      <c r="CX219" s="44" t="str">
        <f t="shared" si="303"/>
        <v/>
      </c>
      <c r="CY219" s="44" t="str">
        <f t="shared" si="304"/>
        <v xml:space="preserve">   millones</v>
      </c>
      <c r="CZ219" s="44" t="str">
        <f t="shared" si="305"/>
        <v/>
      </c>
      <c r="DA219" s="44" t="str">
        <f t="shared" si="306"/>
        <v/>
      </c>
      <c r="DB219" s="44" t="str">
        <f t="shared" si="307"/>
        <v xml:space="preserve">  mil</v>
      </c>
      <c r="DC219" s="44" t="str">
        <f t="shared" si="308"/>
        <v xml:space="preserve">Doscientos </v>
      </c>
      <c r="DD219" s="44" t="str">
        <f t="shared" si="309"/>
        <v xml:space="preserve">Diez y </v>
      </c>
      <c r="DE219" s="44" t="str">
        <f t="shared" si="310"/>
        <v>Seis Pesos</v>
      </c>
      <c r="DF219" s="44" t="str">
        <f t="shared" si="311"/>
        <v xml:space="preserve">  Centavos</v>
      </c>
      <c r="DG219" s="44" t="str">
        <f t="shared" si="312"/>
        <v xml:space="preserve">  centavos</v>
      </c>
      <c r="DH219" s="44" t="str">
        <f t="shared" si="313"/>
        <v xml:space="preserve"> </v>
      </c>
      <c r="DI219" s="44" t="str">
        <f t="shared" si="314"/>
        <v/>
      </c>
      <c r="DJ219" s="44"/>
      <c r="DK219" s="44" t="str">
        <f t="shared" si="315"/>
        <v xml:space="preserve"> </v>
      </c>
      <c r="DL219" s="44" t="str">
        <f t="shared" si="316"/>
        <v/>
      </c>
      <c r="DM219" s="44"/>
      <c r="DN219" s="44" t="str">
        <f t="shared" si="317"/>
        <v xml:space="preserve"> </v>
      </c>
      <c r="DO219" s="44" t="str">
        <f t="shared" si="318"/>
        <v/>
      </c>
      <c r="DP219" s="44"/>
      <c r="DQ219" s="44" t="str">
        <f t="shared" si="319"/>
        <v xml:space="preserve"> </v>
      </c>
      <c r="DR219" s="44" t="str">
        <f t="shared" si="320"/>
        <v/>
      </c>
      <c r="DS219" s="44"/>
      <c r="DT219" s="44" t="str">
        <f t="shared" si="321"/>
        <v>Dieciseis</v>
      </c>
      <c r="DU219" s="44" t="str">
        <f t="shared" si="322"/>
        <v xml:space="preserve"> Pesos</v>
      </c>
      <c r="DV219" s="44" t="str">
        <f t="shared" si="323"/>
        <v xml:space="preserve"> </v>
      </c>
      <c r="DW219" s="44" t="str">
        <f t="shared" si="324"/>
        <v/>
      </c>
      <c r="DX219" s="44"/>
      <c r="DY219" s="44"/>
      <c r="DZ219" s="44"/>
      <c r="EA219" s="44" t="str">
        <f t="shared" si="325"/>
        <v xml:space="preserve"> </v>
      </c>
      <c r="EB219" s="44"/>
      <c r="EC219" s="44"/>
      <c r="ED219" s="44" t="str">
        <f t="shared" si="326"/>
        <v xml:space="preserve"> </v>
      </c>
      <c r="EE219" s="44"/>
      <c r="EF219" s="44"/>
      <c r="EG219" s="47" t="str">
        <f t="shared" si="327"/>
        <v xml:space="preserve"> </v>
      </c>
      <c r="EH219" s="44"/>
      <c r="EI219" s="44"/>
      <c r="EJ219" s="47" t="str">
        <f t="shared" si="328"/>
        <v xml:space="preserve"> </v>
      </c>
      <c r="EK219" s="44"/>
      <c r="EL219" s="44"/>
      <c r="EM219" s="47" t="str">
        <f t="shared" si="329"/>
        <v>Doscientos Dieciseis Pesos</v>
      </c>
      <c r="EN219" s="47"/>
      <c r="EO219" s="47" t="str">
        <f t="shared" si="330"/>
        <v xml:space="preserve"> </v>
      </c>
      <c r="EP219" s="44"/>
    </row>
    <row r="220" spans="1:146" hidden="1" x14ac:dyDescent="0.2">
      <c r="A220" s="42">
        <v>217</v>
      </c>
      <c r="B220" s="43" t="str">
        <f t="shared" si="260"/>
        <v>Doscientos Diecisiete Pesos M/L</v>
      </c>
      <c r="C220" s="44"/>
      <c r="D220" s="45">
        <f t="shared" si="261"/>
        <v>217</v>
      </c>
      <c r="E220" s="44" t="str">
        <f t="shared" si="262"/>
        <v/>
      </c>
      <c r="F220" s="44" t="str">
        <f t="shared" si="263"/>
        <v xml:space="preserve"> Pesos</v>
      </c>
      <c r="G220" s="44" t="str">
        <f t="shared" si="264"/>
        <v xml:space="preserve">  billones</v>
      </c>
      <c r="H220" s="44"/>
      <c r="I220" s="44" t="str">
        <f t="shared" si="265"/>
        <v xml:space="preserve"> Pesos</v>
      </c>
      <c r="J220" s="44" t="s">
        <v>80</v>
      </c>
      <c r="K220" s="44"/>
      <c r="L220" s="44" t="str">
        <f t="shared" si="266"/>
        <v xml:space="preserve"> Pesos</v>
      </c>
      <c r="M220" s="44" t="str">
        <f t="shared" si="267"/>
        <v xml:space="preserve">  millones</v>
      </c>
      <c r="N220" s="44"/>
      <c r="O220" s="44" t="str">
        <f t="shared" si="268"/>
        <v xml:space="preserve"> Pesos</v>
      </c>
      <c r="P220" s="44" t="s">
        <v>80</v>
      </c>
      <c r="Q220" s="44"/>
      <c r="R220" s="44" t="str">
        <f t="shared" si="269"/>
        <v xml:space="preserve"> y </v>
      </c>
      <c r="S220" s="44" t="str">
        <f t="shared" si="270"/>
        <v xml:space="preserve"> Pesos</v>
      </c>
      <c r="T220" s="44" t="str">
        <f t="shared" si="271"/>
        <v xml:space="preserve"> Centavos</v>
      </c>
      <c r="U220" s="44" t="str">
        <f t="shared" si="272"/>
        <v xml:space="preserve"> centavos</v>
      </c>
      <c r="V220" s="44">
        <v>15</v>
      </c>
      <c r="W220" s="44">
        <v>14</v>
      </c>
      <c r="X220" s="44">
        <v>13</v>
      </c>
      <c r="Y220" s="44">
        <v>12</v>
      </c>
      <c r="Z220" s="44">
        <v>11</v>
      </c>
      <c r="AA220" s="44">
        <v>10</v>
      </c>
      <c r="AB220" s="44">
        <v>9</v>
      </c>
      <c r="AC220" s="44">
        <f t="shared" si="332"/>
        <v>8</v>
      </c>
      <c r="AD220" s="44">
        <f t="shared" si="332"/>
        <v>7</v>
      </c>
      <c r="AE220" s="44">
        <f t="shared" si="332"/>
        <v>6</v>
      </c>
      <c r="AF220" s="44">
        <f t="shared" si="332"/>
        <v>5</v>
      </c>
      <c r="AG220" s="44">
        <f t="shared" si="332"/>
        <v>4</v>
      </c>
      <c r="AH220" s="44">
        <f t="shared" si="332"/>
        <v>3</v>
      </c>
      <c r="AI220" s="44">
        <f t="shared" si="332"/>
        <v>2</v>
      </c>
      <c r="AJ220" s="44">
        <f t="shared" si="332"/>
        <v>1</v>
      </c>
      <c r="AK220" s="44">
        <f t="shared" si="332"/>
        <v>0</v>
      </c>
      <c r="AL220" s="44">
        <f t="shared" si="332"/>
        <v>-1</v>
      </c>
      <c r="AM220" s="44">
        <f t="shared" si="332"/>
        <v>-2</v>
      </c>
      <c r="AN220" s="44"/>
      <c r="AO220" s="46">
        <f t="shared" si="331"/>
        <v>0</v>
      </c>
      <c r="AP220" s="46">
        <f t="shared" si="331"/>
        <v>0</v>
      </c>
      <c r="AQ220" s="46">
        <f t="shared" si="331"/>
        <v>0</v>
      </c>
      <c r="AR220" s="46">
        <f t="shared" si="331"/>
        <v>0</v>
      </c>
      <c r="AS220" s="46">
        <f t="shared" si="331"/>
        <v>0</v>
      </c>
      <c r="AT220" s="46">
        <f t="shared" si="331"/>
        <v>0</v>
      </c>
      <c r="AU220" s="46">
        <f t="shared" si="331"/>
        <v>0</v>
      </c>
      <c r="AV220" s="46">
        <f t="shared" si="331"/>
        <v>0</v>
      </c>
      <c r="AW220" s="46">
        <f t="shared" si="331"/>
        <v>0</v>
      </c>
      <c r="AX220" s="46">
        <f t="shared" si="331"/>
        <v>0</v>
      </c>
      <c r="AY220" s="46">
        <f t="shared" si="331"/>
        <v>0</v>
      </c>
      <c r="AZ220" s="46">
        <f t="shared" si="331"/>
        <v>0</v>
      </c>
      <c r="BA220" s="46">
        <f t="shared" si="249"/>
        <v>2</v>
      </c>
      <c r="BB220" s="46">
        <f t="shared" si="249"/>
        <v>21</v>
      </c>
      <c r="BC220" s="46">
        <f t="shared" si="249"/>
        <v>217</v>
      </c>
      <c r="BD220" s="46">
        <f t="shared" si="249"/>
        <v>2170</v>
      </c>
      <c r="BE220" s="46">
        <f t="shared" si="249"/>
        <v>21700</v>
      </c>
      <c r="BF220" s="44"/>
      <c r="BG220" s="44">
        <f t="shared" si="273"/>
        <v>0</v>
      </c>
      <c r="BH220" s="46">
        <f t="shared" si="274"/>
        <v>0</v>
      </c>
      <c r="BI220" s="46">
        <f t="shared" si="275"/>
        <v>0</v>
      </c>
      <c r="BJ220" s="46">
        <f t="shared" si="276"/>
        <v>0</v>
      </c>
      <c r="BK220" s="46">
        <f t="shared" si="277"/>
        <v>0</v>
      </c>
      <c r="BL220" s="46">
        <f t="shared" si="278"/>
        <v>0</v>
      </c>
      <c r="BM220" s="46">
        <f t="shared" si="279"/>
        <v>0</v>
      </c>
      <c r="BN220" s="46">
        <f t="shared" si="280"/>
        <v>0</v>
      </c>
      <c r="BO220" s="46">
        <f t="shared" si="281"/>
        <v>0</v>
      </c>
      <c r="BP220" s="46">
        <f t="shared" si="282"/>
        <v>0</v>
      </c>
      <c r="BQ220" s="46">
        <f t="shared" si="283"/>
        <v>0</v>
      </c>
      <c r="BR220" s="46">
        <f t="shared" si="284"/>
        <v>0</v>
      </c>
      <c r="BS220" s="46">
        <f t="shared" si="285"/>
        <v>200</v>
      </c>
      <c r="BT220" s="46">
        <f t="shared" si="286"/>
        <v>10</v>
      </c>
      <c r="BU220" s="46">
        <f t="shared" si="287"/>
        <v>7</v>
      </c>
      <c r="BV220" s="46">
        <f t="shared" si="288"/>
        <v>0</v>
      </c>
      <c r="BW220" s="46">
        <f t="shared" si="289"/>
        <v>0</v>
      </c>
      <c r="BX220" s="44"/>
      <c r="BY220" s="44"/>
      <c r="BZ220" s="46">
        <f t="shared" si="290"/>
        <v>0</v>
      </c>
      <c r="CA220" s="46"/>
      <c r="CB220" s="46"/>
      <c r="CC220" s="46">
        <f t="shared" si="291"/>
        <v>0</v>
      </c>
      <c r="CD220" s="46"/>
      <c r="CE220" s="46"/>
      <c r="CF220" s="46">
        <f t="shared" si="292"/>
        <v>0</v>
      </c>
      <c r="CG220" s="44"/>
      <c r="CH220" s="46"/>
      <c r="CI220" s="46">
        <f t="shared" si="293"/>
        <v>0</v>
      </c>
      <c r="CJ220" s="44"/>
      <c r="CK220" s="46"/>
      <c r="CL220" s="46">
        <f t="shared" si="294"/>
        <v>17</v>
      </c>
      <c r="CM220" s="44"/>
      <c r="CN220" s="46">
        <f t="shared" si="295"/>
        <v>0</v>
      </c>
      <c r="CO220" s="44"/>
      <c r="CP220" s="44"/>
      <c r="CQ220" s="44" t="str">
        <f t="shared" si="296"/>
        <v/>
      </c>
      <c r="CR220" s="44" t="str">
        <f t="shared" si="297"/>
        <v/>
      </c>
      <c r="CS220" s="44" t="str">
        <f t="shared" si="298"/>
        <v xml:space="preserve">   billones</v>
      </c>
      <c r="CT220" s="44" t="str">
        <f t="shared" si="299"/>
        <v/>
      </c>
      <c r="CU220" s="44" t="str">
        <f t="shared" si="300"/>
        <v/>
      </c>
      <c r="CV220" s="44" t="str">
        <f t="shared" si="301"/>
        <v xml:space="preserve">  mil</v>
      </c>
      <c r="CW220" s="44" t="str">
        <f t="shared" si="302"/>
        <v/>
      </c>
      <c r="CX220" s="44" t="str">
        <f t="shared" si="303"/>
        <v/>
      </c>
      <c r="CY220" s="44" t="str">
        <f t="shared" si="304"/>
        <v xml:space="preserve">   millones</v>
      </c>
      <c r="CZ220" s="44" t="str">
        <f t="shared" si="305"/>
        <v/>
      </c>
      <c r="DA220" s="44" t="str">
        <f t="shared" si="306"/>
        <v/>
      </c>
      <c r="DB220" s="44" t="str">
        <f t="shared" si="307"/>
        <v xml:space="preserve">  mil</v>
      </c>
      <c r="DC220" s="44" t="str">
        <f t="shared" si="308"/>
        <v xml:space="preserve">Doscientos </v>
      </c>
      <c r="DD220" s="44" t="str">
        <f t="shared" si="309"/>
        <v xml:space="preserve">Diez y </v>
      </c>
      <c r="DE220" s="44" t="str">
        <f t="shared" si="310"/>
        <v>Siete Pesos</v>
      </c>
      <c r="DF220" s="44" t="str">
        <f t="shared" si="311"/>
        <v xml:space="preserve">  Centavos</v>
      </c>
      <c r="DG220" s="44" t="str">
        <f t="shared" si="312"/>
        <v xml:space="preserve">  centavos</v>
      </c>
      <c r="DH220" s="44" t="str">
        <f t="shared" si="313"/>
        <v xml:space="preserve"> </v>
      </c>
      <c r="DI220" s="44" t="str">
        <f t="shared" si="314"/>
        <v/>
      </c>
      <c r="DJ220" s="44"/>
      <c r="DK220" s="44" t="str">
        <f t="shared" si="315"/>
        <v xml:space="preserve"> </v>
      </c>
      <c r="DL220" s="44" t="str">
        <f t="shared" si="316"/>
        <v/>
      </c>
      <c r="DM220" s="44"/>
      <c r="DN220" s="44" t="str">
        <f t="shared" si="317"/>
        <v xml:space="preserve"> </v>
      </c>
      <c r="DO220" s="44" t="str">
        <f t="shared" si="318"/>
        <v/>
      </c>
      <c r="DP220" s="44"/>
      <c r="DQ220" s="44" t="str">
        <f t="shared" si="319"/>
        <v xml:space="preserve"> </v>
      </c>
      <c r="DR220" s="44" t="str">
        <f t="shared" si="320"/>
        <v/>
      </c>
      <c r="DS220" s="44"/>
      <c r="DT220" s="44" t="str">
        <f t="shared" si="321"/>
        <v>Diecisiete</v>
      </c>
      <c r="DU220" s="44" t="str">
        <f t="shared" si="322"/>
        <v xml:space="preserve"> Pesos</v>
      </c>
      <c r="DV220" s="44" t="str">
        <f t="shared" si="323"/>
        <v xml:space="preserve"> </v>
      </c>
      <c r="DW220" s="44" t="str">
        <f t="shared" si="324"/>
        <v/>
      </c>
      <c r="DX220" s="44"/>
      <c r="DY220" s="44"/>
      <c r="DZ220" s="44"/>
      <c r="EA220" s="44" t="str">
        <f t="shared" si="325"/>
        <v xml:space="preserve"> </v>
      </c>
      <c r="EB220" s="44"/>
      <c r="EC220" s="44"/>
      <c r="ED220" s="44" t="str">
        <f t="shared" si="326"/>
        <v xml:space="preserve"> </v>
      </c>
      <c r="EE220" s="44"/>
      <c r="EF220" s="44"/>
      <c r="EG220" s="47" t="str">
        <f t="shared" si="327"/>
        <v xml:space="preserve"> </v>
      </c>
      <c r="EH220" s="44"/>
      <c r="EI220" s="44"/>
      <c r="EJ220" s="47" t="str">
        <f t="shared" si="328"/>
        <v xml:space="preserve"> </v>
      </c>
      <c r="EK220" s="44"/>
      <c r="EL220" s="44"/>
      <c r="EM220" s="47" t="str">
        <f t="shared" si="329"/>
        <v>Doscientos Diecisiete Pesos</v>
      </c>
      <c r="EN220" s="47"/>
      <c r="EO220" s="47" t="str">
        <f t="shared" si="330"/>
        <v xml:space="preserve"> </v>
      </c>
      <c r="EP220" s="44"/>
    </row>
    <row r="221" spans="1:146" hidden="1" x14ac:dyDescent="0.2">
      <c r="A221" s="42">
        <v>218</v>
      </c>
      <c r="B221" s="43" t="str">
        <f t="shared" si="260"/>
        <v>Doscientos Dieciocho Pesos M/L</v>
      </c>
      <c r="C221" s="44"/>
      <c r="D221" s="45">
        <f t="shared" si="261"/>
        <v>218</v>
      </c>
      <c r="E221" s="44" t="str">
        <f t="shared" si="262"/>
        <v/>
      </c>
      <c r="F221" s="44" t="str">
        <f t="shared" si="263"/>
        <v xml:space="preserve"> Pesos</v>
      </c>
      <c r="G221" s="44" t="str">
        <f t="shared" si="264"/>
        <v xml:space="preserve">  billones</v>
      </c>
      <c r="H221" s="44"/>
      <c r="I221" s="44" t="str">
        <f t="shared" si="265"/>
        <v xml:space="preserve"> Pesos</v>
      </c>
      <c r="J221" s="44" t="s">
        <v>80</v>
      </c>
      <c r="K221" s="44"/>
      <c r="L221" s="44" t="str">
        <f t="shared" si="266"/>
        <v xml:space="preserve"> Pesos</v>
      </c>
      <c r="M221" s="44" t="str">
        <f t="shared" si="267"/>
        <v xml:space="preserve">  millones</v>
      </c>
      <c r="N221" s="44"/>
      <c r="O221" s="44" t="str">
        <f t="shared" si="268"/>
        <v xml:space="preserve"> Pesos</v>
      </c>
      <c r="P221" s="44" t="s">
        <v>80</v>
      </c>
      <c r="Q221" s="44"/>
      <c r="R221" s="44" t="str">
        <f t="shared" si="269"/>
        <v xml:space="preserve"> y </v>
      </c>
      <c r="S221" s="44" t="str">
        <f t="shared" si="270"/>
        <v xml:space="preserve"> Pesos</v>
      </c>
      <c r="T221" s="44" t="str">
        <f t="shared" si="271"/>
        <v xml:space="preserve"> Centavos</v>
      </c>
      <c r="U221" s="44" t="str">
        <f t="shared" si="272"/>
        <v xml:space="preserve"> centavos</v>
      </c>
      <c r="V221" s="44">
        <v>15</v>
      </c>
      <c r="W221" s="44">
        <v>14</v>
      </c>
      <c r="X221" s="44">
        <v>13</v>
      </c>
      <c r="Y221" s="44">
        <v>12</v>
      </c>
      <c r="Z221" s="44">
        <v>11</v>
      </c>
      <c r="AA221" s="44">
        <v>10</v>
      </c>
      <c r="AB221" s="44">
        <v>9</v>
      </c>
      <c r="AC221" s="44">
        <f t="shared" si="332"/>
        <v>8</v>
      </c>
      <c r="AD221" s="44">
        <f t="shared" si="332"/>
        <v>7</v>
      </c>
      <c r="AE221" s="44">
        <f t="shared" si="332"/>
        <v>6</v>
      </c>
      <c r="AF221" s="44">
        <f t="shared" si="332"/>
        <v>5</v>
      </c>
      <c r="AG221" s="44">
        <f t="shared" si="332"/>
        <v>4</v>
      </c>
      <c r="AH221" s="44">
        <f t="shared" si="332"/>
        <v>3</v>
      </c>
      <c r="AI221" s="44">
        <f t="shared" si="332"/>
        <v>2</v>
      </c>
      <c r="AJ221" s="44">
        <f t="shared" si="332"/>
        <v>1</v>
      </c>
      <c r="AK221" s="44">
        <f t="shared" si="332"/>
        <v>0</v>
      </c>
      <c r="AL221" s="44">
        <f t="shared" si="332"/>
        <v>-1</v>
      </c>
      <c r="AM221" s="44">
        <f t="shared" si="332"/>
        <v>-2</v>
      </c>
      <c r="AN221" s="44"/>
      <c r="AO221" s="46">
        <f t="shared" si="331"/>
        <v>0</v>
      </c>
      <c r="AP221" s="46">
        <f t="shared" si="331"/>
        <v>0</v>
      </c>
      <c r="AQ221" s="46">
        <f t="shared" si="331"/>
        <v>0</v>
      </c>
      <c r="AR221" s="46">
        <f t="shared" si="331"/>
        <v>0</v>
      </c>
      <c r="AS221" s="46">
        <f t="shared" si="331"/>
        <v>0</v>
      </c>
      <c r="AT221" s="46">
        <f t="shared" si="331"/>
        <v>0</v>
      </c>
      <c r="AU221" s="46">
        <f t="shared" si="331"/>
        <v>0</v>
      </c>
      <c r="AV221" s="46">
        <f t="shared" si="331"/>
        <v>0</v>
      </c>
      <c r="AW221" s="46">
        <f t="shared" si="331"/>
        <v>0</v>
      </c>
      <c r="AX221" s="46">
        <f t="shared" si="331"/>
        <v>0</v>
      </c>
      <c r="AY221" s="46">
        <f t="shared" si="331"/>
        <v>0</v>
      </c>
      <c r="AZ221" s="46">
        <f t="shared" si="331"/>
        <v>0</v>
      </c>
      <c r="BA221" s="46">
        <f t="shared" si="249"/>
        <v>2</v>
      </c>
      <c r="BB221" s="46">
        <f t="shared" si="249"/>
        <v>21</v>
      </c>
      <c r="BC221" s="46">
        <f t="shared" si="249"/>
        <v>218</v>
      </c>
      <c r="BD221" s="46">
        <f t="shared" si="249"/>
        <v>2180</v>
      </c>
      <c r="BE221" s="46">
        <f t="shared" si="249"/>
        <v>21800</v>
      </c>
      <c r="BF221" s="44"/>
      <c r="BG221" s="44">
        <f t="shared" si="273"/>
        <v>0</v>
      </c>
      <c r="BH221" s="46">
        <f t="shared" si="274"/>
        <v>0</v>
      </c>
      <c r="BI221" s="46">
        <f t="shared" si="275"/>
        <v>0</v>
      </c>
      <c r="BJ221" s="46">
        <f t="shared" si="276"/>
        <v>0</v>
      </c>
      <c r="BK221" s="46">
        <f t="shared" si="277"/>
        <v>0</v>
      </c>
      <c r="BL221" s="46">
        <f t="shared" si="278"/>
        <v>0</v>
      </c>
      <c r="BM221" s="46">
        <f t="shared" si="279"/>
        <v>0</v>
      </c>
      <c r="BN221" s="46">
        <f t="shared" si="280"/>
        <v>0</v>
      </c>
      <c r="BO221" s="46">
        <f t="shared" si="281"/>
        <v>0</v>
      </c>
      <c r="BP221" s="46">
        <f t="shared" si="282"/>
        <v>0</v>
      </c>
      <c r="BQ221" s="46">
        <f t="shared" si="283"/>
        <v>0</v>
      </c>
      <c r="BR221" s="46">
        <f t="shared" si="284"/>
        <v>0</v>
      </c>
      <c r="BS221" s="46">
        <f t="shared" si="285"/>
        <v>200</v>
      </c>
      <c r="BT221" s="46">
        <f t="shared" si="286"/>
        <v>10</v>
      </c>
      <c r="BU221" s="46">
        <f t="shared" si="287"/>
        <v>8</v>
      </c>
      <c r="BV221" s="46">
        <f t="shared" si="288"/>
        <v>0</v>
      </c>
      <c r="BW221" s="46">
        <f t="shared" si="289"/>
        <v>0</v>
      </c>
      <c r="BX221" s="44"/>
      <c r="BY221" s="44"/>
      <c r="BZ221" s="46">
        <f t="shared" si="290"/>
        <v>0</v>
      </c>
      <c r="CA221" s="46"/>
      <c r="CB221" s="46"/>
      <c r="CC221" s="46">
        <f t="shared" si="291"/>
        <v>0</v>
      </c>
      <c r="CD221" s="46"/>
      <c r="CE221" s="46"/>
      <c r="CF221" s="46">
        <f t="shared" si="292"/>
        <v>0</v>
      </c>
      <c r="CG221" s="44"/>
      <c r="CH221" s="46"/>
      <c r="CI221" s="46">
        <f t="shared" si="293"/>
        <v>0</v>
      </c>
      <c r="CJ221" s="44"/>
      <c r="CK221" s="46"/>
      <c r="CL221" s="46">
        <f t="shared" si="294"/>
        <v>18</v>
      </c>
      <c r="CM221" s="44"/>
      <c r="CN221" s="46">
        <f t="shared" si="295"/>
        <v>0</v>
      </c>
      <c r="CO221" s="44"/>
      <c r="CP221" s="44"/>
      <c r="CQ221" s="44" t="str">
        <f t="shared" si="296"/>
        <v/>
      </c>
      <c r="CR221" s="44" t="str">
        <f t="shared" si="297"/>
        <v/>
      </c>
      <c r="CS221" s="44" t="str">
        <f t="shared" si="298"/>
        <v xml:space="preserve">   billones</v>
      </c>
      <c r="CT221" s="44" t="str">
        <f t="shared" si="299"/>
        <v/>
      </c>
      <c r="CU221" s="44" t="str">
        <f t="shared" si="300"/>
        <v/>
      </c>
      <c r="CV221" s="44" t="str">
        <f t="shared" si="301"/>
        <v xml:space="preserve">  mil</v>
      </c>
      <c r="CW221" s="44" t="str">
        <f t="shared" si="302"/>
        <v/>
      </c>
      <c r="CX221" s="44" t="str">
        <f t="shared" si="303"/>
        <v/>
      </c>
      <c r="CY221" s="44" t="str">
        <f t="shared" si="304"/>
        <v xml:space="preserve">   millones</v>
      </c>
      <c r="CZ221" s="44" t="str">
        <f t="shared" si="305"/>
        <v/>
      </c>
      <c r="DA221" s="44" t="str">
        <f t="shared" si="306"/>
        <v/>
      </c>
      <c r="DB221" s="44" t="str">
        <f t="shared" si="307"/>
        <v xml:space="preserve">  mil</v>
      </c>
      <c r="DC221" s="44" t="str">
        <f t="shared" si="308"/>
        <v xml:space="preserve">Doscientos </v>
      </c>
      <c r="DD221" s="44" t="str">
        <f t="shared" si="309"/>
        <v xml:space="preserve">Diez y </v>
      </c>
      <c r="DE221" s="44" t="str">
        <f t="shared" si="310"/>
        <v>Ocho Pesos</v>
      </c>
      <c r="DF221" s="44" t="str">
        <f t="shared" si="311"/>
        <v xml:space="preserve">  Centavos</v>
      </c>
      <c r="DG221" s="44" t="str">
        <f t="shared" si="312"/>
        <v xml:space="preserve">  centavos</v>
      </c>
      <c r="DH221" s="44" t="str">
        <f t="shared" si="313"/>
        <v xml:space="preserve"> </v>
      </c>
      <c r="DI221" s="44" t="str">
        <f t="shared" si="314"/>
        <v/>
      </c>
      <c r="DJ221" s="44"/>
      <c r="DK221" s="44" t="str">
        <f t="shared" si="315"/>
        <v xml:space="preserve"> </v>
      </c>
      <c r="DL221" s="44" t="str">
        <f t="shared" si="316"/>
        <v/>
      </c>
      <c r="DM221" s="44"/>
      <c r="DN221" s="44" t="str">
        <f t="shared" si="317"/>
        <v xml:space="preserve"> </v>
      </c>
      <c r="DO221" s="44" t="str">
        <f t="shared" si="318"/>
        <v/>
      </c>
      <c r="DP221" s="44"/>
      <c r="DQ221" s="44" t="str">
        <f t="shared" si="319"/>
        <v xml:space="preserve"> </v>
      </c>
      <c r="DR221" s="44" t="str">
        <f t="shared" si="320"/>
        <v/>
      </c>
      <c r="DS221" s="44"/>
      <c r="DT221" s="44" t="str">
        <f t="shared" si="321"/>
        <v>Dieciocho</v>
      </c>
      <c r="DU221" s="44" t="str">
        <f t="shared" si="322"/>
        <v xml:space="preserve"> Pesos</v>
      </c>
      <c r="DV221" s="44" t="str">
        <f t="shared" si="323"/>
        <v xml:space="preserve"> </v>
      </c>
      <c r="DW221" s="44" t="str">
        <f t="shared" si="324"/>
        <v/>
      </c>
      <c r="DX221" s="44"/>
      <c r="DY221" s="44"/>
      <c r="DZ221" s="44"/>
      <c r="EA221" s="44" t="str">
        <f t="shared" si="325"/>
        <v xml:space="preserve"> </v>
      </c>
      <c r="EB221" s="44"/>
      <c r="EC221" s="44"/>
      <c r="ED221" s="44" t="str">
        <f t="shared" si="326"/>
        <v xml:space="preserve"> </v>
      </c>
      <c r="EE221" s="44"/>
      <c r="EF221" s="44"/>
      <c r="EG221" s="47" t="str">
        <f t="shared" si="327"/>
        <v xml:space="preserve"> </v>
      </c>
      <c r="EH221" s="44"/>
      <c r="EI221" s="44"/>
      <c r="EJ221" s="47" t="str">
        <f t="shared" si="328"/>
        <v xml:space="preserve"> </v>
      </c>
      <c r="EK221" s="44"/>
      <c r="EL221" s="44"/>
      <c r="EM221" s="47" t="str">
        <f t="shared" si="329"/>
        <v>Doscientos Dieciocho Pesos</v>
      </c>
      <c r="EN221" s="47"/>
      <c r="EO221" s="47" t="str">
        <f t="shared" si="330"/>
        <v xml:space="preserve"> </v>
      </c>
      <c r="EP221" s="44"/>
    </row>
    <row r="222" spans="1:146" hidden="1" x14ac:dyDescent="0.2">
      <c r="A222" s="42">
        <v>219</v>
      </c>
      <c r="B222" s="43" t="str">
        <f t="shared" si="260"/>
        <v>Doscientos Diecinueve Pesos M/L</v>
      </c>
      <c r="C222" s="44"/>
      <c r="D222" s="45">
        <f t="shared" si="261"/>
        <v>219</v>
      </c>
      <c r="E222" s="44" t="str">
        <f t="shared" si="262"/>
        <v/>
      </c>
      <c r="F222" s="44" t="str">
        <f t="shared" si="263"/>
        <v xml:space="preserve"> Pesos</v>
      </c>
      <c r="G222" s="44" t="str">
        <f t="shared" si="264"/>
        <v xml:space="preserve">  billones</v>
      </c>
      <c r="H222" s="44"/>
      <c r="I222" s="44" t="str">
        <f t="shared" si="265"/>
        <v xml:space="preserve"> Pesos</v>
      </c>
      <c r="J222" s="44" t="s">
        <v>80</v>
      </c>
      <c r="K222" s="44"/>
      <c r="L222" s="44" t="str">
        <f t="shared" si="266"/>
        <v xml:space="preserve"> Pesos</v>
      </c>
      <c r="M222" s="44" t="str">
        <f t="shared" si="267"/>
        <v xml:space="preserve">  millones</v>
      </c>
      <c r="N222" s="44"/>
      <c r="O222" s="44" t="str">
        <f t="shared" si="268"/>
        <v xml:space="preserve"> Pesos</v>
      </c>
      <c r="P222" s="44" t="s">
        <v>80</v>
      </c>
      <c r="Q222" s="44"/>
      <c r="R222" s="44" t="str">
        <f t="shared" si="269"/>
        <v xml:space="preserve"> y </v>
      </c>
      <c r="S222" s="44" t="str">
        <f t="shared" si="270"/>
        <v xml:space="preserve"> Pesos</v>
      </c>
      <c r="T222" s="44" t="str">
        <f t="shared" si="271"/>
        <v xml:space="preserve"> Centavos</v>
      </c>
      <c r="U222" s="44" t="str">
        <f t="shared" si="272"/>
        <v xml:space="preserve"> centavos</v>
      </c>
      <c r="V222" s="44">
        <v>15</v>
      </c>
      <c r="W222" s="44">
        <v>14</v>
      </c>
      <c r="X222" s="44">
        <v>13</v>
      </c>
      <c r="Y222" s="44">
        <v>12</v>
      </c>
      <c r="Z222" s="44">
        <v>11</v>
      </c>
      <c r="AA222" s="44">
        <v>10</v>
      </c>
      <c r="AB222" s="44">
        <v>9</v>
      </c>
      <c r="AC222" s="44">
        <f t="shared" si="332"/>
        <v>8</v>
      </c>
      <c r="AD222" s="44">
        <f t="shared" si="332"/>
        <v>7</v>
      </c>
      <c r="AE222" s="44">
        <f t="shared" si="332"/>
        <v>6</v>
      </c>
      <c r="AF222" s="44">
        <f t="shared" si="332"/>
        <v>5</v>
      </c>
      <c r="AG222" s="44">
        <f t="shared" si="332"/>
        <v>4</v>
      </c>
      <c r="AH222" s="44">
        <f t="shared" si="332"/>
        <v>3</v>
      </c>
      <c r="AI222" s="44">
        <f t="shared" si="332"/>
        <v>2</v>
      </c>
      <c r="AJ222" s="44">
        <f t="shared" si="332"/>
        <v>1</v>
      </c>
      <c r="AK222" s="44">
        <f t="shared" si="332"/>
        <v>0</v>
      </c>
      <c r="AL222" s="44">
        <f t="shared" si="332"/>
        <v>-1</v>
      </c>
      <c r="AM222" s="44">
        <f t="shared" si="332"/>
        <v>-2</v>
      </c>
      <c r="AN222" s="44"/>
      <c r="AO222" s="46">
        <f t="shared" si="331"/>
        <v>0</v>
      </c>
      <c r="AP222" s="46">
        <f t="shared" si="331"/>
        <v>0</v>
      </c>
      <c r="AQ222" s="46">
        <f t="shared" si="331"/>
        <v>0</v>
      </c>
      <c r="AR222" s="46">
        <f t="shared" si="331"/>
        <v>0</v>
      </c>
      <c r="AS222" s="46">
        <f t="shared" si="331"/>
        <v>0</v>
      </c>
      <c r="AT222" s="46">
        <f t="shared" si="331"/>
        <v>0</v>
      </c>
      <c r="AU222" s="46">
        <f t="shared" si="331"/>
        <v>0</v>
      </c>
      <c r="AV222" s="46">
        <f t="shared" si="331"/>
        <v>0</v>
      </c>
      <c r="AW222" s="46">
        <f t="shared" si="331"/>
        <v>0</v>
      </c>
      <c r="AX222" s="46">
        <f t="shared" si="331"/>
        <v>0</v>
      </c>
      <c r="AY222" s="46">
        <f t="shared" si="331"/>
        <v>0</v>
      </c>
      <c r="AZ222" s="46">
        <f t="shared" si="331"/>
        <v>0</v>
      </c>
      <c r="BA222" s="46">
        <f t="shared" si="249"/>
        <v>2</v>
      </c>
      <c r="BB222" s="46">
        <f t="shared" si="249"/>
        <v>21</v>
      </c>
      <c r="BC222" s="46">
        <f t="shared" si="249"/>
        <v>219</v>
      </c>
      <c r="BD222" s="46">
        <f t="shared" si="249"/>
        <v>2190</v>
      </c>
      <c r="BE222" s="46">
        <f t="shared" si="249"/>
        <v>21900</v>
      </c>
      <c r="BF222" s="44"/>
      <c r="BG222" s="44">
        <f t="shared" si="273"/>
        <v>0</v>
      </c>
      <c r="BH222" s="46">
        <f t="shared" si="274"/>
        <v>0</v>
      </c>
      <c r="BI222" s="46">
        <f t="shared" si="275"/>
        <v>0</v>
      </c>
      <c r="BJ222" s="46">
        <f t="shared" si="276"/>
        <v>0</v>
      </c>
      <c r="BK222" s="46">
        <f t="shared" si="277"/>
        <v>0</v>
      </c>
      <c r="BL222" s="46">
        <f t="shared" si="278"/>
        <v>0</v>
      </c>
      <c r="BM222" s="46">
        <f t="shared" si="279"/>
        <v>0</v>
      </c>
      <c r="BN222" s="46">
        <f t="shared" si="280"/>
        <v>0</v>
      </c>
      <c r="BO222" s="46">
        <f t="shared" si="281"/>
        <v>0</v>
      </c>
      <c r="BP222" s="46">
        <f t="shared" si="282"/>
        <v>0</v>
      </c>
      <c r="BQ222" s="46">
        <f t="shared" si="283"/>
        <v>0</v>
      </c>
      <c r="BR222" s="46">
        <f t="shared" si="284"/>
        <v>0</v>
      </c>
      <c r="BS222" s="46">
        <f t="shared" si="285"/>
        <v>200</v>
      </c>
      <c r="BT222" s="46">
        <f t="shared" si="286"/>
        <v>10</v>
      </c>
      <c r="BU222" s="46">
        <f t="shared" si="287"/>
        <v>9</v>
      </c>
      <c r="BV222" s="46">
        <f t="shared" si="288"/>
        <v>0</v>
      </c>
      <c r="BW222" s="46">
        <f t="shared" si="289"/>
        <v>0</v>
      </c>
      <c r="BX222" s="44"/>
      <c r="BY222" s="44"/>
      <c r="BZ222" s="46">
        <f t="shared" si="290"/>
        <v>0</v>
      </c>
      <c r="CA222" s="46"/>
      <c r="CB222" s="46"/>
      <c r="CC222" s="46">
        <f t="shared" si="291"/>
        <v>0</v>
      </c>
      <c r="CD222" s="46"/>
      <c r="CE222" s="46"/>
      <c r="CF222" s="46">
        <f t="shared" si="292"/>
        <v>0</v>
      </c>
      <c r="CG222" s="44"/>
      <c r="CH222" s="46"/>
      <c r="CI222" s="46">
        <f t="shared" si="293"/>
        <v>0</v>
      </c>
      <c r="CJ222" s="44"/>
      <c r="CK222" s="46"/>
      <c r="CL222" s="46">
        <f t="shared" si="294"/>
        <v>19</v>
      </c>
      <c r="CM222" s="44"/>
      <c r="CN222" s="46">
        <f t="shared" si="295"/>
        <v>0</v>
      </c>
      <c r="CO222" s="44"/>
      <c r="CP222" s="44"/>
      <c r="CQ222" s="44" t="str">
        <f t="shared" si="296"/>
        <v/>
      </c>
      <c r="CR222" s="44" t="str">
        <f t="shared" si="297"/>
        <v/>
      </c>
      <c r="CS222" s="44" t="str">
        <f t="shared" si="298"/>
        <v xml:space="preserve">   billones</v>
      </c>
      <c r="CT222" s="44" t="str">
        <f t="shared" si="299"/>
        <v/>
      </c>
      <c r="CU222" s="44" t="str">
        <f t="shared" si="300"/>
        <v/>
      </c>
      <c r="CV222" s="44" t="str">
        <f t="shared" si="301"/>
        <v xml:space="preserve">  mil</v>
      </c>
      <c r="CW222" s="44" t="str">
        <f t="shared" si="302"/>
        <v/>
      </c>
      <c r="CX222" s="44" t="str">
        <f t="shared" si="303"/>
        <v/>
      </c>
      <c r="CY222" s="44" t="str">
        <f t="shared" si="304"/>
        <v xml:space="preserve">   millones</v>
      </c>
      <c r="CZ222" s="44" t="str">
        <f t="shared" si="305"/>
        <v/>
      </c>
      <c r="DA222" s="44" t="str">
        <f t="shared" si="306"/>
        <v/>
      </c>
      <c r="DB222" s="44" t="str">
        <f t="shared" si="307"/>
        <v xml:space="preserve">  mil</v>
      </c>
      <c r="DC222" s="44" t="str">
        <f t="shared" si="308"/>
        <v xml:space="preserve">Doscientos </v>
      </c>
      <c r="DD222" s="44" t="str">
        <f t="shared" si="309"/>
        <v xml:space="preserve">Diez y </v>
      </c>
      <c r="DE222" s="44" t="str">
        <f t="shared" si="310"/>
        <v>Nueve Pesos</v>
      </c>
      <c r="DF222" s="44" t="str">
        <f t="shared" si="311"/>
        <v xml:space="preserve">  Centavos</v>
      </c>
      <c r="DG222" s="44" t="str">
        <f t="shared" si="312"/>
        <v xml:space="preserve">  centavos</v>
      </c>
      <c r="DH222" s="44" t="str">
        <f t="shared" si="313"/>
        <v xml:space="preserve"> </v>
      </c>
      <c r="DI222" s="44" t="str">
        <f t="shared" si="314"/>
        <v/>
      </c>
      <c r="DJ222" s="44"/>
      <c r="DK222" s="44" t="str">
        <f t="shared" si="315"/>
        <v xml:space="preserve"> </v>
      </c>
      <c r="DL222" s="44" t="str">
        <f t="shared" si="316"/>
        <v/>
      </c>
      <c r="DM222" s="44"/>
      <c r="DN222" s="44" t="str">
        <f t="shared" si="317"/>
        <v xml:space="preserve"> </v>
      </c>
      <c r="DO222" s="44" t="str">
        <f t="shared" si="318"/>
        <v/>
      </c>
      <c r="DP222" s="44"/>
      <c r="DQ222" s="44" t="str">
        <f t="shared" si="319"/>
        <v xml:space="preserve"> </v>
      </c>
      <c r="DR222" s="44" t="str">
        <f t="shared" si="320"/>
        <v/>
      </c>
      <c r="DS222" s="44"/>
      <c r="DT222" s="44" t="str">
        <f t="shared" si="321"/>
        <v>Diecinueve</v>
      </c>
      <c r="DU222" s="44" t="str">
        <f t="shared" si="322"/>
        <v xml:space="preserve"> Pesos</v>
      </c>
      <c r="DV222" s="44" t="str">
        <f t="shared" si="323"/>
        <v xml:space="preserve"> </v>
      </c>
      <c r="DW222" s="44" t="str">
        <f t="shared" si="324"/>
        <v/>
      </c>
      <c r="DX222" s="44"/>
      <c r="DY222" s="44"/>
      <c r="DZ222" s="44"/>
      <c r="EA222" s="44" t="str">
        <f t="shared" si="325"/>
        <v xml:space="preserve"> </v>
      </c>
      <c r="EB222" s="44"/>
      <c r="EC222" s="44"/>
      <c r="ED222" s="44" t="str">
        <f t="shared" si="326"/>
        <v xml:space="preserve"> </v>
      </c>
      <c r="EE222" s="44"/>
      <c r="EF222" s="44"/>
      <c r="EG222" s="47" t="str">
        <f t="shared" si="327"/>
        <v xml:space="preserve"> </v>
      </c>
      <c r="EH222" s="44"/>
      <c r="EI222" s="44"/>
      <c r="EJ222" s="47" t="str">
        <f t="shared" si="328"/>
        <v xml:space="preserve"> </v>
      </c>
      <c r="EK222" s="44"/>
      <c r="EL222" s="44"/>
      <c r="EM222" s="47" t="str">
        <f t="shared" si="329"/>
        <v>Doscientos Diecinueve Pesos</v>
      </c>
      <c r="EN222" s="47"/>
      <c r="EO222" s="47" t="str">
        <f t="shared" si="330"/>
        <v xml:space="preserve"> </v>
      </c>
      <c r="EP222" s="44"/>
    </row>
    <row r="223" spans="1:146" hidden="1" x14ac:dyDescent="0.2">
      <c r="A223" s="42">
        <v>220</v>
      </c>
      <c r="B223" s="43" t="str">
        <f t="shared" si="260"/>
        <v>Doscientos Veinte Pesos M/L</v>
      </c>
      <c r="C223" s="44"/>
      <c r="D223" s="45">
        <f t="shared" si="261"/>
        <v>220</v>
      </c>
      <c r="E223" s="44" t="str">
        <f t="shared" si="262"/>
        <v/>
      </c>
      <c r="F223" s="44" t="str">
        <f t="shared" si="263"/>
        <v xml:space="preserve"> Pesos</v>
      </c>
      <c r="G223" s="44" t="str">
        <f t="shared" si="264"/>
        <v xml:space="preserve">  billones</v>
      </c>
      <c r="H223" s="44"/>
      <c r="I223" s="44" t="str">
        <f t="shared" si="265"/>
        <v xml:space="preserve"> Pesos</v>
      </c>
      <c r="J223" s="44" t="s">
        <v>80</v>
      </c>
      <c r="K223" s="44"/>
      <c r="L223" s="44" t="str">
        <f t="shared" si="266"/>
        <v xml:space="preserve"> Pesos</v>
      </c>
      <c r="M223" s="44" t="str">
        <f t="shared" si="267"/>
        <v xml:space="preserve">  millones</v>
      </c>
      <c r="N223" s="44"/>
      <c r="O223" s="44" t="str">
        <f t="shared" si="268"/>
        <v xml:space="preserve"> Pesos</v>
      </c>
      <c r="P223" s="44" t="s">
        <v>80</v>
      </c>
      <c r="Q223" s="44"/>
      <c r="R223" s="44" t="str">
        <f t="shared" si="269"/>
        <v xml:space="preserve"> Pesos</v>
      </c>
      <c r="S223" s="44" t="str">
        <f t="shared" si="270"/>
        <v xml:space="preserve"> Pesos</v>
      </c>
      <c r="T223" s="44" t="str">
        <f t="shared" si="271"/>
        <v xml:space="preserve"> Centavos</v>
      </c>
      <c r="U223" s="44" t="str">
        <f t="shared" si="272"/>
        <v xml:space="preserve"> centavos</v>
      </c>
      <c r="V223" s="44">
        <v>15</v>
      </c>
      <c r="W223" s="44">
        <v>14</v>
      </c>
      <c r="X223" s="44">
        <v>13</v>
      </c>
      <c r="Y223" s="44">
        <v>12</v>
      </c>
      <c r="Z223" s="44">
        <v>11</v>
      </c>
      <c r="AA223" s="44">
        <v>10</v>
      </c>
      <c r="AB223" s="44">
        <v>9</v>
      </c>
      <c r="AC223" s="44">
        <f t="shared" si="332"/>
        <v>8</v>
      </c>
      <c r="AD223" s="44">
        <f t="shared" si="332"/>
        <v>7</v>
      </c>
      <c r="AE223" s="44">
        <f t="shared" si="332"/>
        <v>6</v>
      </c>
      <c r="AF223" s="44">
        <f t="shared" si="332"/>
        <v>5</v>
      </c>
      <c r="AG223" s="44">
        <f t="shared" si="332"/>
        <v>4</v>
      </c>
      <c r="AH223" s="44">
        <f t="shared" si="332"/>
        <v>3</v>
      </c>
      <c r="AI223" s="44">
        <f t="shared" si="332"/>
        <v>2</v>
      </c>
      <c r="AJ223" s="44">
        <f t="shared" si="332"/>
        <v>1</v>
      </c>
      <c r="AK223" s="44">
        <f t="shared" si="332"/>
        <v>0</v>
      </c>
      <c r="AL223" s="44">
        <f t="shared" si="332"/>
        <v>-1</v>
      </c>
      <c r="AM223" s="44">
        <f t="shared" si="332"/>
        <v>-2</v>
      </c>
      <c r="AN223" s="44"/>
      <c r="AO223" s="46">
        <f t="shared" si="331"/>
        <v>0</v>
      </c>
      <c r="AP223" s="46">
        <f t="shared" si="331"/>
        <v>0</v>
      </c>
      <c r="AQ223" s="46">
        <f t="shared" si="331"/>
        <v>0</v>
      </c>
      <c r="AR223" s="46">
        <f t="shared" si="331"/>
        <v>0</v>
      </c>
      <c r="AS223" s="46">
        <f t="shared" si="331"/>
        <v>0</v>
      </c>
      <c r="AT223" s="46">
        <f t="shared" si="331"/>
        <v>0</v>
      </c>
      <c r="AU223" s="46">
        <f t="shared" si="331"/>
        <v>0</v>
      </c>
      <c r="AV223" s="46">
        <f t="shared" si="331"/>
        <v>0</v>
      </c>
      <c r="AW223" s="46">
        <f t="shared" si="331"/>
        <v>0</v>
      </c>
      <c r="AX223" s="46">
        <f t="shared" si="331"/>
        <v>0</v>
      </c>
      <c r="AY223" s="46">
        <f t="shared" si="331"/>
        <v>0</v>
      </c>
      <c r="AZ223" s="46">
        <f t="shared" si="331"/>
        <v>0</v>
      </c>
      <c r="BA223" s="46">
        <f t="shared" si="249"/>
        <v>2</v>
      </c>
      <c r="BB223" s="46">
        <f t="shared" si="249"/>
        <v>22</v>
      </c>
      <c r="BC223" s="46">
        <f t="shared" si="249"/>
        <v>220</v>
      </c>
      <c r="BD223" s="46">
        <f t="shared" si="249"/>
        <v>2200</v>
      </c>
      <c r="BE223" s="46">
        <f t="shared" si="249"/>
        <v>22000</v>
      </c>
      <c r="BF223" s="44"/>
      <c r="BG223" s="44">
        <f t="shared" si="273"/>
        <v>0</v>
      </c>
      <c r="BH223" s="46">
        <f t="shared" si="274"/>
        <v>0</v>
      </c>
      <c r="BI223" s="46">
        <f t="shared" si="275"/>
        <v>0</v>
      </c>
      <c r="BJ223" s="46">
        <f t="shared" si="276"/>
        <v>0</v>
      </c>
      <c r="BK223" s="46">
        <f t="shared" si="277"/>
        <v>0</v>
      </c>
      <c r="BL223" s="46">
        <f t="shared" si="278"/>
        <v>0</v>
      </c>
      <c r="BM223" s="46">
        <f t="shared" si="279"/>
        <v>0</v>
      </c>
      <c r="BN223" s="46">
        <f t="shared" si="280"/>
        <v>0</v>
      </c>
      <c r="BO223" s="46">
        <f t="shared" si="281"/>
        <v>0</v>
      </c>
      <c r="BP223" s="46">
        <f t="shared" si="282"/>
        <v>0</v>
      </c>
      <c r="BQ223" s="46">
        <f t="shared" si="283"/>
        <v>0</v>
      </c>
      <c r="BR223" s="46">
        <f t="shared" si="284"/>
        <v>0</v>
      </c>
      <c r="BS223" s="46">
        <f t="shared" si="285"/>
        <v>200</v>
      </c>
      <c r="BT223" s="46">
        <f t="shared" si="286"/>
        <v>20</v>
      </c>
      <c r="BU223" s="46">
        <f t="shared" si="287"/>
        <v>0</v>
      </c>
      <c r="BV223" s="46">
        <f t="shared" si="288"/>
        <v>0</v>
      </c>
      <c r="BW223" s="46">
        <f t="shared" si="289"/>
        <v>0</v>
      </c>
      <c r="BX223" s="44"/>
      <c r="BY223" s="44"/>
      <c r="BZ223" s="46">
        <f t="shared" si="290"/>
        <v>0</v>
      </c>
      <c r="CA223" s="46"/>
      <c r="CB223" s="46"/>
      <c r="CC223" s="46">
        <f t="shared" si="291"/>
        <v>0</v>
      </c>
      <c r="CD223" s="46"/>
      <c r="CE223" s="46"/>
      <c r="CF223" s="46">
        <f t="shared" si="292"/>
        <v>0</v>
      </c>
      <c r="CG223" s="44"/>
      <c r="CH223" s="46"/>
      <c r="CI223" s="46">
        <f t="shared" si="293"/>
        <v>0</v>
      </c>
      <c r="CJ223" s="44"/>
      <c r="CK223" s="46"/>
      <c r="CL223" s="46">
        <f t="shared" si="294"/>
        <v>20</v>
      </c>
      <c r="CM223" s="44"/>
      <c r="CN223" s="46">
        <f t="shared" si="295"/>
        <v>0</v>
      </c>
      <c r="CO223" s="44"/>
      <c r="CP223" s="44"/>
      <c r="CQ223" s="44" t="str">
        <f t="shared" si="296"/>
        <v/>
      </c>
      <c r="CR223" s="44" t="str">
        <f t="shared" si="297"/>
        <v/>
      </c>
      <c r="CS223" s="44" t="str">
        <f t="shared" si="298"/>
        <v xml:space="preserve">   billones</v>
      </c>
      <c r="CT223" s="44" t="str">
        <f t="shared" si="299"/>
        <v/>
      </c>
      <c r="CU223" s="44" t="str">
        <f t="shared" si="300"/>
        <v/>
      </c>
      <c r="CV223" s="44" t="str">
        <f t="shared" si="301"/>
        <v xml:space="preserve">  mil</v>
      </c>
      <c r="CW223" s="44" t="str">
        <f t="shared" si="302"/>
        <v/>
      </c>
      <c r="CX223" s="44" t="str">
        <f t="shared" si="303"/>
        <v/>
      </c>
      <c r="CY223" s="44" t="str">
        <f t="shared" si="304"/>
        <v xml:space="preserve">   millones</v>
      </c>
      <c r="CZ223" s="44" t="str">
        <f t="shared" si="305"/>
        <v/>
      </c>
      <c r="DA223" s="44" t="str">
        <f t="shared" si="306"/>
        <v/>
      </c>
      <c r="DB223" s="44" t="str">
        <f t="shared" si="307"/>
        <v xml:space="preserve">  mil</v>
      </c>
      <c r="DC223" s="44" t="str">
        <f t="shared" si="308"/>
        <v xml:space="preserve">Doscientos </v>
      </c>
      <c r="DD223" s="44" t="str">
        <f t="shared" si="309"/>
        <v>veinti</v>
      </c>
      <c r="DE223" s="44" t="str">
        <f t="shared" si="310"/>
        <v xml:space="preserve">  Pesos</v>
      </c>
      <c r="DF223" s="44" t="str">
        <f t="shared" si="311"/>
        <v xml:space="preserve">  Centavos</v>
      </c>
      <c r="DG223" s="44" t="str">
        <f t="shared" si="312"/>
        <v xml:space="preserve">  centavos</v>
      </c>
      <c r="DH223" s="44" t="str">
        <f t="shared" si="313"/>
        <v xml:space="preserve"> </v>
      </c>
      <c r="DI223" s="44" t="str">
        <f t="shared" si="314"/>
        <v/>
      </c>
      <c r="DJ223" s="44"/>
      <c r="DK223" s="44" t="str">
        <f t="shared" si="315"/>
        <v xml:space="preserve"> </v>
      </c>
      <c r="DL223" s="44" t="str">
        <f t="shared" si="316"/>
        <v/>
      </c>
      <c r="DM223" s="44"/>
      <c r="DN223" s="44" t="str">
        <f t="shared" si="317"/>
        <v xml:space="preserve"> </v>
      </c>
      <c r="DO223" s="44" t="str">
        <f t="shared" si="318"/>
        <v/>
      </c>
      <c r="DP223" s="44"/>
      <c r="DQ223" s="44" t="str">
        <f t="shared" si="319"/>
        <v xml:space="preserve"> </v>
      </c>
      <c r="DR223" s="44" t="str">
        <f t="shared" si="320"/>
        <v/>
      </c>
      <c r="DS223" s="44"/>
      <c r="DT223" s="44" t="str">
        <f t="shared" si="321"/>
        <v>Veinte</v>
      </c>
      <c r="DU223" s="44" t="str">
        <f t="shared" si="322"/>
        <v xml:space="preserve"> Pesos</v>
      </c>
      <c r="DV223" s="44" t="str">
        <f t="shared" si="323"/>
        <v xml:space="preserve"> </v>
      </c>
      <c r="DW223" s="44" t="str">
        <f t="shared" si="324"/>
        <v/>
      </c>
      <c r="DX223" s="44"/>
      <c r="DY223" s="44"/>
      <c r="DZ223" s="44"/>
      <c r="EA223" s="44" t="str">
        <f t="shared" si="325"/>
        <v xml:space="preserve"> </v>
      </c>
      <c r="EB223" s="44"/>
      <c r="EC223" s="44"/>
      <c r="ED223" s="44" t="str">
        <f t="shared" si="326"/>
        <v xml:space="preserve"> </v>
      </c>
      <c r="EE223" s="44"/>
      <c r="EF223" s="44"/>
      <c r="EG223" s="47" t="str">
        <f t="shared" si="327"/>
        <v xml:space="preserve"> </v>
      </c>
      <c r="EH223" s="44"/>
      <c r="EI223" s="44"/>
      <c r="EJ223" s="47" t="str">
        <f t="shared" si="328"/>
        <v xml:space="preserve"> </v>
      </c>
      <c r="EK223" s="44"/>
      <c r="EL223" s="44"/>
      <c r="EM223" s="47" t="str">
        <f t="shared" si="329"/>
        <v>Doscientos Veinte Pesos</v>
      </c>
      <c r="EN223" s="47"/>
      <c r="EO223" s="47" t="str">
        <f t="shared" si="330"/>
        <v xml:space="preserve"> </v>
      </c>
      <c r="EP223" s="44"/>
    </row>
    <row r="224" spans="1:146" hidden="1" x14ac:dyDescent="0.2">
      <c r="A224" s="42">
        <v>221</v>
      </c>
      <c r="B224" s="43" t="str">
        <f t="shared" si="260"/>
        <v>Doscientos veintiUn Pesos M/L</v>
      </c>
      <c r="C224" s="44"/>
      <c r="D224" s="45">
        <f t="shared" si="261"/>
        <v>221</v>
      </c>
      <c r="E224" s="44" t="str">
        <f t="shared" si="262"/>
        <v/>
      </c>
      <c r="F224" s="44" t="str">
        <f t="shared" si="263"/>
        <v xml:space="preserve"> Pesos</v>
      </c>
      <c r="G224" s="44" t="str">
        <f t="shared" si="264"/>
        <v xml:space="preserve">  billones</v>
      </c>
      <c r="H224" s="44"/>
      <c r="I224" s="44" t="str">
        <f t="shared" si="265"/>
        <v xml:space="preserve"> Pesos</v>
      </c>
      <c r="J224" s="44" t="s">
        <v>80</v>
      </c>
      <c r="K224" s="44"/>
      <c r="L224" s="44" t="str">
        <f t="shared" si="266"/>
        <v xml:space="preserve"> Pesos</v>
      </c>
      <c r="M224" s="44" t="str">
        <f t="shared" si="267"/>
        <v xml:space="preserve">  millones</v>
      </c>
      <c r="N224" s="44"/>
      <c r="O224" s="44" t="str">
        <f t="shared" si="268"/>
        <v xml:space="preserve"> Pesos</v>
      </c>
      <c r="P224" s="44" t="s">
        <v>80</v>
      </c>
      <c r="Q224" s="44"/>
      <c r="R224" s="44" t="str">
        <f t="shared" si="269"/>
        <v xml:space="preserve"> y </v>
      </c>
      <c r="S224" s="44" t="str">
        <f t="shared" si="270"/>
        <v xml:space="preserve"> Pesos</v>
      </c>
      <c r="T224" s="44" t="str">
        <f t="shared" si="271"/>
        <v xml:space="preserve"> Centavos</v>
      </c>
      <c r="U224" s="44" t="str">
        <f t="shared" si="272"/>
        <v xml:space="preserve"> centavos</v>
      </c>
      <c r="V224" s="44">
        <v>15</v>
      </c>
      <c r="W224" s="44">
        <v>14</v>
      </c>
      <c r="X224" s="44">
        <v>13</v>
      </c>
      <c r="Y224" s="44">
        <v>12</v>
      </c>
      <c r="Z224" s="44">
        <v>11</v>
      </c>
      <c r="AA224" s="44">
        <v>10</v>
      </c>
      <c r="AB224" s="44">
        <v>9</v>
      </c>
      <c r="AC224" s="44">
        <f t="shared" si="332"/>
        <v>8</v>
      </c>
      <c r="AD224" s="44">
        <f t="shared" si="332"/>
        <v>7</v>
      </c>
      <c r="AE224" s="44">
        <f t="shared" si="332"/>
        <v>6</v>
      </c>
      <c r="AF224" s="44">
        <f t="shared" si="332"/>
        <v>5</v>
      </c>
      <c r="AG224" s="44">
        <f t="shared" si="332"/>
        <v>4</v>
      </c>
      <c r="AH224" s="44">
        <f t="shared" si="332"/>
        <v>3</v>
      </c>
      <c r="AI224" s="44">
        <f t="shared" si="332"/>
        <v>2</v>
      </c>
      <c r="AJ224" s="44">
        <f t="shared" si="332"/>
        <v>1</v>
      </c>
      <c r="AK224" s="44">
        <f t="shared" si="332"/>
        <v>0</v>
      </c>
      <c r="AL224" s="44">
        <f t="shared" si="332"/>
        <v>-1</v>
      </c>
      <c r="AM224" s="44">
        <f t="shared" si="332"/>
        <v>-2</v>
      </c>
      <c r="AN224" s="44"/>
      <c r="AO224" s="46">
        <f t="shared" si="331"/>
        <v>0</v>
      </c>
      <c r="AP224" s="46">
        <f t="shared" si="331"/>
        <v>0</v>
      </c>
      <c r="AQ224" s="46">
        <f t="shared" si="331"/>
        <v>0</v>
      </c>
      <c r="AR224" s="46">
        <f t="shared" si="331"/>
        <v>0</v>
      </c>
      <c r="AS224" s="46">
        <f t="shared" si="331"/>
        <v>0</v>
      </c>
      <c r="AT224" s="46">
        <f t="shared" si="331"/>
        <v>0</v>
      </c>
      <c r="AU224" s="46">
        <f t="shared" si="331"/>
        <v>0</v>
      </c>
      <c r="AV224" s="46">
        <f t="shared" si="331"/>
        <v>0</v>
      </c>
      <c r="AW224" s="46">
        <f t="shared" si="331"/>
        <v>0</v>
      </c>
      <c r="AX224" s="46">
        <f t="shared" si="331"/>
        <v>0</v>
      </c>
      <c r="AY224" s="46">
        <f t="shared" si="331"/>
        <v>0</v>
      </c>
      <c r="AZ224" s="46">
        <f t="shared" si="331"/>
        <v>0</v>
      </c>
      <c r="BA224" s="46">
        <f t="shared" si="249"/>
        <v>2</v>
      </c>
      <c r="BB224" s="46">
        <f t="shared" si="249"/>
        <v>22</v>
      </c>
      <c r="BC224" s="46">
        <f t="shared" si="249"/>
        <v>221</v>
      </c>
      <c r="BD224" s="46">
        <f t="shared" si="249"/>
        <v>2210</v>
      </c>
      <c r="BE224" s="46">
        <f t="shared" si="249"/>
        <v>22100</v>
      </c>
      <c r="BF224" s="44"/>
      <c r="BG224" s="44">
        <f t="shared" si="273"/>
        <v>0</v>
      </c>
      <c r="BH224" s="46">
        <f t="shared" si="274"/>
        <v>0</v>
      </c>
      <c r="BI224" s="46">
        <f t="shared" si="275"/>
        <v>0</v>
      </c>
      <c r="BJ224" s="46">
        <f t="shared" si="276"/>
        <v>0</v>
      </c>
      <c r="BK224" s="46">
        <f t="shared" si="277"/>
        <v>0</v>
      </c>
      <c r="BL224" s="46">
        <f t="shared" si="278"/>
        <v>0</v>
      </c>
      <c r="BM224" s="46">
        <f t="shared" si="279"/>
        <v>0</v>
      </c>
      <c r="BN224" s="46">
        <f t="shared" si="280"/>
        <v>0</v>
      </c>
      <c r="BO224" s="46">
        <f t="shared" si="281"/>
        <v>0</v>
      </c>
      <c r="BP224" s="46">
        <f t="shared" si="282"/>
        <v>0</v>
      </c>
      <c r="BQ224" s="46">
        <f t="shared" si="283"/>
        <v>0</v>
      </c>
      <c r="BR224" s="46">
        <f t="shared" si="284"/>
        <v>0</v>
      </c>
      <c r="BS224" s="46">
        <f t="shared" si="285"/>
        <v>200</v>
      </c>
      <c r="BT224" s="46">
        <f t="shared" si="286"/>
        <v>20</v>
      </c>
      <c r="BU224" s="46">
        <f t="shared" si="287"/>
        <v>1</v>
      </c>
      <c r="BV224" s="46">
        <f t="shared" si="288"/>
        <v>0</v>
      </c>
      <c r="BW224" s="46">
        <f t="shared" si="289"/>
        <v>0</v>
      </c>
      <c r="BX224" s="44"/>
      <c r="BY224" s="44"/>
      <c r="BZ224" s="46">
        <f t="shared" si="290"/>
        <v>0</v>
      </c>
      <c r="CA224" s="46"/>
      <c r="CB224" s="46"/>
      <c r="CC224" s="46">
        <f t="shared" si="291"/>
        <v>0</v>
      </c>
      <c r="CD224" s="46"/>
      <c r="CE224" s="46"/>
      <c r="CF224" s="46">
        <f t="shared" si="292"/>
        <v>0</v>
      </c>
      <c r="CG224" s="44"/>
      <c r="CH224" s="46"/>
      <c r="CI224" s="46">
        <f t="shared" si="293"/>
        <v>0</v>
      </c>
      <c r="CJ224" s="44"/>
      <c r="CK224" s="46"/>
      <c r="CL224" s="46">
        <f t="shared" si="294"/>
        <v>21</v>
      </c>
      <c r="CM224" s="44"/>
      <c r="CN224" s="46">
        <f t="shared" si="295"/>
        <v>0</v>
      </c>
      <c r="CO224" s="44"/>
      <c r="CP224" s="44"/>
      <c r="CQ224" s="44" t="str">
        <f t="shared" si="296"/>
        <v/>
      </c>
      <c r="CR224" s="44" t="str">
        <f t="shared" si="297"/>
        <v/>
      </c>
      <c r="CS224" s="44" t="str">
        <f t="shared" si="298"/>
        <v xml:space="preserve">   billones</v>
      </c>
      <c r="CT224" s="44" t="str">
        <f t="shared" si="299"/>
        <v/>
      </c>
      <c r="CU224" s="44" t="str">
        <f t="shared" si="300"/>
        <v/>
      </c>
      <c r="CV224" s="44" t="str">
        <f t="shared" si="301"/>
        <v xml:space="preserve">  mil</v>
      </c>
      <c r="CW224" s="44" t="str">
        <f t="shared" si="302"/>
        <v/>
      </c>
      <c r="CX224" s="44" t="str">
        <f t="shared" si="303"/>
        <v/>
      </c>
      <c r="CY224" s="44" t="str">
        <f t="shared" si="304"/>
        <v xml:space="preserve">   millones</v>
      </c>
      <c r="CZ224" s="44" t="str">
        <f t="shared" si="305"/>
        <v/>
      </c>
      <c r="DA224" s="44" t="str">
        <f t="shared" si="306"/>
        <v/>
      </c>
      <c r="DB224" s="44" t="str">
        <f t="shared" si="307"/>
        <v xml:space="preserve">  mil</v>
      </c>
      <c r="DC224" s="44" t="str">
        <f t="shared" si="308"/>
        <v xml:space="preserve">Doscientos </v>
      </c>
      <c r="DD224" s="44" t="str">
        <f t="shared" si="309"/>
        <v>veinti</v>
      </c>
      <c r="DE224" s="44" t="str">
        <f t="shared" si="310"/>
        <v>Un Pesos</v>
      </c>
      <c r="DF224" s="44" t="str">
        <f t="shared" si="311"/>
        <v xml:space="preserve">  Centavos</v>
      </c>
      <c r="DG224" s="44" t="str">
        <f t="shared" si="312"/>
        <v xml:space="preserve">  centavos</v>
      </c>
      <c r="DH224" s="44" t="str">
        <f t="shared" si="313"/>
        <v xml:space="preserve"> </v>
      </c>
      <c r="DI224" s="44" t="str">
        <f t="shared" si="314"/>
        <v/>
      </c>
      <c r="DJ224" s="44"/>
      <c r="DK224" s="44" t="str">
        <f t="shared" si="315"/>
        <v xml:space="preserve"> </v>
      </c>
      <c r="DL224" s="44" t="str">
        <f t="shared" si="316"/>
        <v/>
      </c>
      <c r="DM224" s="44"/>
      <c r="DN224" s="44" t="str">
        <f t="shared" si="317"/>
        <v xml:space="preserve"> </v>
      </c>
      <c r="DO224" s="44" t="str">
        <f t="shared" si="318"/>
        <v/>
      </c>
      <c r="DP224" s="44"/>
      <c r="DQ224" s="44" t="str">
        <f t="shared" si="319"/>
        <v xml:space="preserve"> </v>
      </c>
      <c r="DR224" s="44" t="str">
        <f t="shared" si="320"/>
        <v/>
      </c>
      <c r="DS224" s="44"/>
      <c r="DT224" s="44" t="e">
        <f t="shared" si="321"/>
        <v>#N/A</v>
      </c>
      <c r="DU224" s="44" t="str">
        <f t="shared" si="322"/>
        <v xml:space="preserve"> Pesos</v>
      </c>
      <c r="DV224" s="44" t="str">
        <f t="shared" si="323"/>
        <v xml:space="preserve"> </v>
      </c>
      <c r="DW224" s="44" t="str">
        <f t="shared" si="324"/>
        <v/>
      </c>
      <c r="DX224" s="44"/>
      <c r="DY224" s="44"/>
      <c r="DZ224" s="44"/>
      <c r="EA224" s="44" t="str">
        <f t="shared" si="325"/>
        <v xml:space="preserve"> </v>
      </c>
      <c r="EB224" s="44"/>
      <c r="EC224" s="44"/>
      <c r="ED224" s="44" t="str">
        <f t="shared" si="326"/>
        <v xml:space="preserve"> </v>
      </c>
      <c r="EE224" s="44"/>
      <c r="EF224" s="44"/>
      <c r="EG224" s="47" t="str">
        <f t="shared" si="327"/>
        <v xml:space="preserve"> </v>
      </c>
      <c r="EH224" s="44"/>
      <c r="EI224" s="44"/>
      <c r="EJ224" s="47" t="str">
        <f t="shared" si="328"/>
        <v xml:space="preserve"> </v>
      </c>
      <c r="EK224" s="44"/>
      <c r="EL224" s="44"/>
      <c r="EM224" s="47" t="str">
        <f t="shared" si="329"/>
        <v>Doscientos veintiUn Pesos</v>
      </c>
      <c r="EN224" s="47"/>
      <c r="EO224" s="47" t="str">
        <f t="shared" si="330"/>
        <v xml:space="preserve"> </v>
      </c>
      <c r="EP224" s="44"/>
    </row>
    <row r="225" spans="1:146" hidden="1" x14ac:dyDescent="0.2">
      <c r="A225" s="42">
        <v>222</v>
      </c>
      <c r="B225" s="43" t="str">
        <f t="shared" si="260"/>
        <v>Doscientos veintiDos Pesos M/L</v>
      </c>
      <c r="C225" s="44"/>
      <c r="D225" s="45">
        <f t="shared" si="261"/>
        <v>222</v>
      </c>
      <c r="E225" s="44" t="str">
        <f t="shared" si="262"/>
        <v/>
      </c>
      <c r="F225" s="44" t="str">
        <f t="shared" si="263"/>
        <v xml:space="preserve"> Pesos</v>
      </c>
      <c r="G225" s="44" t="str">
        <f t="shared" si="264"/>
        <v xml:space="preserve">  billones</v>
      </c>
      <c r="H225" s="44"/>
      <c r="I225" s="44" t="str">
        <f t="shared" si="265"/>
        <v xml:space="preserve"> Pesos</v>
      </c>
      <c r="J225" s="44" t="s">
        <v>80</v>
      </c>
      <c r="K225" s="44"/>
      <c r="L225" s="44" t="str">
        <f t="shared" si="266"/>
        <v xml:space="preserve"> Pesos</v>
      </c>
      <c r="M225" s="44" t="str">
        <f t="shared" si="267"/>
        <v xml:space="preserve">  millones</v>
      </c>
      <c r="N225" s="44"/>
      <c r="O225" s="44" t="str">
        <f t="shared" si="268"/>
        <v xml:space="preserve"> Pesos</v>
      </c>
      <c r="P225" s="44" t="s">
        <v>80</v>
      </c>
      <c r="Q225" s="44"/>
      <c r="R225" s="44" t="str">
        <f t="shared" si="269"/>
        <v xml:space="preserve"> y </v>
      </c>
      <c r="S225" s="44" t="str">
        <f t="shared" si="270"/>
        <v xml:space="preserve"> Pesos</v>
      </c>
      <c r="T225" s="44" t="str">
        <f t="shared" si="271"/>
        <v xml:space="preserve"> Centavos</v>
      </c>
      <c r="U225" s="44" t="str">
        <f t="shared" si="272"/>
        <v xml:space="preserve"> centavos</v>
      </c>
      <c r="V225" s="44">
        <v>15</v>
      </c>
      <c r="W225" s="44">
        <v>14</v>
      </c>
      <c r="X225" s="44">
        <v>13</v>
      </c>
      <c r="Y225" s="44">
        <v>12</v>
      </c>
      <c r="Z225" s="44">
        <v>11</v>
      </c>
      <c r="AA225" s="44">
        <v>10</v>
      </c>
      <c r="AB225" s="44">
        <v>9</v>
      </c>
      <c r="AC225" s="44">
        <f t="shared" si="332"/>
        <v>8</v>
      </c>
      <c r="AD225" s="44">
        <f t="shared" si="332"/>
        <v>7</v>
      </c>
      <c r="AE225" s="44">
        <f t="shared" si="332"/>
        <v>6</v>
      </c>
      <c r="AF225" s="44">
        <f t="shared" si="332"/>
        <v>5</v>
      </c>
      <c r="AG225" s="44">
        <f t="shared" si="332"/>
        <v>4</v>
      </c>
      <c r="AH225" s="44">
        <f t="shared" si="332"/>
        <v>3</v>
      </c>
      <c r="AI225" s="44">
        <f t="shared" si="332"/>
        <v>2</v>
      </c>
      <c r="AJ225" s="44">
        <f t="shared" si="332"/>
        <v>1</v>
      </c>
      <c r="AK225" s="44">
        <f t="shared" si="332"/>
        <v>0</v>
      </c>
      <c r="AL225" s="44">
        <f t="shared" si="332"/>
        <v>-1</v>
      </c>
      <c r="AM225" s="44">
        <f t="shared" si="332"/>
        <v>-2</v>
      </c>
      <c r="AN225" s="44"/>
      <c r="AO225" s="46">
        <f t="shared" si="331"/>
        <v>0</v>
      </c>
      <c r="AP225" s="46">
        <f t="shared" si="331"/>
        <v>0</v>
      </c>
      <c r="AQ225" s="46">
        <f t="shared" si="331"/>
        <v>0</v>
      </c>
      <c r="AR225" s="46">
        <f t="shared" si="331"/>
        <v>0</v>
      </c>
      <c r="AS225" s="46">
        <f t="shared" si="331"/>
        <v>0</v>
      </c>
      <c r="AT225" s="46">
        <f t="shared" si="331"/>
        <v>0</v>
      </c>
      <c r="AU225" s="46">
        <f t="shared" si="331"/>
        <v>0</v>
      </c>
      <c r="AV225" s="46">
        <f t="shared" si="331"/>
        <v>0</v>
      </c>
      <c r="AW225" s="46">
        <f t="shared" si="331"/>
        <v>0</v>
      </c>
      <c r="AX225" s="46">
        <f t="shared" si="331"/>
        <v>0</v>
      </c>
      <c r="AY225" s="46">
        <f t="shared" si="331"/>
        <v>0</v>
      </c>
      <c r="AZ225" s="46">
        <f t="shared" si="331"/>
        <v>0</v>
      </c>
      <c r="BA225" s="46">
        <f t="shared" si="249"/>
        <v>2</v>
      </c>
      <c r="BB225" s="46">
        <f t="shared" si="249"/>
        <v>22</v>
      </c>
      <c r="BC225" s="46">
        <f t="shared" si="249"/>
        <v>222</v>
      </c>
      <c r="BD225" s="46">
        <f t="shared" si="249"/>
        <v>2220</v>
      </c>
      <c r="BE225" s="46">
        <f t="shared" si="249"/>
        <v>22200</v>
      </c>
      <c r="BF225" s="44"/>
      <c r="BG225" s="44">
        <f t="shared" si="273"/>
        <v>0</v>
      </c>
      <c r="BH225" s="46">
        <f t="shared" si="274"/>
        <v>0</v>
      </c>
      <c r="BI225" s="46">
        <f t="shared" si="275"/>
        <v>0</v>
      </c>
      <c r="BJ225" s="46">
        <f t="shared" si="276"/>
        <v>0</v>
      </c>
      <c r="BK225" s="46">
        <f t="shared" si="277"/>
        <v>0</v>
      </c>
      <c r="BL225" s="46">
        <f t="shared" si="278"/>
        <v>0</v>
      </c>
      <c r="BM225" s="46">
        <f t="shared" si="279"/>
        <v>0</v>
      </c>
      <c r="BN225" s="46">
        <f t="shared" si="280"/>
        <v>0</v>
      </c>
      <c r="BO225" s="46">
        <f t="shared" si="281"/>
        <v>0</v>
      </c>
      <c r="BP225" s="46">
        <f t="shared" si="282"/>
        <v>0</v>
      </c>
      <c r="BQ225" s="46">
        <f t="shared" si="283"/>
        <v>0</v>
      </c>
      <c r="BR225" s="46">
        <f t="shared" si="284"/>
        <v>0</v>
      </c>
      <c r="BS225" s="46">
        <f t="shared" si="285"/>
        <v>200</v>
      </c>
      <c r="BT225" s="46">
        <f t="shared" si="286"/>
        <v>20</v>
      </c>
      <c r="BU225" s="46">
        <f t="shared" si="287"/>
        <v>2</v>
      </c>
      <c r="BV225" s="46">
        <f t="shared" si="288"/>
        <v>0</v>
      </c>
      <c r="BW225" s="46">
        <f t="shared" si="289"/>
        <v>0</v>
      </c>
      <c r="BX225" s="44"/>
      <c r="BY225" s="44"/>
      <c r="BZ225" s="46">
        <f t="shared" si="290"/>
        <v>0</v>
      </c>
      <c r="CA225" s="46"/>
      <c r="CB225" s="46"/>
      <c r="CC225" s="46">
        <f t="shared" si="291"/>
        <v>0</v>
      </c>
      <c r="CD225" s="46"/>
      <c r="CE225" s="46"/>
      <c r="CF225" s="46">
        <f t="shared" si="292"/>
        <v>0</v>
      </c>
      <c r="CG225" s="44"/>
      <c r="CH225" s="46"/>
      <c r="CI225" s="46">
        <f t="shared" si="293"/>
        <v>0</v>
      </c>
      <c r="CJ225" s="44"/>
      <c r="CK225" s="46"/>
      <c r="CL225" s="46">
        <f t="shared" si="294"/>
        <v>22</v>
      </c>
      <c r="CM225" s="44"/>
      <c r="CN225" s="46">
        <f t="shared" si="295"/>
        <v>0</v>
      </c>
      <c r="CO225" s="44"/>
      <c r="CP225" s="44"/>
      <c r="CQ225" s="44" t="str">
        <f t="shared" si="296"/>
        <v/>
      </c>
      <c r="CR225" s="44" t="str">
        <f t="shared" si="297"/>
        <v/>
      </c>
      <c r="CS225" s="44" t="str">
        <f t="shared" si="298"/>
        <v xml:space="preserve">   billones</v>
      </c>
      <c r="CT225" s="44" t="str">
        <f t="shared" si="299"/>
        <v/>
      </c>
      <c r="CU225" s="44" t="str">
        <f t="shared" si="300"/>
        <v/>
      </c>
      <c r="CV225" s="44" t="str">
        <f t="shared" si="301"/>
        <v xml:space="preserve">  mil</v>
      </c>
      <c r="CW225" s="44" t="str">
        <f t="shared" si="302"/>
        <v/>
      </c>
      <c r="CX225" s="44" t="str">
        <f t="shared" si="303"/>
        <v/>
      </c>
      <c r="CY225" s="44" t="str">
        <f t="shared" si="304"/>
        <v xml:space="preserve">   millones</v>
      </c>
      <c r="CZ225" s="44" t="str">
        <f t="shared" si="305"/>
        <v/>
      </c>
      <c r="DA225" s="44" t="str">
        <f t="shared" si="306"/>
        <v/>
      </c>
      <c r="DB225" s="44" t="str">
        <f t="shared" si="307"/>
        <v xml:space="preserve">  mil</v>
      </c>
      <c r="DC225" s="44" t="str">
        <f t="shared" si="308"/>
        <v xml:space="preserve">Doscientos </v>
      </c>
      <c r="DD225" s="44" t="str">
        <f t="shared" si="309"/>
        <v>veinti</v>
      </c>
      <c r="DE225" s="44" t="str">
        <f t="shared" si="310"/>
        <v>Dos Pesos</v>
      </c>
      <c r="DF225" s="44" t="str">
        <f t="shared" si="311"/>
        <v xml:space="preserve">  Centavos</v>
      </c>
      <c r="DG225" s="44" t="str">
        <f t="shared" si="312"/>
        <v xml:space="preserve">  centavos</v>
      </c>
      <c r="DH225" s="44" t="str">
        <f t="shared" si="313"/>
        <v xml:space="preserve"> </v>
      </c>
      <c r="DI225" s="44" t="str">
        <f t="shared" si="314"/>
        <v/>
      </c>
      <c r="DJ225" s="44"/>
      <c r="DK225" s="44" t="str">
        <f t="shared" si="315"/>
        <v xml:space="preserve"> </v>
      </c>
      <c r="DL225" s="44" t="str">
        <f t="shared" si="316"/>
        <v/>
      </c>
      <c r="DM225" s="44"/>
      <c r="DN225" s="44" t="str">
        <f t="shared" si="317"/>
        <v xml:space="preserve"> </v>
      </c>
      <c r="DO225" s="44" t="str">
        <f t="shared" si="318"/>
        <v/>
      </c>
      <c r="DP225" s="44"/>
      <c r="DQ225" s="44" t="str">
        <f t="shared" si="319"/>
        <v xml:space="preserve"> </v>
      </c>
      <c r="DR225" s="44" t="str">
        <f t="shared" si="320"/>
        <v/>
      </c>
      <c r="DS225" s="44"/>
      <c r="DT225" s="44" t="e">
        <f t="shared" si="321"/>
        <v>#N/A</v>
      </c>
      <c r="DU225" s="44" t="str">
        <f t="shared" si="322"/>
        <v xml:space="preserve"> Pesos</v>
      </c>
      <c r="DV225" s="44" t="str">
        <f t="shared" si="323"/>
        <v xml:space="preserve"> </v>
      </c>
      <c r="DW225" s="44" t="str">
        <f t="shared" si="324"/>
        <v/>
      </c>
      <c r="DX225" s="44"/>
      <c r="DY225" s="44"/>
      <c r="DZ225" s="44"/>
      <c r="EA225" s="44" t="str">
        <f t="shared" si="325"/>
        <v xml:space="preserve"> </v>
      </c>
      <c r="EB225" s="44"/>
      <c r="EC225" s="44"/>
      <c r="ED225" s="44" t="str">
        <f t="shared" si="326"/>
        <v xml:space="preserve"> </v>
      </c>
      <c r="EE225" s="44"/>
      <c r="EF225" s="44"/>
      <c r="EG225" s="47" t="str">
        <f t="shared" si="327"/>
        <v xml:space="preserve"> </v>
      </c>
      <c r="EH225" s="44"/>
      <c r="EI225" s="44"/>
      <c r="EJ225" s="47" t="str">
        <f t="shared" si="328"/>
        <v xml:space="preserve"> </v>
      </c>
      <c r="EK225" s="44"/>
      <c r="EL225" s="44"/>
      <c r="EM225" s="47" t="str">
        <f t="shared" si="329"/>
        <v>Doscientos veintiDos Pesos</v>
      </c>
      <c r="EN225" s="47"/>
      <c r="EO225" s="47" t="str">
        <f t="shared" si="330"/>
        <v xml:space="preserve"> </v>
      </c>
      <c r="EP225" s="44"/>
    </row>
    <row r="226" spans="1:146" hidden="1" x14ac:dyDescent="0.2">
      <c r="A226" s="42">
        <v>223</v>
      </c>
      <c r="B226" s="43" t="str">
        <f t="shared" si="260"/>
        <v>Doscientos veintiTres Pesos M/L</v>
      </c>
      <c r="C226" s="44"/>
      <c r="D226" s="45">
        <f t="shared" si="261"/>
        <v>223</v>
      </c>
      <c r="E226" s="44" t="str">
        <f t="shared" si="262"/>
        <v/>
      </c>
      <c r="F226" s="44" t="str">
        <f t="shared" si="263"/>
        <v xml:space="preserve"> Pesos</v>
      </c>
      <c r="G226" s="44" t="str">
        <f t="shared" si="264"/>
        <v xml:space="preserve">  billones</v>
      </c>
      <c r="H226" s="44"/>
      <c r="I226" s="44" t="str">
        <f t="shared" si="265"/>
        <v xml:space="preserve"> Pesos</v>
      </c>
      <c r="J226" s="44" t="s">
        <v>80</v>
      </c>
      <c r="K226" s="44"/>
      <c r="L226" s="44" t="str">
        <f t="shared" si="266"/>
        <v xml:space="preserve"> Pesos</v>
      </c>
      <c r="M226" s="44" t="str">
        <f t="shared" si="267"/>
        <v xml:space="preserve">  millones</v>
      </c>
      <c r="N226" s="44"/>
      <c r="O226" s="44" t="str">
        <f t="shared" si="268"/>
        <v xml:space="preserve"> Pesos</v>
      </c>
      <c r="P226" s="44" t="s">
        <v>80</v>
      </c>
      <c r="Q226" s="44"/>
      <c r="R226" s="44" t="str">
        <f t="shared" si="269"/>
        <v xml:space="preserve"> y </v>
      </c>
      <c r="S226" s="44" t="str">
        <f t="shared" si="270"/>
        <v xml:space="preserve"> Pesos</v>
      </c>
      <c r="T226" s="44" t="str">
        <f t="shared" si="271"/>
        <v xml:space="preserve"> Centavos</v>
      </c>
      <c r="U226" s="44" t="str">
        <f t="shared" si="272"/>
        <v xml:space="preserve"> centavos</v>
      </c>
      <c r="V226" s="44">
        <v>15</v>
      </c>
      <c r="W226" s="44">
        <v>14</v>
      </c>
      <c r="X226" s="44">
        <v>13</v>
      </c>
      <c r="Y226" s="44">
        <v>12</v>
      </c>
      <c r="Z226" s="44">
        <v>11</v>
      </c>
      <c r="AA226" s="44">
        <v>10</v>
      </c>
      <c r="AB226" s="44">
        <v>9</v>
      </c>
      <c r="AC226" s="44">
        <f t="shared" si="332"/>
        <v>8</v>
      </c>
      <c r="AD226" s="44">
        <f t="shared" si="332"/>
        <v>7</v>
      </c>
      <c r="AE226" s="44">
        <f t="shared" si="332"/>
        <v>6</v>
      </c>
      <c r="AF226" s="44">
        <f t="shared" si="332"/>
        <v>5</v>
      </c>
      <c r="AG226" s="44">
        <f t="shared" si="332"/>
        <v>4</v>
      </c>
      <c r="AH226" s="44">
        <f t="shared" si="332"/>
        <v>3</v>
      </c>
      <c r="AI226" s="44">
        <f t="shared" si="332"/>
        <v>2</v>
      </c>
      <c r="AJ226" s="44">
        <f t="shared" si="332"/>
        <v>1</v>
      </c>
      <c r="AK226" s="44">
        <f t="shared" si="332"/>
        <v>0</v>
      </c>
      <c r="AL226" s="44">
        <f t="shared" si="332"/>
        <v>-1</v>
      </c>
      <c r="AM226" s="44">
        <f t="shared" si="332"/>
        <v>-2</v>
      </c>
      <c r="AN226" s="44"/>
      <c r="AO226" s="46">
        <f t="shared" si="331"/>
        <v>0</v>
      </c>
      <c r="AP226" s="46">
        <f t="shared" si="331"/>
        <v>0</v>
      </c>
      <c r="AQ226" s="46">
        <f t="shared" si="331"/>
        <v>0</v>
      </c>
      <c r="AR226" s="46">
        <f t="shared" ref="AR226:AZ254" si="333">INT($D226/10^Z226)</f>
        <v>0</v>
      </c>
      <c r="AS226" s="46">
        <f t="shared" si="333"/>
        <v>0</v>
      </c>
      <c r="AT226" s="46">
        <f t="shared" si="333"/>
        <v>0</v>
      </c>
      <c r="AU226" s="46">
        <f t="shared" si="333"/>
        <v>0</v>
      </c>
      <c r="AV226" s="46">
        <f t="shared" si="333"/>
        <v>0</v>
      </c>
      <c r="AW226" s="46">
        <f t="shared" si="333"/>
        <v>0</v>
      </c>
      <c r="AX226" s="46">
        <f t="shared" si="333"/>
        <v>0</v>
      </c>
      <c r="AY226" s="46">
        <f t="shared" si="333"/>
        <v>0</v>
      </c>
      <c r="AZ226" s="46">
        <f t="shared" si="333"/>
        <v>0</v>
      </c>
      <c r="BA226" s="46">
        <f t="shared" si="249"/>
        <v>2</v>
      </c>
      <c r="BB226" s="46">
        <f t="shared" si="249"/>
        <v>22</v>
      </c>
      <c r="BC226" s="46">
        <f t="shared" si="249"/>
        <v>223</v>
      </c>
      <c r="BD226" s="46">
        <f t="shared" si="249"/>
        <v>2230</v>
      </c>
      <c r="BE226" s="46">
        <f t="shared" si="249"/>
        <v>22300</v>
      </c>
      <c r="BF226" s="44"/>
      <c r="BG226" s="44">
        <f t="shared" si="273"/>
        <v>0</v>
      </c>
      <c r="BH226" s="46">
        <f t="shared" si="274"/>
        <v>0</v>
      </c>
      <c r="BI226" s="46">
        <f t="shared" si="275"/>
        <v>0</v>
      </c>
      <c r="BJ226" s="46">
        <f t="shared" si="276"/>
        <v>0</v>
      </c>
      <c r="BK226" s="46">
        <f t="shared" si="277"/>
        <v>0</v>
      </c>
      <c r="BL226" s="46">
        <f t="shared" si="278"/>
        <v>0</v>
      </c>
      <c r="BM226" s="46">
        <f t="shared" si="279"/>
        <v>0</v>
      </c>
      <c r="BN226" s="46">
        <f t="shared" si="280"/>
        <v>0</v>
      </c>
      <c r="BO226" s="46">
        <f t="shared" si="281"/>
        <v>0</v>
      </c>
      <c r="BP226" s="46">
        <f t="shared" si="282"/>
        <v>0</v>
      </c>
      <c r="BQ226" s="46">
        <f t="shared" si="283"/>
        <v>0</v>
      </c>
      <c r="BR226" s="46">
        <f t="shared" si="284"/>
        <v>0</v>
      </c>
      <c r="BS226" s="46">
        <f t="shared" si="285"/>
        <v>200</v>
      </c>
      <c r="BT226" s="46">
        <f t="shared" si="286"/>
        <v>20</v>
      </c>
      <c r="BU226" s="46">
        <f t="shared" si="287"/>
        <v>3</v>
      </c>
      <c r="BV226" s="46">
        <f t="shared" si="288"/>
        <v>0</v>
      </c>
      <c r="BW226" s="46">
        <f t="shared" si="289"/>
        <v>0</v>
      </c>
      <c r="BX226" s="44"/>
      <c r="BY226" s="44"/>
      <c r="BZ226" s="46">
        <f t="shared" si="290"/>
        <v>0</v>
      </c>
      <c r="CA226" s="46"/>
      <c r="CB226" s="46"/>
      <c r="CC226" s="46">
        <f t="shared" si="291"/>
        <v>0</v>
      </c>
      <c r="CD226" s="46"/>
      <c r="CE226" s="46"/>
      <c r="CF226" s="46">
        <f t="shared" si="292"/>
        <v>0</v>
      </c>
      <c r="CG226" s="44"/>
      <c r="CH226" s="46"/>
      <c r="CI226" s="46">
        <f t="shared" si="293"/>
        <v>0</v>
      </c>
      <c r="CJ226" s="44"/>
      <c r="CK226" s="46"/>
      <c r="CL226" s="46">
        <f t="shared" si="294"/>
        <v>23</v>
      </c>
      <c r="CM226" s="44"/>
      <c r="CN226" s="46">
        <f t="shared" si="295"/>
        <v>0</v>
      </c>
      <c r="CO226" s="44"/>
      <c r="CP226" s="44"/>
      <c r="CQ226" s="44" t="str">
        <f t="shared" si="296"/>
        <v/>
      </c>
      <c r="CR226" s="44" t="str">
        <f t="shared" si="297"/>
        <v/>
      </c>
      <c r="CS226" s="44" t="str">
        <f t="shared" si="298"/>
        <v xml:space="preserve">   billones</v>
      </c>
      <c r="CT226" s="44" t="str">
        <f t="shared" si="299"/>
        <v/>
      </c>
      <c r="CU226" s="44" t="str">
        <f t="shared" si="300"/>
        <v/>
      </c>
      <c r="CV226" s="44" t="str">
        <f t="shared" si="301"/>
        <v xml:space="preserve">  mil</v>
      </c>
      <c r="CW226" s="44" t="str">
        <f t="shared" si="302"/>
        <v/>
      </c>
      <c r="CX226" s="44" t="str">
        <f t="shared" si="303"/>
        <v/>
      </c>
      <c r="CY226" s="44" t="str">
        <f t="shared" si="304"/>
        <v xml:space="preserve">   millones</v>
      </c>
      <c r="CZ226" s="44" t="str">
        <f t="shared" si="305"/>
        <v/>
      </c>
      <c r="DA226" s="44" t="str">
        <f t="shared" si="306"/>
        <v/>
      </c>
      <c r="DB226" s="44" t="str">
        <f t="shared" si="307"/>
        <v xml:space="preserve">  mil</v>
      </c>
      <c r="DC226" s="44" t="str">
        <f t="shared" si="308"/>
        <v xml:space="preserve">Doscientos </v>
      </c>
      <c r="DD226" s="44" t="str">
        <f t="shared" si="309"/>
        <v>veinti</v>
      </c>
      <c r="DE226" s="44" t="str">
        <f t="shared" si="310"/>
        <v>Tres Pesos</v>
      </c>
      <c r="DF226" s="44" t="str">
        <f t="shared" si="311"/>
        <v xml:space="preserve">  Centavos</v>
      </c>
      <c r="DG226" s="44" t="str">
        <f t="shared" si="312"/>
        <v xml:space="preserve">  centavos</v>
      </c>
      <c r="DH226" s="44" t="str">
        <f t="shared" si="313"/>
        <v xml:space="preserve"> </v>
      </c>
      <c r="DI226" s="44" t="str">
        <f t="shared" si="314"/>
        <v/>
      </c>
      <c r="DJ226" s="44"/>
      <c r="DK226" s="44" t="str">
        <f t="shared" si="315"/>
        <v xml:space="preserve"> </v>
      </c>
      <c r="DL226" s="44" t="str">
        <f t="shared" si="316"/>
        <v/>
      </c>
      <c r="DM226" s="44"/>
      <c r="DN226" s="44" t="str">
        <f t="shared" si="317"/>
        <v xml:space="preserve"> </v>
      </c>
      <c r="DO226" s="44" t="str">
        <f t="shared" si="318"/>
        <v/>
      </c>
      <c r="DP226" s="44"/>
      <c r="DQ226" s="44" t="str">
        <f t="shared" si="319"/>
        <v xml:space="preserve"> </v>
      </c>
      <c r="DR226" s="44" t="str">
        <f t="shared" si="320"/>
        <v/>
      </c>
      <c r="DS226" s="44"/>
      <c r="DT226" s="44" t="e">
        <f t="shared" si="321"/>
        <v>#N/A</v>
      </c>
      <c r="DU226" s="44" t="str">
        <f t="shared" si="322"/>
        <v xml:space="preserve"> Pesos</v>
      </c>
      <c r="DV226" s="44" t="str">
        <f t="shared" si="323"/>
        <v xml:space="preserve"> </v>
      </c>
      <c r="DW226" s="44" t="str">
        <f t="shared" si="324"/>
        <v/>
      </c>
      <c r="DX226" s="44"/>
      <c r="DY226" s="44"/>
      <c r="DZ226" s="44"/>
      <c r="EA226" s="44" t="str">
        <f t="shared" si="325"/>
        <v xml:space="preserve"> </v>
      </c>
      <c r="EB226" s="44"/>
      <c r="EC226" s="44"/>
      <c r="ED226" s="44" t="str">
        <f t="shared" si="326"/>
        <v xml:space="preserve"> </v>
      </c>
      <c r="EE226" s="44"/>
      <c r="EF226" s="44"/>
      <c r="EG226" s="47" t="str">
        <f t="shared" si="327"/>
        <v xml:space="preserve"> </v>
      </c>
      <c r="EH226" s="44"/>
      <c r="EI226" s="44"/>
      <c r="EJ226" s="47" t="str">
        <f t="shared" si="328"/>
        <v xml:space="preserve"> </v>
      </c>
      <c r="EK226" s="44"/>
      <c r="EL226" s="44"/>
      <c r="EM226" s="47" t="str">
        <f t="shared" si="329"/>
        <v>Doscientos veintiTres Pesos</v>
      </c>
      <c r="EN226" s="47"/>
      <c r="EO226" s="47" t="str">
        <f t="shared" si="330"/>
        <v xml:space="preserve"> </v>
      </c>
      <c r="EP226" s="44"/>
    </row>
    <row r="227" spans="1:146" hidden="1" x14ac:dyDescent="0.2">
      <c r="A227" s="42">
        <v>224</v>
      </c>
      <c r="B227" s="43" t="str">
        <f t="shared" si="260"/>
        <v>Doscientos veintiCuatro Pesos M/L</v>
      </c>
      <c r="C227" s="44"/>
      <c r="D227" s="45">
        <f t="shared" si="261"/>
        <v>224</v>
      </c>
      <c r="E227" s="44" t="str">
        <f t="shared" si="262"/>
        <v/>
      </c>
      <c r="F227" s="44" t="str">
        <f t="shared" si="263"/>
        <v xml:space="preserve"> Pesos</v>
      </c>
      <c r="G227" s="44" t="str">
        <f t="shared" si="264"/>
        <v xml:space="preserve">  billones</v>
      </c>
      <c r="H227" s="44"/>
      <c r="I227" s="44" t="str">
        <f t="shared" si="265"/>
        <v xml:space="preserve"> Pesos</v>
      </c>
      <c r="J227" s="44" t="s">
        <v>80</v>
      </c>
      <c r="K227" s="44"/>
      <c r="L227" s="44" t="str">
        <f t="shared" si="266"/>
        <v xml:space="preserve"> Pesos</v>
      </c>
      <c r="M227" s="44" t="str">
        <f t="shared" si="267"/>
        <v xml:space="preserve">  millones</v>
      </c>
      <c r="N227" s="44"/>
      <c r="O227" s="44" t="str">
        <f t="shared" si="268"/>
        <v xml:space="preserve"> Pesos</v>
      </c>
      <c r="P227" s="44" t="s">
        <v>80</v>
      </c>
      <c r="Q227" s="44"/>
      <c r="R227" s="44" t="str">
        <f t="shared" si="269"/>
        <v xml:space="preserve"> y </v>
      </c>
      <c r="S227" s="44" t="str">
        <f t="shared" si="270"/>
        <v xml:space="preserve"> Pesos</v>
      </c>
      <c r="T227" s="44" t="str">
        <f t="shared" si="271"/>
        <v xml:space="preserve"> Centavos</v>
      </c>
      <c r="U227" s="44" t="str">
        <f t="shared" si="272"/>
        <v xml:space="preserve"> centavos</v>
      </c>
      <c r="V227" s="44">
        <v>15</v>
      </c>
      <c r="W227" s="44">
        <v>14</v>
      </c>
      <c r="X227" s="44">
        <v>13</v>
      </c>
      <c r="Y227" s="44">
        <v>12</v>
      </c>
      <c r="Z227" s="44">
        <v>11</v>
      </c>
      <c r="AA227" s="44">
        <v>10</v>
      </c>
      <c r="AB227" s="44">
        <v>9</v>
      </c>
      <c r="AC227" s="44">
        <f t="shared" si="332"/>
        <v>8</v>
      </c>
      <c r="AD227" s="44">
        <f t="shared" si="332"/>
        <v>7</v>
      </c>
      <c r="AE227" s="44">
        <f t="shared" si="332"/>
        <v>6</v>
      </c>
      <c r="AF227" s="44">
        <f t="shared" si="332"/>
        <v>5</v>
      </c>
      <c r="AG227" s="44">
        <f t="shared" si="332"/>
        <v>4</v>
      </c>
      <c r="AH227" s="44">
        <f t="shared" si="332"/>
        <v>3</v>
      </c>
      <c r="AI227" s="44">
        <f t="shared" si="332"/>
        <v>2</v>
      </c>
      <c r="AJ227" s="44">
        <f t="shared" si="332"/>
        <v>1</v>
      </c>
      <c r="AK227" s="44">
        <f t="shared" si="332"/>
        <v>0</v>
      </c>
      <c r="AL227" s="44">
        <f t="shared" si="332"/>
        <v>-1</v>
      </c>
      <c r="AM227" s="44">
        <f t="shared" si="332"/>
        <v>-2</v>
      </c>
      <c r="AN227" s="44"/>
      <c r="AO227" s="46">
        <f t="shared" ref="AO227:AU282" si="334">INT($D227/10^W227)</f>
        <v>0</v>
      </c>
      <c r="AP227" s="46">
        <f t="shared" si="334"/>
        <v>0</v>
      </c>
      <c r="AQ227" s="46">
        <f t="shared" si="334"/>
        <v>0</v>
      </c>
      <c r="AR227" s="46">
        <f t="shared" si="333"/>
        <v>0</v>
      </c>
      <c r="AS227" s="46">
        <f t="shared" si="333"/>
        <v>0</v>
      </c>
      <c r="AT227" s="46">
        <f t="shared" si="333"/>
        <v>0</v>
      </c>
      <c r="AU227" s="46">
        <f t="shared" si="333"/>
        <v>0</v>
      </c>
      <c r="AV227" s="46">
        <f t="shared" si="333"/>
        <v>0</v>
      </c>
      <c r="AW227" s="46">
        <f t="shared" si="333"/>
        <v>0</v>
      </c>
      <c r="AX227" s="46">
        <f t="shared" si="333"/>
        <v>0</v>
      </c>
      <c r="AY227" s="46">
        <f t="shared" si="333"/>
        <v>0</v>
      </c>
      <c r="AZ227" s="46">
        <f t="shared" si="333"/>
        <v>0</v>
      </c>
      <c r="BA227" s="46">
        <f t="shared" si="249"/>
        <v>2</v>
      </c>
      <c r="BB227" s="46">
        <f t="shared" si="249"/>
        <v>22</v>
      </c>
      <c r="BC227" s="46">
        <f t="shared" si="249"/>
        <v>224</v>
      </c>
      <c r="BD227" s="46">
        <f t="shared" si="249"/>
        <v>2240</v>
      </c>
      <c r="BE227" s="46">
        <f t="shared" si="249"/>
        <v>22400</v>
      </c>
      <c r="BF227" s="44"/>
      <c r="BG227" s="44">
        <f t="shared" si="273"/>
        <v>0</v>
      </c>
      <c r="BH227" s="46">
        <f t="shared" si="274"/>
        <v>0</v>
      </c>
      <c r="BI227" s="46">
        <f t="shared" si="275"/>
        <v>0</v>
      </c>
      <c r="BJ227" s="46">
        <f t="shared" si="276"/>
        <v>0</v>
      </c>
      <c r="BK227" s="46">
        <f t="shared" si="277"/>
        <v>0</v>
      </c>
      <c r="BL227" s="46">
        <f t="shared" si="278"/>
        <v>0</v>
      </c>
      <c r="BM227" s="46">
        <f t="shared" si="279"/>
        <v>0</v>
      </c>
      <c r="BN227" s="46">
        <f t="shared" si="280"/>
        <v>0</v>
      </c>
      <c r="BO227" s="46">
        <f t="shared" si="281"/>
        <v>0</v>
      </c>
      <c r="BP227" s="46">
        <f t="shared" si="282"/>
        <v>0</v>
      </c>
      <c r="BQ227" s="46">
        <f t="shared" si="283"/>
        <v>0</v>
      </c>
      <c r="BR227" s="46">
        <f t="shared" si="284"/>
        <v>0</v>
      </c>
      <c r="BS227" s="46">
        <f t="shared" si="285"/>
        <v>200</v>
      </c>
      <c r="BT227" s="46">
        <f t="shared" si="286"/>
        <v>20</v>
      </c>
      <c r="BU227" s="46">
        <f t="shared" si="287"/>
        <v>4</v>
      </c>
      <c r="BV227" s="46">
        <f t="shared" si="288"/>
        <v>0</v>
      </c>
      <c r="BW227" s="46">
        <f t="shared" si="289"/>
        <v>0</v>
      </c>
      <c r="BX227" s="44"/>
      <c r="BY227" s="44"/>
      <c r="BZ227" s="46">
        <f t="shared" si="290"/>
        <v>0</v>
      </c>
      <c r="CA227" s="46"/>
      <c r="CB227" s="46"/>
      <c r="CC227" s="46">
        <f t="shared" si="291"/>
        <v>0</v>
      </c>
      <c r="CD227" s="46"/>
      <c r="CE227" s="46"/>
      <c r="CF227" s="46">
        <f t="shared" si="292"/>
        <v>0</v>
      </c>
      <c r="CG227" s="44"/>
      <c r="CH227" s="46"/>
      <c r="CI227" s="46">
        <f t="shared" si="293"/>
        <v>0</v>
      </c>
      <c r="CJ227" s="44"/>
      <c r="CK227" s="46"/>
      <c r="CL227" s="46">
        <f t="shared" si="294"/>
        <v>24</v>
      </c>
      <c r="CM227" s="44"/>
      <c r="CN227" s="46">
        <f t="shared" si="295"/>
        <v>0</v>
      </c>
      <c r="CO227" s="44"/>
      <c r="CP227" s="44"/>
      <c r="CQ227" s="44" t="str">
        <f t="shared" si="296"/>
        <v/>
      </c>
      <c r="CR227" s="44" t="str">
        <f t="shared" si="297"/>
        <v/>
      </c>
      <c r="CS227" s="44" t="str">
        <f t="shared" si="298"/>
        <v xml:space="preserve">   billones</v>
      </c>
      <c r="CT227" s="44" t="str">
        <f t="shared" si="299"/>
        <v/>
      </c>
      <c r="CU227" s="44" t="str">
        <f t="shared" si="300"/>
        <v/>
      </c>
      <c r="CV227" s="44" t="str">
        <f t="shared" si="301"/>
        <v xml:space="preserve">  mil</v>
      </c>
      <c r="CW227" s="44" t="str">
        <f t="shared" si="302"/>
        <v/>
      </c>
      <c r="CX227" s="44" t="str">
        <f t="shared" si="303"/>
        <v/>
      </c>
      <c r="CY227" s="44" t="str">
        <f t="shared" si="304"/>
        <v xml:space="preserve">   millones</v>
      </c>
      <c r="CZ227" s="44" t="str">
        <f t="shared" si="305"/>
        <v/>
      </c>
      <c r="DA227" s="44" t="str">
        <f t="shared" si="306"/>
        <v/>
      </c>
      <c r="DB227" s="44" t="str">
        <f t="shared" si="307"/>
        <v xml:space="preserve">  mil</v>
      </c>
      <c r="DC227" s="44" t="str">
        <f t="shared" si="308"/>
        <v xml:space="preserve">Doscientos </v>
      </c>
      <c r="DD227" s="44" t="str">
        <f t="shared" si="309"/>
        <v>veinti</v>
      </c>
      <c r="DE227" s="44" t="str">
        <f t="shared" si="310"/>
        <v>Cuatro Pesos</v>
      </c>
      <c r="DF227" s="44" t="str">
        <f t="shared" si="311"/>
        <v xml:space="preserve">  Centavos</v>
      </c>
      <c r="DG227" s="44" t="str">
        <f t="shared" si="312"/>
        <v xml:space="preserve">  centavos</v>
      </c>
      <c r="DH227" s="44" t="str">
        <f t="shared" si="313"/>
        <v xml:space="preserve"> </v>
      </c>
      <c r="DI227" s="44" t="str">
        <f t="shared" si="314"/>
        <v/>
      </c>
      <c r="DJ227" s="44"/>
      <c r="DK227" s="44" t="str">
        <f t="shared" si="315"/>
        <v xml:space="preserve"> </v>
      </c>
      <c r="DL227" s="44" t="str">
        <f t="shared" si="316"/>
        <v/>
      </c>
      <c r="DM227" s="44"/>
      <c r="DN227" s="44" t="str">
        <f t="shared" si="317"/>
        <v xml:space="preserve"> </v>
      </c>
      <c r="DO227" s="44" t="str">
        <f t="shared" si="318"/>
        <v/>
      </c>
      <c r="DP227" s="44"/>
      <c r="DQ227" s="44" t="str">
        <f t="shared" si="319"/>
        <v xml:space="preserve"> </v>
      </c>
      <c r="DR227" s="44" t="str">
        <f t="shared" si="320"/>
        <v/>
      </c>
      <c r="DS227" s="44"/>
      <c r="DT227" s="44" t="e">
        <f t="shared" si="321"/>
        <v>#N/A</v>
      </c>
      <c r="DU227" s="44" t="str">
        <f t="shared" si="322"/>
        <v xml:space="preserve"> Pesos</v>
      </c>
      <c r="DV227" s="44" t="str">
        <f t="shared" si="323"/>
        <v xml:space="preserve"> </v>
      </c>
      <c r="DW227" s="44" t="str">
        <f t="shared" si="324"/>
        <v/>
      </c>
      <c r="DX227" s="44"/>
      <c r="DY227" s="44"/>
      <c r="DZ227" s="44"/>
      <c r="EA227" s="44" t="str">
        <f t="shared" si="325"/>
        <v xml:space="preserve"> </v>
      </c>
      <c r="EB227" s="44"/>
      <c r="EC227" s="44"/>
      <c r="ED227" s="44" t="str">
        <f t="shared" si="326"/>
        <v xml:space="preserve"> </v>
      </c>
      <c r="EE227" s="44"/>
      <c r="EF227" s="44"/>
      <c r="EG227" s="47" t="str">
        <f t="shared" si="327"/>
        <v xml:space="preserve"> </v>
      </c>
      <c r="EH227" s="44"/>
      <c r="EI227" s="44"/>
      <c r="EJ227" s="47" t="str">
        <f t="shared" si="328"/>
        <v xml:space="preserve"> </v>
      </c>
      <c r="EK227" s="44"/>
      <c r="EL227" s="44"/>
      <c r="EM227" s="47" t="str">
        <f t="shared" si="329"/>
        <v>Doscientos veintiCuatro Pesos</v>
      </c>
      <c r="EN227" s="47"/>
      <c r="EO227" s="47" t="str">
        <f t="shared" si="330"/>
        <v xml:space="preserve"> </v>
      </c>
      <c r="EP227" s="44"/>
    </row>
    <row r="228" spans="1:146" hidden="1" x14ac:dyDescent="0.2">
      <c r="A228" s="42">
        <v>225</v>
      </c>
      <c r="B228" s="43" t="str">
        <f t="shared" si="260"/>
        <v>Doscientos veintiCinco Pesos M/L</v>
      </c>
      <c r="C228" s="44"/>
      <c r="D228" s="45">
        <f t="shared" si="261"/>
        <v>225</v>
      </c>
      <c r="E228" s="44" t="str">
        <f t="shared" si="262"/>
        <v/>
      </c>
      <c r="F228" s="44" t="str">
        <f t="shared" si="263"/>
        <v xml:space="preserve"> Pesos</v>
      </c>
      <c r="G228" s="44" t="str">
        <f t="shared" si="264"/>
        <v xml:space="preserve">  billones</v>
      </c>
      <c r="H228" s="44"/>
      <c r="I228" s="44" t="str">
        <f t="shared" si="265"/>
        <v xml:space="preserve"> Pesos</v>
      </c>
      <c r="J228" s="44" t="s">
        <v>80</v>
      </c>
      <c r="K228" s="44"/>
      <c r="L228" s="44" t="str">
        <f t="shared" si="266"/>
        <v xml:space="preserve"> Pesos</v>
      </c>
      <c r="M228" s="44" t="str">
        <f t="shared" si="267"/>
        <v xml:space="preserve">  millones</v>
      </c>
      <c r="N228" s="44"/>
      <c r="O228" s="44" t="str">
        <f t="shared" si="268"/>
        <v xml:space="preserve"> Pesos</v>
      </c>
      <c r="P228" s="44" t="s">
        <v>80</v>
      </c>
      <c r="Q228" s="44"/>
      <c r="R228" s="44" t="str">
        <f t="shared" si="269"/>
        <v xml:space="preserve"> y </v>
      </c>
      <c r="S228" s="44" t="str">
        <f t="shared" si="270"/>
        <v xml:space="preserve"> Pesos</v>
      </c>
      <c r="T228" s="44" t="str">
        <f t="shared" si="271"/>
        <v xml:space="preserve"> Centavos</v>
      </c>
      <c r="U228" s="44" t="str">
        <f t="shared" si="272"/>
        <v xml:space="preserve"> centavos</v>
      </c>
      <c r="V228" s="44">
        <v>15</v>
      </c>
      <c r="W228" s="44">
        <v>14</v>
      </c>
      <c r="X228" s="44">
        <v>13</v>
      </c>
      <c r="Y228" s="44">
        <v>12</v>
      </c>
      <c r="Z228" s="44">
        <v>11</v>
      </c>
      <c r="AA228" s="44">
        <v>10</v>
      </c>
      <c r="AB228" s="44">
        <v>9</v>
      </c>
      <c r="AC228" s="44">
        <f t="shared" ref="AC228:AM243" si="335">AB228-1</f>
        <v>8</v>
      </c>
      <c r="AD228" s="44">
        <f t="shared" si="335"/>
        <v>7</v>
      </c>
      <c r="AE228" s="44">
        <f t="shared" si="335"/>
        <v>6</v>
      </c>
      <c r="AF228" s="44">
        <f t="shared" si="335"/>
        <v>5</v>
      </c>
      <c r="AG228" s="44">
        <f t="shared" si="335"/>
        <v>4</v>
      </c>
      <c r="AH228" s="44">
        <f t="shared" si="335"/>
        <v>3</v>
      </c>
      <c r="AI228" s="44">
        <f t="shared" si="335"/>
        <v>2</v>
      </c>
      <c r="AJ228" s="44">
        <f t="shared" si="335"/>
        <v>1</v>
      </c>
      <c r="AK228" s="44">
        <f t="shared" si="335"/>
        <v>0</v>
      </c>
      <c r="AL228" s="44">
        <f t="shared" si="335"/>
        <v>-1</v>
      </c>
      <c r="AM228" s="44">
        <f t="shared" si="335"/>
        <v>-2</v>
      </c>
      <c r="AN228" s="44"/>
      <c r="AO228" s="46">
        <f t="shared" si="334"/>
        <v>0</v>
      </c>
      <c r="AP228" s="46">
        <f t="shared" si="334"/>
        <v>0</v>
      </c>
      <c r="AQ228" s="46">
        <f t="shared" si="334"/>
        <v>0</v>
      </c>
      <c r="AR228" s="46">
        <f t="shared" si="333"/>
        <v>0</v>
      </c>
      <c r="AS228" s="46">
        <f t="shared" si="333"/>
        <v>0</v>
      </c>
      <c r="AT228" s="46">
        <f t="shared" si="333"/>
        <v>0</v>
      </c>
      <c r="AU228" s="46">
        <f t="shared" si="333"/>
        <v>0</v>
      </c>
      <c r="AV228" s="46">
        <f t="shared" si="333"/>
        <v>0</v>
      </c>
      <c r="AW228" s="46">
        <f t="shared" si="333"/>
        <v>0</v>
      </c>
      <c r="AX228" s="46">
        <f t="shared" si="333"/>
        <v>0</v>
      </c>
      <c r="AY228" s="46">
        <f t="shared" si="333"/>
        <v>0</v>
      </c>
      <c r="AZ228" s="46">
        <f t="shared" si="333"/>
        <v>0</v>
      </c>
      <c r="BA228" s="46">
        <f t="shared" si="249"/>
        <v>2</v>
      </c>
      <c r="BB228" s="46">
        <f t="shared" si="249"/>
        <v>22</v>
      </c>
      <c r="BC228" s="46">
        <f t="shared" si="249"/>
        <v>225</v>
      </c>
      <c r="BD228" s="46">
        <f t="shared" si="249"/>
        <v>2250</v>
      </c>
      <c r="BE228" s="46">
        <f t="shared" si="249"/>
        <v>22500</v>
      </c>
      <c r="BF228" s="44"/>
      <c r="BG228" s="44">
        <f t="shared" si="273"/>
        <v>0</v>
      </c>
      <c r="BH228" s="46">
        <f t="shared" si="274"/>
        <v>0</v>
      </c>
      <c r="BI228" s="46">
        <f t="shared" si="275"/>
        <v>0</v>
      </c>
      <c r="BJ228" s="46">
        <f t="shared" si="276"/>
        <v>0</v>
      </c>
      <c r="BK228" s="46">
        <f t="shared" si="277"/>
        <v>0</v>
      </c>
      <c r="BL228" s="46">
        <f t="shared" si="278"/>
        <v>0</v>
      </c>
      <c r="BM228" s="46">
        <f t="shared" si="279"/>
        <v>0</v>
      </c>
      <c r="BN228" s="46">
        <f t="shared" si="280"/>
        <v>0</v>
      </c>
      <c r="BO228" s="46">
        <f t="shared" si="281"/>
        <v>0</v>
      </c>
      <c r="BP228" s="46">
        <f t="shared" si="282"/>
        <v>0</v>
      </c>
      <c r="BQ228" s="46">
        <f t="shared" si="283"/>
        <v>0</v>
      </c>
      <c r="BR228" s="46">
        <f t="shared" si="284"/>
        <v>0</v>
      </c>
      <c r="BS228" s="46">
        <f t="shared" si="285"/>
        <v>200</v>
      </c>
      <c r="BT228" s="46">
        <f t="shared" si="286"/>
        <v>20</v>
      </c>
      <c r="BU228" s="46">
        <f t="shared" si="287"/>
        <v>5</v>
      </c>
      <c r="BV228" s="46">
        <f t="shared" si="288"/>
        <v>0</v>
      </c>
      <c r="BW228" s="46">
        <f t="shared" si="289"/>
        <v>0</v>
      </c>
      <c r="BX228" s="44"/>
      <c r="BY228" s="44"/>
      <c r="BZ228" s="46">
        <f t="shared" si="290"/>
        <v>0</v>
      </c>
      <c r="CA228" s="46"/>
      <c r="CB228" s="46"/>
      <c r="CC228" s="46">
        <f t="shared" si="291"/>
        <v>0</v>
      </c>
      <c r="CD228" s="46"/>
      <c r="CE228" s="46"/>
      <c r="CF228" s="46">
        <f t="shared" si="292"/>
        <v>0</v>
      </c>
      <c r="CG228" s="44"/>
      <c r="CH228" s="46"/>
      <c r="CI228" s="46">
        <f t="shared" si="293"/>
        <v>0</v>
      </c>
      <c r="CJ228" s="44"/>
      <c r="CK228" s="46"/>
      <c r="CL228" s="46">
        <f t="shared" si="294"/>
        <v>25</v>
      </c>
      <c r="CM228" s="44"/>
      <c r="CN228" s="46">
        <f t="shared" si="295"/>
        <v>0</v>
      </c>
      <c r="CO228" s="44"/>
      <c r="CP228" s="44"/>
      <c r="CQ228" s="44" t="str">
        <f t="shared" si="296"/>
        <v/>
      </c>
      <c r="CR228" s="44" t="str">
        <f t="shared" si="297"/>
        <v/>
      </c>
      <c r="CS228" s="44" t="str">
        <f t="shared" si="298"/>
        <v xml:space="preserve">   billones</v>
      </c>
      <c r="CT228" s="44" t="str">
        <f t="shared" si="299"/>
        <v/>
      </c>
      <c r="CU228" s="44" t="str">
        <f t="shared" si="300"/>
        <v/>
      </c>
      <c r="CV228" s="44" t="str">
        <f t="shared" si="301"/>
        <v xml:space="preserve">  mil</v>
      </c>
      <c r="CW228" s="44" t="str">
        <f t="shared" si="302"/>
        <v/>
      </c>
      <c r="CX228" s="44" t="str">
        <f t="shared" si="303"/>
        <v/>
      </c>
      <c r="CY228" s="44" t="str">
        <f t="shared" si="304"/>
        <v xml:space="preserve">   millones</v>
      </c>
      <c r="CZ228" s="44" t="str">
        <f t="shared" si="305"/>
        <v/>
      </c>
      <c r="DA228" s="44" t="str">
        <f t="shared" si="306"/>
        <v/>
      </c>
      <c r="DB228" s="44" t="str">
        <f t="shared" si="307"/>
        <v xml:space="preserve">  mil</v>
      </c>
      <c r="DC228" s="44" t="str">
        <f t="shared" si="308"/>
        <v xml:space="preserve">Doscientos </v>
      </c>
      <c r="DD228" s="44" t="str">
        <f t="shared" si="309"/>
        <v>veinti</v>
      </c>
      <c r="DE228" s="44" t="str">
        <f t="shared" si="310"/>
        <v>Cinco Pesos</v>
      </c>
      <c r="DF228" s="44" t="str">
        <f t="shared" si="311"/>
        <v xml:space="preserve">  Centavos</v>
      </c>
      <c r="DG228" s="44" t="str">
        <f t="shared" si="312"/>
        <v xml:space="preserve">  centavos</v>
      </c>
      <c r="DH228" s="44" t="str">
        <f t="shared" si="313"/>
        <v xml:space="preserve"> </v>
      </c>
      <c r="DI228" s="44" t="str">
        <f t="shared" si="314"/>
        <v/>
      </c>
      <c r="DJ228" s="44"/>
      <c r="DK228" s="44" t="str">
        <f t="shared" si="315"/>
        <v xml:space="preserve"> </v>
      </c>
      <c r="DL228" s="44" t="str">
        <f t="shared" si="316"/>
        <v/>
      </c>
      <c r="DM228" s="44"/>
      <c r="DN228" s="44" t="str">
        <f t="shared" si="317"/>
        <v xml:space="preserve"> </v>
      </c>
      <c r="DO228" s="44" t="str">
        <f t="shared" si="318"/>
        <v/>
      </c>
      <c r="DP228" s="44"/>
      <c r="DQ228" s="44" t="str">
        <f t="shared" si="319"/>
        <v xml:space="preserve"> </v>
      </c>
      <c r="DR228" s="44" t="str">
        <f t="shared" si="320"/>
        <v/>
      </c>
      <c r="DS228" s="44"/>
      <c r="DT228" s="44" t="e">
        <f t="shared" si="321"/>
        <v>#N/A</v>
      </c>
      <c r="DU228" s="44" t="str">
        <f t="shared" si="322"/>
        <v xml:space="preserve"> Pesos</v>
      </c>
      <c r="DV228" s="44" t="str">
        <f t="shared" si="323"/>
        <v xml:space="preserve"> </v>
      </c>
      <c r="DW228" s="44" t="str">
        <f t="shared" si="324"/>
        <v/>
      </c>
      <c r="DX228" s="44"/>
      <c r="DY228" s="44"/>
      <c r="DZ228" s="44"/>
      <c r="EA228" s="44" t="str">
        <f t="shared" si="325"/>
        <v xml:space="preserve"> </v>
      </c>
      <c r="EB228" s="44"/>
      <c r="EC228" s="44"/>
      <c r="ED228" s="44" t="str">
        <f t="shared" si="326"/>
        <v xml:space="preserve"> </v>
      </c>
      <c r="EE228" s="44"/>
      <c r="EF228" s="44"/>
      <c r="EG228" s="47" t="str">
        <f t="shared" si="327"/>
        <v xml:space="preserve"> </v>
      </c>
      <c r="EH228" s="44"/>
      <c r="EI228" s="44"/>
      <c r="EJ228" s="47" t="str">
        <f t="shared" si="328"/>
        <v xml:space="preserve"> </v>
      </c>
      <c r="EK228" s="44"/>
      <c r="EL228" s="44"/>
      <c r="EM228" s="47" t="str">
        <f t="shared" si="329"/>
        <v>Doscientos veintiCinco Pesos</v>
      </c>
      <c r="EN228" s="47"/>
      <c r="EO228" s="47" t="str">
        <f t="shared" si="330"/>
        <v xml:space="preserve"> </v>
      </c>
      <c r="EP228" s="44"/>
    </row>
    <row r="229" spans="1:146" hidden="1" x14ac:dyDescent="0.2">
      <c r="A229" s="42">
        <v>226</v>
      </c>
      <c r="B229" s="43" t="str">
        <f t="shared" si="260"/>
        <v>Doscientos veintiSeis Pesos M/L</v>
      </c>
      <c r="C229" s="44"/>
      <c r="D229" s="45">
        <f t="shared" si="261"/>
        <v>226</v>
      </c>
      <c r="E229" s="44" t="str">
        <f t="shared" si="262"/>
        <v/>
      </c>
      <c r="F229" s="44" t="str">
        <f t="shared" si="263"/>
        <v xml:space="preserve"> Pesos</v>
      </c>
      <c r="G229" s="44" t="str">
        <f t="shared" si="264"/>
        <v xml:space="preserve">  billones</v>
      </c>
      <c r="H229" s="44"/>
      <c r="I229" s="44" t="str">
        <f t="shared" si="265"/>
        <v xml:space="preserve"> Pesos</v>
      </c>
      <c r="J229" s="44" t="s">
        <v>80</v>
      </c>
      <c r="K229" s="44"/>
      <c r="L229" s="44" t="str">
        <f t="shared" si="266"/>
        <v xml:space="preserve"> Pesos</v>
      </c>
      <c r="M229" s="44" t="str">
        <f t="shared" si="267"/>
        <v xml:space="preserve">  millones</v>
      </c>
      <c r="N229" s="44"/>
      <c r="O229" s="44" t="str">
        <f t="shared" si="268"/>
        <v xml:space="preserve"> Pesos</v>
      </c>
      <c r="P229" s="44" t="s">
        <v>80</v>
      </c>
      <c r="Q229" s="44"/>
      <c r="R229" s="44" t="str">
        <f t="shared" si="269"/>
        <v xml:space="preserve"> y </v>
      </c>
      <c r="S229" s="44" t="str">
        <f t="shared" si="270"/>
        <v xml:space="preserve"> Pesos</v>
      </c>
      <c r="T229" s="44" t="str">
        <f t="shared" si="271"/>
        <v xml:space="preserve"> Centavos</v>
      </c>
      <c r="U229" s="44" t="str">
        <f t="shared" si="272"/>
        <v xml:space="preserve"> centavos</v>
      </c>
      <c r="V229" s="44">
        <v>15</v>
      </c>
      <c r="W229" s="44">
        <v>14</v>
      </c>
      <c r="X229" s="44">
        <v>13</v>
      </c>
      <c r="Y229" s="44">
        <v>12</v>
      </c>
      <c r="Z229" s="44">
        <v>11</v>
      </c>
      <c r="AA229" s="44">
        <v>10</v>
      </c>
      <c r="AB229" s="44">
        <v>9</v>
      </c>
      <c r="AC229" s="44">
        <f t="shared" si="335"/>
        <v>8</v>
      </c>
      <c r="AD229" s="44">
        <f t="shared" si="335"/>
        <v>7</v>
      </c>
      <c r="AE229" s="44">
        <f t="shared" si="335"/>
        <v>6</v>
      </c>
      <c r="AF229" s="44">
        <f t="shared" si="335"/>
        <v>5</v>
      </c>
      <c r="AG229" s="44">
        <f t="shared" si="335"/>
        <v>4</v>
      </c>
      <c r="AH229" s="44">
        <f t="shared" si="335"/>
        <v>3</v>
      </c>
      <c r="AI229" s="44">
        <f t="shared" si="335"/>
        <v>2</v>
      </c>
      <c r="AJ229" s="44">
        <f t="shared" si="335"/>
        <v>1</v>
      </c>
      <c r="AK229" s="44">
        <f t="shared" si="335"/>
        <v>0</v>
      </c>
      <c r="AL229" s="44">
        <f t="shared" si="335"/>
        <v>-1</v>
      </c>
      <c r="AM229" s="44">
        <f t="shared" si="335"/>
        <v>-2</v>
      </c>
      <c r="AN229" s="44"/>
      <c r="AO229" s="46">
        <f t="shared" si="334"/>
        <v>0</v>
      </c>
      <c r="AP229" s="46">
        <f t="shared" si="334"/>
        <v>0</v>
      </c>
      <c r="AQ229" s="46">
        <f t="shared" si="334"/>
        <v>0</v>
      </c>
      <c r="AR229" s="46">
        <f t="shared" si="333"/>
        <v>0</v>
      </c>
      <c r="AS229" s="46">
        <f t="shared" si="333"/>
        <v>0</v>
      </c>
      <c r="AT229" s="46">
        <f t="shared" si="333"/>
        <v>0</v>
      </c>
      <c r="AU229" s="46">
        <f t="shared" si="333"/>
        <v>0</v>
      </c>
      <c r="AV229" s="46">
        <f t="shared" si="333"/>
        <v>0</v>
      </c>
      <c r="AW229" s="46">
        <f t="shared" si="333"/>
        <v>0</v>
      </c>
      <c r="AX229" s="46">
        <f t="shared" si="333"/>
        <v>0</v>
      </c>
      <c r="AY229" s="46">
        <f t="shared" si="333"/>
        <v>0</v>
      </c>
      <c r="AZ229" s="46">
        <f t="shared" si="333"/>
        <v>0</v>
      </c>
      <c r="BA229" s="46">
        <f t="shared" si="249"/>
        <v>2</v>
      </c>
      <c r="BB229" s="46">
        <f t="shared" si="249"/>
        <v>22</v>
      </c>
      <c r="BC229" s="46">
        <f t="shared" si="249"/>
        <v>226</v>
      </c>
      <c r="BD229" s="46">
        <f t="shared" si="249"/>
        <v>2260</v>
      </c>
      <c r="BE229" s="46">
        <f t="shared" si="249"/>
        <v>22600</v>
      </c>
      <c r="BF229" s="44"/>
      <c r="BG229" s="44">
        <f t="shared" si="273"/>
        <v>0</v>
      </c>
      <c r="BH229" s="46">
        <f t="shared" si="274"/>
        <v>0</v>
      </c>
      <c r="BI229" s="46">
        <f t="shared" si="275"/>
        <v>0</v>
      </c>
      <c r="BJ229" s="46">
        <f t="shared" si="276"/>
        <v>0</v>
      </c>
      <c r="BK229" s="46">
        <f t="shared" si="277"/>
        <v>0</v>
      </c>
      <c r="BL229" s="46">
        <f t="shared" si="278"/>
        <v>0</v>
      </c>
      <c r="BM229" s="46">
        <f t="shared" si="279"/>
        <v>0</v>
      </c>
      <c r="BN229" s="46">
        <f t="shared" si="280"/>
        <v>0</v>
      </c>
      <c r="BO229" s="46">
        <f t="shared" si="281"/>
        <v>0</v>
      </c>
      <c r="BP229" s="46">
        <f t="shared" si="282"/>
        <v>0</v>
      </c>
      <c r="BQ229" s="46">
        <f t="shared" si="283"/>
        <v>0</v>
      </c>
      <c r="BR229" s="46">
        <f t="shared" si="284"/>
        <v>0</v>
      </c>
      <c r="BS229" s="46">
        <f t="shared" si="285"/>
        <v>200</v>
      </c>
      <c r="BT229" s="46">
        <f t="shared" si="286"/>
        <v>20</v>
      </c>
      <c r="BU229" s="46">
        <f t="shared" si="287"/>
        <v>6</v>
      </c>
      <c r="BV229" s="46">
        <f t="shared" si="288"/>
        <v>0</v>
      </c>
      <c r="BW229" s="46">
        <f t="shared" si="289"/>
        <v>0</v>
      </c>
      <c r="BX229" s="44"/>
      <c r="BY229" s="44"/>
      <c r="BZ229" s="46">
        <f t="shared" si="290"/>
        <v>0</v>
      </c>
      <c r="CA229" s="46"/>
      <c r="CB229" s="46"/>
      <c r="CC229" s="46">
        <f t="shared" si="291"/>
        <v>0</v>
      </c>
      <c r="CD229" s="46"/>
      <c r="CE229" s="46"/>
      <c r="CF229" s="46">
        <f t="shared" si="292"/>
        <v>0</v>
      </c>
      <c r="CG229" s="44"/>
      <c r="CH229" s="46"/>
      <c r="CI229" s="46">
        <f t="shared" si="293"/>
        <v>0</v>
      </c>
      <c r="CJ229" s="44"/>
      <c r="CK229" s="46"/>
      <c r="CL229" s="46">
        <f t="shared" si="294"/>
        <v>26</v>
      </c>
      <c r="CM229" s="44"/>
      <c r="CN229" s="46">
        <f t="shared" si="295"/>
        <v>0</v>
      </c>
      <c r="CO229" s="44"/>
      <c r="CP229" s="44"/>
      <c r="CQ229" s="44" t="str">
        <f t="shared" si="296"/>
        <v/>
      </c>
      <c r="CR229" s="44" t="str">
        <f t="shared" si="297"/>
        <v/>
      </c>
      <c r="CS229" s="44" t="str">
        <f t="shared" si="298"/>
        <v xml:space="preserve">   billones</v>
      </c>
      <c r="CT229" s="44" t="str">
        <f t="shared" si="299"/>
        <v/>
      </c>
      <c r="CU229" s="44" t="str">
        <f t="shared" si="300"/>
        <v/>
      </c>
      <c r="CV229" s="44" t="str">
        <f t="shared" si="301"/>
        <v xml:space="preserve">  mil</v>
      </c>
      <c r="CW229" s="44" t="str">
        <f t="shared" si="302"/>
        <v/>
      </c>
      <c r="CX229" s="44" t="str">
        <f t="shared" si="303"/>
        <v/>
      </c>
      <c r="CY229" s="44" t="str">
        <f t="shared" si="304"/>
        <v xml:space="preserve">   millones</v>
      </c>
      <c r="CZ229" s="44" t="str">
        <f t="shared" si="305"/>
        <v/>
      </c>
      <c r="DA229" s="44" t="str">
        <f t="shared" si="306"/>
        <v/>
      </c>
      <c r="DB229" s="44" t="str">
        <f t="shared" si="307"/>
        <v xml:space="preserve">  mil</v>
      </c>
      <c r="DC229" s="44" t="str">
        <f t="shared" si="308"/>
        <v xml:space="preserve">Doscientos </v>
      </c>
      <c r="DD229" s="44" t="str">
        <f t="shared" si="309"/>
        <v>veinti</v>
      </c>
      <c r="DE229" s="44" t="str">
        <f t="shared" si="310"/>
        <v>Seis Pesos</v>
      </c>
      <c r="DF229" s="44" t="str">
        <f t="shared" si="311"/>
        <v xml:space="preserve">  Centavos</v>
      </c>
      <c r="DG229" s="44" t="str">
        <f t="shared" si="312"/>
        <v xml:space="preserve">  centavos</v>
      </c>
      <c r="DH229" s="44" t="str">
        <f t="shared" si="313"/>
        <v xml:space="preserve"> </v>
      </c>
      <c r="DI229" s="44" t="str">
        <f t="shared" si="314"/>
        <v/>
      </c>
      <c r="DJ229" s="44"/>
      <c r="DK229" s="44" t="str">
        <f t="shared" si="315"/>
        <v xml:space="preserve"> </v>
      </c>
      <c r="DL229" s="44" t="str">
        <f t="shared" si="316"/>
        <v/>
      </c>
      <c r="DM229" s="44"/>
      <c r="DN229" s="44" t="str">
        <f t="shared" si="317"/>
        <v xml:space="preserve"> </v>
      </c>
      <c r="DO229" s="44" t="str">
        <f t="shared" si="318"/>
        <v/>
      </c>
      <c r="DP229" s="44"/>
      <c r="DQ229" s="44" t="str">
        <f t="shared" si="319"/>
        <v xml:space="preserve"> </v>
      </c>
      <c r="DR229" s="44" t="str">
        <f t="shared" si="320"/>
        <v/>
      </c>
      <c r="DS229" s="44"/>
      <c r="DT229" s="44" t="e">
        <f t="shared" si="321"/>
        <v>#N/A</v>
      </c>
      <c r="DU229" s="44" t="str">
        <f t="shared" si="322"/>
        <v xml:space="preserve"> Pesos</v>
      </c>
      <c r="DV229" s="44" t="str">
        <f t="shared" si="323"/>
        <v xml:space="preserve"> </v>
      </c>
      <c r="DW229" s="44" t="str">
        <f t="shared" si="324"/>
        <v/>
      </c>
      <c r="DX229" s="44"/>
      <c r="DY229" s="44"/>
      <c r="DZ229" s="44"/>
      <c r="EA229" s="44" t="str">
        <f t="shared" si="325"/>
        <v xml:space="preserve"> </v>
      </c>
      <c r="EB229" s="44"/>
      <c r="EC229" s="44"/>
      <c r="ED229" s="44" t="str">
        <f t="shared" si="326"/>
        <v xml:space="preserve"> </v>
      </c>
      <c r="EE229" s="44"/>
      <c r="EF229" s="44"/>
      <c r="EG229" s="47" t="str">
        <f t="shared" si="327"/>
        <v xml:space="preserve"> </v>
      </c>
      <c r="EH229" s="44"/>
      <c r="EI229" s="44"/>
      <c r="EJ229" s="47" t="str">
        <f t="shared" si="328"/>
        <v xml:space="preserve"> </v>
      </c>
      <c r="EK229" s="44"/>
      <c r="EL229" s="44"/>
      <c r="EM229" s="47" t="str">
        <f t="shared" si="329"/>
        <v>Doscientos veintiSeis Pesos</v>
      </c>
      <c r="EN229" s="47"/>
      <c r="EO229" s="47" t="str">
        <f t="shared" si="330"/>
        <v xml:space="preserve"> </v>
      </c>
      <c r="EP229" s="44"/>
    </row>
    <row r="230" spans="1:146" hidden="1" x14ac:dyDescent="0.2">
      <c r="A230" s="42">
        <v>227</v>
      </c>
      <c r="B230" s="43" t="str">
        <f t="shared" si="260"/>
        <v>Doscientos veintiSiete Pesos M/L</v>
      </c>
      <c r="C230" s="44"/>
      <c r="D230" s="45">
        <f t="shared" si="261"/>
        <v>227</v>
      </c>
      <c r="E230" s="44" t="str">
        <f t="shared" si="262"/>
        <v/>
      </c>
      <c r="F230" s="44" t="str">
        <f t="shared" si="263"/>
        <v xml:space="preserve"> Pesos</v>
      </c>
      <c r="G230" s="44" t="str">
        <f t="shared" si="264"/>
        <v xml:space="preserve">  billones</v>
      </c>
      <c r="H230" s="44"/>
      <c r="I230" s="44" t="str">
        <f t="shared" si="265"/>
        <v xml:space="preserve"> Pesos</v>
      </c>
      <c r="J230" s="44" t="s">
        <v>80</v>
      </c>
      <c r="K230" s="44"/>
      <c r="L230" s="44" t="str">
        <f t="shared" si="266"/>
        <v xml:space="preserve"> Pesos</v>
      </c>
      <c r="M230" s="44" t="str">
        <f t="shared" si="267"/>
        <v xml:space="preserve">  millones</v>
      </c>
      <c r="N230" s="44"/>
      <c r="O230" s="44" t="str">
        <f t="shared" si="268"/>
        <v xml:space="preserve"> Pesos</v>
      </c>
      <c r="P230" s="44" t="s">
        <v>80</v>
      </c>
      <c r="Q230" s="44"/>
      <c r="R230" s="44" t="str">
        <f t="shared" si="269"/>
        <v xml:space="preserve"> y </v>
      </c>
      <c r="S230" s="44" t="str">
        <f t="shared" si="270"/>
        <v xml:space="preserve"> Pesos</v>
      </c>
      <c r="T230" s="44" t="str">
        <f t="shared" si="271"/>
        <v xml:space="preserve"> Centavos</v>
      </c>
      <c r="U230" s="44" t="str">
        <f t="shared" si="272"/>
        <v xml:space="preserve"> centavos</v>
      </c>
      <c r="V230" s="44">
        <v>15</v>
      </c>
      <c r="W230" s="44">
        <v>14</v>
      </c>
      <c r="X230" s="44">
        <v>13</v>
      </c>
      <c r="Y230" s="44">
        <v>12</v>
      </c>
      <c r="Z230" s="44">
        <v>11</v>
      </c>
      <c r="AA230" s="44">
        <v>10</v>
      </c>
      <c r="AB230" s="44">
        <v>9</v>
      </c>
      <c r="AC230" s="44">
        <f t="shared" si="335"/>
        <v>8</v>
      </c>
      <c r="AD230" s="44">
        <f t="shared" si="335"/>
        <v>7</v>
      </c>
      <c r="AE230" s="44">
        <f t="shared" si="335"/>
        <v>6</v>
      </c>
      <c r="AF230" s="44">
        <f t="shared" si="335"/>
        <v>5</v>
      </c>
      <c r="AG230" s="44">
        <f t="shared" si="335"/>
        <v>4</v>
      </c>
      <c r="AH230" s="44">
        <f t="shared" si="335"/>
        <v>3</v>
      </c>
      <c r="AI230" s="44">
        <f t="shared" si="335"/>
        <v>2</v>
      </c>
      <c r="AJ230" s="44">
        <f t="shared" si="335"/>
        <v>1</v>
      </c>
      <c r="AK230" s="44">
        <f t="shared" si="335"/>
        <v>0</v>
      </c>
      <c r="AL230" s="44">
        <f t="shared" si="335"/>
        <v>-1</v>
      </c>
      <c r="AM230" s="44">
        <f t="shared" si="335"/>
        <v>-2</v>
      </c>
      <c r="AN230" s="44"/>
      <c r="AO230" s="46">
        <f t="shared" si="334"/>
        <v>0</v>
      </c>
      <c r="AP230" s="46">
        <f t="shared" si="334"/>
        <v>0</v>
      </c>
      <c r="AQ230" s="46">
        <f t="shared" si="334"/>
        <v>0</v>
      </c>
      <c r="AR230" s="46">
        <f t="shared" si="333"/>
        <v>0</v>
      </c>
      <c r="AS230" s="46">
        <f t="shared" si="333"/>
        <v>0</v>
      </c>
      <c r="AT230" s="46">
        <f t="shared" si="333"/>
        <v>0</v>
      </c>
      <c r="AU230" s="46">
        <f t="shared" si="333"/>
        <v>0</v>
      </c>
      <c r="AV230" s="46">
        <f t="shared" si="333"/>
        <v>0</v>
      </c>
      <c r="AW230" s="46">
        <f t="shared" si="333"/>
        <v>0</v>
      </c>
      <c r="AX230" s="46">
        <f t="shared" si="333"/>
        <v>0</v>
      </c>
      <c r="AY230" s="46">
        <f t="shared" si="333"/>
        <v>0</v>
      </c>
      <c r="AZ230" s="46">
        <f t="shared" si="333"/>
        <v>0</v>
      </c>
      <c r="BA230" s="46">
        <f t="shared" si="249"/>
        <v>2</v>
      </c>
      <c r="BB230" s="46">
        <f t="shared" si="249"/>
        <v>22</v>
      </c>
      <c r="BC230" s="46">
        <f t="shared" si="249"/>
        <v>227</v>
      </c>
      <c r="BD230" s="46">
        <f t="shared" si="249"/>
        <v>2270</v>
      </c>
      <c r="BE230" s="46">
        <f t="shared" si="249"/>
        <v>22700</v>
      </c>
      <c r="BF230" s="44"/>
      <c r="BG230" s="44">
        <f t="shared" si="273"/>
        <v>0</v>
      </c>
      <c r="BH230" s="46">
        <f t="shared" si="274"/>
        <v>0</v>
      </c>
      <c r="BI230" s="46">
        <f t="shared" si="275"/>
        <v>0</v>
      </c>
      <c r="BJ230" s="46">
        <f t="shared" si="276"/>
        <v>0</v>
      </c>
      <c r="BK230" s="46">
        <f t="shared" si="277"/>
        <v>0</v>
      </c>
      <c r="BL230" s="46">
        <f t="shared" si="278"/>
        <v>0</v>
      </c>
      <c r="BM230" s="46">
        <f t="shared" si="279"/>
        <v>0</v>
      </c>
      <c r="BN230" s="46">
        <f t="shared" si="280"/>
        <v>0</v>
      </c>
      <c r="BO230" s="46">
        <f t="shared" si="281"/>
        <v>0</v>
      </c>
      <c r="BP230" s="46">
        <f t="shared" si="282"/>
        <v>0</v>
      </c>
      <c r="BQ230" s="46">
        <f t="shared" si="283"/>
        <v>0</v>
      </c>
      <c r="BR230" s="46">
        <f t="shared" si="284"/>
        <v>0</v>
      </c>
      <c r="BS230" s="46">
        <f t="shared" si="285"/>
        <v>200</v>
      </c>
      <c r="BT230" s="46">
        <f t="shared" si="286"/>
        <v>20</v>
      </c>
      <c r="BU230" s="46">
        <f t="shared" si="287"/>
        <v>7</v>
      </c>
      <c r="BV230" s="46">
        <f t="shared" si="288"/>
        <v>0</v>
      </c>
      <c r="BW230" s="46">
        <f t="shared" si="289"/>
        <v>0</v>
      </c>
      <c r="BX230" s="44"/>
      <c r="BY230" s="44"/>
      <c r="BZ230" s="46">
        <f t="shared" si="290"/>
        <v>0</v>
      </c>
      <c r="CA230" s="46"/>
      <c r="CB230" s="46"/>
      <c r="CC230" s="46">
        <f t="shared" si="291"/>
        <v>0</v>
      </c>
      <c r="CD230" s="46"/>
      <c r="CE230" s="46"/>
      <c r="CF230" s="46">
        <f t="shared" si="292"/>
        <v>0</v>
      </c>
      <c r="CG230" s="44"/>
      <c r="CH230" s="46"/>
      <c r="CI230" s="46">
        <f t="shared" si="293"/>
        <v>0</v>
      </c>
      <c r="CJ230" s="44"/>
      <c r="CK230" s="46"/>
      <c r="CL230" s="46">
        <f t="shared" si="294"/>
        <v>27</v>
      </c>
      <c r="CM230" s="44"/>
      <c r="CN230" s="46">
        <f t="shared" si="295"/>
        <v>0</v>
      </c>
      <c r="CO230" s="44"/>
      <c r="CP230" s="44"/>
      <c r="CQ230" s="44" t="str">
        <f t="shared" si="296"/>
        <v/>
      </c>
      <c r="CR230" s="44" t="str">
        <f t="shared" si="297"/>
        <v/>
      </c>
      <c r="CS230" s="44" t="str">
        <f t="shared" si="298"/>
        <v xml:space="preserve">   billones</v>
      </c>
      <c r="CT230" s="44" t="str">
        <f t="shared" si="299"/>
        <v/>
      </c>
      <c r="CU230" s="44" t="str">
        <f t="shared" si="300"/>
        <v/>
      </c>
      <c r="CV230" s="44" t="str">
        <f t="shared" si="301"/>
        <v xml:space="preserve">  mil</v>
      </c>
      <c r="CW230" s="44" t="str">
        <f t="shared" si="302"/>
        <v/>
      </c>
      <c r="CX230" s="44" t="str">
        <f t="shared" si="303"/>
        <v/>
      </c>
      <c r="CY230" s="44" t="str">
        <f t="shared" si="304"/>
        <v xml:space="preserve">   millones</v>
      </c>
      <c r="CZ230" s="44" t="str">
        <f t="shared" si="305"/>
        <v/>
      </c>
      <c r="DA230" s="44" t="str">
        <f t="shared" si="306"/>
        <v/>
      </c>
      <c r="DB230" s="44" t="str">
        <f t="shared" si="307"/>
        <v xml:space="preserve">  mil</v>
      </c>
      <c r="DC230" s="44" t="str">
        <f t="shared" si="308"/>
        <v xml:space="preserve">Doscientos </v>
      </c>
      <c r="DD230" s="44" t="str">
        <f t="shared" si="309"/>
        <v>veinti</v>
      </c>
      <c r="DE230" s="44" t="str">
        <f t="shared" si="310"/>
        <v>Siete Pesos</v>
      </c>
      <c r="DF230" s="44" t="str">
        <f t="shared" si="311"/>
        <v xml:space="preserve">  Centavos</v>
      </c>
      <c r="DG230" s="44" t="str">
        <f t="shared" si="312"/>
        <v xml:space="preserve">  centavos</v>
      </c>
      <c r="DH230" s="44" t="str">
        <f t="shared" si="313"/>
        <v xml:space="preserve"> </v>
      </c>
      <c r="DI230" s="44" t="str">
        <f t="shared" si="314"/>
        <v/>
      </c>
      <c r="DJ230" s="44"/>
      <c r="DK230" s="44" t="str">
        <f t="shared" si="315"/>
        <v xml:space="preserve"> </v>
      </c>
      <c r="DL230" s="44" t="str">
        <f t="shared" si="316"/>
        <v/>
      </c>
      <c r="DM230" s="44"/>
      <c r="DN230" s="44" t="str">
        <f t="shared" si="317"/>
        <v xml:space="preserve"> </v>
      </c>
      <c r="DO230" s="44" t="str">
        <f t="shared" si="318"/>
        <v/>
      </c>
      <c r="DP230" s="44"/>
      <c r="DQ230" s="44" t="str">
        <f t="shared" si="319"/>
        <v xml:space="preserve"> </v>
      </c>
      <c r="DR230" s="44" t="str">
        <f t="shared" si="320"/>
        <v/>
      </c>
      <c r="DS230" s="44"/>
      <c r="DT230" s="44" t="e">
        <f t="shared" si="321"/>
        <v>#N/A</v>
      </c>
      <c r="DU230" s="44" t="str">
        <f t="shared" si="322"/>
        <v xml:space="preserve"> Pesos</v>
      </c>
      <c r="DV230" s="44" t="str">
        <f t="shared" si="323"/>
        <v xml:space="preserve"> </v>
      </c>
      <c r="DW230" s="44" t="str">
        <f t="shared" si="324"/>
        <v/>
      </c>
      <c r="DX230" s="44"/>
      <c r="DY230" s="44"/>
      <c r="DZ230" s="44"/>
      <c r="EA230" s="44" t="str">
        <f t="shared" si="325"/>
        <v xml:space="preserve"> </v>
      </c>
      <c r="EB230" s="44"/>
      <c r="EC230" s="44"/>
      <c r="ED230" s="44" t="str">
        <f t="shared" si="326"/>
        <v xml:space="preserve"> </v>
      </c>
      <c r="EE230" s="44"/>
      <c r="EF230" s="44"/>
      <c r="EG230" s="47" t="str">
        <f t="shared" si="327"/>
        <v xml:space="preserve"> </v>
      </c>
      <c r="EH230" s="44"/>
      <c r="EI230" s="44"/>
      <c r="EJ230" s="47" t="str">
        <f t="shared" si="328"/>
        <v xml:space="preserve"> </v>
      </c>
      <c r="EK230" s="44"/>
      <c r="EL230" s="44"/>
      <c r="EM230" s="47" t="str">
        <f t="shared" si="329"/>
        <v>Doscientos veintiSiete Pesos</v>
      </c>
      <c r="EN230" s="47"/>
      <c r="EO230" s="47" t="str">
        <f t="shared" si="330"/>
        <v xml:space="preserve"> </v>
      </c>
      <c r="EP230" s="44"/>
    </row>
    <row r="231" spans="1:146" hidden="1" x14ac:dyDescent="0.2">
      <c r="A231" s="42">
        <v>228</v>
      </c>
      <c r="B231" s="43" t="str">
        <f t="shared" si="260"/>
        <v>Doscientos veintiOcho Pesos M/L</v>
      </c>
      <c r="C231" s="44"/>
      <c r="D231" s="45">
        <f t="shared" si="261"/>
        <v>228</v>
      </c>
      <c r="E231" s="44" t="str">
        <f t="shared" si="262"/>
        <v/>
      </c>
      <c r="F231" s="44" t="str">
        <f t="shared" si="263"/>
        <v xml:space="preserve"> Pesos</v>
      </c>
      <c r="G231" s="44" t="str">
        <f t="shared" si="264"/>
        <v xml:space="preserve">  billones</v>
      </c>
      <c r="H231" s="44"/>
      <c r="I231" s="44" t="str">
        <f t="shared" si="265"/>
        <v xml:space="preserve"> Pesos</v>
      </c>
      <c r="J231" s="44" t="s">
        <v>80</v>
      </c>
      <c r="K231" s="44"/>
      <c r="L231" s="44" t="str">
        <f t="shared" si="266"/>
        <v xml:space="preserve"> Pesos</v>
      </c>
      <c r="M231" s="44" t="str">
        <f t="shared" si="267"/>
        <v xml:space="preserve">  millones</v>
      </c>
      <c r="N231" s="44"/>
      <c r="O231" s="44" t="str">
        <f t="shared" si="268"/>
        <v xml:space="preserve"> Pesos</v>
      </c>
      <c r="P231" s="44" t="s">
        <v>80</v>
      </c>
      <c r="Q231" s="44"/>
      <c r="R231" s="44" t="str">
        <f t="shared" si="269"/>
        <v xml:space="preserve"> y </v>
      </c>
      <c r="S231" s="44" t="str">
        <f t="shared" si="270"/>
        <v xml:space="preserve"> Pesos</v>
      </c>
      <c r="T231" s="44" t="str">
        <f t="shared" si="271"/>
        <v xml:space="preserve"> Centavos</v>
      </c>
      <c r="U231" s="44" t="str">
        <f t="shared" si="272"/>
        <v xml:space="preserve"> centavos</v>
      </c>
      <c r="V231" s="44">
        <v>15</v>
      </c>
      <c r="W231" s="44">
        <v>14</v>
      </c>
      <c r="X231" s="44">
        <v>13</v>
      </c>
      <c r="Y231" s="44">
        <v>12</v>
      </c>
      <c r="Z231" s="44">
        <v>11</v>
      </c>
      <c r="AA231" s="44">
        <v>10</v>
      </c>
      <c r="AB231" s="44">
        <v>9</v>
      </c>
      <c r="AC231" s="44">
        <f t="shared" si="335"/>
        <v>8</v>
      </c>
      <c r="AD231" s="44">
        <f t="shared" si="335"/>
        <v>7</v>
      </c>
      <c r="AE231" s="44">
        <f t="shared" si="335"/>
        <v>6</v>
      </c>
      <c r="AF231" s="44">
        <f t="shared" si="335"/>
        <v>5</v>
      </c>
      <c r="AG231" s="44">
        <f t="shared" si="335"/>
        <v>4</v>
      </c>
      <c r="AH231" s="44">
        <f t="shared" si="335"/>
        <v>3</v>
      </c>
      <c r="AI231" s="44">
        <f t="shared" si="335"/>
        <v>2</v>
      </c>
      <c r="AJ231" s="44">
        <f t="shared" si="335"/>
        <v>1</v>
      </c>
      <c r="AK231" s="44">
        <f t="shared" si="335"/>
        <v>0</v>
      </c>
      <c r="AL231" s="44">
        <f t="shared" si="335"/>
        <v>-1</v>
      </c>
      <c r="AM231" s="44">
        <f t="shared" si="335"/>
        <v>-2</v>
      </c>
      <c r="AN231" s="44"/>
      <c r="AO231" s="46">
        <f t="shared" si="334"/>
        <v>0</v>
      </c>
      <c r="AP231" s="46">
        <f t="shared" si="334"/>
        <v>0</v>
      </c>
      <c r="AQ231" s="46">
        <f t="shared" si="334"/>
        <v>0</v>
      </c>
      <c r="AR231" s="46">
        <f t="shared" si="333"/>
        <v>0</v>
      </c>
      <c r="AS231" s="46">
        <f t="shared" si="333"/>
        <v>0</v>
      </c>
      <c r="AT231" s="46">
        <f t="shared" si="333"/>
        <v>0</v>
      </c>
      <c r="AU231" s="46">
        <f t="shared" si="333"/>
        <v>0</v>
      </c>
      <c r="AV231" s="46">
        <f t="shared" si="333"/>
        <v>0</v>
      </c>
      <c r="AW231" s="46">
        <f t="shared" si="333"/>
        <v>0</v>
      </c>
      <c r="AX231" s="46">
        <f t="shared" si="333"/>
        <v>0</v>
      </c>
      <c r="AY231" s="46">
        <f t="shared" si="333"/>
        <v>0</v>
      </c>
      <c r="AZ231" s="46">
        <f t="shared" si="333"/>
        <v>0</v>
      </c>
      <c r="BA231" s="46">
        <f t="shared" si="249"/>
        <v>2</v>
      </c>
      <c r="BB231" s="46">
        <f t="shared" si="249"/>
        <v>22</v>
      </c>
      <c r="BC231" s="46">
        <f t="shared" si="249"/>
        <v>228</v>
      </c>
      <c r="BD231" s="46">
        <f t="shared" si="249"/>
        <v>2280</v>
      </c>
      <c r="BE231" s="46">
        <f t="shared" si="249"/>
        <v>22800</v>
      </c>
      <c r="BF231" s="44"/>
      <c r="BG231" s="44">
        <f t="shared" si="273"/>
        <v>0</v>
      </c>
      <c r="BH231" s="46">
        <f t="shared" si="274"/>
        <v>0</v>
      </c>
      <c r="BI231" s="46">
        <f t="shared" si="275"/>
        <v>0</v>
      </c>
      <c r="BJ231" s="46">
        <f t="shared" si="276"/>
        <v>0</v>
      </c>
      <c r="BK231" s="46">
        <f t="shared" si="277"/>
        <v>0</v>
      </c>
      <c r="BL231" s="46">
        <f t="shared" si="278"/>
        <v>0</v>
      </c>
      <c r="BM231" s="46">
        <f t="shared" si="279"/>
        <v>0</v>
      </c>
      <c r="BN231" s="46">
        <f t="shared" si="280"/>
        <v>0</v>
      </c>
      <c r="BO231" s="46">
        <f t="shared" si="281"/>
        <v>0</v>
      </c>
      <c r="BP231" s="46">
        <f t="shared" si="282"/>
        <v>0</v>
      </c>
      <c r="BQ231" s="46">
        <f t="shared" si="283"/>
        <v>0</v>
      </c>
      <c r="BR231" s="46">
        <f t="shared" si="284"/>
        <v>0</v>
      </c>
      <c r="BS231" s="46">
        <f t="shared" si="285"/>
        <v>200</v>
      </c>
      <c r="BT231" s="46">
        <f t="shared" si="286"/>
        <v>20</v>
      </c>
      <c r="BU231" s="46">
        <f t="shared" si="287"/>
        <v>8</v>
      </c>
      <c r="BV231" s="46">
        <f t="shared" si="288"/>
        <v>0</v>
      </c>
      <c r="BW231" s="46">
        <f t="shared" si="289"/>
        <v>0</v>
      </c>
      <c r="BX231" s="44"/>
      <c r="BY231" s="44"/>
      <c r="BZ231" s="46">
        <f t="shared" si="290"/>
        <v>0</v>
      </c>
      <c r="CA231" s="46"/>
      <c r="CB231" s="46"/>
      <c r="CC231" s="46">
        <f t="shared" si="291"/>
        <v>0</v>
      </c>
      <c r="CD231" s="46"/>
      <c r="CE231" s="46"/>
      <c r="CF231" s="46">
        <f t="shared" si="292"/>
        <v>0</v>
      </c>
      <c r="CG231" s="44"/>
      <c r="CH231" s="46"/>
      <c r="CI231" s="46">
        <f t="shared" si="293"/>
        <v>0</v>
      </c>
      <c r="CJ231" s="44"/>
      <c r="CK231" s="46"/>
      <c r="CL231" s="46">
        <f t="shared" si="294"/>
        <v>28</v>
      </c>
      <c r="CM231" s="44"/>
      <c r="CN231" s="46">
        <f t="shared" si="295"/>
        <v>0</v>
      </c>
      <c r="CO231" s="44"/>
      <c r="CP231" s="44"/>
      <c r="CQ231" s="44" t="str">
        <f t="shared" si="296"/>
        <v/>
      </c>
      <c r="CR231" s="44" t="str">
        <f t="shared" si="297"/>
        <v/>
      </c>
      <c r="CS231" s="44" t="str">
        <f t="shared" si="298"/>
        <v xml:space="preserve">   billones</v>
      </c>
      <c r="CT231" s="44" t="str">
        <f t="shared" si="299"/>
        <v/>
      </c>
      <c r="CU231" s="44" t="str">
        <f t="shared" si="300"/>
        <v/>
      </c>
      <c r="CV231" s="44" t="str">
        <f t="shared" si="301"/>
        <v xml:space="preserve">  mil</v>
      </c>
      <c r="CW231" s="44" t="str">
        <f t="shared" si="302"/>
        <v/>
      </c>
      <c r="CX231" s="44" t="str">
        <f t="shared" si="303"/>
        <v/>
      </c>
      <c r="CY231" s="44" t="str">
        <f t="shared" si="304"/>
        <v xml:space="preserve">   millones</v>
      </c>
      <c r="CZ231" s="44" t="str">
        <f t="shared" si="305"/>
        <v/>
      </c>
      <c r="DA231" s="44" t="str">
        <f t="shared" si="306"/>
        <v/>
      </c>
      <c r="DB231" s="44" t="str">
        <f t="shared" si="307"/>
        <v xml:space="preserve">  mil</v>
      </c>
      <c r="DC231" s="44" t="str">
        <f t="shared" si="308"/>
        <v xml:space="preserve">Doscientos </v>
      </c>
      <c r="DD231" s="44" t="str">
        <f t="shared" si="309"/>
        <v>veinti</v>
      </c>
      <c r="DE231" s="44" t="str">
        <f t="shared" si="310"/>
        <v>Ocho Pesos</v>
      </c>
      <c r="DF231" s="44" t="str">
        <f t="shared" si="311"/>
        <v xml:space="preserve">  Centavos</v>
      </c>
      <c r="DG231" s="44" t="str">
        <f t="shared" si="312"/>
        <v xml:space="preserve">  centavos</v>
      </c>
      <c r="DH231" s="44" t="str">
        <f t="shared" si="313"/>
        <v xml:space="preserve"> </v>
      </c>
      <c r="DI231" s="44" t="str">
        <f t="shared" si="314"/>
        <v/>
      </c>
      <c r="DJ231" s="44"/>
      <c r="DK231" s="44" t="str">
        <f t="shared" si="315"/>
        <v xml:space="preserve"> </v>
      </c>
      <c r="DL231" s="44" t="str">
        <f t="shared" si="316"/>
        <v/>
      </c>
      <c r="DM231" s="44"/>
      <c r="DN231" s="44" t="str">
        <f t="shared" si="317"/>
        <v xml:space="preserve"> </v>
      </c>
      <c r="DO231" s="44" t="str">
        <f t="shared" si="318"/>
        <v/>
      </c>
      <c r="DP231" s="44"/>
      <c r="DQ231" s="44" t="str">
        <f t="shared" si="319"/>
        <v xml:space="preserve"> </v>
      </c>
      <c r="DR231" s="44" t="str">
        <f t="shared" si="320"/>
        <v/>
      </c>
      <c r="DS231" s="44"/>
      <c r="DT231" s="44" t="e">
        <f t="shared" si="321"/>
        <v>#N/A</v>
      </c>
      <c r="DU231" s="44" t="str">
        <f t="shared" si="322"/>
        <v xml:space="preserve"> Pesos</v>
      </c>
      <c r="DV231" s="44" t="str">
        <f t="shared" si="323"/>
        <v xml:space="preserve"> </v>
      </c>
      <c r="DW231" s="44" t="str">
        <f t="shared" si="324"/>
        <v/>
      </c>
      <c r="DX231" s="44"/>
      <c r="DY231" s="44"/>
      <c r="DZ231" s="44"/>
      <c r="EA231" s="44" t="str">
        <f t="shared" si="325"/>
        <v xml:space="preserve"> </v>
      </c>
      <c r="EB231" s="44"/>
      <c r="EC231" s="44"/>
      <c r="ED231" s="44" t="str">
        <f t="shared" si="326"/>
        <v xml:space="preserve"> </v>
      </c>
      <c r="EE231" s="44"/>
      <c r="EF231" s="44"/>
      <c r="EG231" s="47" t="str">
        <f t="shared" si="327"/>
        <v xml:space="preserve"> </v>
      </c>
      <c r="EH231" s="44"/>
      <c r="EI231" s="44"/>
      <c r="EJ231" s="47" t="str">
        <f t="shared" si="328"/>
        <v xml:space="preserve"> </v>
      </c>
      <c r="EK231" s="44"/>
      <c r="EL231" s="44"/>
      <c r="EM231" s="47" t="str">
        <f t="shared" si="329"/>
        <v>Doscientos veintiOcho Pesos</v>
      </c>
      <c r="EN231" s="47"/>
      <c r="EO231" s="47" t="str">
        <f t="shared" si="330"/>
        <v xml:space="preserve"> </v>
      </c>
      <c r="EP231" s="44"/>
    </row>
    <row r="232" spans="1:146" hidden="1" x14ac:dyDescent="0.2">
      <c r="A232" s="42">
        <v>229</v>
      </c>
      <c r="B232" s="43" t="str">
        <f t="shared" si="260"/>
        <v>Doscientos veintiNueve Pesos M/L</v>
      </c>
      <c r="C232" s="44"/>
      <c r="D232" s="45">
        <f t="shared" si="261"/>
        <v>229</v>
      </c>
      <c r="E232" s="44" t="str">
        <f t="shared" si="262"/>
        <v/>
      </c>
      <c r="F232" s="44" t="str">
        <f t="shared" si="263"/>
        <v xml:space="preserve"> Pesos</v>
      </c>
      <c r="G232" s="44" t="str">
        <f t="shared" si="264"/>
        <v xml:space="preserve">  billones</v>
      </c>
      <c r="H232" s="44"/>
      <c r="I232" s="44" t="str">
        <f t="shared" si="265"/>
        <v xml:space="preserve"> Pesos</v>
      </c>
      <c r="J232" s="44" t="s">
        <v>80</v>
      </c>
      <c r="K232" s="44"/>
      <c r="L232" s="44" t="str">
        <f t="shared" si="266"/>
        <v xml:space="preserve"> Pesos</v>
      </c>
      <c r="M232" s="44" t="str">
        <f t="shared" si="267"/>
        <v xml:space="preserve">  millones</v>
      </c>
      <c r="N232" s="44"/>
      <c r="O232" s="44" t="str">
        <f t="shared" si="268"/>
        <v xml:space="preserve"> Pesos</v>
      </c>
      <c r="P232" s="44" t="s">
        <v>80</v>
      </c>
      <c r="Q232" s="44"/>
      <c r="R232" s="44" t="str">
        <f t="shared" si="269"/>
        <v xml:space="preserve"> y </v>
      </c>
      <c r="S232" s="44" t="str">
        <f t="shared" si="270"/>
        <v xml:space="preserve"> Pesos</v>
      </c>
      <c r="T232" s="44" t="str">
        <f t="shared" si="271"/>
        <v xml:space="preserve"> Centavos</v>
      </c>
      <c r="U232" s="44" t="str">
        <f t="shared" si="272"/>
        <v xml:space="preserve"> centavos</v>
      </c>
      <c r="V232" s="44">
        <v>15</v>
      </c>
      <c r="W232" s="44">
        <v>14</v>
      </c>
      <c r="X232" s="44">
        <v>13</v>
      </c>
      <c r="Y232" s="44">
        <v>12</v>
      </c>
      <c r="Z232" s="44">
        <v>11</v>
      </c>
      <c r="AA232" s="44">
        <v>10</v>
      </c>
      <c r="AB232" s="44">
        <v>9</v>
      </c>
      <c r="AC232" s="44">
        <f t="shared" si="335"/>
        <v>8</v>
      </c>
      <c r="AD232" s="44">
        <f t="shared" si="335"/>
        <v>7</v>
      </c>
      <c r="AE232" s="44">
        <f t="shared" si="335"/>
        <v>6</v>
      </c>
      <c r="AF232" s="44">
        <f t="shared" si="335"/>
        <v>5</v>
      </c>
      <c r="AG232" s="44">
        <f t="shared" si="335"/>
        <v>4</v>
      </c>
      <c r="AH232" s="44">
        <f t="shared" si="335"/>
        <v>3</v>
      </c>
      <c r="AI232" s="44">
        <f t="shared" si="335"/>
        <v>2</v>
      </c>
      <c r="AJ232" s="44">
        <f t="shared" si="335"/>
        <v>1</v>
      </c>
      <c r="AK232" s="44">
        <f t="shared" si="335"/>
        <v>0</v>
      </c>
      <c r="AL232" s="44">
        <f t="shared" si="335"/>
        <v>-1</v>
      </c>
      <c r="AM232" s="44">
        <f t="shared" si="335"/>
        <v>-2</v>
      </c>
      <c r="AN232" s="44"/>
      <c r="AO232" s="46">
        <f t="shared" si="334"/>
        <v>0</v>
      </c>
      <c r="AP232" s="46">
        <f t="shared" si="334"/>
        <v>0</v>
      </c>
      <c r="AQ232" s="46">
        <f t="shared" si="334"/>
        <v>0</v>
      </c>
      <c r="AR232" s="46">
        <f t="shared" si="333"/>
        <v>0</v>
      </c>
      <c r="AS232" s="46">
        <f t="shared" si="333"/>
        <v>0</v>
      </c>
      <c r="AT232" s="46">
        <f t="shared" si="333"/>
        <v>0</v>
      </c>
      <c r="AU232" s="46">
        <f t="shared" si="333"/>
        <v>0</v>
      </c>
      <c r="AV232" s="46">
        <f t="shared" si="333"/>
        <v>0</v>
      </c>
      <c r="AW232" s="46">
        <f t="shared" si="333"/>
        <v>0</v>
      </c>
      <c r="AX232" s="46">
        <f t="shared" si="333"/>
        <v>0</v>
      </c>
      <c r="AY232" s="46">
        <f t="shared" si="333"/>
        <v>0</v>
      </c>
      <c r="AZ232" s="46">
        <f t="shared" si="333"/>
        <v>0</v>
      </c>
      <c r="BA232" s="46">
        <f t="shared" si="249"/>
        <v>2</v>
      </c>
      <c r="BB232" s="46">
        <f t="shared" si="249"/>
        <v>22</v>
      </c>
      <c r="BC232" s="46">
        <f t="shared" si="249"/>
        <v>229</v>
      </c>
      <c r="BD232" s="46">
        <f t="shared" si="249"/>
        <v>2290</v>
      </c>
      <c r="BE232" s="46">
        <f t="shared" si="249"/>
        <v>22900</v>
      </c>
      <c r="BF232" s="44"/>
      <c r="BG232" s="44">
        <f t="shared" si="273"/>
        <v>0</v>
      </c>
      <c r="BH232" s="46">
        <f t="shared" si="274"/>
        <v>0</v>
      </c>
      <c r="BI232" s="46">
        <f t="shared" si="275"/>
        <v>0</v>
      </c>
      <c r="BJ232" s="46">
        <f t="shared" si="276"/>
        <v>0</v>
      </c>
      <c r="BK232" s="46">
        <f t="shared" si="277"/>
        <v>0</v>
      </c>
      <c r="BL232" s="46">
        <f t="shared" si="278"/>
        <v>0</v>
      </c>
      <c r="BM232" s="46">
        <f t="shared" si="279"/>
        <v>0</v>
      </c>
      <c r="BN232" s="46">
        <f t="shared" si="280"/>
        <v>0</v>
      </c>
      <c r="BO232" s="46">
        <f t="shared" si="281"/>
        <v>0</v>
      </c>
      <c r="BP232" s="46">
        <f t="shared" si="282"/>
        <v>0</v>
      </c>
      <c r="BQ232" s="46">
        <f t="shared" si="283"/>
        <v>0</v>
      </c>
      <c r="BR232" s="46">
        <f t="shared" si="284"/>
        <v>0</v>
      </c>
      <c r="BS232" s="46">
        <f t="shared" si="285"/>
        <v>200</v>
      </c>
      <c r="BT232" s="46">
        <f t="shared" si="286"/>
        <v>20</v>
      </c>
      <c r="BU232" s="46">
        <f t="shared" si="287"/>
        <v>9</v>
      </c>
      <c r="BV232" s="46">
        <f t="shared" si="288"/>
        <v>0</v>
      </c>
      <c r="BW232" s="46">
        <f t="shared" si="289"/>
        <v>0</v>
      </c>
      <c r="BX232" s="44"/>
      <c r="BY232" s="44"/>
      <c r="BZ232" s="46">
        <f t="shared" si="290"/>
        <v>0</v>
      </c>
      <c r="CA232" s="46"/>
      <c r="CB232" s="46"/>
      <c r="CC232" s="46">
        <f t="shared" si="291"/>
        <v>0</v>
      </c>
      <c r="CD232" s="46"/>
      <c r="CE232" s="46"/>
      <c r="CF232" s="46">
        <f t="shared" si="292"/>
        <v>0</v>
      </c>
      <c r="CG232" s="44"/>
      <c r="CH232" s="46"/>
      <c r="CI232" s="46">
        <f t="shared" si="293"/>
        <v>0</v>
      </c>
      <c r="CJ232" s="44"/>
      <c r="CK232" s="46"/>
      <c r="CL232" s="46">
        <f t="shared" si="294"/>
        <v>29</v>
      </c>
      <c r="CM232" s="44"/>
      <c r="CN232" s="46">
        <f t="shared" si="295"/>
        <v>0</v>
      </c>
      <c r="CO232" s="44"/>
      <c r="CP232" s="44"/>
      <c r="CQ232" s="44" t="str">
        <f t="shared" si="296"/>
        <v/>
      </c>
      <c r="CR232" s="44" t="str">
        <f t="shared" si="297"/>
        <v/>
      </c>
      <c r="CS232" s="44" t="str">
        <f t="shared" si="298"/>
        <v xml:space="preserve">   billones</v>
      </c>
      <c r="CT232" s="44" t="str">
        <f t="shared" si="299"/>
        <v/>
      </c>
      <c r="CU232" s="44" t="str">
        <f t="shared" si="300"/>
        <v/>
      </c>
      <c r="CV232" s="44" t="str">
        <f t="shared" si="301"/>
        <v xml:space="preserve">  mil</v>
      </c>
      <c r="CW232" s="44" t="str">
        <f t="shared" si="302"/>
        <v/>
      </c>
      <c r="CX232" s="44" t="str">
        <f t="shared" si="303"/>
        <v/>
      </c>
      <c r="CY232" s="44" t="str">
        <f t="shared" si="304"/>
        <v xml:space="preserve">   millones</v>
      </c>
      <c r="CZ232" s="44" t="str">
        <f t="shared" si="305"/>
        <v/>
      </c>
      <c r="DA232" s="44" t="str">
        <f t="shared" si="306"/>
        <v/>
      </c>
      <c r="DB232" s="44" t="str">
        <f t="shared" si="307"/>
        <v xml:space="preserve">  mil</v>
      </c>
      <c r="DC232" s="44" t="str">
        <f t="shared" si="308"/>
        <v xml:space="preserve">Doscientos </v>
      </c>
      <c r="DD232" s="44" t="str">
        <f t="shared" si="309"/>
        <v>veinti</v>
      </c>
      <c r="DE232" s="44" t="str">
        <f t="shared" si="310"/>
        <v>Nueve Pesos</v>
      </c>
      <c r="DF232" s="44" t="str">
        <f t="shared" si="311"/>
        <v xml:space="preserve">  Centavos</v>
      </c>
      <c r="DG232" s="44" t="str">
        <f t="shared" si="312"/>
        <v xml:space="preserve">  centavos</v>
      </c>
      <c r="DH232" s="44" t="str">
        <f t="shared" si="313"/>
        <v xml:space="preserve"> </v>
      </c>
      <c r="DI232" s="44" t="str">
        <f t="shared" si="314"/>
        <v/>
      </c>
      <c r="DJ232" s="44"/>
      <c r="DK232" s="44" t="str">
        <f t="shared" si="315"/>
        <v xml:space="preserve"> </v>
      </c>
      <c r="DL232" s="44" t="str">
        <f t="shared" si="316"/>
        <v/>
      </c>
      <c r="DM232" s="44"/>
      <c r="DN232" s="44" t="str">
        <f t="shared" si="317"/>
        <v xml:space="preserve"> </v>
      </c>
      <c r="DO232" s="44" t="str">
        <f t="shared" si="318"/>
        <v/>
      </c>
      <c r="DP232" s="44"/>
      <c r="DQ232" s="44" t="str">
        <f t="shared" si="319"/>
        <v xml:space="preserve"> </v>
      </c>
      <c r="DR232" s="44" t="str">
        <f t="shared" si="320"/>
        <v/>
      </c>
      <c r="DS232" s="44"/>
      <c r="DT232" s="44" t="e">
        <f t="shared" si="321"/>
        <v>#N/A</v>
      </c>
      <c r="DU232" s="44" t="str">
        <f t="shared" si="322"/>
        <v xml:space="preserve"> Pesos</v>
      </c>
      <c r="DV232" s="44" t="str">
        <f t="shared" si="323"/>
        <v xml:space="preserve"> </v>
      </c>
      <c r="DW232" s="44" t="str">
        <f t="shared" si="324"/>
        <v/>
      </c>
      <c r="DX232" s="44"/>
      <c r="DY232" s="44"/>
      <c r="DZ232" s="44"/>
      <c r="EA232" s="44" t="str">
        <f t="shared" si="325"/>
        <v xml:space="preserve"> </v>
      </c>
      <c r="EB232" s="44"/>
      <c r="EC232" s="44"/>
      <c r="ED232" s="44" t="str">
        <f t="shared" si="326"/>
        <v xml:space="preserve"> </v>
      </c>
      <c r="EE232" s="44"/>
      <c r="EF232" s="44"/>
      <c r="EG232" s="47" t="str">
        <f t="shared" si="327"/>
        <v xml:space="preserve"> </v>
      </c>
      <c r="EH232" s="44"/>
      <c r="EI232" s="44"/>
      <c r="EJ232" s="47" t="str">
        <f t="shared" si="328"/>
        <v xml:space="preserve"> </v>
      </c>
      <c r="EK232" s="44"/>
      <c r="EL232" s="44"/>
      <c r="EM232" s="47" t="str">
        <f t="shared" si="329"/>
        <v>Doscientos veintiNueve Pesos</v>
      </c>
      <c r="EN232" s="47"/>
      <c r="EO232" s="47" t="str">
        <f t="shared" si="330"/>
        <v xml:space="preserve"> </v>
      </c>
      <c r="EP232" s="44"/>
    </row>
    <row r="233" spans="1:146" hidden="1" x14ac:dyDescent="0.2">
      <c r="A233" s="42">
        <v>230</v>
      </c>
      <c r="B233" s="43" t="str">
        <f t="shared" si="260"/>
        <v>Doscientos Treinta Pesos M/L</v>
      </c>
      <c r="C233" s="44"/>
      <c r="D233" s="45">
        <f t="shared" si="261"/>
        <v>230</v>
      </c>
      <c r="E233" s="44" t="str">
        <f t="shared" si="262"/>
        <v/>
      </c>
      <c r="F233" s="44" t="str">
        <f t="shared" si="263"/>
        <v xml:space="preserve"> Pesos</v>
      </c>
      <c r="G233" s="44" t="str">
        <f t="shared" si="264"/>
        <v xml:space="preserve">  billones</v>
      </c>
      <c r="H233" s="44"/>
      <c r="I233" s="44" t="str">
        <f t="shared" si="265"/>
        <v xml:space="preserve"> Pesos</v>
      </c>
      <c r="J233" s="44" t="s">
        <v>80</v>
      </c>
      <c r="K233" s="44"/>
      <c r="L233" s="44" t="str">
        <f t="shared" si="266"/>
        <v xml:space="preserve"> Pesos</v>
      </c>
      <c r="M233" s="44" t="str">
        <f t="shared" si="267"/>
        <v xml:space="preserve">  millones</v>
      </c>
      <c r="N233" s="44"/>
      <c r="O233" s="44" t="str">
        <f t="shared" si="268"/>
        <v xml:space="preserve"> Pesos</v>
      </c>
      <c r="P233" s="44" t="s">
        <v>80</v>
      </c>
      <c r="Q233" s="44"/>
      <c r="R233" s="44" t="str">
        <f t="shared" si="269"/>
        <v xml:space="preserve"> Pesos</v>
      </c>
      <c r="S233" s="44" t="str">
        <f t="shared" si="270"/>
        <v xml:space="preserve"> Pesos</v>
      </c>
      <c r="T233" s="44" t="str">
        <f t="shared" si="271"/>
        <v xml:space="preserve"> Centavos</v>
      </c>
      <c r="U233" s="44" t="str">
        <f t="shared" si="272"/>
        <v xml:space="preserve"> centavos</v>
      </c>
      <c r="V233" s="44">
        <v>15</v>
      </c>
      <c r="W233" s="44">
        <v>14</v>
      </c>
      <c r="X233" s="44">
        <v>13</v>
      </c>
      <c r="Y233" s="44">
        <v>12</v>
      </c>
      <c r="Z233" s="44">
        <v>11</v>
      </c>
      <c r="AA233" s="44">
        <v>10</v>
      </c>
      <c r="AB233" s="44">
        <v>9</v>
      </c>
      <c r="AC233" s="44">
        <f t="shared" si="335"/>
        <v>8</v>
      </c>
      <c r="AD233" s="44">
        <f t="shared" si="335"/>
        <v>7</v>
      </c>
      <c r="AE233" s="44">
        <f t="shared" si="335"/>
        <v>6</v>
      </c>
      <c r="AF233" s="44">
        <f t="shared" si="335"/>
        <v>5</v>
      </c>
      <c r="AG233" s="44">
        <f t="shared" si="335"/>
        <v>4</v>
      </c>
      <c r="AH233" s="44">
        <f t="shared" si="335"/>
        <v>3</v>
      </c>
      <c r="AI233" s="44">
        <f t="shared" si="335"/>
        <v>2</v>
      </c>
      <c r="AJ233" s="44">
        <f t="shared" si="335"/>
        <v>1</v>
      </c>
      <c r="AK233" s="44">
        <f t="shared" si="335"/>
        <v>0</v>
      </c>
      <c r="AL233" s="44">
        <f t="shared" si="335"/>
        <v>-1</v>
      </c>
      <c r="AM233" s="44">
        <f t="shared" si="335"/>
        <v>-2</v>
      </c>
      <c r="AN233" s="44"/>
      <c r="AO233" s="46">
        <f t="shared" si="334"/>
        <v>0</v>
      </c>
      <c r="AP233" s="46">
        <f t="shared" si="334"/>
        <v>0</v>
      </c>
      <c r="AQ233" s="46">
        <f t="shared" si="334"/>
        <v>0</v>
      </c>
      <c r="AR233" s="46">
        <f t="shared" si="333"/>
        <v>0</v>
      </c>
      <c r="AS233" s="46">
        <f t="shared" si="333"/>
        <v>0</v>
      </c>
      <c r="AT233" s="46">
        <f t="shared" si="333"/>
        <v>0</v>
      </c>
      <c r="AU233" s="46">
        <f t="shared" si="333"/>
        <v>0</v>
      </c>
      <c r="AV233" s="46">
        <f t="shared" si="333"/>
        <v>0</v>
      </c>
      <c r="AW233" s="46">
        <f t="shared" si="333"/>
        <v>0</v>
      </c>
      <c r="AX233" s="46">
        <f t="shared" si="333"/>
        <v>0</v>
      </c>
      <c r="AY233" s="46">
        <f t="shared" si="333"/>
        <v>0</v>
      </c>
      <c r="AZ233" s="46">
        <f t="shared" si="333"/>
        <v>0</v>
      </c>
      <c r="BA233" s="46">
        <f t="shared" si="249"/>
        <v>2</v>
      </c>
      <c r="BB233" s="46">
        <f t="shared" si="249"/>
        <v>23</v>
      </c>
      <c r="BC233" s="46">
        <f t="shared" si="249"/>
        <v>230</v>
      </c>
      <c r="BD233" s="46">
        <f t="shared" si="249"/>
        <v>2300</v>
      </c>
      <c r="BE233" s="46">
        <f t="shared" si="249"/>
        <v>23000</v>
      </c>
      <c r="BF233" s="44"/>
      <c r="BG233" s="44">
        <f t="shared" si="273"/>
        <v>0</v>
      </c>
      <c r="BH233" s="46">
        <f t="shared" si="274"/>
        <v>0</v>
      </c>
      <c r="BI233" s="46">
        <f t="shared" si="275"/>
        <v>0</v>
      </c>
      <c r="BJ233" s="46">
        <f t="shared" si="276"/>
        <v>0</v>
      </c>
      <c r="BK233" s="46">
        <f t="shared" si="277"/>
        <v>0</v>
      </c>
      <c r="BL233" s="46">
        <f t="shared" si="278"/>
        <v>0</v>
      </c>
      <c r="BM233" s="46">
        <f t="shared" si="279"/>
        <v>0</v>
      </c>
      <c r="BN233" s="46">
        <f t="shared" si="280"/>
        <v>0</v>
      </c>
      <c r="BO233" s="46">
        <f t="shared" si="281"/>
        <v>0</v>
      </c>
      <c r="BP233" s="46">
        <f t="shared" si="282"/>
        <v>0</v>
      </c>
      <c r="BQ233" s="46">
        <f t="shared" si="283"/>
        <v>0</v>
      </c>
      <c r="BR233" s="46">
        <f t="shared" si="284"/>
        <v>0</v>
      </c>
      <c r="BS233" s="46">
        <f t="shared" si="285"/>
        <v>200</v>
      </c>
      <c r="BT233" s="46">
        <f t="shared" si="286"/>
        <v>30</v>
      </c>
      <c r="BU233" s="46">
        <f t="shared" si="287"/>
        <v>0</v>
      </c>
      <c r="BV233" s="46">
        <f t="shared" si="288"/>
        <v>0</v>
      </c>
      <c r="BW233" s="46">
        <f t="shared" si="289"/>
        <v>0</v>
      </c>
      <c r="BX233" s="44"/>
      <c r="BY233" s="44"/>
      <c r="BZ233" s="46">
        <f t="shared" si="290"/>
        <v>0</v>
      </c>
      <c r="CA233" s="46"/>
      <c r="CB233" s="46"/>
      <c r="CC233" s="46">
        <f t="shared" si="291"/>
        <v>0</v>
      </c>
      <c r="CD233" s="46"/>
      <c r="CE233" s="46"/>
      <c r="CF233" s="46">
        <f t="shared" si="292"/>
        <v>0</v>
      </c>
      <c r="CG233" s="44"/>
      <c r="CH233" s="46"/>
      <c r="CI233" s="46">
        <f t="shared" si="293"/>
        <v>0</v>
      </c>
      <c r="CJ233" s="44"/>
      <c r="CK233" s="46"/>
      <c r="CL233" s="46">
        <f t="shared" si="294"/>
        <v>30</v>
      </c>
      <c r="CM233" s="44"/>
      <c r="CN233" s="46">
        <f t="shared" si="295"/>
        <v>0</v>
      </c>
      <c r="CO233" s="44"/>
      <c r="CP233" s="44"/>
      <c r="CQ233" s="44" t="str">
        <f t="shared" si="296"/>
        <v/>
      </c>
      <c r="CR233" s="44" t="str">
        <f t="shared" si="297"/>
        <v/>
      </c>
      <c r="CS233" s="44" t="str">
        <f t="shared" si="298"/>
        <v xml:space="preserve">   billones</v>
      </c>
      <c r="CT233" s="44" t="str">
        <f t="shared" si="299"/>
        <v/>
      </c>
      <c r="CU233" s="44" t="str">
        <f t="shared" si="300"/>
        <v/>
      </c>
      <c r="CV233" s="44" t="str">
        <f t="shared" si="301"/>
        <v xml:space="preserve">  mil</v>
      </c>
      <c r="CW233" s="44" t="str">
        <f t="shared" si="302"/>
        <v/>
      </c>
      <c r="CX233" s="44" t="str">
        <f t="shared" si="303"/>
        <v/>
      </c>
      <c r="CY233" s="44" t="str">
        <f t="shared" si="304"/>
        <v xml:space="preserve">   millones</v>
      </c>
      <c r="CZ233" s="44" t="str">
        <f t="shared" si="305"/>
        <v/>
      </c>
      <c r="DA233" s="44" t="str">
        <f t="shared" si="306"/>
        <v/>
      </c>
      <c r="DB233" s="44" t="str">
        <f t="shared" si="307"/>
        <v xml:space="preserve">  mil</v>
      </c>
      <c r="DC233" s="44" t="str">
        <f t="shared" si="308"/>
        <v xml:space="preserve">Doscientos </v>
      </c>
      <c r="DD233" s="44" t="str">
        <f t="shared" si="309"/>
        <v>Treinta Pesos</v>
      </c>
      <c r="DE233" s="44" t="str">
        <f t="shared" si="310"/>
        <v xml:space="preserve">  Pesos</v>
      </c>
      <c r="DF233" s="44" t="str">
        <f t="shared" si="311"/>
        <v xml:space="preserve">  Centavos</v>
      </c>
      <c r="DG233" s="44" t="str">
        <f t="shared" si="312"/>
        <v xml:space="preserve">  centavos</v>
      </c>
      <c r="DH233" s="44" t="str">
        <f t="shared" si="313"/>
        <v xml:space="preserve"> </v>
      </c>
      <c r="DI233" s="44" t="str">
        <f t="shared" si="314"/>
        <v/>
      </c>
      <c r="DJ233" s="44"/>
      <c r="DK233" s="44" t="str">
        <f t="shared" si="315"/>
        <v xml:space="preserve"> </v>
      </c>
      <c r="DL233" s="44" t="str">
        <f t="shared" si="316"/>
        <v/>
      </c>
      <c r="DM233" s="44"/>
      <c r="DN233" s="44" t="str">
        <f t="shared" si="317"/>
        <v xml:space="preserve"> </v>
      </c>
      <c r="DO233" s="44" t="str">
        <f t="shared" si="318"/>
        <v/>
      </c>
      <c r="DP233" s="44"/>
      <c r="DQ233" s="44" t="str">
        <f t="shared" si="319"/>
        <v xml:space="preserve"> </v>
      </c>
      <c r="DR233" s="44" t="str">
        <f t="shared" si="320"/>
        <v/>
      </c>
      <c r="DS233" s="44"/>
      <c r="DT233" s="44" t="str">
        <f t="shared" si="321"/>
        <v>Treinta</v>
      </c>
      <c r="DU233" s="44" t="str">
        <f t="shared" si="322"/>
        <v xml:space="preserve"> Pesos</v>
      </c>
      <c r="DV233" s="44" t="str">
        <f t="shared" si="323"/>
        <v xml:space="preserve"> </v>
      </c>
      <c r="DW233" s="44" t="str">
        <f t="shared" si="324"/>
        <v/>
      </c>
      <c r="DX233" s="44"/>
      <c r="DY233" s="44"/>
      <c r="DZ233" s="44"/>
      <c r="EA233" s="44" t="str">
        <f t="shared" si="325"/>
        <v xml:space="preserve"> </v>
      </c>
      <c r="EB233" s="44"/>
      <c r="EC233" s="44"/>
      <c r="ED233" s="44" t="str">
        <f t="shared" si="326"/>
        <v xml:space="preserve"> </v>
      </c>
      <c r="EE233" s="44"/>
      <c r="EF233" s="44"/>
      <c r="EG233" s="47" t="str">
        <f t="shared" si="327"/>
        <v xml:space="preserve"> </v>
      </c>
      <c r="EH233" s="44"/>
      <c r="EI233" s="44"/>
      <c r="EJ233" s="47" t="str">
        <f t="shared" si="328"/>
        <v xml:space="preserve"> </v>
      </c>
      <c r="EK233" s="44"/>
      <c r="EL233" s="44"/>
      <c r="EM233" s="47" t="str">
        <f t="shared" si="329"/>
        <v>Doscientos Treinta Pesos</v>
      </c>
      <c r="EN233" s="47"/>
      <c r="EO233" s="47" t="str">
        <f t="shared" si="330"/>
        <v xml:space="preserve"> </v>
      </c>
      <c r="EP233" s="44"/>
    </row>
    <row r="234" spans="1:146" hidden="1" x14ac:dyDescent="0.2">
      <c r="A234" s="42">
        <v>231</v>
      </c>
      <c r="B234" s="43" t="str">
        <f t="shared" si="260"/>
        <v>Doscientos Treinta y Un Pesos M/L</v>
      </c>
      <c r="C234" s="44"/>
      <c r="D234" s="45">
        <f t="shared" si="261"/>
        <v>231</v>
      </c>
      <c r="E234" s="44" t="str">
        <f t="shared" si="262"/>
        <v/>
      </c>
      <c r="F234" s="44" t="str">
        <f t="shared" si="263"/>
        <v xml:space="preserve"> Pesos</v>
      </c>
      <c r="G234" s="44" t="str">
        <f t="shared" si="264"/>
        <v xml:space="preserve">  billones</v>
      </c>
      <c r="H234" s="44"/>
      <c r="I234" s="44" t="str">
        <f t="shared" si="265"/>
        <v xml:space="preserve"> Pesos</v>
      </c>
      <c r="J234" s="44" t="s">
        <v>80</v>
      </c>
      <c r="K234" s="44"/>
      <c r="L234" s="44" t="str">
        <f t="shared" si="266"/>
        <v xml:space="preserve"> Pesos</v>
      </c>
      <c r="M234" s="44" t="str">
        <f t="shared" si="267"/>
        <v xml:space="preserve">  millones</v>
      </c>
      <c r="N234" s="44"/>
      <c r="O234" s="44" t="str">
        <f t="shared" si="268"/>
        <v xml:space="preserve"> Pesos</v>
      </c>
      <c r="P234" s="44" t="s">
        <v>80</v>
      </c>
      <c r="Q234" s="44"/>
      <c r="R234" s="44" t="str">
        <f t="shared" si="269"/>
        <v xml:space="preserve"> y </v>
      </c>
      <c r="S234" s="44" t="str">
        <f t="shared" si="270"/>
        <v xml:space="preserve"> Pesos</v>
      </c>
      <c r="T234" s="44" t="str">
        <f t="shared" si="271"/>
        <v xml:space="preserve"> Centavos</v>
      </c>
      <c r="U234" s="44" t="str">
        <f t="shared" si="272"/>
        <v xml:space="preserve"> centavos</v>
      </c>
      <c r="V234" s="44">
        <v>15</v>
      </c>
      <c r="W234" s="44">
        <v>14</v>
      </c>
      <c r="X234" s="44">
        <v>13</v>
      </c>
      <c r="Y234" s="44">
        <v>12</v>
      </c>
      <c r="Z234" s="44">
        <v>11</v>
      </c>
      <c r="AA234" s="44">
        <v>10</v>
      </c>
      <c r="AB234" s="44">
        <v>9</v>
      </c>
      <c r="AC234" s="44">
        <f t="shared" si="335"/>
        <v>8</v>
      </c>
      <c r="AD234" s="44">
        <f t="shared" si="335"/>
        <v>7</v>
      </c>
      <c r="AE234" s="44">
        <f t="shared" si="335"/>
        <v>6</v>
      </c>
      <c r="AF234" s="44">
        <f t="shared" si="335"/>
        <v>5</v>
      </c>
      <c r="AG234" s="44">
        <f t="shared" si="335"/>
        <v>4</v>
      </c>
      <c r="AH234" s="44">
        <f t="shared" si="335"/>
        <v>3</v>
      </c>
      <c r="AI234" s="44">
        <f t="shared" si="335"/>
        <v>2</v>
      </c>
      <c r="AJ234" s="44">
        <f t="shared" si="335"/>
        <v>1</v>
      </c>
      <c r="AK234" s="44">
        <f t="shared" si="335"/>
        <v>0</v>
      </c>
      <c r="AL234" s="44">
        <f t="shared" si="335"/>
        <v>-1</v>
      </c>
      <c r="AM234" s="44">
        <f t="shared" si="335"/>
        <v>-2</v>
      </c>
      <c r="AN234" s="44"/>
      <c r="AO234" s="46">
        <f t="shared" si="334"/>
        <v>0</v>
      </c>
      <c r="AP234" s="46">
        <f t="shared" si="334"/>
        <v>0</v>
      </c>
      <c r="AQ234" s="46">
        <f t="shared" si="334"/>
        <v>0</v>
      </c>
      <c r="AR234" s="46">
        <f t="shared" si="333"/>
        <v>0</v>
      </c>
      <c r="AS234" s="46">
        <f t="shared" si="333"/>
        <v>0</v>
      </c>
      <c r="AT234" s="46">
        <f t="shared" si="333"/>
        <v>0</v>
      </c>
      <c r="AU234" s="46">
        <f t="shared" si="333"/>
        <v>0</v>
      </c>
      <c r="AV234" s="46">
        <f t="shared" si="333"/>
        <v>0</v>
      </c>
      <c r="AW234" s="46">
        <f t="shared" si="333"/>
        <v>0</v>
      </c>
      <c r="AX234" s="46">
        <f t="shared" si="333"/>
        <v>0</v>
      </c>
      <c r="AY234" s="46">
        <f t="shared" si="333"/>
        <v>0</v>
      </c>
      <c r="AZ234" s="46">
        <f t="shared" si="333"/>
        <v>0</v>
      </c>
      <c r="BA234" s="46">
        <f t="shared" si="249"/>
        <v>2</v>
      </c>
      <c r="BB234" s="46">
        <f t="shared" si="249"/>
        <v>23</v>
      </c>
      <c r="BC234" s="46">
        <f t="shared" si="249"/>
        <v>231</v>
      </c>
      <c r="BD234" s="46">
        <f t="shared" si="249"/>
        <v>2310</v>
      </c>
      <c r="BE234" s="46">
        <f t="shared" si="249"/>
        <v>23100</v>
      </c>
      <c r="BF234" s="44"/>
      <c r="BG234" s="44">
        <f t="shared" si="273"/>
        <v>0</v>
      </c>
      <c r="BH234" s="46">
        <f t="shared" si="274"/>
        <v>0</v>
      </c>
      <c r="BI234" s="46">
        <f t="shared" si="275"/>
        <v>0</v>
      </c>
      <c r="BJ234" s="46">
        <f t="shared" si="276"/>
        <v>0</v>
      </c>
      <c r="BK234" s="46">
        <f t="shared" si="277"/>
        <v>0</v>
      </c>
      <c r="BL234" s="46">
        <f t="shared" si="278"/>
        <v>0</v>
      </c>
      <c r="BM234" s="46">
        <f t="shared" si="279"/>
        <v>0</v>
      </c>
      <c r="BN234" s="46">
        <f t="shared" si="280"/>
        <v>0</v>
      </c>
      <c r="BO234" s="46">
        <f t="shared" si="281"/>
        <v>0</v>
      </c>
      <c r="BP234" s="46">
        <f t="shared" si="282"/>
        <v>0</v>
      </c>
      <c r="BQ234" s="46">
        <f t="shared" si="283"/>
        <v>0</v>
      </c>
      <c r="BR234" s="46">
        <f t="shared" si="284"/>
        <v>0</v>
      </c>
      <c r="BS234" s="46">
        <f t="shared" si="285"/>
        <v>200</v>
      </c>
      <c r="BT234" s="46">
        <f t="shared" si="286"/>
        <v>30</v>
      </c>
      <c r="BU234" s="46">
        <f t="shared" si="287"/>
        <v>1</v>
      </c>
      <c r="BV234" s="46">
        <f t="shared" si="288"/>
        <v>0</v>
      </c>
      <c r="BW234" s="46">
        <f t="shared" si="289"/>
        <v>0</v>
      </c>
      <c r="BX234" s="44"/>
      <c r="BY234" s="44"/>
      <c r="BZ234" s="46">
        <f t="shared" si="290"/>
        <v>0</v>
      </c>
      <c r="CA234" s="46"/>
      <c r="CB234" s="46"/>
      <c r="CC234" s="46">
        <f t="shared" si="291"/>
        <v>0</v>
      </c>
      <c r="CD234" s="46"/>
      <c r="CE234" s="46"/>
      <c r="CF234" s="46">
        <f t="shared" si="292"/>
        <v>0</v>
      </c>
      <c r="CG234" s="44"/>
      <c r="CH234" s="46"/>
      <c r="CI234" s="46">
        <f t="shared" si="293"/>
        <v>0</v>
      </c>
      <c r="CJ234" s="44"/>
      <c r="CK234" s="46"/>
      <c r="CL234" s="46">
        <f t="shared" si="294"/>
        <v>31</v>
      </c>
      <c r="CM234" s="44"/>
      <c r="CN234" s="46">
        <f t="shared" si="295"/>
        <v>0</v>
      </c>
      <c r="CO234" s="44"/>
      <c r="CP234" s="44"/>
      <c r="CQ234" s="44" t="str">
        <f t="shared" si="296"/>
        <v/>
      </c>
      <c r="CR234" s="44" t="str">
        <f t="shared" si="297"/>
        <v/>
      </c>
      <c r="CS234" s="44" t="str">
        <f t="shared" si="298"/>
        <v xml:space="preserve">   billones</v>
      </c>
      <c r="CT234" s="44" t="str">
        <f t="shared" si="299"/>
        <v/>
      </c>
      <c r="CU234" s="44" t="str">
        <f t="shared" si="300"/>
        <v/>
      </c>
      <c r="CV234" s="44" t="str">
        <f t="shared" si="301"/>
        <v xml:space="preserve">  mil</v>
      </c>
      <c r="CW234" s="44" t="str">
        <f t="shared" si="302"/>
        <v/>
      </c>
      <c r="CX234" s="44" t="str">
        <f t="shared" si="303"/>
        <v/>
      </c>
      <c r="CY234" s="44" t="str">
        <f t="shared" si="304"/>
        <v xml:space="preserve">   millones</v>
      </c>
      <c r="CZ234" s="44" t="str">
        <f t="shared" si="305"/>
        <v/>
      </c>
      <c r="DA234" s="44" t="str">
        <f t="shared" si="306"/>
        <v/>
      </c>
      <c r="DB234" s="44" t="str">
        <f t="shared" si="307"/>
        <v xml:space="preserve">  mil</v>
      </c>
      <c r="DC234" s="44" t="str">
        <f t="shared" si="308"/>
        <v xml:space="preserve">Doscientos </v>
      </c>
      <c r="DD234" s="44" t="str">
        <f t="shared" si="309"/>
        <v xml:space="preserve">Treinta y </v>
      </c>
      <c r="DE234" s="44" t="str">
        <f t="shared" si="310"/>
        <v>Un Pesos</v>
      </c>
      <c r="DF234" s="44" t="str">
        <f t="shared" si="311"/>
        <v xml:space="preserve">  Centavos</v>
      </c>
      <c r="DG234" s="44" t="str">
        <f t="shared" si="312"/>
        <v xml:space="preserve">  centavos</v>
      </c>
      <c r="DH234" s="44" t="str">
        <f t="shared" si="313"/>
        <v xml:space="preserve"> </v>
      </c>
      <c r="DI234" s="44" t="str">
        <f t="shared" si="314"/>
        <v/>
      </c>
      <c r="DJ234" s="44"/>
      <c r="DK234" s="44" t="str">
        <f t="shared" si="315"/>
        <v xml:space="preserve"> </v>
      </c>
      <c r="DL234" s="44" t="str">
        <f t="shared" si="316"/>
        <v/>
      </c>
      <c r="DM234" s="44"/>
      <c r="DN234" s="44" t="str">
        <f t="shared" si="317"/>
        <v xml:space="preserve"> </v>
      </c>
      <c r="DO234" s="44" t="str">
        <f t="shared" si="318"/>
        <v/>
      </c>
      <c r="DP234" s="44"/>
      <c r="DQ234" s="44" t="str">
        <f t="shared" si="319"/>
        <v xml:space="preserve"> </v>
      </c>
      <c r="DR234" s="44" t="str">
        <f t="shared" si="320"/>
        <v/>
      </c>
      <c r="DS234" s="44"/>
      <c r="DT234" s="44" t="e">
        <f t="shared" si="321"/>
        <v>#N/A</v>
      </c>
      <c r="DU234" s="44" t="str">
        <f t="shared" si="322"/>
        <v xml:space="preserve"> Pesos</v>
      </c>
      <c r="DV234" s="44" t="str">
        <f t="shared" si="323"/>
        <v xml:space="preserve"> </v>
      </c>
      <c r="DW234" s="44" t="str">
        <f t="shared" si="324"/>
        <v/>
      </c>
      <c r="DX234" s="44"/>
      <c r="DY234" s="44"/>
      <c r="DZ234" s="44"/>
      <c r="EA234" s="44" t="str">
        <f t="shared" si="325"/>
        <v xml:space="preserve"> </v>
      </c>
      <c r="EB234" s="44"/>
      <c r="EC234" s="44"/>
      <c r="ED234" s="44" t="str">
        <f t="shared" si="326"/>
        <v xml:space="preserve"> </v>
      </c>
      <c r="EE234" s="44"/>
      <c r="EF234" s="44"/>
      <c r="EG234" s="47" t="str">
        <f t="shared" si="327"/>
        <v xml:space="preserve"> </v>
      </c>
      <c r="EH234" s="44"/>
      <c r="EI234" s="44"/>
      <c r="EJ234" s="47" t="str">
        <f t="shared" si="328"/>
        <v xml:space="preserve"> </v>
      </c>
      <c r="EK234" s="44"/>
      <c r="EL234" s="44"/>
      <c r="EM234" s="47" t="str">
        <f t="shared" si="329"/>
        <v>Doscientos Treinta y Un Pesos</v>
      </c>
      <c r="EN234" s="47"/>
      <c r="EO234" s="47" t="str">
        <f t="shared" si="330"/>
        <v xml:space="preserve"> </v>
      </c>
      <c r="EP234" s="44"/>
    </row>
    <row r="235" spans="1:146" hidden="1" x14ac:dyDescent="0.2">
      <c r="A235" s="42">
        <v>232</v>
      </c>
      <c r="B235" s="43" t="str">
        <f t="shared" si="260"/>
        <v>Doscientos Treinta y Dos Pesos M/L</v>
      </c>
      <c r="C235" s="44"/>
      <c r="D235" s="45">
        <f t="shared" si="261"/>
        <v>232</v>
      </c>
      <c r="E235" s="44" t="str">
        <f t="shared" si="262"/>
        <v/>
      </c>
      <c r="F235" s="44" t="str">
        <f t="shared" si="263"/>
        <v xml:space="preserve"> Pesos</v>
      </c>
      <c r="G235" s="44" t="str">
        <f t="shared" si="264"/>
        <v xml:space="preserve">  billones</v>
      </c>
      <c r="H235" s="44"/>
      <c r="I235" s="44" t="str">
        <f t="shared" si="265"/>
        <v xml:space="preserve"> Pesos</v>
      </c>
      <c r="J235" s="44" t="s">
        <v>80</v>
      </c>
      <c r="K235" s="44"/>
      <c r="L235" s="44" t="str">
        <f t="shared" si="266"/>
        <v xml:space="preserve"> Pesos</v>
      </c>
      <c r="M235" s="44" t="str">
        <f t="shared" si="267"/>
        <v xml:space="preserve">  millones</v>
      </c>
      <c r="N235" s="44"/>
      <c r="O235" s="44" t="str">
        <f t="shared" si="268"/>
        <v xml:space="preserve"> Pesos</v>
      </c>
      <c r="P235" s="44" t="s">
        <v>80</v>
      </c>
      <c r="Q235" s="44"/>
      <c r="R235" s="44" t="str">
        <f t="shared" si="269"/>
        <v xml:space="preserve"> y </v>
      </c>
      <c r="S235" s="44" t="str">
        <f t="shared" si="270"/>
        <v xml:space="preserve"> Pesos</v>
      </c>
      <c r="T235" s="44" t="str">
        <f t="shared" si="271"/>
        <v xml:space="preserve"> Centavos</v>
      </c>
      <c r="U235" s="44" t="str">
        <f t="shared" si="272"/>
        <v xml:space="preserve"> centavos</v>
      </c>
      <c r="V235" s="44">
        <v>15</v>
      </c>
      <c r="W235" s="44">
        <v>14</v>
      </c>
      <c r="X235" s="44">
        <v>13</v>
      </c>
      <c r="Y235" s="44">
        <v>12</v>
      </c>
      <c r="Z235" s="44">
        <v>11</v>
      </c>
      <c r="AA235" s="44">
        <v>10</v>
      </c>
      <c r="AB235" s="44">
        <v>9</v>
      </c>
      <c r="AC235" s="44">
        <f t="shared" si="335"/>
        <v>8</v>
      </c>
      <c r="AD235" s="44">
        <f t="shared" si="335"/>
        <v>7</v>
      </c>
      <c r="AE235" s="44">
        <f t="shared" si="335"/>
        <v>6</v>
      </c>
      <c r="AF235" s="44">
        <f t="shared" si="335"/>
        <v>5</v>
      </c>
      <c r="AG235" s="44">
        <f t="shared" si="335"/>
        <v>4</v>
      </c>
      <c r="AH235" s="44">
        <f t="shared" si="335"/>
        <v>3</v>
      </c>
      <c r="AI235" s="44">
        <f t="shared" si="335"/>
        <v>2</v>
      </c>
      <c r="AJ235" s="44">
        <f t="shared" si="335"/>
        <v>1</v>
      </c>
      <c r="AK235" s="44">
        <f t="shared" si="335"/>
        <v>0</v>
      </c>
      <c r="AL235" s="44">
        <f t="shared" si="335"/>
        <v>-1</v>
      </c>
      <c r="AM235" s="44">
        <f t="shared" si="335"/>
        <v>-2</v>
      </c>
      <c r="AN235" s="44"/>
      <c r="AO235" s="46">
        <f t="shared" si="334"/>
        <v>0</v>
      </c>
      <c r="AP235" s="46">
        <f t="shared" si="334"/>
        <v>0</v>
      </c>
      <c r="AQ235" s="46">
        <f t="shared" si="334"/>
        <v>0</v>
      </c>
      <c r="AR235" s="46">
        <f t="shared" si="333"/>
        <v>0</v>
      </c>
      <c r="AS235" s="46">
        <f t="shared" si="333"/>
        <v>0</v>
      </c>
      <c r="AT235" s="46">
        <f t="shared" si="333"/>
        <v>0</v>
      </c>
      <c r="AU235" s="46">
        <f t="shared" si="333"/>
        <v>0</v>
      </c>
      <c r="AV235" s="46">
        <f t="shared" si="333"/>
        <v>0</v>
      </c>
      <c r="AW235" s="46">
        <f t="shared" si="333"/>
        <v>0</v>
      </c>
      <c r="AX235" s="46">
        <f t="shared" si="333"/>
        <v>0</v>
      </c>
      <c r="AY235" s="46">
        <f t="shared" si="333"/>
        <v>0</v>
      </c>
      <c r="AZ235" s="46">
        <f t="shared" si="333"/>
        <v>0</v>
      </c>
      <c r="BA235" s="46">
        <f t="shared" si="249"/>
        <v>2</v>
      </c>
      <c r="BB235" s="46">
        <f t="shared" si="249"/>
        <v>23</v>
      </c>
      <c r="BC235" s="46">
        <f t="shared" si="249"/>
        <v>232</v>
      </c>
      <c r="BD235" s="46">
        <f t="shared" si="249"/>
        <v>2320</v>
      </c>
      <c r="BE235" s="46">
        <f t="shared" si="249"/>
        <v>23200</v>
      </c>
      <c r="BF235" s="44"/>
      <c r="BG235" s="44">
        <f t="shared" si="273"/>
        <v>0</v>
      </c>
      <c r="BH235" s="46">
        <f t="shared" si="274"/>
        <v>0</v>
      </c>
      <c r="BI235" s="46">
        <f t="shared" si="275"/>
        <v>0</v>
      </c>
      <c r="BJ235" s="46">
        <f t="shared" si="276"/>
        <v>0</v>
      </c>
      <c r="BK235" s="46">
        <f t="shared" si="277"/>
        <v>0</v>
      </c>
      <c r="BL235" s="46">
        <f t="shared" si="278"/>
        <v>0</v>
      </c>
      <c r="BM235" s="46">
        <f t="shared" si="279"/>
        <v>0</v>
      </c>
      <c r="BN235" s="46">
        <f t="shared" si="280"/>
        <v>0</v>
      </c>
      <c r="BO235" s="46">
        <f t="shared" si="281"/>
        <v>0</v>
      </c>
      <c r="BP235" s="46">
        <f t="shared" si="282"/>
        <v>0</v>
      </c>
      <c r="BQ235" s="46">
        <f t="shared" si="283"/>
        <v>0</v>
      </c>
      <c r="BR235" s="46">
        <f t="shared" si="284"/>
        <v>0</v>
      </c>
      <c r="BS235" s="46">
        <f t="shared" si="285"/>
        <v>200</v>
      </c>
      <c r="BT235" s="46">
        <f t="shared" si="286"/>
        <v>30</v>
      </c>
      <c r="BU235" s="46">
        <f t="shared" si="287"/>
        <v>2</v>
      </c>
      <c r="BV235" s="46">
        <f t="shared" si="288"/>
        <v>0</v>
      </c>
      <c r="BW235" s="46">
        <f t="shared" si="289"/>
        <v>0</v>
      </c>
      <c r="BX235" s="44"/>
      <c r="BY235" s="44"/>
      <c r="BZ235" s="46">
        <f t="shared" si="290"/>
        <v>0</v>
      </c>
      <c r="CA235" s="46"/>
      <c r="CB235" s="46"/>
      <c r="CC235" s="46">
        <f t="shared" si="291"/>
        <v>0</v>
      </c>
      <c r="CD235" s="46"/>
      <c r="CE235" s="46"/>
      <c r="CF235" s="46">
        <f t="shared" si="292"/>
        <v>0</v>
      </c>
      <c r="CG235" s="44"/>
      <c r="CH235" s="46"/>
      <c r="CI235" s="46">
        <f t="shared" si="293"/>
        <v>0</v>
      </c>
      <c r="CJ235" s="44"/>
      <c r="CK235" s="46"/>
      <c r="CL235" s="46">
        <f t="shared" si="294"/>
        <v>32</v>
      </c>
      <c r="CM235" s="44"/>
      <c r="CN235" s="46">
        <f t="shared" si="295"/>
        <v>0</v>
      </c>
      <c r="CO235" s="44"/>
      <c r="CP235" s="44"/>
      <c r="CQ235" s="44" t="str">
        <f t="shared" si="296"/>
        <v/>
      </c>
      <c r="CR235" s="44" t="str">
        <f t="shared" si="297"/>
        <v/>
      </c>
      <c r="CS235" s="44" t="str">
        <f t="shared" si="298"/>
        <v xml:space="preserve">   billones</v>
      </c>
      <c r="CT235" s="44" t="str">
        <f t="shared" si="299"/>
        <v/>
      </c>
      <c r="CU235" s="44" t="str">
        <f t="shared" si="300"/>
        <v/>
      </c>
      <c r="CV235" s="44" t="str">
        <f t="shared" si="301"/>
        <v xml:space="preserve">  mil</v>
      </c>
      <c r="CW235" s="44" t="str">
        <f t="shared" si="302"/>
        <v/>
      </c>
      <c r="CX235" s="44" t="str">
        <f t="shared" si="303"/>
        <v/>
      </c>
      <c r="CY235" s="44" t="str">
        <f t="shared" si="304"/>
        <v xml:space="preserve">   millones</v>
      </c>
      <c r="CZ235" s="44" t="str">
        <f t="shared" si="305"/>
        <v/>
      </c>
      <c r="DA235" s="44" t="str">
        <f t="shared" si="306"/>
        <v/>
      </c>
      <c r="DB235" s="44" t="str">
        <f t="shared" si="307"/>
        <v xml:space="preserve">  mil</v>
      </c>
      <c r="DC235" s="44" t="str">
        <f t="shared" si="308"/>
        <v xml:space="preserve">Doscientos </v>
      </c>
      <c r="DD235" s="44" t="str">
        <f t="shared" si="309"/>
        <v xml:space="preserve">Treinta y </v>
      </c>
      <c r="DE235" s="44" t="str">
        <f t="shared" si="310"/>
        <v>Dos Pesos</v>
      </c>
      <c r="DF235" s="44" t="str">
        <f t="shared" si="311"/>
        <v xml:space="preserve">  Centavos</v>
      </c>
      <c r="DG235" s="44" t="str">
        <f t="shared" si="312"/>
        <v xml:space="preserve">  centavos</v>
      </c>
      <c r="DH235" s="44" t="str">
        <f t="shared" si="313"/>
        <v xml:space="preserve"> </v>
      </c>
      <c r="DI235" s="44" t="str">
        <f t="shared" si="314"/>
        <v/>
      </c>
      <c r="DJ235" s="44"/>
      <c r="DK235" s="44" t="str">
        <f t="shared" si="315"/>
        <v xml:space="preserve"> </v>
      </c>
      <c r="DL235" s="44" t="str">
        <f t="shared" si="316"/>
        <v/>
      </c>
      <c r="DM235" s="44"/>
      <c r="DN235" s="44" t="str">
        <f t="shared" si="317"/>
        <v xml:space="preserve"> </v>
      </c>
      <c r="DO235" s="44" t="str">
        <f t="shared" si="318"/>
        <v/>
      </c>
      <c r="DP235" s="44"/>
      <c r="DQ235" s="44" t="str">
        <f t="shared" si="319"/>
        <v xml:space="preserve"> </v>
      </c>
      <c r="DR235" s="44" t="str">
        <f t="shared" si="320"/>
        <v/>
      </c>
      <c r="DS235" s="44"/>
      <c r="DT235" s="44" t="e">
        <f t="shared" si="321"/>
        <v>#N/A</v>
      </c>
      <c r="DU235" s="44" t="str">
        <f t="shared" si="322"/>
        <v xml:space="preserve"> Pesos</v>
      </c>
      <c r="DV235" s="44" t="str">
        <f t="shared" si="323"/>
        <v xml:space="preserve"> </v>
      </c>
      <c r="DW235" s="44" t="str">
        <f t="shared" si="324"/>
        <v/>
      </c>
      <c r="DX235" s="44"/>
      <c r="DY235" s="44"/>
      <c r="DZ235" s="44"/>
      <c r="EA235" s="44" t="str">
        <f t="shared" si="325"/>
        <v xml:space="preserve"> </v>
      </c>
      <c r="EB235" s="44"/>
      <c r="EC235" s="44"/>
      <c r="ED235" s="44" t="str">
        <f t="shared" si="326"/>
        <v xml:space="preserve"> </v>
      </c>
      <c r="EE235" s="44"/>
      <c r="EF235" s="44"/>
      <c r="EG235" s="47" t="str">
        <f t="shared" si="327"/>
        <v xml:space="preserve"> </v>
      </c>
      <c r="EH235" s="44"/>
      <c r="EI235" s="44"/>
      <c r="EJ235" s="47" t="str">
        <f t="shared" si="328"/>
        <v xml:space="preserve"> </v>
      </c>
      <c r="EK235" s="44"/>
      <c r="EL235" s="44"/>
      <c r="EM235" s="47" t="str">
        <f t="shared" si="329"/>
        <v>Doscientos Treinta y Dos Pesos</v>
      </c>
      <c r="EN235" s="47"/>
      <c r="EO235" s="47" t="str">
        <f t="shared" si="330"/>
        <v xml:space="preserve"> </v>
      </c>
      <c r="EP235" s="44"/>
    </row>
    <row r="236" spans="1:146" hidden="1" x14ac:dyDescent="0.2">
      <c r="A236" s="42">
        <v>233</v>
      </c>
      <c r="B236" s="43" t="str">
        <f t="shared" si="260"/>
        <v>Doscientos Treinta y Tres Pesos M/L</v>
      </c>
      <c r="C236" s="44"/>
      <c r="D236" s="45">
        <f t="shared" si="261"/>
        <v>233</v>
      </c>
      <c r="E236" s="44" t="str">
        <f t="shared" si="262"/>
        <v/>
      </c>
      <c r="F236" s="44" t="str">
        <f t="shared" si="263"/>
        <v xml:space="preserve"> Pesos</v>
      </c>
      <c r="G236" s="44" t="str">
        <f t="shared" si="264"/>
        <v xml:space="preserve">  billones</v>
      </c>
      <c r="H236" s="44"/>
      <c r="I236" s="44" t="str">
        <f t="shared" si="265"/>
        <v xml:space="preserve"> Pesos</v>
      </c>
      <c r="J236" s="44" t="s">
        <v>80</v>
      </c>
      <c r="K236" s="44"/>
      <c r="L236" s="44" t="str">
        <f t="shared" si="266"/>
        <v xml:space="preserve"> Pesos</v>
      </c>
      <c r="M236" s="44" t="str">
        <f t="shared" si="267"/>
        <v xml:space="preserve">  millones</v>
      </c>
      <c r="N236" s="44"/>
      <c r="O236" s="44" t="str">
        <f t="shared" si="268"/>
        <v xml:space="preserve"> Pesos</v>
      </c>
      <c r="P236" s="44" t="s">
        <v>80</v>
      </c>
      <c r="Q236" s="44"/>
      <c r="R236" s="44" t="str">
        <f t="shared" si="269"/>
        <v xml:space="preserve"> y </v>
      </c>
      <c r="S236" s="44" t="str">
        <f t="shared" si="270"/>
        <v xml:space="preserve"> Pesos</v>
      </c>
      <c r="T236" s="44" t="str">
        <f t="shared" si="271"/>
        <v xml:space="preserve"> Centavos</v>
      </c>
      <c r="U236" s="44" t="str">
        <f t="shared" si="272"/>
        <v xml:space="preserve"> centavos</v>
      </c>
      <c r="V236" s="44">
        <v>15</v>
      </c>
      <c r="W236" s="44">
        <v>14</v>
      </c>
      <c r="X236" s="44">
        <v>13</v>
      </c>
      <c r="Y236" s="44">
        <v>12</v>
      </c>
      <c r="Z236" s="44">
        <v>11</v>
      </c>
      <c r="AA236" s="44">
        <v>10</v>
      </c>
      <c r="AB236" s="44">
        <v>9</v>
      </c>
      <c r="AC236" s="44">
        <f t="shared" si="335"/>
        <v>8</v>
      </c>
      <c r="AD236" s="44">
        <f t="shared" si="335"/>
        <v>7</v>
      </c>
      <c r="AE236" s="44">
        <f t="shared" si="335"/>
        <v>6</v>
      </c>
      <c r="AF236" s="44">
        <f t="shared" si="335"/>
        <v>5</v>
      </c>
      <c r="AG236" s="44">
        <f t="shared" si="335"/>
        <v>4</v>
      </c>
      <c r="AH236" s="44">
        <f t="shared" si="335"/>
        <v>3</v>
      </c>
      <c r="AI236" s="44">
        <f t="shared" si="335"/>
        <v>2</v>
      </c>
      <c r="AJ236" s="44">
        <f t="shared" si="335"/>
        <v>1</v>
      </c>
      <c r="AK236" s="44">
        <f t="shared" si="335"/>
        <v>0</v>
      </c>
      <c r="AL236" s="44">
        <f t="shared" si="335"/>
        <v>-1</v>
      </c>
      <c r="AM236" s="44">
        <f t="shared" si="335"/>
        <v>-2</v>
      </c>
      <c r="AN236" s="44"/>
      <c r="AO236" s="46">
        <f t="shared" si="334"/>
        <v>0</v>
      </c>
      <c r="AP236" s="46">
        <f t="shared" si="334"/>
        <v>0</v>
      </c>
      <c r="AQ236" s="46">
        <f t="shared" si="334"/>
        <v>0</v>
      </c>
      <c r="AR236" s="46">
        <f t="shared" si="333"/>
        <v>0</v>
      </c>
      <c r="AS236" s="46">
        <f t="shared" si="333"/>
        <v>0</v>
      </c>
      <c r="AT236" s="46">
        <f t="shared" si="333"/>
        <v>0</v>
      </c>
      <c r="AU236" s="46">
        <f t="shared" si="333"/>
        <v>0</v>
      </c>
      <c r="AV236" s="46">
        <f t="shared" si="333"/>
        <v>0</v>
      </c>
      <c r="AW236" s="46">
        <f t="shared" si="333"/>
        <v>0</v>
      </c>
      <c r="AX236" s="46">
        <f t="shared" si="333"/>
        <v>0</v>
      </c>
      <c r="AY236" s="46">
        <f t="shared" si="333"/>
        <v>0</v>
      </c>
      <c r="AZ236" s="46">
        <f t="shared" si="333"/>
        <v>0</v>
      </c>
      <c r="BA236" s="46">
        <f t="shared" si="249"/>
        <v>2</v>
      </c>
      <c r="BB236" s="46">
        <f t="shared" si="249"/>
        <v>23</v>
      </c>
      <c r="BC236" s="46">
        <f t="shared" si="249"/>
        <v>233</v>
      </c>
      <c r="BD236" s="46">
        <f t="shared" si="249"/>
        <v>2330</v>
      </c>
      <c r="BE236" s="46">
        <f t="shared" si="249"/>
        <v>23300</v>
      </c>
      <c r="BF236" s="44"/>
      <c r="BG236" s="44">
        <f t="shared" si="273"/>
        <v>0</v>
      </c>
      <c r="BH236" s="46">
        <f t="shared" si="274"/>
        <v>0</v>
      </c>
      <c r="BI236" s="46">
        <f t="shared" si="275"/>
        <v>0</v>
      </c>
      <c r="BJ236" s="46">
        <f t="shared" si="276"/>
        <v>0</v>
      </c>
      <c r="BK236" s="46">
        <f t="shared" si="277"/>
        <v>0</v>
      </c>
      <c r="BL236" s="46">
        <f t="shared" si="278"/>
        <v>0</v>
      </c>
      <c r="BM236" s="46">
        <f t="shared" si="279"/>
        <v>0</v>
      </c>
      <c r="BN236" s="46">
        <f t="shared" si="280"/>
        <v>0</v>
      </c>
      <c r="BO236" s="46">
        <f t="shared" si="281"/>
        <v>0</v>
      </c>
      <c r="BP236" s="46">
        <f t="shared" si="282"/>
        <v>0</v>
      </c>
      <c r="BQ236" s="46">
        <f t="shared" si="283"/>
        <v>0</v>
      </c>
      <c r="BR236" s="46">
        <f t="shared" si="284"/>
        <v>0</v>
      </c>
      <c r="BS236" s="46">
        <f t="shared" si="285"/>
        <v>200</v>
      </c>
      <c r="BT236" s="46">
        <f t="shared" si="286"/>
        <v>30</v>
      </c>
      <c r="BU236" s="46">
        <f t="shared" si="287"/>
        <v>3</v>
      </c>
      <c r="BV236" s="46">
        <f t="shared" si="288"/>
        <v>0</v>
      </c>
      <c r="BW236" s="46">
        <f t="shared" si="289"/>
        <v>0</v>
      </c>
      <c r="BX236" s="44"/>
      <c r="BY236" s="44"/>
      <c r="BZ236" s="46">
        <f t="shared" si="290"/>
        <v>0</v>
      </c>
      <c r="CA236" s="46"/>
      <c r="CB236" s="46"/>
      <c r="CC236" s="46">
        <f t="shared" si="291"/>
        <v>0</v>
      </c>
      <c r="CD236" s="46"/>
      <c r="CE236" s="46"/>
      <c r="CF236" s="46">
        <f t="shared" si="292"/>
        <v>0</v>
      </c>
      <c r="CG236" s="44"/>
      <c r="CH236" s="46"/>
      <c r="CI236" s="46">
        <f t="shared" si="293"/>
        <v>0</v>
      </c>
      <c r="CJ236" s="44"/>
      <c r="CK236" s="46"/>
      <c r="CL236" s="46">
        <f t="shared" si="294"/>
        <v>33</v>
      </c>
      <c r="CM236" s="44"/>
      <c r="CN236" s="46">
        <f t="shared" si="295"/>
        <v>0</v>
      </c>
      <c r="CO236" s="44"/>
      <c r="CP236" s="44"/>
      <c r="CQ236" s="44" t="str">
        <f t="shared" si="296"/>
        <v/>
      </c>
      <c r="CR236" s="44" t="str">
        <f t="shared" si="297"/>
        <v/>
      </c>
      <c r="CS236" s="44" t="str">
        <f t="shared" si="298"/>
        <v xml:space="preserve">   billones</v>
      </c>
      <c r="CT236" s="44" t="str">
        <f t="shared" si="299"/>
        <v/>
      </c>
      <c r="CU236" s="44" t="str">
        <f t="shared" si="300"/>
        <v/>
      </c>
      <c r="CV236" s="44" t="str">
        <f t="shared" si="301"/>
        <v xml:space="preserve">  mil</v>
      </c>
      <c r="CW236" s="44" t="str">
        <f t="shared" si="302"/>
        <v/>
      </c>
      <c r="CX236" s="44" t="str">
        <f t="shared" si="303"/>
        <v/>
      </c>
      <c r="CY236" s="44" t="str">
        <f t="shared" si="304"/>
        <v xml:space="preserve">   millones</v>
      </c>
      <c r="CZ236" s="44" t="str">
        <f t="shared" si="305"/>
        <v/>
      </c>
      <c r="DA236" s="44" t="str">
        <f t="shared" si="306"/>
        <v/>
      </c>
      <c r="DB236" s="44" t="str">
        <f t="shared" si="307"/>
        <v xml:space="preserve">  mil</v>
      </c>
      <c r="DC236" s="44" t="str">
        <f t="shared" si="308"/>
        <v xml:space="preserve">Doscientos </v>
      </c>
      <c r="DD236" s="44" t="str">
        <f t="shared" si="309"/>
        <v xml:space="preserve">Treinta y </v>
      </c>
      <c r="DE236" s="44" t="str">
        <f t="shared" si="310"/>
        <v>Tres Pesos</v>
      </c>
      <c r="DF236" s="44" t="str">
        <f t="shared" si="311"/>
        <v xml:space="preserve">  Centavos</v>
      </c>
      <c r="DG236" s="44" t="str">
        <f t="shared" si="312"/>
        <v xml:space="preserve">  centavos</v>
      </c>
      <c r="DH236" s="44" t="str">
        <f t="shared" si="313"/>
        <v xml:space="preserve"> </v>
      </c>
      <c r="DI236" s="44" t="str">
        <f t="shared" si="314"/>
        <v/>
      </c>
      <c r="DJ236" s="44"/>
      <c r="DK236" s="44" t="str">
        <f t="shared" si="315"/>
        <v xml:space="preserve"> </v>
      </c>
      <c r="DL236" s="44" t="str">
        <f t="shared" si="316"/>
        <v/>
      </c>
      <c r="DM236" s="44"/>
      <c r="DN236" s="44" t="str">
        <f t="shared" si="317"/>
        <v xml:space="preserve"> </v>
      </c>
      <c r="DO236" s="44" t="str">
        <f t="shared" si="318"/>
        <v/>
      </c>
      <c r="DP236" s="44"/>
      <c r="DQ236" s="44" t="str">
        <f t="shared" si="319"/>
        <v xml:space="preserve"> </v>
      </c>
      <c r="DR236" s="44" t="str">
        <f t="shared" si="320"/>
        <v/>
      </c>
      <c r="DS236" s="44"/>
      <c r="DT236" s="44" t="e">
        <f t="shared" si="321"/>
        <v>#N/A</v>
      </c>
      <c r="DU236" s="44" t="str">
        <f t="shared" si="322"/>
        <v xml:space="preserve"> Pesos</v>
      </c>
      <c r="DV236" s="44" t="str">
        <f t="shared" si="323"/>
        <v xml:space="preserve"> </v>
      </c>
      <c r="DW236" s="44" t="str">
        <f t="shared" si="324"/>
        <v/>
      </c>
      <c r="DX236" s="44"/>
      <c r="DY236" s="44"/>
      <c r="DZ236" s="44"/>
      <c r="EA236" s="44" t="str">
        <f t="shared" si="325"/>
        <v xml:space="preserve"> </v>
      </c>
      <c r="EB236" s="44"/>
      <c r="EC236" s="44"/>
      <c r="ED236" s="44" t="str">
        <f t="shared" si="326"/>
        <v xml:space="preserve"> </v>
      </c>
      <c r="EE236" s="44"/>
      <c r="EF236" s="44"/>
      <c r="EG236" s="47" t="str">
        <f t="shared" si="327"/>
        <v xml:space="preserve"> </v>
      </c>
      <c r="EH236" s="44"/>
      <c r="EI236" s="44"/>
      <c r="EJ236" s="47" t="str">
        <f t="shared" si="328"/>
        <v xml:space="preserve"> </v>
      </c>
      <c r="EK236" s="44"/>
      <c r="EL236" s="44"/>
      <c r="EM236" s="47" t="str">
        <f t="shared" si="329"/>
        <v>Doscientos Treinta y Tres Pesos</v>
      </c>
      <c r="EN236" s="47"/>
      <c r="EO236" s="47" t="str">
        <f t="shared" si="330"/>
        <v xml:space="preserve"> </v>
      </c>
      <c r="EP236" s="44"/>
    </row>
    <row r="237" spans="1:146" hidden="1" x14ac:dyDescent="0.2">
      <c r="A237" s="42">
        <v>234</v>
      </c>
      <c r="B237" s="43" t="str">
        <f t="shared" si="260"/>
        <v>Doscientos Treinta y Cuatro Pesos M/L</v>
      </c>
      <c r="C237" s="44"/>
      <c r="D237" s="45">
        <f t="shared" si="261"/>
        <v>234</v>
      </c>
      <c r="E237" s="44" t="str">
        <f t="shared" si="262"/>
        <v/>
      </c>
      <c r="F237" s="44" t="str">
        <f t="shared" si="263"/>
        <v xml:space="preserve"> Pesos</v>
      </c>
      <c r="G237" s="44" t="str">
        <f t="shared" si="264"/>
        <v xml:space="preserve">  billones</v>
      </c>
      <c r="H237" s="44"/>
      <c r="I237" s="44" t="str">
        <f t="shared" si="265"/>
        <v xml:space="preserve"> Pesos</v>
      </c>
      <c r="J237" s="44" t="s">
        <v>80</v>
      </c>
      <c r="K237" s="44"/>
      <c r="L237" s="44" t="str">
        <f t="shared" si="266"/>
        <v xml:space="preserve"> Pesos</v>
      </c>
      <c r="M237" s="44" t="str">
        <f t="shared" si="267"/>
        <v xml:space="preserve">  millones</v>
      </c>
      <c r="N237" s="44"/>
      <c r="O237" s="44" t="str">
        <f t="shared" si="268"/>
        <v xml:space="preserve"> Pesos</v>
      </c>
      <c r="P237" s="44" t="s">
        <v>80</v>
      </c>
      <c r="Q237" s="44"/>
      <c r="R237" s="44" t="str">
        <f t="shared" si="269"/>
        <v xml:space="preserve"> y </v>
      </c>
      <c r="S237" s="44" t="str">
        <f t="shared" si="270"/>
        <v xml:space="preserve"> Pesos</v>
      </c>
      <c r="T237" s="44" t="str">
        <f t="shared" si="271"/>
        <v xml:space="preserve"> Centavos</v>
      </c>
      <c r="U237" s="44" t="str">
        <f t="shared" si="272"/>
        <v xml:space="preserve"> centavos</v>
      </c>
      <c r="V237" s="44">
        <v>15</v>
      </c>
      <c r="W237" s="44">
        <v>14</v>
      </c>
      <c r="X237" s="44">
        <v>13</v>
      </c>
      <c r="Y237" s="44">
        <v>12</v>
      </c>
      <c r="Z237" s="44">
        <v>11</v>
      </c>
      <c r="AA237" s="44">
        <v>10</v>
      </c>
      <c r="AB237" s="44">
        <v>9</v>
      </c>
      <c r="AC237" s="44">
        <f t="shared" si="335"/>
        <v>8</v>
      </c>
      <c r="AD237" s="44">
        <f t="shared" si="335"/>
        <v>7</v>
      </c>
      <c r="AE237" s="44">
        <f t="shared" si="335"/>
        <v>6</v>
      </c>
      <c r="AF237" s="44">
        <f t="shared" si="335"/>
        <v>5</v>
      </c>
      <c r="AG237" s="44">
        <f t="shared" si="335"/>
        <v>4</v>
      </c>
      <c r="AH237" s="44">
        <f t="shared" si="335"/>
        <v>3</v>
      </c>
      <c r="AI237" s="44">
        <f t="shared" si="335"/>
        <v>2</v>
      </c>
      <c r="AJ237" s="44">
        <f t="shared" si="335"/>
        <v>1</v>
      </c>
      <c r="AK237" s="44">
        <f t="shared" si="335"/>
        <v>0</v>
      </c>
      <c r="AL237" s="44">
        <f t="shared" si="335"/>
        <v>-1</v>
      </c>
      <c r="AM237" s="44">
        <f t="shared" si="335"/>
        <v>-2</v>
      </c>
      <c r="AN237" s="44"/>
      <c r="AO237" s="46">
        <f t="shared" si="334"/>
        <v>0</v>
      </c>
      <c r="AP237" s="46">
        <f t="shared" si="334"/>
        <v>0</v>
      </c>
      <c r="AQ237" s="46">
        <f t="shared" si="334"/>
        <v>0</v>
      </c>
      <c r="AR237" s="46">
        <f t="shared" si="333"/>
        <v>0</v>
      </c>
      <c r="AS237" s="46">
        <f t="shared" si="333"/>
        <v>0</v>
      </c>
      <c r="AT237" s="46">
        <f t="shared" si="333"/>
        <v>0</v>
      </c>
      <c r="AU237" s="46">
        <f t="shared" si="333"/>
        <v>0</v>
      </c>
      <c r="AV237" s="46">
        <f t="shared" si="333"/>
        <v>0</v>
      </c>
      <c r="AW237" s="46">
        <f t="shared" si="333"/>
        <v>0</v>
      </c>
      <c r="AX237" s="46">
        <f t="shared" si="333"/>
        <v>0</v>
      </c>
      <c r="AY237" s="46">
        <f t="shared" si="333"/>
        <v>0</v>
      </c>
      <c r="AZ237" s="46">
        <f t="shared" si="333"/>
        <v>0</v>
      </c>
      <c r="BA237" s="46">
        <f t="shared" si="249"/>
        <v>2</v>
      </c>
      <c r="BB237" s="46">
        <f t="shared" si="249"/>
        <v>23</v>
      </c>
      <c r="BC237" s="46">
        <f t="shared" si="249"/>
        <v>234</v>
      </c>
      <c r="BD237" s="46">
        <f t="shared" si="249"/>
        <v>2340</v>
      </c>
      <c r="BE237" s="46">
        <f t="shared" si="249"/>
        <v>23400</v>
      </c>
      <c r="BF237" s="44"/>
      <c r="BG237" s="44">
        <f t="shared" si="273"/>
        <v>0</v>
      </c>
      <c r="BH237" s="46">
        <f t="shared" si="274"/>
        <v>0</v>
      </c>
      <c r="BI237" s="46">
        <f t="shared" si="275"/>
        <v>0</v>
      </c>
      <c r="BJ237" s="46">
        <f t="shared" si="276"/>
        <v>0</v>
      </c>
      <c r="BK237" s="46">
        <f t="shared" si="277"/>
        <v>0</v>
      </c>
      <c r="BL237" s="46">
        <f t="shared" si="278"/>
        <v>0</v>
      </c>
      <c r="BM237" s="46">
        <f t="shared" si="279"/>
        <v>0</v>
      </c>
      <c r="BN237" s="46">
        <f t="shared" si="280"/>
        <v>0</v>
      </c>
      <c r="BO237" s="46">
        <f t="shared" si="281"/>
        <v>0</v>
      </c>
      <c r="BP237" s="46">
        <f t="shared" si="282"/>
        <v>0</v>
      </c>
      <c r="BQ237" s="46">
        <f t="shared" si="283"/>
        <v>0</v>
      </c>
      <c r="BR237" s="46">
        <f t="shared" si="284"/>
        <v>0</v>
      </c>
      <c r="BS237" s="46">
        <f t="shared" si="285"/>
        <v>200</v>
      </c>
      <c r="BT237" s="46">
        <f t="shared" si="286"/>
        <v>30</v>
      </c>
      <c r="BU237" s="46">
        <f t="shared" si="287"/>
        <v>4</v>
      </c>
      <c r="BV237" s="46">
        <f t="shared" si="288"/>
        <v>0</v>
      </c>
      <c r="BW237" s="46">
        <f t="shared" si="289"/>
        <v>0</v>
      </c>
      <c r="BX237" s="44"/>
      <c r="BY237" s="44"/>
      <c r="BZ237" s="46">
        <f t="shared" si="290"/>
        <v>0</v>
      </c>
      <c r="CA237" s="46"/>
      <c r="CB237" s="46"/>
      <c r="CC237" s="46">
        <f t="shared" si="291"/>
        <v>0</v>
      </c>
      <c r="CD237" s="46"/>
      <c r="CE237" s="46"/>
      <c r="CF237" s="46">
        <f t="shared" si="292"/>
        <v>0</v>
      </c>
      <c r="CG237" s="44"/>
      <c r="CH237" s="46"/>
      <c r="CI237" s="46">
        <f t="shared" si="293"/>
        <v>0</v>
      </c>
      <c r="CJ237" s="44"/>
      <c r="CK237" s="46"/>
      <c r="CL237" s="46">
        <f t="shared" si="294"/>
        <v>34</v>
      </c>
      <c r="CM237" s="44"/>
      <c r="CN237" s="46">
        <f t="shared" si="295"/>
        <v>0</v>
      </c>
      <c r="CO237" s="44"/>
      <c r="CP237" s="44"/>
      <c r="CQ237" s="44" t="str">
        <f t="shared" si="296"/>
        <v/>
      </c>
      <c r="CR237" s="44" t="str">
        <f t="shared" si="297"/>
        <v/>
      </c>
      <c r="CS237" s="44" t="str">
        <f t="shared" si="298"/>
        <v xml:space="preserve">   billones</v>
      </c>
      <c r="CT237" s="44" t="str">
        <f t="shared" si="299"/>
        <v/>
      </c>
      <c r="CU237" s="44" t="str">
        <f t="shared" si="300"/>
        <v/>
      </c>
      <c r="CV237" s="44" t="str">
        <f t="shared" si="301"/>
        <v xml:space="preserve">  mil</v>
      </c>
      <c r="CW237" s="44" t="str">
        <f t="shared" si="302"/>
        <v/>
      </c>
      <c r="CX237" s="44" t="str">
        <f t="shared" si="303"/>
        <v/>
      </c>
      <c r="CY237" s="44" t="str">
        <f t="shared" si="304"/>
        <v xml:space="preserve">   millones</v>
      </c>
      <c r="CZ237" s="44" t="str">
        <f t="shared" si="305"/>
        <v/>
      </c>
      <c r="DA237" s="44" t="str">
        <f t="shared" si="306"/>
        <v/>
      </c>
      <c r="DB237" s="44" t="str">
        <f t="shared" si="307"/>
        <v xml:space="preserve">  mil</v>
      </c>
      <c r="DC237" s="44" t="str">
        <f t="shared" si="308"/>
        <v xml:space="preserve">Doscientos </v>
      </c>
      <c r="DD237" s="44" t="str">
        <f t="shared" si="309"/>
        <v xml:space="preserve">Treinta y </v>
      </c>
      <c r="DE237" s="44" t="str">
        <f t="shared" si="310"/>
        <v>Cuatro Pesos</v>
      </c>
      <c r="DF237" s="44" t="str">
        <f t="shared" si="311"/>
        <v xml:space="preserve">  Centavos</v>
      </c>
      <c r="DG237" s="44" t="str">
        <f t="shared" si="312"/>
        <v xml:space="preserve">  centavos</v>
      </c>
      <c r="DH237" s="44" t="str">
        <f t="shared" si="313"/>
        <v xml:space="preserve"> </v>
      </c>
      <c r="DI237" s="44" t="str">
        <f t="shared" si="314"/>
        <v/>
      </c>
      <c r="DJ237" s="44"/>
      <c r="DK237" s="44" t="str">
        <f t="shared" si="315"/>
        <v xml:space="preserve"> </v>
      </c>
      <c r="DL237" s="44" t="str">
        <f t="shared" si="316"/>
        <v/>
      </c>
      <c r="DM237" s="44"/>
      <c r="DN237" s="44" t="str">
        <f t="shared" si="317"/>
        <v xml:space="preserve"> </v>
      </c>
      <c r="DO237" s="44" t="str">
        <f t="shared" si="318"/>
        <v/>
      </c>
      <c r="DP237" s="44"/>
      <c r="DQ237" s="44" t="str">
        <f t="shared" si="319"/>
        <v xml:space="preserve"> </v>
      </c>
      <c r="DR237" s="44" t="str">
        <f t="shared" si="320"/>
        <v/>
      </c>
      <c r="DS237" s="44"/>
      <c r="DT237" s="44" t="e">
        <f t="shared" si="321"/>
        <v>#N/A</v>
      </c>
      <c r="DU237" s="44" t="str">
        <f t="shared" si="322"/>
        <v xml:space="preserve"> Pesos</v>
      </c>
      <c r="DV237" s="44" t="str">
        <f t="shared" si="323"/>
        <v xml:space="preserve"> </v>
      </c>
      <c r="DW237" s="44" t="str">
        <f t="shared" si="324"/>
        <v/>
      </c>
      <c r="DX237" s="44"/>
      <c r="DY237" s="44"/>
      <c r="DZ237" s="44"/>
      <c r="EA237" s="44" t="str">
        <f t="shared" si="325"/>
        <v xml:space="preserve"> </v>
      </c>
      <c r="EB237" s="44"/>
      <c r="EC237" s="44"/>
      <c r="ED237" s="44" t="str">
        <f t="shared" si="326"/>
        <v xml:space="preserve"> </v>
      </c>
      <c r="EE237" s="44"/>
      <c r="EF237" s="44"/>
      <c r="EG237" s="47" t="str">
        <f t="shared" si="327"/>
        <v xml:space="preserve"> </v>
      </c>
      <c r="EH237" s="44"/>
      <c r="EI237" s="44"/>
      <c r="EJ237" s="47" t="str">
        <f t="shared" si="328"/>
        <v xml:space="preserve"> </v>
      </c>
      <c r="EK237" s="44"/>
      <c r="EL237" s="44"/>
      <c r="EM237" s="47" t="str">
        <f t="shared" si="329"/>
        <v>Doscientos Treinta y Cuatro Pesos</v>
      </c>
      <c r="EN237" s="47"/>
      <c r="EO237" s="47" t="str">
        <f t="shared" si="330"/>
        <v xml:space="preserve"> </v>
      </c>
      <c r="EP237" s="44"/>
    </row>
    <row r="238" spans="1:146" hidden="1" x14ac:dyDescent="0.2">
      <c r="A238" s="42">
        <v>235</v>
      </c>
      <c r="B238" s="43" t="str">
        <f t="shared" si="260"/>
        <v>Doscientos Treinta y Cinco Pesos M/L</v>
      </c>
      <c r="C238" s="44"/>
      <c r="D238" s="45">
        <f t="shared" si="261"/>
        <v>235</v>
      </c>
      <c r="E238" s="44" t="str">
        <f t="shared" si="262"/>
        <v/>
      </c>
      <c r="F238" s="44" t="str">
        <f t="shared" si="263"/>
        <v xml:space="preserve"> Pesos</v>
      </c>
      <c r="G238" s="44" t="str">
        <f t="shared" si="264"/>
        <v xml:space="preserve">  billones</v>
      </c>
      <c r="H238" s="44"/>
      <c r="I238" s="44" t="str">
        <f t="shared" si="265"/>
        <v xml:space="preserve"> Pesos</v>
      </c>
      <c r="J238" s="44" t="s">
        <v>80</v>
      </c>
      <c r="K238" s="44"/>
      <c r="L238" s="44" t="str">
        <f t="shared" si="266"/>
        <v xml:space="preserve"> Pesos</v>
      </c>
      <c r="M238" s="44" t="str">
        <f t="shared" si="267"/>
        <v xml:space="preserve">  millones</v>
      </c>
      <c r="N238" s="44"/>
      <c r="O238" s="44" t="str">
        <f t="shared" si="268"/>
        <v xml:space="preserve"> Pesos</v>
      </c>
      <c r="P238" s="44" t="s">
        <v>80</v>
      </c>
      <c r="Q238" s="44"/>
      <c r="R238" s="44" t="str">
        <f t="shared" si="269"/>
        <v xml:space="preserve"> y </v>
      </c>
      <c r="S238" s="44" t="str">
        <f t="shared" si="270"/>
        <v xml:space="preserve"> Pesos</v>
      </c>
      <c r="T238" s="44" t="str">
        <f t="shared" si="271"/>
        <v xml:space="preserve"> Centavos</v>
      </c>
      <c r="U238" s="44" t="str">
        <f t="shared" si="272"/>
        <v xml:space="preserve"> centavos</v>
      </c>
      <c r="V238" s="44">
        <v>15</v>
      </c>
      <c r="W238" s="44">
        <v>14</v>
      </c>
      <c r="X238" s="44">
        <v>13</v>
      </c>
      <c r="Y238" s="44">
        <v>12</v>
      </c>
      <c r="Z238" s="44">
        <v>11</v>
      </c>
      <c r="AA238" s="44">
        <v>10</v>
      </c>
      <c r="AB238" s="44">
        <v>9</v>
      </c>
      <c r="AC238" s="44">
        <f t="shared" si="335"/>
        <v>8</v>
      </c>
      <c r="AD238" s="44">
        <f t="shared" si="335"/>
        <v>7</v>
      </c>
      <c r="AE238" s="44">
        <f t="shared" si="335"/>
        <v>6</v>
      </c>
      <c r="AF238" s="44">
        <f t="shared" si="335"/>
        <v>5</v>
      </c>
      <c r="AG238" s="44">
        <f t="shared" si="335"/>
        <v>4</v>
      </c>
      <c r="AH238" s="44">
        <f t="shared" si="335"/>
        <v>3</v>
      </c>
      <c r="AI238" s="44">
        <f t="shared" si="335"/>
        <v>2</v>
      </c>
      <c r="AJ238" s="44">
        <f t="shared" si="335"/>
        <v>1</v>
      </c>
      <c r="AK238" s="44">
        <f t="shared" si="335"/>
        <v>0</v>
      </c>
      <c r="AL238" s="44">
        <f t="shared" si="335"/>
        <v>-1</v>
      </c>
      <c r="AM238" s="44">
        <f t="shared" si="335"/>
        <v>-2</v>
      </c>
      <c r="AN238" s="44"/>
      <c r="AO238" s="46">
        <f t="shared" si="334"/>
        <v>0</v>
      </c>
      <c r="AP238" s="46">
        <f t="shared" si="334"/>
        <v>0</v>
      </c>
      <c r="AQ238" s="46">
        <f t="shared" si="334"/>
        <v>0</v>
      </c>
      <c r="AR238" s="46">
        <f t="shared" si="333"/>
        <v>0</v>
      </c>
      <c r="AS238" s="46">
        <f t="shared" si="333"/>
        <v>0</v>
      </c>
      <c r="AT238" s="46">
        <f t="shared" si="333"/>
        <v>0</v>
      </c>
      <c r="AU238" s="46">
        <f t="shared" si="333"/>
        <v>0</v>
      </c>
      <c r="AV238" s="46">
        <f t="shared" si="333"/>
        <v>0</v>
      </c>
      <c r="AW238" s="46">
        <f t="shared" si="333"/>
        <v>0</v>
      </c>
      <c r="AX238" s="46">
        <f t="shared" si="333"/>
        <v>0</v>
      </c>
      <c r="AY238" s="46">
        <f t="shared" si="333"/>
        <v>0</v>
      </c>
      <c r="AZ238" s="46">
        <f t="shared" si="333"/>
        <v>0</v>
      </c>
      <c r="BA238" s="46">
        <f t="shared" si="249"/>
        <v>2</v>
      </c>
      <c r="BB238" s="46">
        <f t="shared" si="249"/>
        <v>23</v>
      </c>
      <c r="BC238" s="46">
        <f t="shared" si="249"/>
        <v>235</v>
      </c>
      <c r="BD238" s="46">
        <f t="shared" si="249"/>
        <v>2350</v>
      </c>
      <c r="BE238" s="46">
        <f t="shared" si="249"/>
        <v>23500</v>
      </c>
      <c r="BF238" s="44"/>
      <c r="BG238" s="44">
        <f t="shared" si="273"/>
        <v>0</v>
      </c>
      <c r="BH238" s="46">
        <f t="shared" si="274"/>
        <v>0</v>
      </c>
      <c r="BI238" s="46">
        <f t="shared" si="275"/>
        <v>0</v>
      </c>
      <c r="BJ238" s="46">
        <f t="shared" si="276"/>
        <v>0</v>
      </c>
      <c r="BK238" s="46">
        <f t="shared" si="277"/>
        <v>0</v>
      </c>
      <c r="BL238" s="46">
        <f t="shared" si="278"/>
        <v>0</v>
      </c>
      <c r="BM238" s="46">
        <f t="shared" si="279"/>
        <v>0</v>
      </c>
      <c r="BN238" s="46">
        <f t="shared" si="280"/>
        <v>0</v>
      </c>
      <c r="BO238" s="46">
        <f t="shared" si="281"/>
        <v>0</v>
      </c>
      <c r="BP238" s="46">
        <f t="shared" si="282"/>
        <v>0</v>
      </c>
      <c r="BQ238" s="46">
        <f t="shared" si="283"/>
        <v>0</v>
      </c>
      <c r="BR238" s="46">
        <f t="shared" si="284"/>
        <v>0</v>
      </c>
      <c r="BS238" s="46">
        <f t="shared" si="285"/>
        <v>200</v>
      </c>
      <c r="BT238" s="46">
        <f t="shared" si="286"/>
        <v>30</v>
      </c>
      <c r="BU238" s="46">
        <f t="shared" si="287"/>
        <v>5</v>
      </c>
      <c r="BV238" s="46">
        <f t="shared" si="288"/>
        <v>0</v>
      </c>
      <c r="BW238" s="46">
        <f t="shared" si="289"/>
        <v>0</v>
      </c>
      <c r="BX238" s="44"/>
      <c r="BY238" s="44"/>
      <c r="BZ238" s="46">
        <f t="shared" si="290"/>
        <v>0</v>
      </c>
      <c r="CA238" s="46"/>
      <c r="CB238" s="46"/>
      <c r="CC238" s="46">
        <f t="shared" si="291"/>
        <v>0</v>
      </c>
      <c r="CD238" s="46"/>
      <c r="CE238" s="46"/>
      <c r="CF238" s="46">
        <f t="shared" si="292"/>
        <v>0</v>
      </c>
      <c r="CG238" s="44"/>
      <c r="CH238" s="46"/>
      <c r="CI238" s="46">
        <f t="shared" si="293"/>
        <v>0</v>
      </c>
      <c r="CJ238" s="44"/>
      <c r="CK238" s="46"/>
      <c r="CL238" s="46">
        <f t="shared" si="294"/>
        <v>35</v>
      </c>
      <c r="CM238" s="44"/>
      <c r="CN238" s="46">
        <f t="shared" si="295"/>
        <v>0</v>
      </c>
      <c r="CO238" s="44"/>
      <c r="CP238" s="44"/>
      <c r="CQ238" s="44" t="str">
        <f t="shared" si="296"/>
        <v/>
      </c>
      <c r="CR238" s="44" t="str">
        <f t="shared" si="297"/>
        <v/>
      </c>
      <c r="CS238" s="44" t="str">
        <f t="shared" si="298"/>
        <v xml:space="preserve">   billones</v>
      </c>
      <c r="CT238" s="44" t="str">
        <f t="shared" si="299"/>
        <v/>
      </c>
      <c r="CU238" s="44" t="str">
        <f t="shared" si="300"/>
        <v/>
      </c>
      <c r="CV238" s="44" t="str">
        <f t="shared" si="301"/>
        <v xml:space="preserve">  mil</v>
      </c>
      <c r="CW238" s="44" t="str">
        <f t="shared" si="302"/>
        <v/>
      </c>
      <c r="CX238" s="44" t="str">
        <f t="shared" si="303"/>
        <v/>
      </c>
      <c r="CY238" s="44" t="str">
        <f t="shared" si="304"/>
        <v xml:space="preserve">   millones</v>
      </c>
      <c r="CZ238" s="44" t="str">
        <f t="shared" si="305"/>
        <v/>
      </c>
      <c r="DA238" s="44" t="str">
        <f t="shared" si="306"/>
        <v/>
      </c>
      <c r="DB238" s="44" t="str">
        <f t="shared" si="307"/>
        <v xml:space="preserve">  mil</v>
      </c>
      <c r="DC238" s="44" t="str">
        <f t="shared" si="308"/>
        <v xml:space="preserve">Doscientos </v>
      </c>
      <c r="DD238" s="44" t="str">
        <f t="shared" si="309"/>
        <v xml:space="preserve">Treinta y </v>
      </c>
      <c r="DE238" s="44" t="str">
        <f t="shared" si="310"/>
        <v>Cinco Pesos</v>
      </c>
      <c r="DF238" s="44" t="str">
        <f t="shared" si="311"/>
        <v xml:space="preserve">  Centavos</v>
      </c>
      <c r="DG238" s="44" t="str">
        <f t="shared" si="312"/>
        <v xml:space="preserve">  centavos</v>
      </c>
      <c r="DH238" s="44" t="str">
        <f t="shared" si="313"/>
        <v xml:space="preserve"> </v>
      </c>
      <c r="DI238" s="44" t="str">
        <f t="shared" si="314"/>
        <v/>
      </c>
      <c r="DJ238" s="44"/>
      <c r="DK238" s="44" t="str">
        <f t="shared" si="315"/>
        <v xml:space="preserve"> </v>
      </c>
      <c r="DL238" s="44" t="str">
        <f t="shared" si="316"/>
        <v/>
      </c>
      <c r="DM238" s="44"/>
      <c r="DN238" s="44" t="str">
        <f t="shared" si="317"/>
        <v xml:space="preserve"> </v>
      </c>
      <c r="DO238" s="44" t="str">
        <f t="shared" si="318"/>
        <v/>
      </c>
      <c r="DP238" s="44"/>
      <c r="DQ238" s="44" t="str">
        <f t="shared" si="319"/>
        <v xml:space="preserve"> </v>
      </c>
      <c r="DR238" s="44" t="str">
        <f t="shared" si="320"/>
        <v/>
      </c>
      <c r="DS238" s="44"/>
      <c r="DT238" s="44" t="e">
        <f t="shared" si="321"/>
        <v>#N/A</v>
      </c>
      <c r="DU238" s="44" t="str">
        <f t="shared" si="322"/>
        <v xml:space="preserve"> Pesos</v>
      </c>
      <c r="DV238" s="44" t="str">
        <f t="shared" si="323"/>
        <v xml:space="preserve"> </v>
      </c>
      <c r="DW238" s="44" t="str">
        <f t="shared" si="324"/>
        <v/>
      </c>
      <c r="DX238" s="44"/>
      <c r="DY238" s="44"/>
      <c r="DZ238" s="44"/>
      <c r="EA238" s="44" t="str">
        <f t="shared" si="325"/>
        <v xml:space="preserve"> </v>
      </c>
      <c r="EB238" s="44"/>
      <c r="EC238" s="44"/>
      <c r="ED238" s="44" t="str">
        <f t="shared" si="326"/>
        <v xml:space="preserve"> </v>
      </c>
      <c r="EE238" s="44"/>
      <c r="EF238" s="44"/>
      <c r="EG238" s="47" t="str">
        <f t="shared" si="327"/>
        <v xml:space="preserve"> </v>
      </c>
      <c r="EH238" s="44"/>
      <c r="EI238" s="44"/>
      <c r="EJ238" s="47" t="str">
        <f t="shared" si="328"/>
        <v xml:space="preserve"> </v>
      </c>
      <c r="EK238" s="44"/>
      <c r="EL238" s="44"/>
      <c r="EM238" s="47" t="str">
        <f t="shared" si="329"/>
        <v>Doscientos Treinta y Cinco Pesos</v>
      </c>
      <c r="EN238" s="47"/>
      <c r="EO238" s="47" t="str">
        <f t="shared" si="330"/>
        <v xml:space="preserve"> </v>
      </c>
      <c r="EP238" s="44"/>
    </row>
    <row r="239" spans="1:146" hidden="1" x14ac:dyDescent="0.2">
      <c r="A239" s="42">
        <v>236</v>
      </c>
      <c r="B239" s="43" t="str">
        <f t="shared" si="260"/>
        <v>Doscientos Treinta y Seis Pesos M/L</v>
      </c>
      <c r="C239" s="44"/>
      <c r="D239" s="45">
        <f t="shared" si="261"/>
        <v>236</v>
      </c>
      <c r="E239" s="44" t="str">
        <f t="shared" si="262"/>
        <v/>
      </c>
      <c r="F239" s="44" t="str">
        <f t="shared" si="263"/>
        <v xml:space="preserve"> Pesos</v>
      </c>
      <c r="G239" s="44" t="str">
        <f t="shared" si="264"/>
        <v xml:space="preserve">  billones</v>
      </c>
      <c r="H239" s="44"/>
      <c r="I239" s="44" t="str">
        <f t="shared" si="265"/>
        <v xml:space="preserve"> Pesos</v>
      </c>
      <c r="J239" s="44" t="s">
        <v>80</v>
      </c>
      <c r="K239" s="44"/>
      <c r="L239" s="44" t="str">
        <f t="shared" si="266"/>
        <v xml:space="preserve"> Pesos</v>
      </c>
      <c r="M239" s="44" t="str">
        <f t="shared" si="267"/>
        <v xml:space="preserve">  millones</v>
      </c>
      <c r="N239" s="44"/>
      <c r="O239" s="44" t="str">
        <f t="shared" si="268"/>
        <v xml:space="preserve"> Pesos</v>
      </c>
      <c r="P239" s="44" t="s">
        <v>80</v>
      </c>
      <c r="Q239" s="44"/>
      <c r="R239" s="44" t="str">
        <f t="shared" si="269"/>
        <v xml:space="preserve"> y </v>
      </c>
      <c r="S239" s="44" t="str">
        <f t="shared" si="270"/>
        <v xml:space="preserve"> Pesos</v>
      </c>
      <c r="T239" s="44" t="str">
        <f t="shared" si="271"/>
        <v xml:space="preserve"> Centavos</v>
      </c>
      <c r="U239" s="44" t="str">
        <f t="shared" si="272"/>
        <v xml:space="preserve"> centavos</v>
      </c>
      <c r="V239" s="44">
        <v>15</v>
      </c>
      <c r="W239" s="44">
        <v>14</v>
      </c>
      <c r="X239" s="44">
        <v>13</v>
      </c>
      <c r="Y239" s="44">
        <v>12</v>
      </c>
      <c r="Z239" s="44">
        <v>11</v>
      </c>
      <c r="AA239" s="44">
        <v>10</v>
      </c>
      <c r="AB239" s="44">
        <v>9</v>
      </c>
      <c r="AC239" s="44">
        <f t="shared" si="335"/>
        <v>8</v>
      </c>
      <c r="AD239" s="44">
        <f t="shared" si="335"/>
        <v>7</v>
      </c>
      <c r="AE239" s="44">
        <f t="shared" si="335"/>
        <v>6</v>
      </c>
      <c r="AF239" s="44">
        <f t="shared" si="335"/>
        <v>5</v>
      </c>
      <c r="AG239" s="44">
        <f t="shared" si="335"/>
        <v>4</v>
      </c>
      <c r="AH239" s="44">
        <f t="shared" si="335"/>
        <v>3</v>
      </c>
      <c r="AI239" s="44">
        <f t="shared" si="335"/>
        <v>2</v>
      </c>
      <c r="AJ239" s="44">
        <f t="shared" si="335"/>
        <v>1</v>
      </c>
      <c r="AK239" s="44">
        <f t="shared" si="335"/>
        <v>0</v>
      </c>
      <c r="AL239" s="44">
        <f t="shared" si="335"/>
        <v>-1</v>
      </c>
      <c r="AM239" s="44">
        <f t="shared" si="335"/>
        <v>-2</v>
      </c>
      <c r="AN239" s="44"/>
      <c r="AO239" s="46">
        <f t="shared" si="334"/>
        <v>0</v>
      </c>
      <c r="AP239" s="46">
        <f t="shared" si="334"/>
        <v>0</v>
      </c>
      <c r="AQ239" s="46">
        <f t="shared" si="334"/>
        <v>0</v>
      </c>
      <c r="AR239" s="46">
        <f t="shared" si="333"/>
        <v>0</v>
      </c>
      <c r="AS239" s="46">
        <f t="shared" si="333"/>
        <v>0</v>
      </c>
      <c r="AT239" s="46">
        <f t="shared" si="333"/>
        <v>0</v>
      </c>
      <c r="AU239" s="46">
        <f t="shared" si="333"/>
        <v>0</v>
      </c>
      <c r="AV239" s="46">
        <f t="shared" si="333"/>
        <v>0</v>
      </c>
      <c r="AW239" s="46">
        <f t="shared" si="333"/>
        <v>0</v>
      </c>
      <c r="AX239" s="46">
        <f t="shared" si="333"/>
        <v>0</v>
      </c>
      <c r="AY239" s="46">
        <f t="shared" si="333"/>
        <v>0</v>
      </c>
      <c r="AZ239" s="46">
        <f t="shared" si="333"/>
        <v>0</v>
      </c>
      <c r="BA239" s="46">
        <f t="shared" si="249"/>
        <v>2</v>
      </c>
      <c r="BB239" s="46">
        <f t="shared" si="249"/>
        <v>23</v>
      </c>
      <c r="BC239" s="46">
        <f t="shared" si="249"/>
        <v>236</v>
      </c>
      <c r="BD239" s="46">
        <f t="shared" si="249"/>
        <v>2360</v>
      </c>
      <c r="BE239" s="46">
        <f t="shared" si="249"/>
        <v>23600</v>
      </c>
      <c r="BF239" s="44"/>
      <c r="BG239" s="44">
        <f t="shared" si="273"/>
        <v>0</v>
      </c>
      <c r="BH239" s="46">
        <f t="shared" si="274"/>
        <v>0</v>
      </c>
      <c r="BI239" s="46">
        <f t="shared" si="275"/>
        <v>0</v>
      </c>
      <c r="BJ239" s="46">
        <f t="shared" si="276"/>
        <v>0</v>
      </c>
      <c r="BK239" s="46">
        <f t="shared" si="277"/>
        <v>0</v>
      </c>
      <c r="BL239" s="46">
        <f t="shared" si="278"/>
        <v>0</v>
      </c>
      <c r="BM239" s="46">
        <f t="shared" si="279"/>
        <v>0</v>
      </c>
      <c r="BN239" s="46">
        <f t="shared" si="280"/>
        <v>0</v>
      </c>
      <c r="BO239" s="46">
        <f t="shared" si="281"/>
        <v>0</v>
      </c>
      <c r="BP239" s="46">
        <f t="shared" si="282"/>
        <v>0</v>
      </c>
      <c r="BQ239" s="46">
        <f t="shared" si="283"/>
        <v>0</v>
      </c>
      <c r="BR239" s="46">
        <f t="shared" si="284"/>
        <v>0</v>
      </c>
      <c r="BS239" s="46">
        <f t="shared" si="285"/>
        <v>200</v>
      </c>
      <c r="BT239" s="46">
        <f t="shared" si="286"/>
        <v>30</v>
      </c>
      <c r="BU239" s="46">
        <f t="shared" si="287"/>
        <v>6</v>
      </c>
      <c r="BV239" s="46">
        <f t="shared" si="288"/>
        <v>0</v>
      </c>
      <c r="BW239" s="46">
        <f t="shared" si="289"/>
        <v>0</v>
      </c>
      <c r="BX239" s="44"/>
      <c r="BY239" s="44"/>
      <c r="BZ239" s="46">
        <f t="shared" si="290"/>
        <v>0</v>
      </c>
      <c r="CA239" s="46"/>
      <c r="CB239" s="46"/>
      <c r="CC239" s="46">
        <f t="shared" si="291"/>
        <v>0</v>
      </c>
      <c r="CD239" s="46"/>
      <c r="CE239" s="46"/>
      <c r="CF239" s="46">
        <f t="shared" si="292"/>
        <v>0</v>
      </c>
      <c r="CG239" s="44"/>
      <c r="CH239" s="46"/>
      <c r="CI239" s="46">
        <f t="shared" si="293"/>
        <v>0</v>
      </c>
      <c r="CJ239" s="44"/>
      <c r="CK239" s="46"/>
      <c r="CL239" s="46">
        <f t="shared" si="294"/>
        <v>36</v>
      </c>
      <c r="CM239" s="44"/>
      <c r="CN239" s="46">
        <f t="shared" si="295"/>
        <v>0</v>
      </c>
      <c r="CO239" s="44"/>
      <c r="CP239" s="44"/>
      <c r="CQ239" s="44" t="str">
        <f t="shared" si="296"/>
        <v/>
      </c>
      <c r="CR239" s="44" t="str">
        <f t="shared" si="297"/>
        <v/>
      </c>
      <c r="CS239" s="44" t="str">
        <f t="shared" si="298"/>
        <v xml:space="preserve">   billones</v>
      </c>
      <c r="CT239" s="44" t="str">
        <f t="shared" si="299"/>
        <v/>
      </c>
      <c r="CU239" s="44" t="str">
        <f t="shared" si="300"/>
        <v/>
      </c>
      <c r="CV239" s="44" t="str">
        <f t="shared" si="301"/>
        <v xml:space="preserve">  mil</v>
      </c>
      <c r="CW239" s="44" t="str">
        <f t="shared" si="302"/>
        <v/>
      </c>
      <c r="CX239" s="44" t="str">
        <f t="shared" si="303"/>
        <v/>
      </c>
      <c r="CY239" s="44" t="str">
        <f t="shared" si="304"/>
        <v xml:space="preserve">   millones</v>
      </c>
      <c r="CZ239" s="44" t="str">
        <f t="shared" si="305"/>
        <v/>
      </c>
      <c r="DA239" s="44" t="str">
        <f t="shared" si="306"/>
        <v/>
      </c>
      <c r="DB239" s="44" t="str">
        <f t="shared" si="307"/>
        <v xml:space="preserve">  mil</v>
      </c>
      <c r="DC239" s="44" t="str">
        <f t="shared" si="308"/>
        <v xml:space="preserve">Doscientos </v>
      </c>
      <c r="DD239" s="44" t="str">
        <f t="shared" si="309"/>
        <v xml:space="preserve">Treinta y </v>
      </c>
      <c r="DE239" s="44" t="str">
        <f t="shared" si="310"/>
        <v>Seis Pesos</v>
      </c>
      <c r="DF239" s="44" t="str">
        <f t="shared" si="311"/>
        <v xml:space="preserve">  Centavos</v>
      </c>
      <c r="DG239" s="44" t="str">
        <f t="shared" si="312"/>
        <v xml:space="preserve">  centavos</v>
      </c>
      <c r="DH239" s="44" t="str">
        <f t="shared" si="313"/>
        <v xml:space="preserve"> </v>
      </c>
      <c r="DI239" s="44" t="str">
        <f t="shared" si="314"/>
        <v/>
      </c>
      <c r="DJ239" s="44"/>
      <c r="DK239" s="44" t="str">
        <f t="shared" si="315"/>
        <v xml:space="preserve"> </v>
      </c>
      <c r="DL239" s="44" t="str">
        <f t="shared" si="316"/>
        <v/>
      </c>
      <c r="DM239" s="44"/>
      <c r="DN239" s="44" t="str">
        <f t="shared" si="317"/>
        <v xml:space="preserve"> </v>
      </c>
      <c r="DO239" s="44" t="str">
        <f t="shared" si="318"/>
        <v/>
      </c>
      <c r="DP239" s="44"/>
      <c r="DQ239" s="44" t="str">
        <f t="shared" si="319"/>
        <v xml:space="preserve"> </v>
      </c>
      <c r="DR239" s="44" t="str">
        <f t="shared" si="320"/>
        <v/>
      </c>
      <c r="DS239" s="44"/>
      <c r="DT239" s="44" t="e">
        <f t="shared" si="321"/>
        <v>#N/A</v>
      </c>
      <c r="DU239" s="44" t="str">
        <f t="shared" si="322"/>
        <v xml:space="preserve"> Pesos</v>
      </c>
      <c r="DV239" s="44" t="str">
        <f t="shared" si="323"/>
        <v xml:space="preserve"> </v>
      </c>
      <c r="DW239" s="44" t="str">
        <f t="shared" si="324"/>
        <v/>
      </c>
      <c r="DX239" s="44"/>
      <c r="DY239" s="44"/>
      <c r="DZ239" s="44"/>
      <c r="EA239" s="44" t="str">
        <f t="shared" si="325"/>
        <v xml:space="preserve"> </v>
      </c>
      <c r="EB239" s="44"/>
      <c r="EC239" s="44"/>
      <c r="ED239" s="44" t="str">
        <f t="shared" si="326"/>
        <v xml:space="preserve"> </v>
      </c>
      <c r="EE239" s="44"/>
      <c r="EF239" s="44"/>
      <c r="EG239" s="47" t="str">
        <f t="shared" si="327"/>
        <v xml:space="preserve"> </v>
      </c>
      <c r="EH239" s="44"/>
      <c r="EI239" s="44"/>
      <c r="EJ239" s="47" t="str">
        <f t="shared" si="328"/>
        <v xml:space="preserve"> </v>
      </c>
      <c r="EK239" s="44"/>
      <c r="EL239" s="44"/>
      <c r="EM239" s="47" t="str">
        <f t="shared" si="329"/>
        <v>Doscientos Treinta y Seis Pesos</v>
      </c>
      <c r="EN239" s="47"/>
      <c r="EO239" s="47" t="str">
        <f t="shared" si="330"/>
        <v xml:space="preserve"> </v>
      </c>
      <c r="EP239" s="44"/>
    </row>
    <row r="240" spans="1:146" hidden="1" x14ac:dyDescent="0.2">
      <c r="A240" s="42">
        <v>237</v>
      </c>
      <c r="B240" s="43" t="str">
        <f t="shared" si="260"/>
        <v>Doscientos Treinta y Siete Pesos M/L</v>
      </c>
      <c r="C240" s="44"/>
      <c r="D240" s="45">
        <f t="shared" si="261"/>
        <v>237</v>
      </c>
      <c r="E240" s="44" t="str">
        <f t="shared" si="262"/>
        <v/>
      </c>
      <c r="F240" s="44" t="str">
        <f t="shared" si="263"/>
        <v xml:space="preserve"> Pesos</v>
      </c>
      <c r="G240" s="44" t="str">
        <f t="shared" si="264"/>
        <v xml:space="preserve">  billones</v>
      </c>
      <c r="H240" s="44"/>
      <c r="I240" s="44" t="str">
        <f t="shared" si="265"/>
        <v xml:space="preserve"> Pesos</v>
      </c>
      <c r="J240" s="44" t="s">
        <v>80</v>
      </c>
      <c r="K240" s="44"/>
      <c r="L240" s="44" t="str">
        <f t="shared" si="266"/>
        <v xml:space="preserve"> Pesos</v>
      </c>
      <c r="M240" s="44" t="str">
        <f t="shared" si="267"/>
        <v xml:space="preserve">  millones</v>
      </c>
      <c r="N240" s="44"/>
      <c r="O240" s="44" t="str">
        <f t="shared" si="268"/>
        <v xml:space="preserve"> Pesos</v>
      </c>
      <c r="P240" s="44" t="s">
        <v>80</v>
      </c>
      <c r="Q240" s="44"/>
      <c r="R240" s="44" t="str">
        <f t="shared" si="269"/>
        <v xml:space="preserve"> y </v>
      </c>
      <c r="S240" s="44" t="str">
        <f t="shared" si="270"/>
        <v xml:space="preserve"> Pesos</v>
      </c>
      <c r="T240" s="44" t="str">
        <f t="shared" si="271"/>
        <v xml:space="preserve"> Centavos</v>
      </c>
      <c r="U240" s="44" t="str">
        <f t="shared" si="272"/>
        <v xml:space="preserve"> centavos</v>
      </c>
      <c r="V240" s="44">
        <v>15</v>
      </c>
      <c r="W240" s="44">
        <v>14</v>
      </c>
      <c r="X240" s="44">
        <v>13</v>
      </c>
      <c r="Y240" s="44">
        <v>12</v>
      </c>
      <c r="Z240" s="44">
        <v>11</v>
      </c>
      <c r="AA240" s="44">
        <v>10</v>
      </c>
      <c r="AB240" s="44">
        <v>9</v>
      </c>
      <c r="AC240" s="44">
        <f t="shared" si="335"/>
        <v>8</v>
      </c>
      <c r="AD240" s="44">
        <f t="shared" si="335"/>
        <v>7</v>
      </c>
      <c r="AE240" s="44">
        <f t="shared" si="335"/>
        <v>6</v>
      </c>
      <c r="AF240" s="44">
        <f t="shared" si="335"/>
        <v>5</v>
      </c>
      <c r="AG240" s="44">
        <f t="shared" si="335"/>
        <v>4</v>
      </c>
      <c r="AH240" s="44">
        <f t="shared" si="335"/>
        <v>3</v>
      </c>
      <c r="AI240" s="44">
        <f t="shared" si="335"/>
        <v>2</v>
      </c>
      <c r="AJ240" s="44">
        <f t="shared" si="335"/>
        <v>1</v>
      </c>
      <c r="AK240" s="44">
        <f t="shared" si="335"/>
        <v>0</v>
      </c>
      <c r="AL240" s="44">
        <f t="shared" si="335"/>
        <v>-1</v>
      </c>
      <c r="AM240" s="44">
        <f t="shared" si="335"/>
        <v>-2</v>
      </c>
      <c r="AN240" s="44"/>
      <c r="AO240" s="46">
        <f t="shared" si="334"/>
        <v>0</v>
      </c>
      <c r="AP240" s="46">
        <f t="shared" si="334"/>
        <v>0</v>
      </c>
      <c r="AQ240" s="46">
        <f t="shared" si="334"/>
        <v>0</v>
      </c>
      <c r="AR240" s="46">
        <f t="shared" si="333"/>
        <v>0</v>
      </c>
      <c r="AS240" s="46">
        <f t="shared" si="333"/>
        <v>0</v>
      </c>
      <c r="AT240" s="46">
        <f t="shared" si="333"/>
        <v>0</v>
      </c>
      <c r="AU240" s="46">
        <f t="shared" si="333"/>
        <v>0</v>
      </c>
      <c r="AV240" s="46">
        <f t="shared" si="333"/>
        <v>0</v>
      </c>
      <c r="AW240" s="46">
        <f t="shared" si="333"/>
        <v>0</v>
      </c>
      <c r="AX240" s="46">
        <f t="shared" si="333"/>
        <v>0</v>
      </c>
      <c r="AY240" s="46">
        <f t="shared" si="333"/>
        <v>0</v>
      </c>
      <c r="AZ240" s="46">
        <f t="shared" si="333"/>
        <v>0</v>
      </c>
      <c r="BA240" s="46">
        <f t="shared" si="249"/>
        <v>2</v>
      </c>
      <c r="BB240" s="46">
        <f t="shared" si="249"/>
        <v>23</v>
      </c>
      <c r="BC240" s="46">
        <f t="shared" si="249"/>
        <v>237</v>
      </c>
      <c r="BD240" s="46">
        <f t="shared" si="249"/>
        <v>2370</v>
      </c>
      <c r="BE240" s="46">
        <f t="shared" si="249"/>
        <v>23700</v>
      </c>
      <c r="BF240" s="44"/>
      <c r="BG240" s="44">
        <f t="shared" si="273"/>
        <v>0</v>
      </c>
      <c r="BH240" s="46">
        <f t="shared" si="274"/>
        <v>0</v>
      </c>
      <c r="BI240" s="46">
        <f t="shared" si="275"/>
        <v>0</v>
      </c>
      <c r="BJ240" s="46">
        <f t="shared" si="276"/>
        <v>0</v>
      </c>
      <c r="BK240" s="46">
        <f t="shared" si="277"/>
        <v>0</v>
      </c>
      <c r="BL240" s="46">
        <f t="shared" si="278"/>
        <v>0</v>
      </c>
      <c r="BM240" s="46">
        <f t="shared" si="279"/>
        <v>0</v>
      </c>
      <c r="BN240" s="46">
        <f t="shared" si="280"/>
        <v>0</v>
      </c>
      <c r="BO240" s="46">
        <f t="shared" si="281"/>
        <v>0</v>
      </c>
      <c r="BP240" s="46">
        <f t="shared" si="282"/>
        <v>0</v>
      </c>
      <c r="BQ240" s="46">
        <f t="shared" si="283"/>
        <v>0</v>
      </c>
      <c r="BR240" s="46">
        <f t="shared" si="284"/>
        <v>0</v>
      </c>
      <c r="BS240" s="46">
        <f t="shared" si="285"/>
        <v>200</v>
      </c>
      <c r="BT240" s="46">
        <f t="shared" si="286"/>
        <v>30</v>
      </c>
      <c r="BU240" s="46">
        <f t="shared" si="287"/>
        <v>7</v>
      </c>
      <c r="BV240" s="46">
        <f t="shared" si="288"/>
        <v>0</v>
      </c>
      <c r="BW240" s="46">
        <f t="shared" si="289"/>
        <v>0</v>
      </c>
      <c r="BX240" s="44"/>
      <c r="BY240" s="44"/>
      <c r="BZ240" s="46">
        <f t="shared" si="290"/>
        <v>0</v>
      </c>
      <c r="CA240" s="46"/>
      <c r="CB240" s="46"/>
      <c r="CC240" s="46">
        <f t="shared" si="291"/>
        <v>0</v>
      </c>
      <c r="CD240" s="46"/>
      <c r="CE240" s="46"/>
      <c r="CF240" s="46">
        <f t="shared" si="292"/>
        <v>0</v>
      </c>
      <c r="CG240" s="44"/>
      <c r="CH240" s="46"/>
      <c r="CI240" s="46">
        <f t="shared" si="293"/>
        <v>0</v>
      </c>
      <c r="CJ240" s="44"/>
      <c r="CK240" s="46"/>
      <c r="CL240" s="46">
        <f t="shared" si="294"/>
        <v>37</v>
      </c>
      <c r="CM240" s="44"/>
      <c r="CN240" s="46">
        <f t="shared" si="295"/>
        <v>0</v>
      </c>
      <c r="CO240" s="44"/>
      <c r="CP240" s="44"/>
      <c r="CQ240" s="44" t="str">
        <f t="shared" si="296"/>
        <v/>
      </c>
      <c r="CR240" s="44" t="str">
        <f t="shared" si="297"/>
        <v/>
      </c>
      <c r="CS240" s="44" t="str">
        <f t="shared" si="298"/>
        <v xml:space="preserve">   billones</v>
      </c>
      <c r="CT240" s="44" t="str">
        <f t="shared" si="299"/>
        <v/>
      </c>
      <c r="CU240" s="44" t="str">
        <f t="shared" si="300"/>
        <v/>
      </c>
      <c r="CV240" s="44" t="str">
        <f t="shared" si="301"/>
        <v xml:space="preserve">  mil</v>
      </c>
      <c r="CW240" s="44" t="str">
        <f t="shared" si="302"/>
        <v/>
      </c>
      <c r="CX240" s="44" t="str">
        <f t="shared" si="303"/>
        <v/>
      </c>
      <c r="CY240" s="44" t="str">
        <f t="shared" si="304"/>
        <v xml:space="preserve">   millones</v>
      </c>
      <c r="CZ240" s="44" t="str">
        <f t="shared" si="305"/>
        <v/>
      </c>
      <c r="DA240" s="44" t="str">
        <f t="shared" si="306"/>
        <v/>
      </c>
      <c r="DB240" s="44" t="str">
        <f t="shared" si="307"/>
        <v xml:space="preserve">  mil</v>
      </c>
      <c r="DC240" s="44" t="str">
        <f t="shared" si="308"/>
        <v xml:space="preserve">Doscientos </v>
      </c>
      <c r="DD240" s="44" t="str">
        <f t="shared" si="309"/>
        <v xml:space="preserve">Treinta y </v>
      </c>
      <c r="DE240" s="44" t="str">
        <f t="shared" si="310"/>
        <v>Siete Pesos</v>
      </c>
      <c r="DF240" s="44" t="str">
        <f t="shared" si="311"/>
        <v xml:space="preserve">  Centavos</v>
      </c>
      <c r="DG240" s="44" t="str">
        <f t="shared" si="312"/>
        <v xml:space="preserve">  centavos</v>
      </c>
      <c r="DH240" s="44" t="str">
        <f t="shared" si="313"/>
        <v xml:space="preserve"> </v>
      </c>
      <c r="DI240" s="44" t="str">
        <f t="shared" si="314"/>
        <v/>
      </c>
      <c r="DJ240" s="44"/>
      <c r="DK240" s="44" t="str">
        <f t="shared" si="315"/>
        <v xml:space="preserve"> </v>
      </c>
      <c r="DL240" s="44" t="str">
        <f t="shared" si="316"/>
        <v/>
      </c>
      <c r="DM240" s="44"/>
      <c r="DN240" s="44" t="str">
        <f t="shared" si="317"/>
        <v xml:space="preserve"> </v>
      </c>
      <c r="DO240" s="44" t="str">
        <f t="shared" si="318"/>
        <v/>
      </c>
      <c r="DP240" s="44"/>
      <c r="DQ240" s="44" t="str">
        <f t="shared" si="319"/>
        <v xml:space="preserve"> </v>
      </c>
      <c r="DR240" s="44" t="str">
        <f t="shared" si="320"/>
        <v/>
      </c>
      <c r="DS240" s="44"/>
      <c r="DT240" s="44" t="e">
        <f t="shared" si="321"/>
        <v>#N/A</v>
      </c>
      <c r="DU240" s="44" t="str">
        <f t="shared" si="322"/>
        <v xml:space="preserve"> Pesos</v>
      </c>
      <c r="DV240" s="44" t="str">
        <f t="shared" si="323"/>
        <v xml:space="preserve"> </v>
      </c>
      <c r="DW240" s="44" t="str">
        <f t="shared" si="324"/>
        <v/>
      </c>
      <c r="DX240" s="44"/>
      <c r="DY240" s="44"/>
      <c r="DZ240" s="44"/>
      <c r="EA240" s="44" t="str">
        <f t="shared" si="325"/>
        <v xml:space="preserve"> </v>
      </c>
      <c r="EB240" s="44"/>
      <c r="EC240" s="44"/>
      <c r="ED240" s="44" t="str">
        <f t="shared" si="326"/>
        <v xml:space="preserve"> </v>
      </c>
      <c r="EE240" s="44"/>
      <c r="EF240" s="44"/>
      <c r="EG240" s="47" t="str">
        <f t="shared" si="327"/>
        <v xml:space="preserve"> </v>
      </c>
      <c r="EH240" s="44"/>
      <c r="EI240" s="44"/>
      <c r="EJ240" s="47" t="str">
        <f t="shared" si="328"/>
        <v xml:space="preserve"> </v>
      </c>
      <c r="EK240" s="44"/>
      <c r="EL240" s="44"/>
      <c r="EM240" s="47" t="str">
        <f t="shared" si="329"/>
        <v>Doscientos Treinta y Siete Pesos</v>
      </c>
      <c r="EN240" s="47"/>
      <c r="EO240" s="47" t="str">
        <f t="shared" si="330"/>
        <v xml:space="preserve"> </v>
      </c>
      <c r="EP240" s="44"/>
    </row>
    <row r="241" spans="1:146" hidden="1" x14ac:dyDescent="0.2">
      <c r="A241" s="42">
        <v>238</v>
      </c>
      <c r="B241" s="43" t="str">
        <f t="shared" si="260"/>
        <v>Doscientos Treinta y Ocho Pesos M/L</v>
      </c>
      <c r="C241" s="44"/>
      <c r="D241" s="45">
        <f t="shared" si="261"/>
        <v>238</v>
      </c>
      <c r="E241" s="44" t="str">
        <f t="shared" si="262"/>
        <v/>
      </c>
      <c r="F241" s="44" t="str">
        <f t="shared" si="263"/>
        <v xml:space="preserve"> Pesos</v>
      </c>
      <c r="G241" s="44" t="str">
        <f t="shared" si="264"/>
        <v xml:space="preserve">  billones</v>
      </c>
      <c r="H241" s="44"/>
      <c r="I241" s="44" t="str">
        <f t="shared" si="265"/>
        <v xml:space="preserve"> Pesos</v>
      </c>
      <c r="J241" s="44" t="s">
        <v>80</v>
      </c>
      <c r="K241" s="44"/>
      <c r="L241" s="44" t="str">
        <f t="shared" si="266"/>
        <v xml:space="preserve"> Pesos</v>
      </c>
      <c r="M241" s="44" t="str">
        <f t="shared" si="267"/>
        <v xml:space="preserve">  millones</v>
      </c>
      <c r="N241" s="44"/>
      <c r="O241" s="44" t="str">
        <f t="shared" si="268"/>
        <v xml:space="preserve"> Pesos</v>
      </c>
      <c r="P241" s="44" t="s">
        <v>80</v>
      </c>
      <c r="Q241" s="44"/>
      <c r="R241" s="44" t="str">
        <f t="shared" si="269"/>
        <v xml:space="preserve"> y </v>
      </c>
      <c r="S241" s="44" t="str">
        <f t="shared" si="270"/>
        <v xml:space="preserve"> Pesos</v>
      </c>
      <c r="T241" s="44" t="str">
        <f t="shared" si="271"/>
        <v xml:space="preserve"> Centavos</v>
      </c>
      <c r="U241" s="44" t="str">
        <f t="shared" si="272"/>
        <v xml:space="preserve"> centavos</v>
      </c>
      <c r="V241" s="44">
        <v>15</v>
      </c>
      <c r="W241" s="44">
        <v>14</v>
      </c>
      <c r="X241" s="44">
        <v>13</v>
      </c>
      <c r="Y241" s="44">
        <v>12</v>
      </c>
      <c r="Z241" s="44">
        <v>11</v>
      </c>
      <c r="AA241" s="44">
        <v>10</v>
      </c>
      <c r="AB241" s="44">
        <v>9</v>
      </c>
      <c r="AC241" s="44">
        <f t="shared" si="335"/>
        <v>8</v>
      </c>
      <c r="AD241" s="44">
        <f t="shared" si="335"/>
        <v>7</v>
      </c>
      <c r="AE241" s="44">
        <f t="shared" si="335"/>
        <v>6</v>
      </c>
      <c r="AF241" s="44">
        <f t="shared" si="335"/>
        <v>5</v>
      </c>
      <c r="AG241" s="44">
        <f t="shared" si="335"/>
        <v>4</v>
      </c>
      <c r="AH241" s="44">
        <f t="shared" si="335"/>
        <v>3</v>
      </c>
      <c r="AI241" s="44">
        <f t="shared" si="335"/>
        <v>2</v>
      </c>
      <c r="AJ241" s="44">
        <f t="shared" si="335"/>
        <v>1</v>
      </c>
      <c r="AK241" s="44">
        <f t="shared" si="335"/>
        <v>0</v>
      </c>
      <c r="AL241" s="44">
        <f t="shared" si="335"/>
        <v>-1</v>
      </c>
      <c r="AM241" s="44">
        <f t="shared" si="335"/>
        <v>-2</v>
      </c>
      <c r="AN241" s="44"/>
      <c r="AO241" s="46">
        <f t="shared" si="334"/>
        <v>0</v>
      </c>
      <c r="AP241" s="46">
        <f t="shared" si="334"/>
        <v>0</v>
      </c>
      <c r="AQ241" s="46">
        <f t="shared" si="334"/>
        <v>0</v>
      </c>
      <c r="AR241" s="46">
        <f t="shared" si="333"/>
        <v>0</v>
      </c>
      <c r="AS241" s="46">
        <f t="shared" si="333"/>
        <v>0</v>
      </c>
      <c r="AT241" s="46">
        <f t="shared" si="333"/>
        <v>0</v>
      </c>
      <c r="AU241" s="46">
        <f t="shared" si="333"/>
        <v>0</v>
      </c>
      <c r="AV241" s="46">
        <f t="shared" si="333"/>
        <v>0</v>
      </c>
      <c r="AW241" s="46">
        <f t="shared" si="333"/>
        <v>0</v>
      </c>
      <c r="AX241" s="46">
        <f t="shared" si="333"/>
        <v>0</v>
      </c>
      <c r="AY241" s="46">
        <f t="shared" si="333"/>
        <v>0</v>
      </c>
      <c r="AZ241" s="46">
        <f t="shared" si="333"/>
        <v>0</v>
      </c>
      <c r="BA241" s="46">
        <f t="shared" si="249"/>
        <v>2</v>
      </c>
      <c r="BB241" s="46">
        <f t="shared" si="249"/>
        <v>23</v>
      </c>
      <c r="BC241" s="46">
        <f t="shared" si="249"/>
        <v>238</v>
      </c>
      <c r="BD241" s="46">
        <f t="shared" si="249"/>
        <v>2380</v>
      </c>
      <c r="BE241" s="46">
        <f t="shared" si="249"/>
        <v>23800</v>
      </c>
      <c r="BF241" s="44"/>
      <c r="BG241" s="44">
        <f t="shared" si="273"/>
        <v>0</v>
      </c>
      <c r="BH241" s="46">
        <f t="shared" si="274"/>
        <v>0</v>
      </c>
      <c r="BI241" s="46">
        <f t="shared" si="275"/>
        <v>0</v>
      </c>
      <c r="BJ241" s="46">
        <f t="shared" si="276"/>
        <v>0</v>
      </c>
      <c r="BK241" s="46">
        <f t="shared" si="277"/>
        <v>0</v>
      </c>
      <c r="BL241" s="46">
        <f t="shared" si="278"/>
        <v>0</v>
      </c>
      <c r="BM241" s="46">
        <f t="shared" si="279"/>
        <v>0</v>
      </c>
      <c r="BN241" s="46">
        <f t="shared" si="280"/>
        <v>0</v>
      </c>
      <c r="BO241" s="46">
        <f t="shared" si="281"/>
        <v>0</v>
      </c>
      <c r="BP241" s="46">
        <f t="shared" si="282"/>
        <v>0</v>
      </c>
      <c r="BQ241" s="46">
        <f t="shared" si="283"/>
        <v>0</v>
      </c>
      <c r="BR241" s="46">
        <f t="shared" si="284"/>
        <v>0</v>
      </c>
      <c r="BS241" s="46">
        <f t="shared" si="285"/>
        <v>200</v>
      </c>
      <c r="BT241" s="46">
        <f t="shared" si="286"/>
        <v>30</v>
      </c>
      <c r="BU241" s="46">
        <f t="shared" si="287"/>
        <v>8</v>
      </c>
      <c r="BV241" s="46">
        <f t="shared" si="288"/>
        <v>0</v>
      </c>
      <c r="BW241" s="46">
        <f t="shared" si="289"/>
        <v>0</v>
      </c>
      <c r="BX241" s="44"/>
      <c r="BY241" s="44"/>
      <c r="BZ241" s="46">
        <f t="shared" si="290"/>
        <v>0</v>
      </c>
      <c r="CA241" s="46"/>
      <c r="CB241" s="46"/>
      <c r="CC241" s="46">
        <f t="shared" si="291"/>
        <v>0</v>
      </c>
      <c r="CD241" s="46"/>
      <c r="CE241" s="46"/>
      <c r="CF241" s="46">
        <f t="shared" si="292"/>
        <v>0</v>
      </c>
      <c r="CG241" s="44"/>
      <c r="CH241" s="46"/>
      <c r="CI241" s="46">
        <f t="shared" si="293"/>
        <v>0</v>
      </c>
      <c r="CJ241" s="44"/>
      <c r="CK241" s="46"/>
      <c r="CL241" s="46">
        <f t="shared" si="294"/>
        <v>38</v>
      </c>
      <c r="CM241" s="44"/>
      <c r="CN241" s="46">
        <f t="shared" si="295"/>
        <v>0</v>
      </c>
      <c r="CO241" s="44"/>
      <c r="CP241" s="44"/>
      <c r="CQ241" s="44" t="str">
        <f t="shared" si="296"/>
        <v/>
      </c>
      <c r="CR241" s="44" t="str">
        <f t="shared" si="297"/>
        <v/>
      </c>
      <c r="CS241" s="44" t="str">
        <f t="shared" si="298"/>
        <v xml:space="preserve">   billones</v>
      </c>
      <c r="CT241" s="44" t="str">
        <f t="shared" si="299"/>
        <v/>
      </c>
      <c r="CU241" s="44" t="str">
        <f t="shared" si="300"/>
        <v/>
      </c>
      <c r="CV241" s="44" t="str">
        <f t="shared" si="301"/>
        <v xml:space="preserve">  mil</v>
      </c>
      <c r="CW241" s="44" t="str">
        <f t="shared" si="302"/>
        <v/>
      </c>
      <c r="CX241" s="44" t="str">
        <f t="shared" si="303"/>
        <v/>
      </c>
      <c r="CY241" s="44" t="str">
        <f t="shared" si="304"/>
        <v xml:space="preserve">   millones</v>
      </c>
      <c r="CZ241" s="44" t="str">
        <f t="shared" si="305"/>
        <v/>
      </c>
      <c r="DA241" s="44" t="str">
        <f t="shared" si="306"/>
        <v/>
      </c>
      <c r="DB241" s="44" t="str">
        <f t="shared" si="307"/>
        <v xml:space="preserve">  mil</v>
      </c>
      <c r="DC241" s="44" t="str">
        <f t="shared" si="308"/>
        <v xml:space="preserve">Doscientos </v>
      </c>
      <c r="DD241" s="44" t="str">
        <f t="shared" si="309"/>
        <v xml:space="preserve">Treinta y </v>
      </c>
      <c r="DE241" s="44" t="str">
        <f t="shared" si="310"/>
        <v>Ocho Pesos</v>
      </c>
      <c r="DF241" s="44" t="str">
        <f t="shared" si="311"/>
        <v xml:space="preserve">  Centavos</v>
      </c>
      <c r="DG241" s="44" t="str">
        <f t="shared" si="312"/>
        <v xml:space="preserve">  centavos</v>
      </c>
      <c r="DH241" s="44" t="str">
        <f t="shared" si="313"/>
        <v xml:space="preserve"> </v>
      </c>
      <c r="DI241" s="44" t="str">
        <f t="shared" si="314"/>
        <v/>
      </c>
      <c r="DJ241" s="44"/>
      <c r="DK241" s="44" t="str">
        <f t="shared" si="315"/>
        <v xml:space="preserve"> </v>
      </c>
      <c r="DL241" s="44" t="str">
        <f t="shared" si="316"/>
        <v/>
      </c>
      <c r="DM241" s="44"/>
      <c r="DN241" s="44" t="str">
        <f t="shared" si="317"/>
        <v xml:space="preserve"> </v>
      </c>
      <c r="DO241" s="44" t="str">
        <f t="shared" si="318"/>
        <v/>
      </c>
      <c r="DP241" s="44"/>
      <c r="DQ241" s="44" t="str">
        <f t="shared" si="319"/>
        <v xml:space="preserve"> </v>
      </c>
      <c r="DR241" s="44" t="str">
        <f t="shared" si="320"/>
        <v/>
      </c>
      <c r="DS241" s="44"/>
      <c r="DT241" s="44" t="e">
        <f t="shared" si="321"/>
        <v>#N/A</v>
      </c>
      <c r="DU241" s="44" t="str">
        <f t="shared" si="322"/>
        <v xml:space="preserve"> Pesos</v>
      </c>
      <c r="DV241" s="44" t="str">
        <f t="shared" si="323"/>
        <v xml:space="preserve"> </v>
      </c>
      <c r="DW241" s="44" t="str">
        <f t="shared" si="324"/>
        <v/>
      </c>
      <c r="DX241" s="44"/>
      <c r="DY241" s="44"/>
      <c r="DZ241" s="44"/>
      <c r="EA241" s="44" t="str">
        <f t="shared" si="325"/>
        <v xml:space="preserve"> </v>
      </c>
      <c r="EB241" s="44"/>
      <c r="EC241" s="44"/>
      <c r="ED241" s="44" t="str">
        <f t="shared" si="326"/>
        <v xml:space="preserve"> </v>
      </c>
      <c r="EE241" s="44"/>
      <c r="EF241" s="44"/>
      <c r="EG241" s="47" t="str">
        <f t="shared" si="327"/>
        <v xml:space="preserve"> </v>
      </c>
      <c r="EH241" s="44"/>
      <c r="EI241" s="44"/>
      <c r="EJ241" s="47" t="str">
        <f t="shared" si="328"/>
        <v xml:space="preserve"> </v>
      </c>
      <c r="EK241" s="44"/>
      <c r="EL241" s="44"/>
      <c r="EM241" s="47" t="str">
        <f t="shared" si="329"/>
        <v>Doscientos Treinta y Ocho Pesos</v>
      </c>
      <c r="EN241" s="47"/>
      <c r="EO241" s="47" t="str">
        <f t="shared" si="330"/>
        <v xml:space="preserve"> </v>
      </c>
      <c r="EP241" s="44"/>
    </row>
    <row r="242" spans="1:146" hidden="1" x14ac:dyDescent="0.2">
      <c r="A242" s="42">
        <v>239</v>
      </c>
      <c r="B242" s="43" t="str">
        <f t="shared" si="260"/>
        <v>Doscientos Treinta y Nueve Pesos M/L</v>
      </c>
      <c r="C242" s="44"/>
      <c r="D242" s="45">
        <f t="shared" si="261"/>
        <v>239</v>
      </c>
      <c r="E242" s="44" t="str">
        <f t="shared" si="262"/>
        <v/>
      </c>
      <c r="F242" s="44" t="str">
        <f t="shared" si="263"/>
        <v xml:space="preserve"> Pesos</v>
      </c>
      <c r="G242" s="44" t="str">
        <f t="shared" si="264"/>
        <v xml:space="preserve">  billones</v>
      </c>
      <c r="H242" s="44"/>
      <c r="I242" s="44" t="str">
        <f t="shared" si="265"/>
        <v xml:space="preserve"> Pesos</v>
      </c>
      <c r="J242" s="44" t="s">
        <v>80</v>
      </c>
      <c r="K242" s="44"/>
      <c r="L242" s="44" t="str">
        <f t="shared" si="266"/>
        <v xml:space="preserve"> Pesos</v>
      </c>
      <c r="M242" s="44" t="str">
        <f t="shared" si="267"/>
        <v xml:space="preserve">  millones</v>
      </c>
      <c r="N242" s="44"/>
      <c r="O242" s="44" t="str">
        <f t="shared" si="268"/>
        <v xml:space="preserve"> Pesos</v>
      </c>
      <c r="P242" s="44" t="s">
        <v>80</v>
      </c>
      <c r="Q242" s="44"/>
      <c r="R242" s="44" t="str">
        <f t="shared" si="269"/>
        <v xml:space="preserve"> y </v>
      </c>
      <c r="S242" s="44" t="str">
        <f t="shared" si="270"/>
        <v xml:space="preserve"> Pesos</v>
      </c>
      <c r="T242" s="44" t="str">
        <f t="shared" si="271"/>
        <v xml:space="preserve"> Centavos</v>
      </c>
      <c r="U242" s="44" t="str">
        <f t="shared" si="272"/>
        <v xml:space="preserve"> centavos</v>
      </c>
      <c r="V242" s="44">
        <v>15</v>
      </c>
      <c r="W242" s="44">
        <v>14</v>
      </c>
      <c r="X242" s="44">
        <v>13</v>
      </c>
      <c r="Y242" s="44">
        <v>12</v>
      </c>
      <c r="Z242" s="44">
        <v>11</v>
      </c>
      <c r="AA242" s="44">
        <v>10</v>
      </c>
      <c r="AB242" s="44">
        <v>9</v>
      </c>
      <c r="AC242" s="44">
        <f t="shared" si="335"/>
        <v>8</v>
      </c>
      <c r="AD242" s="44">
        <f t="shared" si="335"/>
        <v>7</v>
      </c>
      <c r="AE242" s="44">
        <f t="shared" si="335"/>
        <v>6</v>
      </c>
      <c r="AF242" s="44">
        <f t="shared" si="335"/>
        <v>5</v>
      </c>
      <c r="AG242" s="44">
        <f t="shared" si="335"/>
        <v>4</v>
      </c>
      <c r="AH242" s="44">
        <f t="shared" si="335"/>
        <v>3</v>
      </c>
      <c r="AI242" s="44">
        <f t="shared" si="335"/>
        <v>2</v>
      </c>
      <c r="AJ242" s="44">
        <f t="shared" si="335"/>
        <v>1</v>
      </c>
      <c r="AK242" s="44">
        <f t="shared" si="335"/>
        <v>0</v>
      </c>
      <c r="AL242" s="44">
        <f t="shared" si="335"/>
        <v>-1</v>
      </c>
      <c r="AM242" s="44">
        <f t="shared" si="335"/>
        <v>-2</v>
      </c>
      <c r="AN242" s="44"/>
      <c r="AO242" s="46">
        <f t="shared" si="334"/>
        <v>0</v>
      </c>
      <c r="AP242" s="46">
        <f t="shared" si="334"/>
        <v>0</v>
      </c>
      <c r="AQ242" s="46">
        <f t="shared" si="334"/>
        <v>0</v>
      </c>
      <c r="AR242" s="46">
        <f t="shared" si="333"/>
        <v>0</v>
      </c>
      <c r="AS242" s="46">
        <f t="shared" si="333"/>
        <v>0</v>
      </c>
      <c r="AT242" s="46">
        <f t="shared" si="333"/>
        <v>0</v>
      </c>
      <c r="AU242" s="46">
        <f t="shared" si="333"/>
        <v>0</v>
      </c>
      <c r="AV242" s="46">
        <f t="shared" si="333"/>
        <v>0</v>
      </c>
      <c r="AW242" s="46">
        <f t="shared" si="333"/>
        <v>0</v>
      </c>
      <c r="AX242" s="46">
        <f t="shared" si="333"/>
        <v>0</v>
      </c>
      <c r="AY242" s="46">
        <f t="shared" si="333"/>
        <v>0</v>
      </c>
      <c r="AZ242" s="46">
        <f t="shared" si="333"/>
        <v>0</v>
      </c>
      <c r="BA242" s="46">
        <f t="shared" si="249"/>
        <v>2</v>
      </c>
      <c r="BB242" s="46">
        <f t="shared" si="249"/>
        <v>23</v>
      </c>
      <c r="BC242" s="46">
        <f t="shared" si="249"/>
        <v>239</v>
      </c>
      <c r="BD242" s="46">
        <f t="shared" si="249"/>
        <v>2390</v>
      </c>
      <c r="BE242" s="46">
        <f t="shared" si="249"/>
        <v>23900</v>
      </c>
      <c r="BF242" s="44"/>
      <c r="BG242" s="44">
        <f t="shared" si="273"/>
        <v>0</v>
      </c>
      <c r="BH242" s="46">
        <f t="shared" si="274"/>
        <v>0</v>
      </c>
      <c r="BI242" s="46">
        <f t="shared" si="275"/>
        <v>0</v>
      </c>
      <c r="BJ242" s="46">
        <f t="shared" si="276"/>
        <v>0</v>
      </c>
      <c r="BK242" s="46">
        <f t="shared" si="277"/>
        <v>0</v>
      </c>
      <c r="BL242" s="46">
        <f t="shared" si="278"/>
        <v>0</v>
      </c>
      <c r="BM242" s="46">
        <f t="shared" si="279"/>
        <v>0</v>
      </c>
      <c r="BN242" s="46">
        <f t="shared" si="280"/>
        <v>0</v>
      </c>
      <c r="BO242" s="46">
        <f t="shared" si="281"/>
        <v>0</v>
      </c>
      <c r="BP242" s="46">
        <f t="shared" si="282"/>
        <v>0</v>
      </c>
      <c r="BQ242" s="46">
        <f t="shared" si="283"/>
        <v>0</v>
      </c>
      <c r="BR242" s="46">
        <f t="shared" si="284"/>
        <v>0</v>
      </c>
      <c r="BS242" s="46">
        <f t="shared" si="285"/>
        <v>200</v>
      </c>
      <c r="BT242" s="46">
        <f t="shared" si="286"/>
        <v>30</v>
      </c>
      <c r="BU242" s="46">
        <f t="shared" si="287"/>
        <v>9</v>
      </c>
      <c r="BV242" s="46">
        <f t="shared" si="288"/>
        <v>0</v>
      </c>
      <c r="BW242" s="46">
        <f t="shared" si="289"/>
        <v>0</v>
      </c>
      <c r="BX242" s="44"/>
      <c r="BY242" s="44"/>
      <c r="BZ242" s="46">
        <f t="shared" si="290"/>
        <v>0</v>
      </c>
      <c r="CA242" s="46"/>
      <c r="CB242" s="46"/>
      <c r="CC242" s="46">
        <f t="shared" si="291"/>
        <v>0</v>
      </c>
      <c r="CD242" s="46"/>
      <c r="CE242" s="46"/>
      <c r="CF242" s="46">
        <f t="shared" si="292"/>
        <v>0</v>
      </c>
      <c r="CG242" s="44"/>
      <c r="CH242" s="46"/>
      <c r="CI242" s="46">
        <f t="shared" si="293"/>
        <v>0</v>
      </c>
      <c r="CJ242" s="44"/>
      <c r="CK242" s="46"/>
      <c r="CL242" s="46">
        <f t="shared" si="294"/>
        <v>39</v>
      </c>
      <c r="CM242" s="44"/>
      <c r="CN242" s="46">
        <f t="shared" si="295"/>
        <v>0</v>
      </c>
      <c r="CO242" s="44"/>
      <c r="CP242" s="44"/>
      <c r="CQ242" s="44" t="str">
        <f t="shared" si="296"/>
        <v/>
      </c>
      <c r="CR242" s="44" t="str">
        <f t="shared" si="297"/>
        <v/>
      </c>
      <c r="CS242" s="44" t="str">
        <f t="shared" si="298"/>
        <v xml:space="preserve">   billones</v>
      </c>
      <c r="CT242" s="44" t="str">
        <f t="shared" si="299"/>
        <v/>
      </c>
      <c r="CU242" s="44" t="str">
        <f t="shared" si="300"/>
        <v/>
      </c>
      <c r="CV242" s="44" t="str">
        <f t="shared" si="301"/>
        <v xml:space="preserve">  mil</v>
      </c>
      <c r="CW242" s="44" t="str">
        <f t="shared" si="302"/>
        <v/>
      </c>
      <c r="CX242" s="44" t="str">
        <f t="shared" si="303"/>
        <v/>
      </c>
      <c r="CY242" s="44" t="str">
        <f t="shared" si="304"/>
        <v xml:space="preserve">   millones</v>
      </c>
      <c r="CZ242" s="44" t="str">
        <f t="shared" si="305"/>
        <v/>
      </c>
      <c r="DA242" s="44" t="str">
        <f t="shared" si="306"/>
        <v/>
      </c>
      <c r="DB242" s="44" t="str">
        <f t="shared" si="307"/>
        <v xml:space="preserve">  mil</v>
      </c>
      <c r="DC242" s="44" t="str">
        <f t="shared" si="308"/>
        <v xml:space="preserve">Doscientos </v>
      </c>
      <c r="DD242" s="44" t="str">
        <f t="shared" si="309"/>
        <v xml:space="preserve">Treinta y </v>
      </c>
      <c r="DE242" s="44" t="str">
        <f t="shared" si="310"/>
        <v>Nueve Pesos</v>
      </c>
      <c r="DF242" s="44" t="str">
        <f t="shared" si="311"/>
        <v xml:space="preserve">  Centavos</v>
      </c>
      <c r="DG242" s="44" t="str">
        <f t="shared" si="312"/>
        <v xml:space="preserve">  centavos</v>
      </c>
      <c r="DH242" s="44" t="str">
        <f t="shared" si="313"/>
        <v xml:space="preserve"> </v>
      </c>
      <c r="DI242" s="44" t="str">
        <f t="shared" si="314"/>
        <v/>
      </c>
      <c r="DJ242" s="44"/>
      <c r="DK242" s="44" t="str">
        <f t="shared" si="315"/>
        <v xml:space="preserve"> </v>
      </c>
      <c r="DL242" s="44" t="str">
        <f t="shared" si="316"/>
        <v/>
      </c>
      <c r="DM242" s="44"/>
      <c r="DN242" s="44" t="str">
        <f t="shared" si="317"/>
        <v xml:space="preserve"> </v>
      </c>
      <c r="DO242" s="44" t="str">
        <f t="shared" si="318"/>
        <v/>
      </c>
      <c r="DP242" s="44"/>
      <c r="DQ242" s="44" t="str">
        <f t="shared" si="319"/>
        <v xml:space="preserve"> </v>
      </c>
      <c r="DR242" s="44" t="str">
        <f t="shared" si="320"/>
        <v/>
      </c>
      <c r="DS242" s="44"/>
      <c r="DT242" s="44" t="e">
        <f t="shared" si="321"/>
        <v>#N/A</v>
      </c>
      <c r="DU242" s="44" t="str">
        <f t="shared" si="322"/>
        <v xml:space="preserve"> Pesos</v>
      </c>
      <c r="DV242" s="44" t="str">
        <f t="shared" si="323"/>
        <v xml:space="preserve"> </v>
      </c>
      <c r="DW242" s="44" t="str">
        <f t="shared" si="324"/>
        <v/>
      </c>
      <c r="DX242" s="44"/>
      <c r="DY242" s="44"/>
      <c r="DZ242" s="44"/>
      <c r="EA242" s="44" t="str">
        <f t="shared" si="325"/>
        <v xml:space="preserve"> </v>
      </c>
      <c r="EB242" s="44"/>
      <c r="EC242" s="44"/>
      <c r="ED242" s="44" t="str">
        <f t="shared" si="326"/>
        <v xml:space="preserve"> </v>
      </c>
      <c r="EE242" s="44"/>
      <c r="EF242" s="44"/>
      <c r="EG242" s="47" t="str">
        <f t="shared" si="327"/>
        <v xml:space="preserve"> </v>
      </c>
      <c r="EH242" s="44"/>
      <c r="EI242" s="44"/>
      <c r="EJ242" s="47" t="str">
        <f t="shared" si="328"/>
        <v xml:space="preserve"> </v>
      </c>
      <c r="EK242" s="44"/>
      <c r="EL242" s="44"/>
      <c r="EM242" s="47" t="str">
        <f t="shared" si="329"/>
        <v>Doscientos Treinta y Nueve Pesos</v>
      </c>
      <c r="EN242" s="47"/>
      <c r="EO242" s="47" t="str">
        <f t="shared" si="330"/>
        <v xml:space="preserve"> </v>
      </c>
      <c r="EP242" s="44"/>
    </row>
    <row r="243" spans="1:146" hidden="1" x14ac:dyDescent="0.2">
      <c r="A243" s="42">
        <v>240</v>
      </c>
      <c r="B243" s="43" t="str">
        <f t="shared" si="260"/>
        <v>Doscientos Cuarenta Pesos M/L</v>
      </c>
      <c r="C243" s="44"/>
      <c r="D243" s="45">
        <f t="shared" si="261"/>
        <v>240</v>
      </c>
      <c r="E243" s="44" t="str">
        <f t="shared" si="262"/>
        <v/>
      </c>
      <c r="F243" s="44" t="str">
        <f t="shared" si="263"/>
        <v xml:space="preserve"> Pesos</v>
      </c>
      <c r="G243" s="44" t="str">
        <f t="shared" si="264"/>
        <v xml:space="preserve">  billones</v>
      </c>
      <c r="H243" s="44"/>
      <c r="I243" s="44" t="str">
        <f t="shared" si="265"/>
        <v xml:space="preserve"> Pesos</v>
      </c>
      <c r="J243" s="44" t="s">
        <v>80</v>
      </c>
      <c r="K243" s="44"/>
      <c r="L243" s="44" t="str">
        <f t="shared" si="266"/>
        <v xml:space="preserve"> Pesos</v>
      </c>
      <c r="M243" s="44" t="str">
        <f t="shared" si="267"/>
        <v xml:space="preserve">  millones</v>
      </c>
      <c r="N243" s="44"/>
      <c r="O243" s="44" t="str">
        <f t="shared" si="268"/>
        <v xml:space="preserve"> Pesos</v>
      </c>
      <c r="P243" s="44" t="s">
        <v>80</v>
      </c>
      <c r="Q243" s="44"/>
      <c r="R243" s="44" t="str">
        <f t="shared" si="269"/>
        <v xml:space="preserve"> Pesos</v>
      </c>
      <c r="S243" s="44" t="str">
        <f t="shared" si="270"/>
        <v xml:space="preserve"> Pesos</v>
      </c>
      <c r="T243" s="44" t="str">
        <f t="shared" si="271"/>
        <v xml:space="preserve"> Centavos</v>
      </c>
      <c r="U243" s="44" t="str">
        <f t="shared" si="272"/>
        <v xml:space="preserve"> centavos</v>
      </c>
      <c r="V243" s="44">
        <v>15</v>
      </c>
      <c r="W243" s="44">
        <v>14</v>
      </c>
      <c r="X243" s="44">
        <v>13</v>
      </c>
      <c r="Y243" s="44">
        <v>12</v>
      </c>
      <c r="Z243" s="44">
        <v>11</v>
      </c>
      <c r="AA243" s="44">
        <v>10</v>
      </c>
      <c r="AB243" s="44">
        <v>9</v>
      </c>
      <c r="AC243" s="44">
        <f t="shared" si="335"/>
        <v>8</v>
      </c>
      <c r="AD243" s="44">
        <f t="shared" si="335"/>
        <v>7</v>
      </c>
      <c r="AE243" s="44">
        <f t="shared" si="335"/>
        <v>6</v>
      </c>
      <c r="AF243" s="44">
        <f t="shared" si="335"/>
        <v>5</v>
      </c>
      <c r="AG243" s="44">
        <f t="shared" si="335"/>
        <v>4</v>
      </c>
      <c r="AH243" s="44">
        <f t="shared" si="335"/>
        <v>3</v>
      </c>
      <c r="AI243" s="44">
        <f t="shared" si="335"/>
        <v>2</v>
      </c>
      <c r="AJ243" s="44">
        <f t="shared" si="335"/>
        <v>1</v>
      </c>
      <c r="AK243" s="44">
        <f t="shared" si="335"/>
        <v>0</v>
      </c>
      <c r="AL243" s="44">
        <f t="shared" si="335"/>
        <v>-1</v>
      </c>
      <c r="AM243" s="44">
        <f t="shared" si="335"/>
        <v>-2</v>
      </c>
      <c r="AN243" s="44"/>
      <c r="AO243" s="46">
        <f t="shared" si="334"/>
        <v>0</v>
      </c>
      <c r="AP243" s="46">
        <f t="shared" si="334"/>
        <v>0</v>
      </c>
      <c r="AQ243" s="46">
        <f t="shared" si="334"/>
        <v>0</v>
      </c>
      <c r="AR243" s="46">
        <f t="shared" si="333"/>
        <v>0</v>
      </c>
      <c r="AS243" s="46">
        <f t="shared" si="333"/>
        <v>0</v>
      </c>
      <c r="AT243" s="46">
        <f t="shared" si="333"/>
        <v>0</v>
      </c>
      <c r="AU243" s="46">
        <f t="shared" si="333"/>
        <v>0</v>
      </c>
      <c r="AV243" s="46">
        <f t="shared" si="333"/>
        <v>0</v>
      </c>
      <c r="AW243" s="46">
        <f t="shared" si="333"/>
        <v>0</v>
      </c>
      <c r="AX243" s="46">
        <f t="shared" si="333"/>
        <v>0</v>
      </c>
      <c r="AY243" s="46">
        <f t="shared" si="333"/>
        <v>0</v>
      </c>
      <c r="AZ243" s="46">
        <f t="shared" si="333"/>
        <v>0</v>
      </c>
      <c r="BA243" s="46">
        <f t="shared" si="249"/>
        <v>2</v>
      </c>
      <c r="BB243" s="46">
        <f t="shared" si="249"/>
        <v>24</v>
      </c>
      <c r="BC243" s="46">
        <f t="shared" si="249"/>
        <v>240</v>
      </c>
      <c r="BD243" s="46">
        <f t="shared" si="249"/>
        <v>2400</v>
      </c>
      <c r="BE243" s="46">
        <f t="shared" si="249"/>
        <v>24000</v>
      </c>
      <c r="BF243" s="44"/>
      <c r="BG243" s="44">
        <f t="shared" si="273"/>
        <v>0</v>
      </c>
      <c r="BH243" s="46">
        <f t="shared" si="274"/>
        <v>0</v>
      </c>
      <c r="BI243" s="46">
        <f t="shared" si="275"/>
        <v>0</v>
      </c>
      <c r="BJ243" s="46">
        <f t="shared" si="276"/>
        <v>0</v>
      </c>
      <c r="BK243" s="46">
        <f t="shared" si="277"/>
        <v>0</v>
      </c>
      <c r="BL243" s="46">
        <f t="shared" si="278"/>
        <v>0</v>
      </c>
      <c r="BM243" s="46">
        <f t="shared" si="279"/>
        <v>0</v>
      </c>
      <c r="BN243" s="46">
        <f t="shared" si="280"/>
        <v>0</v>
      </c>
      <c r="BO243" s="46">
        <f t="shared" si="281"/>
        <v>0</v>
      </c>
      <c r="BP243" s="46">
        <f t="shared" si="282"/>
        <v>0</v>
      </c>
      <c r="BQ243" s="46">
        <f t="shared" si="283"/>
        <v>0</v>
      </c>
      <c r="BR243" s="46">
        <f t="shared" si="284"/>
        <v>0</v>
      </c>
      <c r="BS243" s="46">
        <f t="shared" si="285"/>
        <v>200</v>
      </c>
      <c r="BT243" s="46">
        <f t="shared" si="286"/>
        <v>40</v>
      </c>
      <c r="BU243" s="46">
        <f t="shared" si="287"/>
        <v>0</v>
      </c>
      <c r="BV243" s="46">
        <f t="shared" si="288"/>
        <v>0</v>
      </c>
      <c r="BW243" s="46">
        <f t="shared" si="289"/>
        <v>0</v>
      </c>
      <c r="BX243" s="44"/>
      <c r="BY243" s="44"/>
      <c r="BZ243" s="46">
        <f t="shared" si="290"/>
        <v>0</v>
      </c>
      <c r="CA243" s="46"/>
      <c r="CB243" s="46"/>
      <c r="CC243" s="46">
        <f t="shared" si="291"/>
        <v>0</v>
      </c>
      <c r="CD243" s="46"/>
      <c r="CE243" s="46"/>
      <c r="CF243" s="46">
        <f t="shared" si="292"/>
        <v>0</v>
      </c>
      <c r="CG243" s="44"/>
      <c r="CH243" s="46"/>
      <c r="CI243" s="46">
        <f t="shared" si="293"/>
        <v>0</v>
      </c>
      <c r="CJ243" s="44"/>
      <c r="CK243" s="46"/>
      <c r="CL243" s="46">
        <f t="shared" si="294"/>
        <v>40</v>
      </c>
      <c r="CM243" s="44"/>
      <c r="CN243" s="46">
        <f t="shared" si="295"/>
        <v>0</v>
      </c>
      <c r="CO243" s="44"/>
      <c r="CP243" s="44"/>
      <c r="CQ243" s="44" t="str">
        <f t="shared" si="296"/>
        <v/>
      </c>
      <c r="CR243" s="44" t="str">
        <f t="shared" si="297"/>
        <v/>
      </c>
      <c r="CS243" s="44" t="str">
        <f t="shared" si="298"/>
        <v xml:space="preserve">   billones</v>
      </c>
      <c r="CT243" s="44" t="str">
        <f t="shared" si="299"/>
        <v/>
      </c>
      <c r="CU243" s="44" t="str">
        <f t="shared" si="300"/>
        <v/>
      </c>
      <c r="CV243" s="44" t="str">
        <f t="shared" si="301"/>
        <v xml:space="preserve">  mil</v>
      </c>
      <c r="CW243" s="44" t="str">
        <f t="shared" si="302"/>
        <v/>
      </c>
      <c r="CX243" s="44" t="str">
        <f t="shared" si="303"/>
        <v/>
      </c>
      <c r="CY243" s="44" t="str">
        <f t="shared" si="304"/>
        <v xml:space="preserve">   millones</v>
      </c>
      <c r="CZ243" s="44" t="str">
        <f t="shared" si="305"/>
        <v/>
      </c>
      <c r="DA243" s="44" t="str">
        <f t="shared" si="306"/>
        <v/>
      </c>
      <c r="DB243" s="44" t="str">
        <f t="shared" si="307"/>
        <v xml:space="preserve">  mil</v>
      </c>
      <c r="DC243" s="44" t="str">
        <f t="shared" si="308"/>
        <v xml:space="preserve">Doscientos </v>
      </c>
      <c r="DD243" s="44" t="str">
        <f t="shared" si="309"/>
        <v>Cuarenta Pesos</v>
      </c>
      <c r="DE243" s="44" t="str">
        <f t="shared" si="310"/>
        <v xml:space="preserve">  Pesos</v>
      </c>
      <c r="DF243" s="44" t="str">
        <f t="shared" si="311"/>
        <v xml:space="preserve">  Centavos</v>
      </c>
      <c r="DG243" s="44" t="str">
        <f t="shared" si="312"/>
        <v xml:space="preserve">  centavos</v>
      </c>
      <c r="DH243" s="44" t="str">
        <f t="shared" si="313"/>
        <v xml:space="preserve"> </v>
      </c>
      <c r="DI243" s="44" t="str">
        <f t="shared" si="314"/>
        <v/>
      </c>
      <c r="DJ243" s="44"/>
      <c r="DK243" s="44" t="str">
        <f t="shared" si="315"/>
        <v xml:space="preserve"> </v>
      </c>
      <c r="DL243" s="44" t="str">
        <f t="shared" si="316"/>
        <v/>
      </c>
      <c r="DM243" s="44"/>
      <c r="DN243" s="44" t="str">
        <f t="shared" si="317"/>
        <v xml:space="preserve"> </v>
      </c>
      <c r="DO243" s="44" t="str">
        <f t="shared" si="318"/>
        <v/>
      </c>
      <c r="DP243" s="44"/>
      <c r="DQ243" s="44" t="str">
        <f t="shared" si="319"/>
        <v xml:space="preserve"> </v>
      </c>
      <c r="DR243" s="44" t="str">
        <f t="shared" si="320"/>
        <v/>
      </c>
      <c r="DS243" s="44"/>
      <c r="DT243" s="44" t="str">
        <f t="shared" si="321"/>
        <v>Cuarenta</v>
      </c>
      <c r="DU243" s="44" t="str">
        <f t="shared" si="322"/>
        <v xml:space="preserve"> Pesos</v>
      </c>
      <c r="DV243" s="44" t="str">
        <f t="shared" si="323"/>
        <v xml:space="preserve"> </v>
      </c>
      <c r="DW243" s="44" t="str">
        <f t="shared" si="324"/>
        <v/>
      </c>
      <c r="DX243" s="44"/>
      <c r="DY243" s="44"/>
      <c r="DZ243" s="44"/>
      <c r="EA243" s="44" t="str">
        <f t="shared" si="325"/>
        <v xml:space="preserve"> </v>
      </c>
      <c r="EB243" s="44"/>
      <c r="EC243" s="44"/>
      <c r="ED243" s="44" t="str">
        <f t="shared" si="326"/>
        <v xml:space="preserve"> </v>
      </c>
      <c r="EE243" s="44"/>
      <c r="EF243" s="44"/>
      <c r="EG243" s="47" t="str">
        <f t="shared" si="327"/>
        <v xml:space="preserve"> </v>
      </c>
      <c r="EH243" s="44"/>
      <c r="EI243" s="44"/>
      <c r="EJ243" s="47" t="str">
        <f t="shared" si="328"/>
        <v xml:space="preserve"> </v>
      </c>
      <c r="EK243" s="44"/>
      <c r="EL243" s="44"/>
      <c r="EM243" s="47" t="str">
        <f t="shared" si="329"/>
        <v>Doscientos Cuarenta Pesos</v>
      </c>
      <c r="EN243" s="47"/>
      <c r="EO243" s="47" t="str">
        <f t="shared" si="330"/>
        <v xml:space="preserve"> </v>
      </c>
      <c r="EP243" s="44"/>
    </row>
    <row r="244" spans="1:146" hidden="1" x14ac:dyDescent="0.2">
      <c r="A244" s="42">
        <v>241</v>
      </c>
      <c r="B244" s="43" t="str">
        <f t="shared" si="260"/>
        <v>Doscientos Cuarenta y Un Pesos M/L</v>
      </c>
      <c r="C244" s="44"/>
      <c r="D244" s="45">
        <f t="shared" si="261"/>
        <v>241</v>
      </c>
      <c r="E244" s="44" t="str">
        <f t="shared" si="262"/>
        <v/>
      </c>
      <c r="F244" s="44" t="str">
        <f t="shared" si="263"/>
        <v xml:space="preserve"> Pesos</v>
      </c>
      <c r="G244" s="44" t="str">
        <f t="shared" si="264"/>
        <v xml:space="preserve">  billones</v>
      </c>
      <c r="H244" s="44"/>
      <c r="I244" s="44" t="str">
        <f t="shared" si="265"/>
        <v xml:space="preserve"> Pesos</v>
      </c>
      <c r="J244" s="44" t="s">
        <v>80</v>
      </c>
      <c r="K244" s="44"/>
      <c r="L244" s="44" t="str">
        <f t="shared" si="266"/>
        <v xml:space="preserve"> Pesos</v>
      </c>
      <c r="M244" s="44" t="str">
        <f t="shared" si="267"/>
        <v xml:space="preserve">  millones</v>
      </c>
      <c r="N244" s="44"/>
      <c r="O244" s="44" t="str">
        <f t="shared" si="268"/>
        <v xml:space="preserve"> Pesos</v>
      </c>
      <c r="P244" s="44" t="s">
        <v>80</v>
      </c>
      <c r="Q244" s="44"/>
      <c r="R244" s="44" t="str">
        <f t="shared" si="269"/>
        <v xml:space="preserve"> y </v>
      </c>
      <c r="S244" s="44" t="str">
        <f t="shared" si="270"/>
        <v xml:space="preserve"> Pesos</v>
      </c>
      <c r="T244" s="44" t="str">
        <f t="shared" si="271"/>
        <v xml:space="preserve"> Centavos</v>
      </c>
      <c r="U244" s="44" t="str">
        <f t="shared" si="272"/>
        <v xml:space="preserve"> centavos</v>
      </c>
      <c r="V244" s="44">
        <v>15</v>
      </c>
      <c r="W244" s="44">
        <v>14</v>
      </c>
      <c r="X244" s="44">
        <v>13</v>
      </c>
      <c r="Y244" s="44">
        <v>12</v>
      </c>
      <c r="Z244" s="44">
        <v>11</v>
      </c>
      <c r="AA244" s="44">
        <v>10</v>
      </c>
      <c r="AB244" s="44">
        <v>9</v>
      </c>
      <c r="AC244" s="44">
        <f t="shared" ref="AC244:AM259" si="336">AB244-1</f>
        <v>8</v>
      </c>
      <c r="AD244" s="44">
        <f t="shared" si="336"/>
        <v>7</v>
      </c>
      <c r="AE244" s="44">
        <f t="shared" si="336"/>
        <v>6</v>
      </c>
      <c r="AF244" s="44">
        <f t="shared" si="336"/>
        <v>5</v>
      </c>
      <c r="AG244" s="44">
        <f t="shared" si="336"/>
        <v>4</v>
      </c>
      <c r="AH244" s="44">
        <f t="shared" si="336"/>
        <v>3</v>
      </c>
      <c r="AI244" s="44">
        <f t="shared" si="336"/>
        <v>2</v>
      </c>
      <c r="AJ244" s="44">
        <f t="shared" si="336"/>
        <v>1</v>
      </c>
      <c r="AK244" s="44">
        <f t="shared" si="336"/>
        <v>0</v>
      </c>
      <c r="AL244" s="44">
        <f t="shared" si="336"/>
        <v>-1</v>
      </c>
      <c r="AM244" s="44">
        <f t="shared" si="336"/>
        <v>-2</v>
      </c>
      <c r="AN244" s="44"/>
      <c r="AO244" s="46">
        <f t="shared" si="334"/>
        <v>0</v>
      </c>
      <c r="AP244" s="46">
        <f t="shared" si="334"/>
        <v>0</v>
      </c>
      <c r="AQ244" s="46">
        <f t="shared" si="334"/>
        <v>0</v>
      </c>
      <c r="AR244" s="46">
        <f t="shared" si="333"/>
        <v>0</v>
      </c>
      <c r="AS244" s="46">
        <f t="shared" si="333"/>
        <v>0</v>
      </c>
      <c r="AT244" s="46">
        <f t="shared" si="333"/>
        <v>0</v>
      </c>
      <c r="AU244" s="46">
        <f t="shared" si="333"/>
        <v>0</v>
      </c>
      <c r="AV244" s="46">
        <f t="shared" si="333"/>
        <v>0</v>
      </c>
      <c r="AW244" s="46">
        <f t="shared" si="333"/>
        <v>0</v>
      </c>
      <c r="AX244" s="46">
        <f t="shared" si="333"/>
        <v>0</v>
      </c>
      <c r="AY244" s="46">
        <f t="shared" si="333"/>
        <v>0</v>
      </c>
      <c r="AZ244" s="46">
        <f t="shared" si="333"/>
        <v>0</v>
      </c>
      <c r="BA244" s="46">
        <f t="shared" si="249"/>
        <v>2</v>
      </c>
      <c r="BB244" s="46">
        <f t="shared" si="249"/>
        <v>24</v>
      </c>
      <c r="BC244" s="46">
        <f t="shared" si="249"/>
        <v>241</v>
      </c>
      <c r="BD244" s="46">
        <f t="shared" si="249"/>
        <v>2410</v>
      </c>
      <c r="BE244" s="46">
        <f t="shared" si="249"/>
        <v>24100</v>
      </c>
      <c r="BF244" s="44"/>
      <c r="BG244" s="44">
        <f t="shared" si="273"/>
        <v>0</v>
      </c>
      <c r="BH244" s="46">
        <f t="shared" si="274"/>
        <v>0</v>
      </c>
      <c r="BI244" s="46">
        <f t="shared" si="275"/>
        <v>0</v>
      </c>
      <c r="BJ244" s="46">
        <f t="shared" si="276"/>
        <v>0</v>
      </c>
      <c r="BK244" s="46">
        <f t="shared" si="277"/>
        <v>0</v>
      </c>
      <c r="BL244" s="46">
        <f t="shared" si="278"/>
        <v>0</v>
      </c>
      <c r="BM244" s="46">
        <f t="shared" si="279"/>
        <v>0</v>
      </c>
      <c r="BN244" s="46">
        <f t="shared" si="280"/>
        <v>0</v>
      </c>
      <c r="BO244" s="46">
        <f t="shared" si="281"/>
        <v>0</v>
      </c>
      <c r="BP244" s="46">
        <f t="shared" si="282"/>
        <v>0</v>
      </c>
      <c r="BQ244" s="46">
        <f t="shared" si="283"/>
        <v>0</v>
      </c>
      <c r="BR244" s="46">
        <f t="shared" si="284"/>
        <v>0</v>
      </c>
      <c r="BS244" s="46">
        <f t="shared" si="285"/>
        <v>200</v>
      </c>
      <c r="BT244" s="46">
        <f t="shared" si="286"/>
        <v>40</v>
      </c>
      <c r="BU244" s="46">
        <f t="shared" si="287"/>
        <v>1</v>
      </c>
      <c r="BV244" s="46">
        <f t="shared" si="288"/>
        <v>0</v>
      </c>
      <c r="BW244" s="46">
        <f t="shared" si="289"/>
        <v>0</v>
      </c>
      <c r="BX244" s="44"/>
      <c r="BY244" s="44"/>
      <c r="BZ244" s="46">
        <f t="shared" si="290"/>
        <v>0</v>
      </c>
      <c r="CA244" s="46"/>
      <c r="CB244" s="46"/>
      <c r="CC244" s="46">
        <f t="shared" si="291"/>
        <v>0</v>
      </c>
      <c r="CD244" s="46"/>
      <c r="CE244" s="46"/>
      <c r="CF244" s="46">
        <f t="shared" si="292"/>
        <v>0</v>
      </c>
      <c r="CG244" s="44"/>
      <c r="CH244" s="46"/>
      <c r="CI244" s="46">
        <f t="shared" si="293"/>
        <v>0</v>
      </c>
      <c r="CJ244" s="44"/>
      <c r="CK244" s="46"/>
      <c r="CL244" s="46">
        <f t="shared" si="294"/>
        <v>41</v>
      </c>
      <c r="CM244" s="44"/>
      <c r="CN244" s="46">
        <f t="shared" si="295"/>
        <v>0</v>
      </c>
      <c r="CO244" s="44"/>
      <c r="CP244" s="44"/>
      <c r="CQ244" s="44" t="str">
        <f t="shared" si="296"/>
        <v/>
      </c>
      <c r="CR244" s="44" t="str">
        <f t="shared" si="297"/>
        <v/>
      </c>
      <c r="CS244" s="44" t="str">
        <f t="shared" si="298"/>
        <v xml:space="preserve">   billones</v>
      </c>
      <c r="CT244" s="44" t="str">
        <f t="shared" si="299"/>
        <v/>
      </c>
      <c r="CU244" s="44" t="str">
        <f t="shared" si="300"/>
        <v/>
      </c>
      <c r="CV244" s="44" t="str">
        <f t="shared" si="301"/>
        <v xml:space="preserve">  mil</v>
      </c>
      <c r="CW244" s="44" t="str">
        <f t="shared" si="302"/>
        <v/>
      </c>
      <c r="CX244" s="44" t="str">
        <f t="shared" si="303"/>
        <v/>
      </c>
      <c r="CY244" s="44" t="str">
        <f t="shared" si="304"/>
        <v xml:space="preserve">   millones</v>
      </c>
      <c r="CZ244" s="44" t="str">
        <f t="shared" si="305"/>
        <v/>
      </c>
      <c r="DA244" s="44" t="str">
        <f t="shared" si="306"/>
        <v/>
      </c>
      <c r="DB244" s="44" t="str">
        <f t="shared" si="307"/>
        <v xml:space="preserve">  mil</v>
      </c>
      <c r="DC244" s="44" t="str">
        <f t="shared" si="308"/>
        <v xml:space="preserve">Doscientos </v>
      </c>
      <c r="DD244" s="44" t="str">
        <f t="shared" si="309"/>
        <v xml:space="preserve">Cuarenta y </v>
      </c>
      <c r="DE244" s="44" t="str">
        <f t="shared" si="310"/>
        <v>Un Pesos</v>
      </c>
      <c r="DF244" s="44" t="str">
        <f t="shared" si="311"/>
        <v xml:space="preserve">  Centavos</v>
      </c>
      <c r="DG244" s="44" t="str">
        <f t="shared" si="312"/>
        <v xml:space="preserve">  centavos</v>
      </c>
      <c r="DH244" s="44" t="str">
        <f t="shared" si="313"/>
        <v xml:space="preserve"> </v>
      </c>
      <c r="DI244" s="44" t="str">
        <f t="shared" si="314"/>
        <v/>
      </c>
      <c r="DJ244" s="44"/>
      <c r="DK244" s="44" t="str">
        <f t="shared" si="315"/>
        <v xml:space="preserve"> </v>
      </c>
      <c r="DL244" s="44" t="str">
        <f t="shared" si="316"/>
        <v/>
      </c>
      <c r="DM244" s="44"/>
      <c r="DN244" s="44" t="str">
        <f t="shared" si="317"/>
        <v xml:space="preserve"> </v>
      </c>
      <c r="DO244" s="44" t="str">
        <f t="shared" si="318"/>
        <v/>
      </c>
      <c r="DP244" s="44"/>
      <c r="DQ244" s="44" t="str">
        <f t="shared" si="319"/>
        <v xml:space="preserve"> </v>
      </c>
      <c r="DR244" s="44" t="str">
        <f t="shared" si="320"/>
        <v/>
      </c>
      <c r="DS244" s="44"/>
      <c r="DT244" s="44" t="e">
        <f t="shared" si="321"/>
        <v>#N/A</v>
      </c>
      <c r="DU244" s="44" t="str">
        <f t="shared" si="322"/>
        <v xml:space="preserve"> Pesos</v>
      </c>
      <c r="DV244" s="44" t="str">
        <f t="shared" si="323"/>
        <v xml:space="preserve"> </v>
      </c>
      <c r="DW244" s="44" t="str">
        <f t="shared" si="324"/>
        <v/>
      </c>
      <c r="DX244" s="44"/>
      <c r="DY244" s="44"/>
      <c r="DZ244" s="44"/>
      <c r="EA244" s="44" t="str">
        <f t="shared" si="325"/>
        <v xml:space="preserve"> </v>
      </c>
      <c r="EB244" s="44"/>
      <c r="EC244" s="44"/>
      <c r="ED244" s="44" t="str">
        <f t="shared" si="326"/>
        <v xml:space="preserve"> </v>
      </c>
      <c r="EE244" s="44"/>
      <c r="EF244" s="44"/>
      <c r="EG244" s="47" t="str">
        <f t="shared" si="327"/>
        <v xml:space="preserve"> </v>
      </c>
      <c r="EH244" s="44"/>
      <c r="EI244" s="44"/>
      <c r="EJ244" s="47" t="str">
        <f t="shared" si="328"/>
        <v xml:space="preserve"> </v>
      </c>
      <c r="EK244" s="44"/>
      <c r="EL244" s="44"/>
      <c r="EM244" s="47" t="str">
        <f t="shared" si="329"/>
        <v>Doscientos Cuarenta y Un Pesos</v>
      </c>
      <c r="EN244" s="47"/>
      <c r="EO244" s="47" t="str">
        <f t="shared" si="330"/>
        <v xml:space="preserve"> </v>
      </c>
      <c r="EP244" s="44"/>
    </row>
    <row r="245" spans="1:146" hidden="1" x14ac:dyDescent="0.2">
      <c r="A245" s="42">
        <v>242</v>
      </c>
      <c r="B245" s="43" t="str">
        <f t="shared" si="260"/>
        <v>Doscientos Cuarenta y Dos Pesos M/L</v>
      </c>
      <c r="C245" s="44"/>
      <c r="D245" s="45">
        <f t="shared" si="261"/>
        <v>242</v>
      </c>
      <c r="E245" s="44" t="str">
        <f t="shared" si="262"/>
        <v/>
      </c>
      <c r="F245" s="44" t="str">
        <f t="shared" si="263"/>
        <v xml:space="preserve"> Pesos</v>
      </c>
      <c r="G245" s="44" t="str">
        <f t="shared" si="264"/>
        <v xml:space="preserve">  billones</v>
      </c>
      <c r="H245" s="44"/>
      <c r="I245" s="44" t="str">
        <f t="shared" si="265"/>
        <v xml:space="preserve"> Pesos</v>
      </c>
      <c r="J245" s="44" t="s">
        <v>80</v>
      </c>
      <c r="K245" s="44"/>
      <c r="L245" s="44" t="str">
        <f t="shared" si="266"/>
        <v xml:space="preserve"> Pesos</v>
      </c>
      <c r="M245" s="44" t="str">
        <f t="shared" si="267"/>
        <v xml:space="preserve">  millones</v>
      </c>
      <c r="N245" s="44"/>
      <c r="O245" s="44" t="str">
        <f t="shared" si="268"/>
        <v xml:space="preserve"> Pesos</v>
      </c>
      <c r="P245" s="44" t="s">
        <v>80</v>
      </c>
      <c r="Q245" s="44"/>
      <c r="R245" s="44" t="str">
        <f t="shared" si="269"/>
        <v xml:space="preserve"> y </v>
      </c>
      <c r="S245" s="44" t="str">
        <f t="shared" si="270"/>
        <v xml:space="preserve"> Pesos</v>
      </c>
      <c r="T245" s="44" t="str">
        <f t="shared" si="271"/>
        <v xml:space="preserve"> Centavos</v>
      </c>
      <c r="U245" s="44" t="str">
        <f t="shared" si="272"/>
        <v xml:space="preserve"> centavos</v>
      </c>
      <c r="V245" s="44">
        <v>15</v>
      </c>
      <c r="W245" s="44">
        <v>14</v>
      </c>
      <c r="X245" s="44">
        <v>13</v>
      </c>
      <c r="Y245" s="44">
        <v>12</v>
      </c>
      <c r="Z245" s="44">
        <v>11</v>
      </c>
      <c r="AA245" s="44">
        <v>10</v>
      </c>
      <c r="AB245" s="44">
        <v>9</v>
      </c>
      <c r="AC245" s="44">
        <f t="shared" si="336"/>
        <v>8</v>
      </c>
      <c r="AD245" s="44">
        <f t="shared" si="336"/>
        <v>7</v>
      </c>
      <c r="AE245" s="44">
        <f t="shared" si="336"/>
        <v>6</v>
      </c>
      <c r="AF245" s="44">
        <f t="shared" si="336"/>
        <v>5</v>
      </c>
      <c r="AG245" s="44">
        <f t="shared" si="336"/>
        <v>4</v>
      </c>
      <c r="AH245" s="44">
        <f t="shared" si="336"/>
        <v>3</v>
      </c>
      <c r="AI245" s="44">
        <f t="shared" si="336"/>
        <v>2</v>
      </c>
      <c r="AJ245" s="44">
        <f t="shared" si="336"/>
        <v>1</v>
      </c>
      <c r="AK245" s="44">
        <f t="shared" si="336"/>
        <v>0</v>
      </c>
      <c r="AL245" s="44">
        <f t="shared" si="336"/>
        <v>-1</v>
      </c>
      <c r="AM245" s="44">
        <f t="shared" si="336"/>
        <v>-2</v>
      </c>
      <c r="AN245" s="44"/>
      <c r="AO245" s="46">
        <f t="shared" si="334"/>
        <v>0</v>
      </c>
      <c r="AP245" s="46">
        <f t="shared" si="334"/>
        <v>0</v>
      </c>
      <c r="AQ245" s="46">
        <f t="shared" si="334"/>
        <v>0</v>
      </c>
      <c r="AR245" s="46">
        <f t="shared" si="333"/>
        <v>0</v>
      </c>
      <c r="AS245" s="46">
        <f t="shared" si="333"/>
        <v>0</v>
      </c>
      <c r="AT245" s="46">
        <f t="shared" si="333"/>
        <v>0</v>
      </c>
      <c r="AU245" s="46">
        <f t="shared" si="333"/>
        <v>0</v>
      </c>
      <c r="AV245" s="46">
        <f t="shared" si="333"/>
        <v>0</v>
      </c>
      <c r="AW245" s="46">
        <f t="shared" si="333"/>
        <v>0</v>
      </c>
      <c r="AX245" s="46">
        <f t="shared" si="333"/>
        <v>0</v>
      </c>
      <c r="AY245" s="46">
        <f t="shared" si="333"/>
        <v>0</v>
      </c>
      <c r="AZ245" s="46">
        <f t="shared" si="333"/>
        <v>0</v>
      </c>
      <c r="BA245" s="46">
        <f t="shared" si="249"/>
        <v>2</v>
      </c>
      <c r="BB245" s="46">
        <f t="shared" si="249"/>
        <v>24</v>
      </c>
      <c r="BC245" s="46">
        <f t="shared" si="249"/>
        <v>242</v>
      </c>
      <c r="BD245" s="46">
        <f t="shared" si="249"/>
        <v>2420</v>
      </c>
      <c r="BE245" s="46">
        <f t="shared" si="249"/>
        <v>24200</v>
      </c>
      <c r="BF245" s="44"/>
      <c r="BG245" s="44">
        <f t="shared" si="273"/>
        <v>0</v>
      </c>
      <c r="BH245" s="46">
        <f t="shared" si="274"/>
        <v>0</v>
      </c>
      <c r="BI245" s="46">
        <f t="shared" si="275"/>
        <v>0</v>
      </c>
      <c r="BJ245" s="46">
        <f t="shared" si="276"/>
        <v>0</v>
      </c>
      <c r="BK245" s="46">
        <f t="shared" si="277"/>
        <v>0</v>
      </c>
      <c r="BL245" s="46">
        <f t="shared" si="278"/>
        <v>0</v>
      </c>
      <c r="BM245" s="46">
        <f t="shared" si="279"/>
        <v>0</v>
      </c>
      <c r="BN245" s="46">
        <f t="shared" si="280"/>
        <v>0</v>
      </c>
      <c r="BO245" s="46">
        <f t="shared" si="281"/>
        <v>0</v>
      </c>
      <c r="BP245" s="46">
        <f t="shared" si="282"/>
        <v>0</v>
      </c>
      <c r="BQ245" s="46">
        <f t="shared" si="283"/>
        <v>0</v>
      </c>
      <c r="BR245" s="46">
        <f t="shared" si="284"/>
        <v>0</v>
      </c>
      <c r="BS245" s="46">
        <f t="shared" si="285"/>
        <v>200</v>
      </c>
      <c r="BT245" s="46">
        <f t="shared" si="286"/>
        <v>40</v>
      </c>
      <c r="BU245" s="46">
        <f t="shared" si="287"/>
        <v>2</v>
      </c>
      <c r="BV245" s="46">
        <f t="shared" si="288"/>
        <v>0</v>
      </c>
      <c r="BW245" s="46">
        <f t="shared" si="289"/>
        <v>0</v>
      </c>
      <c r="BX245" s="44"/>
      <c r="BY245" s="44"/>
      <c r="BZ245" s="46">
        <f t="shared" si="290"/>
        <v>0</v>
      </c>
      <c r="CA245" s="46"/>
      <c r="CB245" s="46"/>
      <c r="CC245" s="46">
        <f t="shared" si="291"/>
        <v>0</v>
      </c>
      <c r="CD245" s="46"/>
      <c r="CE245" s="46"/>
      <c r="CF245" s="46">
        <f t="shared" si="292"/>
        <v>0</v>
      </c>
      <c r="CG245" s="44"/>
      <c r="CH245" s="46"/>
      <c r="CI245" s="46">
        <f t="shared" si="293"/>
        <v>0</v>
      </c>
      <c r="CJ245" s="44"/>
      <c r="CK245" s="46"/>
      <c r="CL245" s="46">
        <f t="shared" si="294"/>
        <v>42</v>
      </c>
      <c r="CM245" s="44"/>
      <c r="CN245" s="46">
        <f t="shared" si="295"/>
        <v>0</v>
      </c>
      <c r="CO245" s="44"/>
      <c r="CP245" s="44"/>
      <c r="CQ245" s="44" t="str">
        <f t="shared" si="296"/>
        <v/>
      </c>
      <c r="CR245" s="44" t="str">
        <f t="shared" si="297"/>
        <v/>
      </c>
      <c r="CS245" s="44" t="str">
        <f t="shared" si="298"/>
        <v xml:space="preserve">   billones</v>
      </c>
      <c r="CT245" s="44" t="str">
        <f t="shared" si="299"/>
        <v/>
      </c>
      <c r="CU245" s="44" t="str">
        <f t="shared" si="300"/>
        <v/>
      </c>
      <c r="CV245" s="44" t="str">
        <f t="shared" si="301"/>
        <v xml:space="preserve">  mil</v>
      </c>
      <c r="CW245" s="44" t="str">
        <f t="shared" si="302"/>
        <v/>
      </c>
      <c r="CX245" s="44" t="str">
        <f t="shared" si="303"/>
        <v/>
      </c>
      <c r="CY245" s="44" t="str">
        <f t="shared" si="304"/>
        <v xml:space="preserve">   millones</v>
      </c>
      <c r="CZ245" s="44" t="str">
        <f t="shared" si="305"/>
        <v/>
      </c>
      <c r="DA245" s="44" t="str">
        <f t="shared" si="306"/>
        <v/>
      </c>
      <c r="DB245" s="44" t="str">
        <f t="shared" si="307"/>
        <v xml:space="preserve">  mil</v>
      </c>
      <c r="DC245" s="44" t="str">
        <f t="shared" si="308"/>
        <v xml:space="preserve">Doscientos </v>
      </c>
      <c r="DD245" s="44" t="str">
        <f t="shared" si="309"/>
        <v xml:space="preserve">Cuarenta y </v>
      </c>
      <c r="DE245" s="44" t="str">
        <f t="shared" si="310"/>
        <v>Dos Pesos</v>
      </c>
      <c r="DF245" s="44" t="str">
        <f t="shared" si="311"/>
        <v xml:space="preserve">  Centavos</v>
      </c>
      <c r="DG245" s="44" t="str">
        <f t="shared" si="312"/>
        <v xml:space="preserve">  centavos</v>
      </c>
      <c r="DH245" s="44" t="str">
        <f t="shared" si="313"/>
        <v xml:space="preserve"> </v>
      </c>
      <c r="DI245" s="44" t="str">
        <f t="shared" si="314"/>
        <v/>
      </c>
      <c r="DJ245" s="44"/>
      <c r="DK245" s="44" t="str">
        <f t="shared" si="315"/>
        <v xml:space="preserve"> </v>
      </c>
      <c r="DL245" s="44" t="str">
        <f t="shared" si="316"/>
        <v/>
      </c>
      <c r="DM245" s="44"/>
      <c r="DN245" s="44" t="str">
        <f t="shared" si="317"/>
        <v xml:space="preserve"> </v>
      </c>
      <c r="DO245" s="44" t="str">
        <f t="shared" si="318"/>
        <v/>
      </c>
      <c r="DP245" s="44"/>
      <c r="DQ245" s="44" t="str">
        <f t="shared" si="319"/>
        <v xml:space="preserve"> </v>
      </c>
      <c r="DR245" s="44" t="str">
        <f t="shared" si="320"/>
        <v/>
      </c>
      <c r="DS245" s="44"/>
      <c r="DT245" s="44" t="e">
        <f t="shared" si="321"/>
        <v>#N/A</v>
      </c>
      <c r="DU245" s="44" t="str">
        <f t="shared" si="322"/>
        <v xml:space="preserve"> Pesos</v>
      </c>
      <c r="DV245" s="44" t="str">
        <f t="shared" si="323"/>
        <v xml:space="preserve"> </v>
      </c>
      <c r="DW245" s="44" t="str">
        <f t="shared" si="324"/>
        <v/>
      </c>
      <c r="DX245" s="44"/>
      <c r="DY245" s="44"/>
      <c r="DZ245" s="44"/>
      <c r="EA245" s="44" t="str">
        <f t="shared" si="325"/>
        <v xml:space="preserve"> </v>
      </c>
      <c r="EB245" s="44"/>
      <c r="EC245" s="44"/>
      <c r="ED245" s="44" t="str">
        <f t="shared" si="326"/>
        <v xml:space="preserve"> </v>
      </c>
      <c r="EE245" s="44"/>
      <c r="EF245" s="44"/>
      <c r="EG245" s="47" t="str">
        <f t="shared" si="327"/>
        <v xml:space="preserve"> </v>
      </c>
      <c r="EH245" s="44"/>
      <c r="EI245" s="44"/>
      <c r="EJ245" s="47" t="str">
        <f t="shared" si="328"/>
        <v xml:space="preserve"> </v>
      </c>
      <c r="EK245" s="44"/>
      <c r="EL245" s="44"/>
      <c r="EM245" s="47" t="str">
        <f t="shared" si="329"/>
        <v>Doscientos Cuarenta y Dos Pesos</v>
      </c>
      <c r="EN245" s="47"/>
      <c r="EO245" s="47" t="str">
        <f t="shared" si="330"/>
        <v xml:space="preserve"> </v>
      </c>
      <c r="EP245" s="44"/>
    </row>
    <row r="246" spans="1:146" hidden="1" x14ac:dyDescent="0.2">
      <c r="A246" s="42">
        <v>243</v>
      </c>
      <c r="B246" s="43" t="str">
        <f t="shared" si="260"/>
        <v>Doscientos Cuarenta y Tres Pesos M/L</v>
      </c>
      <c r="C246" s="44"/>
      <c r="D246" s="45">
        <f t="shared" si="261"/>
        <v>243</v>
      </c>
      <c r="E246" s="44" t="str">
        <f t="shared" si="262"/>
        <v/>
      </c>
      <c r="F246" s="44" t="str">
        <f t="shared" si="263"/>
        <v xml:space="preserve"> Pesos</v>
      </c>
      <c r="G246" s="44" t="str">
        <f t="shared" si="264"/>
        <v xml:space="preserve">  billones</v>
      </c>
      <c r="H246" s="44"/>
      <c r="I246" s="44" t="str">
        <f t="shared" si="265"/>
        <v xml:space="preserve"> Pesos</v>
      </c>
      <c r="J246" s="44" t="s">
        <v>80</v>
      </c>
      <c r="K246" s="44"/>
      <c r="L246" s="44" t="str">
        <f t="shared" si="266"/>
        <v xml:space="preserve"> Pesos</v>
      </c>
      <c r="M246" s="44" t="str">
        <f t="shared" si="267"/>
        <v xml:space="preserve">  millones</v>
      </c>
      <c r="N246" s="44"/>
      <c r="O246" s="44" t="str">
        <f t="shared" si="268"/>
        <v xml:space="preserve"> Pesos</v>
      </c>
      <c r="P246" s="44" t="s">
        <v>80</v>
      </c>
      <c r="Q246" s="44"/>
      <c r="R246" s="44" t="str">
        <f t="shared" si="269"/>
        <v xml:space="preserve"> y </v>
      </c>
      <c r="S246" s="44" t="str">
        <f t="shared" si="270"/>
        <v xml:space="preserve"> Pesos</v>
      </c>
      <c r="T246" s="44" t="str">
        <f t="shared" si="271"/>
        <v xml:space="preserve"> Centavos</v>
      </c>
      <c r="U246" s="44" t="str">
        <f t="shared" si="272"/>
        <v xml:space="preserve"> centavos</v>
      </c>
      <c r="V246" s="44">
        <v>15</v>
      </c>
      <c r="W246" s="44">
        <v>14</v>
      </c>
      <c r="X246" s="44">
        <v>13</v>
      </c>
      <c r="Y246" s="44">
        <v>12</v>
      </c>
      <c r="Z246" s="44">
        <v>11</v>
      </c>
      <c r="AA246" s="44">
        <v>10</v>
      </c>
      <c r="AB246" s="44">
        <v>9</v>
      </c>
      <c r="AC246" s="44">
        <f t="shared" si="336"/>
        <v>8</v>
      </c>
      <c r="AD246" s="44">
        <f t="shared" si="336"/>
        <v>7</v>
      </c>
      <c r="AE246" s="44">
        <f t="shared" si="336"/>
        <v>6</v>
      </c>
      <c r="AF246" s="44">
        <f t="shared" si="336"/>
        <v>5</v>
      </c>
      <c r="AG246" s="44">
        <f t="shared" si="336"/>
        <v>4</v>
      </c>
      <c r="AH246" s="44">
        <f t="shared" si="336"/>
        <v>3</v>
      </c>
      <c r="AI246" s="44">
        <f t="shared" si="336"/>
        <v>2</v>
      </c>
      <c r="AJ246" s="44">
        <f t="shared" si="336"/>
        <v>1</v>
      </c>
      <c r="AK246" s="44">
        <f t="shared" si="336"/>
        <v>0</v>
      </c>
      <c r="AL246" s="44">
        <f t="shared" si="336"/>
        <v>-1</v>
      </c>
      <c r="AM246" s="44">
        <f t="shared" si="336"/>
        <v>-2</v>
      </c>
      <c r="AN246" s="44"/>
      <c r="AO246" s="46">
        <f t="shared" si="334"/>
        <v>0</v>
      </c>
      <c r="AP246" s="46">
        <f t="shared" si="334"/>
        <v>0</v>
      </c>
      <c r="AQ246" s="46">
        <f t="shared" si="334"/>
        <v>0</v>
      </c>
      <c r="AR246" s="46">
        <f t="shared" si="333"/>
        <v>0</v>
      </c>
      <c r="AS246" s="46">
        <f t="shared" si="333"/>
        <v>0</v>
      </c>
      <c r="AT246" s="46">
        <f t="shared" si="333"/>
        <v>0</v>
      </c>
      <c r="AU246" s="46">
        <f t="shared" si="333"/>
        <v>0</v>
      </c>
      <c r="AV246" s="46">
        <f t="shared" si="333"/>
        <v>0</v>
      </c>
      <c r="AW246" s="46">
        <f t="shared" si="333"/>
        <v>0</v>
      </c>
      <c r="AX246" s="46">
        <f t="shared" si="333"/>
        <v>0</v>
      </c>
      <c r="AY246" s="46">
        <f t="shared" si="333"/>
        <v>0</v>
      </c>
      <c r="AZ246" s="46">
        <f t="shared" si="333"/>
        <v>0</v>
      </c>
      <c r="BA246" s="46">
        <f t="shared" si="249"/>
        <v>2</v>
      </c>
      <c r="BB246" s="46">
        <f t="shared" si="249"/>
        <v>24</v>
      </c>
      <c r="BC246" s="46">
        <f t="shared" si="249"/>
        <v>243</v>
      </c>
      <c r="BD246" s="46">
        <f t="shared" si="249"/>
        <v>2430</v>
      </c>
      <c r="BE246" s="46">
        <f t="shared" si="249"/>
        <v>24300</v>
      </c>
      <c r="BF246" s="44"/>
      <c r="BG246" s="44">
        <f t="shared" si="273"/>
        <v>0</v>
      </c>
      <c r="BH246" s="46">
        <f t="shared" si="274"/>
        <v>0</v>
      </c>
      <c r="BI246" s="46">
        <f t="shared" si="275"/>
        <v>0</v>
      </c>
      <c r="BJ246" s="46">
        <f t="shared" si="276"/>
        <v>0</v>
      </c>
      <c r="BK246" s="46">
        <f t="shared" si="277"/>
        <v>0</v>
      </c>
      <c r="BL246" s="46">
        <f t="shared" si="278"/>
        <v>0</v>
      </c>
      <c r="BM246" s="46">
        <f t="shared" si="279"/>
        <v>0</v>
      </c>
      <c r="BN246" s="46">
        <f t="shared" si="280"/>
        <v>0</v>
      </c>
      <c r="BO246" s="46">
        <f t="shared" si="281"/>
        <v>0</v>
      </c>
      <c r="BP246" s="46">
        <f t="shared" si="282"/>
        <v>0</v>
      </c>
      <c r="BQ246" s="46">
        <f t="shared" si="283"/>
        <v>0</v>
      </c>
      <c r="BR246" s="46">
        <f t="shared" si="284"/>
        <v>0</v>
      </c>
      <c r="BS246" s="46">
        <f t="shared" si="285"/>
        <v>200</v>
      </c>
      <c r="BT246" s="46">
        <f t="shared" si="286"/>
        <v>40</v>
      </c>
      <c r="BU246" s="46">
        <f t="shared" si="287"/>
        <v>3</v>
      </c>
      <c r="BV246" s="46">
        <f t="shared" si="288"/>
        <v>0</v>
      </c>
      <c r="BW246" s="46">
        <f t="shared" si="289"/>
        <v>0</v>
      </c>
      <c r="BX246" s="44"/>
      <c r="BY246" s="44"/>
      <c r="BZ246" s="46">
        <f t="shared" si="290"/>
        <v>0</v>
      </c>
      <c r="CA246" s="46"/>
      <c r="CB246" s="46"/>
      <c r="CC246" s="46">
        <f t="shared" si="291"/>
        <v>0</v>
      </c>
      <c r="CD246" s="46"/>
      <c r="CE246" s="46"/>
      <c r="CF246" s="46">
        <f t="shared" si="292"/>
        <v>0</v>
      </c>
      <c r="CG246" s="44"/>
      <c r="CH246" s="46"/>
      <c r="CI246" s="46">
        <f t="shared" si="293"/>
        <v>0</v>
      </c>
      <c r="CJ246" s="44"/>
      <c r="CK246" s="46"/>
      <c r="CL246" s="46">
        <f t="shared" si="294"/>
        <v>43</v>
      </c>
      <c r="CM246" s="44"/>
      <c r="CN246" s="46">
        <f t="shared" si="295"/>
        <v>0</v>
      </c>
      <c r="CO246" s="44"/>
      <c r="CP246" s="44"/>
      <c r="CQ246" s="44" t="str">
        <f t="shared" si="296"/>
        <v/>
      </c>
      <c r="CR246" s="44" t="str">
        <f t="shared" si="297"/>
        <v/>
      </c>
      <c r="CS246" s="44" t="str">
        <f t="shared" si="298"/>
        <v xml:space="preserve">   billones</v>
      </c>
      <c r="CT246" s="44" t="str">
        <f t="shared" si="299"/>
        <v/>
      </c>
      <c r="CU246" s="44" t="str">
        <f t="shared" si="300"/>
        <v/>
      </c>
      <c r="CV246" s="44" t="str">
        <f t="shared" si="301"/>
        <v xml:space="preserve">  mil</v>
      </c>
      <c r="CW246" s="44" t="str">
        <f t="shared" si="302"/>
        <v/>
      </c>
      <c r="CX246" s="44" t="str">
        <f t="shared" si="303"/>
        <v/>
      </c>
      <c r="CY246" s="44" t="str">
        <f t="shared" si="304"/>
        <v xml:space="preserve">   millones</v>
      </c>
      <c r="CZ246" s="44" t="str">
        <f t="shared" si="305"/>
        <v/>
      </c>
      <c r="DA246" s="44" t="str">
        <f t="shared" si="306"/>
        <v/>
      </c>
      <c r="DB246" s="44" t="str">
        <f t="shared" si="307"/>
        <v xml:space="preserve">  mil</v>
      </c>
      <c r="DC246" s="44" t="str">
        <f t="shared" si="308"/>
        <v xml:space="preserve">Doscientos </v>
      </c>
      <c r="DD246" s="44" t="str">
        <f t="shared" si="309"/>
        <v xml:space="preserve">Cuarenta y </v>
      </c>
      <c r="DE246" s="44" t="str">
        <f t="shared" si="310"/>
        <v>Tres Pesos</v>
      </c>
      <c r="DF246" s="44" t="str">
        <f t="shared" si="311"/>
        <v xml:space="preserve">  Centavos</v>
      </c>
      <c r="DG246" s="44" t="str">
        <f t="shared" si="312"/>
        <v xml:space="preserve">  centavos</v>
      </c>
      <c r="DH246" s="44" t="str">
        <f t="shared" si="313"/>
        <v xml:space="preserve"> </v>
      </c>
      <c r="DI246" s="44" t="str">
        <f t="shared" si="314"/>
        <v/>
      </c>
      <c r="DJ246" s="44"/>
      <c r="DK246" s="44" t="str">
        <f t="shared" si="315"/>
        <v xml:space="preserve"> </v>
      </c>
      <c r="DL246" s="44" t="str">
        <f t="shared" si="316"/>
        <v/>
      </c>
      <c r="DM246" s="44"/>
      <c r="DN246" s="44" t="str">
        <f t="shared" si="317"/>
        <v xml:space="preserve"> </v>
      </c>
      <c r="DO246" s="44" t="str">
        <f t="shared" si="318"/>
        <v/>
      </c>
      <c r="DP246" s="44"/>
      <c r="DQ246" s="44" t="str">
        <f t="shared" si="319"/>
        <v xml:space="preserve"> </v>
      </c>
      <c r="DR246" s="44" t="str">
        <f t="shared" si="320"/>
        <v/>
      </c>
      <c r="DS246" s="44"/>
      <c r="DT246" s="44" t="e">
        <f t="shared" si="321"/>
        <v>#N/A</v>
      </c>
      <c r="DU246" s="44" t="str">
        <f t="shared" si="322"/>
        <v xml:space="preserve"> Pesos</v>
      </c>
      <c r="DV246" s="44" t="str">
        <f t="shared" si="323"/>
        <v xml:space="preserve"> </v>
      </c>
      <c r="DW246" s="44" t="str">
        <f t="shared" si="324"/>
        <v/>
      </c>
      <c r="DX246" s="44"/>
      <c r="DY246" s="44"/>
      <c r="DZ246" s="44"/>
      <c r="EA246" s="44" t="str">
        <f t="shared" si="325"/>
        <v xml:space="preserve"> </v>
      </c>
      <c r="EB246" s="44"/>
      <c r="EC246" s="44"/>
      <c r="ED246" s="44" t="str">
        <f t="shared" si="326"/>
        <v xml:space="preserve"> </v>
      </c>
      <c r="EE246" s="44"/>
      <c r="EF246" s="44"/>
      <c r="EG246" s="47" t="str">
        <f t="shared" si="327"/>
        <v xml:space="preserve"> </v>
      </c>
      <c r="EH246" s="44"/>
      <c r="EI246" s="44"/>
      <c r="EJ246" s="47" t="str">
        <f t="shared" si="328"/>
        <v xml:space="preserve"> </v>
      </c>
      <c r="EK246" s="44"/>
      <c r="EL246" s="44"/>
      <c r="EM246" s="47" t="str">
        <f t="shared" si="329"/>
        <v>Doscientos Cuarenta y Tres Pesos</v>
      </c>
      <c r="EN246" s="47"/>
      <c r="EO246" s="47" t="str">
        <f t="shared" si="330"/>
        <v xml:space="preserve"> </v>
      </c>
      <c r="EP246" s="44"/>
    </row>
    <row r="247" spans="1:146" hidden="1" x14ac:dyDescent="0.2">
      <c r="A247" s="42">
        <v>244</v>
      </c>
      <c r="B247" s="43" t="str">
        <f t="shared" si="260"/>
        <v>Doscientos Cuarenta y Cuatro Pesos M/L</v>
      </c>
      <c r="C247" s="44"/>
      <c r="D247" s="45">
        <f t="shared" si="261"/>
        <v>244</v>
      </c>
      <c r="E247" s="44" t="str">
        <f t="shared" si="262"/>
        <v/>
      </c>
      <c r="F247" s="44" t="str">
        <f t="shared" si="263"/>
        <v xml:space="preserve"> Pesos</v>
      </c>
      <c r="G247" s="44" t="str">
        <f t="shared" si="264"/>
        <v xml:space="preserve">  billones</v>
      </c>
      <c r="H247" s="44"/>
      <c r="I247" s="44" t="str">
        <f t="shared" si="265"/>
        <v xml:space="preserve"> Pesos</v>
      </c>
      <c r="J247" s="44" t="s">
        <v>80</v>
      </c>
      <c r="K247" s="44"/>
      <c r="L247" s="44" t="str">
        <f t="shared" si="266"/>
        <v xml:space="preserve"> Pesos</v>
      </c>
      <c r="M247" s="44" t="str">
        <f t="shared" si="267"/>
        <v xml:space="preserve">  millones</v>
      </c>
      <c r="N247" s="44"/>
      <c r="O247" s="44" t="str">
        <f t="shared" si="268"/>
        <v xml:space="preserve"> Pesos</v>
      </c>
      <c r="P247" s="44" t="s">
        <v>80</v>
      </c>
      <c r="Q247" s="44"/>
      <c r="R247" s="44" t="str">
        <f t="shared" si="269"/>
        <v xml:space="preserve"> y </v>
      </c>
      <c r="S247" s="44" t="str">
        <f t="shared" si="270"/>
        <v xml:space="preserve"> Pesos</v>
      </c>
      <c r="T247" s="44" t="str">
        <f t="shared" si="271"/>
        <v xml:space="preserve"> Centavos</v>
      </c>
      <c r="U247" s="44" t="str">
        <f t="shared" si="272"/>
        <v xml:space="preserve"> centavos</v>
      </c>
      <c r="V247" s="44">
        <v>15</v>
      </c>
      <c r="W247" s="44">
        <v>14</v>
      </c>
      <c r="X247" s="44">
        <v>13</v>
      </c>
      <c r="Y247" s="44">
        <v>12</v>
      </c>
      <c r="Z247" s="44">
        <v>11</v>
      </c>
      <c r="AA247" s="44">
        <v>10</v>
      </c>
      <c r="AB247" s="44">
        <v>9</v>
      </c>
      <c r="AC247" s="44">
        <f t="shared" si="336"/>
        <v>8</v>
      </c>
      <c r="AD247" s="44">
        <f t="shared" si="336"/>
        <v>7</v>
      </c>
      <c r="AE247" s="44">
        <f t="shared" si="336"/>
        <v>6</v>
      </c>
      <c r="AF247" s="44">
        <f t="shared" si="336"/>
        <v>5</v>
      </c>
      <c r="AG247" s="44">
        <f t="shared" si="336"/>
        <v>4</v>
      </c>
      <c r="AH247" s="44">
        <f t="shared" si="336"/>
        <v>3</v>
      </c>
      <c r="AI247" s="44">
        <f t="shared" si="336"/>
        <v>2</v>
      </c>
      <c r="AJ247" s="44">
        <f t="shared" si="336"/>
        <v>1</v>
      </c>
      <c r="AK247" s="44">
        <f t="shared" si="336"/>
        <v>0</v>
      </c>
      <c r="AL247" s="44">
        <f t="shared" si="336"/>
        <v>-1</v>
      </c>
      <c r="AM247" s="44">
        <f t="shared" si="336"/>
        <v>-2</v>
      </c>
      <c r="AN247" s="44"/>
      <c r="AO247" s="46">
        <f t="shared" si="334"/>
        <v>0</v>
      </c>
      <c r="AP247" s="46">
        <f t="shared" si="334"/>
        <v>0</v>
      </c>
      <c r="AQ247" s="46">
        <f t="shared" si="334"/>
        <v>0</v>
      </c>
      <c r="AR247" s="46">
        <f t="shared" si="333"/>
        <v>0</v>
      </c>
      <c r="AS247" s="46">
        <f t="shared" si="333"/>
        <v>0</v>
      </c>
      <c r="AT247" s="46">
        <f t="shared" si="333"/>
        <v>0</v>
      </c>
      <c r="AU247" s="46">
        <f t="shared" si="333"/>
        <v>0</v>
      </c>
      <c r="AV247" s="46">
        <f t="shared" si="333"/>
        <v>0</v>
      </c>
      <c r="AW247" s="46">
        <f t="shared" si="333"/>
        <v>0</v>
      </c>
      <c r="AX247" s="46">
        <f t="shared" si="333"/>
        <v>0</v>
      </c>
      <c r="AY247" s="46">
        <f t="shared" si="333"/>
        <v>0</v>
      </c>
      <c r="AZ247" s="46">
        <f t="shared" si="333"/>
        <v>0</v>
      </c>
      <c r="BA247" s="46">
        <f t="shared" si="249"/>
        <v>2</v>
      </c>
      <c r="BB247" s="46">
        <f t="shared" si="249"/>
        <v>24</v>
      </c>
      <c r="BC247" s="46">
        <f t="shared" si="249"/>
        <v>244</v>
      </c>
      <c r="BD247" s="46">
        <f t="shared" si="249"/>
        <v>2440</v>
      </c>
      <c r="BE247" s="46">
        <f t="shared" si="249"/>
        <v>24400</v>
      </c>
      <c r="BF247" s="44"/>
      <c r="BG247" s="44">
        <f t="shared" si="273"/>
        <v>0</v>
      </c>
      <c r="BH247" s="46">
        <f t="shared" si="274"/>
        <v>0</v>
      </c>
      <c r="BI247" s="46">
        <f t="shared" si="275"/>
        <v>0</v>
      </c>
      <c r="BJ247" s="46">
        <f t="shared" si="276"/>
        <v>0</v>
      </c>
      <c r="BK247" s="46">
        <f t="shared" si="277"/>
        <v>0</v>
      </c>
      <c r="BL247" s="46">
        <f t="shared" si="278"/>
        <v>0</v>
      </c>
      <c r="BM247" s="46">
        <f t="shared" si="279"/>
        <v>0</v>
      </c>
      <c r="BN247" s="46">
        <f t="shared" si="280"/>
        <v>0</v>
      </c>
      <c r="BO247" s="46">
        <f t="shared" si="281"/>
        <v>0</v>
      </c>
      <c r="BP247" s="46">
        <f t="shared" si="282"/>
        <v>0</v>
      </c>
      <c r="BQ247" s="46">
        <f t="shared" si="283"/>
        <v>0</v>
      </c>
      <c r="BR247" s="46">
        <f t="shared" si="284"/>
        <v>0</v>
      </c>
      <c r="BS247" s="46">
        <f t="shared" si="285"/>
        <v>200</v>
      </c>
      <c r="BT247" s="46">
        <f t="shared" si="286"/>
        <v>40</v>
      </c>
      <c r="BU247" s="46">
        <f t="shared" si="287"/>
        <v>4</v>
      </c>
      <c r="BV247" s="46">
        <f t="shared" si="288"/>
        <v>0</v>
      </c>
      <c r="BW247" s="46">
        <f t="shared" si="289"/>
        <v>0</v>
      </c>
      <c r="BX247" s="44"/>
      <c r="BY247" s="44"/>
      <c r="BZ247" s="46">
        <f t="shared" si="290"/>
        <v>0</v>
      </c>
      <c r="CA247" s="46"/>
      <c r="CB247" s="46"/>
      <c r="CC247" s="46">
        <f t="shared" si="291"/>
        <v>0</v>
      </c>
      <c r="CD247" s="46"/>
      <c r="CE247" s="46"/>
      <c r="CF247" s="46">
        <f t="shared" si="292"/>
        <v>0</v>
      </c>
      <c r="CG247" s="44"/>
      <c r="CH247" s="46"/>
      <c r="CI247" s="46">
        <f t="shared" si="293"/>
        <v>0</v>
      </c>
      <c r="CJ247" s="44"/>
      <c r="CK247" s="46"/>
      <c r="CL247" s="46">
        <f t="shared" si="294"/>
        <v>44</v>
      </c>
      <c r="CM247" s="44"/>
      <c r="CN247" s="46">
        <f t="shared" si="295"/>
        <v>0</v>
      </c>
      <c r="CO247" s="44"/>
      <c r="CP247" s="44"/>
      <c r="CQ247" s="44" t="str">
        <f t="shared" si="296"/>
        <v/>
      </c>
      <c r="CR247" s="44" t="str">
        <f t="shared" si="297"/>
        <v/>
      </c>
      <c r="CS247" s="44" t="str">
        <f t="shared" si="298"/>
        <v xml:space="preserve">   billones</v>
      </c>
      <c r="CT247" s="44" t="str">
        <f t="shared" si="299"/>
        <v/>
      </c>
      <c r="CU247" s="44" t="str">
        <f t="shared" si="300"/>
        <v/>
      </c>
      <c r="CV247" s="44" t="str">
        <f t="shared" si="301"/>
        <v xml:space="preserve">  mil</v>
      </c>
      <c r="CW247" s="44" t="str">
        <f t="shared" si="302"/>
        <v/>
      </c>
      <c r="CX247" s="44" t="str">
        <f t="shared" si="303"/>
        <v/>
      </c>
      <c r="CY247" s="44" t="str">
        <f t="shared" si="304"/>
        <v xml:space="preserve">   millones</v>
      </c>
      <c r="CZ247" s="44" t="str">
        <f t="shared" si="305"/>
        <v/>
      </c>
      <c r="DA247" s="44" t="str">
        <f t="shared" si="306"/>
        <v/>
      </c>
      <c r="DB247" s="44" t="str">
        <f t="shared" si="307"/>
        <v xml:space="preserve">  mil</v>
      </c>
      <c r="DC247" s="44" t="str">
        <f t="shared" si="308"/>
        <v xml:space="preserve">Doscientos </v>
      </c>
      <c r="DD247" s="44" t="str">
        <f t="shared" si="309"/>
        <v xml:space="preserve">Cuarenta y </v>
      </c>
      <c r="DE247" s="44" t="str">
        <f t="shared" si="310"/>
        <v>Cuatro Pesos</v>
      </c>
      <c r="DF247" s="44" t="str">
        <f t="shared" si="311"/>
        <v xml:space="preserve">  Centavos</v>
      </c>
      <c r="DG247" s="44" t="str">
        <f t="shared" si="312"/>
        <v xml:space="preserve">  centavos</v>
      </c>
      <c r="DH247" s="44" t="str">
        <f t="shared" si="313"/>
        <v xml:space="preserve"> </v>
      </c>
      <c r="DI247" s="44" t="str">
        <f t="shared" si="314"/>
        <v/>
      </c>
      <c r="DJ247" s="44"/>
      <c r="DK247" s="44" t="str">
        <f t="shared" si="315"/>
        <v xml:space="preserve"> </v>
      </c>
      <c r="DL247" s="44" t="str">
        <f t="shared" si="316"/>
        <v/>
      </c>
      <c r="DM247" s="44"/>
      <c r="DN247" s="44" t="str">
        <f t="shared" si="317"/>
        <v xml:space="preserve"> </v>
      </c>
      <c r="DO247" s="44" t="str">
        <f t="shared" si="318"/>
        <v/>
      </c>
      <c r="DP247" s="44"/>
      <c r="DQ247" s="44" t="str">
        <f t="shared" si="319"/>
        <v xml:space="preserve"> </v>
      </c>
      <c r="DR247" s="44" t="str">
        <f t="shared" si="320"/>
        <v/>
      </c>
      <c r="DS247" s="44"/>
      <c r="DT247" s="44" t="e">
        <f t="shared" si="321"/>
        <v>#N/A</v>
      </c>
      <c r="DU247" s="44" t="str">
        <f t="shared" si="322"/>
        <v xml:space="preserve"> Pesos</v>
      </c>
      <c r="DV247" s="44" t="str">
        <f t="shared" si="323"/>
        <v xml:space="preserve"> </v>
      </c>
      <c r="DW247" s="44" t="str">
        <f t="shared" si="324"/>
        <v/>
      </c>
      <c r="DX247" s="44"/>
      <c r="DY247" s="44"/>
      <c r="DZ247" s="44"/>
      <c r="EA247" s="44" t="str">
        <f t="shared" si="325"/>
        <v xml:space="preserve"> </v>
      </c>
      <c r="EB247" s="44"/>
      <c r="EC247" s="44"/>
      <c r="ED247" s="44" t="str">
        <f t="shared" si="326"/>
        <v xml:space="preserve"> </v>
      </c>
      <c r="EE247" s="44"/>
      <c r="EF247" s="44"/>
      <c r="EG247" s="47" t="str">
        <f t="shared" si="327"/>
        <v xml:space="preserve"> </v>
      </c>
      <c r="EH247" s="44"/>
      <c r="EI247" s="44"/>
      <c r="EJ247" s="47" t="str">
        <f t="shared" si="328"/>
        <v xml:space="preserve"> </v>
      </c>
      <c r="EK247" s="44"/>
      <c r="EL247" s="44"/>
      <c r="EM247" s="47" t="str">
        <f t="shared" si="329"/>
        <v>Doscientos Cuarenta y Cuatro Pesos</v>
      </c>
      <c r="EN247" s="47"/>
      <c r="EO247" s="47" t="str">
        <f t="shared" si="330"/>
        <v xml:space="preserve"> </v>
      </c>
      <c r="EP247" s="44"/>
    </row>
    <row r="248" spans="1:146" hidden="1" x14ac:dyDescent="0.2">
      <c r="A248" s="42">
        <v>245</v>
      </c>
      <c r="B248" s="43" t="str">
        <f t="shared" si="260"/>
        <v>Doscientos Cuarenta y Cinco Pesos M/L</v>
      </c>
      <c r="C248" s="44"/>
      <c r="D248" s="45">
        <f t="shared" si="261"/>
        <v>245</v>
      </c>
      <c r="E248" s="44" t="str">
        <f t="shared" si="262"/>
        <v/>
      </c>
      <c r="F248" s="44" t="str">
        <f t="shared" si="263"/>
        <v xml:space="preserve"> Pesos</v>
      </c>
      <c r="G248" s="44" t="str">
        <f t="shared" si="264"/>
        <v xml:space="preserve">  billones</v>
      </c>
      <c r="H248" s="44"/>
      <c r="I248" s="44" t="str">
        <f t="shared" si="265"/>
        <v xml:space="preserve"> Pesos</v>
      </c>
      <c r="J248" s="44" t="s">
        <v>80</v>
      </c>
      <c r="K248" s="44"/>
      <c r="L248" s="44" t="str">
        <f t="shared" si="266"/>
        <v xml:space="preserve"> Pesos</v>
      </c>
      <c r="M248" s="44" t="str">
        <f t="shared" si="267"/>
        <v xml:space="preserve">  millones</v>
      </c>
      <c r="N248" s="44"/>
      <c r="O248" s="44" t="str">
        <f t="shared" si="268"/>
        <v xml:space="preserve"> Pesos</v>
      </c>
      <c r="P248" s="44" t="s">
        <v>80</v>
      </c>
      <c r="Q248" s="44"/>
      <c r="R248" s="44" t="str">
        <f t="shared" si="269"/>
        <v xml:space="preserve"> y </v>
      </c>
      <c r="S248" s="44" t="str">
        <f t="shared" si="270"/>
        <v xml:space="preserve"> Pesos</v>
      </c>
      <c r="T248" s="44" t="str">
        <f t="shared" si="271"/>
        <v xml:space="preserve"> Centavos</v>
      </c>
      <c r="U248" s="44" t="str">
        <f t="shared" si="272"/>
        <v xml:space="preserve"> centavos</v>
      </c>
      <c r="V248" s="44">
        <v>15</v>
      </c>
      <c r="W248" s="44">
        <v>14</v>
      </c>
      <c r="X248" s="44">
        <v>13</v>
      </c>
      <c r="Y248" s="44">
        <v>12</v>
      </c>
      <c r="Z248" s="44">
        <v>11</v>
      </c>
      <c r="AA248" s="44">
        <v>10</v>
      </c>
      <c r="AB248" s="44">
        <v>9</v>
      </c>
      <c r="AC248" s="44">
        <f t="shared" si="336"/>
        <v>8</v>
      </c>
      <c r="AD248" s="44">
        <f t="shared" si="336"/>
        <v>7</v>
      </c>
      <c r="AE248" s="44">
        <f t="shared" si="336"/>
        <v>6</v>
      </c>
      <c r="AF248" s="44">
        <f t="shared" si="336"/>
        <v>5</v>
      </c>
      <c r="AG248" s="44">
        <f t="shared" si="336"/>
        <v>4</v>
      </c>
      <c r="AH248" s="44">
        <f t="shared" si="336"/>
        <v>3</v>
      </c>
      <c r="AI248" s="44">
        <f t="shared" si="336"/>
        <v>2</v>
      </c>
      <c r="AJ248" s="44">
        <f t="shared" si="336"/>
        <v>1</v>
      </c>
      <c r="AK248" s="44">
        <f t="shared" si="336"/>
        <v>0</v>
      </c>
      <c r="AL248" s="44">
        <f t="shared" si="336"/>
        <v>-1</v>
      </c>
      <c r="AM248" s="44">
        <f t="shared" si="336"/>
        <v>-2</v>
      </c>
      <c r="AN248" s="44"/>
      <c r="AO248" s="46">
        <f t="shared" si="334"/>
        <v>0</v>
      </c>
      <c r="AP248" s="46">
        <f t="shared" si="334"/>
        <v>0</v>
      </c>
      <c r="AQ248" s="46">
        <f t="shared" si="334"/>
        <v>0</v>
      </c>
      <c r="AR248" s="46">
        <f t="shared" si="333"/>
        <v>0</v>
      </c>
      <c r="AS248" s="46">
        <f t="shared" si="333"/>
        <v>0</v>
      </c>
      <c r="AT248" s="46">
        <f t="shared" si="333"/>
        <v>0</v>
      </c>
      <c r="AU248" s="46">
        <f t="shared" si="333"/>
        <v>0</v>
      </c>
      <c r="AV248" s="46">
        <f t="shared" si="333"/>
        <v>0</v>
      </c>
      <c r="AW248" s="46">
        <f t="shared" si="333"/>
        <v>0</v>
      </c>
      <c r="AX248" s="46">
        <f t="shared" si="333"/>
        <v>0</v>
      </c>
      <c r="AY248" s="46">
        <f t="shared" si="333"/>
        <v>0</v>
      </c>
      <c r="AZ248" s="46">
        <f t="shared" si="333"/>
        <v>0</v>
      </c>
      <c r="BA248" s="46">
        <f t="shared" si="249"/>
        <v>2</v>
      </c>
      <c r="BB248" s="46">
        <f t="shared" si="249"/>
        <v>24</v>
      </c>
      <c r="BC248" s="46">
        <f t="shared" si="249"/>
        <v>245</v>
      </c>
      <c r="BD248" s="46">
        <f t="shared" si="249"/>
        <v>2450</v>
      </c>
      <c r="BE248" s="46">
        <f t="shared" si="249"/>
        <v>24500</v>
      </c>
      <c r="BF248" s="44"/>
      <c r="BG248" s="44">
        <f t="shared" si="273"/>
        <v>0</v>
      </c>
      <c r="BH248" s="46">
        <f t="shared" si="274"/>
        <v>0</v>
      </c>
      <c r="BI248" s="46">
        <f t="shared" si="275"/>
        <v>0</v>
      </c>
      <c r="BJ248" s="46">
        <f t="shared" si="276"/>
        <v>0</v>
      </c>
      <c r="BK248" s="46">
        <f t="shared" si="277"/>
        <v>0</v>
      </c>
      <c r="BL248" s="46">
        <f t="shared" si="278"/>
        <v>0</v>
      </c>
      <c r="BM248" s="46">
        <f t="shared" si="279"/>
        <v>0</v>
      </c>
      <c r="BN248" s="46">
        <f t="shared" si="280"/>
        <v>0</v>
      </c>
      <c r="BO248" s="46">
        <f t="shared" si="281"/>
        <v>0</v>
      </c>
      <c r="BP248" s="46">
        <f t="shared" si="282"/>
        <v>0</v>
      </c>
      <c r="BQ248" s="46">
        <f t="shared" si="283"/>
        <v>0</v>
      </c>
      <c r="BR248" s="46">
        <f t="shared" si="284"/>
        <v>0</v>
      </c>
      <c r="BS248" s="46">
        <f t="shared" si="285"/>
        <v>200</v>
      </c>
      <c r="BT248" s="46">
        <f t="shared" si="286"/>
        <v>40</v>
      </c>
      <c r="BU248" s="46">
        <f t="shared" si="287"/>
        <v>5</v>
      </c>
      <c r="BV248" s="46">
        <f t="shared" si="288"/>
        <v>0</v>
      </c>
      <c r="BW248" s="46">
        <f t="shared" si="289"/>
        <v>0</v>
      </c>
      <c r="BX248" s="44"/>
      <c r="BY248" s="44"/>
      <c r="BZ248" s="46">
        <f t="shared" si="290"/>
        <v>0</v>
      </c>
      <c r="CA248" s="46"/>
      <c r="CB248" s="46"/>
      <c r="CC248" s="46">
        <f t="shared" si="291"/>
        <v>0</v>
      </c>
      <c r="CD248" s="46"/>
      <c r="CE248" s="46"/>
      <c r="CF248" s="46">
        <f t="shared" si="292"/>
        <v>0</v>
      </c>
      <c r="CG248" s="44"/>
      <c r="CH248" s="46"/>
      <c r="CI248" s="46">
        <f t="shared" si="293"/>
        <v>0</v>
      </c>
      <c r="CJ248" s="44"/>
      <c r="CK248" s="46"/>
      <c r="CL248" s="46">
        <f t="shared" si="294"/>
        <v>45</v>
      </c>
      <c r="CM248" s="44"/>
      <c r="CN248" s="46">
        <f t="shared" si="295"/>
        <v>0</v>
      </c>
      <c r="CO248" s="44"/>
      <c r="CP248" s="44"/>
      <c r="CQ248" s="44" t="str">
        <f t="shared" si="296"/>
        <v/>
      </c>
      <c r="CR248" s="44" t="str">
        <f t="shared" si="297"/>
        <v/>
      </c>
      <c r="CS248" s="44" t="str">
        <f t="shared" si="298"/>
        <v xml:space="preserve">   billones</v>
      </c>
      <c r="CT248" s="44" t="str">
        <f t="shared" si="299"/>
        <v/>
      </c>
      <c r="CU248" s="44" t="str">
        <f t="shared" si="300"/>
        <v/>
      </c>
      <c r="CV248" s="44" t="str">
        <f t="shared" si="301"/>
        <v xml:space="preserve">  mil</v>
      </c>
      <c r="CW248" s="44" t="str">
        <f t="shared" si="302"/>
        <v/>
      </c>
      <c r="CX248" s="44" t="str">
        <f t="shared" si="303"/>
        <v/>
      </c>
      <c r="CY248" s="44" t="str">
        <f t="shared" si="304"/>
        <v xml:space="preserve">   millones</v>
      </c>
      <c r="CZ248" s="44" t="str">
        <f t="shared" si="305"/>
        <v/>
      </c>
      <c r="DA248" s="44" t="str">
        <f t="shared" si="306"/>
        <v/>
      </c>
      <c r="DB248" s="44" t="str">
        <f t="shared" si="307"/>
        <v xml:space="preserve">  mil</v>
      </c>
      <c r="DC248" s="44" t="str">
        <f t="shared" si="308"/>
        <v xml:space="preserve">Doscientos </v>
      </c>
      <c r="DD248" s="44" t="str">
        <f t="shared" si="309"/>
        <v xml:space="preserve">Cuarenta y </v>
      </c>
      <c r="DE248" s="44" t="str">
        <f t="shared" si="310"/>
        <v>Cinco Pesos</v>
      </c>
      <c r="DF248" s="44" t="str">
        <f t="shared" si="311"/>
        <v xml:space="preserve">  Centavos</v>
      </c>
      <c r="DG248" s="44" t="str">
        <f t="shared" si="312"/>
        <v xml:space="preserve">  centavos</v>
      </c>
      <c r="DH248" s="44" t="str">
        <f t="shared" si="313"/>
        <v xml:space="preserve"> </v>
      </c>
      <c r="DI248" s="44" t="str">
        <f t="shared" si="314"/>
        <v/>
      </c>
      <c r="DJ248" s="44"/>
      <c r="DK248" s="44" t="str">
        <f t="shared" si="315"/>
        <v xml:space="preserve"> </v>
      </c>
      <c r="DL248" s="44" t="str">
        <f t="shared" si="316"/>
        <v/>
      </c>
      <c r="DM248" s="44"/>
      <c r="DN248" s="44" t="str">
        <f t="shared" si="317"/>
        <v xml:space="preserve"> </v>
      </c>
      <c r="DO248" s="44" t="str">
        <f t="shared" si="318"/>
        <v/>
      </c>
      <c r="DP248" s="44"/>
      <c r="DQ248" s="44" t="str">
        <f t="shared" si="319"/>
        <v xml:space="preserve"> </v>
      </c>
      <c r="DR248" s="44" t="str">
        <f t="shared" si="320"/>
        <v/>
      </c>
      <c r="DS248" s="44"/>
      <c r="DT248" s="44" t="e">
        <f t="shared" si="321"/>
        <v>#N/A</v>
      </c>
      <c r="DU248" s="44" t="str">
        <f t="shared" si="322"/>
        <v xml:space="preserve"> Pesos</v>
      </c>
      <c r="DV248" s="44" t="str">
        <f t="shared" si="323"/>
        <v xml:space="preserve"> </v>
      </c>
      <c r="DW248" s="44" t="str">
        <f t="shared" si="324"/>
        <v/>
      </c>
      <c r="DX248" s="44"/>
      <c r="DY248" s="44"/>
      <c r="DZ248" s="44"/>
      <c r="EA248" s="44" t="str">
        <f t="shared" si="325"/>
        <v xml:space="preserve"> </v>
      </c>
      <c r="EB248" s="44"/>
      <c r="EC248" s="44"/>
      <c r="ED248" s="44" t="str">
        <f t="shared" si="326"/>
        <v xml:space="preserve"> </v>
      </c>
      <c r="EE248" s="44"/>
      <c r="EF248" s="44"/>
      <c r="EG248" s="47" t="str">
        <f t="shared" si="327"/>
        <v xml:space="preserve"> </v>
      </c>
      <c r="EH248" s="44"/>
      <c r="EI248" s="44"/>
      <c r="EJ248" s="47" t="str">
        <f t="shared" si="328"/>
        <v xml:space="preserve"> </v>
      </c>
      <c r="EK248" s="44"/>
      <c r="EL248" s="44"/>
      <c r="EM248" s="47" t="str">
        <f t="shared" si="329"/>
        <v>Doscientos Cuarenta y Cinco Pesos</v>
      </c>
      <c r="EN248" s="47"/>
      <c r="EO248" s="47" t="str">
        <f t="shared" si="330"/>
        <v xml:space="preserve"> </v>
      </c>
      <c r="EP248" s="44"/>
    </row>
    <row r="249" spans="1:146" hidden="1" x14ac:dyDescent="0.2">
      <c r="A249" s="42">
        <v>246</v>
      </c>
      <c r="B249" s="43" t="str">
        <f t="shared" si="260"/>
        <v>Doscientos Cuarenta y Seis Pesos M/L</v>
      </c>
      <c r="C249" s="44"/>
      <c r="D249" s="45">
        <f t="shared" si="261"/>
        <v>246</v>
      </c>
      <c r="E249" s="44" t="str">
        <f t="shared" si="262"/>
        <v/>
      </c>
      <c r="F249" s="44" t="str">
        <f t="shared" si="263"/>
        <v xml:space="preserve"> Pesos</v>
      </c>
      <c r="G249" s="44" t="str">
        <f t="shared" si="264"/>
        <v xml:space="preserve">  billones</v>
      </c>
      <c r="H249" s="44"/>
      <c r="I249" s="44" t="str">
        <f t="shared" si="265"/>
        <v xml:space="preserve"> Pesos</v>
      </c>
      <c r="J249" s="44" t="s">
        <v>80</v>
      </c>
      <c r="K249" s="44"/>
      <c r="L249" s="44" t="str">
        <f t="shared" si="266"/>
        <v xml:space="preserve"> Pesos</v>
      </c>
      <c r="M249" s="44" t="str">
        <f t="shared" si="267"/>
        <v xml:space="preserve">  millones</v>
      </c>
      <c r="N249" s="44"/>
      <c r="O249" s="44" t="str">
        <f t="shared" si="268"/>
        <v xml:space="preserve"> Pesos</v>
      </c>
      <c r="P249" s="44" t="s">
        <v>80</v>
      </c>
      <c r="Q249" s="44"/>
      <c r="R249" s="44" t="str">
        <f t="shared" si="269"/>
        <v xml:space="preserve"> y </v>
      </c>
      <c r="S249" s="44" t="str">
        <f t="shared" si="270"/>
        <v xml:space="preserve"> Pesos</v>
      </c>
      <c r="T249" s="44" t="str">
        <f t="shared" si="271"/>
        <v xml:space="preserve"> Centavos</v>
      </c>
      <c r="U249" s="44" t="str">
        <f t="shared" si="272"/>
        <v xml:space="preserve"> centavos</v>
      </c>
      <c r="V249" s="44">
        <v>15</v>
      </c>
      <c r="W249" s="44">
        <v>14</v>
      </c>
      <c r="X249" s="44">
        <v>13</v>
      </c>
      <c r="Y249" s="44">
        <v>12</v>
      </c>
      <c r="Z249" s="44">
        <v>11</v>
      </c>
      <c r="AA249" s="44">
        <v>10</v>
      </c>
      <c r="AB249" s="44">
        <v>9</v>
      </c>
      <c r="AC249" s="44">
        <f t="shared" si="336"/>
        <v>8</v>
      </c>
      <c r="AD249" s="44">
        <f t="shared" si="336"/>
        <v>7</v>
      </c>
      <c r="AE249" s="44">
        <f t="shared" si="336"/>
        <v>6</v>
      </c>
      <c r="AF249" s="44">
        <f t="shared" si="336"/>
        <v>5</v>
      </c>
      <c r="AG249" s="44">
        <f t="shared" si="336"/>
        <v>4</v>
      </c>
      <c r="AH249" s="44">
        <f t="shared" si="336"/>
        <v>3</v>
      </c>
      <c r="AI249" s="44">
        <f t="shared" si="336"/>
        <v>2</v>
      </c>
      <c r="AJ249" s="44">
        <f t="shared" si="336"/>
        <v>1</v>
      </c>
      <c r="AK249" s="44">
        <f t="shared" si="336"/>
        <v>0</v>
      </c>
      <c r="AL249" s="44">
        <f t="shared" si="336"/>
        <v>-1</v>
      </c>
      <c r="AM249" s="44">
        <f t="shared" si="336"/>
        <v>-2</v>
      </c>
      <c r="AN249" s="44"/>
      <c r="AO249" s="46">
        <f t="shared" si="334"/>
        <v>0</v>
      </c>
      <c r="AP249" s="46">
        <f t="shared" si="334"/>
        <v>0</v>
      </c>
      <c r="AQ249" s="46">
        <f t="shared" si="334"/>
        <v>0</v>
      </c>
      <c r="AR249" s="46">
        <f t="shared" si="333"/>
        <v>0</v>
      </c>
      <c r="AS249" s="46">
        <f t="shared" si="333"/>
        <v>0</v>
      </c>
      <c r="AT249" s="46">
        <f t="shared" si="333"/>
        <v>0</v>
      </c>
      <c r="AU249" s="46">
        <f t="shared" si="333"/>
        <v>0</v>
      </c>
      <c r="AV249" s="46">
        <f t="shared" si="333"/>
        <v>0</v>
      </c>
      <c r="AW249" s="46">
        <f t="shared" si="333"/>
        <v>0</v>
      </c>
      <c r="AX249" s="46">
        <f t="shared" si="333"/>
        <v>0</v>
      </c>
      <c r="AY249" s="46">
        <f t="shared" si="333"/>
        <v>0</v>
      </c>
      <c r="AZ249" s="46">
        <f t="shared" si="333"/>
        <v>0</v>
      </c>
      <c r="BA249" s="46">
        <f t="shared" si="249"/>
        <v>2</v>
      </c>
      <c r="BB249" s="46">
        <f t="shared" si="249"/>
        <v>24</v>
      </c>
      <c r="BC249" s="46">
        <f t="shared" si="249"/>
        <v>246</v>
      </c>
      <c r="BD249" s="46">
        <f t="shared" si="249"/>
        <v>2460</v>
      </c>
      <c r="BE249" s="46">
        <f t="shared" si="249"/>
        <v>24600</v>
      </c>
      <c r="BF249" s="44"/>
      <c r="BG249" s="44">
        <f t="shared" si="273"/>
        <v>0</v>
      </c>
      <c r="BH249" s="46">
        <f t="shared" si="274"/>
        <v>0</v>
      </c>
      <c r="BI249" s="46">
        <f t="shared" si="275"/>
        <v>0</v>
      </c>
      <c r="BJ249" s="46">
        <f t="shared" si="276"/>
        <v>0</v>
      </c>
      <c r="BK249" s="46">
        <f t="shared" si="277"/>
        <v>0</v>
      </c>
      <c r="BL249" s="46">
        <f t="shared" si="278"/>
        <v>0</v>
      </c>
      <c r="BM249" s="46">
        <f t="shared" si="279"/>
        <v>0</v>
      </c>
      <c r="BN249" s="46">
        <f t="shared" si="280"/>
        <v>0</v>
      </c>
      <c r="BO249" s="46">
        <f t="shared" si="281"/>
        <v>0</v>
      </c>
      <c r="BP249" s="46">
        <f t="shared" si="282"/>
        <v>0</v>
      </c>
      <c r="BQ249" s="46">
        <f t="shared" si="283"/>
        <v>0</v>
      </c>
      <c r="BR249" s="46">
        <f t="shared" si="284"/>
        <v>0</v>
      </c>
      <c r="BS249" s="46">
        <f t="shared" si="285"/>
        <v>200</v>
      </c>
      <c r="BT249" s="46">
        <f t="shared" si="286"/>
        <v>40</v>
      </c>
      <c r="BU249" s="46">
        <f t="shared" si="287"/>
        <v>6</v>
      </c>
      <c r="BV249" s="46">
        <f t="shared" si="288"/>
        <v>0</v>
      </c>
      <c r="BW249" s="46">
        <f t="shared" si="289"/>
        <v>0</v>
      </c>
      <c r="BX249" s="44"/>
      <c r="BY249" s="44"/>
      <c r="BZ249" s="46">
        <f t="shared" si="290"/>
        <v>0</v>
      </c>
      <c r="CA249" s="46"/>
      <c r="CB249" s="46"/>
      <c r="CC249" s="46">
        <f t="shared" si="291"/>
        <v>0</v>
      </c>
      <c r="CD249" s="46"/>
      <c r="CE249" s="46"/>
      <c r="CF249" s="46">
        <f t="shared" si="292"/>
        <v>0</v>
      </c>
      <c r="CG249" s="44"/>
      <c r="CH249" s="46"/>
      <c r="CI249" s="46">
        <f t="shared" si="293"/>
        <v>0</v>
      </c>
      <c r="CJ249" s="44"/>
      <c r="CK249" s="46"/>
      <c r="CL249" s="46">
        <f t="shared" si="294"/>
        <v>46</v>
      </c>
      <c r="CM249" s="44"/>
      <c r="CN249" s="46">
        <f t="shared" si="295"/>
        <v>0</v>
      </c>
      <c r="CO249" s="44"/>
      <c r="CP249" s="44"/>
      <c r="CQ249" s="44" t="str">
        <f t="shared" si="296"/>
        <v/>
      </c>
      <c r="CR249" s="44" t="str">
        <f t="shared" si="297"/>
        <v/>
      </c>
      <c r="CS249" s="44" t="str">
        <f t="shared" si="298"/>
        <v xml:space="preserve">   billones</v>
      </c>
      <c r="CT249" s="44" t="str">
        <f t="shared" si="299"/>
        <v/>
      </c>
      <c r="CU249" s="44" t="str">
        <f t="shared" si="300"/>
        <v/>
      </c>
      <c r="CV249" s="44" t="str">
        <f t="shared" si="301"/>
        <v xml:space="preserve">  mil</v>
      </c>
      <c r="CW249" s="44" t="str">
        <f t="shared" si="302"/>
        <v/>
      </c>
      <c r="CX249" s="44" t="str">
        <f t="shared" si="303"/>
        <v/>
      </c>
      <c r="CY249" s="44" t="str">
        <f t="shared" si="304"/>
        <v xml:space="preserve">   millones</v>
      </c>
      <c r="CZ249" s="44" t="str">
        <f t="shared" si="305"/>
        <v/>
      </c>
      <c r="DA249" s="44" t="str">
        <f t="shared" si="306"/>
        <v/>
      </c>
      <c r="DB249" s="44" t="str">
        <f t="shared" si="307"/>
        <v xml:space="preserve">  mil</v>
      </c>
      <c r="DC249" s="44" t="str">
        <f t="shared" si="308"/>
        <v xml:space="preserve">Doscientos </v>
      </c>
      <c r="DD249" s="44" t="str">
        <f t="shared" si="309"/>
        <v xml:space="preserve">Cuarenta y </v>
      </c>
      <c r="DE249" s="44" t="str">
        <f t="shared" si="310"/>
        <v>Seis Pesos</v>
      </c>
      <c r="DF249" s="44" t="str">
        <f t="shared" si="311"/>
        <v xml:space="preserve">  Centavos</v>
      </c>
      <c r="DG249" s="44" t="str">
        <f t="shared" si="312"/>
        <v xml:space="preserve">  centavos</v>
      </c>
      <c r="DH249" s="44" t="str">
        <f t="shared" si="313"/>
        <v xml:space="preserve"> </v>
      </c>
      <c r="DI249" s="44" t="str">
        <f t="shared" si="314"/>
        <v/>
      </c>
      <c r="DJ249" s="44"/>
      <c r="DK249" s="44" t="str">
        <f t="shared" si="315"/>
        <v xml:space="preserve"> </v>
      </c>
      <c r="DL249" s="44" t="str">
        <f t="shared" si="316"/>
        <v/>
      </c>
      <c r="DM249" s="44"/>
      <c r="DN249" s="44" t="str">
        <f t="shared" si="317"/>
        <v xml:space="preserve"> </v>
      </c>
      <c r="DO249" s="44" t="str">
        <f t="shared" si="318"/>
        <v/>
      </c>
      <c r="DP249" s="44"/>
      <c r="DQ249" s="44" t="str">
        <f t="shared" si="319"/>
        <v xml:space="preserve"> </v>
      </c>
      <c r="DR249" s="44" t="str">
        <f t="shared" si="320"/>
        <v/>
      </c>
      <c r="DS249" s="44"/>
      <c r="DT249" s="44" t="e">
        <f t="shared" si="321"/>
        <v>#N/A</v>
      </c>
      <c r="DU249" s="44" t="str">
        <f t="shared" si="322"/>
        <v xml:space="preserve"> Pesos</v>
      </c>
      <c r="DV249" s="44" t="str">
        <f t="shared" si="323"/>
        <v xml:space="preserve"> </v>
      </c>
      <c r="DW249" s="44" t="str">
        <f t="shared" si="324"/>
        <v/>
      </c>
      <c r="DX249" s="44"/>
      <c r="DY249" s="44"/>
      <c r="DZ249" s="44"/>
      <c r="EA249" s="44" t="str">
        <f t="shared" si="325"/>
        <v xml:space="preserve"> </v>
      </c>
      <c r="EB249" s="44"/>
      <c r="EC249" s="44"/>
      <c r="ED249" s="44" t="str">
        <f t="shared" si="326"/>
        <v xml:space="preserve"> </v>
      </c>
      <c r="EE249" s="44"/>
      <c r="EF249" s="44"/>
      <c r="EG249" s="47" t="str">
        <f t="shared" si="327"/>
        <v xml:space="preserve"> </v>
      </c>
      <c r="EH249" s="44"/>
      <c r="EI249" s="44"/>
      <c r="EJ249" s="47" t="str">
        <f t="shared" si="328"/>
        <v xml:space="preserve"> </v>
      </c>
      <c r="EK249" s="44"/>
      <c r="EL249" s="44"/>
      <c r="EM249" s="47" t="str">
        <f t="shared" si="329"/>
        <v>Doscientos Cuarenta y Seis Pesos</v>
      </c>
      <c r="EN249" s="47"/>
      <c r="EO249" s="47" t="str">
        <f t="shared" si="330"/>
        <v xml:space="preserve"> </v>
      </c>
      <c r="EP249" s="44"/>
    </row>
    <row r="250" spans="1:146" hidden="1" x14ac:dyDescent="0.2">
      <c r="A250" s="42">
        <v>247</v>
      </c>
      <c r="B250" s="43" t="str">
        <f t="shared" si="260"/>
        <v>Doscientos Cuarenta y Siete Pesos M/L</v>
      </c>
      <c r="C250" s="44"/>
      <c r="D250" s="45">
        <f t="shared" si="261"/>
        <v>247</v>
      </c>
      <c r="E250" s="44" t="str">
        <f t="shared" si="262"/>
        <v/>
      </c>
      <c r="F250" s="44" t="str">
        <f t="shared" si="263"/>
        <v xml:space="preserve"> Pesos</v>
      </c>
      <c r="G250" s="44" t="str">
        <f t="shared" si="264"/>
        <v xml:space="preserve">  billones</v>
      </c>
      <c r="H250" s="44"/>
      <c r="I250" s="44" t="str">
        <f t="shared" si="265"/>
        <v xml:space="preserve"> Pesos</v>
      </c>
      <c r="J250" s="44" t="s">
        <v>80</v>
      </c>
      <c r="K250" s="44"/>
      <c r="L250" s="44" t="str">
        <f t="shared" si="266"/>
        <v xml:space="preserve"> Pesos</v>
      </c>
      <c r="M250" s="44" t="str">
        <f t="shared" si="267"/>
        <v xml:space="preserve">  millones</v>
      </c>
      <c r="N250" s="44"/>
      <c r="O250" s="44" t="str">
        <f t="shared" si="268"/>
        <v xml:space="preserve"> Pesos</v>
      </c>
      <c r="P250" s="44" t="s">
        <v>80</v>
      </c>
      <c r="Q250" s="44"/>
      <c r="R250" s="44" t="str">
        <f t="shared" si="269"/>
        <v xml:space="preserve"> y </v>
      </c>
      <c r="S250" s="44" t="str">
        <f t="shared" si="270"/>
        <v xml:space="preserve"> Pesos</v>
      </c>
      <c r="T250" s="44" t="str">
        <f t="shared" si="271"/>
        <v xml:space="preserve"> Centavos</v>
      </c>
      <c r="U250" s="44" t="str">
        <f t="shared" si="272"/>
        <v xml:space="preserve"> centavos</v>
      </c>
      <c r="V250" s="44">
        <v>15</v>
      </c>
      <c r="W250" s="44">
        <v>14</v>
      </c>
      <c r="X250" s="44">
        <v>13</v>
      </c>
      <c r="Y250" s="44">
        <v>12</v>
      </c>
      <c r="Z250" s="44">
        <v>11</v>
      </c>
      <c r="AA250" s="44">
        <v>10</v>
      </c>
      <c r="AB250" s="44">
        <v>9</v>
      </c>
      <c r="AC250" s="44">
        <f t="shared" si="336"/>
        <v>8</v>
      </c>
      <c r="AD250" s="44">
        <f t="shared" si="336"/>
        <v>7</v>
      </c>
      <c r="AE250" s="44">
        <f t="shared" si="336"/>
        <v>6</v>
      </c>
      <c r="AF250" s="44">
        <f t="shared" si="336"/>
        <v>5</v>
      </c>
      <c r="AG250" s="44">
        <f t="shared" si="336"/>
        <v>4</v>
      </c>
      <c r="AH250" s="44">
        <f t="shared" si="336"/>
        <v>3</v>
      </c>
      <c r="AI250" s="44">
        <f t="shared" si="336"/>
        <v>2</v>
      </c>
      <c r="AJ250" s="44">
        <f t="shared" si="336"/>
        <v>1</v>
      </c>
      <c r="AK250" s="44">
        <f t="shared" si="336"/>
        <v>0</v>
      </c>
      <c r="AL250" s="44">
        <f t="shared" si="336"/>
        <v>-1</v>
      </c>
      <c r="AM250" s="44">
        <f t="shared" si="336"/>
        <v>-2</v>
      </c>
      <c r="AN250" s="44"/>
      <c r="AO250" s="46">
        <f t="shared" si="334"/>
        <v>0</v>
      </c>
      <c r="AP250" s="46">
        <f t="shared" si="334"/>
        <v>0</v>
      </c>
      <c r="AQ250" s="46">
        <f t="shared" si="334"/>
        <v>0</v>
      </c>
      <c r="AR250" s="46">
        <f t="shared" si="333"/>
        <v>0</v>
      </c>
      <c r="AS250" s="46">
        <f t="shared" si="333"/>
        <v>0</v>
      </c>
      <c r="AT250" s="46">
        <f t="shared" si="333"/>
        <v>0</v>
      </c>
      <c r="AU250" s="46">
        <f t="shared" si="333"/>
        <v>0</v>
      </c>
      <c r="AV250" s="46">
        <f t="shared" si="333"/>
        <v>0</v>
      </c>
      <c r="AW250" s="46">
        <f t="shared" si="333"/>
        <v>0</v>
      </c>
      <c r="AX250" s="46">
        <f t="shared" si="333"/>
        <v>0</v>
      </c>
      <c r="AY250" s="46">
        <f t="shared" si="333"/>
        <v>0</v>
      </c>
      <c r="AZ250" s="46">
        <f t="shared" si="333"/>
        <v>0</v>
      </c>
      <c r="BA250" s="46">
        <f t="shared" si="249"/>
        <v>2</v>
      </c>
      <c r="BB250" s="46">
        <f t="shared" si="249"/>
        <v>24</v>
      </c>
      <c r="BC250" s="46">
        <f t="shared" si="249"/>
        <v>247</v>
      </c>
      <c r="BD250" s="46">
        <f t="shared" si="249"/>
        <v>2470</v>
      </c>
      <c r="BE250" s="46">
        <f t="shared" si="249"/>
        <v>24700</v>
      </c>
      <c r="BF250" s="44"/>
      <c r="BG250" s="44">
        <f t="shared" si="273"/>
        <v>0</v>
      </c>
      <c r="BH250" s="46">
        <f t="shared" si="274"/>
        <v>0</v>
      </c>
      <c r="BI250" s="46">
        <f t="shared" si="275"/>
        <v>0</v>
      </c>
      <c r="BJ250" s="46">
        <f t="shared" si="276"/>
        <v>0</v>
      </c>
      <c r="BK250" s="46">
        <f t="shared" si="277"/>
        <v>0</v>
      </c>
      <c r="BL250" s="46">
        <f t="shared" si="278"/>
        <v>0</v>
      </c>
      <c r="BM250" s="46">
        <f t="shared" si="279"/>
        <v>0</v>
      </c>
      <c r="BN250" s="46">
        <f t="shared" si="280"/>
        <v>0</v>
      </c>
      <c r="BO250" s="46">
        <f t="shared" si="281"/>
        <v>0</v>
      </c>
      <c r="BP250" s="46">
        <f t="shared" si="282"/>
        <v>0</v>
      </c>
      <c r="BQ250" s="46">
        <f t="shared" si="283"/>
        <v>0</v>
      </c>
      <c r="BR250" s="46">
        <f t="shared" si="284"/>
        <v>0</v>
      </c>
      <c r="BS250" s="46">
        <f t="shared" si="285"/>
        <v>200</v>
      </c>
      <c r="BT250" s="46">
        <f t="shared" si="286"/>
        <v>40</v>
      </c>
      <c r="BU250" s="46">
        <f t="shared" si="287"/>
        <v>7</v>
      </c>
      <c r="BV250" s="46">
        <f t="shared" si="288"/>
        <v>0</v>
      </c>
      <c r="BW250" s="46">
        <f t="shared" si="289"/>
        <v>0</v>
      </c>
      <c r="BX250" s="44"/>
      <c r="BY250" s="44"/>
      <c r="BZ250" s="46">
        <f t="shared" si="290"/>
        <v>0</v>
      </c>
      <c r="CA250" s="46"/>
      <c r="CB250" s="46"/>
      <c r="CC250" s="46">
        <f t="shared" si="291"/>
        <v>0</v>
      </c>
      <c r="CD250" s="46"/>
      <c r="CE250" s="46"/>
      <c r="CF250" s="46">
        <f t="shared" si="292"/>
        <v>0</v>
      </c>
      <c r="CG250" s="44"/>
      <c r="CH250" s="46"/>
      <c r="CI250" s="46">
        <f t="shared" si="293"/>
        <v>0</v>
      </c>
      <c r="CJ250" s="44"/>
      <c r="CK250" s="46"/>
      <c r="CL250" s="46">
        <f t="shared" si="294"/>
        <v>47</v>
      </c>
      <c r="CM250" s="44"/>
      <c r="CN250" s="46">
        <f t="shared" si="295"/>
        <v>0</v>
      </c>
      <c r="CO250" s="44"/>
      <c r="CP250" s="44"/>
      <c r="CQ250" s="44" t="str">
        <f t="shared" si="296"/>
        <v/>
      </c>
      <c r="CR250" s="44" t="str">
        <f t="shared" si="297"/>
        <v/>
      </c>
      <c r="CS250" s="44" t="str">
        <f t="shared" si="298"/>
        <v xml:space="preserve">   billones</v>
      </c>
      <c r="CT250" s="44" t="str">
        <f t="shared" si="299"/>
        <v/>
      </c>
      <c r="CU250" s="44" t="str">
        <f t="shared" si="300"/>
        <v/>
      </c>
      <c r="CV250" s="44" t="str">
        <f t="shared" si="301"/>
        <v xml:space="preserve">  mil</v>
      </c>
      <c r="CW250" s="44" t="str">
        <f t="shared" si="302"/>
        <v/>
      </c>
      <c r="CX250" s="44" t="str">
        <f t="shared" si="303"/>
        <v/>
      </c>
      <c r="CY250" s="44" t="str">
        <f t="shared" si="304"/>
        <v xml:space="preserve">   millones</v>
      </c>
      <c r="CZ250" s="44" t="str">
        <f t="shared" si="305"/>
        <v/>
      </c>
      <c r="DA250" s="44" t="str">
        <f t="shared" si="306"/>
        <v/>
      </c>
      <c r="DB250" s="44" t="str">
        <f t="shared" si="307"/>
        <v xml:space="preserve">  mil</v>
      </c>
      <c r="DC250" s="44" t="str">
        <f t="shared" si="308"/>
        <v xml:space="preserve">Doscientos </v>
      </c>
      <c r="DD250" s="44" t="str">
        <f t="shared" si="309"/>
        <v xml:space="preserve">Cuarenta y </v>
      </c>
      <c r="DE250" s="44" t="str">
        <f t="shared" si="310"/>
        <v>Siete Pesos</v>
      </c>
      <c r="DF250" s="44" t="str">
        <f t="shared" si="311"/>
        <v xml:space="preserve">  Centavos</v>
      </c>
      <c r="DG250" s="44" t="str">
        <f t="shared" si="312"/>
        <v xml:space="preserve">  centavos</v>
      </c>
      <c r="DH250" s="44" t="str">
        <f t="shared" si="313"/>
        <v xml:space="preserve"> </v>
      </c>
      <c r="DI250" s="44" t="str">
        <f t="shared" si="314"/>
        <v/>
      </c>
      <c r="DJ250" s="44"/>
      <c r="DK250" s="44" t="str">
        <f t="shared" si="315"/>
        <v xml:space="preserve"> </v>
      </c>
      <c r="DL250" s="44" t="str">
        <f t="shared" si="316"/>
        <v/>
      </c>
      <c r="DM250" s="44"/>
      <c r="DN250" s="44" t="str">
        <f t="shared" si="317"/>
        <v xml:space="preserve"> </v>
      </c>
      <c r="DO250" s="44" t="str">
        <f t="shared" si="318"/>
        <v/>
      </c>
      <c r="DP250" s="44"/>
      <c r="DQ250" s="44" t="str">
        <f t="shared" si="319"/>
        <v xml:space="preserve"> </v>
      </c>
      <c r="DR250" s="44" t="str">
        <f t="shared" si="320"/>
        <v/>
      </c>
      <c r="DS250" s="44"/>
      <c r="DT250" s="44" t="e">
        <f t="shared" si="321"/>
        <v>#N/A</v>
      </c>
      <c r="DU250" s="44" t="str">
        <f t="shared" si="322"/>
        <v xml:space="preserve"> Pesos</v>
      </c>
      <c r="DV250" s="44" t="str">
        <f t="shared" si="323"/>
        <v xml:space="preserve"> </v>
      </c>
      <c r="DW250" s="44" t="str">
        <f t="shared" si="324"/>
        <v/>
      </c>
      <c r="DX250" s="44"/>
      <c r="DY250" s="44"/>
      <c r="DZ250" s="44"/>
      <c r="EA250" s="44" t="str">
        <f t="shared" si="325"/>
        <v xml:space="preserve"> </v>
      </c>
      <c r="EB250" s="44"/>
      <c r="EC250" s="44"/>
      <c r="ED250" s="44" t="str">
        <f t="shared" si="326"/>
        <v xml:space="preserve"> </v>
      </c>
      <c r="EE250" s="44"/>
      <c r="EF250" s="44"/>
      <c r="EG250" s="47" t="str">
        <f t="shared" si="327"/>
        <v xml:space="preserve"> </v>
      </c>
      <c r="EH250" s="44"/>
      <c r="EI250" s="44"/>
      <c r="EJ250" s="47" t="str">
        <f t="shared" si="328"/>
        <v xml:space="preserve"> </v>
      </c>
      <c r="EK250" s="44"/>
      <c r="EL250" s="44"/>
      <c r="EM250" s="47" t="str">
        <f t="shared" si="329"/>
        <v>Doscientos Cuarenta y Siete Pesos</v>
      </c>
      <c r="EN250" s="47"/>
      <c r="EO250" s="47" t="str">
        <f t="shared" si="330"/>
        <v xml:space="preserve"> </v>
      </c>
      <c r="EP250" s="44"/>
    </row>
    <row r="251" spans="1:146" hidden="1" x14ac:dyDescent="0.2">
      <c r="A251" s="42">
        <v>248</v>
      </c>
      <c r="B251" s="43" t="str">
        <f t="shared" si="260"/>
        <v>Doscientos Cuarenta y Ocho Pesos M/L</v>
      </c>
      <c r="C251" s="44"/>
      <c r="D251" s="45">
        <f t="shared" si="261"/>
        <v>248</v>
      </c>
      <c r="E251" s="44" t="str">
        <f t="shared" si="262"/>
        <v/>
      </c>
      <c r="F251" s="44" t="str">
        <f t="shared" si="263"/>
        <v xml:space="preserve"> Pesos</v>
      </c>
      <c r="G251" s="44" t="str">
        <f t="shared" si="264"/>
        <v xml:space="preserve">  billones</v>
      </c>
      <c r="H251" s="44"/>
      <c r="I251" s="44" t="str">
        <f t="shared" si="265"/>
        <v xml:space="preserve"> Pesos</v>
      </c>
      <c r="J251" s="44" t="s">
        <v>80</v>
      </c>
      <c r="K251" s="44"/>
      <c r="L251" s="44" t="str">
        <f t="shared" si="266"/>
        <v xml:space="preserve"> Pesos</v>
      </c>
      <c r="M251" s="44" t="str">
        <f t="shared" si="267"/>
        <v xml:space="preserve">  millones</v>
      </c>
      <c r="N251" s="44"/>
      <c r="O251" s="44" t="str">
        <f t="shared" si="268"/>
        <v xml:space="preserve"> Pesos</v>
      </c>
      <c r="P251" s="44" t="s">
        <v>80</v>
      </c>
      <c r="Q251" s="44"/>
      <c r="R251" s="44" t="str">
        <f t="shared" si="269"/>
        <v xml:space="preserve"> y </v>
      </c>
      <c r="S251" s="44" t="str">
        <f t="shared" si="270"/>
        <v xml:space="preserve"> Pesos</v>
      </c>
      <c r="T251" s="44" t="str">
        <f t="shared" si="271"/>
        <v xml:space="preserve"> Centavos</v>
      </c>
      <c r="U251" s="44" t="str">
        <f t="shared" si="272"/>
        <v xml:space="preserve"> centavos</v>
      </c>
      <c r="V251" s="44">
        <v>15</v>
      </c>
      <c r="W251" s="44">
        <v>14</v>
      </c>
      <c r="X251" s="44">
        <v>13</v>
      </c>
      <c r="Y251" s="44">
        <v>12</v>
      </c>
      <c r="Z251" s="44">
        <v>11</v>
      </c>
      <c r="AA251" s="44">
        <v>10</v>
      </c>
      <c r="AB251" s="44">
        <v>9</v>
      </c>
      <c r="AC251" s="44">
        <f t="shared" si="336"/>
        <v>8</v>
      </c>
      <c r="AD251" s="44">
        <f t="shared" si="336"/>
        <v>7</v>
      </c>
      <c r="AE251" s="44">
        <f t="shared" si="336"/>
        <v>6</v>
      </c>
      <c r="AF251" s="44">
        <f t="shared" si="336"/>
        <v>5</v>
      </c>
      <c r="AG251" s="44">
        <f t="shared" si="336"/>
        <v>4</v>
      </c>
      <c r="AH251" s="44">
        <f t="shared" si="336"/>
        <v>3</v>
      </c>
      <c r="AI251" s="44">
        <f t="shared" si="336"/>
        <v>2</v>
      </c>
      <c r="AJ251" s="44">
        <f t="shared" si="336"/>
        <v>1</v>
      </c>
      <c r="AK251" s="44">
        <f t="shared" si="336"/>
        <v>0</v>
      </c>
      <c r="AL251" s="44">
        <f t="shared" si="336"/>
        <v>-1</v>
      </c>
      <c r="AM251" s="44">
        <f t="shared" si="336"/>
        <v>-2</v>
      </c>
      <c r="AN251" s="44"/>
      <c r="AO251" s="46">
        <f t="shared" si="334"/>
        <v>0</v>
      </c>
      <c r="AP251" s="46">
        <f t="shared" si="334"/>
        <v>0</v>
      </c>
      <c r="AQ251" s="46">
        <f t="shared" si="334"/>
        <v>0</v>
      </c>
      <c r="AR251" s="46">
        <f t="shared" si="333"/>
        <v>0</v>
      </c>
      <c r="AS251" s="46">
        <f t="shared" si="333"/>
        <v>0</v>
      </c>
      <c r="AT251" s="46">
        <f t="shared" si="333"/>
        <v>0</v>
      </c>
      <c r="AU251" s="46">
        <f t="shared" si="333"/>
        <v>0</v>
      </c>
      <c r="AV251" s="46">
        <f t="shared" si="333"/>
        <v>0</v>
      </c>
      <c r="AW251" s="46">
        <f t="shared" si="333"/>
        <v>0</v>
      </c>
      <c r="AX251" s="46">
        <f t="shared" si="333"/>
        <v>0</v>
      </c>
      <c r="AY251" s="46">
        <f t="shared" si="333"/>
        <v>0</v>
      </c>
      <c r="AZ251" s="46">
        <f t="shared" si="333"/>
        <v>0</v>
      </c>
      <c r="BA251" s="46">
        <f t="shared" si="249"/>
        <v>2</v>
      </c>
      <c r="BB251" s="46">
        <f t="shared" si="249"/>
        <v>24</v>
      </c>
      <c r="BC251" s="46">
        <f t="shared" si="249"/>
        <v>248</v>
      </c>
      <c r="BD251" s="46">
        <f t="shared" si="249"/>
        <v>2480</v>
      </c>
      <c r="BE251" s="46">
        <f t="shared" si="249"/>
        <v>24800</v>
      </c>
      <c r="BF251" s="44"/>
      <c r="BG251" s="44">
        <f t="shared" si="273"/>
        <v>0</v>
      </c>
      <c r="BH251" s="46">
        <f t="shared" si="274"/>
        <v>0</v>
      </c>
      <c r="BI251" s="46">
        <f t="shared" si="275"/>
        <v>0</v>
      </c>
      <c r="BJ251" s="46">
        <f t="shared" si="276"/>
        <v>0</v>
      </c>
      <c r="BK251" s="46">
        <f t="shared" si="277"/>
        <v>0</v>
      </c>
      <c r="BL251" s="46">
        <f t="shared" si="278"/>
        <v>0</v>
      </c>
      <c r="BM251" s="46">
        <f t="shared" si="279"/>
        <v>0</v>
      </c>
      <c r="BN251" s="46">
        <f t="shared" si="280"/>
        <v>0</v>
      </c>
      <c r="BO251" s="46">
        <f t="shared" si="281"/>
        <v>0</v>
      </c>
      <c r="BP251" s="46">
        <f t="shared" si="282"/>
        <v>0</v>
      </c>
      <c r="BQ251" s="46">
        <f t="shared" si="283"/>
        <v>0</v>
      </c>
      <c r="BR251" s="46">
        <f t="shared" si="284"/>
        <v>0</v>
      </c>
      <c r="BS251" s="46">
        <f t="shared" si="285"/>
        <v>200</v>
      </c>
      <c r="BT251" s="46">
        <f t="shared" si="286"/>
        <v>40</v>
      </c>
      <c r="BU251" s="46">
        <f t="shared" si="287"/>
        <v>8</v>
      </c>
      <c r="BV251" s="46">
        <f t="shared" si="288"/>
        <v>0</v>
      </c>
      <c r="BW251" s="46">
        <f t="shared" si="289"/>
        <v>0</v>
      </c>
      <c r="BX251" s="44"/>
      <c r="BY251" s="44"/>
      <c r="BZ251" s="46">
        <f t="shared" si="290"/>
        <v>0</v>
      </c>
      <c r="CA251" s="46"/>
      <c r="CB251" s="46"/>
      <c r="CC251" s="46">
        <f t="shared" si="291"/>
        <v>0</v>
      </c>
      <c r="CD251" s="46"/>
      <c r="CE251" s="46"/>
      <c r="CF251" s="46">
        <f t="shared" si="292"/>
        <v>0</v>
      </c>
      <c r="CG251" s="44"/>
      <c r="CH251" s="46"/>
      <c r="CI251" s="46">
        <f t="shared" si="293"/>
        <v>0</v>
      </c>
      <c r="CJ251" s="44"/>
      <c r="CK251" s="46"/>
      <c r="CL251" s="46">
        <f t="shared" si="294"/>
        <v>48</v>
      </c>
      <c r="CM251" s="44"/>
      <c r="CN251" s="46">
        <f t="shared" si="295"/>
        <v>0</v>
      </c>
      <c r="CO251" s="44"/>
      <c r="CP251" s="44"/>
      <c r="CQ251" s="44" t="str">
        <f t="shared" si="296"/>
        <v/>
      </c>
      <c r="CR251" s="44" t="str">
        <f t="shared" si="297"/>
        <v/>
      </c>
      <c r="CS251" s="44" t="str">
        <f t="shared" si="298"/>
        <v xml:space="preserve">   billones</v>
      </c>
      <c r="CT251" s="44" t="str">
        <f t="shared" si="299"/>
        <v/>
      </c>
      <c r="CU251" s="44" t="str">
        <f t="shared" si="300"/>
        <v/>
      </c>
      <c r="CV251" s="44" t="str">
        <f t="shared" si="301"/>
        <v xml:space="preserve">  mil</v>
      </c>
      <c r="CW251" s="44" t="str">
        <f t="shared" si="302"/>
        <v/>
      </c>
      <c r="CX251" s="44" t="str">
        <f t="shared" si="303"/>
        <v/>
      </c>
      <c r="CY251" s="44" t="str">
        <f t="shared" si="304"/>
        <v xml:space="preserve">   millones</v>
      </c>
      <c r="CZ251" s="44" t="str">
        <f t="shared" si="305"/>
        <v/>
      </c>
      <c r="DA251" s="44" t="str">
        <f t="shared" si="306"/>
        <v/>
      </c>
      <c r="DB251" s="44" t="str">
        <f t="shared" si="307"/>
        <v xml:space="preserve">  mil</v>
      </c>
      <c r="DC251" s="44" t="str">
        <f t="shared" si="308"/>
        <v xml:space="preserve">Doscientos </v>
      </c>
      <c r="DD251" s="44" t="str">
        <f t="shared" si="309"/>
        <v xml:space="preserve">Cuarenta y </v>
      </c>
      <c r="DE251" s="44" t="str">
        <f t="shared" si="310"/>
        <v>Ocho Pesos</v>
      </c>
      <c r="DF251" s="44" t="str">
        <f t="shared" si="311"/>
        <v xml:space="preserve">  Centavos</v>
      </c>
      <c r="DG251" s="44" t="str">
        <f t="shared" si="312"/>
        <v xml:space="preserve">  centavos</v>
      </c>
      <c r="DH251" s="44" t="str">
        <f t="shared" si="313"/>
        <v xml:space="preserve"> </v>
      </c>
      <c r="DI251" s="44" t="str">
        <f t="shared" si="314"/>
        <v/>
      </c>
      <c r="DJ251" s="44"/>
      <c r="DK251" s="44" t="str">
        <f t="shared" si="315"/>
        <v xml:space="preserve"> </v>
      </c>
      <c r="DL251" s="44" t="str">
        <f t="shared" si="316"/>
        <v/>
      </c>
      <c r="DM251" s="44"/>
      <c r="DN251" s="44" t="str">
        <f t="shared" si="317"/>
        <v xml:space="preserve"> </v>
      </c>
      <c r="DO251" s="44" t="str">
        <f t="shared" si="318"/>
        <v/>
      </c>
      <c r="DP251" s="44"/>
      <c r="DQ251" s="44" t="str">
        <f t="shared" si="319"/>
        <v xml:space="preserve"> </v>
      </c>
      <c r="DR251" s="44" t="str">
        <f t="shared" si="320"/>
        <v/>
      </c>
      <c r="DS251" s="44"/>
      <c r="DT251" s="44" t="e">
        <f t="shared" si="321"/>
        <v>#N/A</v>
      </c>
      <c r="DU251" s="44" t="str">
        <f t="shared" si="322"/>
        <v xml:space="preserve"> Pesos</v>
      </c>
      <c r="DV251" s="44" t="str">
        <f t="shared" si="323"/>
        <v xml:space="preserve"> </v>
      </c>
      <c r="DW251" s="44" t="str">
        <f t="shared" si="324"/>
        <v/>
      </c>
      <c r="DX251" s="44"/>
      <c r="DY251" s="44"/>
      <c r="DZ251" s="44"/>
      <c r="EA251" s="44" t="str">
        <f t="shared" si="325"/>
        <v xml:space="preserve"> </v>
      </c>
      <c r="EB251" s="44"/>
      <c r="EC251" s="44"/>
      <c r="ED251" s="44" t="str">
        <f t="shared" si="326"/>
        <v xml:space="preserve"> </v>
      </c>
      <c r="EE251" s="44"/>
      <c r="EF251" s="44"/>
      <c r="EG251" s="47" t="str">
        <f t="shared" si="327"/>
        <v xml:space="preserve"> </v>
      </c>
      <c r="EH251" s="44"/>
      <c r="EI251" s="44"/>
      <c r="EJ251" s="47" t="str">
        <f t="shared" si="328"/>
        <v xml:space="preserve"> </v>
      </c>
      <c r="EK251" s="44"/>
      <c r="EL251" s="44"/>
      <c r="EM251" s="47" t="str">
        <f t="shared" si="329"/>
        <v>Doscientos Cuarenta y Ocho Pesos</v>
      </c>
      <c r="EN251" s="47"/>
      <c r="EO251" s="47" t="str">
        <f t="shared" si="330"/>
        <v xml:space="preserve"> </v>
      </c>
      <c r="EP251" s="44"/>
    </row>
    <row r="252" spans="1:146" hidden="1" x14ac:dyDescent="0.2">
      <c r="A252" s="42">
        <v>249</v>
      </c>
      <c r="B252" s="43" t="str">
        <f t="shared" si="260"/>
        <v>Doscientos Cuarenta y Nueve Pesos M/L</v>
      </c>
      <c r="C252" s="44"/>
      <c r="D252" s="45">
        <f t="shared" si="261"/>
        <v>249</v>
      </c>
      <c r="E252" s="44" t="str">
        <f t="shared" si="262"/>
        <v/>
      </c>
      <c r="F252" s="44" t="str">
        <f t="shared" si="263"/>
        <v xml:space="preserve"> Pesos</v>
      </c>
      <c r="G252" s="44" t="str">
        <f t="shared" si="264"/>
        <v xml:space="preserve">  billones</v>
      </c>
      <c r="H252" s="44"/>
      <c r="I252" s="44" t="str">
        <f t="shared" si="265"/>
        <v xml:space="preserve"> Pesos</v>
      </c>
      <c r="J252" s="44" t="s">
        <v>80</v>
      </c>
      <c r="K252" s="44"/>
      <c r="L252" s="44" t="str">
        <f t="shared" si="266"/>
        <v xml:space="preserve"> Pesos</v>
      </c>
      <c r="M252" s="44" t="str">
        <f t="shared" si="267"/>
        <v xml:space="preserve">  millones</v>
      </c>
      <c r="N252" s="44"/>
      <c r="O252" s="44" t="str">
        <f t="shared" si="268"/>
        <v xml:space="preserve"> Pesos</v>
      </c>
      <c r="P252" s="44" t="s">
        <v>80</v>
      </c>
      <c r="Q252" s="44"/>
      <c r="R252" s="44" t="str">
        <f t="shared" si="269"/>
        <v xml:space="preserve"> y </v>
      </c>
      <c r="S252" s="44" t="str">
        <f t="shared" si="270"/>
        <v xml:space="preserve"> Pesos</v>
      </c>
      <c r="T252" s="44" t="str">
        <f t="shared" si="271"/>
        <v xml:space="preserve"> Centavos</v>
      </c>
      <c r="U252" s="44" t="str">
        <f t="shared" si="272"/>
        <v xml:space="preserve"> centavos</v>
      </c>
      <c r="V252" s="44">
        <v>15</v>
      </c>
      <c r="W252" s="44">
        <v>14</v>
      </c>
      <c r="X252" s="44">
        <v>13</v>
      </c>
      <c r="Y252" s="44">
        <v>12</v>
      </c>
      <c r="Z252" s="44">
        <v>11</v>
      </c>
      <c r="AA252" s="44">
        <v>10</v>
      </c>
      <c r="AB252" s="44">
        <v>9</v>
      </c>
      <c r="AC252" s="44">
        <f t="shared" si="336"/>
        <v>8</v>
      </c>
      <c r="AD252" s="44">
        <f t="shared" si="336"/>
        <v>7</v>
      </c>
      <c r="AE252" s="44">
        <f t="shared" si="336"/>
        <v>6</v>
      </c>
      <c r="AF252" s="44">
        <f t="shared" si="336"/>
        <v>5</v>
      </c>
      <c r="AG252" s="44">
        <f t="shared" si="336"/>
        <v>4</v>
      </c>
      <c r="AH252" s="44">
        <f t="shared" si="336"/>
        <v>3</v>
      </c>
      <c r="AI252" s="44">
        <f t="shared" si="336"/>
        <v>2</v>
      </c>
      <c r="AJ252" s="44">
        <f t="shared" si="336"/>
        <v>1</v>
      </c>
      <c r="AK252" s="44">
        <f t="shared" si="336"/>
        <v>0</v>
      </c>
      <c r="AL252" s="44">
        <f t="shared" si="336"/>
        <v>-1</v>
      </c>
      <c r="AM252" s="44">
        <f t="shared" si="336"/>
        <v>-2</v>
      </c>
      <c r="AN252" s="44"/>
      <c r="AO252" s="46">
        <f t="shared" si="334"/>
        <v>0</v>
      </c>
      <c r="AP252" s="46">
        <f t="shared" si="334"/>
        <v>0</v>
      </c>
      <c r="AQ252" s="46">
        <f t="shared" si="334"/>
        <v>0</v>
      </c>
      <c r="AR252" s="46">
        <f t="shared" si="333"/>
        <v>0</v>
      </c>
      <c r="AS252" s="46">
        <f t="shared" si="333"/>
        <v>0</v>
      </c>
      <c r="AT252" s="46">
        <f t="shared" si="333"/>
        <v>0</v>
      </c>
      <c r="AU252" s="46">
        <f t="shared" si="333"/>
        <v>0</v>
      </c>
      <c r="AV252" s="46">
        <f t="shared" si="333"/>
        <v>0</v>
      </c>
      <c r="AW252" s="46">
        <f t="shared" si="333"/>
        <v>0</v>
      </c>
      <c r="AX252" s="46">
        <f t="shared" si="333"/>
        <v>0</v>
      </c>
      <c r="AY252" s="46">
        <f t="shared" si="333"/>
        <v>0</v>
      </c>
      <c r="AZ252" s="46">
        <f t="shared" si="333"/>
        <v>0</v>
      </c>
      <c r="BA252" s="46">
        <f t="shared" si="249"/>
        <v>2</v>
      </c>
      <c r="BB252" s="46">
        <f t="shared" si="249"/>
        <v>24</v>
      </c>
      <c r="BC252" s="46">
        <f t="shared" si="249"/>
        <v>249</v>
      </c>
      <c r="BD252" s="46">
        <f t="shared" si="249"/>
        <v>2490</v>
      </c>
      <c r="BE252" s="46">
        <f t="shared" si="249"/>
        <v>24900</v>
      </c>
      <c r="BF252" s="44"/>
      <c r="BG252" s="44">
        <f t="shared" si="273"/>
        <v>0</v>
      </c>
      <c r="BH252" s="46">
        <f t="shared" si="274"/>
        <v>0</v>
      </c>
      <c r="BI252" s="46">
        <f t="shared" si="275"/>
        <v>0</v>
      </c>
      <c r="BJ252" s="46">
        <f t="shared" si="276"/>
        <v>0</v>
      </c>
      <c r="BK252" s="46">
        <f t="shared" si="277"/>
        <v>0</v>
      </c>
      <c r="BL252" s="46">
        <f t="shared" si="278"/>
        <v>0</v>
      </c>
      <c r="BM252" s="46">
        <f t="shared" si="279"/>
        <v>0</v>
      </c>
      <c r="BN252" s="46">
        <f t="shared" si="280"/>
        <v>0</v>
      </c>
      <c r="BO252" s="46">
        <f t="shared" si="281"/>
        <v>0</v>
      </c>
      <c r="BP252" s="46">
        <f t="shared" si="282"/>
        <v>0</v>
      </c>
      <c r="BQ252" s="46">
        <f t="shared" si="283"/>
        <v>0</v>
      </c>
      <c r="BR252" s="46">
        <f t="shared" si="284"/>
        <v>0</v>
      </c>
      <c r="BS252" s="46">
        <f t="shared" si="285"/>
        <v>200</v>
      </c>
      <c r="BT252" s="46">
        <f t="shared" si="286"/>
        <v>40</v>
      </c>
      <c r="BU252" s="46">
        <f t="shared" si="287"/>
        <v>9</v>
      </c>
      <c r="BV252" s="46">
        <f t="shared" si="288"/>
        <v>0</v>
      </c>
      <c r="BW252" s="46">
        <f t="shared" si="289"/>
        <v>0</v>
      </c>
      <c r="BX252" s="44"/>
      <c r="BY252" s="44"/>
      <c r="BZ252" s="46">
        <f t="shared" si="290"/>
        <v>0</v>
      </c>
      <c r="CA252" s="46"/>
      <c r="CB252" s="46"/>
      <c r="CC252" s="46">
        <f t="shared" si="291"/>
        <v>0</v>
      </c>
      <c r="CD252" s="46"/>
      <c r="CE252" s="46"/>
      <c r="CF252" s="46">
        <f t="shared" si="292"/>
        <v>0</v>
      </c>
      <c r="CG252" s="44"/>
      <c r="CH252" s="46"/>
      <c r="CI252" s="46">
        <f t="shared" si="293"/>
        <v>0</v>
      </c>
      <c r="CJ252" s="44"/>
      <c r="CK252" s="46"/>
      <c r="CL252" s="46">
        <f t="shared" si="294"/>
        <v>49</v>
      </c>
      <c r="CM252" s="44"/>
      <c r="CN252" s="46">
        <f t="shared" si="295"/>
        <v>0</v>
      </c>
      <c r="CO252" s="44"/>
      <c r="CP252" s="44"/>
      <c r="CQ252" s="44" t="str">
        <f t="shared" si="296"/>
        <v/>
      </c>
      <c r="CR252" s="44" t="str">
        <f t="shared" si="297"/>
        <v/>
      </c>
      <c r="CS252" s="44" t="str">
        <f t="shared" si="298"/>
        <v xml:space="preserve">   billones</v>
      </c>
      <c r="CT252" s="44" t="str">
        <f t="shared" si="299"/>
        <v/>
      </c>
      <c r="CU252" s="44" t="str">
        <f t="shared" si="300"/>
        <v/>
      </c>
      <c r="CV252" s="44" t="str">
        <f t="shared" si="301"/>
        <v xml:space="preserve">  mil</v>
      </c>
      <c r="CW252" s="44" t="str">
        <f t="shared" si="302"/>
        <v/>
      </c>
      <c r="CX252" s="44" t="str">
        <f t="shared" si="303"/>
        <v/>
      </c>
      <c r="CY252" s="44" t="str">
        <f t="shared" si="304"/>
        <v xml:space="preserve">   millones</v>
      </c>
      <c r="CZ252" s="44" t="str">
        <f t="shared" si="305"/>
        <v/>
      </c>
      <c r="DA252" s="44" t="str">
        <f t="shared" si="306"/>
        <v/>
      </c>
      <c r="DB252" s="44" t="str">
        <f t="shared" si="307"/>
        <v xml:space="preserve">  mil</v>
      </c>
      <c r="DC252" s="44" t="str">
        <f t="shared" si="308"/>
        <v xml:space="preserve">Doscientos </v>
      </c>
      <c r="DD252" s="44" t="str">
        <f t="shared" si="309"/>
        <v xml:space="preserve">Cuarenta y </v>
      </c>
      <c r="DE252" s="44" t="str">
        <f t="shared" si="310"/>
        <v>Nueve Pesos</v>
      </c>
      <c r="DF252" s="44" t="str">
        <f t="shared" si="311"/>
        <v xml:space="preserve">  Centavos</v>
      </c>
      <c r="DG252" s="44" t="str">
        <f t="shared" si="312"/>
        <v xml:space="preserve">  centavos</v>
      </c>
      <c r="DH252" s="44" t="str">
        <f t="shared" si="313"/>
        <v xml:space="preserve"> </v>
      </c>
      <c r="DI252" s="44" t="str">
        <f t="shared" si="314"/>
        <v/>
      </c>
      <c r="DJ252" s="44"/>
      <c r="DK252" s="44" t="str">
        <f t="shared" si="315"/>
        <v xml:space="preserve"> </v>
      </c>
      <c r="DL252" s="44" t="str">
        <f t="shared" si="316"/>
        <v/>
      </c>
      <c r="DM252" s="44"/>
      <c r="DN252" s="44" t="str">
        <f t="shared" si="317"/>
        <v xml:space="preserve"> </v>
      </c>
      <c r="DO252" s="44" t="str">
        <f t="shared" si="318"/>
        <v/>
      </c>
      <c r="DP252" s="44"/>
      <c r="DQ252" s="44" t="str">
        <f t="shared" si="319"/>
        <v xml:space="preserve"> </v>
      </c>
      <c r="DR252" s="44" t="str">
        <f t="shared" si="320"/>
        <v/>
      </c>
      <c r="DS252" s="44"/>
      <c r="DT252" s="44" t="e">
        <f t="shared" si="321"/>
        <v>#N/A</v>
      </c>
      <c r="DU252" s="44" t="str">
        <f t="shared" si="322"/>
        <v xml:space="preserve"> Pesos</v>
      </c>
      <c r="DV252" s="44" t="str">
        <f t="shared" si="323"/>
        <v xml:space="preserve"> </v>
      </c>
      <c r="DW252" s="44" t="str">
        <f t="shared" si="324"/>
        <v/>
      </c>
      <c r="DX252" s="44"/>
      <c r="DY252" s="44"/>
      <c r="DZ252" s="44"/>
      <c r="EA252" s="44" t="str">
        <f t="shared" si="325"/>
        <v xml:space="preserve"> </v>
      </c>
      <c r="EB252" s="44"/>
      <c r="EC252" s="44"/>
      <c r="ED252" s="44" t="str">
        <f t="shared" si="326"/>
        <v xml:space="preserve"> </v>
      </c>
      <c r="EE252" s="44"/>
      <c r="EF252" s="44"/>
      <c r="EG252" s="47" t="str">
        <f t="shared" si="327"/>
        <v xml:space="preserve"> </v>
      </c>
      <c r="EH252" s="44"/>
      <c r="EI252" s="44"/>
      <c r="EJ252" s="47" t="str">
        <f t="shared" si="328"/>
        <v xml:space="preserve"> </v>
      </c>
      <c r="EK252" s="44"/>
      <c r="EL252" s="44"/>
      <c r="EM252" s="47" t="str">
        <f t="shared" si="329"/>
        <v>Doscientos Cuarenta y Nueve Pesos</v>
      </c>
      <c r="EN252" s="47"/>
      <c r="EO252" s="47" t="str">
        <f t="shared" si="330"/>
        <v xml:space="preserve"> </v>
      </c>
      <c r="EP252" s="44"/>
    </row>
    <row r="253" spans="1:146" hidden="1" x14ac:dyDescent="0.2">
      <c r="A253" s="42">
        <v>250</v>
      </c>
      <c r="B253" s="43" t="str">
        <f t="shared" si="260"/>
        <v>Doscientos Cincuenta Pesos M/L</v>
      </c>
      <c r="C253" s="44"/>
      <c r="D253" s="45">
        <f t="shared" si="261"/>
        <v>250</v>
      </c>
      <c r="E253" s="44" t="str">
        <f t="shared" si="262"/>
        <v/>
      </c>
      <c r="F253" s="44" t="str">
        <f t="shared" si="263"/>
        <v xml:space="preserve"> Pesos</v>
      </c>
      <c r="G253" s="44" t="str">
        <f t="shared" si="264"/>
        <v xml:space="preserve">  billones</v>
      </c>
      <c r="H253" s="44"/>
      <c r="I253" s="44" t="str">
        <f t="shared" si="265"/>
        <v xml:space="preserve"> Pesos</v>
      </c>
      <c r="J253" s="44" t="s">
        <v>80</v>
      </c>
      <c r="K253" s="44"/>
      <c r="L253" s="44" t="str">
        <f t="shared" si="266"/>
        <v xml:space="preserve"> Pesos</v>
      </c>
      <c r="M253" s="44" t="str">
        <f t="shared" si="267"/>
        <v xml:space="preserve">  millones</v>
      </c>
      <c r="N253" s="44"/>
      <c r="O253" s="44" t="str">
        <f t="shared" si="268"/>
        <v xml:space="preserve"> Pesos</v>
      </c>
      <c r="P253" s="44" t="s">
        <v>80</v>
      </c>
      <c r="Q253" s="44"/>
      <c r="R253" s="44" t="str">
        <f t="shared" si="269"/>
        <v xml:space="preserve"> Pesos</v>
      </c>
      <c r="S253" s="44" t="str">
        <f t="shared" si="270"/>
        <v xml:space="preserve"> Pesos</v>
      </c>
      <c r="T253" s="44" t="str">
        <f t="shared" si="271"/>
        <v xml:space="preserve"> Centavos</v>
      </c>
      <c r="U253" s="44" t="str">
        <f t="shared" si="272"/>
        <v xml:space="preserve"> centavos</v>
      </c>
      <c r="V253" s="44">
        <v>15</v>
      </c>
      <c r="W253" s="44">
        <v>14</v>
      </c>
      <c r="X253" s="44">
        <v>13</v>
      </c>
      <c r="Y253" s="44">
        <v>12</v>
      </c>
      <c r="Z253" s="44">
        <v>11</v>
      </c>
      <c r="AA253" s="44">
        <v>10</v>
      </c>
      <c r="AB253" s="44">
        <v>9</v>
      </c>
      <c r="AC253" s="44">
        <f t="shared" si="336"/>
        <v>8</v>
      </c>
      <c r="AD253" s="44">
        <f t="shared" si="336"/>
        <v>7</v>
      </c>
      <c r="AE253" s="44">
        <f t="shared" si="336"/>
        <v>6</v>
      </c>
      <c r="AF253" s="44">
        <f t="shared" si="336"/>
        <v>5</v>
      </c>
      <c r="AG253" s="44">
        <f t="shared" si="336"/>
        <v>4</v>
      </c>
      <c r="AH253" s="44">
        <f t="shared" si="336"/>
        <v>3</v>
      </c>
      <c r="AI253" s="44">
        <f t="shared" si="336"/>
        <v>2</v>
      </c>
      <c r="AJ253" s="44">
        <f t="shared" si="336"/>
        <v>1</v>
      </c>
      <c r="AK253" s="44">
        <f t="shared" si="336"/>
        <v>0</v>
      </c>
      <c r="AL253" s="44">
        <f t="shared" si="336"/>
        <v>-1</v>
      </c>
      <c r="AM253" s="44">
        <f t="shared" si="336"/>
        <v>-2</v>
      </c>
      <c r="AN253" s="44"/>
      <c r="AO253" s="46">
        <f t="shared" si="334"/>
        <v>0</v>
      </c>
      <c r="AP253" s="46">
        <f t="shared" si="334"/>
        <v>0</v>
      </c>
      <c r="AQ253" s="46">
        <f t="shared" si="334"/>
        <v>0</v>
      </c>
      <c r="AR253" s="46">
        <f t="shared" si="333"/>
        <v>0</v>
      </c>
      <c r="AS253" s="46">
        <f t="shared" si="333"/>
        <v>0</v>
      </c>
      <c r="AT253" s="46">
        <f t="shared" si="333"/>
        <v>0</v>
      </c>
      <c r="AU253" s="46">
        <f t="shared" si="333"/>
        <v>0</v>
      </c>
      <c r="AV253" s="46">
        <f t="shared" si="333"/>
        <v>0</v>
      </c>
      <c r="AW253" s="46">
        <f t="shared" si="333"/>
        <v>0</v>
      </c>
      <c r="AX253" s="46">
        <f t="shared" si="333"/>
        <v>0</v>
      </c>
      <c r="AY253" s="46">
        <f t="shared" si="333"/>
        <v>0</v>
      </c>
      <c r="AZ253" s="46">
        <f t="shared" si="333"/>
        <v>0</v>
      </c>
      <c r="BA253" s="46">
        <f t="shared" si="249"/>
        <v>2</v>
      </c>
      <c r="BB253" s="46">
        <f t="shared" si="249"/>
        <v>25</v>
      </c>
      <c r="BC253" s="46">
        <f t="shared" si="249"/>
        <v>250</v>
      </c>
      <c r="BD253" s="46">
        <f t="shared" si="249"/>
        <v>2500</v>
      </c>
      <c r="BE253" s="46">
        <f t="shared" si="249"/>
        <v>25000</v>
      </c>
      <c r="BF253" s="44"/>
      <c r="BG253" s="44">
        <f t="shared" si="273"/>
        <v>0</v>
      </c>
      <c r="BH253" s="46">
        <f t="shared" si="274"/>
        <v>0</v>
      </c>
      <c r="BI253" s="46">
        <f t="shared" si="275"/>
        <v>0</v>
      </c>
      <c r="BJ253" s="46">
        <f t="shared" si="276"/>
        <v>0</v>
      </c>
      <c r="BK253" s="46">
        <f t="shared" si="277"/>
        <v>0</v>
      </c>
      <c r="BL253" s="46">
        <f t="shared" si="278"/>
        <v>0</v>
      </c>
      <c r="BM253" s="46">
        <f t="shared" si="279"/>
        <v>0</v>
      </c>
      <c r="BN253" s="46">
        <f t="shared" si="280"/>
        <v>0</v>
      </c>
      <c r="BO253" s="46">
        <f t="shared" si="281"/>
        <v>0</v>
      </c>
      <c r="BP253" s="46">
        <f t="shared" si="282"/>
        <v>0</v>
      </c>
      <c r="BQ253" s="46">
        <f t="shared" si="283"/>
        <v>0</v>
      </c>
      <c r="BR253" s="46">
        <f t="shared" si="284"/>
        <v>0</v>
      </c>
      <c r="BS253" s="46">
        <f t="shared" si="285"/>
        <v>200</v>
      </c>
      <c r="BT253" s="46">
        <f t="shared" si="286"/>
        <v>50</v>
      </c>
      <c r="BU253" s="46">
        <f t="shared" si="287"/>
        <v>0</v>
      </c>
      <c r="BV253" s="46">
        <f t="shared" si="288"/>
        <v>0</v>
      </c>
      <c r="BW253" s="46">
        <f t="shared" si="289"/>
        <v>0</v>
      </c>
      <c r="BX253" s="44"/>
      <c r="BY253" s="44"/>
      <c r="BZ253" s="46">
        <f t="shared" si="290"/>
        <v>0</v>
      </c>
      <c r="CA253" s="46"/>
      <c r="CB253" s="46"/>
      <c r="CC253" s="46">
        <f t="shared" si="291"/>
        <v>0</v>
      </c>
      <c r="CD253" s="46"/>
      <c r="CE253" s="46"/>
      <c r="CF253" s="46">
        <f t="shared" si="292"/>
        <v>0</v>
      </c>
      <c r="CG253" s="44"/>
      <c r="CH253" s="46"/>
      <c r="CI253" s="46">
        <f t="shared" si="293"/>
        <v>0</v>
      </c>
      <c r="CJ253" s="44"/>
      <c r="CK253" s="46"/>
      <c r="CL253" s="46">
        <f t="shared" si="294"/>
        <v>50</v>
      </c>
      <c r="CM253" s="44"/>
      <c r="CN253" s="46">
        <f t="shared" si="295"/>
        <v>0</v>
      </c>
      <c r="CO253" s="44"/>
      <c r="CP253" s="44"/>
      <c r="CQ253" s="44" t="str">
        <f t="shared" si="296"/>
        <v/>
      </c>
      <c r="CR253" s="44" t="str">
        <f t="shared" si="297"/>
        <v/>
      </c>
      <c r="CS253" s="44" t="str">
        <f t="shared" si="298"/>
        <v xml:space="preserve">   billones</v>
      </c>
      <c r="CT253" s="44" t="str">
        <f t="shared" si="299"/>
        <v/>
      </c>
      <c r="CU253" s="44" t="str">
        <f t="shared" si="300"/>
        <v/>
      </c>
      <c r="CV253" s="44" t="str">
        <f t="shared" si="301"/>
        <v xml:space="preserve">  mil</v>
      </c>
      <c r="CW253" s="44" t="str">
        <f t="shared" si="302"/>
        <v/>
      </c>
      <c r="CX253" s="44" t="str">
        <f t="shared" si="303"/>
        <v/>
      </c>
      <c r="CY253" s="44" t="str">
        <f t="shared" si="304"/>
        <v xml:space="preserve">   millones</v>
      </c>
      <c r="CZ253" s="44" t="str">
        <f t="shared" si="305"/>
        <v/>
      </c>
      <c r="DA253" s="44" t="str">
        <f t="shared" si="306"/>
        <v/>
      </c>
      <c r="DB253" s="44" t="str">
        <f t="shared" si="307"/>
        <v xml:space="preserve">  mil</v>
      </c>
      <c r="DC253" s="44" t="str">
        <f t="shared" si="308"/>
        <v xml:space="preserve">Doscientos </v>
      </c>
      <c r="DD253" s="44" t="str">
        <f t="shared" si="309"/>
        <v>Cincuenta Pesos</v>
      </c>
      <c r="DE253" s="44" t="str">
        <f t="shared" si="310"/>
        <v xml:space="preserve">  Pesos</v>
      </c>
      <c r="DF253" s="44" t="str">
        <f t="shared" si="311"/>
        <v xml:space="preserve">  Centavos</v>
      </c>
      <c r="DG253" s="44" t="str">
        <f t="shared" si="312"/>
        <v xml:space="preserve">  centavos</v>
      </c>
      <c r="DH253" s="44" t="str">
        <f t="shared" si="313"/>
        <v xml:space="preserve"> </v>
      </c>
      <c r="DI253" s="44" t="str">
        <f t="shared" si="314"/>
        <v/>
      </c>
      <c r="DJ253" s="44"/>
      <c r="DK253" s="44" t="str">
        <f t="shared" si="315"/>
        <v xml:space="preserve"> </v>
      </c>
      <c r="DL253" s="44" t="str">
        <f t="shared" si="316"/>
        <v/>
      </c>
      <c r="DM253" s="44"/>
      <c r="DN253" s="44" t="str">
        <f t="shared" si="317"/>
        <v xml:space="preserve"> </v>
      </c>
      <c r="DO253" s="44" t="str">
        <f t="shared" si="318"/>
        <v/>
      </c>
      <c r="DP253" s="44"/>
      <c r="DQ253" s="44" t="str">
        <f t="shared" si="319"/>
        <v xml:space="preserve"> </v>
      </c>
      <c r="DR253" s="44" t="str">
        <f t="shared" si="320"/>
        <v/>
      </c>
      <c r="DS253" s="44"/>
      <c r="DT253" s="44" t="str">
        <f t="shared" si="321"/>
        <v>Cincuenta</v>
      </c>
      <c r="DU253" s="44" t="str">
        <f t="shared" si="322"/>
        <v xml:space="preserve"> Pesos</v>
      </c>
      <c r="DV253" s="44" t="str">
        <f t="shared" si="323"/>
        <v xml:space="preserve"> </v>
      </c>
      <c r="DW253" s="44" t="str">
        <f t="shared" si="324"/>
        <v/>
      </c>
      <c r="DX253" s="44"/>
      <c r="DY253" s="44"/>
      <c r="DZ253" s="44"/>
      <c r="EA253" s="44" t="str">
        <f t="shared" si="325"/>
        <v xml:space="preserve"> </v>
      </c>
      <c r="EB253" s="44"/>
      <c r="EC253" s="44"/>
      <c r="ED253" s="44" t="str">
        <f t="shared" si="326"/>
        <v xml:space="preserve"> </v>
      </c>
      <c r="EE253" s="44"/>
      <c r="EF253" s="44"/>
      <c r="EG253" s="47" t="str">
        <f t="shared" si="327"/>
        <v xml:space="preserve"> </v>
      </c>
      <c r="EH253" s="44"/>
      <c r="EI253" s="44"/>
      <c r="EJ253" s="47" t="str">
        <f t="shared" si="328"/>
        <v xml:space="preserve"> </v>
      </c>
      <c r="EK253" s="44"/>
      <c r="EL253" s="44"/>
      <c r="EM253" s="47" t="str">
        <f t="shared" si="329"/>
        <v>Doscientos Cincuenta Pesos</v>
      </c>
      <c r="EN253" s="47"/>
      <c r="EO253" s="47" t="str">
        <f t="shared" si="330"/>
        <v xml:space="preserve"> </v>
      </c>
      <c r="EP253" s="44"/>
    </row>
    <row r="254" spans="1:146" hidden="1" x14ac:dyDescent="0.2">
      <c r="A254" s="42">
        <v>251</v>
      </c>
      <c r="B254" s="43" t="str">
        <f t="shared" si="260"/>
        <v>Doscientos Cincuenta y Un Pesos M/L</v>
      </c>
      <c r="C254" s="44"/>
      <c r="D254" s="45">
        <f t="shared" si="261"/>
        <v>251</v>
      </c>
      <c r="E254" s="44" t="str">
        <f t="shared" si="262"/>
        <v/>
      </c>
      <c r="F254" s="44" t="str">
        <f t="shared" si="263"/>
        <v xml:space="preserve"> Pesos</v>
      </c>
      <c r="G254" s="44" t="str">
        <f t="shared" si="264"/>
        <v xml:space="preserve">  billones</v>
      </c>
      <c r="H254" s="44"/>
      <c r="I254" s="44" t="str">
        <f t="shared" si="265"/>
        <v xml:space="preserve"> Pesos</v>
      </c>
      <c r="J254" s="44" t="s">
        <v>80</v>
      </c>
      <c r="K254" s="44"/>
      <c r="L254" s="44" t="str">
        <f t="shared" si="266"/>
        <v xml:space="preserve"> Pesos</v>
      </c>
      <c r="M254" s="44" t="str">
        <f t="shared" si="267"/>
        <v xml:space="preserve">  millones</v>
      </c>
      <c r="N254" s="44"/>
      <c r="O254" s="44" t="str">
        <f t="shared" si="268"/>
        <v xml:space="preserve"> Pesos</v>
      </c>
      <c r="P254" s="44" t="s">
        <v>80</v>
      </c>
      <c r="Q254" s="44"/>
      <c r="R254" s="44" t="str">
        <f t="shared" si="269"/>
        <v xml:space="preserve"> y </v>
      </c>
      <c r="S254" s="44" t="str">
        <f t="shared" si="270"/>
        <v xml:space="preserve"> Pesos</v>
      </c>
      <c r="T254" s="44" t="str">
        <f t="shared" si="271"/>
        <v xml:space="preserve"> Centavos</v>
      </c>
      <c r="U254" s="44" t="str">
        <f t="shared" si="272"/>
        <v xml:space="preserve"> centavos</v>
      </c>
      <c r="V254" s="44">
        <v>15</v>
      </c>
      <c r="W254" s="44">
        <v>14</v>
      </c>
      <c r="X254" s="44">
        <v>13</v>
      </c>
      <c r="Y254" s="44">
        <v>12</v>
      </c>
      <c r="Z254" s="44">
        <v>11</v>
      </c>
      <c r="AA254" s="44">
        <v>10</v>
      </c>
      <c r="AB254" s="44">
        <v>9</v>
      </c>
      <c r="AC254" s="44">
        <f t="shared" si="336"/>
        <v>8</v>
      </c>
      <c r="AD254" s="44">
        <f t="shared" si="336"/>
        <v>7</v>
      </c>
      <c r="AE254" s="44">
        <f t="shared" si="336"/>
        <v>6</v>
      </c>
      <c r="AF254" s="44">
        <f t="shared" si="336"/>
        <v>5</v>
      </c>
      <c r="AG254" s="44">
        <f t="shared" si="336"/>
        <v>4</v>
      </c>
      <c r="AH254" s="44">
        <f t="shared" si="336"/>
        <v>3</v>
      </c>
      <c r="AI254" s="44">
        <f t="shared" si="336"/>
        <v>2</v>
      </c>
      <c r="AJ254" s="44">
        <f t="shared" si="336"/>
        <v>1</v>
      </c>
      <c r="AK254" s="44">
        <f t="shared" si="336"/>
        <v>0</v>
      </c>
      <c r="AL254" s="44">
        <f t="shared" si="336"/>
        <v>-1</v>
      </c>
      <c r="AM254" s="44">
        <f t="shared" si="336"/>
        <v>-2</v>
      </c>
      <c r="AN254" s="44"/>
      <c r="AO254" s="46">
        <f t="shared" si="334"/>
        <v>0</v>
      </c>
      <c r="AP254" s="46">
        <f t="shared" si="334"/>
        <v>0</v>
      </c>
      <c r="AQ254" s="46">
        <f t="shared" si="334"/>
        <v>0</v>
      </c>
      <c r="AR254" s="46">
        <f t="shared" si="333"/>
        <v>0</v>
      </c>
      <c r="AS254" s="46">
        <f t="shared" si="333"/>
        <v>0</v>
      </c>
      <c r="AT254" s="46">
        <f t="shared" si="333"/>
        <v>0</v>
      </c>
      <c r="AU254" s="46">
        <f t="shared" ref="AU254:BE278" si="337">INT($D254/10^AC254)</f>
        <v>0</v>
      </c>
      <c r="AV254" s="46">
        <f t="shared" si="337"/>
        <v>0</v>
      </c>
      <c r="AW254" s="46">
        <f t="shared" si="337"/>
        <v>0</v>
      </c>
      <c r="AX254" s="46">
        <f t="shared" si="337"/>
        <v>0</v>
      </c>
      <c r="AY254" s="46">
        <f t="shared" si="337"/>
        <v>0</v>
      </c>
      <c r="AZ254" s="46">
        <f t="shared" si="337"/>
        <v>0</v>
      </c>
      <c r="BA254" s="46">
        <f t="shared" si="249"/>
        <v>2</v>
      </c>
      <c r="BB254" s="46">
        <f t="shared" si="249"/>
        <v>25</v>
      </c>
      <c r="BC254" s="46">
        <f t="shared" si="249"/>
        <v>251</v>
      </c>
      <c r="BD254" s="46">
        <f t="shared" si="249"/>
        <v>2510</v>
      </c>
      <c r="BE254" s="46">
        <f t="shared" si="249"/>
        <v>25100</v>
      </c>
      <c r="BF254" s="44"/>
      <c r="BG254" s="44">
        <f t="shared" si="273"/>
        <v>0</v>
      </c>
      <c r="BH254" s="46">
        <f t="shared" si="274"/>
        <v>0</v>
      </c>
      <c r="BI254" s="46">
        <f t="shared" si="275"/>
        <v>0</v>
      </c>
      <c r="BJ254" s="46">
        <f t="shared" si="276"/>
        <v>0</v>
      </c>
      <c r="BK254" s="46">
        <f t="shared" si="277"/>
        <v>0</v>
      </c>
      <c r="BL254" s="46">
        <f t="shared" si="278"/>
        <v>0</v>
      </c>
      <c r="BM254" s="46">
        <f t="shared" si="279"/>
        <v>0</v>
      </c>
      <c r="BN254" s="46">
        <f t="shared" si="280"/>
        <v>0</v>
      </c>
      <c r="BO254" s="46">
        <f t="shared" si="281"/>
        <v>0</v>
      </c>
      <c r="BP254" s="46">
        <f t="shared" si="282"/>
        <v>0</v>
      </c>
      <c r="BQ254" s="46">
        <f t="shared" si="283"/>
        <v>0</v>
      </c>
      <c r="BR254" s="46">
        <f t="shared" si="284"/>
        <v>0</v>
      </c>
      <c r="BS254" s="46">
        <f t="shared" si="285"/>
        <v>200</v>
      </c>
      <c r="BT254" s="46">
        <f t="shared" si="286"/>
        <v>50</v>
      </c>
      <c r="BU254" s="46">
        <f t="shared" si="287"/>
        <v>1</v>
      </c>
      <c r="BV254" s="46">
        <f t="shared" si="288"/>
        <v>0</v>
      </c>
      <c r="BW254" s="46">
        <f t="shared" si="289"/>
        <v>0</v>
      </c>
      <c r="BX254" s="44"/>
      <c r="BY254" s="44"/>
      <c r="BZ254" s="46">
        <f t="shared" si="290"/>
        <v>0</v>
      </c>
      <c r="CA254" s="46"/>
      <c r="CB254" s="46"/>
      <c r="CC254" s="46">
        <f t="shared" si="291"/>
        <v>0</v>
      </c>
      <c r="CD254" s="46"/>
      <c r="CE254" s="46"/>
      <c r="CF254" s="46">
        <f t="shared" si="292"/>
        <v>0</v>
      </c>
      <c r="CG254" s="44"/>
      <c r="CH254" s="46"/>
      <c r="CI254" s="46">
        <f t="shared" si="293"/>
        <v>0</v>
      </c>
      <c r="CJ254" s="44"/>
      <c r="CK254" s="46"/>
      <c r="CL254" s="46">
        <f t="shared" si="294"/>
        <v>51</v>
      </c>
      <c r="CM254" s="44"/>
      <c r="CN254" s="46">
        <f t="shared" si="295"/>
        <v>0</v>
      </c>
      <c r="CO254" s="44"/>
      <c r="CP254" s="44"/>
      <c r="CQ254" s="44" t="str">
        <f t="shared" si="296"/>
        <v/>
      </c>
      <c r="CR254" s="44" t="str">
        <f t="shared" si="297"/>
        <v/>
      </c>
      <c r="CS254" s="44" t="str">
        <f t="shared" si="298"/>
        <v xml:space="preserve">   billones</v>
      </c>
      <c r="CT254" s="44" t="str">
        <f t="shared" si="299"/>
        <v/>
      </c>
      <c r="CU254" s="44" t="str">
        <f t="shared" si="300"/>
        <v/>
      </c>
      <c r="CV254" s="44" t="str">
        <f t="shared" si="301"/>
        <v xml:space="preserve">  mil</v>
      </c>
      <c r="CW254" s="44" t="str">
        <f t="shared" si="302"/>
        <v/>
      </c>
      <c r="CX254" s="44" t="str">
        <f t="shared" si="303"/>
        <v/>
      </c>
      <c r="CY254" s="44" t="str">
        <f t="shared" si="304"/>
        <v xml:space="preserve">   millones</v>
      </c>
      <c r="CZ254" s="44" t="str">
        <f t="shared" si="305"/>
        <v/>
      </c>
      <c r="DA254" s="44" t="str">
        <f t="shared" si="306"/>
        <v/>
      </c>
      <c r="DB254" s="44" t="str">
        <f t="shared" si="307"/>
        <v xml:space="preserve">  mil</v>
      </c>
      <c r="DC254" s="44" t="str">
        <f t="shared" si="308"/>
        <v xml:space="preserve">Doscientos </v>
      </c>
      <c r="DD254" s="44" t="str">
        <f t="shared" si="309"/>
        <v xml:space="preserve">Cincuenta y </v>
      </c>
      <c r="DE254" s="44" t="str">
        <f t="shared" si="310"/>
        <v>Un Pesos</v>
      </c>
      <c r="DF254" s="44" t="str">
        <f t="shared" si="311"/>
        <v xml:space="preserve">  Centavos</v>
      </c>
      <c r="DG254" s="44" t="str">
        <f t="shared" si="312"/>
        <v xml:space="preserve">  centavos</v>
      </c>
      <c r="DH254" s="44" t="str">
        <f t="shared" si="313"/>
        <v xml:space="preserve"> </v>
      </c>
      <c r="DI254" s="44" t="str">
        <f t="shared" si="314"/>
        <v/>
      </c>
      <c r="DJ254" s="44"/>
      <c r="DK254" s="44" t="str">
        <f t="shared" si="315"/>
        <v xml:space="preserve"> </v>
      </c>
      <c r="DL254" s="44" t="str">
        <f t="shared" si="316"/>
        <v/>
      </c>
      <c r="DM254" s="44"/>
      <c r="DN254" s="44" t="str">
        <f t="shared" si="317"/>
        <v xml:space="preserve"> </v>
      </c>
      <c r="DO254" s="44" t="str">
        <f t="shared" si="318"/>
        <v/>
      </c>
      <c r="DP254" s="44"/>
      <c r="DQ254" s="44" t="str">
        <f t="shared" si="319"/>
        <v xml:space="preserve"> </v>
      </c>
      <c r="DR254" s="44" t="str">
        <f t="shared" si="320"/>
        <v/>
      </c>
      <c r="DS254" s="44"/>
      <c r="DT254" s="44" t="e">
        <f t="shared" si="321"/>
        <v>#N/A</v>
      </c>
      <c r="DU254" s="44" t="str">
        <f t="shared" si="322"/>
        <v xml:space="preserve"> Pesos</v>
      </c>
      <c r="DV254" s="44" t="str">
        <f t="shared" si="323"/>
        <v xml:space="preserve"> </v>
      </c>
      <c r="DW254" s="44" t="str">
        <f t="shared" si="324"/>
        <v/>
      </c>
      <c r="DX254" s="44"/>
      <c r="DY254" s="44"/>
      <c r="DZ254" s="44"/>
      <c r="EA254" s="44" t="str">
        <f t="shared" si="325"/>
        <v xml:space="preserve"> </v>
      </c>
      <c r="EB254" s="44"/>
      <c r="EC254" s="44"/>
      <c r="ED254" s="44" t="str">
        <f t="shared" si="326"/>
        <v xml:space="preserve"> </v>
      </c>
      <c r="EE254" s="44"/>
      <c r="EF254" s="44"/>
      <c r="EG254" s="47" t="str">
        <f t="shared" si="327"/>
        <v xml:space="preserve"> </v>
      </c>
      <c r="EH254" s="44"/>
      <c r="EI254" s="44"/>
      <c r="EJ254" s="47" t="str">
        <f t="shared" si="328"/>
        <v xml:space="preserve"> </v>
      </c>
      <c r="EK254" s="44"/>
      <c r="EL254" s="44"/>
      <c r="EM254" s="47" t="str">
        <f t="shared" si="329"/>
        <v>Doscientos Cincuenta y Un Pesos</v>
      </c>
      <c r="EN254" s="47"/>
      <c r="EO254" s="47" t="str">
        <f t="shared" si="330"/>
        <v xml:space="preserve"> </v>
      </c>
      <c r="EP254" s="44"/>
    </row>
    <row r="255" spans="1:146" hidden="1" x14ac:dyDescent="0.2">
      <c r="A255" s="42">
        <v>252</v>
      </c>
      <c r="B255" s="43" t="str">
        <f t="shared" si="260"/>
        <v>Doscientos Cincuenta y Dos Pesos M/L</v>
      </c>
      <c r="C255" s="44"/>
      <c r="D255" s="45">
        <f t="shared" si="261"/>
        <v>252</v>
      </c>
      <c r="E255" s="44" t="str">
        <f t="shared" si="262"/>
        <v/>
      </c>
      <c r="F255" s="44" t="str">
        <f t="shared" si="263"/>
        <v xml:space="preserve"> Pesos</v>
      </c>
      <c r="G255" s="44" t="str">
        <f t="shared" si="264"/>
        <v xml:space="preserve">  billones</v>
      </c>
      <c r="H255" s="44"/>
      <c r="I255" s="44" t="str">
        <f t="shared" si="265"/>
        <v xml:space="preserve"> Pesos</v>
      </c>
      <c r="J255" s="44" t="s">
        <v>80</v>
      </c>
      <c r="K255" s="44"/>
      <c r="L255" s="44" t="str">
        <f t="shared" si="266"/>
        <v xml:space="preserve"> Pesos</v>
      </c>
      <c r="M255" s="44" t="str">
        <f t="shared" si="267"/>
        <v xml:space="preserve">  millones</v>
      </c>
      <c r="N255" s="44"/>
      <c r="O255" s="44" t="str">
        <f t="shared" si="268"/>
        <v xml:space="preserve"> Pesos</v>
      </c>
      <c r="P255" s="44" t="s">
        <v>80</v>
      </c>
      <c r="Q255" s="44"/>
      <c r="R255" s="44" t="str">
        <f t="shared" si="269"/>
        <v xml:space="preserve"> y </v>
      </c>
      <c r="S255" s="44" t="str">
        <f t="shared" si="270"/>
        <v xml:space="preserve"> Pesos</v>
      </c>
      <c r="T255" s="44" t="str">
        <f t="shared" si="271"/>
        <v xml:space="preserve"> Centavos</v>
      </c>
      <c r="U255" s="44" t="str">
        <f t="shared" si="272"/>
        <v xml:space="preserve"> centavos</v>
      </c>
      <c r="V255" s="44">
        <v>15</v>
      </c>
      <c r="W255" s="44">
        <v>14</v>
      </c>
      <c r="X255" s="44">
        <v>13</v>
      </c>
      <c r="Y255" s="44">
        <v>12</v>
      </c>
      <c r="Z255" s="44">
        <v>11</v>
      </c>
      <c r="AA255" s="44">
        <v>10</v>
      </c>
      <c r="AB255" s="44">
        <v>9</v>
      </c>
      <c r="AC255" s="44">
        <f t="shared" si="336"/>
        <v>8</v>
      </c>
      <c r="AD255" s="44">
        <f t="shared" si="336"/>
        <v>7</v>
      </c>
      <c r="AE255" s="44">
        <f t="shared" si="336"/>
        <v>6</v>
      </c>
      <c r="AF255" s="44">
        <f t="shared" si="336"/>
        <v>5</v>
      </c>
      <c r="AG255" s="44">
        <f t="shared" si="336"/>
        <v>4</v>
      </c>
      <c r="AH255" s="44">
        <f t="shared" si="336"/>
        <v>3</v>
      </c>
      <c r="AI255" s="44">
        <f t="shared" si="336"/>
        <v>2</v>
      </c>
      <c r="AJ255" s="44">
        <f t="shared" si="336"/>
        <v>1</v>
      </c>
      <c r="AK255" s="44">
        <f t="shared" si="336"/>
        <v>0</v>
      </c>
      <c r="AL255" s="44">
        <f t="shared" si="336"/>
        <v>-1</v>
      </c>
      <c r="AM255" s="44">
        <f t="shared" si="336"/>
        <v>-2</v>
      </c>
      <c r="AN255" s="44"/>
      <c r="AO255" s="46">
        <f t="shared" si="334"/>
        <v>0</v>
      </c>
      <c r="AP255" s="46">
        <f t="shared" si="334"/>
        <v>0</v>
      </c>
      <c r="AQ255" s="46">
        <f t="shared" si="334"/>
        <v>0</v>
      </c>
      <c r="AR255" s="46">
        <f t="shared" si="334"/>
        <v>0</v>
      </c>
      <c r="AS255" s="46">
        <f t="shared" si="334"/>
        <v>0</v>
      </c>
      <c r="AT255" s="46">
        <f t="shared" si="334"/>
        <v>0</v>
      </c>
      <c r="AU255" s="46">
        <f t="shared" si="337"/>
        <v>0</v>
      </c>
      <c r="AV255" s="46">
        <f t="shared" si="337"/>
        <v>0</v>
      </c>
      <c r="AW255" s="46">
        <f t="shared" si="337"/>
        <v>0</v>
      </c>
      <c r="AX255" s="46">
        <f t="shared" si="337"/>
        <v>0</v>
      </c>
      <c r="AY255" s="46">
        <f t="shared" si="337"/>
        <v>0</v>
      </c>
      <c r="AZ255" s="46">
        <f t="shared" si="337"/>
        <v>0</v>
      </c>
      <c r="BA255" s="46">
        <f t="shared" si="249"/>
        <v>2</v>
      </c>
      <c r="BB255" s="46">
        <f t="shared" si="249"/>
        <v>25</v>
      </c>
      <c r="BC255" s="46">
        <f t="shared" si="249"/>
        <v>252</v>
      </c>
      <c r="BD255" s="46">
        <f t="shared" si="249"/>
        <v>2520</v>
      </c>
      <c r="BE255" s="46">
        <f t="shared" si="249"/>
        <v>25200</v>
      </c>
      <c r="BF255" s="44"/>
      <c r="BG255" s="44">
        <f t="shared" si="273"/>
        <v>0</v>
      </c>
      <c r="BH255" s="46">
        <f t="shared" si="274"/>
        <v>0</v>
      </c>
      <c r="BI255" s="46">
        <f t="shared" si="275"/>
        <v>0</v>
      </c>
      <c r="BJ255" s="46">
        <f t="shared" si="276"/>
        <v>0</v>
      </c>
      <c r="BK255" s="46">
        <f t="shared" si="277"/>
        <v>0</v>
      </c>
      <c r="BL255" s="46">
        <f t="shared" si="278"/>
        <v>0</v>
      </c>
      <c r="BM255" s="46">
        <f t="shared" si="279"/>
        <v>0</v>
      </c>
      <c r="BN255" s="46">
        <f t="shared" si="280"/>
        <v>0</v>
      </c>
      <c r="BO255" s="46">
        <f t="shared" si="281"/>
        <v>0</v>
      </c>
      <c r="BP255" s="46">
        <f t="shared" si="282"/>
        <v>0</v>
      </c>
      <c r="BQ255" s="46">
        <f t="shared" si="283"/>
        <v>0</v>
      </c>
      <c r="BR255" s="46">
        <f t="shared" si="284"/>
        <v>0</v>
      </c>
      <c r="BS255" s="46">
        <f t="shared" si="285"/>
        <v>200</v>
      </c>
      <c r="BT255" s="46">
        <f t="shared" si="286"/>
        <v>50</v>
      </c>
      <c r="BU255" s="46">
        <f t="shared" si="287"/>
        <v>2</v>
      </c>
      <c r="BV255" s="46">
        <f t="shared" si="288"/>
        <v>0</v>
      </c>
      <c r="BW255" s="46">
        <f t="shared" si="289"/>
        <v>0</v>
      </c>
      <c r="BX255" s="44"/>
      <c r="BY255" s="44"/>
      <c r="BZ255" s="46">
        <f t="shared" si="290"/>
        <v>0</v>
      </c>
      <c r="CA255" s="46"/>
      <c r="CB255" s="46"/>
      <c r="CC255" s="46">
        <f t="shared" si="291"/>
        <v>0</v>
      </c>
      <c r="CD255" s="46"/>
      <c r="CE255" s="46"/>
      <c r="CF255" s="46">
        <f t="shared" si="292"/>
        <v>0</v>
      </c>
      <c r="CG255" s="44"/>
      <c r="CH255" s="46"/>
      <c r="CI255" s="46">
        <f t="shared" si="293"/>
        <v>0</v>
      </c>
      <c r="CJ255" s="44"/>
      <c r="CK255" s="46"/>
      <c r="CL255" s="46">
        <f t="shared" si="294"/>
        <v>52</v>
      </c>
      <c r="CM255" s="44"/>
      <c r="CN255" s="46">
        <f t="shared" si="295"/>
        <v>0</v>
      </c>
      <c r="CO255" s="44"/>
      <c r="CP255" s="44"/>
      <c r="CQ255" s="44" t="str">
        <f t="shared" si="296"/>
        <v/>
      </c>
      <c r="CR255" s="44" t="str">
        <f t="shared" si="297"/>
        <v/>
      </c>
      <c r="CS255" s="44" t="str">
        <f t="shared" si="298"/>
        <v xml:space="preserve">   billones</v>
      </c>
      <c r="CT255" s="44" t="str">
        <f t="shared" si="299"/>
        <v/>
      </c>
      <c r="CU255" s="44" t="str">
        <f t="shared" si="300"/>
        <v/>
      </c>
      <c r="CV255" s="44" t="str">
        <f t="shared" si="301"/>
        <v xml:space="preserve">  mil</v>
      </c>
      <c r="CW255" s="44" t="str">
        <f t="shared" si="302"/>
        <v/>
      </c>
      <c r="CX255" s="44" t="str">
        <f t="shared" si="303"/>
        <v/>
      </c>
      <c r="CY255" s="44" t="str">
        <f t="shared" si="304"/>
        <v xml:space="preserve">   millones</v>
      </c>
      <c r="CZ255" s="44" t="str">
        <f t="shared" si="305"/>
        <v/>
      </c>
      <c r="DA255" s="44" t="str">
        <f t="shared" si="306"/>
        <v/>
      </c>
      <c r="DB255" s="44" t="str">
        <f t="shared" si="307"/>
        <v xml:space="preserve">  mil</v>
      </c>
      <c r="DC255" s="44" t="str">
        <f t="shared" si="308"/>
        <v xml:space="preserve">Doscientos </v>
      </c>
      <c r="DD255" s="44" t="str">
        <f t="shared" si="309"/>
        <v xml:space="preserve">Cincuenta y </v>
      </c>
      <c r="DE255" s="44" t="str">
        <f t="shared" si="310"/>
        <v>Dos Pesos</v>
      </c>
      <c r="DF255" s="44" t="str">
        <f t="shared" si="311"/>
        <v xml:space="preserve">  Centavos</v>
      </c>
      <c r="DG255" s="44" t="str">
        <f t="shared" si="312"/>
        <v xml:space="preserve">  centavos</v>
      </c>
      <c r="DH255" s="44" t="str">
        <f t="shared" si="313"/>
        <v xml:space="preserve"> </v>
      </c>
      <c r="DI255" s="44" t="str">
        <f t="shared" si="314"/>
        <v/>
      </c>
      <c r="DJ255" s="44"/>
      <c r="DK255" s="44" t="str">
        <f t="shared" si="315"/>
        <v xml:space="preserve"> </v>
      </c>
      <c r="DL255" s="44" t="str">
        <f t="shared" si="316"/>
        <v/>
      </c>
      <c r="DM255" s="44"/>
      <c r="DN255" s="44" t="str">
        <f t="shared" si="317"/>
        <v xml:space="preserve"> </v>
      </c>
      <c r="DO255" s="44" t="str">
        <f t="shared" si="318"/>
        <v/>
      </c>
      <c r="DP255" s="44"/>
      <c r="DQ255" s="44" t="str">
        <f t="shared" si="319"/>
        <v xml:space="preserve"> </v>
      </c>
      <c r="DR255" s="44" t="str">
        <f t="shared" si="320"/>
        <v/>
      </c>
      <c r="DS255" s="44"/>
      <c r="DT255" s="44" t="e">
        <f t="shared" si="321"/>
        <v>#N/A</v>
      </c>
      <c r="DU255" s="44" t="str">
        <f t="shared" si="322"/>
        <v xml:space="preserve"> Pesos</v>
      </c>
      <c r="DV255" s="44" t="str">
        <f t="shared" si="323"/>
        <v xml:space="preserve"> </v>
      </c>
      <c r="DW255" s="44" t="str">
        <f t="shared" si="324"/>
        <v/>
      </c>
      <c r="DX255" s="44"/>
      <c r="DY255" s="44"/>
      <c r="DZ255" s="44"/>
      <c r="EA255" s="44" t="str">
        <f t="shared" si="325"/>
        <v xml:space="preserve"> </v>
      </c>
      <c r="EB255" s="44"/>
      <c r="EC255" s="44"/>
      <c r="ED255" s="44" t="str">
        <f t="shared" si="326"/>
        <v xml:space="preserve"> </v>
      </c>
      <c r="EE255" s="44"/>
      <c r="EF255" s="44"/>
      <c r="EG255" s="47" t="str">
        <f t="shared" si="327"/>
        <v xml:space="preserve"> </v>
      </c>
      <c r="EH255" s="44"/>
      <c r="EI255" s="44"/>
      <c r="EJ255" s="47" t="str">
        <f t="shared" si="328"/>
        <v xml:space="preserve"> </v>
      </c>
      <c r="EK255" s="44"/>
      <c r="EL255" s="44"/>
      <c r="EM255" s="47" t="str">
        <f t="shared" si="329"/>
        <v>Doscientos Cincuenta y Dos Pesos</v>
      </c>
      <c r="EN255" s="47"/>
      <c r="EO255" s="47" t="str">
        <f t="shared" si="330"/>
        <v xml:space="preserve"> </v>
      </c>
      <c r="EP255" s="44"/>
    </row>
    <row r="256" spans="1:146" hidden="1" x14ac:dyDescent="0.2">
      <c r="A256" s="42">
        <v>253</v>
      </c>
      <c r="B256" s="43" t="str">
        <f t="shared" si="260"/>
        <v>Doscientos Cincuenta y Tres Pesos M/L</v>
      </c>
      <c r="C256" s="44"/>
      <c r="D256" s="45">
        <f t="shared" si="261"/>
        <v>253</v>
      </c>
      <c r="E256" s="44" t="str">
        <f t="shared" si="262"/>
        <v/>
      </c>
      <c r="F256" s="44" t="str">
        <f t="shared" si="263"/>
        <v xml:space="preserve"> Pesos</v>
      </c>
      <c r="G256" s="44" t="str">
        <f t="shared" si="264"/>
        <v xml:space="preserve">  billones</v>
      </c>
      <c r="H256" s="44"/>
      <c r="I256" s="44" t="str">
        <f t="shared" si="265"/>
        <v xml:space="preserve"> Pesos</v>
      </c>
      <c r="J256" s="44" t="s">
        <v>80</v>
      </c>
      <c r="K256" s="44"/>
      <c r="L256" s="44" t="str">
        <f t="shared" si="266"/>
        <v xml:space="preserve"> Pesos</v>
      </c>
      <c r="M256" s="44" t="str">
        <f t="shared" si="267"/>
        <v xml:space="preserve">  millones</v>
      </c>
      <c r="N256" s="44"/>
      <c r="O256" s="44" t="str">
        <f t="shared" si="268"/>
        <v xml:space="preserve"> Pesos</v>
      </c>
      <c r="P256" s="44" t="s">
        <v>80</v>
      </c>
      <c r="Q256" s="44"/>
      <c r="R256" s="44" t="str">
        <f t="shared" si="269"/>
        <v xml:space="preserve"> y </v>
      </c>
      <c r="S256" s="44" t="str">
        <f t="shared" si="270"/>
        <v xml:space="preserve"> Pesos</v>
      </c>
      <c r="T256" s="44" t="str">
        <f t="shared" si="271"/>
        <v xml:space="preserve"> Centavos</v>
      </c>
      <c r="U256" s="44" t="str">
        <f t="shared" si="272"/>
        <v xml:space="preserve"> centavos</v>
      </c>
      <c r="V256" s="44">
        <v>15</v>
      </c>
      <c r="W256" s="44">
        <v>14</v>
      </c>
      <c r="X256" s="44">
        <v>13</v>
      </c>
      <c r="Y256" s="44">
        <v>12</v>
      </c>
      <c r="Z256" s="44">
        <v>11</v>
      </c>
      <c r="AA256" s="44">
        <v>10</v>
      </c>
      <c r="AB256" s="44">
        <v>9</v>
      </c>
      <c r="AC256" s="44">
        <f t="shared" si="336"/>
        <v>8</v>
      </c>
      <c r="AD256" s="44">
        <f t="shared" si="336"/>
        <v>7</v>
      </c>
      <c r="AE256" s="44">
        <f t="shared" si="336"/>
        <v>6</v>
      </c>
      <c r="AF256" s="44">
        <f t="shared" si="336"/>
        <v>5</v>
      </c>
      <c r="AG256" s="44">
        <f t="shared" si="336"/>
        <v>4</v>
      </c>
      <c r="AH256" s="44">
        <f t="shared" si="336"/>
        <v>3</v>
      </c>
      <c r="AI256" s="44">
        <f t="shared" si="336"/>
        <v>2</v>
      </c>
      <c r="AJ256" s="44">
        <f t="shared" si="336"/>
        <v>1</v>
      </c>
      <c r="AK256" s="44">
        <f t="shared" si="336"/>
        <v>0</v>
      </c>
      <c r="AL256" s="44">
        <f t="shared" si="336"/>
        <v>-1</v>
      </c>
      <c r="AM256" s="44">
        <f t="shared" si="336"/>
        <v>-2</v>
      </c>
      <c r="AN256" s="44"/>
      <c r="AO256" s="46">
        <f t="shared" si="334"/>
        <v>0</v>
      </c>
      <c r="AP256" s="46">
        <f t="shared" si="334"/>
        <v>0</v>
      </c>
      <c r="AQ256" s="46">
        <f t="shared" si="334"/>
        <v>0</v>
      </c>
      <c r="AR256" s="46">
        <f t="shared" si="334"/>
        <v>0</v>
      </c>
      <c r="AS256" s="46">
        <f t="shared" si="334"/>
        <v>0</v>
      </c>
      <c r="AT256" s="46">
        <f t="shared" si="334"/>
        <v>0</v>
      </c>
      <c r="AU256" s="46">
        <f t="shared" si="337"/>
        <v>0</v>
      </c>
      <c r="AV256" s="46">
        <f t="shared" si="337"/>
        <v>0</v>
      </c>
      <c r="AW256" s="46">
        <f t="shared" si="337"/>
        <v>0</v>
      </c>
      <c r="AX256" s="46">
        <f t="shared" si="337"/>
        <v>0</v>
      </c>
      <c r="AY256" s="46">
        <f t="shared" si="337"/>
        <v>0</v>
      </c>
      <c r="AZ256" s="46">
        <f t="shared" si="337"/>
        <v>0</v>
      </c>
      <c r="BA256" s="46">
        <f t="shared" si="337"/>
        <v>2</v>
      </c>
      <c r="BB256" s="46">
        <f t="shared" si="337"/>
        <v>25</v>
      </c>
      <c r="BC256" s="46">
        <f t="shared" si="337"/>
        <v>253</v>
      </c>
      <c r="BD256" s="46">
        <f t="shared" si="337"/>
        <v>2530</v>
      </c>
      <c r="BE256" s="46">
        <f t="shared" si="337"/>
        <v>25300</v>
      </c>
      <c r="BF256" s="44"/>
      <c r="BG256" s="44">
        <f t="shared" si="273"/>
        <v>0</v>
      </c>
      <c r="BH256" s="46">
        <f t="shared" si="274"/>
        <v>0</v>
      </c>
      <c r="BI256" s="46">
        <f t="shared" si="275"/>
        <v>0</v>
      </c>
      <c r="BJ256" s="46">
        <f t="shared" si="276"/>
        <v>0</v>
      </c>
      <c r="BK256" s="46">
        <f t="shared" si="277"/>
        <v>0</v>
      </c>
      <c r="BL256" s="46">
        <f t="shared" si="278"/>
        <v>0</v>
      </c>
      <c r="BM256" s="46">
        <f t="shared" si="279"/>
        <v>0</v>
      </c>
      <c r="BN256" s="46">
        <f t="shared" si="280"/>
        <v>0</v>
      </c>
      <c r="BO256" s="46">
        <f t="shared" si="281"/>
        <v>0</v>
      </c>
      <c r="BP256" s="46">
        <f t="shared" si="282"/>
        <v>0</v>
      </c>
      <c r="BQ256" s="46">
        <f t="shared" si="283"/>
        <v>0</v>
      </c>
      <c r="BR256" s="46">
        <f t="shared" si="284"/>
        <v>0</v>
      </c>
      <c r="BS256" s="46">
        <f t="shared" si="285"/>
        <v>200</v>
      </c>
      <c r="BT256" s="46">
        <f t="shared" si="286"/>
        <v>50</v>
      </c>
      <c r="BU256" s="46">
        <f t="shared" si="287"/>
        <v>3</v>
      </c>
      <c r="BV256" s="46">
        <f t="shared" si="288"/>
        <v>0</v>
      </c>
      <c r="BW256" s="46">
        <f t="shared" si="289"/>
        <v>0</v>
      </c>
      <c r="BX256" s="44"/>
      <c r="BY256" s="44"/>
      <c r="BZ256" s="46">
        <f t="shared" si="290"/>
        <v>0</v>
      </c>
      <c r="CA256" s="46"/>
      <c r="CB256" s="46"/>
      <c r="CC256" s="46">
        <f t="shared" si="291"/>
        <v>0</v>
      </c>
      <c r="CD256" s="46"/>
      <c r="CE256" s="46"/>
      <c r="CF256" s="46">
        <f t="shared" si="292"/>
        <v>0</v>
      </c>
      <c r="CG256" s="44"/>
      <c r="CH256" s="46"/>
      <c r="CI256" s="46">
        <f t="shared" si="293"/>
        <v>0</v>
      </c>
      <c r="CJ256" s="44"/>
      <c r="CK256" s="46"/>
      <c r="CL256" s="46">
        <f t="shared" si="294"/>
        <v>53</v>
      </c>
      <c r="CM256" s="44"/>
      <c r="CN256" s="46">
        <f t="shared" si="295"/>
        <v>0</v>
      </c>
      <c r="CO256" s="44"/>
      <c r="CP256" s="44"/>
      <c r="CQ256" s="44" t="str">
        <f t="shared" si="296"/>
        <v/>
      </c>
      <c r="CR256" s="44" t="str">
        <f t="shared" si="297"/>
        <v/>
      </c>
      <c r="CS256" s="44" t="str">
        <f t="shared" si="298"/>
        <v xml:space="preserve">   billones</v>
      </c>
      <c r="CT256" s="44" t="str">
        <f t="shared" si="299"/>
        <v/>
      </c>
      <c r="CU256" s="44" t="str">
        <f t="shared" si="300"/>
        <v/>
      </c>
      <c r="CV256" s="44" t="str">
        <f t="shared" si="301"/>
        <v xml:space="preserve">  mil</v>
      </c>
      <c r="CW256" s="44" t="str">
        <f t="shared" si="302"/>
        <v/>
      </c>
      <c r="CX256" s="44" t="str">
        <f t="shared" si="303"/>
        <v/>
      </c>
      <c r="CY256" s="44" t="str">
        <f t="shared" si="304"/>
        <v xml:space="preserve">   millones</v>
      </c>
      <c r="CZ256" s="44" t="str">
        <f t="shared" si="305"/>
        <v/>
      </c>
      <c r="DA256" s="44" t="str">
        <f t="shared" si="306"/>
        <v/>
      </c>
      <c r="DB256" s="44" t="str">
        <f t="shared" si="307"/>
        <v xml:space="preserve">  mil</v>
      </c>
      <c r="DC256" s="44" t="str">
        <f t="shared" si="308"/>
        <v xml:space="preserve">Doscientos </v>
      </c>
      <c r="DD256" s="44" t="str">
        <f t="shared" si="309"/>
        <v xml:space="preserve">Cincuenta y </v>
      </c>
      <c r="DE256" s="44" t="str">
        <f t="shared" si="310"/>
        <v>Tres Pesos</v>
      </c>
      <c r="DF256" s="44" t="str">
        <f t="shared" si="311"/>
        <v xml:space="preserve">  Centavos</v>
      </c>
      <c r="DG256" s="44" t="str">
        <f t="shared" si="312"/>
        <v xml:space="preserve">  centavos</v>
      </c>
      <c r="DH256" s="44" t="str">
        <f t="shared" si="313"/>
        <v xml:space="preserve"> </v>
      </c>
      <c r="DI256" s="44" t="str">
        <f t="shared" si="314"/>
        <v/>
      </c>
      <c r="DJ256" s="44"/>
      <c r="DK256" s="44" t="str">
        <f t="shared" si="315"/>
        <v xml:space="preserve"> </v>
      </c>
      <c r="DL256" s="44" t="str">
        <f t="shared" si="316"/>
        <v/>
      </c>
      <c r="DM256" s="44"/>
      <c r="DN256" s="44" t="str">
        <f t="shared" si="317"/>
        <v xml:space="preserve"> </v>
      </c>
      <c r="DO256" s="44" t="str">
        <f t="shared" si="318"/>
        <v/>
      </c>
      <c r="DP256" s="44"/>
      <c r="DQ256" s="44" t="str">
        <f t="shared" si="319"/>
        <v xml:space="preserve"> </v>
      </c>
      <c r="DR256" s="44" t="str">
        <f t="shared" si="320"/>
        <v/>
      </c>
      <c r="DS256" s="44"/>
      <c r="DT256" s="44" t="e">
        <f t="shared" si="321"/>
        <v>#N/A</v>
      </c>
      <c r="DU256" s="44" t="str">
        <f t="shared" si="322"/>
        <v xml:space="preserve"> Pesos</v>
      </c>
      <c r="DV256" s="44" t="str">
        <f t="shared" si="323"/>
        <v xml:space="preserve"> </v>
      </c>
      <c r="DW256" s="44" t="str">
        <f t="shared" si="324"/>
        <v/>
      </c>
      <c r="DX256" s="44"/>
      <c r="DY256" s="44"/>
      <c r="DZ256" s="44"/>
      <c r="EA256" s="44" t="str">
        <f t="shared" si="325"/>
        <v xml:space="preserve"> </v>
      </c>
      <c r="EB256" s="44"/>
      <c r="EC256" s="44"/>
      <c r="ED256" s="44" t="str">
        <f t="shared" si="326"/>
        <v xml:space="preserve"> </v>
      </c>
      <c r="EE256" s="44"/>
      <c r="EF256" s="44"/>
      <c r="EG256" s="47" t="str">
        <f t="shared" si="327"/>
        <v xml:space="preserve"> </v>
      </c>
      <c r="EH256" s="44"/>
      <c r="EI256" s="44"/>
      <c r="EJ256" s="47" t="str">
        <f t="shared" si="328"/>
        <v xml:space="preserve"> </v>
      </c>
      <c r="EK256" s="44"/>
      <c r="EL256" s="44"/>
      <c r="EM256" s="47" t="str">
        <f t="shared" si="329"/>
        <v>Doscientos Cincuenta y Tres Pesos</v>
      </c>
      <c r="EN256" s="47"/>
      <c r="EO256" s="47" t="str">
        <f t="shared" si="330"/>
        <v xml:space="preserve"> </v>
      </c>
      <c r="EP256" s="44"/>
    </row>
    <row r="257" spans="1:146" hidden="1" x14ac:dyDescent="0.2">
      <c r="A257" s="42">
        <v>254</v>
      </c>
      <c r="B257" s="43" t="str">
        <f t="shared" si="260"/>
        <v>Doscientos Cincuenta y Cuatro Pesos M/L</v>
      </c>
      <c r="C257" s="44"/>
      <c r="D257" s="45">
        <f t="shared" si="261"/>
        <v>254</v>
      </c>
      <c r="E257" s="44" t="str">
        <f t="shared" si="262"/>
        <v/>
      </c>
      <c r="F257" s="44" t="str">
        <f t="shared" si="263"/>
        <v xml:space="preserve"> Pesos</v>
      </c>
      <c r="G257" s="44" t="str">
        <f t="shared" si="264"/>
        <v xml:space="preserve">  billones</v>
      </c>
      <c r="H257" s="44"/>
      <c r="I257" s="44" t="str">
        <f t="shared" si="265"/>
        <v xml:space="preserve"> Pesos</v>
      </c>
      <c r="J257" s="44" t="s">
        <v>80</v>
      </c>
      <c r="K257" s="44"/>
      <c r="L257" s="44" t="str">
        <f t="shared" si="266"/>
        <v xml:space="preserve"> Pesos</v>
      </c>
      <c r="M257" s="44" t="str">
        <f t="shared" si="267"/>
        <v xml:space="preserve">  millones</v>
      </c>
      <c r="N257" s="44"/>
      <c r="O257" s="44" t="str">
        <f t="shared" si="268"/>
        <v xml:space="preserve"> Pesos</v>
      </c>
      <c r="P257" s="44" t="s">
        <v>80</v>
      </c>
      <c r="Q257" s="44"/>
      <c r="R257" s="44" t="str">
        <f t="shared" si="269"/>
        <v xml:space="preserve"> y </v>
      </c>
      <c r="S257" s="44" t="str">
        <f t="shared" si="270"/>
        <v xml:space="preserve"> Pesos</v>
      </c>
      <c r="T257" s="44" t="str">
        <f t="shared" si="271"/>
        <v xml:space="preserve"> Centavos</v>
      </c>
      <c r="U257" s="44" t="str">
        <f t="shared" si="272"/>
        <v xml:space="preserve"> centavos</v>
      </c>
      <c r="V257" s="44">
        <v>15</v>
      </c>
      <c r="W257" s="44">
        <v>14</v>
      </c>
      <c r="X257" s="44">
        <v>13</v>
      </c>
      <c r="Y257" s="44">
        <v>12</v>
      </c>
      <c r="Z257" s="44">
        <v>11</v>
      </c>
      <c r="AA257" s="44">
        <v>10</v>
      </c>
      <c r="AB257" s="44">
        <v>9</v>
      </c>
      <c r="AC257" s="44">
        <f t="shared" si="336"/>
        <v>8</v>
      </c>
      <c r="AD257" s="44">
        <f t="shared" si="336"/>
        <v>7</v>
      </c>
      <c r="AE257" s="44">
        <f t="shared" si="336"/>
        <v>6</v>
      </c>
      <c r="AF257" s="44">
        <f t="shared" si="336"/>
        <v>5</v>
      </c>
      <c r="AG257" s="44">
        <f t="shared" si="336"/>
        <v>4</v>
      </c>
      <c r="AH257" s="44">
        <f t="shared" si="336"/>
        <v>3</v>
      </c>
      <c r="AI257" s="44">
        <f t="shared" si="336"/>
        <v>2</v>
      </c>
      <c r="AJ257" s="44">
        <f t="shared" si="336"/>
        <v>1</v>
      </c>
      <c r="AK257" s="44">
        <f t="shared" si="336"/>
        <v>0</v>
      </c>
      <c r="AL257" s="44">
        <f t="shared" si="336"/>
        <v>-1</v>
      </c>
      <c r="AM257" s="44">
        <f t="shared" si="336"/>
        <v>-2</v>
      </c>
      <c r="AN257" s="44"/>
      <c r="AO257" s="46">
        <f t="shared" si="334"/>
        <v>0</v>
      </c>
      <c r="AP257" s="46">
        <f t="shared" si="334"/>
        <v>0</v>
      </c>
      <c r="AQ257" s="46">
        <f t="shared" si="334"/>
        <v>0</v>
      </c>
      <c r="AR257" s="46">
        <f t="shared" si="334"/>
        <v>0</v>
      </c>
      <c r="AS257" s="46">
        <f t="shared" si="334"/>
        <v>0</v>
      </c>
      <c r="AT257" s="46">
        <f t="shared" si="334"/>
        <v>0</v>
      </c>
      <c r="AU257" s="46">
        <f t="shared" si="337"/>
        <v>0</v>
      </c>
      <c r="AV257" s="46">
        <f t="shared" si="337"/>
        <v>0</v>
      </c>
      <c r="AW257" s="46">
        <f t="shared" si="337"/>
        <v>0</v>
      </c>
      <c r="AX257" s="46">
        <f t="shared" si="337"/>
        <v>0</v>
      </c>
      <c r="AY257" s="46">
        <f t="shared" si="337"/>
        <v>0</v>
      </c>
      <c r="AZ257" s="46">
        <f t="shared" si="337"/>
        <v>0</v>
      </c>
      <c r="BA257" s="46">
        <f t="shared" si="337"/>
        <v>2</v>
      </c>
      <c r="BB257" s="46">
        <f t="shared" si="337"/>
        <v>25</v>
      </c>
      <c r="BC257" s="46">
        <f t="shared" si="337"/>
        <v>254</v>
      </c>
      <c r="BD257" s="46">
        <f t="shared" si="337"/>
        <v>2540</v>
      </c>
      <c r="BE257" s="46">
        <f t="shared" si="337"/>
        <v>25400</v>
      </c>
      <c r="BF257" s="44"/>
      <c r="BG257" s="44">
        <f t="shared" si="273"/>
        <v>0</v>
      </c>
      <c r="BH257" s="46">
        <f t="shared" si="274"/>
        <v>0</v>
      </c>
      <c r="BI257" s="46">
        <f t="shared" si="275"/>
        <v>0</v>
      </c>
      <c r="BJ257" s="46">
        <f t="shared" si="276"/>
        <v>0</v>
      </c>
      <c r="BK257" s="46">
        <f t="shared" si="277"/>
        <v>0</v>
      </c>
      <c r="BL257" s="46">
        <f t="shared" si="278"/>
        <v>0</v>
      </c>
      <c r="BM257" s="46">
        <f t="shared" si="279"/>
        <v>0</v>
      </c>
      <c r="BN257" s="46">
        <f t="shared" si="280"/>
        <v>0</v>
      </c>
      <c r="BO257" s="46">
        <f t="shared" si="281"/>
        <v>0</v>
      </c>
      <c r="BP257" s="46">
        <f t="shared" si="282"/>
        <v>0</v>
      </c>
      <c r="BQ257" s="46">
        <f t="shared" si="283"/>
        <v>0</v>
      </c>
      <c r="BR257" s="46">
        <f t="shared" si="284"/>
        <v>0</v>
      </c>
      <c r="BS257" s="46">
        <f t="shared" si="285"/>
        <v>200</v>
      </c>
      <c r="BT257" s="46">
        <f t="shared" si="286"/>
        <v>50</v>
      </c>
      <c r="BU257" s="46">
        <f t="shared" si="287"/>
        <v>4</v>
      </c>
      <c r="BV257" s="46">
        <f t="shared" si="288"/>
        <v>0</v>
      </c>
      <c r="BW257" s="46">
        <f t="shared" si="289"/>
        <v>0</v>
      </c>
      <c r="BX257" s="44"/>
      <c r="BY257" s="44"/>
      <c r="BZ257" s="46">
        <f t="shared" si="290"/>
        <v>0</v>
      </c>
      <c r="CA257" s="46"/>
      <c r="CB257" s="46"/>
      <c r="CC257" s="46">
        <f t="shared" si="291"/>
        <v>0</v>
      </c>
      <c r="CD257" s="46"/>
      <c r="CE257" s="46"/>
      <c r="CF257" s="46">
        <f t="shared" si="292"/>
        <v>0</v>
      </c>
      <c r="CG257" s="44"/>
      <c r="CH257" s="46"/>
      <c r="CI257" s="46">
        <f t="shared" si="293"/>
        <v>0</v>
      </c>
      <c r="CJ257" s="44"/>
      <c r="CK257" s="46"/>
      <c r="CL257" s="46">
        <f t="shared" si="294"/>
        <v>54</v>
      </c>
      <c r="CM257" s="44"/>
      <c r="CN257" s="46">
        <f t="shared" si="295"/>
        <v>0</v>
      </c>
      <c r="CO257" s="44"/>
      <c r="CP257" s="44"/>
      <c r="CQ257" s="44" t="str">
        <f t="shared" si="296"/>
        <v/>
      </c>
      <c r="CR257" s="44" t="str">
        <f t="shared" si="297"/>
        <v/>
      </c>
      <c r="CS257" s="44" t="str">
        <f t="shared" si="298"/>
        <v xml:space="preserve">   billones</v>
      </c>
      <c r="CT257" s="44" t="str">
        <f t="shared" si="299"/>
        <v/>
      </c>
      <c r="CU257" s="44" t="str">
        <f t="shared" si="300"/>
        <v/>
      </c>
      <c r="CV257" s="44" t="str">
        <f t="shared" si="301"/>
        <v xml:space="preserve">  mil</v>
      </c>
      <c r="CW257" s="44" t="str">
        <f t="shared" si="302"/>
        <v/>
      </c>
      <c r="CX257" s="44" t="str">
        <f t="shared" si="303"/>
        <v/>
      </c>
      <c r="CY257" s="44" t="str">
        <f t="shared" si="304"/>
        <v xml:space="preserve">   millones</v>
      </c>
      <c r="CZ257" s="44" t="str">
        <f t="shared" si="305"/>
        <v/>
      </c>
      <c r="DA257" s="44" t="str">
        <f t="shared" si="306"/>
        <v/>
      </c>
      <c r="DB257" s="44" t="str">
        <f t="shared" si="307"/>
        <v xml:space="preserve">  mil</v>
      </c>
      <c r="DC257" s="44" t="str">
        <f t="shared" si="308"/>
        <v xml:space="preserve">Doscientos </v>
      </c>
      <c r="DD257" s="44" t="str">
        <f t="shared" si="309"/>
        <v xml:space="preserve">Cincuenta y </v>
      </c>
      <c r="DE257" s="44" t="str">
        <f t="shared" si="310"/>
        <v>Cuatro Pesos</v>
      </c>
      <c r="DF257" s="44" t="str">
        <f t="shared" si="311"/>
        <v xml:space="preserve">  Centavos</v>
      </c>
      <c r="DG257" s="44" t="str">
        <f t="shared" si="312"/>
        <v xml:space="preserve">  centavos</v>
      </c>
      <c r="DH257" s="44" t="str">
        <f t="shared" si="313"/>
        <v xml:space="preserve"> </v>
      </c>
      <c r="DI257" s="44" t="str">
        <f t="shared" si="314"/>
        <v/>
      </c>
      <c r="DJ257" s="44"/>
      <c r="DK257" s="44" t="str">
        <f t="shared" si="315"/>
        <v xml:space="preserve"> </v>
      </c>
      <c r="DL257" s="44" t="str">
        <f t="shared" si="316"/>
        <v/>
      </c>
      <c r="DM257" s="44"/>
      <c r="DN257" s="44" t="str">
        <f t="shared" si="317"/>
        <v xml:space="preserve"> </v>
      </c>
      <c r="DO257" s="44" t="str">
        <f t="shared" si="318"/>
        <v/>
      </c>
      <c r="DP257" s="44"/>
      <c r="DQ257" s="44" t="str">
        <f t="shared" si="319"/>
        <v xml:space="preserve"> </v>
      </c>
      <c r="DR257" s="44" t="str">
        <f t="shared" si="320"/>
        <v/>
      </c>
      <c r="DS257" s="44"/>
      <c r="DT257" s="44" t="e">
        <f t="shared" si="321"/>
        <v>#N/A</v>
      </c>
      <c r="DU257" s="44" t="str">
        <f t="shared" si="322"/>
        <v xml:space="preserve"> Pesos</v>
      </c>
      <c r="DV257" s="44" t="str">
        <f t="shared" si="323"/>
        <v xml:space="preserve"> </v>
      </c>
      <c r="DW257" s="44" t="str">
        <f t="shared" si="324"/>
        <v/>
      </c>
      <c r="DX257" s="44"/>
      <c r="DY257" s="44"/>
      <c r="DZ257" s="44"/>
      <c r="EA257" s="44" t="str">
        <f t="shared" si="325"/>
        <v xml:space="preserve"> </v>
      </c>
      <c r="EB257" s="44"/>
      <c r="EC257" s="44"/>
      <c r="ED257" s="44" t="str">
        <f t="shared" si="326"/>
        <v xml:space="preserve"> </v>
      </c>
      <c r="EE257" s="44"/>
      <c r="EF257" s="44"/>
      <c r="EG257" s="47" t="str">
        <f t="shared" si="327"/>
        <v xml:space="preserve"> </v>
      </c>
      <c r="EH257" s="44"/>
      <c r="EI257" s="44"/>
      <c r="EJ257" s="47" t="str">
        <f t="shared" si="328"/>
        <v xml:space="preserve"> </v>
      </c>
      <c r="EK257" s="44"/>
      <c r="EL257" s="44"/>
      <c r="EM257" s="47" t="str">
        <f t="shared" si="329"/>
        <v>Doscientos Cincuenta y Cuatro Pesos</v>
      </c>
      <c r="EN257" s="47"/>
      <c r="EO257" s="47" t="str">
        <f t="shared" si="330"/>
        <v xml:space="preserve"> </v>
      </c>
      <c r="EP257" s="44"/>
    </row>
    <row r="258" spans="1:146" hidden="1" x14ac:dyDescent="0.2">
      <c r="A258" s="42">
        <v>255</v>
      </c>
      <c r="B258" s="43" t="str">
        <f t="shared" si="260"/>
        <v>Doscientos Cincuenta y Cinco Pesos M/L</v>
      </c>
      <c r="C258" s="44"/>
      <c r="D258" s="45">
        <f t="shared" si="261"/>
        <v>255</v>
      </c>
      <c r="E258" s="44" t="str">
        <f t="shared" si="262"/>
        <v/>
      </c>
      <c r="F258" s="44" t="str">
        <f t="shared" si="263"/>
        <v xml:space="preserve"> Pesos</v>
      </c>
      <c r="G258" s="44" t="str">
        <f t="shared" si="264"/>
        <v xml:space="preserve">  billones</v>
      </c>
      <c r="H258" s="44"/>
      <c r="I258" s="44" t="str">
        <f t="shared" si="265"/>
        <v xml:space="preserve"> Pesos</v>
      </c>
      <c r="J258" s="44" t="s">
        <v>80</v>
      </c>
      <c r="K258" s="44"/>
      <c r="L258" s="44" t="str">
        <f t="shared" si="266"/>
        <v xml:space="preserve"> Pesos</v>
      </c>
      <c r="M258" s="44" t="str">
        <f t="shared" si="267"/>
        <v xml:space="preserve">  millones</v>
      </c>
      <c r="N258" s="44"/>
      <c r="O258" s="44" t="str">
        <f t="shared" si="268"/>
        <v xml:space="preserve"> Pesos</v>
      </c>
      <c r="P258" s="44" t="s">
        <v>80</v>
      </c>
      <c r="Q258" s="44"/>
      <c r="R258" s="44" t="str">
        <f t="shared" si="269"/>
        <v xml:space="preserve"> y </v>
      </c>
      <c r="S258" s="44" t="str">
        <f t="shared" si="270"/>
        <v xml:space="preserve"> Pesos</v>
      </c>
      <c r="T258" s="44" t="str">
        <f t="shared" si="271"/>
        <v xml:space="preserve"> Centavos</v>
      </c>
      <c r="U258" s="44" t="str">
        <f t="shared" si="272"/>
        <v xml:space="preserve"> centavos</v>
      </c>
      <c r="V258" s="44">
        <v>15</v>
      </c>
      <c r="W258" s="44">
        <v>14</v>
      </c>
      <c r="X258" s="44">
        <v>13</v>
      </c>
      <c r="Y258" s="44">
        <v>12</v>
      </c>
      <c r="Z258" s="44">
        <v>11</v>
      </c>
      <c r="AA258" s="44">
        <v>10</v>
      </c>
      <c r="AB258" s="44">
        <v>9</v>
      </c>
      <c r="AC258" s="44">
        <f t="shared" si="336"/>
        <v>8</v>
      </c>
      <c r="AD258" s="44">
        <f t="shared" si="336"/>
        <v>7</v>
      </c>
      <c r="AE258" s="44">
        <f t="shared" si="336"/>
        <v>6</v>
      </c>
      <c r="AF258" s="44">
        <f t="shared" si="336"/>
        <v>5</v>
      </c>
      <c r="AG258" s="44">
        <f t="shared" si="336"/>
        <v>4</v>
      </c>
      <c r="AH258" s="44">
        <f t="shared" si="336"/>
        <v>3</v>
      </c>
      <c r="AI258" s="44">
        <f t="shared" si="336"/>
        <v>2</v>
      </c>
      <c r="AJ258" s="44">
        <f t="shared" si="336"/>
        <v>1</v>
      </c>
      <c r="AK258" s="44">
        <f t="shared" si="336"/>
        <v>0</v>
      </c>
      <c r="AL258" s="44">
        <f t="shared" si="336"/>
        <v>-1</v>
      </c>
      <c r="AM258" s="44">
        <f t="shared" si="336"/>
        <v>-2</v>
      </c>
      <c r="AN258" s="44"/>
      <c r="AO258" s="46">
        <f t="shared" si="334"/>
        <v>0</v>
      </c>
      <c r="AP258" s="46">
        <f t="shared" si="334"/>
        <v>0</v>
      </c>
      <c r="AQ258" s="46">
        <f t="shared" si="334"/>
        <v>0</v>
      </c>
      <c r="AR258" s="46">
        <f t="shared" si="334"/>
        <v>0</v>
      </c>
      <c r="AS258" s="46">
        <f t="shared" si="334"/>
        <v>0</v>
      </c>
      <c r="AT258" s="46">
        <f t="shared" si="334"/>
        <v>0</v>
      </c>
      <c r="AU258" s="46">
        <f t="shared" si="337"/>
        <v>0</v>
      </c>
      <c r="AV258" s="46">
        <f t="shared" si="337"/>
        <v>0</v>
      </c>
      <c r="AW258" s="46">
        <f t="shared" si="337"/>
        <v>0</v>
      </c>
      <c r="AX258" s="46">
        <f t="shared" si="337"/>
        <v>0</v>
      </c>
      <c r="AY258" s="46">
        <f t="shared" si="337"/>
        <v>0</v>
      </c>
      <c r="AZ258" s="46">
        <f t="shared" si="337"/>
        <v>0</v>
      </c>
      <c r="BA258" s="46">
        <f t="shared" si="337"/>
        <v>2</v>
      </c>
      <c r="BB258" s="46">
        <f t="shared" si="337"/>
        <v>25</v>
      </c>
      <c r="BC258" s="46">
        <f t="shared" si="337"/>
        <v>255</v>
      </c>
      <c r="BD258" s="46">
        <f t="shared" si="337"/>
        <v>2550</v>
      </c>
      <c r="BE258" s="46">
        <f t="shared" si="337"/>
        <v>25500</v>
      </c>
      <c r="BF258" s="44"/>
      <c r="BG258" s="44">
        <f t="shared" si="273"/>
        <v>0</v>
      </c>
      <c r="BH258" s="46">
        <f t="shared" si="274"/>
        <v>0</v>
      </c>
      <c r="BI258" s="46">
        <f t="shared" si="275"/>
        <v>0</v>
      </c>
      <c r="BJ258" s="46">
        <f t="shared" si="276"/>
        <v>0</v>
      </c>
      <c r="BK258" s="46">
        <f t="shared" si="277"/>
        <v>0</v>
      </c>
      <c r="BL258" s="46">
        <f t="shared" si="278"/>
        <v>0</v>
      </c>
      <c r="BM258" s="46">
        <f t="shared" si="279"/>
        <v>0</v>
      </c>
      <c r="BN258" s="46">
        <f t="shared" si="280"/>
        <v>0</v>
      </c>
      <c r="BO258" s="46">
        <f t="shared" si="281"/>
        <v>0</v>
      </c>
      <c r="BP258" s="46">
        <f t="shared" si="282"/>
        <v>0</v>
      </c>
      <c r="BQ258" s="46">
        <f t="shared" si="283"/>
        <v>0</v>
      </c>
      <c r="BR258" s="46">
        <f t="shared" si="284"/>
        <v>0</v>
      </c>
      <c r="BS258" s="46">
        <f t="shared" si="285"/>
        <v>200</v>
      </c>
      <c r="BT258" s="46">
        <f t="shared" si="286"/>
        <v>50</v>
      </c>
      <c r="BU258" s="46">
        <f t="shared" si="287"/>
        <v>5</v>
      </c>
      <c r="BV258" s="46">
        <f t="shared" si="288"/>
        <v>0</v>
      </c>
      <c r="BW258" s="46">
        <f t="shared" si="289"/>
        <v>0</v>
      </c>
      <c r="BX258" s="44"/>
      <c r="BY258" s="44"/>
      <c r="BZ258" s="46">
        <f t="shared" si="290"/>
        <v>0</v>
      </c>
      <c r="CA258" s="46"/>
      <c r="CB258" s="46"/>
      <c r="CC258" s="46">
        <f t="shared" si="291"/>
        <v>0</v>
      </c>
      <c r="CD258" s="46"/>
      <c r="CE258" s="46"/>
      <c r="CF258" s="46">
        <f t="shared" si="292"/>
        <v>0</v>
      </c>
      <c r="CG258" s="44"/>
      <c r="CH258" s="46"/>
      <c r="CI258" s="46">
        <f t="shared" si="293"/>
        <v>0</v>
      </c>
      <c r="CJ258" s="44"/>
      <c r="CK258" s="46"/>
      <c r="CL258" s="46">
        <f t="shared" si="294"/>
        <v>55</v>
      </c>
      <c r="CM258" s="44"/>
      <c r="CN258" s="46">
        <f t="shared" si="295"/>
        <v>0</v>
      </c>
      <c r="CO258" s="44"/>
      <c r="CP258" s="44"/>
      <c r="CQ258" s="44" t="str">
        <f t="shared" si="296"/>
        <v/>
      </c>
      <c r="CR258" s="44" t="str">
        <f t="shared" si="297"/>
        <v/>
      </c>
      <c r="CS258" s="44" t="str">
        <f t="shared" si="298"/>
        <v xml:space="preserve">   billones</v>
      </c>
      <c r="CT258" s="44" t="str">
        <f t="shared" si="299"/>
        <v/>
      </c>
      <c r="CU258" s="44" t="str">
        <f t="shared" si="300"/>
        <v/>
      </c>
      <c r="CV258" s="44" t="str">
        <f t="shared" si="301"/>
        <v xml:space="preserve">  mil</v>
      </c>
      <c r="CW258" s="44" t="str">
        <f t="shared" si="302"/>
        <v/>
      </c>
      <c r="CX258" s="44" t="str">
        <f t="shared" si="303"/>
        <v/>
      </c>
      <c r="CY258" s="44" t="str">
        <f t="shared" si="304"/>
        <v xml:space="preserve">   millones</v>
      </c>
      <c r="CZ258" s="44" t="str">
        <f t="shared" si="305"/>
        <v/>
      </c>
      <c r="DA258" s="44" t="str">
        <f t="shared" si="306"/>
        <v/>
      </c>
      <c r="DB258" s="44" t="str">
        <f t="shared" si="307"/>
        <v xml:space="preserve">  mil</v>
      </c>
      <c r="DC258" s="44" t="str">
        <f t="shared" si="308"/>
        <v xml:space="preserve">Doscientos </v>
      </c>
      <c r="DD258" s="44" t="str">
        <f t="shared" si="309"/>
        <v xml:space="preserve">Cincuenta y </v>
      </c>
      <c r="DE258" s="44" t="str">
        <f t="shared" si="310"/>
        <v>Cinco Pesos</v>
      </c>
      <c r="DF258" s="44" t="str">
        <f t="shared" si="311"/>
        <v xml:space="preserve">  Centavos</v>
      </c>
      <c r="DG258" s="44" t="str">
        <f t="shared" si="312"/>
        <v xml:space="preserve">  centavos</v>
      </c>
      <c r="DH258" s="44" t="str">
        <f t="shared" si="313"/>
        <v xml:space="preserve"> </v>
      </c>
      <c r="DI258" s="44" t="str">
        <f t="shared" si="314"/>
        <v/>
      </c>
      <c r="DJ258" s="44"/>
      <c r="DK258" s="44" t="str">
        <f t="shared" si="315"/>
        <v xml:space="preserve"> </v>
      </c>
      <c r="DL258" s="44" t="str">
        <f t="shared" si="316"/>
        <v/>
      </c>
      <c r="DM258" s="44"/>
      <c r="DN258" s="44" t="str">
        <f t="shared" si="317"/>
        <v xml:space="preserve"> </v>
      </c>
      <c r="DO258" s="44" t="str">
        <f t="shared" si="318"/>
        <v/>
      </c>
      <c r="DP258" s="44"/>
      <c r="DQ258" s="44" t="str">
        <f t="shared" si="319"/>
        <v xml:space="preserve"> </v>
      </c>
      <c r="DR258" s="44" t="str">
        <f t="shared" si="320"/>
        <v/>
      </c>
      <c r="DS258" s="44"/>
      <c r="DT258" s="44" t="e">
        <f t="shared" si="321"/>
        <v>#N/A</v>
      </c>
      <c r="DU258" s="44" t="str">
        <f t="shared" si="322"/>
        <v xml:space="preserve"> Pesos</v>
      </c>
      <c r="DV258" s="44" t="str">
        <f t="shared" si="323"/>
        <v xml:space="preserve"> </v>
      </c>
      <c r="DW258" s="44" t="str">
        <f t="shared" si="324"/>
        <v/>
      </c>
      <c r="DX258" s="44"/>
      <c r="DY258" s="44"/>
      <c r="DZ258" s="44"/>
      <c r="EA258" s="44" t="str">
        <f t="shared" si="325"/>
        <v xml:space="preserve"> </v>
      </c>
      <c r="EB258" s="44"/>
      <c r="EC258" s="44"/>
      <c r="ED258" s="44" t="str">
        <f t="shared" si="326"/>
        <v xml:space="preserve"> </v>
      </c>
      <c r="EE258" s="44"/>
      <c r="EF258" s="44"/>
      <c r="EG258" s="47" t="str">
        <f t="shared" si="327"/>
        <v xml:space="preserve"> </v>
      </c>
      <c r="EH258" s="44"/>
      <c r="EI258" s="44"/>
      <c r="EJ258" s="47" t="str">
        <f t="shared" si="328"/>
        <v xml:space="preserve"> </v>
      </c>
      <c r="EK258" s="44"/>
      <c r="EL258" s="44"/>
      <c r="EM258" s="47" t="str">
        <f t="shared" si="329"/>
        <v>Doscientos Cincuenta y Cinco Pesos</v>
      </c>
      <c r="EN258" s="47"/>
      <c r="EO258" s="47" t="str">
        <f t="shared" si="330"/>
        <v xml:space="preserve"> </v>
      </c>
      <c r="EP258" s="44"/>
    </row>
    <row r="259" spans="1:146" hidden="1" x14ac:dyDescent="0.2">
      <c r="A259" s="42">
        <v>256</v>
      </c>
      <c r="B259" s="43" t="str">
        <f t="shared" si="260"/>
        <v>Doscientos Cincuenta y Seis Pesos M/L</v>
      </c>
      <c r="C259" s="44"/>
      <c r="D259" s="45">
        <f t="shared" si="261"/>
        <v>256</v>
      </c>
      <c r="E259" s="44" t="str">
        <f t="shared" si="262"/>
        <v/>
      </c>
      <c r="F259" s="44" t="str">
        <f t="shared" si="263"/>
        <v xml:space="preserve"> Pesos</v>
      </c>
      <c r="G259" s="44" t="str">
        <f t="shared" si="264"/>
        <v xml:space="preserve">  billones</v>
      </c>
      <c r="H259" s="44"/>
      <c r="I259" s="44" t="str">
        <f t="shared" si="265"/>
        <v xml:space="preserve"> Pesos</v>
      </c>
      <c r="J259" s="44" t="s">
        <v>80</v>
      </c>
      <c r="K259" s="44"/>
      <c r="L259" s="44" t="str">
        <f t="shared" si="266"/>
        <v xml:space="preserve"> Pesos</v>
      </c>
      <c r="M259" s="44" t="str">
        <f t="shared" si="267"/>
        <v xml:space="preserve">  millones</v>
      </c>
      <c r="N259" s="44"/>
      <c r="O259" s="44" t="str">
        <f t="shared" si="268"/>
        <v xml:space="preserve"> Pesos</v>
      </c>
      <c r="P259" s="44" t="s">
        <v>80</v>
      </c>
      <c r="Q259" s="44"/>
      <c r="R259" s="44" t="str">
        <f t="shared" si="269"/>
        <v xml:space="preserve"> y </v>
      </c>
      <c r="S259" s="44" t="str">
        <f t="shared" si="270"/>
        <v xml:space="preserve"> Pesos</v>
      </c>
      <c r="T259" s="44" t="str">
        <f t="shared" si="271"/>
        <v xml:space="preserve"> Centavos</v>
      </c>
      <c r="U259" s="44" t="str">
        <f t="shared" si="272"/>
        <v xml:space="preserve"> centavos</v>
      </c>
      <c r="V259" s="44">
        <v>15</v>
      </c>
      <c r="W259" s="44">
        <v>14</v>
      </c>
      <c r="X259" s="44">
        <v>13</v>
      </c>
      <c r="Y259" s="44">
        <v>12</v>
      </c>
      <c r="Z259" s="44">
        <v>11</v>
      </c>
      <c r="AA259" s="44">
        <v>10</v>
      </c>
      <c r="AB259" s="44">
        <v>9</v>
      </c>
      <c r="AC259" s="44">
        <f t="shared" si="336"/>
        <v>8</v>
      </c>
      <c r="AD259" s="44">
        <f t="shared" si="336"/>
        <v>7</v>
      </c>
      <c r="AE259" s="44">
        <f t="shared" si="336"/>
        <v>6</v>
      </c>
      <c r="AF259" s="44">
        <f t="shared" si="336"/>
        <v>5</v>
      </c>
      <c r="AG259" s="44">
        <f t="shared" si="336"/>
        <v>4</v>
      </c>
      <c r="AH259" s="44">
        <f t="shared" si="336"/>
        <v>3</v>
      </c>
      <c r="AI259" s="44">
        <f t="shared" si="336"/>
        <v>2</v>
      </c>
      <c r="AJ259" s="44">
        <f t="shared" si="336"/>
        <v>1</v>
      </c>
      <c r="AK259" s="44">
        <f t="shared" si="336"/>
        <v>0</v>
      </c>
      <c r="AL259" s="44">
        <f t="shared" si="336"/>
        <v>-1</v>
      </c>
      <c r="AM259" s="44">
        <f t="shared" si="336"/>
        <v>-2</v>
      </c>
      <c r="AN259" s="44"/>
      <c r="AO259" s="46">
        <f t="shared" si="334"/>
        <v>0</v>
      </c>
      <c r="AP259" s="46">
        <f t="shared" si="334"/>
        <v>0</v>
      </c>
      <c r="AQ259" s="46">
        <f t="shared" si="334"/>
        <v>0</v>
      </c>
      <c r="AR259" s="46">
        <f t="shared" si="334"/>
        <v>0</v>
      </c>
      <c r="AS259" s="46">
        <f t="shared" si="334"/>
        <v>0</v>
      </c>
      <c r="AT259" s="46">
        <f t="shared" si="334"/>
        <v>0</v>
      </c>
      <c r="AU259" s="46">
        <f t="shared" si="337"/>
        <v>0</v>
      </c>
      <c r="AV259" s="46">
        <f t="shared" si="337"/>
        <v>0</v>
      </c>
      <c r="AW259" s="46">
        <f t="shared" si="337"/>
        <v>0</v>
      </c>
      <c r="AX259" s="46">
        <f t="shared" si="337"/>
        <v>0</v>
      </c>
      <c r="AY259" s="46">
        <f t="shared" si="337"/>
        <v>0</v>
      </c>
      <c r="AZ259" s="46">
        <f t="shared" si="337"/>
        <v>0</v>
      </c>
      <c r="BA259" s="46">
        <f t="shared" si="337"/>
        <v>2</v>
      </c>
      <c r="BB259" s="46">
        <f t="shared" si="337"/>
        <v>25</v>
      </c>
      <c r="BC259" s="46">
        <f t="shared" si="337"/>
        <v>256</v>
      </c>
      <c r="BD259" s="46">
        <f t="shared" si="337"/>
        <v>2560</v>
      </c>
      <c r="BE259" s="46">
        <f t="shared" si="337"/>
        <v>25600</v>
      </c>
      <c r="BF259" s="44"/>
      <c r="BG259" s="44">
        <f t="shared" si="273"/>
        <v>0</v>
      </c>
      <c r="BH259" s="46">
        <f t="shared" si="274"/>
        <v>0</v>
      </c>
      <c r="BI259" s="46">
        <f t="shared" si="275"/>
        <v>0</v>
      </c>
      <c r="BJ259" s="46">
        <f t="shared" si="276"/>
        <v>0</v>
      </c>
      <c r="BK259" s="46">
        <f t="shared" si="277"/>
        <v>0</v>
      </c>
      <c r="BL259" s="46">
        <f t="shared" si="278"/>
        <v>0</v>
      </c>
      <c r="BM259" s="46">
        <f t="shared" si="279"/>
        <v>0</v>
      </c>
      <c r="BN259" s="46">
        <f t="shared" si="280"/>
        <v>0</v>
      </c>
      <c r="BO259" s="46">
        <f t="shared" si="281"/>
        <v>0</v>
      </c>
      <c r="BP259" s="46">
        <f t="shared" si="282"/>
        <v>0</v>
      </c>
      <c r="BQ259" s="46">
        <f t="shared" si="283"/>
        <v>0</v>
      </c>
      <c r="BR259" s="46">
        <f t="shared" si="284"/>
        <v>0</v>
      </c>
      <c r="BS259" s="46">
        <f t="shared" si="285"/>
        <v>200</v>
      </c>
      <c r="BT259" s="46">
        <f t="shared" si="286"/>
        <v>50</v>
      </c>
      <c r="BU259" s="46">
        <f t="shared" si="287"/>
        <v>6</v>
      </c>
      <c r="BV259" s="46">
        <f t="shared" si="288"/>
        <v>0</v>
      </c>
      <c r="BW259" s="46">
        <f t="shared" si="289"/>
        <v>0</v>
      </c>
      <c r="BX259" s="44"/>
      <c r="BY259" s="44"/>
      <c r="BZ259" s="46">
        <f t="shared" si="290"/>
        <v>0</v>
      </c>
      <c r="CA259" s="46"/>
      <c r="CB259" s="46"/>
      <c r="CC259" s="46">
        <f t="shared" si="291"/>
        <v>0</v>
      </c>
      <c r="CD259" s="46"/>
      <c r="CE259" s="46"/>
      <c r="CF259" s="46">
        <f t="shared" si="292"/>
        <v>0</v>
      </c>
      <c r="CG259" s="44"/>
      <c r="CH259" s="46"/>
      <c r="CI259" s="46">
        <f t="shared" si="293"/>
        <v>0</v>
      </c>
      <c r="CJ259" s="44"/>
      <c r="CK259" s="46"/>
      <c r="CL259" s="46">
        <f t="shared" si="294"/>
        <v>56</v>
      </c>
      <c r="CM259" s="44"/>
      <c r="CN259" s="46">
        <f t="shared" si="295"/>
        <v>0</v>
      </c>
      <c r="CO259" s="44"/>
      <c r="CP259" s="44"/>
      <c r="CQ259" s="44" t="str">
        <f t="shared" si="296"/>
        <v/>
      </c>
      <c r="CR259" s="44" t="str">
        <f t="shared" si="297"/>
        <v/>
      </c>
      <c r="CS259" s="44" t="str">
        <f t="shared" si="298"/>
        <v xml:space="preserve">   billones</v>
      </c>
      <c r="CT259" s="44" t="str">
        <f t="shared" si="299"/>
        <v/>
      </c>
      <c r="CU259" s="44" t="str">
        <f t="shared" si="300"/>
        <v/>
      </c>
      <c r="CV259" s="44" t="str">
        <f t="shared" si="301"/>
        <v xml:space="preserve">  mil</v>
      </c>
      <c r="CW259" s="44" t="str">
        <f t="shared" si="302"/>
        <v/>
      </c>
      <c r="CX259" s="44" t="str">
        <f t="shared" si="303"/>
        <v/>
      </c>
      <c r="CY259" s="44" t="str">
        <f t="shared" si="304"/>
        <v xml:space="preserve">   millones</v>
      </c>
      <c r="CZ259" s="44" t="str">
        <f t="shared" si="305"/>
        <v/>
      </c>
      <c r="DA259" s="44" t="str">
        <f t="shared" si="306"/>
        <v/>
      </c>
      <c r="DB259" s="44" t="str">
        <f t="shared" si="307"/>
        <v xml:space="preserve">  mil</v>
      </c>
      <c r="DC259" s="44" t="str">
        <f t="shared" si="308"/>
        <v xml:space="preserve">Doscientos </v>
      </c>
      <c r="DD259" s="44" t="str">
        <f t="shared" si="309"/>
        <v xml:space="preserve">Cincuenta y </v>
      </c>
      <c r="DE259" s="44" t="str">
        <f t="shared" si="310"/>
        <v>Seis Pesos</v>
      </c>
      <c r="DF259" s="44" t="str">
        <f t="shared" si="311"/>
        <v xml:space="preserve">  Centavos</v>
      </c>
      <c r="DG259" s="44" t="str">
        <f t="shared" si="312"/>
        <v xml:space="preserve">  centavos</v>
      </c>
      <c r="DH259" s="44" t="str">
        <f t="shared" si="313"/>
        <v xml:space="preserve"> </v>
      </c>
      <c r="DI259" s="44" t="str">
        <f t="shared" si="314"/>
        <v/>
      </c>
      <c r="DJ259" s="44"/>
      <c r="DK259" s="44" t="str">
        <f t="shared" si="315"/>
        <v xml:space="preserve"> </v>
      </c>
      <c r="DL259" s="44" t="str">
        <f t="shared" si="316"/>
        <v/>
      </c>
      <c r="DM259" s="44"/>
      <c r="DN259" s="44" t="str">
        <f t="shared" si="317"/>
        <v xml:space="preserve"> </v>
      </c>
      <c r="DO259" s="44" t="str">
        <f t="shared" si="318"/>
        <v/>
      </c>
      <c r="DP259" s="44"/>
      <c r="DQ259" s="44" t="str">
        <f t="shared" si="319"/>
        <v xml:space="preserve"> </v>
      </c>
      <c r="DR259" s="44" t="str">
        <f t="shared" si="320"/>
        <v/>
      </c>
      <c r="DS259" s="44"/>
      <c r="DT259" s="44" t="e">
        <f t="shared" si="321"/>
        <v>#N/A</v>
      </c>
      <c r="DU259" s="44" t="str">
        <f t="shared" si="322"/>
        <v xml:space="preserve"> Pesos</v>
      </c>
      <c r="DV259" s="44" t="str">
        <f t="shared" si="323"/>
        <v xml:space="preserve"> </v>
      </c>
      <c r="DW259" s="44" t="str">
        <f t="shared" si="324"/>
        <v/>
      </c>
      <c r="DX259" s="44"/>
      <c r="DY259" s="44"/>
      <c r="DZ259" s="44"/>
      <c r="EA259" s="44" t="str">
        <f t="shared" si="325"/>
        <v xml:space="preserve"> </v>
      </c>
      <c r="EB259" s="44"/>
      <c r="EC259" s="44"/>
      <c r="ED259" s="44" t="str">
        <f t="shared" si="326"/>
        <v xml:space="preserve"> </v>
      </c>
      <c r="EE259" s="44"/>
      <c r="EF259" s="44"/>
      <c r="EG259" s="47" t="str">
        <f t="shared" si="327"/>
        <v xml:space="preserve"> </v>
      </c>
      <c r="EH259" s="44"/>
      <c r="EI259" s="44"/>
      <c r="EJ259" s="47" t="str">
        <f t="shared" si="328"/>
        <v xml:space="preserve"> </v>
      </c>
      <c r="EK259" s="44"/>
      <c r="EL259" s="44"/>
      <c r="EM259" s="47" t="str">
        <f t="shared" si="329"/>
        <v>Doscientos Cincuenta y Seis Pesos</v>
      </c>
      <c r="EN259" s="47"/>
      <c r="EO259" s="47" t="str">
        <f t="shared" si="330"/>
        <v xml:space="preserve"> </v>
      </c>
      <c r="EP259" s="44"/>
    </row>
    <row r="260" spans="1:146" hidden="1" x14ac:dyDescent="0.2">
      <c r="A260" s="42">
        <v>257</v>
      </c>
      <c r="B260" s="43" t="str">
        <f t="shared" si="260"/>
        <v>Doscientos Cincuenta y Siete Pesos M/L</v>
      </c>
      <c r="C260" s="44"/>
      <c r="D260" s="45">
        <f t="shared" si="261"/>
        <v>257</v>
      </c>
      <c r="E260" s="44" t="str">
        <f t="shared" si="262"/>
        <v/>
      </c>
      <c r="F260" s="44" t="str">
        <f t="shared" si="263"/>
        <v xml:space="preserve"> Pesos</v>
      </c>
      <c r="G260" s="44" t="str">
        <f t="shared" si="264"/>
        <v xml:space="preserve">  billones</v>
      </c>
      <c r="H260" s="44"/>
      <c r="I260" s="44" t="str">
        <f t="shared" si="265"/>
        <v xml:space="preserve"> Pesos</v>
      </c>
      <c r="J260" s="44" t="s">
        <v>80</v>
      </c>
      <c r="K260" s="44"/>
      <c r="L260" s="44" t="str">
        <f t="shared" si="266"/>
        <v xml:space="preserve"> Pesos</v>
      </c>
      <c r="M260" s="44" t="str">
        <f t="shared" si="267"/>
        <v xml:space="preserve">  millones</v>
      </c>
      <c r="N260" s="44"/>
      <c r="O260" s="44" t="str">
        <f t="shared" si="268"/>
        <v xml:space="preserve"> Pesos</v>
      </c>
      <c r="P260" s="44" t="s">
        <v>80</v>
      </c>
      <c r="Q260" s="44"/>
      <c r="R260" s="44" t="str">
        <f t="shared" si="269"/>
        <v xml:space="preserve"> y </v>
      </c>
      <c r="S260" s="44" t="str">
        <f t="shared" si="270"/>
        <v xml:space="preserve"> Pesos</v>
      </c>
      <c r="T260" s="44" t="str">
        <f t="shared" si="271"/>
        <v xml:space="preserve"> Centavos</v>
      </c>
      <c r="U260" s="44" t="str">
        <f t="shared" si="272"/>
        <v xml:space="preserve"> centavos</v>
      </c>
      <c r="V260" s="44">
        <v>15</v>
      </c>
      <c r="W260" s="44">
        <v>14</v>
      </c>
      <c r="X260" s="44">
        <v>13</v>
      </c>
      <c r="Y260" s="44">
        <v>12</v>
      </c>
      <c r="Z260" s="44">
        <v>11</v>
      </c>
      <c r="AA260" s="44">
        <v>10</v>
      </c>
      <c r="AB260" s="44">
        <v>9</v>
      </c>
      <c r="AC260" s="44">
        <f t="shared" ref="AC260:AM275" si="338">AB260-1</f>
        <v>8</v>
      </c>
      <c r="AD260" s="44">
        <f t="shared" si="338"/>
        <v>7</v>
      </c>
      <c r="AE260" s="44">
        <f t="shared" si="338"/>
        <v>6</v>
      </c>
      <c r="AF260" s="44">
        <f t="shared" si="338"/>
        <v>5</v>
      </c>
      <c r="AG260" s="44">
        <f t="shared" si="338"/>
        <v>4</v>
      </c>
      <c r="AH260" s="44">
        <f t="shared" si="338"/>
        <v>3</v>
      </c>
      <c r="AI260" s="44">
        <f t="shared" si="338"/>
        <v>2</v>
      </c>
      <c r="AJ260" s="44">
        <f t="shared" si="338"/>
        <v>1</v>
      </c>
      <c r="AK260" s="44">
        <f t="shared" si="338"/>
        <v>0</v>
      </c>
      <c r="AL260" s="44">
        <f t="shared" si="338"/>
        <v>-1</v>
      </c>
      <c r="AM260" s="44">
        <f t="shared" si="338"/>
        <v>-2</v>
      </c>
      <c r="AN260" s="44"/>
      <c r="AO260" s="46">
        <f t="shared" si="334"/>
        <v>0</v>
      </c>
      <c r="AP260" s="46">
        <f t="shared" si="334"/>
        <v>0</v>
      </c>
      <c r="AQ260" s="46">
        <f t="shared" si="334"/>
        <v>0</v>
      </c>
      <c r="AR260" s="46">
        <f t="shared" si="334"/>
        <v>0</v>
      </c>
      <c r="AS260" s="46">
        <f t="shared" si="334"/>
        <v>0</v>
      </c>
      <c r="AT260" s="46">
        <f t="shared" si="334"/>
        <v>0</v>
      </c>
      <c r="AU260" s="46">
        <f t="shared" si="337"/>
        <v>0</v>
      </c>
      <c r="AV260" s="46">
        <f t="shared" si="337"/>
        <v>0</v>
      </c>
      <c r="AW260" s="46">
        <f t="shared" si="337"/>
        <v>0</v>
      </c>
      <c r="AX260" s="46">
        <f t="shared" si="337"/>
        <v>0</v>
      </c>
      <c r="AY260" s="46">
        <f t="shared" si="337"/>
        <v>0</v>
      </c>
      <c r="AZ260" s="46">
        <f t="shared" si="337"/>
        <v>0</v>
      </c>
      <c r="BA260" s="46">
        <f t="shared" si="337"/>
        <v>2</v>
      </c>
      <c r="BB260" s="46">
        <f t="shared" si="337"/>
        <v>25</v>
      </c>
      <c r="BC260" s="46">
        <f t="shared" si="337"/>
        <v>257</v>
      </c>
      <c r="BD260" s="46">
        <f t="shared" si="337"/>
        <v>2570</v>
      </c>
      <c r="BE260" s="46">
        <f t="shared" si="337"/>
        <v>25700</v>
      </c>
      <c r="BF260" s="44"/>
      <c r="BG260" s="44">
        <f t="shared" si="273"/>
        <v>0</v>
      </c>
      <c r="BH260" s="46">
        <f t="shared" si="274"/>
        <v>0</v>
      </c>
      <c r="BI260" s="46">
        <f t="shared" si="275"/>
        <v>0</v>
      </c>
      <c r="BJ260" s="46">
        <f t="shared" si="276"/>
        <v>0</v>
      </c>
      <c r="BK260" s="46">
        <f t="shared" si="277"/>
        <v>0</v>
      </c>
      <c r="BL260" s="46">
        <f t="shared" si="278"/>
        <v>0</v>
      </c>
      <c r="BM260" s="46">
        <f t="shared" si="279"/>
        <v>0</v>
      </c>
      <c r="BN260" s="46">
        <f t="shared" si="280"/>
        <v>0</v>
      </c>
      <c r="BO260" s="46">
        <f t="shared" si="281"/>
        <v>0</v>
      </c>
      <c r="BP260" s="46">
        <f t="shared" si="282"/>
        <v>0</v>
      </c>
      <c r="BQ260" s="46">
        <f t="shared" si="283"/>
        <v>0</v>
      </c>
      <c r="BR260" s="46">
        <f t="shared" si="284"/>
        <v>0</v>
      </c>
      <c r="BS260" s="46">
        <f t="shared" si="285"/>
        <v>200</v>
      </c>
      <c r="BT260" s="46">
        <f t="shared" si="286"/>
        <v>50</v>
      </c>
      <c r="BU260" s="46">
        <f t="shared" si="287"/>
        <v>7</v>
      </c>
      <c r="BV260" s="46">
        <f t="shared" si="288"/>
        <v>0</v>
      </c>
      <c r="BW260" s="46">
        <f t="shared" si="289"/>
        <v>0</v>
      </c>
      <c r="BX260" s="44"/>
      <c r="BY260" s="44"/>
      <c r="BZ260" s="46">
        <f t="shared" si="290"/>
        <v>0</v>
      </c>
      <c r="CA260" s="46"/>
      <c r="CB260" s="46"/>
      <c r="CC260" s="46">
        <f t="shared" si="291"/>
        <v>0</v>
      </c>
      <c r="CD260" s="46"/>
      <c r="CE260" s="46"/>
      <c r="CF260" s="46">
        <f t="shared" si="292"/>
        <v>0</v>
      </c>
      <c r="CG260" s="44"/>
      <c r="CH260" s="46"/>
      <c r="CI260" s="46">
        <f t="shared" si="293"/>
        <v>0</v>
      </c>
      <c r="CJ260" s="44"/>
      <c r="CK260" s="46"/>
      <c r="CL260" s="46">
        <f t="shared" si="294"/>
        <v>57</v>
      </c>
      <c r="CM260" s="44"/>
      <c r="CN260" s="46">
        <f t="shared" si="295"/>
        <v>0</v>
      </c>
      <c r="CO260" s="44"/>
      <c r="CP260" s="44"/>
      <c r="CQ260" s="44" t="str">
        <f t="shared" si="296"/>
        <v/>
      </c>
      <c r="CR260" s="44" t="str">
        <f t="shared" si="297"/>
        <v/>
      </c>
      <c r="CS260" s="44" t="str">
        <f t="shared" si="298"/>
        <v xml:space="preserve">   billones</v>
      </c>
      <c r="CT260" s="44" t="str">
        <f t="shared" si="299"/>
        <v/>
      </c>
      <c r="CU260" s="44" t="str">
        <f t="shared" si="300"/>
        <v/>
      </c>
      <c r="CV260" s="44" t="str">
        <f t="shared" si="301"/>
        <v xml:space="preserve">  mil</v>
      </c>
      <c r="CW260" s="44" t="str">
        <f t="shared" si="302"/>
        <v/>
      </c>
      <c r="CX260" s="44" t="str">
        <f t="shared" si="303"/>
        <v/>
      </c>
      <c r="CY260" s="44" t="str">
        <f t="shared" si="304"/>
        <v xml:space="preserve">   millones</v>
      </c>
      <c r="CZ260" s="44" t="str">
        <f t="shared" si="305"/>
        <v/>
      </c>
      <c r="DA260" s="44" t="str">
        <f t="shared" si="306"/>
        <v/>
      </c>
      <c r="DB260" s="44" t="str">
        <f t="shared" si="307"/>
        <v xml:space="preserve">  mil</v>
      </c>
      <c r="DC260" s="44" t="str">
        <f t="shared" si="308"/>
        <v xml:space="preserve">Doscientos </v>
      </c>
      <c r="DD260" s="44" t="str">
        <f t="shared" si="309"/>
        <v xml:space="preserve">Cincuenta y </v>
      </c>
      <c r="DE260" s="44" t="str">
        <f t="shared" si="310"/>
        <v>Siete Pesos</v>
      </c>
      <c r="DF260" s="44" t="str">
        <f t="shared" si="311"/>
        <v xml:space="preserve">  Centavos</v>
      </c>
      <c r="DG260" s="44" t="str">
        <f t="shared" si="312"/>
        <v xml:space="preserve">  centavos</v>
      </c>
      <c r="DH260" s="44" t="str">
        <f t="shared" si="313"/>
        <v xml:space="preserve"> </v>
      </c>
      <c r="DI260" s="44" t="str">
        <f t="shared" si="314"/>
        <v/>
      </c>
      <c r="DJ260" s="44"/>
      <c r="DK260" s="44" t="str">
        <f t="shared" si="315"/>
        <v xml:space="preserve"> </v>
      </c>
      <c r="DL260" s="44" t="str">
        <f t="shared" si="316"/>
        <v/>
      </c>
      <c r="DM260" s="44"/>
      <c r="DN260" s="44" t="str">
        <f t="shared" si="317"/>
        <v xml:space="preserve"> </v>
      </c>
      <c r="DO260" s="44" t="str">
        <f t="shared" si="318"/>
        <v/>
      </c>
      <c r="DP260" s="44"/>
      <c r="DQ260" s="44" t="str">
        <f t="shared" si="319"/>
        <v xml:space="preserve"> </v>
      </c>
      <c r="DR260" s="44" t="str">
        <f t="shared" si="320"/>
        <v/>
      </c>
      <c r="DS260" s="44"/>
      <c r="DT260" s="44" t="e">
        <f t="shared" si="321"/>
        <v>#N/A</v>
      </c>
      <c r="DU260" s="44" t="str">
        <f t="shared" si="322"/>
        <v xml:space="preserve"> Pesos</v>
      </c>
      <c r="DV260" s="44" t="str">
        <f t="shared" si="323"/>
        <v xml:space="preserve"> </v>
      </c>
      <c r="DW260" s="44" t="str">
        <f t="shared" si="324"/>
        <v/>
      </c>
      <c r="DX260" s="44"/>
      <c r="DY260" s="44"/>
      <c r="DZ260" s="44"/>
      <c r="EA260" s="44" t="str">
        <f t="shared" si="325"/>
        <v xml:space="preserve"> </v>
      </c>
      <c r="EB260" s="44"/>
      <c r="EC260" s="44"/>
      <c r="ED260" s="44" t="str">
        <f t="shared" si="326"/>
        <v xml:space="preserve"> </v>
      </c>
      <c r="EE260" s="44"/>
      <c r="EF260" s="44"/>
      <c r="EG260" s="47" t="str">
        <f t="shared" si="327"/>
        <v xml:space="preserve"> </v>
      </c>
      <c r="EH260" s="44"/>
      <c r="EI260" s="44"/>
      <c r="EJ260" s="47" t="str">
        <f t="shared" si="328"/>
        <v xml:space="preserve"> </v>
      </c>
      <c r="EK260" s="44"/>
      <c r="EL260" s="44"/>
      <c r="EM260" s="47" t="str">
        <f t="shared" si="329"/>
        <v>Doscientos Cincuenta y Siete Pesos</v>
      </c>
      <c r="EN260" s="47"/>
      <c r="EO260" s="47" t="str">
        <f t="shared" si="330"/>
        <v xml:space="preserve"> </v>
      </c>
      <c r="EP260" s="44"/>
    </row>
    <row r="261" spans="1:146" hidden="1" x14ac:dyDescent="0.2">
      <c r="A261" s="42">
        <v>258</v>
      </c>
      <c r="B261" s="43" t="str">
        <f t="shared" ref="B261:B310" si="339">TRIM(CONCATENATE($A$3,E261,EA261," ",ED261," ",EG261," ",EJ261," ",EM261,IF(SUM(BV261:BW261)=0,""," con "),EO261,$B$3))</f>
        <v>Doscientos Cincuenta y Ocho Pesos M/L</v>
      </c>
      <c r="C261" s="44"/>
      <c r="D261" s="45">
        <f t="shared" ref="D261:D310" si="340">ABS(ROUND(A261,2))</f>
        <v>258</v>
      </c>
      <c r="E261" s="44" t="str">
        <f t="shared" ref="E261:E310" si="341">IF(A261&lt;0,"menos ","")</f>
        <v/>
      </c>
      <c r="F261" s="44" t="str">
        <f t="shared" ref="F261:F310" si="342">IF(BI261=0,$B$1," y ")</f>
        <v xml:space="preserve"> Pesos</v>
      </c>
      <c r="G261" s="44" t="str">
        <f t="shared" ref="G261:G310" si="343">IF(SUM(BJ261:BU261)=0," billones de","  billones")</f>
        <v xml:space="preserve">  billones</v>
      </c>
      <c r="H261" s="44"/>
      <c r="I261" s="44" t="str">
        <f t="shared" ref="I261:I310" si="344">IF(BL261=0,$B$1," y ")</f>
        <v xml:space="preserve"> Pesos</v>
      </c>
      <c r="J261" s="44" t="s">
        <v>80</v>
      </c>
      <c r="K261" s="44"/>
      <c r="L261" s="44" t="str">
        <f t="shared" ref="L261:L310" si="345">IF(BO261=0,$B$1," y ")</f>
        <v xml:space="preserve"> Pesos</v>
      </c>
      <c r="M261" s="44" t="str">
        <f t="shared" ref="M261:M310" si="346">IF(BP261+BQ261+BR261+BS261+BT261+BU261=0," millones de","  millones")</f>
        <v xml:space="preserve">  millones</v>
      </c>
      <c r="N261" s="44"/>
      <c r="O261" s="44" t="str">
        <f t="shared" ref="O261:O310" si="347">IF(BR261=0,$B$1," y ")</f>
        <v xml:space="preserve"> Pesos</v>
      </c>
      <c r="P261" s="44" t="s">
        <v>80</v>
      </c>
      <c r="Q261" s="44"/>
      <c r="R261" s="44" t="str">
        <f t="shared" ref="R261:R310" si="348">IF(BU261=0,$B$1," y ")</f>
        <v xml:space="preserve"> y </v>
      </c>
      <c r="S261" s="44" t="str">
        <f t="shared" ref="S261:S310" si="349">IF(BC261=1,$A$1,$B$1)</f>
        <v xml:space="preserve"> Pesos</v>
      </c>
      <c r="T261" s="44" t="str">
        <f t="shared" ref="T261:T310" si="350">IF(BW261=0,$B$2," y ")</f>
        <v xml:space="preserve"> Centavos</v>
      </c>
      <c r="U261" s="44" t="str">
        <f t="shared" ref="U261:U310" si="351">IF(SUM(BV261:BW261)=1,$A$2," centavos")</f>
        <v xml:space="preserve"> centavos</v>
      </c>
      <c r="V261" s="44">
        <v>15</v>
      </c>
      <c r="W261" s="44">
        <v>14</v>
      </c>
      <c r="X261" s="44">
        <v>13</v>
      </c>
      <c r="Y261" s="44">
        <v>12</v>
      </c>
      <c r="Z261" s="44">
        <v>11</v>
      </c>
      <c r="AA261" s="44">
        <v>10</v>
      </c>
      <c r="AB261" s="44">
        <v>9</v>
      </c>
      <c r="AC261" s="44">
        <f t="shared" si="338"/>
        <v>8</v>
      </c>
      <c r="AD261" s="44">
        <f t="shared" si="338"/>
        <v>7</v>
      </c>
      <c r="AE261" s="44">
        <f t="shared" si="338"/>
        <v>6</v>
      </c>
      <c r="AF261" s="44">
        <f t="shared" si="338"/>
        <v>5</v>
      </c>
      <c r="AG261" s="44">
        <f t="shared" si="338"/>
        <v>4</v>
      </c>
      <c r="AH261" s="44">
        <f t="shared" si="338"/>
        <v>3</v>
      </c>
      <c r="AI261" s="44">
        <f t="shared" si="338"/>
        <v>2</v>
      </c>
      <c r="AJ261" s="44">
        <f t="shared" si="338"/>
        <v>1</v>
      </c>
      <c r="AK261" s="44">
        <f t="shared" si="338"/>
        <v>0</v>
      </c>
      <c r="AL261" s="44">
        <f t="shared" si="338"/>
        <v>-1</v>
      </c>
      <c r="AM261" s="44">
        <f t="shared" si="338"/>
        <v>-2</v>
      </c>
      <c r="AN261" s="44"/>
      <c r="AO261" s="46">
        <f t="shared" si="334"/>
        <v>0</v>
      </c>
      <c r="AP261" s="46">
        <f t="shared" si="334"/>
        <v>0</v>
      </c>
      <c r="AQ261" s="46">
        <f t="shared" si="334"/>
        <v>0</v>
      </c>
      <c r="AR261" s="46">
        <f t="shared" si="334"/>
        <v>0</v>
      </c>
      <c r="AS261" s="46">
        <f t="shared" si="334"/>
        <v>0</v>
      </c>
      <c r="AT261" s="46">
        <f t="shared" si="334"/>
        <v>0</v>
      </c>
      <c r="AU261" s="46">
        <f t="shared" si="337"/>
        <v>0</v>
      </c>
      <c r="AV261" s="46">
        <f t="shared" si="337"/>
        <v>0</v>
      </c>
      <c r="AW261" s="46">
        <f t="shared" si="337"/>
        <v>0</v>
      </c>
      <c r="AX261" s="46">
        <f t="shared" si="337"/>
        <v>0</v>
      </c>
      <c r="AY261" s="46">
        <f t="shared" si="337"/>
        <v>0</v>
      </c>
      <c r="AZ261" s="46">
        <f t="shared" si="337"/>
        <v>0</v>
      </c>
      <c r="BA261" s="46">
        <f t="shared" si="337"/>
        <v>2</v>
      </c>
      <c r="BB261" s="46">
        <f t="shared" si="337"/>
        <v>25</v>
      </c>
      <c r="BC261" s="46">
        <f t="shared" si="337"/>
        <v>258</v>
      </c>
      <c r="BD261" s="46">
        <f t="shared" si="337"/>
        <v>2580</v>
      </c>
      <c r="BE261" s="46">
        <f t="shared" si="337"/>
        <v>25800</v>
      </c>
      <c r="BF261" s="44"/>
      <c r="BG261" s="44">
        <f t="shared" ref="BG261:BG310" si="352">(AO261-AN261*10)*100</f>
        <v>0</v>
      </c>
      <c r="BH261" s="46">
        <f t="shared" ref="BH261:BH310" si="353">(AP261-AO261*10)*10</f>
        <v>0</v>
      </c>
      <c r="BI261" s="46">
        <f t="shared" ref="BI261:BI310" si="354">AQ261-AP261*10</f>
        <v>0</v>
      </c>
      <c r="BJ261" s="46">
        <f t="shared" ref="BJ261:BJ310" si="355">(AR261-AQ261*10)*100</f>
        <v>0</v>
      </c>
      <c r="BK261" s="46">
        <f t="shared" ref="BK261:BK310" si="356">(AS261-AR261*10)*10</f>
        <v>0</v>
      </c>
      <c r="BL261" s="46">
        <f t="shared" ref="BL261:BL310" si="357">AT261-AS261*10</f>
        <v>0</v>
      </c>
      <c r="BM261" s="46">
        <f t="shared" ref="BM261:BM310" si="358">(AU261-AT261*10)*100</f>
        <v>0</v>
      </c>
      <c r="BN261" s="46">
        <f t="shared" ref="BN261:BN310" si="359">(AV261-AU261*10)*10</f>
        <v>0</v>
      </c>
      <c r="BO261" s="46">
        <f t="shared" ref="BO261:BO310" si="360">AW261-AV261*10</f>
        <v>0</v>
      </c>
      <c r="BP261" s="46">
        <f t="shared" ref="BP261:BP310" si="361">(AX261-AW261*10)*100</f>
        <v>0</v>
      </c>
      <c r="BQ261" s="46">
        <f t="shared" ref="BQ261:BQ310" si="362">(AY261-AX261*10)*10</f>
        <v>0</v>
      </c>
      <c r="BR261" s="46">
        <f t="shared" ref="BR261:BR310" si="363">AZ261-AY261*10</f>
        <v>0</v>
      </c>
      <c r="BS261" s="46">
        <f t="shared" ref="BS261:BS310" si="364">(BA261-AZ261*10)*100</f>
        <v>200</v>
      </c>
      <c r="BT261" s="46">
        <f t="shared" ref="BT261:BT310" si="365">(BB261-BA261*10)*10</f>
        <v>50</v>
      </c>
      <c r="BU261" s="46">
        <f t="shared" ref="BU261:BU310" si="366">BC261-BB261*10</f>
        <v>8</v>
      </c>
      <c r="BV261" s="46">
        <f t="shared" ref="BV261:BV310" si="367">(BD261-BC261*10)*10</f>
        <v>0</v>
      </c>
      <c r="BW261" s="46">
        <f t="shared" ref="BW261:BW310" si="368">BE261-BD261*10</f>
        <v>0</v>
      </c>
      <c r="BX261" s="44"/>
      <c r="BY261" s="44"/>
      <c r="BZ261" s="46">
        <f t="shared" ref="BZ261:BZ310" si="369">BI261+BH261</f>
        <v>0</v>
      </c>
      <c r="CA261" s="46"/>
      <c r="CB261" s="46"/>
      <c r="CC261" s="46">
        <f t="shared" ref="CC261:CC310" si="370">BL261+BK261</f>
        <v>0</v>
      </c>
      <c r="CD261" s="46"/>
      <c r="CE261" s="46"/>
      <c r="CF261" s="46">
        <f t="shared" ref="CF261:CF310" si="371">BO261+BN261</f>
        <v>0</v>
      </c>
      <c r="CG261" s="44"/>
      <c r="CH261" s="46"/>
      <c r="CI261" s="46">
        <f t="shared" ref="CI261:CI310" si="372">BR261+BQ261</f>
        <v>0</v>
      </c>
      <c r="CJ261" s="44"/>
      <c r="CK261" s="46"/>
      <c r="CL261" s="46">
        <f t="shared" ref="CL261:CL310" si="373">BU261+BT261</f>
        <v>58</v>
      </c>
      <c r="CM261" s="44"/>
      <c r="CN261" s="46">
        <f t="shared" ref="CN261:CN310" si="374">BW261+BV261</f>
        <v>0</v>
      </c>
      <c r="CO261" s="44"/>
      <c r="CP261" s="44"/>
      <c r="CQ261" s="44" t="str">
        <f t="shared" ref="CQ261:CQ310" si="375">IF(RIGHT(AQ261,3)="100","cien",IF(AO261&gt;0,CONCATENATE(VLOOKUP(BG261,$ER$5:$ES$57,2,FALSE),E261),""))</f>
        <v/>
      </c>
      <c r="CR261" s="44" t="str">
        <f t="shared" ref="CR261:CR310" si="376">IF(BH261=20,"veinti",IF(AP261&gt;0,CONCATENATE(VLOOKUP(BH261,$ER$5:$ES$57,2,FALSE),F261),""))</f>
        <v/>
      </c>
      <c r="CS261" s="44" t="str">
        <f t="shared" ref="CS261:CS310" si="377">CONCATENATE(VLOOKUP(BI261,$ER$5:$ES$57,2,FALSE),G261)</f>
        <v xml:space="preserve">   billones</v>
      </c>
      <c r="CT261" s="44" t="str">
        <f t="shared" ref="CT261:CT310" si="378">IF(RIGHT(AT261,3)="100","cien",IF(AR261&gt;0,CONCATENATE(VLOOKUP(BJ261,$ER$5:$ES$57,2,FALSE),H261),""))</f>
        <v/>
      </c>
      <c r="CU261" s="44" t="str">
        <f t="shared" ref="CU261:CU310" si="379">IF(BK261=20,"veinti",IF(AS261&gt;0,CONCATENATE(VLOOKUP(BK261,$ER$5:$ES$57,2,FALSE),I261),""))</f>
        <v/>
      </c>
      <c r="CV261" s="44" t="str">
        <f t="shared" ref="CV261:CV310" si="380">CONCATENATE(VLOOKUP(BL261,$ER$5:$ES$57,2,FALSE),J261)</f>
        <v xml:space="preserve">  mil</v>
      </c>
      <c r="CW261" s="44" t="str">
        <f t="shared" ref="CW261:CW310" si="381">IF(RIGHT(AW261,3)="100","cien",IF(AU261&gt;0,CONCATENATE(VLOOKUP(BM261,$ER$5:$ES$57,2,FALSE),K261),""))</f>
        <v/>
      </c>
      <c r="CX261" s="44" t="str">
        <f t="shared" ref="CX261:CX310" si="382">IF(BN261=20,"veinti",IF(AV261&gt;0,CONCATENATE(VLOOKUP(BN261,$ER$5:$ES$57,2,FALSE),L261),""))</f>
        <v/>
      </c>
      <c r="CY261" s="44" t="str">
        <f t="shared" ref="CY261:CY310" si="383">CONCATENATE(VLOOKUP(BO261,$ER$5:$ES$57,2,FALSE),M261)</f>
        <v xml:space="preserve">   millones</v>
      </c>
      <c r="CZ261" s="44" t="str">
        <f t="shared" ref="CZ261:CZ310" si="384">IF(RIGHT(AZ261,3)="100","cien",IF(AX261&gt;0,CONCATENATE(VLOOKUP(BP261,$ER$5:$ES$57,2,FALSE),N261),""))</f>
        <v/>
      </c>
      <c r="DA261" s="44" t="str">
        <f t="shared" ref="DA261:DA310" si="385">IF(BQ261=20,"veinti",IF(AY261&gt;0,CONCATENATE(VLOOKUP(BQ261,$ER$5:$ES$57,2,FALSE),O261),""))</f>
        <v/>
      </c>
      <c r="DB261" s="44" t="str">
        <f t="shared" ref="DB261:DB310" si="386">CONCATENATE(VLOOKUP(BR261,$ER$5:$ES$57,2,FALSE),P261)</f>
        <v xml:space="preserve">  mil</v>
      </c>
      <c r="DC261" s="44" t="str">
        <f t="shared" ref="DC261:DC310" si="387">IF(RIGHT(BC261,3)="100","cien",IF(BA261&gt;0,CONCATENATE(VLOOKUP(BS261,$ER$5:$ES$57,2,FALSE),Q261),""))</f>
        <v xml:space="preserve">Doscientos </v>
      </c>
      <c r="DD261" s="44" t="str">
        <f t="shared" ref="DD261:DD310" si="388">IF(BT261=20,"veinti",IF(BB261&gt;0,CONCATENATE(VLOOKUP(BT261,$ER$5:$ES$57,2,FALSE),R261),""))</f>
        <v xml:space="preserve">Cincuenta y </v>
      </c>
      <c r="DE261" s="44" t="str">
        <f t="shared" ref="DE261:DE310" si="389">CONCATENATE(VLOOKUP(BU261,$ER$5:$ES$57,2,FALSE),S261)</f>
        <v>Ocho Pesos</v>
      </c>
      <c r="DF261" s="44" t="str">
        <f t="shared" ref="DF261:DF310" si="390">IF(BV261=20,"veinti",IF(BD261&gt;0,CONCATENATE(VLOOKUP(BV261,$ER$5:$ES$57,2,FALSE),T261),""))</f>
        <v xml:space="preserve">  Centavos</v>
      </c>
      <c r="DG261" s="44" t="str">
        <f t="shared" ref="DG261:DG310" si="391">CONCATENATE(VLOOKUP(BW261,$ER$5:$ES$57,2,FALSE),U261)</f>
        <v xml:space="preserve">  centavos</v>
      </c>
      <c r="DH261" s="44" t="str">
        <f t="shared" ref="DH261:DH310" si="392">VLOOKUP(BZ261,$ER$5:$ES$57,2,FALSE)</f>
        <v xml:space="preserve"> </v>
      </c>
      <c r="DI261" s="44" t="str">
        <f t="shared" ref="DI261:DI310" si="393">IF(AQ261=0,"",IF(SUM(BJ261:BU261)=0,IF(AQ261=1," billón de","  billones de"),IF(AQ261=1," billón","  billones")))</f>
        <v/>
      </c>
      <c r="DJ261" s="44"/>
      <c r="DK261" s="44" t="str">
        <f t="shared" ref="DK261:DK310" si="394">VLOOKUP(CC261,$ER$5:$ES$57,2,FALSE)</f>
        <v xml:space="preserve"> </v>
      </c>
      <c r="DL261" s="44" t="str">
        <f t="shared" ref="DL261:DL310" si="395">IF(BL261+BK261+BJ261=0,""," mil")</f>
        <v/>
      </c>
      <c r="DM261" s="44"/>
      <c r="DN261" s="44" t="str">
        <f t="shared" ref="DN261:DN310" si="396">VLOOKUP(CF261,$ER$5:$ES$57,2,FALSE)</f>
        <v xml:space="preserve"> </v>
      </c>
      <c r="DO261" s="44" t="str">
        <f t="shared" ref="DO261:DO310" si="397">IF(SUM(BJ261:BO261)=0,"",IF(AW261=0,"",IF(BP261+BQ261+BR261+BS261+BT261+BU261=0,IF(AW261=1," millón de","  millones de"),IF(AW261=1," millón","  millones"))))</f>
        <v/>
      </c>
      <c r="DP261" s="44"/>
      <c r="DQ261" s="44" t="str">
        <f t="shared" ref="DQ261:DQ310" si="398">VLOOKUP(CI261,$ER$5:$ES$57,2,FALSE)</f>
        <v xml:space="preserve"> </v>
      </c>
      <c r="DR261" s="44" t="str">
        <f t="shared" ref="DR261:DR310" si="399">IF(BR261+BQ261+BP261=0,""," mil")</f>
        <v/>
      </c>
      <c r="DS261" s="44"/>
      <c r="DT261" s="44" t="e">
        <f t="shared" ref="DT261:DT310" si="400">IF(BC261=0,"cero",VLOOKUP(CL261,$ER$5:$ES$57,2,FALSE))</f>
        <v>#N/A</v>
      </c>
      <c r="DU261" s="44" t="str">
        <f t="shared" ref="DU261:DU310" si="401">IF(BC261=1,$A$1,$B$1)</f>
        <v xml:space="preserve"> Pesos</v>
      </c>
      <c r="DV261" s="44" t="str">
        <f t="shared" ref="DV261:DV310" si="402">IF(BE261=0,"",VLOOKUP(CN261,$ER$5:$ES$57,2,FALSE))</f>
        <v xml:space="preserve"> </v>
      </c>
      <c r="DW261" s="44" t="str">
        <f t="shared" ref="DW261:DW310" si="403">IF(SUM(BV261:BW261)=0,"",IF(SUM(BV261:BW261)=1,$A$2," centavos"))</f>
        <v/>
      </c>
      <c r="DX261" s="44"/>
      <c r="DY261" s="44"/>
      <c r="DZ261" s="44"/>
      <c r="EA261" s="44" t="str">
        <f t="shared" ref="EA261:EA310" si="404">CONCATENATE(CQ261,IF(ISERROR(DH261),CONCATENATE(CR261,CS261),CONCATENATE(DH261,DI261)))</f>
        <v xml:space="preserve"> </v>
      </c>
      <c r="EB261" s="44"/>
      <c r="EC261" s="44"/>
      <c r="ED261" s="44" t="str">
        <f t="shared" ref="ED261:ED310" si="405">CONCATENATE(CT261,IF(ISERROR(DK261),CONCATENATE(CU261,CV261),CONCATENATE(DK261,DL261)))</f>
        <v xml:space="preserve"> </v>
      </c>
      <c r="EE261" s="44"/>
      <c r="EF261" s="44"/>
      <c r="EG261" s="47" t="str">
        <f t="shared" ref="EG261:EG310" si="406">CONCATENATE(CW261,IF(ISERROR(DN261),CONCATENATE(CX261,CY261),CONCATENATE(DN261,DO261)))</f>
        <v xml:space="preserve"> </v>
      </c>
      <c r="EH261" s="44"/>
      <c r="EI261" s="44"/>
      <c r="EJ261" s="47" t="str">
        <f t="shared" ref="EJ261:EJ310" si="407">CONCATENATE(CZ261,IF(ISERROR(DQ261),CONCATENATE(DA261,DB261),CONCATENATE(DQ261,DR261)))</f>
        <v xml:space="preserve"> </v>
      </c>
      <c r="EK261" s="44"/>
      <c r="EL261" s="44"/>
      <c r="EM261" s="47" t="str">
        <f t="shared" ref="EM261:EM310" si="408">CONCATENATE(DC261,IF(ISERROR(DT261),CONCATENATE(DD261,DE261),CONCATENATE(DT261,DU261)))</f>
        <v>Doscientos Cincuenta y Ocho Pesos</v>
      </c>
      <c r="EN261" s="47"/>
      <c r="EO261" s="47" t="str">
        <f t="shared" ref="EO261:EO310" si="409">CONCATENATE(IF(ISERROR(DV261),CONCATENATE(DF261,DG261),CONCATENATE(DV261,DW261)))</f>
        <v xml:space="preserve"> </v>
      </c>
      <c r="EP261" s="44"/>
    </row>
    <row r="262" spans="1:146" hidden="1" x14ac:dyDescent="0.2">
      <c r="A262" s="42">
        <v>259</v>
      </c>
      <c r="B262" s="43" t="str">
        <f t="shared" si="339"/>
        <v>Doscientos Cincuenta y Nueve Pesos M/L</v>
      </c>
      <c r="C262" s="44"/>
      <c r="D262" s="45">
        <f t="shared" si="340"/>
        <v>259</v>
      </c>
      <c r="E262" s="44" t="str">
        <f t="shared" si="341"/>
        <v/>
      </c>
      <c r="F262" s="44" t="str">
        <f t="shared" si="342"/>
        <v xml:space="preserve"> Pesos</v>
      </c>
      <c r="G262" s="44" t="str">
        <f t="shared" si="343"/>
        <v xml:space="preserve">  billones</v>
      </c>
      <c r="H262" s="44"/>
      <c r="I262" s="44" t="str">
        <f t="shared" si="344"/>
        <v xml:space="preserve"> Pesos</v>
      </c>
      <c r="J262" s="44" t="s">
        <v>80</v>
      </c>
      <c r="K262" s="44"/>
      <c r="L262" s="44" t="str">
        <f t="shared" si="345"/>
        <v xml:space="preserve"> Pesos</v>
      </c>
      <c r="M262" s="44" t="str">
        <f t="shared" si="346"/>
        <v xml:space="preserve">  millones</v>
      </c>
      <c r="N262" s="44"/>
      <c r="O262" s="44" t="str">
        <f t="shared" si="347"/>
        <v xml:space="preserve"> Pesos</v>
      </c>
      <c r="P262" s="44" t="s">
        <v>80</v>
      </c>
      <c r="Q262" s="44"/>
      <c r="R262" s="44" t="str">
        <f t="shared" si="348"/>
        <v xml:space="preserve"> y </v>
      </c>
      <c r="S262" s="44" t="str">
        <f t="shared" si="349"/>
        <v xml:space="preserve"> Pesos</v>
      </c>
      <c r="T262" s="44" t="str">
        <f t="shared" si="350"/>
        <v xml:space="preserve"> Centavos</v>
      </c>
      <c r="U262" s="44" t="str">
        <f t="shared" si="351"/>
        <v xml:space="preserve"> centavos</v>
      </c>
      <c r="V262" s="44">
        <v>15</v>
      </c>
      <c r="W262" s="44">
        <v>14</v>
      </c>
      <c r="X262" s="44">
        <v>13</v>
      </c>
      <c r="Y262" s="44">
        <v>12</v>
      </c>
      <c r="Z262" s="44">
        <v>11</v>
      </c>
      <c r="AA262" s="44">
        <v>10</v>
      </c>
      <c r="AB262" s="44">
        <v>9</v>
      </c>
      <c r="AC262" s="44">
        <f t="shared" si="338"/>
        <v>8</v>
      </c>
      <c r="AD262" s="44">
        <f t="shared" si="338"/>
        <v>7</v>
      </c>
      <c r="AE262" s="44">
        <f t="shared" si="338"/>
        <v>6</v>
      </c>
      <c r="AF262" s="44">
        <f t="shared" si="338"/>
        <v>5</v>
      </c>
      <c r="AG262" s="44">
        <f t="shared" si="338"/>
        <v>4</v>
      </c>
      <c r="AH262" s="44">
        <f t="shared" si="338"/>
        <v>3</v>
      </c>
      <c r="AI262" s="44">
        <f t="shared" si="338"/>
        <v>2</v>
      </c>
      <c r="AJ262" s="44">
        <f t="shared" si="338"/>
        <v>1</v>
      </c>
      <c r="AK262" s="44">
        <f t="shared" si="338"/>
        <v>0</v>
      </c>
      <c r="AL262" s="44">
        <f t="shared" si="338"/>
        <v>-1</v>
      </c>
      <c r="AM262" s="44">
        <f t="shared" si="338"/>
        <v>-2</v>
      </c>
      <c r="AN262" s="44"/>
      <c r="AO262" s="46">
        <f t="shared" si="334"/>
        <v>0</v>
      </c>
      <c r="AP262" s="46">
        <f t="shared" si="334"/>
        <v>0</v>
      </c>
      <c r="AQ262" s="46">
        <f t="shared" si="334"/>
        <v>0</v>
      </c>
      <c r="AR262" s="46">
        <f t="shared" si="334"/>
        <v>0</v>
      </c>
      <c r="AS262" s="46">
        <f t="shared" si="334"/>
        <v>0</v>
      </c>
      <c r="AT262" s="46">
        <f t="shared" si="334"/>
        <v>0</v>
      </c>
      <c r="AU262" s="46">
        <f t="shared" si="337"/>
        <v>0</v>
      </c>
      <c r="AV262" s="46">
        <f t="shared" si="337"/>
        <v>0</v>
      </c>
      <c r="AW262" s="46">
        <f t="shared" si="337"/>
        <v>0</v>
      </c>
      <c r="AX262" s="46">
        <f t="shared" si="337"/>
        <v>0</v>
      </c>
      <c r="AY262" s="46">
        <f t="shared" si="337"/>
        <v>0</v>
      </c>
      <c r="AZ262" s="46">
        <f t="shared" si="337"/>
        <v>0</v>
      </c>
      <c r="BA262" s="46">
        <f t="shared" si="337"/>
        <v>2</v>
      </c>
      <c r="BB262" s="46">
        <f t="shared" si="337"/>
        <v>25</v>
      </c>
      <c r="BC262" s="46">
        <f t="shared" si="337"/>
        <v>259</v>
      </c>
      <c r="BD262" s="46">
        <f t="shared" si="337"/>
        <v>2590</v>
      </c>
      <c r="BE262" s="46">
        <f t="shared" si="337"/>
        <v>25900</v>
      </c>
      <c r="BF262" s="44"/>
      <c r="BG262" s="44">
        <f t="shared" si="352"/>
        <v>0</v>
      </c>
      <c r="BH262" s="46">
        <f t="shared" si="353"/>
        <v>0</v>
      </c>
      <c r="BI262" s="46">
        <f t="shared" si="354"/>
        <v>0</v>
      </c>
      <c r="BJ262" s="46">
        <f t="shared" si="355"/>
        <v>0</v>
      </c>
      <c r="BK262" s="46">
        <f t="shared" si="356"/>
        <v>0</v>
      </c>
      <c r="BL262" s="46">
        <f t="shared" si="357"/>
        <v>0</v>
      </c>
      <c r="BM262" s="46">
        <f t="shared" si="358"/>
        <v>0</v>
      </c>
      <c r="BN262" s="46">
        <f t="shared" si="359"/>
        <v>0</v>
      </c>
      <c r="BO262" s="46">
        <f t="shared" si="360"/>
        <v>0</v>
      </c>
      <c r="BP262" s="46">
        <f t="shared" si="361"/>
        <v>0</v>
      </c>
      <c r="BQ262" s="46">
        <f t="shared" si="362"/>
        <v>0</v>
      </c>
      <c r="BR262" s="46">
        <f t="shared" si="363"/>
        <v>0</v>
      </c>
      <c r="BS262" s="46">
        <f t="shared" si="364"/>
        <v>200</v>
      </c>
      <c r="BT262" s="46">
        <f t="shared" si="365"/>
        <v>50</v>
      </c>
      <c r="BU262" s="46">
        <f t="shared" si="366"/>
        <v>9</v>
      </c>
      <c r="BV262" s="46">
        <f t="shared" si="367"/>
        <v>0</v>
      </c>
      <c r="BW262" s="46">
        <f t="shared" si="368"/>
        <v>0</v>
      </c>
      <c r="BX262" s="44"/>
      <c r="BY262" s="44"/>
      <c r="BZ262" s="46">
        <f t="shared" si="369"/>
        <v>0</v>
      </c>
      <c r="CA262" s="46"/>
      <c r="CB262" s="46"/>
      <c r="CC262" s="46">
        <f t="shared" si="370"/>
        <v>0</v>
      </c>
      <c r="CD262" s="46"/>
      <c r="CE262" s="46"/>
      <c r="CF262" s="46">
        <f t="shared" si="371"/>
        <v>0</v>
      </c>
      <c r="CG262" s="44"/>
      <c r="CH262" s="46"/>
      <c r="CI262" s="46">
        <f t="shared" si="372"/>
        <v>0</v>
      </c>
      <c r="CJ262" s="44"/>
      <c r="CK262" s="46"/>
      <c r="CL262" s="46">
        <f t="shared" si="373"/>
        <v>59</v>
      </c>
      <c r="CM262" s="44"/>
      <c r="CN262" s="46">
        <f t="shared" si="374"/>
        <v>0</v>
      </c>
      <c r="CO262" s="44"/>
      <c r="CP262" s="44"/>
      <c r="CQ262" s="44" t="str">
        <f t="shared" si="375"/>
        <v/>
      </c>
      <c r="CR262" s="44" t="str">
        <f t="shared" si="376"/>
        <v/>
      </c>
      <c r="CS262" s="44" t="str">
        <f t="shared" si="377"/>
        <v xml:space="preserve">   billones</v>
      </c>
      <c r="CT262" s="44" t="str">
        <f t="shared" si="378"/>
        <v/>
      </c>
      <c r="CU262" s="44" t="str">
        <f t="shared" si="379"/>
        <v/>
      </c>
      <c r="CV262" s="44" t="str">
        <f t="shared" si="380"/>
        <v xml:space="preserve">  mil</v>
      </c>
      <c r="CW262" s="44" t="str">
        <f t="shared" si="381"/>
        <v/>
      </c>
      <c r="CX262" s="44" t="str">
        <f t="shared" si="382"/>
        <v/>
      </c>
      <c r="CY262" s="44" t="str">
        <f t="shared" si="383"/>
        <v xml:space="preserve">   millones</v>
      </c>
      <c r="CZ262" s="44" t="str">
        <f t="shared" si="384"/>
        <v/>
      </c>
      <c r="DA262" s="44" t="str">
        <f t="shared" si="385"/>
        <v/>
      </c>
      <c r="DB262" s="44" t="str">
        <f t="shared" si="386"/>
        <v xml:space="preserve">  mil</v>
      </c>
      <c r="DC262" s="44" t="str">
        <f t="shared" si="387"/>
        <v xml:space="preserve">Doscientos </v>
      </c>
      <c r="DD262" s="44" t="str">
        <f t="shared" si="388"/>
        <v xml:space="preserve">Cincuenta y </v>
      </c>
      <c r="DE262" s="44" t="str">
        <f t="shared" si="389"/>
        <v>Nueve Pesos</v>
      </c>
      <c r="DF262" s="44" t="str">
        <f t="shared" si="390"/>
        <v xml:space="preserve">  Centavos</v>
      </c>
      <c r="DG262" s="44" t="str">
        <f t="shared" si="391"/>
        <v xml:space="preserve">  centavos</v>
      </c>
      <c r="DH262" s="44" t="str">
        <f t="shared" si="392"/>
        <v xml:space="preserve"> </v>
      </c>
      <c r="DI262" s="44" t="str">
        <f t="shared" si="393"/>
        <v/>
      </c>
      <c r="DJ262" s="44"/>
      <c r="DK262" s="44" t="str">
        <f t="shared" si="394"/>
        <v xml:space="preserve"> </v>
      </c>
      <c r="DL262" s="44" t="str">
        <f t="shared" si="395"/>
        <v/>
      </c>
      <c r="DM262" s="44"/>
      <c r="DN262" s="44" t="str">
        <f t="shared" si="396"/>
        <v xml:space="preserve"> </v>
      </c>
      <c r="DO262" s="44" t="str">
        <f t="shared" si="397"/>
        <v/>
      </c>
      <c r="DP262" s="44"/>
      <c r="DQ262" s="44" t="str">
        <f t="shared" si="398"/>
        <v xml:space="preserve"> </v>
      </c>
      <c r="DR262" s="44" t="str">
        <f t="shared" si="399"/>
        <v/>
      </c>
      <c r="DS262" s="44"/>
      <c r="DT262" s="44" t="e">
        <f t="shared" si="400"/>
        <v>#N/A</v>
      </c>
      <c r="DU262" s="44" t="str">
        <f t="shared" si="401"/>
        <v xml:space="preserve"> Pesos</v>
      </c>
      <c r="DV262" s="44" t="str">
        <f t="shared" si="402"/>
        <v xml:space="preserve"> </v>
      </c>
      <c r="DW262" s="44" t="str">
        <f t="shared" si="403"/>
        <v/>
      </c>
      <c r="DX262" s="44"/>
      <c r="DY262" s="44"/>
      <c r="DZ262" s="44"/>
      <c r="EA262" s="44" t="str">
        <f t="shared" si="404"/>
        <v xml:space="preserve"> </v>
      </c>
      <c r="EB262" s="44"/>
      <c r="EC262" s="44"/>
      <c r="ED262" s="44" t="str">
        <f t="shared" si="405"/>
        <v xml:space="preserve"> </v>
      </c>
      <c r="EE262" s="44"/>
      <c r="EF262" s="44"/>
      <c r="EG262" s="47" t="str">
        <f t="shared" si="406"/>
        <v xml:space="preserve"> </v>
      </c>
      <c r="EH262" s="44"/>
      <c r="EI262" s="44"/>
      <c r="EJ262" s="47" t="str">
        <f t="shared" si="407"/>
        <v xml:space="preserve"> </v>
      </c>
      <c r="EK262" s="44"/>
      <c r="EL262" s="44"/>
      <c r="EM262" s="47" t="str">
        <f t="shared" si="408"/>
        <v>Doscientos Cincuenta y Nueve Pesos</v>
      </c>
      <c r="EN262" s="47"/>
      <c r="EO262" s="47" t="str">
        <f t="shared" si="409"/>
        <v xml:space="preserve"> </v>
      </c>
      <c r="EP262" s="44"/>
    </row>
    <row r="263" spans="1:146" hidden="1" x14ac:dyDescent="0.2">
      <c r="A263" s="42">
        <v>260</v>
      </c>
      <c r="B263" s="43" t="str">
        <f t="shared" si="339"/>
        <v>Doscientos Sesenta Pesos M/L</v>
      </c>
      <c r="C263" s="44"/>
      <c r="D263" s="45">
        <f t="shared" si="340"/>
        <v>260</v>
      </c>
      <c r="E263" s="44" t="str">
        <f t="shared" si="341"/>
        <v/>
      </c>
      <c r="F263" s="44" t="str">
        <f t="shared" si="342"/>
        <v xml:space="preserve"> Pesos</v>
      </c>
      <c r="G263" s="44" t="str">
        <f t="shared" si="343"/>
        <v xml:space="preserve">  billones</v>
      </c>
      <c r="H263" s="44"/>
      <c r="I263" s="44" t="str">
        <f t="shared" si="344"/>
        <v xml:space="preserve"> Pesos</v>
      </c>
      <c r="J263" s="44" t="s">
        <v>80</v>
      </c>
      <c r="K263" s="44"/>
      <c r="L263" s="44" t="str">
        <f t="shared" si="345"/>
        <v xml:space="preserve"> Pesos</v>
      </c>
      <c r="M263" s="44" t="str">
        <f t="shared" si="346"/>
        <v xml:space="preserve">  millones</v>
      </c>
      <c r="N263" s="44"/>
      <c r="O263" s="44" t="str">
        <f t="shared" si="347"/>
        <v xml:space="preserve"> Pesos</v>
      </c>
      <c r="P263" s="44" t="s">
        <v>80</v>
      </c>
      <c r="Q263" s="44"/>
      <c r="R263" s="44" t="str">
        <f t="shared" si="348"/>
        <v xml:space="preserve"> Pesos</v>
      </c>
      <c r="S263" s="44" t="str">
        <f t="shared" si="349"/>
        <v xml:space="preserve"> Pesos</v>
      </c>
      <c r="T263" s="44" t="str">
        <f t="shared" si="350"/>
        <v xml:space="preserve"> Centavos</v>
      </c>
      <c r="U263" s="44" t="str">
        <f t="shared" si="351"/>
        <v xml:space="preserve"> centavos</v>
      </c>
      <c r="V263" s="44">
        <v>15</v>
      </c>
      <c r="W263" s="44">
        <v>14</v>
      </c>
      <c r="X263" s="44">
        <v>13</v>
      </c>
      <c r="Y263" s="44">
        <v>12</v>
      </c>
      <c r="Z263" s="44">
        <v>11</v>
      </c>
      <c r="AA263" s="44">
        <v>10</v>
      </c>
      <c r="AB263" s="44">
        <v>9</v>
      </c>
      <c r="AC263" s="44">
        <f t="shared" si="338"/>
        <v>8</v>
      </c>
      <c r="AD263" s="44">
        <f t="shared" si="338"/>
        <v>7</v>
      </c>
      <c r="AE263" s="44">
        <f t="shared" si="338"/>
        <v>6</v>
      </c>
      <c r="AF263" s="44">
        <f t="shared" si="338"/>
        <v>5</v>
      </c>
      <c r="AG263" s="44">
        <f t="shared" si="338"/>
        <v>4</v>
      </c>
      <c r="AH263" s="44">
        <f t="shared" si="338"/>
        <v>3</v>
      </c>
      <c r="AI263" s="44">
        <f t="shared" si="338"/>
        <v>2</v>
      </c>
      <c r="AJ263" s="44">
        <f t="shared" si="338"/>
        <v>1</v>
      </c>
      <c r="AK263" s="44">
        <f t="shared" si="338"/>
        <v>0</v>
      </c>
      <c r="AL263" s="44">
        <f t="shared" si="338"/>
        <v>-1</v>
      </c>
      <c r="AM263" s="44">
        <f t="shared" si="338"/>
        <v>-2</v>
      </c>
      <c r="AN263" s="44"/>
      <c r="AO263" s="46">
        <f t="shared" si="334"/>
        <v>0</v>
      </c>
      <c r="AP263" s="46">
        <f t="shared" si="334"/>
        <v>0</v>
      </c>
      <c r="AQ263" s="46">
        <f t="shared" si="334"/>
        <v>0</v>
      </c>
      <c r="AR263" s="46">
        <f t="shared" si="334"/>
        <v>0</v>
      </c>
      <c r="AS263" s="46">
        <f t="shared" si="334"/>
        <v>0</v>
      </c>
      <c r="AT263" s="46">
        <f t="shared" si="334"/>
        <v>0</v>
      </c>
      <c r="AU263" s="46">
        <f t="shared" si="337"/>
        <v>0</v>
      </c>
      <c r="AV263" s="46">
        <f t="shared" si="337"/>
        <v>0</v>
      </c>
      <c r="AW263" s="46">
        <f t="shared" si="337"/>
        <v>0</v>
      </c>
      <c r="AX263" s="46">
        <f t="shared" si="337"/>
        <v>0</v>
      </c>
      <c r="AY263" s="46">
        <f t="shared" si="337"/>
        <v>0</v>
      </c>
      <c r="AZ263" s="46">
        <f t="shared" si="337"/>
        <v>0</v>
      </c>
      <c r="BA263" s="46">
        <f t="shared" si="337"/>
        <v>2</v>
      </c>
      <c r="BB263" s="46">
        <f t="shared" si="337"/>
        <v>26</v>
      </c>
      <c r="BC263" s="46">
        <f t="shared" si="337"/>
        <v>260</v>
      </c>
      <c r="BD263" s="46">
        <f t="shared" si="337"/>
        <v>2600</v>
      </c>
      <c r="BE263" s="46">
        <f t="shared" si="337"/>
        <v>26000</v>
      </c>
      <c r="BF263" s="44"/>
      <c r="BG263" s="44">
        <f t="shared" si="352"/>
        <v>0</v>
      </c>
      <c r="BH263" s="46">
        <f t="shared" si="353"/>
        <v>0</v>
      </c>
      <c r="BI263" s="46">
        <f t="shared" si="354"/>
        <v>0</v>
      </c>
      <c r="BJ263" s="46">
        <f t="shared" si="355"/>
        <v>0</v>
      </c>
      <c r="BK263" s="46">
        <f t="shared" si="356"/>
        <v>0</v>
      </c>
      <c r="BL263" s="46">
        <f t="shared" si="357"/>
        <v>0</v>
      </c>
      <c r="BM263" s="46">
        <f t="shared" si="358"/>
        <v>0</v>
      </c>
      <c r="BN263" s="46">
        <f t="shared" si="359"/>
        <v>0</v>
      </c>
      <c r="BO263" s="46">
        <f t="shared" si="360"/>
        <v>0</v>
      </c>
      <c r="BP263" s="46">
        <f t="shared" si="361"/>
        <v>0</v>
      </c>
      <c r="BQ263" s="46">
        <f t="shared" si="362"/>
        <v>0</v>
      </c>
      <c r="BR263" s="46">
        <f t="shared" si="363"/>
        <v>0</v>
      </c>
      <c r="BS263" s="46">
        <f t="shared" si="364"/>
        <v>200</v>
      </c>
      <c r="BT263" s="46">
        <f t="shared" si="365"/>
        <v>60</v>
      </c>
      <c r="BU263" s="46">
        <f t="shared" si="366"/>
        <v>0</v>
      </c>
      <c r="BV263" s="46">
        <f t="shared" si="367"/>
        <v>0</v>
      </c>
      <c r="BW263" s="46">
        <f t="shared" si="368"/>
        <v>0</v>
      </c>
      <c r="BX263" s="44"/>
      <c r="BY263" s="44"/>
      <c r="BZ263" s="46">
        <f t="shared" si="369"/>
        <v>0</v>
      </c>
      <c r="CA263" s="46"/>
      <c r="CB263" s="46"/>
      <c r="CC263" s="46">
        <f t="shared" si="370"/>
        <v>0</v>
      </c>
      <c r="CD263" s="46"/>
      <c r="CE263" s="46"/>
      <c r="CF263" s="46">
        <f t="shared" si="371"/>
        <v>0</v>
      </c>
      <c r="CG263" s="44"/>
      <c r="CH263" s="46"/>
      <c r="CI263" s="46">
        <f t="shared" si="372"/>
        <v>0</v>
      </c>
      <c r="CJ263" s="44"/>
      <c r="CK263" s="46"/>
      <c r="CL263" s="46">
        <f t="shared" si="373"/>
        <v>60</v>
      </c>
      <c r="CM263" s="44"/>
      <c r="CN263" s="46">
        <f t="shared" si="374"/>
        <v>0</v>
      </c>
      <c r="CO263" s="44"/>
      <c r="CP263" s="44"/>
      <c r="CQ263" s="44" t="str">
        <f t="shared" si="375"/>
        <v/>
      </c>
      <c r="CR263" s="44" t="str">
        <f t="shared" si="376"/>
        <v/>
      </c>
      <c r="CS263" s="44" t="str">
        <f t="shared" si="377"/>
        <v xml:space="preserve">   billones</v>
      </c>
      <c r="CT263" s="44" t="str">
        <f t="shared" si="378"/>
        <v/>
      </c>
      <c r="CU263" s="44" t="str">
        <f t="shared" si="379"/>
        <v/>
      </c>
      <c r="CV263" s="44" t="str">
        <f t="shared" si="380"/>
        <v xml:space="preserve">  mil</v>
      </c>
      <c r="CW263" s="44" t="str">
        <f t="shared" si="381"/>
        <v/>
      </c>
      <c r="CX263" s="44" t="str">
        <f t="shared" si="382"/>
        <v/>
      </c>
      <c r="CY263" s="44" t="str">
        <f t="shared" si="383"/>
        <v xml:space="preserve">   millones</v>
      </c>
      <c r="CZ263" s="44" t="str">
        <f t="shared" si="384"/>
        <v/>
      </c>
      <c r="DA263" s="44" t="str">
        <f t="shared" si="385"/>
        <v/>
      </c>
      <c r="DB263" s="44" t="str">
        <f t="shared" si="386"/>
        <v xml:space="preserve">  mil</v>
      </c>
      <c r="DC263" s="44" t="str">
        <f t="shared" si="387"/>
        <v xml:space="preserve">Doscientos </v>
      </c>
      <c r="DD263" s="44" t="str">
        <f t="shared" si="388"/>
        <v>Sesenta Pesos</v>
      </c>
      <c r="DE263" s="44" t="str">
        <f t="shared" si="389"/>
        <v xml:space="preserve">  Pesos</v>
      </c>
      <c r="DF263" s="44" t="str">
        <f t="shared" si="390"/>
        <v xml:space="preserve">  Centavos</v>
      </c>
      <c r="DG263" s="44" t="str">
        <f t="shared" si="391"/>
        <v xml:space="preserve">  centavos</v>
      </c>
      <c r="DH263" s="44" t="str">
        <f t="shared" si="392"/>
        <v xml:space="preserve"> </v>
      </c>
      <c r="DI263" s="44" t="str">
        <f t="shared" si="393"/>
        <v/>
      </c>
      <c r="DJ263" s="44"/>
      <c r="DK263" s="44" t="str">
        <f t="shared" si="394"/>
        <v xml:space="preserve"> </v>
      </c>
      <c r="DL263" s="44" t="str">
        <f t="shared" si="395"/>
        <v/>
      </c>
      <c r="DM263" s="44"/>
      <c r="DN263" s="44" t="str">
        <f t="shared" si="396"/>
        <v xml:space="preserve"> </v>
      </c>
      <c r="DO263" s="44" t="str">
        <f t="shared" si="397"/>
        <v/>
      </c>
      <c r="DP263" s="44"/>
      <c r="DQ263" s="44" t="str">
        <f t="shared" si="398"/>
        <v xml:space="preserve"> </v>
      </c>
      <c r="DR263" s="44" t="str">
        <f t="shared" si="399"/>
        <v/>
      </c>
      <c r="DS263" s="44"/>
      <c r="DT263" s="44" t="str">
        <f t="shared" si="400"/>
        <v>Sesenta</v>
      </c>
      <c r="DU263" s="44" t="str">
        <f t="shared" si="401"/>
        <v xml:space="preserve"> Pesos</v>
      </c>
      <c r="DV263" s="44" t="str">
        <f t="shared" si="402"/>
        <v xml:space="preserve"> </v>
      </c>
      <c r="DW263" s="44" t="str">
        <f t="shared" si="403"/>
        <v/>
      </c>
      <c r="DX263" s="44"/>
      <c r="DY263" s="44"/>
      <c r="DZ263" s="44"/>
      <c r="EA263" s="44" t="str">
        <f t="shared" si="404"/>
        <v xml:space="preserve"> </v>
      </c>
      <c r="EB263" s="44"/>
      <c r="EC263" s="44"/>
      <c r="ED263" s="44" t="str">
        <f t="shared" si="405"/>
        <v xml:space="preserve"> </v>
      </c>
      <c r="EE263" s="44"/>
      <c r="EF263" s="44"/>
      <c r="EG263" s="47" t="str">
        <f t="shared" si="406"/>
        <v xml:space="preserve"> </v>
      </c>
      <c r="EH263" s="44"/>
      <c r="EI263" s="44"/>
      <c r="EJ263" s="47" t="str">
        <f t="shared" si="407"/>
        <v xml:space="preserve"> </v>
      </c>
      <c r="EK263" s="44"/>
      <c r="EL263" s="44"/>
      <c r="EM263" s="47" t="str">
        <f t="shared" si="408"/>
        <v>Doscientos Sesenta Pesos</v>
      </c>
      <c r="EN263" s="47"/>
      <c r="EO263" s="47" t="str">
        <f t="shared" si="409"/>
        <v xml:space="preserve"> </v>
      </c>
      <c r="EP263" s="44"/>
    </row>
    <row r="264" spans="1:146" hidden="1" x14ac:dyDescent="0.2">
      <c r="A264" s="42">
        <v>261</v>
      </c>
      <c r="B264" s="43" t="str">
        <f t="shared" si="339"/>
        <v>Doscientos Sesenta y Un Pesos M/L</v>
      </c>
      <c r="C264" s="44"/>
      <c r="D264" s="45">
        <f t="shared" si="340"/>
        <v>261</v>
      </c>
      <c r="E264" s="44" t="str">
        <f t="shared" si="341"/>
        <v/>
      </c>
      <c r="F264" s="44" t="str">
        <f t="shared" si="342"/>
        <v xml:space="preserve"> Pesos</v>
      </c>
      <c r="G264" s="44" t="str">
        <f t="shared" si="343"/>
        <v xml:space="preserve">  billones</v>
      </c>
      <c r="H264" s="44"/>
      <c r="I264" s="44" t="str">
        <f t="shared" si="344"/>
        <v xml:space="preserve"> Pesos</v>
      </c>
      <c r="J264" s="44" t="s">
        <v>80</v>
      </c>
      <c r="K264" s="44"/>
      <c r="L264" s="44" t="str">
        <f t="shared" si="345"/>
        <v xml:space="preserve"> Pesos</v>
      </c>
      <c r="M264" s="44" t="str">
        <f t="shared" si="346"/>
        <v xml:space="preserve">  millones</v>
      </c>
      <c r="N264" s="44"/>
      <c r="O264" s="44" t="str">
        <f t="shared" si="347"/>
        <v xml:space="preserve"> Pesos</v>
      </c>
      <c r="P264" s="44" t="s">
        <v>80</v>
      </c>
      <c r="Q264" s="44"/>
      <c r="R264" s="44" t="str">
        <f t="shared" si="348"/>
        <v xml:space="preserve"> y </v>
      </c>
      <c r="S264" s="44" t="str">
        <f t="shared" si="349"/>
        <v xml:space="preserve"> Pesos</v>
      </c>
      <c r="T264" s="44" t="str">
        <f t="shared" si="350"/>
        <v xml:space="preserve"> Centavos</v>
      </c>
      <c r="U264" s="44" t="str">
        <f t="shared" si="351"/>
        <v xml:space="preserve"> centavos</v>
      </c>
      <c r="V264" s="44">
        <v>15</v>
      </c>
      <c r="W264" s="44">
        <v>14</v>
      </c>
      <c r="X264" s="44">
        <v>13</v>
      </c>
      <c r="Y264" s="44">
        <v>12</v>
      </c>
      <c r="Z264" s="44">
        <v>11</v>
      </c>
      <c r="AA264" s="44">
        <v>10</v>
      </c>
      <c r="AB264" s="44">
        <v>9</v>
      </c>
      <c r="AC264" s="44">
        <f t="shared" si="338"/>
        <v>8</v>
      </c>
      <c r="AD264" s="44">
        <f t="shared" si="338"/>
        <v>7</v>
      </c>
      <c r="AE264" s="44">
        <f t="shared" si="338"/>
        <v>6</v>
      </c>
      <c r="AF264" s="44">
        <f t="shared" si="338"/>
        <v>5</v>
      </c>
      <c r="AG264" s="44">
        <f t="shared" si="338"/>
        <v>4</v>
      </c>
      <c r="AH264" s="44">
        <f t="shared" si="338"/>
        <v>3</v>
      </c>
      <c r="AI264" s="44">
        <f t="shared" si="338"/>
        <v>2</v>
      </c>
      <c r="AJ264" s="44">
        <f t="shared" si="338"/>
        <v>1</v>
      </c>
      <c r="AK264" s="44">
        <f t="shared" si="338"/>
        <v>0</v>
      </c>
      <c r="AL264" s="44">
        <f t="shared" si="338"/>
        <v>-1</v>
      </c>
      <c r="AM264" s="44">
        <f t="shared" si="338"/>
        <v>-2</v>
      </c>
      <c r="AN264" s="44"/>
      <c r="AO264" s="46">
        <f t="shared" si="334"/>
        <v>0</v>
      </c>
      <c r="AP264" s="46">
        <f t="shared" si="334"/>
        <v>0</v>
      </c>
      <c r="AQ264" s="46">
        <f t="shared" si="334"/>
        <v>0</v>
      </c>
      <c r="AR264" s="46">
        <f t="shared" si="334"/>
        <v>0</v>
      </c>
      <c r="AS264" s="46">
        <f t="shared" si="334"/>
        <v>0</v>
      </c>
      <c r="AT264" s="46">
        <f t="shared" si="334"/>
        <v>0</v>
      </c>
      <c r="AU264" s="46">
        <f t="shared" si="337"/>
        <v>0</v>
      </c>
      <c r="AV264" s="46">
        <f t="shared" si="337"/>
        <v>0</v>
      </c>
      <c r="AW264" s="46">
        <f t="shared" si="337"/>
        <v>0</v>
      </c>
      <c r="AX264" s="46">
        <f t="shared" si="337"/>
        <v>0</v>
      </c>
      <c r="AY264" s="46">
        <f t="shared" si="337"/>
        <v>0</v>
      </c>
      <c r="AZ264" s="46">
        <f t="shared" si="337"/>
        <v>0</v>
      </c>
      <c r="BA264" s="46">
        <f t="shared" si="337"/>
        <v>2</v>
      </c>
      <c r="BB264" s="46">
        <f t="shared" si="337"/>
        <v>26</v>
      </c>
      <c r="BC264" s="46">
        <f t="shared" si="337"/>
        <v>261</v>
      </c>
      <c r="BD264" s="46">
        <f t="shared" si="337"/>
        <v>2610</v>
      </c>
      <c r="BE264" s="46">
        <f t="shared" si="337"/>
        <v>26100</v>
      </c>
      <c r="BF264" s="44"/>
      <c r="BG264" s="44">
        <f t="shared" si="352"/>
        <v>0</v>
      </c>
      <c r="BH264" s="46">
        <f t="shared" si="353"/>
        <v>0</v>
      </c>
      <c r="BI264" s="46">
        <f t="shared" si="354"/>
        <v>0</v>
      </c>
      <c r="BJ264" s="46">
        <f t="shared" si="355"/>
        <v>0</v>
      </c>
      <c r="BK264" s="46">
        <f t="shared" si="356"/>
        <v>0</v>
      </c>
      <c r="BL264" s="46">
        <f t="shared" si="357"/>
        <v>0</v>
      </c>
      <c r="BM264" s="46">
        <f t="shared" si="358"/>
        <v>0</v>
      </c>
      <c r="BN264" s="46">
        <f t="shared" si="359"/>
        <v>0</v>
      </c>
      <c r="BO264" s="46">
        <f t="shared" si="360"/>
        <v>0</v>
      </c>
      <c r="BP264" s="46">
        <f t="shared" si="361"/>
        <v>0</v>
      </c>
      <c r="BQ264" s="46">
        <f t="shared" si="362"/>
        <v>0</v>
      </c>
      <c r="BR264" s="46">
        <f t="shared" si="363"/>
        <v>0</v>
      </c>
      <c r="BS264" s="46">
        <f t="shared" si="364"/>
        <v>200</v>
      </c>
      <c r="BT264" s="46">
        <f t="shared" si="365"/>
        <v>60</v>
      </c>
      <c r="BU264" s="46">
        <f t="shared" si="366"/>
        <v>1</v>
      </c>
      <c r="BV264" s="46">
        <f t="shared" si="367"/>
        <v>0</v>
      </c>
      <c r="BW264" s="46">
        <f t="shared" si="368"/>
        <v>0</v>
      </c>
      <c r="BX264" s="44"/>
      <c r="BY264" s="44"/>
      <c r="BZ264" s="46">
        <f t="shared" si="369"/>
        <v>0</v>
      </c>
      <c r="CA264" s="46"/>
      <c r="CB264" s="46"/>
      <c r="CC264" s="46">
        <f t="shared" si="370"/>
        <v>0</v>
      </c>
      <c r="CD264" s="46"/>
      <c r="CE264" s="46"/>
      <c r="CF264" s="46">
        <f t="shared" si="371"/>
        <v>0</v>
      </c>
      <c r="CG264" s="44"/>
      <c r="CH264" s="46"/>
      <c r="CI264" s="46">
        <f t="shared" si="372"/>
        <v>0</v>
      </c>
      <c r="CJ264" s="44"/>
      <c r="CK264" s="46"/>
      <c r="CL264" s="46">
        <f t="shared" si="373"/>
        <v>61</v>
      </c>
      <c r="CM264" s="44"/>
      <c r="CN264" s="46">
        <f t="shared" si="374"/>
        <v>0</v>
      </c>
      <c r="CO264" s="44"/>
      <c r="CP264" s="44"/>
      <c r="CQ264" s="44" t="str">
        <f t="shared" si="375"/>
        <v/>
      </c>
      <c r="CR264" s="44" t="str">
        <f t="shared" si="376"/>
        <v/>
      </c>
      <c r="CS264" s="44" t="str">
        <f t="shared" si="377"/>
        <v xml:space="preserve">   billones</v>
      </c>
      <c r="CT264" s="44" t="str">
        <f t="shared" si="378"/>
        <v/>
      </c>
      <c r="CU264" s="44" t="str">
        <f t="shared" si="379"/>
        <v/>
      </c>
      <c r="CV264" s="44" t="str">
        <f t="shared" si="380"/>
        <v xml:space="preserve">  mil</v>
      </c>
      <c r="CW264" s="44" t="str">
        <f t="shared" si="381"/>
        <v/>
      </c>
      <c r="CX264" s="44" t="str">
        <f t="shared" si="382"/>
        <v/>
      </c>
      <c r="CY264" s="44" t="str">
        <f t="shared" si="383"/>
        <v xml:space="preserve">   millones</v>
      </c>
      <c r="CZ264" s="44" t="str">
        <f t="shared" si="384"/>
        <v/>
      </c>
      <c r="DA264" s="44" t="str">
        <f t="shared" si="385"/>
        <v/>
      </c>
      <c r="DB264" s="44" t="str">
        <f t="shared" si="386"/>
        <v xml:space="preserve">  mil</v>
      </c>
      <c r="DC264" s="44" t="str">
        <f t="shared" si="387"/>
        <v xml:space="preserve">Doscientos </v>
      </c>
      <c r="DD264" s="44" t="str">
        <f t="shared" si="388"/>
        <v xml:space="preserve">Sesenta y </v>
      </c>
      <c r="DE264" s="44" t="str">
        <f t="shared" si="389"/>
        <v>Un Pesos</v>
      </c>
      <c r="DF264" s="44" t="str">
        <f t="shared" si="390"/>
        <v xml:space="preserve">  Centavos</v>
      </c>
      <c r="DG264" s="44" t="str">
        <f t="shared" si="391"/>
        <v xml:space="preserve">  centavos</v>
      </c>
      <c r="DH264" s="44" t="str">
        <f t="shared" si="392"/>
        <v xml:space="preserve"> </v>
      </c>
      <c r="DI264" s="44" t="str">
        <f t="shared" si="393"/>
        <v/>
      </c>
      <c r="DJ264" s="44"/>
      <c r="DK264" s="44" t="str">
        <f t="shared" si="394"/>
        <v xml:space="preserve"> </v>
      </c>
      <c r="DL264" s="44" t="str">
        <f t="shared" si="395"/>
        <v/>
      </c>
      <c r="DM264" s="44"/>
      <c r="DN264" s="44" t="str">
        <f t="shared" si="396"/>
        <v xml:space="preserve"> </v>
      </c>
      <c r="DO264" s="44" t="str">
        <f t="shared" si="397"/>
        <v/>
      </c>
      <c r="DP264" s="44"/>
      <c r="DQ264" s="44" t="str">
        <f t="shared" si="398"/>
        <v xml:space="preserve"> </v>
      </c>
      <c r="DR264" s="44" t="str">
        <f t="shared" si="399"/>
        <v/>
      </c>
      <c r="DS264" s="44"/>
      <c r="DT264" s="44" t="e">
        <f t="shared" si="400"/>
        <v>#N/A</v>
      </c>
      <c r="DU264" s="44" t="str">
        <f t="shared" si="401"/>
        <v xml:space="preserve"> Pesos</v>
      </c>
      <c r="DV264" s="44" t="str">
        <f t="shared" si="402"/>
        <v xml:space="preserve"> </v>
      </c>
      <c r="DW264" s="44" t="str">
        <f t="shared" si="403"/>
        <v/>
      </c>
      <c r="DX264" s="44"/>
      <c r="DY264" s="44"/>
      <c r="DZ264" s="44"/>
      <c r="EA264" s="44" t="str">
        <f t="shared" si="404"/>
        <v xml:space="preserve"> </v>
      </c>
      <c r="EB264" s="44"/>
      <c r="EC264" s="44"/>
      <c r="ED264" s="44" t="str">
        <f t="shared" si="405"/>
        <v xml:space="preserve"> </v>
      </c>
      <c r="EE264" s="44"/>
      <c r="EF264" s="44"/>
      <c r="EG264" s="47" t="str">
        <f t="shared" si="406"/>
        <v xml:space="preserve"> </v>
      </c>
      <c r="EH264" s="44"/>
      <c r="EI264" s="44"/>
      <c r="EJ264" s="47" t="str">
        <f t="shared" si="407"/>
        <v xml:space="preserve"> </v>
      </c>
      <c r="EK264" s="44"/>
      <c r="EL264" s="44"/>
      <c r="EM264" s="47" t="str">
        <f t="shared" si="408"/>
        <v>Doscientos Sesenta y Un Pesos</v>
      </c>
      <c r="EN264" s="47"/>
      <c r="EO264" s="47" t="str">
        <f t="shared" si="409"/>
        <v xml:space="preserve"> </v>
      </c>
      <c r="EP264" s="44"/>
    </row>
    <row r="265" spans="1:146" hidden="1" x14ac:dyDescent="0.2">
      <c r="A265" s="42">
        <v>262</v>
      </c>
      <c r="B265" s="43" t="str">
        <f t="shared" si="339"/>
        <v>Doscientos Sesenta y Dos Pesos M/L</v>
      </c>
      <c r="C265" s="44"/>
      <c r="D265" s="45">
        <f t="shared" si="340"/>
        <v>262</v>
      </c>
      <c r="E265" s="44" t="str">
        <f t="shared" si="341"/>
        <v/>
      </c>
      <c r="F265" s="44" t="str">
        <f t="shared" si="342"/>
        <v xml:space="preserve"> Pesos</v>
      </c>
      <c r="G265" s="44" t="str">
        <f t="shared" si="343"/>
        <v xml:space="preserve">  billones</v>
      </c>
      <c r="H265" s="44"/>
      <c r="I265" s="44" t="str">
        <f t="shared" si="344"/>
        <v xml:space="preserve"> Pesos</v>
      </c>
      <c r="J265" s="44" t="s">
        <v>80</v>
      </c>
      <c r="K265" s="44"/>
      <c r="L265" s="44" t="str">
        <f t="shared" si="345"/>
        <v xml:space="preserve"> Pesos</v>
      </c>
      <c r="M265" s="44" t="str">
        <f t="shared" si="346"/>
        <v xml:space="preserve">  millones</v>
      </c>
      <c r="N265" s="44"/>
      <c r="O265" s="44" t="str">
        <f t="shared" si="347"/>
        <v xml:space="preserve"> Pesos</v>
      </c>
      <c r="P265" s="44" t="s">
        <v>80</v>
      </c>
      <c r="Q265" s="44"/>
      <c r="R265" s="44" t="str">
        <f t="shared" si="348"/>
        <v xml:space="preserve"> y </v>
      </c>
      <c r="S265" s="44" t="str">
        <f t="shared" si="349"/>
        <v xml:space="preserve"> Pesos</v>
      </c>
      <c r="T265" s="44" t="str">
        <f t="shared" si="350"/>
        <v xml:space="preserve"> Centavos</v>
      </c>
      <c r="U265" s="44" t="str">
        <f t="shared" si="351"/>
        <v xml:space="preserve"> centavos</v>
      </c>
      <c r="V265" s="44">
        <v>15</v>
      </c>
      <c r="W265" s="44">
        <v>14</v>
      </c>
      <c r="X265" s="44">
        <v>13</v>
      </c>
      <c r="Y265" s="44">
        <v>12</v>
      </c>
      <c r="Z265" s="44">
        <v>11</v>
      </c>
      <c r="AA265" s="44">
        <v>10</v>
      </c>
      <c r="AB265" s="44">
        <v>9</v>
      </c>
      <c r="AC265" s="44">
        <f t="shared" si="338"/>
        <v>8</v>
      </c>
      <c r="AD265" s="44">
        <f t="shared" si="338"/>
        <v>7</v>
      </c>
      <c r="AE265" s="44">
        <f t="shared" si="338"/>
        <v>6</v>
      </c>
      <c r="AF265" s="44">
        <f t="shared" si="338"/>
        <v>5</v>
      </c>
      <c r="AG265" s="44">
        <f t="shared" si="338"/>
        <v>4</v>
      </c>
      <c r="AH265" s="44">
        <f t="shared" si="338"/>
        <v>3</v>
      </c>
      <c r="AI265" s="44">
        <f t="shared" si="338"/>
        <v>2</v>
      </c>
      <c r="AJ265" s="44">
        <f t="shared" si="338"/>
        <v>1</v>
      </c>
      <c r="AK265" s="44">
        <f t="shared" si="338"/>
        <v>0</v>
      </c>
      <c r="AL265" s="44">
        <f t="shared" si="338"/>
        <v>-1</v>
      </c>
      <c r="AM265" s="44">
        <f t="shared" si="338"/>
        <v>-2</v>
      </c>
      <c r="AN265" s="44"/>
      <c r="AO265" s="46">
        <f t="shared" si="334"/>
        <v>0</v>
      </c>
      <c r="AP265" s="46">
        <f t="shared" si="334"/>
        <v>0</v>
      </c>
      <c r="AQ265" s="46">
        <f t="shared" si="334"/>
        <v>0</v>
      </c>
      <c r="AR265" s="46">
        <f t="shared" si="334"/>
        <v>0</v>
      </c>
      <c r="AS265" s="46">
        <f t="shared" si="334"/>
        <v>0</v>
      </c>
      <c r="AT265" s="46">
        <f t="shared" si="334"/>
        <v>0</v>
      </c>
      <c r="AU265" s="46">
        <f t="shared" si="337"/>
        <v>0</v>
      </c>
      <c r="AV265" s="46">
        <f t="shared" si="337"/>
        <v>0</v>
      </c>
      <c r="AW265" s="46">
        <f t="shared" si="337"/>
        <v>0</v>
      </c>
      <c r="AX265" s="46">
        <f t="shared" si="337"/>
        <v>0</v>
      </c>
      <c r="AY265" s="46">
        <f t="shared" si="337"/>
        <v>0</v>
      </c>
      <c r="AZ265" s="46">
        <f t="shared" si="337"/>
        <v>0</v>
      </c>
      <c r="BA265" s="46">
        <f t="shared" si="337"/>
        <v>2</v>
      </c>
      <c r="BB265" s="46">
        <f t="shared" si="337"/>
        <v>26</v>
      </c>
      <c r="BC265" s="46">
        <f t="shared" si="337"/>
        <v>262</v>
      </c>
      <c r="BD265" s="46">
        <f t="shared" si="337"/>
        <v>2620</v>
      </c>
      <c r="BE265" s="46">
        <f t="shared" si="337"/>
        <v>26200</v>
      </c>
      <c r="BF265" s="44"/>
      <c r="BG265" s="44">
        <f t="shared" si="352"/>
        <v>0</v>
      </c>
      <c r="BH265" s="46">
        <f t="shared" si="353"/>
        <v>0</v>
      </c>
      <c r="BI265" s="46">
        <f t="shared" si="354"/>
        <v>0</v>
      </c>
      <c r="BJ265" s="46">
        <f t="shared" si="355"/>
        <v>0</v>
      </c>
      <c r="BK265" s="46">
        <f t="shared" si="356"/>
        <v>0</v>
      </c>
      <c r="BL265" s="46">
        <f t="shared" si="357"/>
        <v>0</v>
      </c>
      <c r="BM265" s="46">
        <f t="shared" si="358"/>
        <v>0</v>
      </c>
      <c r="BN265" s="46">
        <f t="shared" si="359"/>
        <v>0</v>
      </c>
      <c r="BO265" s="46">
        <f t="shared" si="360"/>
        <v>0</v>
      </c>
      <c r="BP265" s="46">
        <f t="shared" si="361"/>
        <v>0</v>
      </c>
      <c r="BQ265" s="46">
        <f t="shared" si="362"/>
        <v>0</v>
      </c>
      <c r="BR265" s="46">
        <f t="shared" si="363"/>
        <v>0</v>
      </c>
      <c r="BS265" s="46">
        <f t="shared" si="364"/>
        <v>200</v>
      </c>
      <c r="BT265" s="46">
        <f t="shared" si="365"/>
        <v>60</v>
      </c>
      <c r="BU265" s="46">
        <f t="shared" si="366"/>
        <v>2</v>
      </c>
      <c r="BV265" s="46">
        <f t="shared" si="367"/>
        <v>0</v>
      </c>
      <c r="BW265" s="46">
        <f t="shared" si="368"/>
        <v>0</v>
      </c>
      <c r="BX265" s="44"/>
      <c r="BY265" s="44"/>
      <c r="BZ265" s="46">
        <f t="shared" si="369"/>
        <v>0</v>
      </c>
      <c r="CA265" s="46"/>
      <c r="CB265" s="46"/>
      <c r="CC265" s="46">
        <f t="shared" si="370"/>
        <v>0</v>
      </c>
      <c r="CD265" s="46"/>
      <c r="CE265" s="46"/>
      <c r="CF265" s="46">
        <f t="shared" si="371"/>
        <v>0</v>
      </c>
      <c r="CG265" s="44"/>
      <c r="CH265" s="46"/>
      <c r="CI265" s="46">
        <f t="shared" si="372"/>
        <v>0</v>
      </c>
      <c r="CJ265" s="44"/>
      <c r="CK265" s="46"/>
      <c r="CL265" s="46">
        <f t="shared" si="373"/>
        <v>62</v>
      </c>
      <c r="CM265" s="44"/>
      <c r="CN265" s="46">
        <f t="shared" si="374"/>
        <v>0</v>
      </c>
      <c r="CO265" s="44"/>
      <c r="CP265" s="44"/>
      <c r="CQ265" s="44" t="str">
        <f t="shared" si="375"/>
        <v/>
      </c>
      <c r="CR265" s="44" t="str">
        <f t="shared" si="376"/>
        <v/>
      </c>
      <c r="CS265" s="44" t="str">
        <f t="shared" si="377"/>
        <v xml:space="preserve">   billones</v>
      </c>
      <c r="CT265" s="44" t="str">
        <f t="shared" si="378"/>
        <v/>
      </c>
      <c r="CU265" s="44" t="str">
        <f t="shared" si="379"/>
        <v/>
      </c>
      <c r="CV265" s="44" t="str">
        <f t="shared" si="380"/>
        <v xml:space="preserve">  mil</v>
      </c>
      <c r="CW265" s="44" t="str">
        <f t="shared" si="381"/>
        <v/>
      </c>
      <c r="CX265" s="44" t="str">
        <f t="shared" si="382"/>
        <v/>
      </c>
      <c r="CY265" s="44" t="str">
        <f t="shared" si="383"/>
        <v xml:space="preserve">   millones</v>
      </c>
      <c r="CZ265" s="44" t="str">
        <f t="shared" si="384"/>
        <v/>
      </c>
      <c r="DA265" s="44" t="str">
        <f t="shared" si="385"/>
        <v/>
      </c>
      <c r="DB265" s="44" t="str">
        <f t="shared" si="386"/>
        <v xml:space="preserve">  mil</v>
      </c>
      <c r="DC265" s="44" t="str">
        <f t="shared" si="387"/>
        <v xml:space="preserve">Doscientos </v>
      </c>
      <c r="DD265" s="44" t="str">
        <f t="shared" si="388"/>
        <v xml:space="preserve">Sesenta y </v>
      </c>
      <c r="DE265" s="44" t="str">
        <f t="shared" si="389"/>
        <v>Dos Pesos</v>
      </c>
      <c r="DF265" s="44" t="str">
        <f t="shared" si="390"/>
        <v xml:space="preserve">  Centavos</v>
      </c>
      <c r="DG265" s="44" t="str">
        <f t="shared" si="391"/>
        <v xml:space="preserve">  centavos</v>
      </c>
      <c r="DH265" s="44" t="str">
        <f t="shared" si="392"/>
        <v xml:space="preserve"> </v>
      </c>
      <c r="DI265" s="44" t="str">
        <f t="shared" si="393"/>
        <v/>
      </c>
      <c r="DJ265" s="44"/>
      <c r="DK265" s="44" t="str">
        <f t="shared" si="394"/>
        <v xml:space="preserve"> </v>
      </c>
      <c r="DL265" s="44" t="str">
        <f t="shared" si="395"/>
        <v/>
      </c>
      <c r="DM265" s="44"/>
      <c r="DN265" s="44" t="str">
        <f t="shared" si="396"/>
        <v xml:space="preserve"> </v>
      </c>
      <c r="DO265" s="44" t="str">
        <f t="shared" si="397"/>
        <v/>
      </c>
      <c r="DP265" s="44"/>
      <c r="DQ265" s="44" t="str">
        <f t="shared" si="398"/>
        <v xml:space="preserve"> </v>
      </c>
      <c r="DR265" s="44" t="str">
        <f t="shared" si="399"/>
        <v/>
      </c>
      <c r="DS265" s="44"/>
      <c r="DT265" s="44" t="e">
        <f t="shared" si="400"/>
        <v>#N/A</v>
      </c>
      <c r="DU265" s="44" t="str">
        <f t="shared" si="401"/>
        <v xml:space="preserve"> Pesos</v>
      </c>
      <c r="DV265" s="44" t="str">
        <f t="shared" si="402"/>
        <v xml:space="preserve"> </v>
      </c>
      <c r="DW265" s="44" t="str">
        <f t="shared" si="403"/>
        <v/>
      </c>
      <c r="DX265" s="44"/>
      <c r="DY265" s="44"/>
      <c r="DZ265" s="44"/>
      <c r="EA265" s="44" t="str">
        <f t="shared" si="404"/>
        <v xml:space="preserve"> </v>
      </c>
      <c r="EB265" s="44"/>
      <c r="EC265" s="44"/>
      <c r="ED265" s="44" t="str">
        <f t="shared" si="405"/>
        <v xml:space="preserve"> </v>
      </c>
      <c r="EE265" s="44"/>
      <c r="EF265" s="44"/>
      <c r="EG265" s="47" t="str">
        <f t="shared" si="406"/>
        <v xml:space="preserve"> </v>
      </c>
      <c r="EH265" s="44"/>
      <c r="EI265" s="44"/>
      <c r="EJ265" s="47" t="str">
        <f t="shared" si="407"/>
        <v xml:space="preserve"> </v>
      </c>
      <c r="EK265" s="44"/>
      <c r="EL265" s="44"/>
      <c r="EM265" s="47" t="str">
        <f t="shared" si="408"/>
        <v>Doscientos Sesenta y Dos Pesos</v>
      </c>
      <c r="EN265" s="47"/>
      <c r="EO265" s="47" t="str">
        <f t="shared" si="409"/>
        <v xml:space="preserve"> </v>
      </c>
      <c r="EP265" s="44"/>
    </row>
    <row r="266" spans="1:146" hidden="1" x14ac:dyDescent="0.2">
      <c r="A266" s="42">
        <v>263</v>
      </c>
      <c r="B266" s="43" t="str">
        <f t="shared" si="339"/>
        <v>Doscientos Sesenta y Tres Pesos M/L</v>
      </c>
      <c r="C266" s="44"/>
      <c r="D266" s="45">
        <f t="shared" si="340"/>
        <v>263</v>
      </c>
      <c r="E266" s="44" t="str">
        <f t="shared" si="341"/>
        <v/>
      </c>
      <c r="F266" s="44" t="str">
        <f t="shared" si="342"/>
        <v xml:space="preserve"> Pesos</v>
      </c>
      <c r="G266" s="44" t="str">
        <f t="shared" si="343"/>
        <v xml:space="preserve">  billones</v>
      </c>
      <c r="H266" s="44"/>
      <c r="I266" s="44" t="str">
        <f t="shared" si="344"/>
        <v xml:space="preserve"> Pesos</v>
      </c>
      <c r="J266" s="44" t="s">
        <v>80</v>
      </c>
      <c r="K266" s="44"/>
      <c r="L266" s="44" t="str">
        <f t="shared" si="345"/>
        <v xml:space="preserve"> Pesos</v>
      </c>
      <c r="M266" s="44" t="str">
        <f t="shared" si="346"/>
        <v xml:space="preserve">  millones</v>
      </c>
      <c r="N266" s="44"/>
      <c r="O266" s="44" t="str">
        <f t="shared" si="347"/>
        <v xml:space="preserve"> Pesos</v>
      </c>
      <c r="P266" s="44" t="s">
        <v>80</v>
      </c>
      <c r="Q266" s="44"/>
      <c r="R266" s="44" t="str">
        <f t="shared" si="348"/>
        <v xml:space="preserve"> y </v>
      </c>
      <c r="S266" s="44" t="str">
        <f t="shared" si="349"/>
        <v xml:space="preserve"> Pesos</v>
      </c>
      <c r="T266" s="44" t="str">
        <f t="shared" si="350"/>
        <v xml:space="preserve"> Centavos</v>
      </c>
      <c r="U266" s="44" t="str">
        <f t="shared" si="351"/>
        <v xml:space="preserve"> centavos</v>
      </c>
      <c r="V266" s="44">
        <v>15</v>
      </c>
      <c r="W266" s="44">
        <v>14</v>
      </c>
      <c r="X266" s="44">
        <v>13</v>
      </c>
      <c r="Y266" s="44">
        <v>12</v>
      </c>
      <c r="Z266" s="44">
        <v>11</v>
      </c>
      <c r="AA266" s="44">
        <v>10</v>
      </c>
      <c r="AB266" s="44">
        <v>9</v>
      </c>
      <c r="AC266" s="44">
        <f t="shared" si="338"/>
        <v>8</v>
      </c>
      <c r="AD266" s="44">
        <f t="shared" si="338"/>
        <v>7</v>
      </c>
      <c r="AE266" s="44">
        <f t="shared" si="338"/>
        <v>6</v>
      </c>
      <c r="AF266" s="44">
        <f t="shared" si="338"/>
        <v>5</v>
      </c>
      <c r="AG266" s="44">
        <f t="shared" si="338"/>
        <v>4</v>
      </c>
      <c r="AH266" s="44">
        <f t="shared" si="338"/>
        <v>3</v>
      </c>
      <c r="AI266" s="44">
        <f t="shared" si="338"/>
        <v>2</v>
      </c>
      <c r="AJ266" s="44">
        <f t="shared" si="338"/>
        <v>1</v>
      </c>
      <c r="AK266" s="44">
        <f t="shared" si="338"/>
        <v>0</v>
      </c>
      <c r="AL266" s="44">
        <f t="shared" si="338"/>
        <v>-1</v>
      </c>
      <c r="AM266" s="44">
        <f t="shared" si="338"/>
        <v>-2</v>
      </c>
      <c r="AN266" s="44"/>
      <c r="AO266" s="46">
        <f t="shared" si="334"/>
        <v>0</v>
      </c>
      <c r="AP266" s="46">
        <f t="shared" si="334"/>
        <v>0</v>
      </c>
      <c r="AQ266" s="46">
        <f t="shared" si="334"/>
        <v>0</v>
      </c>
      <c r="AR266" s="46">
        <f t="shared" si="334"/>
        <v>0</v>
      </c>
      <c r="AS266" s="46">
        <f t="shared" si="334"/>
        <v>0</v>
      </c>
      <c r="AT266" s="46">
        <f t="shared" si="334"/>
        <v>0</v>
      </c>
      <c r="AU266" s="46">
        <f t="shared" si="337"/>
        <v>0</v>
      </c>
      <c r="AV266" s="46">
        <f t="shared" si="337"/>
        <v>0</v>
      </c>
      <c r="AW266" s="46">
        <f t="shared" si="337"/>
        <v>0</v>
      </c>
      <c r="AX266" s="46">
        <f t="shared" si="337"/>
        <v>0</v>
      </c>
      <c r="AY266" s="46">
        <f t="shared" si="337"/>
        <v>0</v>
      </c>
      <c r="AZ266" s="46">
        <f t="shared" si="337"/>
        <v>0</v>
      </c>
      <c r="BA266" s="46">
        <f t="shared" si="337"/>
        <v>2</v>
      </c>
      <c r="BB266" s="46">
        <f t="shared" si="337"/>
        <v>26</v>
      </c>
      <c r="BC266" s="46">
        <f t="shared" si="337"/>
        <v>263</v>
      </c>
      <c r="BD266" s="46">
        <f t="shared" si="337"/>
        <v>2630</v>
      </c>
      <c r="BE266" s="46">
        <f t="shared" si="337"/>
        <v>26300</v>
      </c>
      <c r="BF266" s="44"/>
      <c r="BG266" s="44">
        <f t="shared" si="352"/>
        <v>0</v>
      </c>
      <c r="BH266" s="46">
        <f t="shared" si="353"/>
        <v>0</v>
      </c>
      <c r="BI266" s="46">
        <f t="shared" si="354"/>
        <v>0</v>
      </c>
      <c r="BJ266" s="46">
        <f t="shared" si="355"/>
        <v>0</v>
      </c>
      <c r="BK266" s="46">
        <f t="shared" si="356"/>
        <v>0</v>
      </c>
      <c r="BL266" s="46">
        <f t="shared" si="357"/>
        <v>0</v>
      </c>
      <c r="BM266" s="46">
        <f t="shared" si="358"/>
        <v>0</v>
      </c>
      <c r="BN266" s="46">
        <f t="shared" si="359"/>
        <v>0</v>
      </c>
      <c r="BO266" s="46">
        <f t="shared" si="360"/>
        <v>0</v>
      </c>
      <c r="BP266" s="46">
        <f t="shared" si="361"/>
        <v>0</v>
      </c>
      <c r="BQ266" s="46">
        <f t="shared" si="362"/>
        <v>0</v>
      </c>
      <c r="BR266" s="46">
        <f t="shared" si="363"/>
        <v>0</v>
      </c>
      <c r="BS266" s="46">
        <f t="shared" si="364"/>
        <v>200</v>
      </c>
      <c r="BT266" s="46">
        <f t="shared" si="365"/>
        <v>60</v>
      </c>
      <c r="BU266" s="46">
        <f t="shared" si="366"/>
        <v>3</v>
      </c>
      <c r="BV266" s="46">
        <f t="shared" si="367"/>
        <v>0</v>
      </c>
      <c r="BW266" s="46">
        <f t="shared" si="368"/>
        <v>0</v>
      </c>
      <c r="BX266" s="44"/>
      <c r="BY266" s="44"/>
      <c r="BZ266" s="46">
        <f t="shared" si="369"/>
        <v>0</v>
      </c>
      <c r="CA266" s="46"/>
      <c r="CB266" s="46"/>
      <c r="CC266" s="46">
        <f t="shared" si="370"/>
        <v>0</v>
      </c>
      <c r="CD266" s="46"/>
      <c r="CE266" s="46"/>
      <c r="CF266" s="46">
        <f t="shared" si="371"/>
        <v>0</v>
      </c>
      <c r="CG266" s="44"/>
      <c r="CH266" s="46"/>
      <c r="CI266" s="46">
        <f t="shared" si="372"/>
        <v>0</v>
      </c>
      <c r="CJ266" s="44"/>
      <c r="CK266" s="46"/>
      <c r="CL266" s="46">
        <f t="shared" si="373"/>
        <v>63</v>
      </c>
      <c r="CM266" s="44"/>
      <c r="CN266" s="46">
        <f t="shared" si="374"/>
        <v>0</v>
      </c>
      <c r="CO266" s="44"/>
      <c r="CP266" s="44"/>
      <c r="CQ266" s="44" t="str">
        <f t="shared" si="375"/>
        <v/>
      </c>
      <c r="CR266" s="44" t="str">
        <f t="shared" si="376"/>
        <v/>
      </c>
      <c r="CS266" s="44" t="str">
        <f t="shared" si="377"/>
        <v xml:space="preserve">   billones</v>
      </c>
      <c r="CT266" s="44" t="str">
        <f t="shared" si="378"/>
        <v/>
      </c>
      <c r="CU266" s="44" t="str">
        <f t="shared" si="379"/>
        <v/>
      </c>
      <c r="CV266" s="44" t="str">
        <f t="shared" si="380"/>
        <v xml:space="preserve">  mil</v>
      </c>
      <c r="CW266" s="44" t="str">
        <f t="shared" si="381"/>
        <v/>
      </c>
      <c r="CX266" s="44" t="str">
        <f t="shared" si="382"/>
        <v/>
      </c>
      <c r="CY266" s="44" t="str">
        <f t="shared" si="383"/>
        <v xml:space="preserve">   millones</v>
      </c>
      <c r="CZ266" s="44" t="str">
        <f t="shared" si="384"/>
        <v/>
      </c>
      <c r="DA266" s="44" t="str">
        <f t="shared" si="385"/>
        <v/>
      </c>
      <c r="DB266" s="44" t="str">
        <f t="shared" si="386"/>
        <v xml:space="preserve">  mil</v>
      </c>
      <c r="DC266" s="44" t="str">
        <f t="shared" si="387"/>
        <v xml:space="preserve">Doscientos </v>
      </c>
      <c r="DD266" s="44" t="str">
        <f t="shared" si="388"/>
        <v xml:space="preserve">Sesenta y </v>
      </c>
      <c r="DE266" s="44" t="str">
        <f t="shared" si="389"/>
        <v>Tres Pesos</v>
      </c>
      <c r="DF266" s="44" t="str">
        <f t="shared" si="390"/>
        <v xml:space="preserve">  Centavos</v>
      </c>
      <c r="DG266" s="44" t="str">
        <f t="shared" si="391"/>
        <v xml:space="preserve">  centavos</v>
      </c>
      <c r="DH266" s="44" t="str">
        <f t="shared" si="392"/>
        <v xml:space="preserve"> </v>
      </c>
      <c r="DI266" s="44" t="str">
        <f t="shared" si="393"/>
        <v/>
      </c>
      <c r="DJ266" s="44"/>
      <c r="DK266" s="44" t="str">
        <f t="shared" si="394"/>
        <v xml:space="preserve"> </v>
      </c>
      <c r="DL266" s="44" t="str">
        <f t="shared" si="395"/>
        <v/>
      </c>
      <c r="DM266" s="44"/>
      <c r="DN266" s="44" t="str">
        <f t="shared" si="396"/>
        <v xml:space="preserve"> </v>
      </c>
      <c r="DO266" s="44" t="str">
        <f t="shared" si="397"/>
        <v/>
      </c>
      <c r="DP266" s="44"/>
      <c r="DQ266" s="44" t="str">
        <f t="shared" si="398"/>
        <v xml:space="preserve"> </v>
      </c>
      <c r="DR266" s="44" t="str">
        <f t="shared" si="399"/>
        <v/>
      </c>
      <c r="DS266" s="44"/>
      <c r="DT266" s="44" t="e">
        <f t="shared" si="400"/>
        <v>#N/A</v>
      </c>
      <c r="DU266" s="44" t="str">
        <f t="shared" si="401"/>
        <v xml:space="preserve"> Pesos</v>
      </c>
      <c r="DV266" s="44" t="str">
        <f t="shared" si="402"/>
        <v xml:space="preserve"> </v>
      </c>
      <c r="DW266" s="44" t="str">
        <f t="shared" si="403"/>
        <v/>
      </c>
      <c r="DX266" s="44"/>
      <c r="DY266" s="44"/>
      <c r="DZ266" s="44"/>
      <c r="EA266" s="44" t="str">
        <f t="shared" si="404"/>
        <v xml:space="preserve"> </v>
      </c>
      <c r="EB266" s="44"/>
      <c r="EC266" s="44"/>
      <c r="ED266" s="44" t="str">
        <f t="shared" si="405"/>
        <v xml:space="preserve"> </v>
      </c>
      <c r="EE266" s="44"/>
      <c r="EF266" s="44"/>
      <c r="EG266" s="47" t="str">
        <f t="shared" si="406"/>
        <v xml:space="preserve"> </v>
      </c>
      <c r="EH266" s="44"/>
      <c r="EI266" s="44"/>
      <c r="EJ266" s="47" t="str">
        <f t="shared" si="407"/>
        <v xml:space="preserve"> </v>
      </c>
      <c r="EK266" s="44"/>
      <c r="EL266" s="44"/>
      <c r="EM266" s="47" t="str">
        <f t="shared" si="408"/>
        <v>Doscientos Sesenta y Tres Pesos</v>
      </c>
      <c r="EN266" s="47"/>
      <c r="EO266" s="47" t="str">
        <f t="shared" si="409"/>
        <v xml:space="preserve"> </v>
      </c>
      <c r="EP266" s="44"/>
    </row>
    <row r="267" spans="1:146" hidden="1" x14ac:dyDescent="0.2">
      <c r="A267" s="42">
        <v>264</v>
      </c>
      <c r="B267" s="43" t="str">
        <f t="shared" si="339"/>
        <v>Doscientos Sesenta y Cuatro Pesos M/L</v>
      </c>
      <c r="C267" s="44"/>
      <c r="D267" s="45">
        <f t="shared" si="340"/>
        <v>264</v>
      </c>
      <c r="E267" s="44" t="str">
        <f t="shared" si="341"/>
        <v/>
      </c>
      <c r="F267" s="44" t="str">
        <f t="shared" si="342"/>
        <v xml:space="preserve"> Pesos</v>
      </c>
      <c r="G267" s="44" t="str">
        <f t="shared" si="343"/>
        <v xml:space="preserve">  billones</v>
      </c>
      <c r="H267" s="44"/>
      <c r="I267" s="44" t="str">
        <f t="shared" si="344"/>
        <v xml:space="preserve"> Pesos</v>
      </c>
      <c r="J267" s="44" t="s">
        <v>80</v>
      </c>
      <c r="K267" s="44"/>
      <c r="L267" s="44" t="str">
        <f t="shared" si="345"/>
        <v xml:space="preserve"> Pesos</v>
      </c>
      <c r="M267" s="44" t="str">
        <f t="shared" si="346"/>
        <v xml:space="preserve">  millones</v>
      </c>
      <c r="N267" s="44"/>
      <c r="O267" s="44" t="str">
        <f t="shared" si="347"/>
        <v xml:space="preserve"> Pesos</v>
      </c>
      <c r="P267" s="44" t="s">
        <v>80</v>
      </c>
      <c r="Q267" s="44"/>
      <c r="R267" s="44" t="str">
        <f t="shared" si="348"/>
        <v xml:space="preserve"> y </v>
      </c>
      <c r="S267" s="44" t="str">
        <f t="shared" si="349"/>
        <v xml:space="preserve"> Pesos</v>
      </c>
      <c r="T267" s="44" t="str">
        <f t="shared" si="350"/>
        <v xml:space="preserve"> Centavos</v>
      </c>
      <c r="U267" s="44" t="str">
        <f t="shared" si="351"/>
        <v xml:space="preserve"> centavos</v>
      </c>
      <c r="V267" s="44">
        <v>15</v>
      </c>
      <c r="W267" s="44">
        <v>14</v>
      </c>
      <c r="X267" s="44">
        <v>13</v>
      </c>
      <c r="Y267" s="44">
        <v>12</v>
      </c>
      <c r="Z267" s="44">
        <v>11</v>
      </c>
      <c r="AA267" s="44">
        <v>10</v>
      </c>
      <c r="AB267" s="44">
        <v>9</v>
      </c>
      <c r="AC267" s="44">
        <f t="shared" si="338"/>
        <v>8</v>
      </c>
      <c r="AD267" s="44">
        <f t="shared" si="338"/>
        <v>7</v>
      </c>
      <c r="AE267" s="44">
        <f t="shared" si="338"/>
        <v>6</v>
      </c>
      <c r="AF267" s="44">
        <f t="shared" si="338"/>
        <v>5</v>
      </c>
      <c r="AG267" s="44">
        <f t="shared" si="338"/>
        <v>4</v>
      </c>
      <c r="AH267" s="44">
        <f t="shared" si="338"/>
        <v>3</v>
      </c>
      <c r="AI267" s="44">
        <f t="shared" si="338"/>
        <v>2</v>
      </c>
      <c r="AJ267" s="44">
        <f t="shared" si="338"/>
        <v>1</v>
      </c>
      <c r="AK267" s="44">
        <f t="shared" si="338"/>
        <v>0</v>
      </c>
      <c r="AL267" s="44">
        <f t="shared" si="338"/>
        <v>-1</v>
      </c>
      <c r="AM267" s="44">
        <f t="shared" si="338"/>
        <v>-2</v>
      </c>
      <c r="AN267" s="44"/>
      <c r="AO267" s="46">
        <f t="shared" si="334"/>
        <v>0</v>
      </c>
      <c r="AP267" s="46">
        <f t="shared" si="334"/>
        <v>0</v>
      </c>
      <c r="AQ267" s="46">
        <f t="shared" si="334"/>
        <v>0</v>
      </c>
      <c r="AR267" s="46">
        <f t="shared" si="334"/>
        <v>0</v>
      </c>
      <c r="AS267" s="46">
        <f t="shared" si="334"/>
        <v>0</v>
      </c>
      <c r="AT267" s="46">
        <f t="shared" si="334"/>
        <v>0</v>
      </c>
      <c r="AU267" s="46">
        <f t="shared" si="337"/>
        <v>0</v>
      </c>
      <c r="AV267" s="46">
        <f t="shared" si="337"/>
        <v>0</v>
      </c>
      <c r="AW267" s="46">
        <f t="shared" si="337"/>
        <v>0</v>
      </c>
      <c r="AX267" s="46">
        <f t="shared" si="337"/>
        <v>0</v>
      </c>
      <c r="AY267" s="46">
        <f t="shared" si="337"/>
        <v>0</v>
      </c>
      <c r="AZ267" s="46">
        <f t="shared" si="337"/>
        <v>0</v>
      </c>
      <c r="BA267" s="46">
        <f t="shared" si="337"/>
        <v>2</v>
      </c>
      <c r="BB267" s="46">
        <f t="shared" si="337"/>
        <v>26</v>
      </c>
      <c r="BC267" s="46">
        <f t="shared" si="337"/>
        <v>264</v>
      </c>
      <c r="BD267" s="46">
        <f t="shared" si="337"/>
        <v>2640</v>
      </c>
      <c r="BE267" s="46">
        <f t="shared" si="337"/>
        <v>26400</v>
      </c>
      <c r="BF267" s="44"/>
      <c r="BG267" s="44">
        <f t="shared" si="352"/>
        <v>0</v>
      </c>
      <c r="BH267" s="46">
        <f t="shared" si="353"/>
        <v>0</v>
      </c>
      <c r="BI267" s="46">
        <f t="shared" si="354"/>
        <v>0</v>
      </c>
      <c r="BJ267" s="46">
        <f t="shared" si="355"/>
        <v>0</v>
      </c>
      <c r="BK267" s="46">
        <f t="shared" si="356"/>
        <v>0</v>
      </c>
      <c r="BL267" s="46">
        <f t="shared" si="357"/>
        <v>0</v>
      </c>
      <c r="BM267" s="46">
        <f t="shared" si="358"/>
        <v>0</v>
      </c>
      <c r="BN267" s="46">
        <f t="shared" si="359"/>
        <v>0</v>
      </c>
      <c r="BO267" s="46">
        <f t="shared" si="360"/>
        <v>0</v>
      </c>
      <c r="BP267" s="46">
        <f t="shared" si="361"/>
        <v>0</v>
      </c>
      <c r="BQ267" s="46">
        <f t="shared" si="362"/>
        <v>0</v>
      </c>
      <c r="BR267" s="46">
        <f t="shared" si="363"/>
        <v>0</v>
      </c>
      <c r="BS267" s="46">
        <f t="shared" si="364"/>
        <v>200</v>
      </c>
      <c r="BT267" s="46">
        <f t="shared" si="365"/>
        <v>60</v>
      </c>
      <c r="BU267" s="46">
        <f t="shared" si="366"/>
        <v>4</v>
      </c>
      <c r="BV267" s="46">
        <f t="shared" si="367"/>
        <v>0</v>
      </c>
      <c r="BW267" s="46">
        <f t="shared" si="368"/>
        <v>0</v>
      </c>
      <c r="BX267" s="44"/>
      <c r="BY267" s="44"/>
      <c r="BZ267" s="46">
        <f t="shared" si="369"/>
        <v>0</v>
      </c>
      <c r="CA267" s="46"/>
      <c r="CB267" s="46"/>
      <c r="CC267" s="46">
        <f t="shared" si="370"/>
        <v>0</v>
      </c>
      <c r="CD267" s="46"/>
      <c r="CE267" s="46"/>
      <c r="CF267" s="46">
        <f t="shared" si="371"/>
        <v>0</v>
      </c>
      <c r="CG267" s="44"/>
      <c r="CH267" s="46"/>
      <c r="CI267" s="46">
        <f t="shared" si="372"/>
        <v>0</v>
      </c>
      <c r="CJ267" s="44"/>
      <c r="CK267" s="46"/>
      <c r="CL267" s="46">
        <f t="shared" si="373"/>
        <v>64</v>
      </c>
      <c r="CM267" s="44"/>
      <c r="CN267" s="46">
        <f t="shared" si="374"/>
        <v>0</v>
      </c>
      <c r="CO267" s="44"/>
      <c r="CP267" s="44"/>
      <c r="CQ267" s="44" t="str">
        <f t="shared" si="375"/>
        <v/>
      </c>
      <c r="CR267" s="44" t="str">
        <f t="shared" si="376"/>
        <v/>
      </c>
      <c r="CS267" s="44" t="str">
        <f t="shared" si="377"/>
        <v xml:space="preserve">   billones</v>
      </c>
      <c r="CT267" s="44" t="str">
        <f t="shared" si="378"/>
        <v/>
      </c>
      <c r="CU267" s="44" t="str">
        <f t="shared" si="379"/>
        <v/>
      </c>
      <c r="CV267" s="44" t="str">
        <f t="shared" si="380"/>
        <v xml:space="preserve">  mil</v>
      </c>
      <c r="CW267" s="44" t="str">
        <f t="shared" si="381"/>
        <v/>
      </c>
      <c r="CX267" s="44" t="str">
        <f t="shared" si="382"/>
        <v/>
      </c>
      <c r="CY267" s="44" t="str">
        <f t="shared" si="383"/>
        <v xml:space="preserve">   millones</v>
      </c>
      <c r="CZ267" s="44" t="str">
        <f t="shared" si="384"/>
        <v/>
      </c>
      <c r="DA267" s="44" t="str">
        <f t="shared" si="385"/>
        <v/>
      </c>
      <c r="DB267" s="44" t="str">
        <f t="shared" si="386"/>
        <v xml:space="preserve">  mil</v>
      </c>
      <c r="DC267" s="44" t="str">
        <f t="shared" si="387"/>
        <v xml:space="preserve">Doscientos </v>
      </c>
      <c r="DD267" s="44" t="str">
        <f t="shared" si="388"/>
        <v xml:space="preserve">Sesenta y </v>
      </c>
      <c r="DE267" s="44" t="str">
        <f t="shared" si="389"/>
        <v>Cuatro Pesos</v>
      </c>
      <c r="DF267" s="44" t="str">
        <f t="shared" si="390"/>
        <v xml:space="preserve">  Centavos</v>
      </c>
      <c r="DG267" s="44" t="str">
        <f t="shared" si="391"/>
        <v xml:space="preserve">  centavos</v>
      </c>
      <c r="DH267" s="44" t="str">
        <f t="shared" si="392"/>
        <v xml:space="preserve"> </v>
      </c>
      <c r="DI267" s="44" t="str">
        <f t="shared" si="393"/>
        <v/>
      </c>
      <c r="DJ267" s="44"/>
      <c r="DK267" s="44" t="str">
        <f t="shared" si="394"/>
        <v xml:space="preserve"> </v>
      </c>
      <c r="DL267" s="44" t="str">
        <f t="shared" si="395"/>
        <v/>
      </c>
      <c r="DM267" s="44"/>
      <c r="DN267" s="44" t="str">
        <f t="shared" si="396"/>
        <v xml:space="preserve"> </v>
      </c>
      <c r="DO267" s="44" t="str">
        <f t="shared" si="397"/>
        <v/>
      </c>
      <c r="DP267" s="44"/>
      <c r="DQ267" s="44" t="str">
        <f t="shared" si="398"/>
        <v xml:space="preserve"> </v>
      </c>
      <c r="DR267" s="44" t="str">
        <f t="shared" si="399"/>
        <v/>
      </c>
      <c r="DS267" s="44"/>
      <c r="DT267" s="44" t="e">
        <f t="shared" si="400"/>
        <v>#N/A</v>
      </c>
      <c r="DU267" s="44" t="str">
        <f t="shared" si="401"/>
        <v xml:space="preserve"> Pesos</v>
      </c>
      <c r="DV267" s="44" t="str">
        <f t="shared" si="402"/>
        <v xml:space="preserve"> </v>
      </c>
      <c r="DW267" s="44" t="str">
        <f t="shared" si="403"/>
        <v/>
      </c>
      <c r="DX267" s="44"/>
      <c r="DY267" s="44"/>
      <c r="DZ267" s="44"/>
      <c r="EA267" s="44" t="str">
        <f t="shared" si="404"/>
        <v xml:space="preserve"> </v>
      </c>
      <c r="EB267" s="44"/>
      <c r="EC267" s="44"/>
      <c r="ED267" s="44" t="str">
        <f t="shared" si="405"/>
        <v xml:space="preserve"> </v>
      </c>
      <c r="EE267" s="44"/>
      <c r="EF267" s="44"/>
      <c r="EG267" s="47" t="str">
        <f t="shared" si="406"/>
        <v xml:space="preserve"> </v>
      </c>
      <c r="EH267" s="44"/>
      <c r="EI267" s="44"/>
      <c r="EJ267" s="47" t="str">
        <f t="shared" si="407"/>
        <v xml:space="preserve"> </v>
      </c>
      <c r="EK267" s="44"/>
      <c r="EL267" s="44"/>
      <c r="EM267" s="47" t="str">
        <f t="shared" si="408"/>
        <v>Doscientos Sesenta y Cuatro Pesos</v>
      </c>
      <c r="EN267" s="47"/>
      <c r="EO267" s="47" t="str">
        <f t="shared" si="409"/>
        <v xml:space="preserve"> </v>
      </c>
      <c r="EP267" s="44"/>
    </row>
    <row r="268" spans="1:146" hidden="1" x14ac:dyDescent="0.2">
      <c r="A268" s="42">
        <v>265</v>
      </c>
      <c r="B268" s="43" t="str">
        <f t="shared" si="339"/>
        <v>Doscientos Sesenta y Cinco Pesos M/L</v>
      </c>
      <c r="C268" s="44"/>
      <c r="D268" s="45">
        <f t="shared" si="340"/>
        <v>265</v>
      </c>
      <c r="E268" s="44" t="str">
        <f t="shared" si="341"/>
        <v/>
      </c>
      <c r="F268" s="44" t="str">
        <f t="shared" si="342"/>
        <v xml:space="preserve"> Pesos</v>
      </c>
      <c r="G268" s="44" t="str">
        <f t="shared" si="343"/>
        <v xml:space="preserve">  billones</v>
      </c>
      <c r="H268" s="44"/>
      <c r="I268" s="44" t="str">
        <f t="shared" si="344"/>
        <v xml:space="preserve"> Pesos</v>
      </c>
      <c r="J268" s="44" t="s">
        <v>80</v>
      </c>
      <c r="K268" s="44"/>
      <c r="L268" s="44" t="str">
        <f t="shared" si="345"/>
        <v xml:space="preserve"> Pesos</v>
      </c>
      <c r="M268" s="44" t="str">
        <f t="shared" si="346"/>
        <v xml:space="preserve">  millones</v>
      </c>
      <c r="N268" s="44"/>
      <c r="O268" s="44" t="str">
        <f t="shared" si="347"/>
        <v xml:space="preserve"> Pesos</v>
      </c>
      <c r="P268" s="44" t="s">
        <v>80</v>
      </c>
      <c r="Q268" s="44"/>
      <c r="R268" s="44" t="str">
        <f t="shared" si="348"/>
        <v xml:space="preserve"> y </v>
      </c>
      <c r="S268" s="44" t="str">
        <f t="shared" si="349"/>
        <v xml:space="preserve"> Pesos</v>
      </c>
      <c r="T268" s="44" t="str">
        <f t="shared" si="350"/>
        <v xml:space="preserve"> Centavos</v>
      </c>
      <c r="U268" s="44" t="str">
        <f t="shared" si="351"/>
        <v xml:space="preserve"> centavos</v>
      </c>
      <c r="V268" s="44">
        <v>15</v>
      </c>
      <c r="W268" s="44">
        <v>14</v>
      </c>
      <c r="X268" s="44">
        <v>13</v>
      </c>
      <c r="Y268" s="44">
        <v>12</v>
      </c>
      <c r="Z268" s="44">
        <v>11</v>
      </c>
      <c r="AA268" s="44">
        <v>10</v>
      </c>
      <c r="AB268" s="44">
        <v>9</v>
      </c>
      <c r="AC268" s="44">
        <f t="shared" si="338"/>
        <v>8</v>
      </c>
      <c r="AD268" s="44">
        <f t="shared" si="338"/>
        <v>7</v>
      </c>
      <c r="AE268" s="44">
        <f t="shared" si="338"/>
        <v>6</v>
      </c>
      <c r="AF268" s="44">
        <f t="shared" si="338"/>
        <v>5</v>
      </c>
      <c r="AG268" s="44">
        <f t="shared" si="338"/>
        <v>4</v>
      </c>
      <c r="AH268" s="44">
        <f t="shared" si="338"/>
        <v>3</v>
      </c>
      <c r="AI268" s="44">
        <f t="shared" si="338"/>
        <v>2</v>
      </c>
      <c r="AJ268" s="44">
        <f t="shared" si="338"/>
        <v>1</v>
      </c>
      <c r="AK268" s="44">
        <f t="shared" si="338"/>
        <v>0</v>
      </c>
      <c r="AL268" s="44">
        <f t="shared" si="338"/>
        <v>-1</v>
      </c>
      <c r="AM268" s="44">
        <f t="shared" si="338"/>
        <v>-2</v>
      </c>
      <c r="AN268" s="44"/>
      <c r="AO268" s="46">
        <f t="shared" si="334"/>
        <v>0</v>
      </c>
      <c r="AP268" s="46">
        <f t="shared" si="334"/>
        <v>0</v>
      </c>
      <c r="AQ268" s="46">
        <f t="shared" si="334"/>
        <v>0</v>
      </c>
      <c r="AR268" s="46">
        <f t="shared" si="334"/>
        <v>0</v>
      </c>
      <c r="AS268" s="46">
        <f t="shared" si="334"/>
        <v>0</v>
      </c>
      <c r="AT268" s="46">
        <f t="shared" si="334"/>
        <v>0</v>
      </c>
      <c r="AU268" s="46">
        <f t="shared" si="337"/>
        <v>0</v>
      </c>
      <c r="AV268" s="46">
        <f t="shared" si="337"/>
        <v>0</v>
      </c>
      <c r="AW268" s="46">
        <f t="shared" si="337"/>
        <v>0</v>
      </c>
      <c r="AX268" s="46">
        <f t="shared" si="337"/>
        <v>0</v>
      </c>
      <c r="AY268" s="46">
        <f t="shared" si="337"/>
        <v>0</v>
      </c>
      <c r="AZ268" s="46">
        <f t="shared" si="337"/>
        <v>0</v>
      </c>
      <c r="BA268" s="46">
        <f t="shared" si="337"/>
        <v>2</v>
      </c>
      <c r="BB268" s="46">
        <f t="shared" si="337"/>
        <v>26</v>
      </c>
      <c r="BC268" s="46">
        <f t="shared" si="337"/>
        <v>265</v>
      </c>
      <c r="BD268" s="46">
        <f t="shared" si="337"/>
        <v>2650</v>
      </c>
      <c r="BE268" s="46">
        <f t="shared" si="337"/>
        <v>26500</v>
      </c>
      <c r="BF268" s="44"/>
      <c r="BG268" s="44">
        <f t="shared" si="352"/>
        <v>0</v>
      </c>
      <c r="BH268" s="46">
        <f t="shared" si="353"/>
        <v>0</v>
      </c>
      <c r="BI268" s="46">
        <f t="shared" si="354"/>
        <v>0</v>
      </c>
      <c r="BJ268" s="46">
        <f t="shared" si="355"/>
        <v>0</v>
      </c>
      <c r="BK268" s="46">
        <f t="shared" si="356"/>
        <v>0</v>
      </c>
      <c r="BL268" s="46">
        <f t="shared" si="357"/>
        <v>0</v>
      </c>
      <c r="BM268" s="46">
        <f t="shared" si="358"/>
        <v>0</v>
      </c>
      <c r="BN268" s="46">
        <f t="shared" si="359"/>
        <v>0</v>
      </c>
      <c r="BO268" s="46">
        <f t="shared" si="360"/>
        <v>0</v>
      </c>
      <c r="BP268" s="46">
        <f t="shared" si="361"/>
        <v>0</v>
      </c>
      <c r="BQ268" s="46">
        <f t="shared" si="362"/>
        <v>0</v>
      </c>
      <c r="BR268" s="46">
        <f t="shared" si="363"/>
        <v>0</v>
      </c>
      <c r="BS268" s="46">
        <f t="shared" si="364"/>
        <v>200</v>
      </c>
      <c r="BT268" s="46">
        <f t="shared" si="365"/>
        <v>60</v>
      </c>
      <c r="BU268" s="46">
        <f t="shared" si="366"/>
        <v>5</v>
      </c>
      <c r="BV268" s="46">
        <f t="shared" si="367"/>
        <v>0</v>
      </c>
      <c r="BW268" s="46">
        <f t="shared" si="368"/>
        <v>0</v>
      </c>
      <c r="BX268" s="44"/>
      <c r="BY268" s="44"/>
      <c r="BZ268" s="46">
        <f t="shared" si="369"/>
        <v>0</v>
      </c>
      <c r="CA268" s="46"/>
      <c r="CB268" s="46"/>
      <c r="CC268" s="46">
        <f t="shared" si="370"/>
        <v>0</v>
      </c>
      <c r="CD268" s="46"/>
      <c r="CE268" s="46"/>
      <c r="CF268" s="46">
        <f t="shared" si="371"/>
        <v>0</v>
      </c>
      <c r="CG268" s="44"/>
      <c r="CH268" s="46"/>
      <c r="CI268" s="46">
        <f t="shared" si="372"/>
        <v>0</v>
      </c>
      <c r="CJ268" s="44"/>
      <c r="CK268" s="46"/>
      <c r="CL268" s="46">
        <f t="shared" si="373"/>
        <v>65</v>
      </c>
      <c r="CM268" s="44"/>
      <c r="CN268" s="46">
        <f t="shared" si="374"/>
        <v>0</v>
      </c>
      <c r="CO268" s="44"/>
      <c r="CP268" s="44"/>
      <c r="CQ268" s="44" t="str">
        <f t="shared" si="375"/>
        <v/>
      </c>
      <c r="CR268" s="44" t="str">
        <f t="shared" si="376"/>
        <v/>
      </c>
      <c r="CS268" s="44" t="str">
        <f t="shared" si="377"/>
        <v xml:space="preserve">   billones</v>
      </c>
      <c r="CT268" s="44" t="str">
        <f t="shared" si="378"/>
        <v/>
      </c>
      <c r="CU268" s="44" t="str">
        <f t="shared" si="379"/>
        <v/>
      </c>
      <c r="CV268" s="44" t="str">
        <f t="shared" si="380"/>
        <v xml:space="preserve">  mil</v>
      </c>
      <c r="CW268" s="44" t="str">
        <f t="shared" si="381"/>
        <v/>
      </c>
      <c r="CX268" s="44" t="str">
        <f t="shared" si="382"/>
        <v/>
      </c>
      <c r="CY268" s="44" t="str">
        <f t="shared" si="383"/>
        <v xml:space="preserve">   millones</v>
      </c>
      <c r="CZ268" s="44" t="str">
        <f t="shared" si="384"/>
        <v/>
      </c>
      <c r="DA268" s="44" t="str">
        <f t="shared" si="385"/>
        <v/>
      </c>
      <c r="DB268" s="44" t="str">
        <f t="shared" si="386"/>
        <v xml:space="preserve">  mil</v>
      </c>
      <c r="DC268" s="44" t="str">
        <f t="shared" si="387"/>
        <v xml:space="preserve">Doscientos </v>
      </c>
      <c r="DD268" s="44" t="str">
        <f t="shared" si="388"/>
        <v xml:space="preserve">Sesenta y </v>
      </c>
      <c r="DE268" s="44" t="str">
        <f t="shared" si="389"/>
        <v>Cinco Pesos</v>
      </c>
      <c r="DF268" s="44" t="str">
        <f t="shared" si="390"/>
        <v xml:space="preserve">  Centavos</v>
      </c>
      <c r="DG268" s="44" t="str">
        <f t="shared" si="391"/>
        <v xml:space="preserve">  centavos</v>
      </c>
      <c r="DH268" s="44" t="str">
        <f t="shared" si="392"/>
        <v xml:space="preserve"> </v>
      </c>
      <c r="DI268" s="44" t="str">
        <f t="shared" si="393"/>
        <v/>
      </c>
      <c r="DJ268" s="44"/>
      <c r="DK268" s="44" t="str">
        <f t="shared" si="394"/>
        <v xml:space="preserve"> </v>
      </c>
      <c r="DL268" s="44" t="str">
        <f t="shared" si="395"/>
        <v/>
      </c>
      <c r="DM268" s="44"/>
      <c r="DN268" s="44" t="str">
        <f t="shared" si="396"/>
        <v xml:space="preserve"> </v>
      </c>
      <c r="DO268" s="44" t="str">
        <f t="shared" si="397"/>
        <v/>
      </c>
      <c r="DP268" s="44"/>
      <c r="DQ268" s="44" t="str">
        <f t="shared" si="398"/>
        <v xml:space="preserve"> </v>
      </c>
      <c r="DR268" s="44" t="str">
        <f t="shared" si="399"/>
        <v/>
      </c>
      <c r="DS268" s="44"/>
      <c r="DT268" s="44" t="e">
        <f t="shared" si="400"/>
        <v>#N/A</v>
      </c>
      <c r="DU268" s="44" t="str">
        <f t="shared" si="401"/>
        <v xml:space="preserve"> Pesos</v>
      </c>
      <c r="DV268" s="44" t="str">
        <f t="shared" si="402"/>
        <v xml:space="preserve"> </v>
      </c>
      <c r="DW268" s="44" t="str">
        <f t="shared" si="403"/>
        <v/>
      </c>
      <c r="DX268" s="44"/>
      <c r="DY268" s="44"/>
      <c r="DZ268" s="44"/>
      <c r="EA268" s="44" t="str">
        <f t="shared" si="404"/>
        <v xml:space="preserve"> </v>
      </c>
      <c r="EB268" s="44"/>
      <c r="EC268" s="44"/>
      <c r="ED268" s="44" t="str">
        <f t="shared" si="405"/>
        <v xml:space="preserve"> </v>
      </c>
      <c r="EE268" s="44"/>
      <c r="EF268" s="44"/>
      <c r="EG268" s="47" t="str">
        <f t="shared" si="406"/>
        <v xml:space="preserve"> </v>
      </c>
      <c r="EH268" s="44"/>
      <c r="EI268" s="44"/>
      <c r="EJ268" s="47" t="str">
        <f t="shared" si="407"/>
        <v xml:space="preserve"> </v>
      </c>
      <c r="EK268" s="44"/>
      <c r="EL268" s="44"/>
      <c r="EM268" s="47" t="str">
        <f t="shared" si="408"/>
        <v>Doscientos Sesenta y Cinco Pesos</v>
      </c>
      <c r="EN268" s="47"/>
      <c r="EO268" s="47" t="str">
        <f t="shared" si="409"/>
        <v xml:space="preserve"> </v>
      </c>
      <c r="EP268" s="44"/>
    </row>
    <row r="269" spans="1:146" hidden="1" x14ac:dyDescent="0.2">
      <c r="A269" s="42">
        <v>266</v>
      </c>
      <c r="B269" s="43" t="str">
        <f t="shared" si="339"/>
        <v>Doscientos Sesenta y Seis Pesos M/L</v>
      </c>
      <c r="C269" s="44"/>
      <c r="D269" s="45">
        <f t="shared" si="340"/>
        <v>266</v>
      </c>
      <c r="E269" s="44" t="str">
        <f t="shared" si="341"/>
        <v/>
      </c>
      <c r="F269" s="44" t="str">
        <f t="shared" si="342"/>
        <v xml:space="preserve"> Pesos</v>
      </c>
      <c r="G269" s="44" t="str">
        <f t="shared" si="343"/>
        <v xml:space="preserve">  billones</v>
      </c>
      <c r="H269" s="44"/>
      <c r="I269" s="44" t="str">
        <f t="shared" si="344"/>
        <v xml:space="preserve"> Pesos</v>
      </c>
      <c r="J269" s="44" t="s">
        <v>80</v>
      </c>
      <c r="K269" s="44"/>
      <c r="L269" s="44" t="str">
        <f t="shared" si="345"/>
        <v xml:space="preserve"> Pesos</v>
      </c>
      <c r="M269" s="44" t="str">
        <f t="shared" si="346"/>
        <v xml:space="preserve">  millones</v>
      </c>
      <c r="N269" s="44"/>
      <c r="O269" s="44" t="str">
        <f t="shared" si="347"/>
        <v xml:space="preserve"> Pesos</v>
      </c>
      <c r="P269" s="44" t="s">
        <v>80</v>
      </c>
      <c r="Q269" s="44"/>
      <c r="R269" s="44" t="str">
        <f t="shared" si="348"/>
        <v xml:space="preserve"> y </v>
      </c>
      <c r="S269" s="44" t="str">
        <f t="shared" si="349"/>
        <v xml:space="preserve"> Pesos</v>
      </c>
      <c r="T269" s="44" t="str">
        <f t="shared" si="350"/>
        <v xml:space="preserve"> Centavos</v>
      </c>
      <c r="U269" s="44" t="str">
        <f t="shared" si="351"/>
        <v xml:space="preserve"> centavos</v>
      </c>
      <c r="V269" s="44">
        <v>15</v>
      </c>
      <c r="W269" s="44">
        <v>14</v>
      </c>
      <c r="X269" s="44">
        <v>13</v>
      </c>
      <c r="Y269" s="44">
        <v>12</v>
      </c>
      <c r="Z269" s="44">
        <v>11</v>
      </c>
      <c r="AA269" s="44">
        <v>10</v>
      </c>
      <c r="AB269" s="44">
        <v>9</v>
      </c>
      <c r="AC269" s="44">
        <f t="shared" si="338"/>
        <v>8</v>
      </c>
      <c r="AD269" s="44">
        <f t="shared" si="338"/>
        <v>7</v>
      </c>
      <c r="AE269" s="44">
        <f t="shared" si="338"/>
        <v>6</v>
      </c>
      <c r="AF269" s="44">
        <f t="shared" si="338"/>
        <v>5</v>
      </c>
      <c r="AG269" s="44">
        <f t="shared" si="338"/>
        <v>4</v>
      </c>
      <c r="AH269" s="44">
        <f t="shared" si="338"/>
        <v>3</v>
      </c>
      <c r="AI269" s="44">
        <f t="shared" si="338"/>
        <v>2</v>
      </c>
      <c r="AJ269" s="44">
        <f t="shared" si="338"/>
        <v>1</v>
      </c>
      <c r="AK269" s="44">
        <f t="shared" si="338"/>
        <v>0</v>
      </c>
      <c r="AL269" s="44">
        <f t="shared" si="338"/>
        <v>-1</v>
      </c>
      <c r="AM269" s="44">
        <f t="shared" si="338"/>
        <v>-2</v>
      </c>
      <c r="AN269" s="44"/>
      <c r="AO269" s="46">
        <f t="shared" si="334"/>
        <v>0</v>
      </c>
      <c r="AP269" s="46">
        <f t="shared" si="334"/>
        <v>0</v>
      </c>
      <c r="AQ269" s="46">
        <f t="shared" si="334"/>
        <v>0</v>
      </c>
      <c r="AR269" s="46">
        <f t="shared" si="334"/>
        <v>0</v>
      </c>
      <c r="AS269" s="46">
        <f t="shared" si="334"/>
        <v>0</v>
      </c>
      <c r="AT269" s="46">
        <f t="shared" si="334"/>
        <v>0</v>
      </c>
      <c r="AU269" s="46">
        <f t="shared" si="337"/>
        <v>0</v>
      </c>
      <c r="AV269" s="46">
        <f t="shared" si="337"/>
        <v>0</v>
      </c>
      <c r="AW269" s="46">
        <f t="shared" si="337"/>
        <v>0</v>
      </c>
      <c r="AX269" s="46">
        <f t="shared" si="337"/>
        <v>0</v>
      </c>
      <c r="AY269" s="46">
        <f t="shared" si="337"/>
        <v>0</v>
      </c>
      <c r="AZ269" s="46">
        <f t="shared" si="337"/>
        <v>0</v>
      </c>
      <c r="BA269" s="46">
        <f t="shared" si="337"/>
        <v>2</v>
      </c>
      <c r="BB269" s="46">
        <f t="shared" si="337"/>
        <v>26</v>
      </c>
      <c r="BC269" s="46">
        <f t="shared" si="337"/>
        <v>266</v>
      </c>
      <c r="BD269" s="46">
        <f t="shared" si="337"/>
        <v>2660</v>
      </c>
      <c r="BE269" s="46">
        <f t="shared" si="337"/>
        <v>26600</v>
      </c>
      <c r="BF269" s="44"/>
      <c r="BG269" s="44">
        <f t="shared" si="352"/>
        <v>0</v>
      </c>
      <c r="BH269" s="46">
        <f t="shared" si="353"/>
        <v>0</v>
      </c>
      <c r="BI269" s="46">
        <f t="shared" si="354"/>
        <v>0</v>
      </c>
      <c r="BJ269" s="46">
        <f t="shared" si="355"/>
        <v>0</v>
      </c>
      <c r="BK269" s="46">
        <f t="shared" si="356"/>
        <v>0</v>
      </c>
      <c r="BL269" s="46">
        <f t="shared" si="357"/>
        <v>0</v>
      </c>
      <c r="BM269" s="46">
        <f t="shared" si="358"/>
        <v>0</v>
      </c>
      <c r="BN269" s="46">
        <f t="shared" si="359"/>
        <v>0</v>
      </c>
      <c r="BO269" s="46">
        <f t="shared" si="360"/>
        <v>0</v>
      </c>
      <c r="BP269" s="46">
        <f t="shared" si="361"/>
        <v>0</v>
      </c>
      <c r="BQ269" s="46">
        <f t="shared" si="362"/>
        <v>0</v>
      </c>
      <c r="BR269" s="46">
        <f t="shared" si="363"/>
        <v>0</v>
      </c>
      <c r="BS269" s="46">
        <f t="shared" si="364"/>
        <v>200</v>
      </c>
      <c r="BT269" s="46">
        <f t="shared" si="365"/>
        <v>60</v>
      </c>
      <c r="BU269" s="46">
        <f t="shared" si="366"/>
        <v>6</v>
      </c>
      <c r="BV269" s="46">
        <f t="shared" si="367"/>
        <v>0</v>
      </c>
      <c r="BW269" s="46">
        <f t="shared" si="368"/>
        <v>0</v>
      </c>
      <c r="BX269" s="44"/>
      <c r="BY269" s="44"/>
      <c r="BZ269" s="46">
        <f t="shared" si="369"/>
        <v>0</v>
      </c>
      <c r="CA269" s="46"/>
      <c r="CB269" s="46"/>
      <c r="CC269" s="46">
        <f t="shared" si="370"/>
        <v>0</v>
      </c>
      <c r="CD269" s="46"/>
      <c r="CE269" s="46"/>
      <c r="CF269" s="46">
        <f t="shared" si="371"/>
        <v>0</v>
      </c>
      <c r="CG269" s="44"/>
      <c r="CH269" s="46"/>
      <c r="CI269" s="46">
        <f t="shared" si="372"/>
        <v>0</v>
      </c>
      <c r="CJ269" s="44"/>
      <c r="CK269" s="46"/>
      <c r="CL269" s="46">
        <f t="shared" si="373"/>
        <v>66</v>
      </c>
      <c r="CM269" s="44"/>
      <c r="CN269" s="46">
        <f t="shared" si="374"/>
        <v>0</v>
      </c>
      <c r="CO269" s="44"/>
      <c r="CP269" s="44"/>
      <c r="CQ269" s="44" t="str">
        <f t="shared" si="375"/>
        <v/>
      </c>
      <c r="CR269" s="44" t="str">
        <f t="shared" si="376"/>
        <v/>
      </c>
      <c r="CS269" s="44" t="str">
        <f t="shared" si="377"/>
        <v xml:space="preserve">   billones</v>
      </c>
      <c r="CT269" s="44" t="str">
        <f t="shared" si="378"/>
        <v/>
      </c>
      <c r="CU269" s="44" t="str">
        <f t="shared" si="379"/>
        <v/>
      </c>
      <c r="CV269" s="44" t="str">
        <f t="shared" si="380"/>
        <v xml:space="preserve">  mil</v>
      </c>
      <c r="CW269" s="44" t="str">
        <f t="shared" si="381"/>
        <v/>
      </c>
      <c r="CX269" s="44" t="str">
        <f t="shared" si="382"/>
        <v/>
      </c>
      <c r="CY269" s="44" t="str">
        <f t="shared" si="383"/>
        <v xml:space="preserve">   millones</v>
      </c>
      <c r="CZ269" s="44" t="str">
        <f t="shared" si="384"/>
        <v/>
      </c>
      <c r="DA269" s="44" t="str">
        <f t="shared" si="385"/>
        <v/>
      </c>
      <c r="DB269" s="44" t="str">
        <f t="shared" si="386"/>
        <v xml:space="preserve">  mil</v>
      </c>
      <c r="DC269" s="44" t="str">
        <f t="shared" si="387"/>
        <v xml:space="preserve">Doscientos </v>
      </c>
      <c r="DD269" s="44" t="str">
        <f t="shared" si="388"/>
        <v xml:space="preserve">Sesenta y </v>
      </c>
      <c r="DE269" s="44" t="str">
        <f t="shared" si="389"/>
        <v>Seis Pesos</v>
      </c>
      <c r="DF269" s="44" t="str">
        <f t="shared" si="390"/>
        <v xml:space="preserve">  Centavos</v>
      </c>
      <c r="DG269" s="44" t="str">
        <f t="shared" si="391"/>
        <v xml:space="preserve">  centavos</v>
      </c>
      <c r="DH269" s="44" t="str">
        <f t="shared" si="392"/>
        <v xml:space="preserve"> </v>
      </c>
      <c r="DI269" s="44" t="str">
        <f t="shared" si="393"/>
        <v/>
      </c>
      <c r="DJ269" s="44"/>
      <c r="DK269" s="44" t="str">
        <f t="shared" si="394"/>
        <v xml:space="preserve"> </v>
      </c>
      <c r="DL269" s="44" t="str">
        <f t="shared" si="395"/>
        <v/>
      </c>
      <c r="DM269" s="44"/>
      <c r="DN269" s="44" t="str">
        <f t="shared" si="396"/>
        <v xml:space="preserve"> </v>
      </c>
      <c r="DO269" s="44" t="str">
        <f t="shared" si="397"/>
        <v/>
      </c>
      <c r="DP269" s="44"/>
      <c r="DQ269" s="44" t="str">
        <f t="shared" si="398"/>
        <v xml:space="preserve"> </v>
      </c>
      <c r="DR269" s="44" t="str">
        <f t="shared" si="399"/>
        <v/>
      </c>
      <c r="DS269" s="44"/>
      <c r="DT269" s="44" t="e">
        <f t="shared" si="400"/>
        <v>#N/A</v>
      </c>
      <c r="DU269" s="44" t="str">
        <f t="shared" si="401"/>
        <v xml:space="preserve"> Pesos</v>
      </c>
      <c r="DV269" s="44" t="str">
        <f t="shared" si="402"/>
        <v xml:space="preserve"> </v>
      </c>
      <c r="DW269" s="44" t="str">
        <f t="shared" si="403"/>
        <v/>
      </c>
      <c r="DX269" s="44"/>
      <c r="DY269" s="44"/>
      <c r="DZ269" s="44"/>
      <c r="EA269" s="44" t="str">
        <f t="shared" si="404"/>
        <v xml:space="preserve"> </v>
      </c>
      <c r="EB269" s="44"/>
      <c r="EC269" s="44"/>
      <c r="ED269" s="44" t="str">
        <f t="shared" si="405"/>
        <v xml:space="preserve"> </v>
      </c>
      <c r="EE269" s="44"/>
      <c r="EF269" s="44"/>
      <c r="EG269" s="47" t="str">
        <f t="shared" si="406"/>
        <v xml:space="preserve"> </v>
      </c>
      <c r="EH269" s="44"/>
      <c r="EI269" s="44"/>
      <c r="EJ269" s="47" t="str">
        <f t="shared" si="407"/>
        <v xml:space="preserve"> </v>
      </c>
      <c r="EK269" s="44"/>
      <c r="EL269" s="44"/>
      <c r="EM269" s="47" t="str">
        <f t="shared" si="408"/>
        <v>Doscientos Sesenta y Seis Pesos</v>
      </c>
      <c r="EN269" s="47"/>
      <c r="EO269" s="47" t="str">
        <f t="shared" si="409"/>
        <v xml:space="preserve"> </v>
      </c>
      <c r="EP269" s="44"/>
    </row>
    <row r="270" spans="1:146" hidden="1" x14ac:dyDescent="0.2">
      <c r="A270" s="42">
        <v>267</v>
      </c>
      <c r="B270" s="43" t="str">
        <f t="shared" si="339"/>
        <v>Doscientos Sesenta y Siete Pesos M/L</v>
      </c>
      <c r="C270" s="44"/>
      <c r="D270" s="45">
        <f t="shared" si="340"/>
        <v>267</v>
      </c>
      <c r="E270" s="44" t="str">
        <f t="shared" si="341"/>
        <v/>
      </c>
      <c r="F270" s="44" t="str">
        <f t="shared" si="342"/>
        <v xml:space="preserve"> Pesos</v>
      </c>
      <c r="G270" s="44" t="str">
        <f t="shared" si="343"/>
        <v xml:space="preserve">  billones</v>
      </c>
      <c r="H270" s="44"/>
      <c r="I270" s="44" t="str">
        <f t="shared" si="344"/>
        <v xml:space="preserve"> Pesos</v>
      </c>
      <c r="J270" s="44" t="s">
        <v>80</v>
      </c>
      <c r="K270" s="44"/>
      <c r="L270" s="44" t="str">
        <f t="shared" si="345"/>
        <v xml:space="preserve"> Pesos</v>
      </c>
      <c r="M270" s="44" t="str">
        <f t="shared" si="346"/>
        <v xml:space="preserve">  millones</v>
      </c>
      <c r="N270" s="44"/>
      <c r="O270" s="44" t="str">
        <f t="shared" si="347"/>
        <v xml:space="preserve"> Pesos</v>
      </c>
      <c r="P270" s="44" t="s">
        <v>80</v>
      </c>
      <c r="Q270" s="44"/>
      <c r="R270" s="44" t="str">
        <f t="shared" si="348"/>
        <v xml:space="preserve"> y </v>
      </c>
      <c r="S270" s="44" t="str">
        <f t="shared" si="349"/>
        <v xml:space="preserve"> Pesos</v>
      </c>
      <c r="T270" s="44" t="str">
        <f t="shared" si="350"/>
        <v xml:space="preserve"> Centavos</v>
      </c>
      <c r="U270" s="44" t="str">
        <f t="shared" si="351"/>
        <v xml:space="preserve"> centavos</v>
      </c>
      <c r="V270" s="44">
        <v>15</v>
      </c>
      <c r="W270" s="44">
        <v>14</v>
      </c>
      <c r="X270" s="44">
        <v>13</v>
      </c>
      <c r="Y270" s="44">
        <v>12</v>
      </c>
      <c r="Z270" s="44">
        <v>11</v>
      </c>
      <c r="AA270" s="44">
        <v>10</v>
      </c>
      <c r="AB270" s="44">
        <v>9</v>
      </c>
      <c r="AC270" s="44">
        <f t="shared" si="338"/>
        <v>8</v>
      </c>
      <c r="AD270" s="44">
        <f t="shared" si="338"/>
        <v>7</v>
      </c>
      <c r="AE270" s="44">
        <f t="shared" si="338"/>
        <v>6</v>
      </c>
      <c r="AF270" s="44">
        <f t="shared" si="338"/>
        <v>5</v>
      </c>
      <c r="AG270" s="44">
        <f t="shared" si="338"/>
        <v>4</v>
      </c>
      <c r="AH270" s="44">
        <f t="shared" si="338"/>
        <v>3</v>
      </c>
      <c r="AI270" s="44">
        <f t="shared" si="338"/>
        <v>2</v>
      </c>
      <c r="AJ270" s="44">
        <f t="shared" si="338"/>
        <v>1</v>
      </c>
      <c r="AK270" s="44">
        <f t="shared" si="338"/>
        <v>0</v>
      </c>
      <c r="AL270" s="44">
        <f t="shared" si="338"/>
        <v>-1</v>
      </c>
      <c r="AM270" s="44">
        <f t="shared" si="338"/>
        <v>-2</v>
      </c>
      <c r="AN270" s="44"/>
      <c r="AO270" s="46">
        <f t="shared" si="334"/>
        <v>0</v>
      </c>
      <c r="AP270" s="46">
        <f t="shared" si="334"/>
        <v>0</v>
      </c>
      <c r="AQ270" s="46">
        <f t="shared" si="334"/>
        <v>0</v>
      </c>
      <c r="AR270" s="46">
        <f t="shared" si="334"/>
        <v>0</v>
      </c>
      <c r="AS270" s="46">
        <f t="shared" si="334"/>
        <v>0</v>
      </c>
      <c r="AT270" s="46">
        <f t="shared" si="334"/>
        <v>0</v>
      </c>
      <c r="AU270" s="46">
        <f t="shared" si="337"/>
        <v>0</v>
      </c>
      <c r="AV270" s="46">
        <f t="shared" si="337"/>
        <v>0</v>
      </c>
      <c r="AW270" s="46">
        <f t="shared" si="337"/>
        <v>0</v>
      </c>
      <c r="AX270" s="46">
        <f t="shared" si="337"/>
        <v>0</v>
      </c>
      <c r="AY270" s="46">
        <f t="shared" si="337"/>
        <v>0</v>
      </c>
      <c r="AZ270" s="46">
        <f t="shared" si="337"/>
        <v>0</v>
      </c>
      <c r="BA270" s="46">
        <f t="shared" si="337"/>
        <v>2</v>
      </c>
      <c r="BB270" s="46">
        <f t="shared" si="337"/>
        <v>26</v>
      </c>
      <c r="BC270" s="46">
        <f t="shared" si="337"/>
        <v>267</v>
      </c>
      <c r="BD270" s="46">
        <f t="shared" si="337"/>
        <v>2670</v>
      </c>
      <c r="BE270" s="46">
        <f t="shared" si="337"/>
        <v>26700</v>
      </c>
      <c r="BF270" s="44"/>
      <c r="BG270" s="44">
        <f t="shared" si="352"/>
        <v>0</v>
      </c>
      <c r="BH270" s="46">
        <f t="shared" si="353"/>
        <v>0</v>
      </c>
      <c r="BI270" s="46">
        <f t="shared" si="354"/>
        <v>0</v>
      </c>
      <c r="BJ270" s="46">
        <f t="shared" si="355"/>
        <v>0</v>
      </c>
      <c r="BK270" s="46">
        <f t="shared" si="356"/>
        <v>0</v>
      </c>
      <c r="BL270" s="46">
        <f t="shared" si="357"/>
        <v>0</v>
      </c>
      <c r="BM270" s="46">
        <f t="shared" si="358"/>
        <v>0</v>
      </c>
      <c r="BN270" s="46">
        <f t="shared" si="359"/>
        <v>0</v>
      </c>
      <c r="BO270" s="46">
        <f t="shared" si="360"/>
        <v>0</v>
      </c>
      <c r="BP270" s="46">
        <f t="shared" si="361"/>
        <v>0</v>
      </c>
      <c r="BQ270" s="46">
        <f t="shared" si="362"/>
        <v>0</v>
      </c>
      <c r="BR270" s="46">
        <f t="shared" si="363"/>
        <v>0</v>
      </c>
      <c r="BS270" s="46">
        <f t="shared" si="364"/>
        <v>200</v>
      </c>
      <c r="BT270" s="46">
        <f t="shared" si="365"/>
        <v>60</v>
      </c>
      <c r="BU270" s="46">
        <f t="shared" si="366"/>
        <v>7</v>
      </c>
      <c r="BV270" s="46">
        <f t="shared" si="367"/>
        <v>0</v>
      </c>
      <c r="BW270" s="46">
        <f t="shared" si="368"/>
        <v>0</v>
      </c>
      <c r="BX270" s="44"/>
      <c r="BY270" s="44"/>
      <c r="BZ270" s="46">
        <f t="shared" si="369"/>
        <v>0</v>
      </c>
      <c r="CA270" s="46"/>
      <c r="CB270" s="46"/>
      <c r="CC270" s="46">
        <f t="shared" si="370"/>
        <v>0</v>
      </c>
      <c r="CD270" s="46"/>
      <c r="CE270" s="46"/>
      <c r="CF270" s="46">
        <f t="shared" si="371"/>
        <v>0</v>
      </c>
      <c r="CG270" s="44"/>
      <c r="CH270" s="46"/>
      <c r="CI270" s="46">
        <f t="shared" si="372"/>
        <v>0</v>
      </c>
      <c r="CJ270" s="44"/>
      <c r="CK270" s="46"/>
      <c r="CL270" s="46">
        <f t="shared" si="373"/>
        <v>67</v>
      </c>
      <c r="CM270" s="44"/>
      <c r="CN270" s="46">
        <f t="shared" si="374"/>
        <v>0</v>
      </c>
      <c r="CO270" s="44"/>
      <c r="CP270" s="44"/>
      <c r="CQ270" s="44" t="str">
        <f t="shared" si="375"/>
        <v/>
      </c>
      <c r="CR270" s="44" t="str">
        <f t="shared" si="376"/>
        <v/>
      </c>
      <c r="CS270" s="44" t="str">
        <f t="shared" si="377"/>
        <v xml:space="preserve">   billones</v>
      </c>
      <c r="CT270" s="44" t="str">
        <f t="shared" si="378"/>
        <v/>
      </c>
      <c r="CU270" s="44" t="str">
        <f t="shared" si="379"/>
        <v/>
      </c>
      <c r="CV270" s="44" t="str">
        <f t="shared" si="380"/>
        <v xml:space="preserve">  mil</v>
      </c>
      <c r="CW270" s="44" t="str">
        <f t="shared" si="381"/>
        <v/>
      </c>
      <c r="CX270" s="44" t="str">
        <f t="shared" si="382"/>
        <v/>
      </c>
      <c r="CY270" s="44" t="str">
        <f t="shared" si="383"/>
        <v xml:space="preserve">   millones</v>
      </c>
      <c r="CZ270" s="44" t="str">
        <f t="shared" si="384"/>
        <v/>
      </c>
      <c r="DA270" s="44" t="str">
        <f t="shared" si="385"/>
        <v/>
      </c>
      <c r="DB270" s="44" t="str">
        <f t="shared" si="386"/>
        <v xml:space="preserve">  mil</v>
      </c>
      <c r="DC270" s="44" t="str">
        <f t="shared" si="387"/>
        <v xml:space="preserve">Doscientos </v>
      </c>
      <c r="DD270" s="44" t="str">
        <f t="shared" si="388"/>
        <v xml:space="preserve">Sesenta y </v>
      </c>
      <c r="DE270" s="44" t="str">
        <f t="shared" si="389"/>
        <v>Siete Pesos</v>
      </c>
      <c r="DF270" s="44" t="str">
        <f t="shared" si="390"/>
        <v xml:space="preserve">  Centavos</v>
      </c>
      <c r="DG270" s="44" t="str">
        <f t="shared" si="391"/>
        <v xml:space="preserve">  centavos</v>
      </c>
      <c r="DH270" s="44" t="str">
        <f t="shared" si="392"/>
        <v xml:space="preserve"> </v>
      </c>
      <c r="DI270" s="44" t="str">
        <f t="shared" si="393"/>
        <v/>
      </c>
      <c r="DJ270" s="44"/>
      <c r="DK270" s="44" t="str">
        <f t="shared" si="394"/>
        <v xml:space="preserve"> </v>
      </c>
      <c r="DL270" s="44" t="str">
        <f t="shared" si="395"/>
        <v/>
      </c>
      <c r="DM270" s="44"/>
      <c r="DN270" s="44" t="str">
        <f t="shared" si="396"/>
        <v xml:space="preserve"> </v>
      </c>
      <c r="DO270" s="44" t="str">
        <f t="shared" si="397"/>
        <v/>
      </c>
      <c r="DP270" s="44"/>
      <c r="DQ270" s="44" t="str">
        <f t="shared" si="398"/>
        <v xml:space="preserve"> </v>
      </c>
      <c r="DR270" s="44" t="str">
        <f t="shared" si="399"/>
        <v/>
      </c>
      <c r="DS270" s="44"/>
      <c r="DT270" s="44" t="e">
        <f t="shared" si="400"/>
        <v>#N/A</v>
      </c>
      <c r="DU270" s="44" t="str">
        <f t="shared" si="401"/>
        <v xml:space="preserve"> Pesos</v>
      </c>
      <c r="DV270" s="44" t="str">
        <f t="shared" si="402"/>
        <v xml:space="preserve"> </v>
      </c>
      <c r="DW270" s="44" t="str">
        <f t="shared" si="403"/>
        <v/>
      </c>
      <c r="DX270" s="44"/>
      <c r="DY270" s="44"/>
      <c r="DZ270" s="44"/>
      <c r="EA270" s="44" t="str">
        <f t="shared" si="404"/>
        <v xml:space="preserve"> </v>
      </c>
      <c r="EB270" s="44"/>
      <c r="EC270" s="44"/>
      <c r="ED270" s="44" t="str">
        <f t="shared" si="405"/>
        <v xml:space="preserve"> </v>
      </c>
      <c r="EE270" s="44"/>
      <c r="EF270" s="44"/>
      <c r="EG270" s="47" t="str">
        <f t="shared" si="406"/>
        <v xml:space="preserve"> </v>
      </c>
      <c r="EH270" s="44"/>
      <c r="EI270" s="44"/>
      <c r="EJ270" s="47" t="str">
        <f t="shared" si="407"/>
        <v xml:space="preserve"> </v>
      </c>
      <c r="EK270" s="44"/>
      <c r="EL270" s="44"/>
      <c r="EM270" s="47" t="str">
        <f t="shared" si="408"/>
        <v>Doscientos Sesenta y Siete Pesos</v>
      </c>
      <c r="EN270" s="47"/>
      <c r="EO270" s="47" t="str">
        <f t="shared" si="409"/>
        <v xml:space="preserve"> </v>
      </c>
      <c r="EP270" s="44"/>
    </row>
    <row r="271" spans="1:146" hidden="1" x14ac:dyDescent="0.2">
      <c r="A271" s="42">
        <v>268</v>
      </c>
      <c r="B271" s="43" t="str">
        <f t="shared" si="339"/>
        <v>Doscientos Sesenta y Ocho Pesos M/L</v>
      </c>
      <c r="C271" s="44"/>
      <c r="D271" s="45">
        <f t="shared" si="340"/>
        <v>268</v>
      </c>
      <c r="E271" s="44" t="str">
        <f t="shared" si="341"/>
        <v/>
      </c>
      <c r="F271" s="44" t="str">
        <f t="shared" si="342"/>
        <v xml:space="preserve"> Pesos</v>
      </c>
      <c r="G271" s="44" t="str">
        <f t="shared" si="343"/>
        <v xml:space="preserve">  billones</v>
      </c>
      <c r="H271" s="44"/>
      <c r="I271" s="44" t="str">
        <f t="shared" si="344"/>
        <v xml:space="preserve"> Pesos</v>
      </c>
      <c r="J271" s="44" t="s">
        <v>80</v>
      </c>
      <c r="K271" s="44"/>
      <c r="L271" s="44" t="str">
        <f t="shared" si="345"/>
        <v xml:space="preserve"> Pesos</v>
      </c>
      <c r="M271" s="44" t="str">
        <f t="shared" si="346"/>
        <v xml:space="preserve">  millones</v>
      </c>
      <c r="N271" s="44"/>
      <c r="O271" s="44" t="str">
        <f t="shared" si="347"/>
        <v xml:space="preserve"> Pesos</v>
      </c>
      <c r="P271" s="44" t="s">
        <v>80</v>
      </c>
      <c r="Q271" s="44"/>
      <c r="R271" s="44" t="str">
        <f t="shared" si="348"/>
        <v xml:space="preserve"> y </v>
      </c>
      <c r="S271" s="44" t="str">
        <f t="shared" si="349"/>
        <v xml:space="preserve"> Pesos</v>
      </c>
      <c r="T271" s="44" t="str">
        <f t="shared" si="350"/>
        <v xml:space="preserve"> Centavos</v>
      </c>
      <c r="U271" s="44" t="str">
        <f t="shared" si="351"/>
        <v xml:space="preserve"> centavos</v>
      </c>
      <c r="V271" s="44">
        <v>15</v>
      </c>
      <c r="W271" s="44">
        <v>14</v>
      </c>
      <c r="X271" s="44">
        <v>13</v>
      </c>
      <c r="Y271" s="44">
        <v>12</v>
      </c>
      <c r="Z271" s="44">
        <v>11</v>
      </c>
      <c r="AA271" s="44">
        <v>10</v>
      </c>
      <c r="AB271" s="44">
        <v>9</v>
      </c>
      <c r="AC271" s="44">
        <f t="shared" si="338"/>
        <v>8</v>
      </c>
      <c r="AD271" s="44">
        <f t="shared" si="338"/>
        <v>7</v>
      </c>
      <c r="AE271" s="44">
        <f t="shared" si="338"/>
        <v>6</v>
      </c>
      <c r="AF271" s="44">
        <f t="shared" si="338"/>
        <v>5</v>
      </c>
      <c r="AG271" s="44">
        <f t="shared" si="338"/>
        <v>4</v>
      </c>
      <c r="AH271" s="44">
        <f t="shared" si="338"/>
        <v>3</v>
      </c>
      <c r="AI271" s="44">
        <f t="shared" si="338"/>
        <v>2</v>
      </c>
      <c r="AJ271" s="44">
        <f t="shared" si="338"/>
        <v>1</v>
      </c>
      <c r="AK271" s="44">
        <f t="shared" si="338"/>
        <v>0</v>
      </c>
      <c r="AL271" s="44">
        <f t="shared" si="338"/>
        <v>-1</v>
      </c>
      <c r="AM271" s="44">
        <f t="shared" si="338"/>
        <v>-2</v>
      </c>
      <c r="AN271" s="44"/>
      <c r="AO271" s="46">
        <f t="shared" si="334"/>
        <v>0</v>
      </c>
      <c r="AP271" s="46">
        <f t="shared" si="334"/>
        <v>0</v>
      </c>
      <c r="AQ271" s="46">
        <f t="shared" si="334"/>
        <v>0</v>
      </c>
      <c r="AR271" s="46">
        <f t="shared" si="334"/>
        <v>0</v>
      </c>
      <c r="AS271" s="46">
        <f t="shared" si="334"/>
        <v>0</v>
      </c>
      <c r="AT271" s="46">
        <f t="shared" si="334"/>
        <v>0</v>
      </c>
      <c r="AU271" s="46">
        <f t="shared" si="337"/>
        <v>0</v>
      </c>
      <c r="AV271" s="46">
        <f t="shared" si="337"/>
        <v>0</v>
      </c>
      <c r="AW271" s="46">
        <f t="shared" si="337"/>
        <v>0</v>
      </c>
      <c r="AX271" s="46">
        <f t="shared" si="337"/>
        <v>0</v>
      </c>
      <c r="AY271" s="46">
        <f t="shared" si="337"/>
        <v>0</v>
      </c>
      <c r="AZ271" s="46">
        <f t="shared" si="337"/>
        <v>0</v>
      </c>
      <c r="BA271" s="46">
        <f t="shared" si="337"/>
        <v>2</v>
      </c>
      <c r="BB271" s="46">
        <f t="shared" si="337"/>
        <v>26</v>
      </c>
      <c r="BC271" s="46">
        <f t="shared" si="337"/>
        <v>268</v>
      </c>
      <c r="BD271" s="46">
        <f t="shared" si="337"/>
        <v>2680</v>
      </c>
      <c r="BE271" s="46">
        <f t="shared" si="337"/>
        <v>26800</v>
      </c>
      <c r="BF271" s="44"/>
      <c r="BG271" s="44">
        <f t="shared" si="352"/>
        <v>0</v>
      </c>
      <c r="BH271" s="46">
        <f t="shared" si="353"/>
        <v>0</v>
      </c>
      <c r="BI271" s="46">
        <f t="shared" si="354"/>
        <v>0</v>
      </c>
      <c r="BJ271" s="46">
        <f t="shared" si="355"/>
        <v>0</v>
      </c>
      <c r="BK271" s="46">
        <f t="shared" si="356"/>
        <v>0</v>
      </c>
      <c r="BL271" s="46">
        <f t="shared" si="357"/>
        <v>0</v>
      </c>
      <c r="BM271" s="46">
        <f t="shared" si="358"/>
        <v>0</v>
      </c>
      <c r="BN271" s="46">
        <f t="shared" si="359"/>
        <v>0</v>
      </c>
      <c r="BO271" s="46">
        <f t="shared" si="360"/>
        <v>0</v>
      </c>
      <c r="BP271" s="46">
        <f t="shared" si="361"/>
        <v>0</v>
      </c>
      <c r="BQ271" s="46">
        <f t="shared" si="362"/>
        <v>0</v>
      </c>
      <c r="BR271" s="46">
        <f t="shared" si="363"/>
        <v>0</v>
      </c>
      <c r="BS271" s="46">
        <f t="shared" si="364"/>
        <v>200</v>
      </c>
      <c r="BT271" s="46">
        <f t="shared" si="365"/>
        <v>60</v>
      </c>
      <c r="BU271" s="46">
        <f t="shared" si="366"/>
        <v>8</v>
      </c>
      <c r="BV271" s="46">
        <f t="shared" si="367"/>
        <v>0</v>
      </c>
      <c r="BW271" s="46">
        <f t="shared" si="368"/>
        <v>0</v>
      </c>
      <c r="BX271" s="44"/>
      <c r="BY271" s="44"/>
      <c r="BZ271" s="46">
        <f t="shared" si="369"/>
        <v>0</v>
      </c>
      <c r="CA271" s="46"/>
      <c r="CB271" s="46"/>
      <c r="CC271" s="46">
        <f t="shared" si="370"/>
        <v>0</v>
      </c>
      <c r="CD271" s="46"/>
      <c r="CE271" s="46"/>
      <c r="CF271" s="46">
        <f t="shared" si="371"/>
        <v>0</v>
      </c>
      <c r="CG271" s="44"/>
      <c r="CH271" s="46"/>
      <c r="CI271" s="46">
        <f t="shared" si="372"/>
        <v>0</v>
      </c>
      <c r="CJ271" s="44"/>
      <c r="CK271" s="46"/>
      <c r="CL271" s="46">
        <f t="shared" si="373"/>
        <v>68</v>
      </c>
      <c r="CM271" s="44"/>
      <c r="CN271" s="46">
        <f t="shared" si="374"/>
        <v>0</v>
      </c>
      <c r="CO271" s="44"/>
      <c r="CP271" s="44"/>
      <c r="CQ271" s="44" t="str">
        <f t="shared" si="375"/>
        <v/>
      </c>
      <c r="CR271" s="44" t="str">
        <f t="shared" si="376"/>
        <v/>
      </c>
      <c r="CS271" s="44" t="str">
        <f t="shared" si="377"/>
        <v xml:space="preserve">   billones</v>
      </c>
      <c r="CT271" s="44" t="str">
        <f t="shared" si="378"/>
        <v/>
      </c>
      <c r="CU271" s="44" t="str">
        <f t="shared" si="379"/>
        <v/>
      </c>
      <c r="CV271" s="44" t="str">
        <f t="shared" si="380"/>
        <v xml:space="preserve">  mil</v>
      </c>
      <c r="CW271" s="44" t="str">
        <f t="shared" si="381"/>
        <v/>
      </c>
      <c r="CX271" s="44" t="str">
        <f t="shared" si="382"/>
        <v/>
      </c>
      <c r="CY271" s="44" t="str">
        <f t="shared" si="383"/>
        <v xml:space="preserve">   millones</v>
      </c>
      <c r="CZ271" s="44" t="str">
        <f t="shared" si="384"/>
        <v/>
      </c>
      <c r="DA271" s="44" t="str">
        <f t="shared" si="385"/>
        <v/>
      </c>
      <c r="DB271" s="44" t="str">
        <f t="shared" si="386"/>
        <v xml:space="preserve">  mil</v>
      </c>
      <c r="DC271" s="44" t="str">
        <f t="shared" si="387"/>
        <v xml:space="preserve">Doscientos </v>
      </c>
      <c r="DD271" s="44" t="str">
        <f t="shared" si="388"/>
        <v xml:space="preserve">Sesenta y </v>
      </c>
      <c r="DE271" s="44" t="str">
        <f t="shared" si="389"/>
        <v>Ocho Pesos</v>
      </c>
      <c r="DF271" s="44" t="str">
        <f t="shared" si="390"/>
        <v xml:space="preserve">  Centavos</v>
      </c>
      <c r="DG271" s="44" t="str">
        <f t="shared" si="391"/>
        <v xml:space="preserve">  centavos</v>
      </c>
      <c r="DH271" s="44" t="str">
        <f t="shared" si="392"/>
        <v xml:space="preserve"> </v>
      </c>
      <c r="DI271" s="44" t="str">
        <f t="shared" si="393"/>
        <v/>
      </c>
      <c r="DJ271" s="44"/>
      <c r="DK271" s="44" t="str">
        <f t="shared" si="394"/>
        <v xml:space="preserve"> </v>
      </c>
      <c r="DL271" s="44" t="str">
        <f t="shared" si="395"/>
        <v/>
      </c>
      <c r="DM271" s="44"/>
      <c r="DN271" s="44" t="str">
        <f t="shared" si="396"/>
        <v xml:space="preserve"> </v>
      </c>
      <c r="DO271" s="44" t="str">
        <f t="shared" si="397"/>
        <v/>
      </c>
      <c r="DP271" s="44"/>
      <c r="DQ271" s="44" t="str">
        <f t="shared" si="398"/>
        <v xml:space="preserve"> </v>
      </c>
      <c r="DR271" s="44" t="str">
        <f t="shared" si="399"/>
        <v/>
      </c>
      <c r="DS271" s="44"/>
      <c r="DT271" s="44" t="e">
        <f t="shared" si="400"/>
        <v>#N/A</v>
      </c>
      <c r="DU271" s="44" t="str">
        <f t="shared" si="401"/>
        <v xml:space="preserve"> Pesos</v>
      </c>
      <c r="DV271" s="44" t="str">
        <f t="shared" si="402"/>
        <v xml:space="preserve"> </v>
      </c>
      <c r="DW271" s="44" t="str">
        <f t="shared" si="403"/>
        <v/>
      </c>
      <c r="DX271" s="44"/>
      <c r="DY271" s="44"/>
      <c r="DZ271" s="44"/>
      <c r="EA271" s="44" t="str">
        <f t="shared" si="404"/>
        <v xml:space="preserve"> </v>
      </c>
      <c r="EB271" s="44"/>
      <c r="EC271" s="44"/>
      <c r="ED271" s="44" t="str">
        <f t="shared" si="405"/>
        <v xml:space="preserve"> </v>
      </c>
      <c r="EE271" s="44"/>
      <c r="EF271" s="44"/>
      <c r="EG271" s="47" t="str">
        <f t="shared" si="406"/>
        <v xml:space="preserve"> </v>
      </c>
      <c r="EH271" s="44"/>
      <c r="EI271" s="44"/>
      <c r="EJ271" s="47" t="str">
        <f t="shared" si="407"/>
        <v xml:space="preserve"> </v>
      </c>
      <c r="EK271" s="44"/>
      <c r="EL271" s="44"/>
      <c r="EM271" s="47" t="str">
        <f t="shared" si="408"/>
        <v>Doscientos Sesenta y Ocho Pesos</v>
      </c>
      <c r="EN271" s="47"/>
      <c r="EO271" s="47" t="str">
        <f t="shared" si="409"/>
        <v xml:space="preserve"> </v>
      </c>
      <c r="EP271" s="44"/>
    </row>
    <row r="272" spans="1:146" hidden="1" x14ac:dyDescent="0.2">
      <c r="A272" s="42">
        <v>269</v>
      </c>
      <c r="B272" s="43" t="str">
        <f t="shared" si="339"/>
        <v>Doscientos Sesenta y Nueve Pesos M/L</v>
      </c>
      <c r="C272" s="44"/>
      <c r="D272" s="45">
        <f t="shared" si="340"/>
        <v>269</v>
      </c>
      <c r="E272" s="44" t="str">
        <f t="shared" si="341"/>
        <v/>
      </c>
      <c r="F272" s="44" t="str">
        <f t="shared" si="342"/>
        <v xml:space="preserve"> Pesos</v>
      </c>
      <c r="G272" s="44" t="str">
        <f t="shared" si="343"/>
        <v xml:space="preserve">  billones</v>
      </c>
      <c r="H272" s="44"/>
      <c r="I272" s="44" t="str">
        <f t="shared" si="344"/>
        <v xml:space="preserve"> Pesos</v>
      </c>
      <c r="J272" s="44" t="s">
        <v>80</v>
      </c>
      <c r="K272" s="44"/>
      <c r="L272" s="44" t="str">
        <f t="shared" si="345"/>
        <v xml:space="preserve"> Pesos</v>
      </c>
      <c r="M272" s="44" t="str">
        <f t="shared" si="346"/>
        <v xml:space="preserve">  millones</v>
      </c>
      <c r="N272" s="44"/>
      <c r="O272" s="44" t="str">
        <f t="shared" si="347"/>
        <v xml:space="preserve"> Pesos</v>
      </c>
      <c r="P272" s="44" t="s">
        <v>80</v>
      </c>
      <c r="Q272" s="44"/>
      <c r="R272" s="44" t="str">
        <f t="shared" si="348"/>
        <v xml:space="preserve"> y </v>
      </c>
      <c r="S272" s="44" t="str">
        <f t="shared" si="349"/>
        <v xml:space="preserve"> Pesos</v>
      </c>
      <c r="T272" s="44" t="str">
        <f t="shared" si="350"/>
        <v xml:space="preserve"> Centavos</v>
      </c>
      <c r="U272" s="44" t="str">
        <f t="shared" si="351"/>
        <v xml:space="preserve"> centavos</v>
      </c>
      <c r="V272" s="44">
        <v>15</v>
      </c>
      <c r="W272" s="44">
        <v>14</v>
      </c>
      <c r="X272" s="44">
        <v>13</v>
      </c>
      <c r="Y272" s="44">
        <v>12</v>
      </c>
      <c r="Z272" s="44">
        <v>11</v>
      </c>
      <c r="AA272" s="44">
        <v>10</v>
      </c>
      <c r="AB272" s="44">
        <v>9</v>
      </c>
      <c r="AC272" s="44">
        <f t="shared" si="338"/>
        <v>8</v>
      </c>
      <c r="AD272" s="44">
        <f t="shared" si="338"/>
        <v>7</v>
      </c>
      <c r="AE272" s="44">
        <f t="shared" si="338"/>
        <v>6</v>
      </c>
      <c r="AF272" s="44">
        <f t="shared" si="338"/>
        <v>5</v>
      </c>
      <c r="AG272" s="44">
        <f t="shared" si="338"/>
        <v>4</v>
      </c>
      <c r="AH272" s="44">
        <f t="shared" si="338"/>
        <v>3</v>
      </c>
      <c r="AI272" s="44">
        <f t="shared" si="338"/>
        <v>2</v>
      </c>
      <c r="AJ272" s="44">
        <f t="shared" si="338"/>
        <v>1</v>
      </c>
      <c r="AK272" s="44">
        <f t="shared" si="338"/>
        <v>0</v>
      </c>
      <c r="AL272" s="44">
        <f t="shared" si="338"/>
        <v>-1</v>
      </c>
      <c r="AM272" s="44">
        <f t="shared" si="338"/>
        <v>-2</v>
      </c>
      <c r="AN272" s="44"/>
      <c r="AO272" s="46">
        <f t="shared" si="334"/>
        <v>0</v>
      </c>
      <c r="AP272" s="46">
        <f t="shared" si="334"/>
        <v>0</v>
      </c>
      <c r="AQ272" s="46">
        <f t="shared" si="334"/>
        <v>0</v>
      </c>
      <c r="AR272" s="46">
        <f t="shared" si="334"/>
        <v>0</v>
      </c>
      <c r="AS272" s="46">
        <f t="shared" si="334"/>
        <v>0</v>
      </c>
      <c r="AT272" s="46">
        <f t="shared" si="334"/>
        <v>0</v>
      </c>
      <c r="AU272" s="46">
        <f t="shared" si="337"/>
        <v>0</v>
      </c>
      <c r="AV272" s="46">
        <f t="shared" si="337"/>
        <v>0</v>
      </c>
      <c r="AW272" s="46">
        <f t="shared" si="337"/>
        <v>0</v>
      </c>
      <c r="AX272" s="46">
        <f t="shared" si="337"/>
        <v>0</v>
      </c>
      <c r="AY272" s="46">
        <f t="shared" si="337"/>
        <v>0</v>
      </c>
      <c r="AZ272" s="46">
        <f t="shared" si="337"/>
        <v>0</v>
      </c>
      <c r="BA272" s="46">
        <f t="shared" si="337"/>
        <v>2</v>
      </c>
      <c r="BB272" s="46">
        <f t="shared" si="337"/>
        <v>26</v>
      </c>
      <c r="BC272" s="46">
        <f t="shared" si="337"/>
        <v>269</v>
      </c>
      <c r="BD272" s="46">
        <f t="shared" si="337"/>
        <v>2690</v>
      </c>
      <c r="BE272" s="46">
        <f t="shared" si="337"/>
        <v>26900</v>
      </c>
      <c r="BF272" s="44"/>
      <c r="BG272" s="44">
        <f t="shared" si="352"/>
        <v>0</v>
      </c>
      <c r="BH272" s="46">
        <f t="shared" si="353"/>
        <v>0</v>
      </c>
      <c r="BI272" s="46">
        <f t="shared" si="354"/>
        <v>0</v>
      </c>
      <c r="BJ272" s="46">
        <f t="shared" si="355"/>
        <v>0</v>
      </c>
      <c r="BK272" s="46">
        <f t="shared" si="356"/>
        <v>0</v>
      </c>
      <c r="BL272" s="46">
        <f t="shared" si="357"/>
        <v>0</v>
      </c>
      <c r="BM272" s="46">
        <f t="shared" si="358"/>
        <v>0</v>
      </c>
      <c r="BN272" s="46">
        <f t="shared" si="359"/>
        <v>0</v>
      </c>
      <c r="BO272" s="46">
        <f t="shared" si="360"/>
        <v>0</v>
      </c>
      <c r="BP272" s="46">
        <f t="shared" si="361"/>
        <v>0</v>
      </c>
      <c r="BQ272" s="46">
        <f t="shared" si="362"/>
        <v>0</v>
      </c>
      <c r="BR272" s="46">
        <f t="shared" si="363"/>
        <v>0</v>
      </c>
      <c r="BS272" s="46">
        <f t="shared" si="364"/>
        <v>200</v>
      </c>
      <c r="BT272" s="46">
        <f t="shared" si="365"/>
        <v>60</v>
      </c>
      <c r="BU272" s="46">
        <f t="shared" si="366"/>
        <v>9</v>
      </c>
      <c r="BV272" s="46">
        <f t="shared" si="367"/>
        <v>0</v>
      </c>
      <c r="BW272" s="46">
        <f t="shared" si="368"/>
        <v>0</v>
      </c>
      <c r="BX272" s="44"/>
      <c r="BY272" s="44"/>
      <c r="BZ272" s="46">
        <f t="shared" si="369"/>
        <v>0</v>
      </c>
      <c r="CA272" s="46"/>
      <c r="CB272" s="46"/>
      <c r="CC272" s="46">
        <f t="shared" si="370"/>
        <v>0</v>
      </c>
      <c r="CD272" s="46"/>
      <c r="CE272" s="46"/>
      <c r="CF272" s="46">
        <f t="shared" si="371"/>
        <v>0</v>
      </c>
      <c r="CG272" s="44"/>
      <c r="CH272" s="46"/>
      <c r="CI272" s="46">
        <f t="shared" si="372"/>
        <v>0</v>
      </c>
      <c r="CJ272" s="44"/>
      <c r="CK272" s="46"/>
      <c r="CL272" s="46">
        <f t="shared" si="373"/>
        <v>69</v>
      </c>
      <c r="CM272" s="44"/>
      <c r="CN272" s="46">
        <f t="shared" si="374"/>
        <v>0</v>
      </c>
      <c r="CO272" s="44"/>
      <c r="CP272" s="44"/>
      <c r="CQ272" s="44" t="str">
        <f t="shared" si="375"/>
        <v/>
      </c>
      <c r="CR272" s="44" t="str">
        <f t="shared" si="376"/>
        <v/>
      </c>
      <c r="CS272" s="44" t="str">
        <f t="shared" si="377"/>
        <v xml:space="preserve">   billones</v>
      </c>
      <c r="CT272" s="44" t="str">
        <f t="shared" si="378"/>
        <v/>
      </c>
      <c r="CU272" s="44" t="str">
        <f t="shared" si="379"/>
        <v/>
      </c>
      <c r="CV272" s="44" t="str">
        <f t="shared" si="380"/>
        <v xml:space="preserve">  mil</v>
      </c>
      <c r="CW272" s="44" t="str">
        <f t="shared" si="381"/>
        <v/>
      </c>
      <c r="CX272" s="44" t="str">
        <f t="shared" si="382"/>
        <v/>
      </c>
      <c r="CY272" s="44" t="str">
        <f t="shared" si="383"/>
        <v xml:space="preserve">   millones</v>
      </c>
      <c r="CZ272" s="44" t="str">
        <f t="shared" si="384"/>
        <v/>
      </c>
      <c r="DA272" s="44" t="str">
        <f t="shared" si="385"/>
        <v/>
      </c>
      <c r="DB272" s="44" t="str">
        <f t="shared" si="386"/>
        <v xml:space="preserve">  mil</v>
      </c>
      <c r="DC272" s="44" t="str">
        <f t="shared" si="387"/>
        <v xml:space="preserve">Doscientos </v>
      </c>
      <c r="DD272" s="44" t="str">
        <f t="shared" si="388"/>
        <v xml:space="preserve">Sesenta y </v>
      </c>
      <c r="DE272" s="44" t="str">
        <f t="shared" si="389"/>
        <v>Nueve Pesos</v>
      </c>
      <c r="DF272" s="44" t="str">
        <f t="shared" si="390"/>
        <v xml:space="preserve">  Centavos</v>
      </c>
      <c r="DG272" s="44" t="str">
        <f t="shared" si="391"/>
        <v xml:space="preserve">  centavos</v>
      </c>
      <c r="DH272" s="44" t="str">
        <f t="shared" si="392"/>
        <v xml:space="preserve"> </v>
      </c>
      <c r="DI272" s="44" t="str">
        <f t="shared" si="393"/>
        <v/>
      </c>
      <c r="DJ272" s="44"/>
      <c r="DK272" s="44" t="str">
        <f t="shared" si="394"/>
        <v xml:space="preserve"> </v>
      </c>
      <c r="DL272" s="44" t="str">
        <f t="shared" si="395"/>
        <v/>
      </c>
      <c r="DM272" s="44"/>
      <c r="DN272" s="44" t="str">
        <f t="shared" si="396"/>
        <v xml:space="preserve"> </v>
      </c>
      <c r="DO272" s="44" t="str">
        <f t="shared" si="397"/>
        <v/>
      </c>
      <c r="DP272" s="44"/>
      <c r="DQ272" s="44" t="str">
        <f t="shared" si="398"/>
        <v xml:space="preserve"> </v>
      </c>
      <c r="DR272" s="44" t="str">
        <f t="shared" si="399"/>
        <v/>
      </c>
      <c r="DS272" s="44"/>
      <c r="DT272" s="44" t="e">
        <f t="shared" si="400"/>
        <v>#N/A</v>
      </c>
      <c r="DU272" s="44" t="str">
        <f t="shared" si="401"/>
        <v xml:space="preserve"> Pesos</v>
      </c>
      <c r="DV272" s="44" t="str">
        <f t="shared" si="402"/>
        <v xml:space="preserve"> </v>
      </c>
      <c r="DW272" s="44" t="str">
        <f t="shared" si="403"/>
        <v/>
      </c>
      <c r="DX272" s="44"/>
      <c r="DY272" s="44"/>
      <c r="DZ272" s="44"/>
      <c r="EA272" s="44" t="str">
        <f t="shared" si="404"/>
        <v xml:space="preserve"> </v>
      </c>
      <c r="EB272" s="44"/>
      <c r="EC272" s="44"/>
      <c r="ED272" s="44" t="str">
        <f t="shared" si="405"/>
        <v xml:space="preserve"> </v>
      </c>
      <c r="EE272" s="44"/>
      <c r="EF272" s="44"/>
      <c r="EG272" s="47" t="str">
        <f t="shared" si="406"/>
        <v xml:space="preserve"> </v>
      </c>
      <c r="EH272" s="44"/>
      <c r="EI272" s="44"/>
      <c r="EJ272" s="47" t="str">
        <f t="shared" si="407"/>
        <v xml:space="preserve"> </v>
      </c>
      <c r="EK272" s="44"/>
      <c r="EL272" s="44"/>
      <c r="EM272" s="47" t="str">
        <f t="shared" si="408"/>
        <v>Doscientos Sesenta y Nueve Pesos</v>
      </c>
      <c r="EN272" s="47"/>
      <c r="EO272" s="47" t="str">
        <f t="shared" si="409"/>
        <v xml:space="preserve"> </v>
      </c>
      <c r="EP272" s="44"/>
    </row>
    <row r="273" spans="1:146" hidden="1" x14ac:dyDescent="0.2">
      <c r="A273" s="42">
        <v>270</v>
      </c>
      <c r="B273" s="43" t="str">
        <f t="shared" si="339"/>
        <v>Doscientos Setenta Pesos M/L</v>
      </c>
      <c r="C273" s="44"/>
      <c r="D273" s="45">
        <f t="shared" si="340"/>
        <v>270</v>
      </c>
      <c r="E273" s="44" t="str">
        <f t="shared" si="341"/>
        <v/>
      </c>
      <c r="F273" s="44" t="str">
        <f t="shared" si="342"/>
        <v xml:space="preserve"> Pesos</v>
      </c>
      <c r="G273" s="44" t="str">
        <f t="shared" si="343"/>
        <v xml:space="preserve">  billones</v>
      </c>
      <c r="H273" s="44"/>
      <c r="I273" s="44" t="str">
        <f t="shared" si="344"/>
        <v xml:space="preserve"> Pesos</v>
      </c>
      <c r="J273" s="44" t="s">
        <v>80</v>
      </c>
      <c r="K273" s="44"/>
      <c r="L273" s="44" t="str">
        <f t="shared" si="345"/>
        <v xml:space="preserve"> Pesos</v>
      </c>
      <c r="M273" s="44" t="str">
        <f t="shared" si="346"/>
        <v xml:space="preserve">  millones</v>
      </c>
      <c r="N273" s="44"/>
      <c r="O273" s="44" t="str">
        <f t="shared" si="347"/>
        <v xml:space="preserve"> Pesos</v>
      </c>
      <c r="P273" s="44" t="s">
        <v>80</v>
      </c>
      <c r="Q273" s="44"/>
      <c r="R273" s="44" t="str">
        <f t="shared" si="348"/>
        <v xml:space="preserve"> Pesos</v>
      </c>
      <c r="S273" s="44" t="str">
        <f t="shared" si="349"/>
        <v xml:space="preserve"> Pesos</v>
      </c>
      <c r="T273" s="44" t="str">
        <f t="shared" si="350"/>
        <v xml:space="preserve"> Centavos</v>
      </c>
      <c r="U273" s="44" t="str">
        <f t="shared" si="351"/>
        <v xml:space="preserve"> centavos</v>
      </c>
      <c r="V273" s="44">
        <v>15</v>
      </c>
      <c r="W273" s="44">
        <v>14</v>
      </c>
      <c r="X273" s="44">
        <v>13</v>
      </c>
      <c r="Y273" s="44">
        <v>12</v>
      </c>
      <c r="Z273" s="44">
        <v>11</v>
      </c>
      <c r="AA273" s="44">
        <v>10</v>
      </c>
      <c r="AB273" s="44">
        <v>9</v>
      </c>
      <c r="AC273" s="44">
        <f t="shared" si="338"/>
        <v>8</v>
      </c>
      <c r="AD273" s="44">
        <f t="shared" si="338"/>
        <v>7</v>
      </c>
      <c r="AE273" s="44">
        <f t="shared" si="338"/>
        <v>6</v>
      </c>
      <c r="AF273" s="44">
        <f t="shared" si="338"/>
        <v>5</v>
      </c>
      <c r="AG273" s="44">
        <f t="shared" si="338"/>
        <v>4</v>
      </c>
      <c r="AH273" s="44">
        <f t="shared" si="338"/>
        <v>3</v>
      </c>
      <c r="AI273" s="44">
        <f t="shared" si="338"/>
        <v>2</v>
      </c>
      <c r="AJ273" s="44">
        <f t="shared" si="338"/>
        <v>1</v>
      </c>
      <c r="AK273" s="44">
        <f t="shared" si="338"/>
        <v>0</v>
      </c>
      <c r="AL273" s="44">
        <f t="shared" si="338"/>
        <v>-1</v>
      </c>
      <c r="AM273" s="44">
        <f t="shared" si="338"/>
        <v>-2</v>
      </c>
      <c r="AN273" s="44"/>
      <c r="AO273" s="46">
        <f t="shared" si="334"/>
        <v>0</v>
      </c>
      <c r="AP273" s="46">
        <f t="shared" si="334"/>
        <v>0</v>
      </c>
      <c r="AQ273" s="46">
        <f t="shared" si="334"/>
        <v>0</v>
      </c>
      <c r="AR273" s="46">
        <f t="shared" si="334"/>
        <v>0</v>
      </c>
      <c r="AS273" s="46">
        <f t="shared" si="334"/>
        <v>0</v>
      </c>
      <c r="AT273" s="46">
        <f t="shared" si="334"/>
        <v>0</v>
      </c>
      <c r="AU273" s="46">
        <f t="shared" si="337"/>
        <v>0</v>
      </c>
      <c r="AV273" s="46">
        <f t="shared" si="337"/>
        <v>0</v>
      </c>
      <c r="AW273" s="46">
        <f t="shared" si="337"/>
        <v>0</v>
      </c>
      <c r="AX273" s="46">
        <f t="shared" si="337"/>
        <v>0</v>
      </c>
      <c r="AY273" s="46">
        <f t="shared" si="337"/>
        <v>0</v>
      </c>
      <c r="AZ273" s="46">
        <f t="shared" si="337"/>
        <v>0</v>
      </c>
      <c r="BA273" s="46">
        <f t="shared" si="337"/>
        <v>2</v>
      </c>
      <c r="BB273" s="46">
        <f t="shared" si="337"/>
        <v>27</v>
      </c>
      <c r="BC273" s="46">
        <f t="shared" si="337"/>
        <v>270</v>
      </c>
      <c r="BD273" s="46">
        <f t="shared" si="337"/>
        <v>2700</v>
      </c>
      <c r="BE273" s="46">
        <f t="shared" si="337"/>
        <v>27000</v>
      </c>
      <c r="BF273" s="44"/>
      <c r="BG273" s="44">
        <f t="shared" si="352"/>
        <v>0</v>
      </c>
      <c r="BH273" s="46">
        <f t="shared" si="353"/>
        <v>0</v>
      </c>
      <c r="BI273" s="46">
        <f t="shared" si="354"/>
        <v>0</v>
      </c>
      <c r="BJ273" s="46">
        <f t="shared" si="355"/>
        <v>0</v>
      </c>
      <c r="BK273" s="46">
        <f t="shared" si="356"/>
        <v>0</v>
      </c>
      <c r="BL273" s="46">
        <f t="shared" si="357"/>
        <v>0</v>
      </c>
      <c r="BM273" s="46">
        <f t="shared" si="358"/>
        <v>0</v>
      </c>
      <c r="BN273" s="46">
        <f t="shared" si="359"/>
        <v>0</v>
      </c>
      <c r="BO273" s="46">
        <f t="shared" si="360"/>
        <v>0</v>
      </c>
      <c r="BP273" s="46">
        <f t="shared" si="361"/>
        <v>0</v>
      </c>
      <c r="BQ273" s="46">
        <f t="shared" si="362"/>
        <v>0</v>
      </c>
      <c r="BR273" s="46">
        <f t="shared" si="363"/>
        <v>0</v>
      </c>
      <c r="BS273" s="46">
        <f t="shared" si="364"/>
        <v>200</v>
      </c>
      <c r="BT273" s="46">
        <f t="shared" si="365"/>
        <v>70</v>
      </c>
      <c r="BU273" s="46">
        <f t="shared" si="366"/>
        <v>0</v>
      </c>
      <c r="BV273" s="46">
        <f t="shared" si="367"/>
        <v>0</v>
      </c>
      <c r="BW273" s="46">
        <f t="shared" si="368"/>
        <v>0</v>
      </c>
      <c r="BX273" s="44"/>
      <c r="BY273" s="44"/>
      <c r="BZ273" s="46">
        <f t="shared" si="369"/>
        <v>0</v>
      </c>
      <c r="CA273" s="46"/>
      <c r="CB273" s="46"/>
      <c r="CC273" s="46">
        <f t="shared" si="370"/>
        <v>0</v>
      </c>
      <c r="CD273" s="46"/>
      <c r="CE273" s="46"/>
      <c r="CF273" s="46">
        <f t="shared" si="371"/>
        <v>0</v>
      </c>
      <c r="CG273" s="44"/>
      <c r="CH273" s="46"/>
      <c r="CI273" s="46">
        <f t="shared" si="372"/>
        <v>0</v>
      </c>
      <c r="CJ273" s="44"/>
      <c r="CK273" s="46"/>
      <c r="CL273" s="46">
        <f t="shared" si="373"/>
        <v>70</v>
      </c>
      <c r="CM273" s="44"/>
      <c r="CN273" s="46">
        <f t="shared" si="374"/>
        <v>0</v>
      </c>
      <c r="CO273" s="44"/>
      <c r="CP273" s="44"/>
      <c r="CQ273" s="44" t="str">
        <f t="shared" si="375"/>
        <v/>
      </c>
      <c r="CR273" s="44" t="str">
        <f t="shared" si="376"/>
        <v/>
      </c>
      <c r="CS273" s="44" t="str">
        <f t="shared" si="377"/>
        <v xml:space="preserve">   billones</v>
      </c>
      <c r="CT273" s="44" t="str">
        <f t="shared" si="378"/>
        <v/>
      </c>
      <c r="CU273" s="44" t="str">
        <f t="shared" si="379"/>
        <v/>
      </c>
      <c r="CV273" s="44" t="str">
        <f t="shared" si="380"/>
        <v xml:space="preserve">  mil</v>
      </c>
      <c r="CW273" s="44" t="str">
        <f t="shared" si="381"/>
        <v/>
      </c>
      <c r="CX273" s="44" t="str">
        <f t="shared" si="382"/>
        <v/>
      </c>
      <c r="CY273" s="44" t="str">
        <f t="shared" si="383"/>
        <v xml:space="preserve">   millones</v>
      </c>
      <c r="CZ273" s="44" t="str">
        <f t="shared" si="384"/>
        <v/>
      </c>
      <c r="DA273" s="44" t="str">
        <f t="shared" si="385"/>
        <v/>
      </c>
      <c r="DB273" s="44" t="str">
        <f t="shared" si="386"/>
        <v xml:space="preserve">  mil</v>
      </c>
      <c r="DC273" s="44" t="str">
        <f t="shared" si="387"/>
        <v xml:space="preserve">Doscientos </v>
      </c>
      <c r="DD273" s="44" t="str">
        <f t="shared" si="388"/>
        <v>Setenta Pesos</v>
      </c>
      <c r="DE273" s="44" t="str">
        <f t="shared" si="389"/>
        <v xml:space="preserve">  Pesos</v>
      </c>
      <c r="DF273" s="44" t="str">
        <f t="shared" si="390"/>
        <v xml:space="preserve">  Centavos</v>
      </c>
      <c r="DG273" s="44" t="str">
        <f t="shared" si="391"/>
        <v xml:space="preserve">  centavos</v>
      </c>
      <c r="DH273" s="44" t="str">
        <f t="shared" si="392"/>
        <v xml:space="preserve"> </v>
      </c>
      <c r="DI273" s="44" t="str">
        <f t="shared" si="393"/>
        <v/>
      </c>
      <c r="DJ273" s="44"/>
      <c r="DK273" s="44" t="str">
        <f t="shared" si="394"/>
        <v xml:space="preserve"> </v>
      </c>
      <c r="DL273" s="44" t="str">
        <f t="shared" si="395"/>
        <v/>
      </c>
      <c r="DM273" s="44"/>
      <c r="DN273" s="44" t="str">
        <f t="shared" si="396"/>
        <v xml:space="preserve"> </v>
      </c>
      <c r="DO273" s="44" t="str">
        <f t="shared" si="397"/>
        <v/>
      </c>
      <c r="DP273" s="44"/>
      <c r="DQ273" s="44" t="str">
        <f t="shared" si="398"/>
        <v xml:space="preserve"> </v>
      </c>
      <c r="DR273" s="44" t="str">
        <f t="shared" si="399"/>
        <v/>
      </c>
      <c r="DS273" s="44"/>
      <c r="DT273" s="44" t="str">
        <f t="shared" si="400"/>
        <v>Setenta</v>
      </c>
      <c r="DU273" s="44" t="str">
        <f t="shared" si="401"/>
        <v xml:space="preserve"> Pesos</v>
      </c>
      <c r="DV273" s="44" t="str">
        <f t="shared" si="402"/>
        <v xml:space="preserve"> </v>
      </c>
      <c r="DW273" s="44" t="str">
        <f t="shared" si="403"/>
        <v/>
      </c>
      <c r="DX273" s="44"/>
      <c r="DY273" s="44"/>
      <c r="DZ273" s="44"/>
      <c r="EA273" s="44" t="str">
        <f t="shared" si="404"/>
        <v xml:space="preserve"> </v>
      </c>
      <c r="EB273" s="44"/>
      <c r="EC273" s="44"/>
      <c r="ED273" s="44" t="str">
        <f t="shared" si="405"/>
        <v xml:space="preserve"> </v>
      </c>
      <c r="EE273" s="44"/>
      <c r="EF273" s="44"/>
      <c r="EG273" s="47" t="str">
        <f t="shared" si="406"/>
        <v xml:space="preserve"> </v>
      </c>
      <c r="EH273" s="44"/>
      <c r="EI273" s="44"/>
      <c r="EJ273" s="47" t="str">
        <f t="shared" si="407"/>
        <v xml:space="preserve"> </v>
      </c>
      <c r="EK273" s="44"/>
      <c r="EL273" s="44"/>
      <c r="EM273" s="47" t="str">
        <f t="shared" si="408"/>
        <v>Doscientos Setenta Pesos</v>
      </c>
      <c r="EN273" s="47"/>
      <c r="EO273" s="47" t="str">
        <f t="shared" si="409"/>
        <v xml:space="preserve"> </v>
      </c>
      <c r="EP273" s="44"/>
    </row>
    <row r="274" spans="1:146" hidden="1" x14ac:dyDescent="0.2">
      <c r="A274" s="42">
        <v>271</v>
      </c>
      <c r="B274" s="43" t="str">
        <f t="shared" si="339"/>
        <v>Doscientos Setenta y Un Pesos M/L</v>
      </c>
      <c r="C274" s="44"/>
      <c r="D274" s="45">
        <f t="shared" si="340"/>
        <v>271</v>
      </c>
      <c r="E274" s="44" t="str">
        <f t="shared" si="341"/>
        <v/>
      </c>
      <c r="F274" s="44" t="str">
        <f t="shared" si="342"/>
        <v xml:space="preserve"> Pesos</v>
      </c>
      <c r="G274" s="44" t="str">
        <f t="shared" si="343"/>
        <v xml:space="preserve">  billones</v>
      </c>
      <c r="H274" s="44"/>
      <c r="I274" s="44" t="str">
        <f t="shared" si="344"/>
        <v xml:space="preserve"> Pesos</v>
      </c>
      <c r="J274" s="44" t="s">
        <v>80</v>
      </c>
      <c r="K274" s="44"/>
      <c r="L274" s="44" t="str">
        <f t="shared" si="345"/>
        <v xml:space="preserve"> Pesos</v>
      </c>
      <c r="M274" s="44" t="str">
        <f t="shared" si="346"/>
        <v xml:space="preserve">  millones</v>
      </c>
      <c r="N274" s="44"/>
      <c r="O274" s="44" t="str">
        <f t="shared" si="347"/>
        <v xml:space="preserve"> Pesos</v>
      </c>
      <c r="P274" s="44" t="s">
        <v>80</v>
      </c>
      <c r="Q274" s="44"/>
      <c r="R274" s="44" t="str">
        <f t="shared" si="348"/>
        <v xml:space="preserve"> y </v>
      </c>
      <c r="S274" s="44" t="str">
        <f t="shared" si="349"/>
        <v xml:space="preserve"> Pesos</v>
      </c>
      <c r="T274" s="44" t="str">
        <f t="shared" si="350"/>
        <v xml:space="preserve"> Centavos</v>
      </c>
      <c r="U274" s="44" t="str">
        <f t="shared" si="351"/>
        <v xml:space="preserve"> centavos</v>
      </c>
      <c r="V274" s="44">
        <v>15</v>
      </c>
      <c r="W274" s="44">
        <v>14</v>
      </c>
      <c r="X274" s="44">
        <v>13</v>
      </c>
      <c r="Y274" s="44">
        <v>12</v>
      </c>
      <c r="Z274" s="44">
        <v>11</v>
      </c>
      <c r="AA274" s="44">
        <v>10</v>
      </c>
      <c r="AB274" s="44">
        <v>9</v>
      </c>
      <c r="AC274" s="44">
        <f t="shared" si="338"/>
        <v>8</v>
      </c>
      <c r="AD274" s="44">
        <f t="shared" si="338"/>
        <v>7</v>
      </c>
      <c r="AE274" s="44">
        <f t="shared" si="338"/>
        <v>6</v>
      </c>
      <c r="AF274" s="44">
        <f t="shared" si="338"/>
        <v>5</v>
      </c>
      <c r="AG274" s="44">
        <f t="shared" si="338"/>
        <v>4</v>
      </c>
      <c r="AH274" s="44">
        <f t="shared" si="338"/>
        <v>3</v>
      </c>
      <c r="AI274" s="44">
        <f t="shared" si="338"/>
        <v>2</v>
      </c>
      <c r="AJ274" s="44">
        <f t="shared" si="338"/>
        <v>1</v>
      </c>
      <c r="AK274" s="44">
        <f t="shared" si="338"/>
        <v>0</v>
      </c>
      <c r="AL274" s="44">
        <f t="shared" si="338"/>
        <v>-1</v>
      </c>
      <c r="AM274" s="44">
        <f t="shared" si="338"/>
        <v>-2</v>
      </c>
      <c r="AN274" s="44"/>
      <c r="AO274" s="46">
        <f t="shared" si="334"/>
        <v>0</v>
      </c>
      <c r="AP274" s="46">
        <f t="shared" si="334"/>
        <v>0</v>
      </c>
      <c r="AQ274" s="46">
        <f t="shared" si="334"/>
        <v>0</v>
      </c>
      <c r="AR274" s="46">
        <f t="shared" si="334"/>
        <v>0</v>
      </c>
      <c r="AS274" s="46">
        <f t="shared" si="334"/>
        <v>0</v>
      </c>
      <c r="AT274" s="46">
        <f t="shared" si="334"/>
        <v>0</v>
      </c>
      <c r="AU274" s="46">
        <f t="shared" si="337"/>
        <v>0</v>
      </c>
      <c r="AV274" s="46">
        <f t="shared" si="337"/>
        <v>0</v>
      </c>
      <c r="AW274" s="46">
        <f t="shared" si="337"/>
        <v>0</v>
      </c>
      <c r="AX274" s="46">
        <f t="shared" si="337"/>
        <v>0</v>
      </c>
      <c r="AY274" s="46">
        <f t="shared" si="337"/>
        <v>0</v>
      </c>
      <c r="AZ274" s="46">
        <f t="shared" si="337"/>
        <v>0</v>
      </c>
      <c r="BA274" s="46">
        <f t="shared" si="337"/>
        <v>2</v>
      </c>
      <c r="BB274" s="46">
        <f t="shared" si="337"/>
        <v>27</v>
      </c>
      <c r="BC274" s="46">
        <f t="shared" si="337"/>
        <v>271</v>
      </c>
      <c r="BD274" s="46">
        <f t="shared" si="337"/>
        <v>2710</v>
      </c>
      <c r="BE274" s="46">
        <f t="shared" si="337"/>
        <v>27100</v>
      </c>
      <c r="BF274" s="44"/>
      <c r="BG274" s="44">
        <f t="shared" si="352"/>
        <v>0</v>
      </c>
      <c r="BH274" s="46">
        <f t="shared" si="353"/>
        <v>0</v>
      </c>
      <c r="BI274" s="46">
        <f t="shared" si="354"/>
        <v>0</v>
      </c>
      <c r="BJ274" s="46">
        <f t="shared" si="355"/>
        <v>0</v>
      </c>
      <c r="BK274" s="46">
        <f t="shared" si="356"/>
        <v>0</v>
      </c>
      <c r="BL274" s="46">
        <f t="shared" si="357"/>
        <v>0</v>
      </c>
      <c r="BM274" s="46">
        <f t="shared" si="358"/>
        <v>0</v>
      </c>
      <c r="BN274" s="46">
        <f t="shared" si="359"/>
        <v>0</v>
      </c>
      <c r="BO274" s="46">
        <f t="shared" si="360"/>
        <v>0</v>
      </c>
      <c r="BP274" s="46">
        <f t="shared" si="361"/>
        <v>0</v>
      </c>
      <c r="BQ274" s="46">
        <f t="shared" si="362"/>
        <v>0</v>
      </c>
      <c r="BR274" s="46">
        <f t="shared" si="363"/>
        <v>0</v>
      </c>
      <c r="BS274" s="46">
        <f t="shared" si="364"/>
        <v>200</v>
      </c>
      <c r="BT274" s="46">
        <f t="shared" si="365"/>
        <v>70</v>
      </c>
      <c r="BU274" s="46">
        <f t="shared" si="366"/>
        <v>1</v>
      </c>
      <c r="BV274" s="46">
        <f t="shared" si="367"/>
        <v>0</v>
      </c>
      <c r="BW274" s="46">
        <f t="shared" si="368"/>
        <v>0</v>
      </c>
      <c r="BX274" s="44"/>
      <c r="BY274" s="44"/>
      <c r="BZ274" s="46">
        <f t="shared" si="369"/>
        <v>0</v>
      </c>
      <c r="CA274" s="46"/>
      <c r="CB274" s="46"/>
      <c r="CC274" s="46">
        <f t="shared" si="370"/>
        <v>0</v>
      </c>
      <c r="CD274" s="46"/>
      <c r="CE274" s="46"/>
      <c r="CF274" s="46">
        <f t="shared" si="371"/>
        <v>0</v>
      </c>
      <c r="CG274" s="44"/>
      <c r="CH274" s="46"/>
      <c r="CI274" s="46">
        <f t="shared" si="372"/>
        <v>0</v>
      </c>
      <c r="CJ274" s="44"/>
      <c r="CK274" s="46"/>
      <c r="CL274" s="46">
        <f t="shared" si="373"/>
        <v>71</v>
      </c>
      <c r="CM274" s="44"/>
      <c r="CN274" s="46">
        <f t="shared" si="374"/>
        <v>0</v>
      </c>
      <c r="CO274" s="44"/>
      <c r="CP274" s="44"/>
      <c r="CQ274" s="44" t="str">
        <f t="shared" si="375"/>
        <v/>
      </c>
      <c r="CR274" s="44" t="str">
        <f t="shared" si="376"/>
        <v/>
      </c>
      <c r="CS274" s="44" t="str">
        <f t="shared" si="377"/>
        <v xml:space="preserve">   billones</v>
      </c>
      <c r="CT274" s="44" t="str">
        <f t="shared" si="378"/>
        <v/>
      </c>
      <c r="CU274" s="44" t="str">
        <f t="shared" si="379"/>
        <v/>
      </c>
      <c r="CV274" s="44" t="str">
        <f t="shared" si="380"/>
        <v xml:space="preserve">  mil</v>
      </c>
      <c r="CW274" s="44" t="str">
        <f t="shared" si="381"/>
        <v/>
      </c>
      <c r="CX274" s="44" t="str">
        <f t="shared" si="382"/>
        <v/>
      </c>
      <c r="CY274" s="44" t="str">
        <f t="shared" si="383"/>
        <v xml:space="preserve">   millones</v>
      </c>
      <c r="CZ274" s="44" t="str">
        <f t="shared" si="384"/>
        <v/>
      </c>
      <c r="DA274" s="44" t="str">
        <f t="shared" si="385"/>
        <v/>
      </c>
      <c r="DB274" s="44" t="str">
        <f t="shared" si="386"/>
        <v xml:space="preserve">  mil</v>
      </c>
      <c r="DC274" s="44" t="str">
        <f t="shared" si="387"/>
        <v xml:space="preserve">Doscientos </v>
      </c>
      <c r="DD274" s="44" t="str">
        <f t="shared" si="388"/>
        <v xml:space="preserve">Setenta y </v>
      </c>
      <c r="DE274" s="44" t="str">
        <f t="shared" si="389"/>
        <v>Un Pesos</v>
      </c>
      <c r="DF274" s="44" t="str">
        <f t="shared" si="390"/>
        <v xml:space="preserve">  Centavos</v>
      </c>
      <c r="DG274" s="44" t="str">
        <f t="shared" si="391"/>
        <v xml:space="preserve">  centavos</v>
      </c>
      <c r="DH274" s="44" t="str">
        <f t="shared" si="392"/>
        <v xml:space="preserve"> </v>
      </c>
      <c r="DI274" s="44" t="str">
        <f t="shared" si="393"/>
        <v/>
      </c>
      <c r="DJ274" s="44"/>
      <c r="DK274" s="44" t="str">
        <f t="shared" si="394"/>
        <v xml:space="preserve"> </v>
      </c>
      <c r="DL274" s="44" t="str">
        <f t="shared" si="395"/>
        <v/>
      </c>
      <c r="DM274" s="44"/>
      <c r="DN274" s="44" t="str">
        <f t="shared" si="396"/>
        <v xml:space="preserve"> </v>
      </c>
      <c r="DO274" s="44" t="str">
        <f t="shared" si="397"/>
        <v/>
      </c>
      <c r="DP274" s="44"/>
      <c r="DQ274" s="44" t="str">
        <f t="shared" si="398"/>
        <v xml:space="preserve"> </v>
      </c>
      <c r="DR274" s="44" t="str">
        <f t="shared" si="399"/>
        <v/>
      </c>
      <c r="DS274" s="44"/>
      <c r="DT274" s="44" t="e">
        <f t="shared" si="400"/>
        <v>#N/A</v>
      </c>
      <c r="DU274" s="44" t="str">
        <f t="shared" si="401"/>
        <v xml:space="preserve"> Pesos</v>
      </c>
      <c r="DV274" s="44" t="str">
        <f t="shared" si="402"/>
        <v xml:space="preserve"> </v>
      </c>
      <c r="DW274" s="44" t="str">
        <f t="shared" si="403"/>
        <v/>
      </c>
      <c r="DX274" s="44"/>
      <c r="DY274" s="44"/>
      <c r="DZ274" s="44"/>
      <c r="EA274" s="44" t="str">
        <f t="shared" si="404"/>
        <v xml:space="preserve"> </v>
      </c>
      <c r="EB274" s="44"/>
      <c r="EC274" s="44"/>
      <c r="ED274" s="44" t="str">
        <f t="shared" si="405"/>
        <v xml:space="preserve"> </v>
      </c>
      <c r="EE274" s="44"/>
      <c r="EF274" s="44"/>
      <c r="EG274" s="47" t="str">
        <f t="shared" si="406"/>
        <v xml:space="preserve"> </v>
      </c>
      <c r="EH274" s="44"/>
      <c r="EI274" s="44"/>
      <c r="EJ274" s="47" t="str">
        <f t="shared" si="407"/>
        <v xml:space="preserve"> </v>
      </c>
      <c r="EK274" s="44"/>
      <c r="EL274" s="44"/>
      <c r="EM274" s="47" t="str">
        <f t="shared" si="408"/>
        <v>Doscientos Setenta y Un Pesos</v>
      </c>
      <c r="EN274" s="47"/>
      <c r="EO274" s="47" t="str">
        <f t="shared" si="409"/>
        <v xml:space="preserve"> </v>
      </c>
      <c r="EP274" s="44"/>
    </row>
    <row r="275" spans="1:146" hidden="1" x14ac:dyDescent="0.2">
      <c r="A275" s="42">
        <v>272</v>
      </c>
      <c r="B275" s="43" t="str">
        <f t="shared" si="339"/>
        <v>Doscientos Setenta y Dos Pesos M/L</v>
      </c>
      <c r="C275" s="44"/>
      <c r="D275" s="45">
        <f t="shared" si="340"/>
        <v>272</v>
      </c>
      <c r="E275" s="44" t="str">
        <f t="shared" si="341"/>
        <v/>
      </c>
      <c r="F275" s="44" t="str">
        <f t="shared" si="342"/>
        <v xml:space="preserve"> Pesos</v>
      </c>
      <c r="G275" s="44" t="str">
        <f t="shared" si="343"/>
        <v xml:space="preserve">  billones</v>
      </c>
      <c r="H275" s="44"/>
      <c r="I275" s="44" t="str">
        <f t="shared" si="344"/>
        <v xml:space="preserve"> Pesos</v>
      </c>
      <c r="J275" s="44" t="s">
        <v>80</v>
      </c>
      <c r="K275" s="44"/>
      <c r="L275" s="44" t="str">
        <f t="shared" si="345"/>
        <v xml:space="preserve"> Pesos</v>
      </c>
      <c r="M275" s="44" t="str">
        <f t="shared" si="346"/>
        <v xml:space="preserve">  millones</v>
      </c>
      <c r="N275" s="44"/>
      <c r="O275" s="44" t="str">
        <f t="shared" si="347"/>
        <v xml:space="preserve"> Pesos</v>
      </c>
      <c r="P275" s="44" t="s">
        <v>80</v>
      </c>
      <c r="Q275" s="44"/>
      <c r="R275" s="44" t="str">
        <f t="shared" si="348"/>
        <v xml:space="preserve"> y </v>
      </c>
      <c r="S275" s="44" t="str">
        <f t="shared" si="349"/>
        <v xml:space="preserve"> Pesos</v>
      </c>
      <c r="T275" s="44" t="str">
        <f t="shared" si="350"/>
        <v xml:space="preserve"> Centavos</v>
      </c>
      <c r="U275" s="44" t="str">
        <f t="shared" si="351"/>
        <v xml:space="preserve"> centavos</v>
      </c>
      <c r="V275" s="44">
        <v>15</v>
      </c>
      <c r="W275" s="44">
        <v>14</v>
      </c>
      <c r="X275" s="44">
        <v>13</v>
      </c>
      <c r="Y275" s="44">
        <v>12</v>
      </c>
      <c r="Z275" s="44">
        <v>11</v>
      </c>
      <c r="AA275" s="44">
        <v>10</v>
      </c>
      <c r="AB275" s="44">
        <v>9</v>
      </c>
      <c r="AC275" s="44">
        <f t="shared" si="338"/>
        <v>8</v>
      </c>
      <c r="AD275" s="44">
        <f t="shared" si="338"/>
        <v>7</v>
      </c>
      <c r="AE275" s="44">
        <f t="shared" si="338"/>
        <v>6</v>
      </c>
      <c r="AF275" s="44">
        <f t="shared" si="338"/>
        <v>5</v>
      </c>
      <c r="AG275" s="44">
        <f t="shared" si="338"/>
        <v>4</v>
      </c>
      <c r="AH275" s="44">
        <f t="shared" si="338"/>
        <v>3</v>
      </c>
      <c r="AI275" s="44">
        <f t="shared" si="338"/>
        <v>2</v>
      </c>
      <c r="AJ275" s="44">
        <f t="shared" si="338"/>
        <v>1</v>
      </c>
      <c r="AK275" s="44">
        <f t="shared" si="338"/>
        <v>0</v>
      </c>
      <c r="AL275" s="44">
        <f t="shared" si="338"/>
        <v>-1</v>
      </c>
      <c r="AM275" s="44">
        <f t="shared" si="338"/>
        <v>-2</v>
      </c>
      <c r="AN275" s="44"/>
      <c r="AO275" s="46">
        <f t="shared" si="334"/>
        <v>0</v>
      </c>
      <c r="AP275" s="46">
        <f t="shared" si="334"/>
        <v>0</v>
      </c>
      <c r="AQ275" s="46">
        <f t="shared" si="334"/>
        <v>0</v>
      </c>
      <c r="AR275" s="46">
        <f t="shared" si="334"/>
        <v>0</v>
      </c>
      <c r="AS275" s="46">
        <f t="shared" si="334"/>
        <v>0</v>
      </c>
      <c r="AT275" s="46">
        <f t="shared" si="334"/>
        <v>0</v>
      </c>
      <c r="AU275" s="46">
        <f t="shared" si="337"/>
        <v>0</v>
      </c>
      <c r="AV275" s="46">
        <f t="shared" si="337"/>
        <v>0</v>
      </c>
      <c r="AW275" s="46">
        <f t="shared" si="337"/>
        <v>0</v>
      </c>
      <c r="AX275" s="46">
        <f t="shared" si="337"/>
        <v>0</v>
      </c>
      <c r="AY275" s="46">
        <f t="shared" si="337"/>
        <v>0</v>
      </c>
      <c r="AZ275" s="46">
        <f t="shared" si="337"/>
        <v>0</v>
      </c>
      <c r="BA275" s="46">
        <f t="shared" si="337"/>
        <v>2</v>
      </c>
      <c r="BB275" s="46">
        <f t="shared" si="337"/>
        <v>27</v>
      </c>
      <c r="BC275" s="46">
        <f t="shared" si="337"/>
        <v>272</v>
      </c>
      <c r="BD275" s="46">
        <f t="shared" si="337"/>
        <v>2720</v>
      </c>
      <c r="BE275" s="46">
        <f t="shared" si="337"/>
        <v>27200</v>
      </c>
      <c r="BF275" s="44"/>
      <c r="BG275" s="44">
        <f t="shared" si="352"/>
        <v>0</v>
      </c>
      <c r="BH275" s="46">
        <f t="shared" si="353"/>
        <v>0</v>
      </c>
      <c r="BI275" s="46">
        <f t="shared" si="354"/>
        <v>0</v>
      </c>
      <c r="BJ275" s="46">
        <f t="shared" si="355"/>
        <v>0</v>
      </c>
      <c r="BK275" s="46">
        <f t="shared" si="356"/>
        <v>0</v>
      </c>
      <c r="BL275" s="46">
        <f t="shared" si="357"/>
        <v>0</v>
      </c>
      <c r="BM275" s="46">
        <f t="shared" si="358"/>
        <v>0</v>
      </c>
      <c r="BN275" s="46">
        <f t="shared" si="359"/>
        <v>0</v>
      </c>
      <c r="BO275" s="46">
        <f t="shared" si="360"/>
        <v>0</v>
      </c>
      <c r="BP275" s="46">
        <f t="shared" si="361"/>
        <v>0</v>
      </c>
      <c r="BQ275" s="46">
        <f t="shared" si="362"/>
        <v>0</v>
      </c>
      <c r="BR275" s="46">
        <f t="shared" si="363"/>
        <v>0</v>
      </c>
      <c r="BS275" s="46">
        <f t="shared" si="364"/>
        <v>200</v>
      </c>
      <c r="BT275" s="46">
        <f t="shared" si="365"/>
        <v>70</v>
      </c>
      <c r="BU275" s="46">
        <f t="shared" si="366"/>
        <v>2</v>
      </c>
      <c r="BV275" s="46">
        <f t="shared" si="367"/>
        <v>0</v>
      </c>
      <c r="BW275" s="46">
        <f t="shared" si="368"/>
        <v>0</v>
      </c>
      <c r="BX275" s="44"/>
      <c r="BY275" s="44"/>
      <c r="BZ275" s="46">
        <f t="shared" si="369"/>
        <v>0</v>
      </c>
      <c r="CA275" s="46"/>
      <c r="CB275" s="46"/>
      <c r="CC275" s="46">
        <f t="shared" si="370"/>
        <v>0</v>
      </c>
      <c r="CD275" s="46"/>
      <c r="CE275" s="46"/>
      <c r="CF275" s="46">
        <f t="shared" si="371"/>
        <v>0</v>
      </c>
      <c r="CG275" s="44"/>
      <c r="CH275" s="46"/>
      <c r="CI275" s="46">
        <f t="shared" si="372"/>
        <v>0</v>
      </c>
      <c r="CJ275" s="44"/>
      <c r="CK275" s="46"/>
      <c r="CL275" s="46">
        <f t="shared" si="373"/>
        <v>72</v>
      </c>
      <c r="CM275" s="44"/>
      <c r="CN275" s="46">
        <f t="shared" si="374"/>
        <v>0</v>
      </c>
      <c r="CO275" s="44"/>
      <c r="CP275" s="44"/>
      <c r="CQ275" s="44" t="str">
        <f t="shared" si="375"/>
        <v/>
      </c>
      <c r="CR275" s="44" t="str">
        <f t="shared" si="376"/>
        <v/>
      </c>
      <c r="CS275" s="44" t="str">
        <f t="shared" si="377"/>
        <v xml:space="preserve">   billones</v>
      </c>
      <c r="CT275" s="44" t="str">
        <f t="shared" si="378"/>
        <v/>
      </c>
      <c r="CU275" s="44" t="str">
        <f t="shared" si="379"/>
        <v/>
      </c>
      <c r="CV275" s="44" t="str">
        <f t="shared" si="380"/>
        <v xml:space="preserve">  mil</v>
      </c>
      <c r="CW275" s="44" t="str">
        <f t="shared" si="381"/>
        <v/>
      </c>
      <c r="CX275" s="44" t="str">
        <f t="shared" si="382"/>
        <v/>
      </c>
      <c r="CY275" s="44" t="str">
        <f t="shared" si="383"/>
        <v xml:space="preserve">   millones</v>
      </c>
      <c r="CZ275" s="44" t="str">
        <f t="shared" si="384"/>
        <v/>
      </c>
      <c r="DA275" s="44" t="str">
        <f t="shared" si="385"/>
        <v/>
      </c>
      <c r="DB275" s="44" t="str">
        <f t="shared" si="386"/>
        <v xml:space="preserve">  mil</v>
      </c>
      <c r="DC275" s="44" t="str">
        <f t="shared" si="387"/>
        <v xml:space="preserve">Doscientos </v>
      </c>
      <c r="DD275" s="44" t="str">
        <f t="shared" si="388"/>
        <v xml:space="preserve">Setenta y </v>
      </c>
      <c r="DE275" s="44" t="str">
        <f t="shared" si="389"/>
        <v>Dos Pesos</v>
      </c>
      <c r="DF275" s="44" t="str">
        <f t="shared" si="390"/>
        <v xml:space="preserve">  Centavos</v>
      </c>
      <c r="DG275" s="44" t="str">
        <f t="shared" si="391"/>
        <v xml:space="preserve">  centavos</v>
      </c>
      <c r="DH275" s="44" t="str">
        <f t="shared" si="392"/>
        <v xml:space="preserve"> </v>
      </c>
      <c r="DI275" s="44" t="str">
        <f t="shared" si="393"/>
        <v/>
      </c>
      <c r="DJ275" s="44"/>
      <c r="DK275" s="44" t="str">
        <f t="shared" si="394"/>
        <v xml:space="preserve"> </v>
      </c>
      <c r="DL275" s="44" t="str">
        <f t="shared" si="395"/>
        <v/>
      </c>
      <c r="DM275" s="44"/>
      <c r="DN275" s="44" t="str">
        <f t="shared" si="396"/>
        <v xml:space="preserve"> </v>
      </c>
      <c r="DO275" s="44" t="str">
        <f t="shared" si="397"/>
        <v/>
      </c>
      <c r="DP275" s="44"/>
      <c r="DQ275" s="44" t="str">
        <f t="shared" si="398"/>
        <v xml:space="preserve"> </v>
      </c>
      <c r="DR275" s="44" t="str">
        <f t="shared" si="399"/>
        <v/>
      </c>
      <c r="DS275" s="44"/>
      <c r="DT275" s="44" t="e">
        <f t="shared" si="400"/>
        <v>#N/A</v>
      </c>
      <c r="DU275" s="44" t="str">
        <f t="shared" si="401"/>
        <v xml:space="preserve"> Pesos</v>
      </c>
      <c r="DV275" s="44" t="str">
        <f t="shared" si="402"/>
        <v xml:space="preserve"> </v>
      </c>
      <c r="DW275" s="44" t="str">
        <f t="shared" si="403"/>
        <v/>
      </c>
      <c r="DX275" s="44"/>
      <c r="DY275" s="44"/>
      <c r="DZ275" s="44"/>
      <c r="EA275" s="44" t="str">
        <f t="shared" si="404"/>
        <v xml:space="preserve"> </v>
      </c>
      <c r="EB275" s="44"/>
      <c r="EC275" s="44"/>
      <c r="ED275" s="44" t="str">
        <f t="shared" si="405"/>
        <v xml:space="preserve"> </v>
      </c>
      <c r="EE275" s="44"/>
      <c r="EF275" s="44"/>
      <c r="EG275" s="47" t="str">
        <f t="shared" si="406"/>
        <v xml:space="preserve"> </v>
      </c>
      <c r="EH275" s="44"/>
      <c r="EI275" s="44"/>
      <c r="EJ275" s="47" t="str">
        <f t="shared" si="407"/>
        <v xml:space="preserve"> </v>
      </c>
      <c r="EK275" s="44"/>
      <c r="EL275" s="44"/>
      <c r="EM275" s="47" t="str">
        <f t="shared" si="408"/>
        <v>Doscientos Setenta y Dos Pesos</v>
      </c>
      <c r="EN275" s="47"/>
      <c r="EO275" s="47" t="str">
        <f t="shared" si="409"/>
        <v xml:space="preserve"> </v>
      </c>
      <c r="EP275" s="44"/>
    </row>
    <row r="276" spans="1:146" hidden="1" x14ac:dyDescent="0.2">
      <c r="A276" s="42">
        <v>273</v>
      </c>
      <c r="B276" s="43" t="str">
        <f t="shared" si="339"/>
        <v>Doscientos Setenta y Tres Pesos M/L</v>
      </c>
      <c r="C276" s="44"/>
      <c r="D276" s="45">
        <f t="shared" si="340"/>
        <v>273</v>
      </c>
      <c r="E276" s="44" t="str">
        <f t="shared" si="341"/>
        <v/>
      </c>
      <c r="F276" s="44" t="str">
        <f t="shared" si="342"/>
        <v xml:space="preserve"> Pesos</v>
      </c>
      <c r="G276" s="44" t="str">
        <f t="shared" si="343"/>
        <v xml:space="preserve">  billones</v>
      </c>
      <c r="H276" s="44"/>
      <c r="I276" s="44" t="str">
        <f t="shared" si="344"/>
        <v xml:space="preserve"> Pesos</v>
      </c>
      <c r="J276" s="44" t="s">
        <v>80</v>
      </c>
      <c r="K276" s="44"/>
      <c r="L276" s="44" t="str">
        <f t="shared" si="345"/>
        <v xml:space="preserve"> Pesos</v>
      </c>
      <c r="M276" s="44" t="str">
        <f t="shared" si="346"/>
        <v xml:space="preserve">  millones</v>
      </c>
      <c r="N276" s="44"/>
      <c r="O276" s="44" t="str">
        <f t="shared" si="347"/>
        <v xml:space="preserve"> Pesos</v>
      </c>
      <c r="P276" s="44" t="s">
        <v>80</v>
      </c>
      <c r="Q276" s="44"/>
      <c r="R276" s="44" t="str">
        <f t="shared" si="348"/>
        <v xml:space="preserve"> y </v>
      </c>
      <c r="S276" s="44" t="str">
        <f t="shared" si="349"/>
        <v xml:space="preserve"> Pesos</v>
      </c>
      <c r="T276" s="44" t="str">
        <f t="shared" si="350"/>
        <v xml:space="preserve"> Centavos</v>
      </c>
      <c r="U276" s="44" t="str">
        <f t="shared" si="351"/>
        <v xml:space="preserve"> centavos</v>
      </c>
      <c r="V276" s="44">
        <v>15</v>
      </c>
      <c r="W276" s="44">
        <v>14</v>
      </c>
      <c r="X276" s="44">
        <v>13</v>
      </c>
      <c r="Y276" s="44">
        <v>12</v>
      </c>
      <c r="Z276" s="44">
        <v>11</v>
      </c>
      <c r="AA276" s="44">
        <v>10</v>
      </c>
      <c r="AB276" s="44">
        <v>9</v>
      </c>
      <c r="AC276" s="44">
        <f t="shared" ref="AC276:AM291" si="410">AB276-1</f>
        <v>8</v>
      </c>
      <c r="AD276" s="44">
        <f t="shared" si="410"/>
        <v>7</v>
      </c>
      <c r="AE276" s="44">
        <f t="shared" si="410"/>
        <v>6</v>
      </c>
      <c r="AF276" s="44">
        <f t="shared" si="410"/>
        <v>5</v>
      </c>
      <c r="AG276" s="44">
        <f t="shared" si="410"/>
        <v>4</v>
      </c>
      <c r="AH276" s="44">
        <f t="shared" si="410"/>
        <v>3</v>
      </c>
      <c r="AI276" s="44">
        <f t="shared" si="410"/>
        <v>2</v>
      </c>
      <c r="AJ276" s="44">
        <f t="shared" si="410"/>
        <v>1</v>
      </c>
      <c r="AK276" s="44">
        <f t="shared" si="410"/>
        <v>0</v>
      </c>
      <c r="AL276" s="44">
        <f t="shared" si="410"/>
        <v>-1</v>
      </c>
      <c r="AM276" s="44">
        <f t="shared" si="410"/>
        <v>-2</v>
      </c>
      <c r="AN276" s="44"/>
      <c r="AO276" s="46">
        <f t="shared" si="334"/>
        <v>0</v>
      </c>
      <c r="AP276" s="46">
        <f t="shared" si="334"/>
        <v>0</v>
      </c>
      <c r="AQ276" s="46">
        <f t="shared" si="334"/>
        <v>0</v>
      </c>
      <c r="AR276" s="46">
        <f t="shared" si="334"/>
        <v>0</v>
      </c>
      <c r="AS276" s="46">
        <f t="shared" si="334"/>
        <v>0</v>
      </c>
      <c r="AT276" s="46">
        <f t="shared" si="334"/>
        <v>0</v>
      </c>
      <c r="AU276" s="46">
        <f t="shared" si="337"/>
        <v>0</v>
      </c>
      <c r="AV276" s="46">
        <f t="shared" si="337"/>
        <v>0</v>
      </c>
      <c r="AW276" s="46">
        <f t="shared" si="337"/>
        <v>0</v>
      </c>
      <c r="AX276" s="46">
        <f t="shared" si="337"/>
        <v>0</v>
      </c>
      <c r="AY276" s="46">
        <f t="shared" si="337"/>
        <v>0</v>
      </c>
      <c r="AZ276" s="46">
        <f t="shared" si="337"/>
        <v>0</v>
      </c>
      <c r="BA276" s="46">
        <f t="shared" si="337"/>
        <v>2</v>
      </c>
      <c r="BB276" s="46">
        <f t="shared" si="337"/>
        <v>27</v>
      </c>
      <c r="BC276" s="46">
        <f t="shared" si="337"/>
        <v>273</v>
      </c>
      <c r="BD276" s="46">
        <f t="shared" si="337"/>
        <v>2730</v>
      </c>
      <c r="BE276" s="46">
        <f t="shared" si="337"/>
        <v>27300</v>
      </c>
      <c r="BF276" s="44"/>
      <c r="BG276" s="44">
        <f t="shared" si="352"/>
        <v>0</v>
      </c>
      <c r="BH276" s="46">
        <f t="shared" si="353"/>
        <v>0</v>
      </c>
      <c r="BI276" s="46">
        <f t="shared" si="354"/>
        <v>0</v>
      </c>
      <c r="BJ276" s="46">
        <f t="shared" si="355"/>
        <v>0</v>
      </c>
      <c r="BK276" s="46">
        <f t="shared" si="356"/>
        <v>0</v>
      </c>
      <c r="BL276" s="46">
        <f t="shared" si="357"/>
        <v>0</v>
      </c>
      <c r="BM276" s="46">
        <f t="shared" si="358"/>
        <v>0</v>
      </c>
      <c r="BN276" s="46">
        <f t="shared" si="359"/>
        <v>0</v>
      </c>
      <c r="BO276" s="46">
        <f t="shared" si="360"/>
        <v>0</v>
      </c>
      <c r="BP276" s="46">
        <f t="shared" si="361"/>
        <v>0</v>
      </c>
      <c r="BQ276" s="46">
        <f t="shared" si="362"/>
        <v>0</v>
      </c>
      <c r="BR276" s="46">
        <f t="shared" si="363"/>
        <v>0</v>
      </c>
      <c r="BS276" s="46">
        <f t="shared" si="364"/>
        <v>200</v>
      </c>
      <c r="BT276" s="46">
        <f t="shared" si="365"/>
        <v>70</v>
      </c>
      <c r="BU276" s="46">
        <f t="shared" si="366"/>
        <v>3</v>
      </c>
      <c r="BV276" s="46">
        <f t="shared" si="367"/>
        <v>0</v>
      </c>
      <c r="BW276" s="46">
        <f t="shared" si="368"/>
        <v>0</v>
      </c>
      <c r="BX276" s="44"/>
      <c r="BY276" s="44"/>
      <c r="BZ276" s="46">
        <f t="shared" si="369"/>
        <v>0</v>
      </c>
      <c r="CA276" s="46"/>
      <c r="CB276" s="46"/>
      <c r="CC276" s="46">
        <f t="shared" si="370"/>
        <v>0</v>
      </c>
      <c r="CD276" s="46"/>
      <c r="CE276" s="46"/>
      <c r="CF276" s="46">
        <f t="shared" si="371"/>
        <v>0</v>
      </c>
      <c r="CG276" s="44"/>
      <c r="CH276" s="46"/>
      <c r="CI276" s="46">
        <f t="shared" si="372"/>
        <v>0</v>
      </c>
      <c r="CJ276" s="44"/>
      <c r="CK276" s="46"/>
      <c r="CL276" s="46">
        <f t="shared" si="373"/>
        <v>73</v>
      </c>
      <c r="CM276" s="44"/>
      <c r="CN276" s="46">
        <f t="shared" si="374"/>
        <v>0</v>
      </c>
      <c r="CO276" s="44"/>
      <c r="CP276" s="44"/>
      <c r="CQ276" s="44" t="str">
        <f t="shared" si="375"/>
        <v/>
      </c>
      <c r="CR276" s="44" t="str">
        <f t="shared" si="376"/>
        <v/>
      </c>
      <c r="CS276" s="44" t="str">
        <f t="shared" si="377"/>
        <v xml:space="preserve">   billones</v>
      </c>
      <c r="CT276" s="44" t="str">
        <f t="shared" si="378"/>
        <v/>
      </c>
      <c r="CU276" s="44" t="str">
        <f t="shared" si="379"/>
        <v/>
      </c>
      <c r="CV276" s="44" t="str">
        <f t="shared" si="380"/>
        <v xml:space="preserve">  mil</v>
      </c>
      <c r="CW276" s="44" t="str">
        <f t="shared" si="381"/>
        <v/>
      </c>
      <c r="CX276" s="44" t="str">
        <f t="shared" si="382"/>
        <v/>
      </c>
      <c r="CY276" s="44" t="str">
        <f t="shared" si="383"/>
        <v xml:space="preserve">   millones</v>
      </c>
      <c r="CZ276" s="44" t="str">
        <f t="shared" si="384"/>
        <v/>
      </c>
      <c r="DA276" s="44" t="str">
        <f t="shared" si="385"/>
        <v/>
      </c>
      <c r="DB276" s="44" t="str">
        <f t="shared" si="386"/>
        <v xml:space="preserve">  mil</v>
      </c>
      <c r="DC276" s="44" t="str">
        <f t="shared" si="387"/>
        <v xml:space="preserve">Doscientos </v>
      </c>
      <c r="DD276" s="44" t="str">
        <f t="shared" si="388"/>
        <v xml:space="preserve">Setenta y </v>
      </c>
      <c r="DE276" s="44" t="str">
        <f t="shared" si="389"/>
        <v>Tres Pesos</v>
      </c>
      <c r="DF276" s="44" t="str">
        <f t="shared" si="390"/>
        <v xml:space="preserve">  Centavos</v>
      </c>
      <c r="DG276" s="44" t="str">
        <f t="shared" si="391"/>
        <v xml:space="preserve">  centavos</v>
      </c>
      <c r="DH276" s="44" t="str">
        <f t="shared" si="392"/>
        <v xml:space="preserve"> </v>
      </c>
      <c r="DI276" s="44" t="str">
        <f t="shared" si="393"/>
        <v/>
      </c>
      <c r="DJ276" s="44"/>
      <c r="DK276" s="44" t="str">
        <f t="shared" si="394"/>
        <v xml:space="preserve"> </v>
      </c>
      <c r="DL276" s="44" t="str">
        <f t="shared" si="395"/>
        <v/>
      </c>
      <c r="DM276" s="44"/>
      <c r="DN276" s="44" t="str">
        <f t="shared" si="396"/>
        <v xml:space="preserve"> </v>
      </c>
      <c r="DO276" s="44" t="str">
        <f t="shared" si="397"/>
        <v/>
      </c>
      <c r="DP276" s="44"/>
      <c r="DQ276" s="44" t="str">
        <f t="shared" si="398"/>
        <v xml:space="preserve"> </v>
      </c>
      <c r="DR276" s="44" t="str">
        <f t="shared" si="399"/>
        <v/>
      </c>
      <c r="DS276" s="44"/>
      <c r="DT276" s="44" t="e">
        <f t="shared" si="400"/>
        <v>#N/A</v>
      </c>
      <c r="DU276" s="44" t="str">
        <f t="shared" si="401"/>
        <v xml:space="preserve"> Pesos</v>
      </c>
      <c r="DV276" s="44" t="str">
        <f t="shared" si="402"/>
        <v xml:space="preserve"> </v>
      </c>
      <c r="DW276" s="44" t="str">
        <f t="shared" si="403"/>
        <v/>
      </c>
      <c r="DX276" s="44"/>
      <c r="DY276" s="44"/>
      <c r="DZ276" s="44"/>
      <c r="EA276" s="44" t="str">
        <f t="shared" si="404"/>
        <v xml:space="preserve"> </v>
      </c>
      <c r="EB276" s="44"/>
      <c r="EC276" s="44"/>
      <c r="ED276" s="44" t="str">
        <f t="shared" si="405"/>
        <v xml:space="preserve"> </v>
      </c>
      <c r="EE276" s="44"/>
      <c r="EF276" s="44"/>
      <c r="EG276" s="47" t="str">
        <f t="shared" si="406"/>
        <v xml:space="preserve"> </v>
      </c>
      <c r="EH276" s="44"/>
      <c r="EI276" s="44"/>
      <c r="EJ276" s="47" t="str">
        <f t="shared" si="407"/>
        <v xml:space="preserve"> </v>
      </c>
      <c r="EK276" s="44"/>
      <c r="EL276" s="44"/>
      <c r="EM276" s="47" t="str">
        <f t="shared" si="408"/>
        <v>Doscientos Setenta y Tres Pesos</v>
      </c>
      <c r="EN276" s="47"/>
      <c r="EO276" s="47" t="str">
        <f t="shared" si="409"/>
        <v xml:space="preserve"> </v>
      </c>
      <c r="EP276" s="44"/>
    </row>
    <row r="277" spans="1:146" hidden="1" x14ac:dyDescent="0.2">
      <c r="A277" s="42">
        <v>274</v>
      </c>
      <c r="B277" s="43" t="str">
        <f t="shared" si="339"/>
        <v>Doscientos Setenta y Cuatro Pesos M/L</v>
      </c>
      <c r="C277" s="44"/>
      <c r="D277" s="45">
        <f t="shared" si="340"/>
        <v>274</v>
      </c>
      <c r="E277" s="44" t="str">
        <f t="shared" si="341"/>
        <v/>
      </c>
      <c r="F277" s="44" t="str">
        <f t="shared" si="342"/>
        <v xml:space="preserve"> Pesos</v>
      </c>
      <c r="G277" s="44" t="str">
        <f t="shared" si="343"/>
        <v xml:space="preserve">  billones</v>
      </c>
      <c r="H277" s="44"/>
      <c r="I277" s="44" t="str">
        <f t="shared" si="344"/>
        <v xml:space="preserve"> Pesos</v>
      </c>
      <c r="J277" s="44" t="s">
        <v>80</v>
      </c>
      <c r="K277" s="44"/>
      <c r="L277" s="44" t="str">
        <f t="shared" si="345"/>
        <v xml:space="preserve"> Pesos</v>
      </c>
      <c r="M277" s="44" t="str">
        <f t="shared" si="346"/>
        <v xml:space="preserve">  millones</v>
      </c>
      <c r="N277" s="44"/>
      <c r="O277" s="44" t="str">
        <f t="shared" si="347"/>
        <v xml:space="preserve"> Pesos</v>
      </c>
      <c r="P277" s="44" t="s">
        <v>80</v>
      </c>
      <c r="Q277" s="44"/>
      <c r="R277" s="44" t="str">
        <f t="shared" si="348"/>
        <v xml:space="preserve"> y </v>
      </c>
      <c r="S277" s="44" t="str">
        <f t="shared" si="349"/>
        <v xml:space="preserve"> Pesos</v>
      </c>
      <c r="T277" s="44" t="str">
        <f t="shared" si="350"/>
        <v xml:space="preserve"> Centavos</v>
      </c>
      <c r="U277" s="44" t="str">
        <f t="shared" si="351"/>
        <v xml:space="preserve"> centavos</v>
      </c>
      <c r="V277" s="44">
        <v>15</v>
      </c>
      <c r="W277" s="44">
        <v>14</v>
      </c>
      <c r="X277" s="44">
        <v>13</v>
      </c>
      <c r="Y277" s="44">
        <v>12</v>
      </c>
      <c r="Z277" s="44">
        <v>11</v>
      </c>
      <c r="AA277" s="44">
        <v>10</v>
      </c>
      <c r="AB277" s="44">
        <v>9</v>
      </c>
      <c r="AC277" s="44">
        <f t="shared" si="410"/>
        <v>8</v>
      </c>
      <c r="AD277" s="44">
        <f t="shared" si="410"/>
        <v>7</v>
      </c>
      <c r="AE277" s="44">
        <f t="shared" si="410"/>
        <v>6</v>
      </c>
      <c r="AF277" s="44">
        <f t="shared" si="410"/>
        <v>5</v>
      </c>
      <c r="AG277" s="44">
        <f t="shared" si="410"/>
        <v>4</v>
      </c>
      <c r="AH277" s="44">
        <f t="shared" si="410"/>
        <v>3</v>
      </c>
      <c r="AI277" s="44">
        <f t="shared" si="410"/>
        <v>2</v>
      </c>
      <c r="AJ277" s="44">
        <f t="shared" si="410"/>
        <v>1</v>
      </c>
      <c r="AK277" s="44">
        <f t="shared" si="410"/>
        <v>0</v>
      </c>
      <c r="AL277" s="44">
        <f t="shared" si="410"/>
        <v>-1</v>
      </c>
      <c r="AM277" s="44">
        <f t="shared" si="410"/>
        <v>-2</v>
      </c>
      <c r="AN277" s="44"/>
      <c r="AO277" s="46">
        <f t="shared" si="334"/>
        <v>0</v>
      </c>
      <c r="AP277" s="46">
        <f t="shared" si="334"/>
        <v>0</v>
      </c>
      <c r="AQ277" s="46">
        <f t="shared" si="334"/>
        <v>0</v>
      </c>
      <c r="AR277" s="46">
        <f t="shared" si="334"/>
        <v>0</v>
      </c>
      <c r="AS277" s="46">
        <f t="shared" si="334"/>
        <v>0</v>
      </c>
      <c r="AT277" s="46">
        <f t="shared" si="334"/>
        <v>0</v>
      </c>
      <c r="AU277" s="46">
        <f t="shared" si="337"/>
        <v>0</v>
      </c>
      <c r="AV277" s="46">
        <f t="shared" si="337"/>
        <v>0</v>
      </c>
      <c r="AW277" s="46">
        <f t="shared" si="337"/>
        <v>0</v>
      </c>
      <c r="AX277" s="46">
        <f t="shared" si="337"/>
        <v>0</v>
      </c>
      <c r="AY277" s="46">
        <f t="shared" si="337"/>
        <v>0</v>
      </c>
      <c r="AZ277" s="46">
        <f t="shared" si="337"/>
        <v>0</v>
      </c>
      <c r="BA277" s="46">
        <f t="shared" si="337"/>
        <v>2</v>
      </c>
      <c r="BB277" s="46">
        <f t="shared" si="337"/>
        <v>27</v>
      </c>
      <c r="BC277" s="46">
        <f t="shared" si="337"/>
        <v>274</v>
      </c>
      <c r="BD277" s="46">
        <f t="shared" si="337"/>
        <v>2740</v>
      </c>
      <c r="BE277" s="46">
        <f t="shared" si="337"/>
        <v>27400</v>
      </c>
      <c r="BF277" s="44"/>
      <c r="BG277" s="44">
        <f t="shared" si="352"/>
        <v>0</v>
      </c>
      <c r="BH277" s="46">
        <f t="shared" si="353"/>
        <v>0</v>
      </c>
      <c r="BI277" s="46">
        <f t="shared" si="354"/>
        <v>0</v>
      </c>
      <c r="BJ277" s="46">
        <f t="shared" si="355"/>
        <v>0</v>
      </c>
      <c r="BK277" s="46">
        <f t="shared" si="356"/>
        <v>0</v>
      </c>
      <c r="BL277" s="46">
        <f t="shared" si="357"/>
        <v>0</v>
      </c>
      <c r="BM277" s="46">
        <f t="shared" si="358"/>
        <v>0</v>
      </c>
      <c r="BN277" s="46">
        <f t="shared" si="359"/>
        <v>0</v>
      </c>
      <c r="BO277" s="46">
        <f t="shared" si="360"/>
        <v>0</v>
      </c>
      <c r="BP277" s="46">
        <f t="shared" si="361"/>
        <v>0</v>
      </c>
      <c r="BQ277" s="46">
        <f t="shared" si="362"/>
        <v>0</v>
      </c>
      <c r="BR277" s="46">
        <f t="shared" si="363"/>
        <v>0</v>
      </c>
      <c r="BS277" s="46">
        <f t="shared" si="364"/>
        <v>200</v>
      </c>
      <c r="BT277" s="46">
        <f t="shared" si="365"/>
        <v>70</v>
      </c>
      <c r="BU277" s="46">
        <f t="shared" si="366"/>
        <v>4</v>
      </c>
      <c r="BV277" s="46">
        <f t="shared" si="367"/>
        <v>0</v>
      </c>
      <c r="BW277" s="46">
        <f t="shared" si="368"/>
        <v>0</v>
      </c>
      <c r="BX277" s="44"/>
      <c r="BY277" s="44"/>
      <c r="BZ277" s="46">
        <f t="shared" si="369"/>
        <v>0</v>
      </c>
      <c r="CA277" s="46"/>
      <c r="CB277" s="46"/>
      <c r="CC277" s="46">
        <f t="shared" si="370"/>
        <v>0</v>
      </c>
      <c r="CD277" s="46"/>
      <c r="CE277" s="46"/>
      <c r="CF277" s="46">
        <f t="shared" si="371"/>
        <v>0</v>
      </c>
      <c r="CG277" s="44"/>
      <c r="CH277" s="46"/>
      <c r="CI277" s="46">
        <f t="shared" si="372"/>
        <v>0</v>
      </c>
      <c r="CJ277" s="44"/>
      <c r="CK277" s="46"/>
      <c r="CL277" s="46">
        <f t="shared" si="373"/>
        <v>74</v>
      </c>
      <c r="CM277" s="44"/>
      <c r="CN277" s="46">
        <f t="shared" si="374"/>
        <v>0</v>
      </c>
      <c r="CO277" s="44"/>
      <c r="CP277" s="44"/>
      <c r="CQ277" s="44" t="str">
        <f t="shared" si="375"/>
        <v/>
      </c>
      <c r="CR277" s="44" t="str">
        <f t="shared" si="376"/>
        <v/>
      </c>
      <c r="CS277" s="44" t="str">
        <f t="shared" si="377"/>
        <v xml:space="preserve">   billones</v>
      </c>
      <c r="CT277" s="44" t="str">
        <f t="shared" si="378"/>
        <v/>
      </c>
      <c r="CU277" s="44" t="str">
        <f t="shared" si="379"/>
        <v/>
      </c>
      <c r="CV277" s="44" t="str">
        <f t="shared" si="380"/>
        <v xml:space="preserve">  mil</v>
      </c>
      <c r="CW277" s="44" t="str">
        <f t="shared" si="381"/>
        <v/>
      </c>
      <c r="CX277" s="44" t="str">
        <f t="shared" si="382"/>
        <v/>
      </c>
      <c r="CY277" s="44" t="str">
        <f t="shared" si="383"/>
        <v xml:space="preserve">   millones</v>
      </c>
      <c r="CZ277" s="44" t="str">
        <f t="shared" si="384"/>
        <v/>
      </c>
      <c r="DA277" s="44" t="str">
        <f t="shared" si="385"/>
        <v/>
      </c>
      <c r="DB277" s="44" t="str">
        <f t="shared" si="386"/>
        <v xml:space="preserve">  mil</v>
      </c>
      <c r="DC277" s="44" t="str">
        <f t="shared" si="387"/>
        <v xml:space="preserve">Doscientos </v>
      </c>
      <c r="DD277" s="44" t="str">
        <f t="shared" si="388"/>
        <v xml:space="preserve">Setenta y </v>
      </c>
      <c r="DE277" s="44" t="str">
        <f t="shared" si="389"/>
        <v>Cuatro Pesos</v>
      </c>
      <c r="DF277" s="44" t="str">
        <f t="shared" si="390"/>
        <v xml:space="preserve">  Centavos</v>
      </c>
      <c r="DG277" s="44" t="str">
        <f t="shared" si="391"/>
        <v xml:space="preserve">  centavos</v>
      </c>
      <c r="DH277" s="44" t="str">
        <f t="shared" si="392"/>
        <v xml:space="preserve"> </v>
      </c>
      <c r="DI277" s="44" t="str">
        <f t="shared" si="393"/>
        <v/>
      </c>
      <c r="DJ277" s="44"/>
      <c r="DK277" s="44" t="str">
        <f t="shared" si="394"/>
        <v xml:space="preserve"> </v>
      </c>
      <c r="DL277" s="44" t="str">
        <f t="shared" si="395"/>
        <v/>
      </c>
      <c r="DM277" s="44"/>
      <c r="DN277" s="44" t="str">
        <f t="shared" si="396"/>
        <v xml:space="preserve"> </v>
      </c>
      <c r="DO277" s="44" t="str">
        <f t="shared" si="397"/>
        <v/>
      </c>
      <c r="DP277" s="44"/>
      <c r="DQ277" s="44" t="str">
        <f t="shared" si="398"/>
        <v xml:space="preserve"> </v>
      </c>
      <c r="DR277" s="44" t="str">
        <f t="shared" si="399"/>
        <v/>
      </c>
      <c r="DS277" s="44"/>
      <c r="DT277" s="44" t="e">
        <f t="shared" si="400"/>
        <v>#N/A</v>
      </c>
      <c r="DU277" s="44" t="str">
        <f t="shared" si="401"/>
        <v xml:space="preserve"> Pesos</v>
      </c>
      <c r="DV277" s="44" t="str">
        <f t="shared" si="402"/>
        <v xml:space="preserve"> </v>
      </c>
      <c r="DW277" s="44" t="str">
        <f t="shared" si="403"/>
        <v/>
      </c>
      <c r="DX277" s="44"/>
      <c r="DY277" s="44"/>
      <c r="DZ277" s="44"/>
      <c r="EA277" s="44" t="str">
        <f t="shared" si="404"/>
        <v xml:space="preserve"> </v>
      </c>
      <c r="EB277" s="44"/>
      <c r="EC277" s="44"/>
      <c r="ED277" s="44" t="str">
        <f t="shared" si="405"/>
        <v xml:space="preserve"> </v>
      </c>
      <c r="EE277" s="44"/>
      <c r="EF277" s="44"/>
      <c r="EG277" s="47" t="str">
        <f t="shared" si="406"/>
        <v xml:space="preserve"> </v>
      </c>
      <c r="EH277" s="44"/>
      <c r="EI277" s="44"/>
      <c r="EJ277" s="47" t="str">
        <f t="shared" si="407"/>
        <v xml:space="preserve"> </v>
      </c>
      <c r="EK277" s="44"/>
      <c r="EL277" s="44"/>
      <c r="EM277" s="47" t="str">
        <f t="shared" si="408"/>
        <v>Doscientos Setenta y Cuatro Pesos</v>
      </c>
      <c r="EN277" s="47"/>
      <c r="EO277" s="47" t="str">
        <f t="shared" si="409"/>
        <v xml:space="preserve"> </v>
      </c>
      <c r="EP277" s="44"/>
    </row>
    <row r="278" spans="1:146" hidden="1" x14ac:dyDescent="0.2">
      <c r="A278" s="42">
        <v>275</v>
      </c>
      <c r="B278" s="43" t="str">
        <f t="shared" si="339"/>
        <v>Doscientos Setenta y Cinco Pesos M/L</v>
      </c>
      <c r="C278" s="44"/>
      <c r="D278" s="45">
        <f t="shared" si="340"/>
        <v>275</v>
      </c>
      <c r="E278" s="44" t="str">
        <f t="shared" si="341"/>
        <v/>
      </c>
      <c r="F278" s="44" t="str">
        <f t="shared" si="342"/>
        <v xml:space="preserve"> Pesos</v>
      </c>
      <c r="G278" s="44" t="str">
        <f t="shared" si="343"/>
        <v xml:space="preserve">  billones</v>
      </c>
      <c r="H278" s="44"/>
      <c r="I278" s="44" t="str">
        <f t="shared" si="344"/>
        <v xml:space="preserve"> Pesos</v>
      </c>
      <c r="J278" s="44" t="s">
        <v>80</v>
      </c>
      <c r="K278" s="44"/>
      <c r="L278" s="44" t="str">
        <f t="shared" si="345"/>
        <v xml:space="preserve"> Pesos</v>
      </c>
      <c r="M278" s="44" t="str">
        <f t="shared" si="346"/>
        <v xml:space="preserve">  millones</v>
      </c>
      <c r="N278" s="44"/>
      <c r="O278" s="44" t="str">
        <f t="shared" si="347"/>
        <v xml:space="preserve"> Pesos</v>
      </c>
      <c r="P278" s="44" t="s">
        <v>80</v>
      </c>
      <c r="Q278" s="44"/>
      <c r="R278" s="44" t="str">
        <f t="shared" si="348"/>
        <v xml:space="preserve"> y </v>
      </c>
      <c r="S278" s="44" t="str">
        <f t="shared" si="349"/>
        <v xml:space="preserve"> Pesos</v>
      </c>
      <c r="T278" s="44" t="str">
        <f t="shared" si="350"/>
        <v xml:space="preserve"> Centavos</v>
      </c>
      <c r="U278" s="44" t="str">
        <f t="shared" si="351"/>
        <v xml:space="preserve"> centavos</v>
      </c>
      <c r="V278" s="44">
        <v>15</v>
      </c>
      <c r="W278" s="44">
        <v>14</v>
      </c>
      <c r="X278" s="44">
        <v>13</v>
      </c>
      <c r="Y278" s="44">
        <v>12</v>
      </c>
      <c r="Z278" s="44">
        <v>11</v>
      </c>
      <c r="AA278" s="44">
        <v>10</v>
      </c>
      <c r="AB278" s="44">
        <v>9</v>
      </c>
      <c r="AC278" s="44">
        <f t="shared" si="410"/>
        <v>8</v>
      </c>
      <c r="AD278" s="44">
        <f t="shared" si="410"/>
        <v>7</v>
      </c>
      <c r="AE278" s="44">
        <f t="shared" si="410"/>
        <v>6</v>
      </c>
      <c r="AF278" s="44">
        <f t="shared" si="410"/>
        <v>5</v>
      </c>
      <c r="AG278" s="44">
        <f t="shared" si="410"/>
        <v>4</v>
      </c>
      <c r="AH278" s="44">
        <f t="shared" si="410"/>
        <v>3</v>
      </c>
      <c r="AI278" s="44">
        <f t="shared" si="410"/>
        <v>2</v>
      </c>
      <c r="AJ278" s="44">
        <f t="shared" si="410"/>
        <v>1</v>
      </c>
      <c r="AK278" s="44">
        <f t="shared" si="410"/>
        <v>0</v>
      </c>
      <c r="AL278" s="44">
        <f t="shared" si="410"/>
        <v>-1</v>
      </c>
      <c r="AM278" s="44">
        <f t="shared" si="410"/>
        <v>-2</v>
      </c>
      <c r="AN278" s="44"/>
      <c r="AO278" s="46">
        <f t="shared" si="334"/>
        <v>0</v>
      </c>
      <c r="AP278" s="46">
        <f t="shared" si="334"/>
        <v>0</v>
      </c>
      <c r="AQ278" s="46">
        <f t="shared" si="334"/>
        <v>0</v>
      </c>
      <c r="AR278" s="46">
        <f t="shared" si="334"/>
        <v>0</v>
      </c>
      <c r="AS278" s="46">
        <f t="shared" si="334"/>
        <v>0</v>
      </c>
      <c r="AT278" s="46">
        <f t="shared" si="334"/>
        <v>0</v>
      </c>
      <c r="AU278" s="46">
        <f t="shared" si="337"/>
        <v>0</v>
      </c>
      <c r="AV278" s="46">
        <f t="shared" ref="AV278:BE303" si="411">INT($D278/10^AD278)</f>
        <v>0</v>
      </c>
      <c r="AW278" s="46">
        <f t="shared" si="411"/>
        <v>0</v>
      </c>
      <c r="AX278" s="46">
        <f t="shared" si="411"/>
        <v>0</v>
      </c>
      <c r="AY278" s="46">
        <f t="shared" si="411"/>
        <v>0</v>
      </c>
      <c r="AZ278" s="46">
        <f t="shared" si="411"/>
        <v>0</v>
      </c>
      <c r="BA278" s="46">
        <f t="shared" si="411"/>
        <v>2</v>
      </c>
      <c r="BB278" s="46">
        <f t="shared" si="411"/>
        <v>27</v>
      </c>
      <c r="BC278" s="46">
        <f t="shared" si="411"/>
        <v>275</v>
      </c>
      <c r="BD278" s="46">
        <f t="shared" si="411"/>
        <v>2750</v>
      </c>
      <c r="BE278" s="46">
        <f t="shared" si="411"/>
        <v>27500</v>
      </c>
      <c r="BF278" s="44"/>
      <c r="BG278" s="44">
        <f t="shared" si="352"/>
        <v>0</v>
      </c>
      <c r="BH278" s="46">
        <f t="shared" si="353"/>
        <v>0</v>
      </c>
      <c r="BI278" s="46">
        <f t="shared" si="354"/>
        <v>0</v>
      </c>
      <c r="BJ278" s="46">
        <f t="shared" si="355"/>
        <v>0</v>
      </c>
      <c r="BK278" s="46">
        <f t="shared" si="356"/>
        <v>0</v>
      </c>
      <c r="BL278" s="46">
        <f t="shared" si="357"/>
        <v>0</v>
      </c>
      <c r="BM278" s="46">
        <f t="shared" si="358"/>
        <v>0</v>
      </c>
      <c r="BN278" s="46">
        <f t="shared" si="359"/>
        <v>0</v>
      </c>
      <c r="BO278" s="46">
        <f t="shared" si="360"/>
        <v>0</v>
      </c>
      <c r="BP278" s="46">
        <f t="shared" si="361"/>
        <v>0</v>
      </c>
      <c r="BQ278" s="46">
        <f t="shared" si="362"/>
        <v>0</v>
      </c>
      <c r="BR278" s="46">
        <f t="shared" si="363"/>
        <v>0</v>
      </c>
      <c r="BS278" s="46">
        <f t="shared" si="364"/>
        <v>200</v>
      </c>
      <c r="BT278" s="46">
        <f t="shared" si="365"/>
        <v>70</v>
      </c>
      <c r="BU278" s="46">
        <f t="shared" si="366"/>
        <v>5</v>
      </c>
      <c r="BV278" s="46">
        <f t="shared" si="367"/>
        <v>0</v>
      </c>
      <c r="BW278" s="46">
        <f t="shared" si="368"/>
        <v>0</v>
      </c>
      <c r="BX278" s="44"/>
      <c r="BY278" s="44"/>
      <c r="BZ278" s="46">
        <f t="shared" si="369"/>
        <v>0</v>
      </c>
      <c r="CA278" s="46"/>
      <c r="CB278" s="46"/>
      <c r="CC278" s="46">
        <f t="shared" si="370"/>
        <v>0</v>
      </c>
      <c r="CD278" s="46"/>
      <c r="CE278" s="46"/>
      <c r="CF278" s="46">
        <f t="shared" si="371"/>
        <v>0</v>
      </c>
      <c r="CG278" s="44"/>
      <c r="CH278" s="46"/>
      <c r="CI278" s="46">
        <f t="shared" si="372"/>
        <v>0</v>
      </c>
      <c r="CJ278" s="44"/>
      <c r="CK278" s="46"/>
      <c r="CL278" s="46">
        <f t="shared" si="373"/>
        <v>75</v>
      </c>
      <c r="CM278" s="44"/>
      <c r="CN278" s="46">
        <f t="shared" si="374"/>
        <v>0</v>
      </c>
      <c r="CO278" s="44"/>
      <c r="CP278" s="44"/>
      <c r="CQ278" s="44" t="str">
        <f t="shared" si="375"/>
        <v/>
      </c>
      <c r="CR278" s="44" t="str">
        <f t="shared" si="376"/>
        <v/>
      </c>
      <c r="CS278" s="44" t="str">
        <f t="shared" si="377"/>
        <v xml:space="preserve">   billones</v>
      </c>
      <c r="CT278" s="44" t="str">
        <f t="shared" si="378"/>
        <v/>
      </c>
      <c r="CU278" s="44" t="str">
        <f t="shared" si="379"/>
        <v/>
      </c>
      <c r="CV278" s="44" t="str">
        <f t="shared" si="380"/>
        <v xml:space="preserve">  mil</v>
      </c>
      <c r="CW278" s="44" t="str">
        <f t="shared" si="381"/>
        <v/>
      </c>
      <c r="CX278" s="44" t="str">
        <f t="shared" si="382"/>
        <v/>
      </c>
      <c r="CY278" s="44" t="str">
        <f t="shared" si="383"/>
        <v xml:space="preserve">   millones</v>
      </c>
      <c r="CZ278" s="44" t="str">
        <f t="shared" si="384"/>
        <v/>
      </c>
      <c r="DA278" s="44" t="str">
        <f t="shared" si="385"/>
        <v/>
      </c>
      <c r="DB278" s="44" t="str">
        <f t="shared" si="386"/>
        <v xml:space="preserve">  mil</v>
      </c>
      <c r="DC278" s="44" t="str">
        <f t="shared" si="387"/>
        <v xml:space="preserve">Doscientos </v>
      </c>
      <c r="DD278" s="44" t="str">
        <f t="shared" si="388"/>
        <v xml:space="preserve">Setenta y </v>
      </c>
      <c r="DE278" s="44" t="str">
        <f t="shared" si="389"/>
        <v>Cinco Pesos</v>
      </c>
      <c r="DF278" s="44" t="str">
        <f t="shared" si="390"/>
        <v xml:space="preserve">  Centavos</v>
      </c>
      <c r="DG278" s="44" t="str">
        <f t="shared" si="391"/>
        <v xml:space="preserve">  centavos</v>
      </c>
      <c r="DH278" s="44" t="str">
        <f t="shared" si="392"/>
        <v xml:space="preserve"> </v>
      </c>
      <c r="DI278" s="44" t="str">
        <f t="shared" si="393"/>
        <v/>
      </c>
      <c r="DJ278" s="44"/>
      <c r="DK278" s="44" t="str">
        <f t="shared" si="394"/>
        <v xml:space="preserve"> </v>
      </c>
      <c r="DL278" s="44" t="str">
        <f t="shared" si="395"/>
        <v/>
      </c>
      <c r="DM278" s="44"/>
      <c r="DN278" s="44" t="str">
        <f t="shared" si="396"/>
        <v xml:space="preserve"> </v>
      </c>
      <c r="DO278" s="44" t="str">
        <f t="shared" si="397"/>
        <v/>
      </c>
      <c r="DP278" s="44"/>
      <c r="DQ278" s="44" t="str">
        <f t="shared" si="398"/>
        <v xml:space="preserve"> </v>
      </c>
      <c r="DR278" s="44" t="str">
        <f t="shared" si="399"/>
        <v/>
      </c>
      <c r="DS278" s="44"/>
      <c r="DT278" s="44" t="e">
        <f t="shared" si="400"/>
        <v>#N/A</v>
      </c>
      <c r="DU278" s="44" t="str">
        <f t="shared" si="401"/>
        <v xml:space="preserve"> Pesos</v>
      </c>
      <c r="DV278" s="44" t="str">
        <f t="shared" si="402"/>
        <v xml:space="preserve"> </v>
      </c>
      <c r="DW278" s="44" t="str">
        <f t="shared" si="403"/>
        <v/>
      </c>
      <c r="DX278" s="44"/>
      <c r="DY278" s="44"/>
      <c r="DZ278" s="44"/>
      <c r="EA278" s="44" t="str">
        <f t="shared" si="404"/>
        <v xml:space="preserve"> </v>
      </c>
      <c r="EB278" s="44"/>
      <c r="EC278" s="44"/>
      <c r="ED278" s="44" t="str">
        <f t="shared" si="405"/>
        <v xml:space="preserve"> </v>
      </c>
      <c r="EE278" s="44"/>
      <c r="EF278" s="44"/>
      <c r="EG278" s="47" t="str">
        <f t="shared" si="406"/>
        <v xml:space="preserve"> </v>
      </c>
      <c r="EH278" s="44"/>
      <c r="EI278" s="44"/>
      <c r="EJ278" s="47" t="str">
        <f t="shared" si="407"/>
        <v xml:space="preserve"> </v>
      </c>
      <c r="EK278" s="44"/>
      <c r="EL278" s="44"/>
      <c r="EM278" s="47" t="str">
        <f t="shared" si="408"/>
        <v>Doscientos Setenta y Cinco Pesos</v>
      </c>
      <c r="EN278" s="47"/>
      <c r="EO278" s="47" t="str">
        <f t="shared" si="409"/>
        <v xml:space="preserve"> </v>
      </c>
      <c r="EP278" s="44"/>
    </row>
    <row r="279" spans="1:146" hidden="1" x14ac:dyDescent="0.2">
      <c r="A279" s="42">
        <v>276</v>
      </c>
      <c r="B279" s="43" t="str">
        <f t="shared" si="339"/>
        <v>Doscientos Setenta y Seis Pesos M/L</v>
      </c>
      <c r="C279" s="44"/>
      <c r="D279" s="45">
        <f t="shared" si="340"/>
        <v>276</v>
      </c>
      <c r="E279" s="44" t="str">
        <f t="shared" si="341"/>
        <v/>
      </c>
      <c r="F279" s="44" t="str">
        <f t="shared" si="342"/>
        <v xml:space="preserve"> Pesos</v>
      </c>
      <c r="G279" s="44" t="str">
        <f t="shared" si="343"/>
        <v xml:space="preserve">  billones</v>
      </c>
      <c r="H279" s="44"/>
      <c r="I279" s="44" t="str">
        <f t="shared" si="344"/>
        <v xml:space="preserve"> Pesos</v>
      </c>
      <c r="J279" s="44" t="s">
        <v>80</v>
      </c>
      <c r="K279" s="44"/>
      <c r="L279" s="44" t="str">
        <f t="shared" si="345"/>
        <v xml:space="preserve"> Pesos</v>
      </c>
      <c r="M279" s="44" t="str">
        <f t="shared" si="346"/>
        <v xml:space="preserve">  millones</v>
      </c>
      <c r="N279" s="44"/>
      <c r="O279" s="44" t="str">
        <f t="shared" si="347"/>
        <v xml:space="preserve"> Pesos</v>
      </c>
      <c r="P279" s="44" t="s">
        <v>80</v>
      </c>
      <c r="Q279" s="44"/>
      <c r="R279" s="44" t="str">
        <f t="shared" si="348"/>
        <v xml:space="preserve"> y </v>
      </c>
      <c r="S279" s="44" t="str">
        <f t="shared" si="349"/>
        <v xml:space="preserve"> Pesos</v>
      </c>
      <c r="T279" s="44" t="str">
        <f t="shared" si="350"/>
        <v xml:space="preserve"> Centavos</v>
      </c>
      <c r="U279" s="44" t="str">
        <f t="shared" si="351"/>
        <v xml:space="preserve"> centavos</v>
      </c>
      <c r="V279" s="44">
        <v>15</v>
      </c>
      <c r="W279" s="44">
        <v>14</v>
      </c>
      <c r="X279" s="44">
        <v>13</v>
      </c>
      <c r="Y279" s="44">
        <v>12</v>
      </c>
      <c r="Z279" s="44">
        <v>11</v>
      </c>
      <c r="AA279" s="44">
        <v>10</v>
      </c>
      <c r="AB279" s="44">
        <v>9</v>
      </c>
      <c r="AC279" s="44">
        <f t="shared" si="410"/>
        <v>8</v>
      </c>
      <c r="AD279" s="44">
        <f t="shared" si="410"/>
        <v>7</v>
      </c>
      <c r="AE279" s="44">
        <f t="shared" si="410"/>
        <v>6</v>
      </c>
      <c r="AF279" s="44">
        <f t="shared" si="410"/>
        <v>5</v>
      </c>
      <c r="AG279" s="44">
        <f t="shared" si="410"/>
        <v>4</v>
      </c>
      <c r="AH279" s="44">
        <f t="shared" si="410"/>
        <v>3</v>
      </c>
      <c r="AI279" s="44">
        <f t="shared" si="410"/>
        <v>2</v>
      </c>
      <c r="AJ279" s="44">
        <f t="shared" si="410"/>
        <v>1</v>
      </c>
      <c r="AK279" s="44">
        <f t="shared" si="410"/>
        <v>0</v>
      </c>
      <c r="AL279" s="44">
        <f t="shared" si="410"/>
        <v>-1</v>
      </c>
      <c r="AM279" s="44">
        <f t="shared" si="410"/>
        <v>-2</v>
      </c>
      <c r="AN279" s="44"/>
      <c r="AO279" s="46">
        <f t="shared" si="334"/>
        <v>0</v>
      </c>
      <c r="AP279" s="46">
        <f t="shared" si="334"/>
        <v>0</v>
      </c>
      <c r="AQ279" s="46">
        <f t="shared" si="334"/>
        <v>0</v>
      </c>
      <c r="AR279" s="46">
        <f t="shared" si="334"/>
        <v>0</v>
      </c>
      <c r="AS279" s="46">
        <f t="shared" si="334"/>
        <v>0</v>
      </c>
      <c r="AT279" s="46">
        <f t="shared" si="334"/>
        <v>0</v>
      </c>
      <c r="AU279" s="46">
        <f t="shared" si="334"/>
        <v>0</v>
      </c>
      <c r="AV279" s="46">
        <f t="shared" si="411"/>
        <v>0</v>
      </c>
      <c r="AW279" s="46">
        <f t="shared" si="411"/>
        <v>0</v>
      </c>
      <c r="AX279" s="46">
        <f t="shared" si="411"/>
        <v>0</v>
      </c>
      <c r="AY279" s="46">
        <f t="shared" si="411"/>
        <v>0</v>
      </c>
      <c r="AZ279" s="46">
        <f t="shared" si="411"/>
        <v>0</v>
      </c>
      <c r="BA279" s="46">
        <f t="shared" si="411"/>
        <v>2</v>
      </c>
      <c r="BB279" s="46">
        <f t="shared" si="411"/>
        <v>27</v>
      </c>
      <c r="BC279" s="46">
        <f t="shared" si="411"/>
        <v>276</v>
      </c>
      <c r="BD279" s="46">
        <f t="shared" si="411"/>
        <v>2760</v>
      </c>
      <c r="BE279" s="46">
        <f t="shared" si="411"/>
        <v>27600</v>
      </c>
      <c r="BF279" s="44"/>
      <c r="BG279" s="44">
        <f t="shared" si="352"/>
        <v>0</v>
      </c>
      <c r="BH279" s="46">
        <f t="shared" si="353"/>
        <v>0</v>
      </c>
      <c r="BI279" s="46">
        <f t="shared" si="354"/>
        <v>0</v>
      </c>
      <c r="BJ279" s="46">
        <f t="shared" si="355"/>
        <v>0</v>
      </c>
      <c r="BK279" s="46">
        <f t="shared" si="356"/>
        <v>0</v>
      </c>
      <c r="BL279" s="46">
        <f t="shared" si="357"/>
        <v>0</v>
      </c>
      <c r="BM279" s="46">
        <f t="shared" si="358"/>
        <v>0</v>
      </c>
      <c r="BN279" s="46">
        <f t="shared" si="359"/>
        <v>0</v>
      </c>
      <c r="BO279" s="46">
        <f t="shared" si="360"/>
        <v>0</v>
      </c>
      <c r="BP279" s="46">
        <f t="shared" si="361"/>
        <v>0</v>
      </c>
      <c r="BQ279" s="46">
        <f t="shared" si="362"/>
        <v>0</v>
      </c>
      <c r="BR279" s="46">
        <f t="shared" si="363"/>
        <v>0</v>
      </c>
      <c r="BS279" s="46">
        <f t="shared" si="364"/>
        <v>200</v>
      </c>
      <c r="BT279" s="46">
        <f t="shared" si="365"/>
        <v>70</v>
      </c>
      <c r="BU279" s="46">
        <f t="shared" si="366"/>
        <v>6</v>
      </c>
      <c r="BV279" s="46">
        <f t="shared" si="367"/>
        <v>0</v>
      </c>
      <c r="BW279" s="46">
        <f t="shared" si="368"/>
        <v>0</v>
      </c>
      <c r="BX279" s="44"/>
      <c r="BY279" s="44"/>
      <c r="BZ279" s="46">
        <f t="shared" si="369"/>
        <v>0</v>
      </c>
      <c r="CA279" s="46"/>
      <c r="CB279" s="46"/>
      <c r="CC279" s="46">
        <f t="shared" si="370"/>
        <v>0</v>
      </c>
      <c r="CD279" s="46"/>
      <c r="CE279" s="46"/>
      <c r="CF279" s="46">
        <f t="shared" si="371"/>
        <v>0</v>
      </c>
      <c r="CG279" s="44"/>
      <c r="CH279" s="46"/>
      <c r="CI279" s="46">
        <f t="shared" si="372"/>
        <v>0</v>
      </c>
      <c r="CJ279" s="44"/>
      <c r="CK279" s="46"/>
      <c r="CL279" s="46">
        <f t="shared" si="373"/>
        <v>76</v>
      </c>
      <c r="CM279" s="44"/>
      <c r="CN279" s="46">
        <f t="shared" si="374"/>
        <v>0</v>
      </c>
      <c r="CO279" s="44"/>
      <c r="CP279" s="44"/>
      <c r="CQ279" s="44" t="str">
        <f t="shared" si="375"/>
        <v/>
      </c>
      <c r="CR279" s="44" t="str">
        <f t="shared" si="376"/>
        <v/>
      </c>
      <c r="CS279" s="44" t="str">
        <f t="shared" si="377"/>
        <v xml:space="preserve">   billones</v>
      </c>
      <c r="CT279" s="44" t="str">
        <f t="shared" si="378"/>
        <v/>
      </c>
      <c r="CU279" s="44" t="str">
        <f t="shared" si="379"/>
        <v/>
      </c>
      <c r="CV279" s="44" t="str">
        <f t="shared" si="380"/>
        <v xml:space="preserve">  mil</v>
      </c>
      <c r="CW279" s="44" t="str">
        <f t="shared" si="381"/>
        <v/>
      </c>
      <c r="CX279" s="44" t="str">
        <f t="shared" si="382"/>
        <v/>
      </c>
      <c r="CY279" s="44" t="str">
        <f t="shared" si="383"/>
        <v xml:space="preserve">   millones</v>
      </c>
      <c r="CZ279" s="44" t="str">
        <f t="shared" si="384"/>
        <v/>
      </c>
      <c r="DA279" s="44" t="str">
        <f t="shared" si="385"/>
        <v/>
      </c>
      <c r="DB279" s="44" t="str">
        <f t="shared" si="386"/>
        <v xml:space="preserve">  mil</v>
      </c>
      <c r="DC279" s="44" t="str">
        <f t="shared" si="387"/>
        <v xml:space="preserve">Doscientos </v>
      </c>
      <c r="DD279" s="44" t="str">
        <f t="shared" si="388"/>
        <v xml:space="preserve">Setenta y </v>
      </c>
      <c r="DE279" s="44" t="str">
        <f t="shared" si="389"/>
        <v>Seis Pesos</v>
      </c>
      <c r="DF279" s="44" t="str">
        <f t="shared" si="390"/>
        <v xml:space="preserve">  Centavos</v>
      </c>
      <c r="DG279" s="44" t="str">
        <f t="shared" si="391"/>
        <v xml:space="preserve">  centavos</v>
      </c>
      <c r="DH279" s="44" t="str">
        <f t="shared" si="392"/>
        <v xml:space="preserve"> </v>
      </c>
      <c r="DI279" s="44" t="str">
        <f t="shared" si="393"/>
        <v/>
      </c>
      <c r="DJ279" s="44"/>
      <c r="DK279" s="44" t="str">
        <f t="shared" si="394"/>
        <v xml:space="preserve"> </v>
      </c>
      <c r="DL279" s="44" t="str">
        <f t="shared" si="395"/>
        <v/>
      </c>
      <c r="DM279" s="44"/>
      <c r="DN279" s="44" t="str">
        <f t="shared" si="396"/>
        <v xml:space="preserve"> </v>
      </c>
      <c r="DO279" s="44" t="str">
        <f t="shared" si="397"/>
        <v/>
      </c>
      <c r="DP279" s="44"/>
      <c r="DQ279" s="44" t="str">
        <f t="shared" si="398"/>
        <v xml:space="preserve"> </v>
      </c>
      <c r="DR279" s="44" t="str">
        <f t="shared" si="399"/>
        <v/>
      </c>
      <c r="DS279" s="44"/>
      <c r="DT279" s="44" t="e">
        <f t="shared" si="400"/>
        <v>#N/A</v>
      </c>
      <c r="DU279" s="44" t="str">
        <f t="shared" si="401"/>
        <v xml:space="preserve"> Pesos</v>
      </c>
      <c r="DV279" s="44" t="str">
        <f t="shared" si="402"/>
        <v xml:space="preserve"> </v>
      </c>
      <c r="DW279" s="44" t="str">
        <f t="shared" si="403"/>
        <v/>
      </c>
      <c r="DX279" s="44"/>
      <c r="DY279" s="44"/>
      <c r="DZ279" s="44"/>
      <c r="EA279" s="44" t="str">
        <f t="shared" si="404"/>
        <v xml:space="preserve"> </v>
      </c>
      <c r="EB279" s="44"/>
      <c r="EC279" s="44"/>
      <c r="ED279" s="44" t="str">
        <f t="shared" si="405"/>
        <v xml:space="preserve"> </v>
      </c>
      <c r="EE279" s="44"/>
      <c r="EF279" s="44"/>
      <c r="EG279" s="47" t="str">
        <f t="shared" si="406"/>
        <v xml:space="preserve"> </v>
      </c>
      <c r="EH279" s="44"/>
      <c r="EI279" s="44"/>
      <c r="EJ279" s="47" t="str">
        <f t="shared" si="407"/>
        <v xml:space="preserve"> </v>
      </c>
      <c r="EK279" s="44"/>
      <c r="EL279" s="44"/>
      <c r="EM279" s="47" t="str">
        <f t="shared" si="408"/>
        <v>Doscientos Setenta y Seis Pesos</v>
      </c>
      <c r="EN279" s="47"/>
      <c r="EO279" s="47" t="str">
        <f t="shared" si="409"/>
        <v xml:space="preserve"> </v>
      </c>
      <c r="EP279" s="44"/>
    </row>
    <row r="280" spans="1:146" hidden="1" x14ac:dyDescent="0.2">
      <c r="A280" s="42">
        <v>277</v>
      </c>
      <c r="B280" s="43" t="str">
        <f t="shared" si="339"/>
        <v>Doscientos Setenta y Siete Pesos M/L</v>
      </c>
      <c r="C280" s="44"/>
      <c r="D280" s="45">
        <f t="shared" si="340"/>
        <v>277</v>
      </c>
      <c r="E280" s="44" t="str">
        <f t="shared" si="341"/>
        <v/>
      </c>
      <c r="F280" s="44" t="str">
        <f t="shared" si="342"/>
        <v xml:space="preserve"> Pesos</v>
      </c>
      <c r="G280" s="44" t="str">
        <f t="shared" si="343"/>
        <v xml:space="preserve">  billones</v>
      </c>
      <c r="H280" s="44"/>
      <c r="I280" s="44" t="str">
        <f t="shared" si="344"/>
        <v xml:space="preserve"> Pesos</v>
      </c>
      <c r="J280" s="44" t="s">
        <v>80</v>
      </c>
      <c r="K280" s="44"/>
      <c r="L280" s="44" t="str">
        <f t="shared" si="345"/>
        <v xml:space="preserve"> Pesos</v>
      </c>
      <c r="M280" s="44" t="str">
        <f t="shared" si="346"/>
        <v xml:space="preserve">  millones</v>
      </c>
      <c r="N280" s="44"/>
      <c r="O280" s="44" t="str">
        <f t="shared" si="347"/>
        <v xml:space="preserve"> Pesos</v>
      </c>
      <c r="P280" s="44" t="s">
        <v>80</v>
      </c>
      <c r="Q280" s="44"/>
      <c r="R280" s="44" t="str">
        <f t="shared" si="348"/>
        <v xml:space="preserve"> y </v>
      </c>
      <c r="S280" s="44" t="str">
        <f t="shared" si="349"/>
        <v xml:space="preserve"> Pesos</v>
      </c>
      <c r="T280" s="44" t="str">
        <f t="shared" si="350"/>
        <v xml:space="preserve"> Centavos</v>
      </c>
      <c r="U280" s="44" t="str">
        <f t="shared" si="351"/>
        <v xml:space="preserve"> centavos</v>
      </c>
      <c r="V280" s="44">
        <v>15</v>
      </c>
      <c r="W280" s="44">
        <v>14</v>
      </c>
      <c r="X280" s="44">
        <v>13</v>
      </c>
      <c r="Y280" s="44">
        <v>12</v>
      </c>
      <c r="Z280" s="44">
        <v>11</v>
      </c>
      <c r="AA280" s="44">
        <v>10</v>
      </c>
      <c r="AB280" s="44">
        <v>9</v>
      </c>
      <c r="AC280" s="44">
        <f t="shared" si="410"/>
        <v>8</v>
      </c>
      <c r="AD280" s="44">
        <f t="shared" si="410"/>
        <v>7</v>
      </c>
      <c r="AE280" s="44">
        <f t="shared" si="410"/>
        <v>6</v>
      </c>
      <c r="AF280" s="44">
        <f t="shared" si="410"/>
        <v>5</v>
      </c>
      <c r="AG280" s="44">
        <f t="shared" si="410"/>
        <v>4</v>
      </c>
      <c r="AH280" s="44">
        <f t="shared" si="410"/>
        <v>3</v>
      </c>
      <c r="AI280" s="44">
        <f t="shared" si="410"/>
        <v>2</v>
      </c>
      <c r="AJ280" s="44">
        <f t="shared" si="410"/>
        <v>1</v>
      </c>
      <c r="AK280" s="44">
        <f t="shared" si="410"/>
        <v>0</v>
      </c>
      <c r="AL280" s="44">
        <f t="shared" si="410"/>
        <v>-1</v>
      </c>
      <c r="AM280" s="44">
        <f t="shared" si="410"/>
        <v>-2</v>
      </c>
      <c r="AN280" s="44"/>
      <c r="AO280" s="46">
        <f t="shared" si="334"/>
        <v>0</v>
      </c>
      <c r="AP280" s="46">
        <f t="shared" si="334"/>
        <v>0</v>
      </c>
      <c r="AQ280" s="46">
        <f t="shared" si="334"/>
        <v>0</v>
      </c>
      <c r="AR280" s="46">
        <f t="shared" si="334"/>
        <v>0</v>
      </c>
      <c r="AS280" s="46">
        <f t="shared" si="334"/>
        <v>0</v>
      </c>
      <c r="AT280" s="46">
        <f t="shared" si="334"/>
        <v>0</v>
      </c>
      <c r="AU280" s="46">
        <f t="shared" si="334"/>
        <v>0</v>
      </c>
      <c r="AV280" s="46">
        <f t="shared" si="411"/>
        <v>0</v>
      </c>
      <c r="AW280" s="46">
        <f t="shared" si="411"/>
        <v>0</v>
      </c>
      <c r="AX280" s="46">
        <f t="shared" si="411"/>
        <v>0</v>
      </c>
      <c r="AY280" s="46">
        <f t="shared" si="411"/>
        <v>0</v>
      </c>
      <c r="AZ280" s="46">
        <f t="shared" si="411"/>
        <v>0</v>
      </c>
      <c r="BA280" s="46">
        <f t="shared" si="411"/>
        <v>2</v>
      </c>
      <c r="BB280" s="46">
        <f t="shared" si="411"/>
        <v>27</v>
      </c>
      <c r="BC280" s="46">
        <f t="shared" si="411"/>
        <v>277</v>
      </c>
      <c r="BD280" s="46">
        <f t="shared" si="411"/>
        <v>2770</v>
      </c>
      <c r="BE280" s="46">
        <f t="shared" si="411"/>
        <v>27700</v>
      </c>
      <c r="BF280" s="44"/>
      <c r="BG280" s="44">
        <f t="shared" si="352"/>
        <v>0</v>
      </c>
      <c r="BH280" s="46">
        <f t="shared" si="353"/>
        <v>0</v>
      </c>
      <c r="BI280" s="46">
        <f t="shared" si="354"/>
        <v>0</v>
      </c>
      <c r="BJ280" s="46">
        <f t="shared" si="355"/>
        <v>0</v>
      </c>
      <c r="BK280" s="46">
        <f t="shared" si="356"/>
        <v>0</v>
      </c>
      <c r="BL280" s="46">
        <f t="shared" si="357"/>
        <v>0</v>
      </c>
      <c r="BM280" s="46">
        <f t="shared" si="358"/>
        <v>0</v>
      </c>
      <c r="BN280" s="46">
        <f t="shared" si="359"/>
        <v>0</v>
      </c>
      <c r="BO280" s="46">
        <f t="shared" si="360"/>
        <v>0</v>
      </c>
      <c r="BP280" s="46">
        <f t="shared" si="361"/>
        <v>0</v>
      </c>
      <c r="BQ280" s="46">
        <f t="shared" si="362"/>
        <v>0</v>
      </c>
      <c r="BR280" s="46">
        <f t="shared" si="363"/>
        <v>0</v>
      </c>
      <c r="BS280" s="46">
        <f t="shared" si="364"/>
        <v>200</v>
      </c>
      <c r="BT280" s="46">
        <f t="shared" si="365"/>
        <v>70</v>
      </c>
      <c r="BU280" s="46">
        <f t="shared" si="366"/>
        <v>7</v>
      </c>
      <c r="BV280" s="46">
        <f t="shared" si="367"/>
        <v>0</v>
      </c>
      <c r="BW280" s="46">
        <f t="shared" si="368"/>
        <v>0</v>
      </c>
      <c r="BX280" s="44"/>
      <c r="BY280" s="44"/>
      <c r="BZ280" s="46">
        <f t="shared" si="369"/>
        <v>0</v>
      </c>
      <c r="CA280" s="46"/>
      <c r="CB280" s="46"/>
      <c r="CC280" s="46">
        <f t="shared" si="370"/>
        <v>0</v>
      </c>
      <c r="CD280" s="46"/>
      <c r="CE280" s="46"/>
      <c r="CF280" s="46">
        <f t="shared" si="371"/>
        <v>0</v>
      </c>
      <c r="CG280" s="44"/>
      <c r="CH280" s="46"/>
      <c r="CI280" s="46">
        <f t="shared" si="372"/>
        <v>0</v>
      </c>
      <c r="CJ280" s="44"/>
      <c r="CK280" s="46"/>
      <c r="CL280" s="46">
        <f t="shared" si="373"/>
        <v>77</v>
      </c>
      <c r="CM280" s="44"/>
      <c r="CN280" s="46">
        <f t="shared" si="374"/>
        <v>0</v>
      </c>
      <c r="CO280" s="44"/>
      <c r="CP280" s="44"/>
      <c r="CQ280" s="44" t="str">
        <f t="shared" si="375"/>
        <v/>
      </c>
      <c r="CR280" s="44" t="str">
        <f t="shared" si="376"/>
        <v/>
      </c>
      <c r="CS280" s="44" t="str">
        <f t="shared" si="377"/>
        <v xml:space="preserve">   billones</v>
      </c>
      <c r="CT280" s="44" t="str">
        <f t="shared" si="378"/>
        <v/>
      </c>
      <c r="CU280" s="44" t="str">
        <f t="shared" si="379"/>
        <v/>
      </c>
      <c r="CV280" s="44" t="str">
        <f t="shared" si="380"/>
        <v xml:space="preserve">  mil</v>
      </c>
      <c r="CW280" s="44" t="str">
        <f t="shared" si="381"/>
        <v/>
      </c>
      <c r="CX280" s="44" t="str">
        <f t="shared" si="382"/>
        <v/>
      </c>
      <c r="CY280" s="44" t="str">
        <f t="shared" si="383"/>
        <v xml:space="preserve">   millones</v>
      </c>
      <c r="CZ280" s="44" t="str">
        <f t="shared" si="384"/>
        <v/>
      </c>
      <c r="DA280" s="44" t="str">
        <f t="shared" si="385"/>
        <v/>
      </c>
      <c r="DB280" s="44" t="str">
        <f t="shared" si="386"/>
        <v xml:space="preserve">  mil</v>
      </c>
      <c r="DC280" s="44" t="str">
        <f t="shared" si="387"/>
        <v xml:space="preserve">Doscientos </v>
      </c>
      <c r="DD280" s="44" t="str">
        <f t="shared" si="388"/>
        <v xml:space="preserve">Setenta y </v>
      </c>
      <c r="DE280" s="44" t="str">
        <f t="shared" si="389"/>
        <v>Siete Pesos</v>
      </c>
      <c r="DF280" s="44" t="str">
        <f t="shared" si="390"/>
        <v xml:space="preserve">  Centavos</v>
      </c>
      <c r="DG280" s="44" t="str">
        <f t="shared" si="391"/>
        <v xml:space="preserve">  centavos</v>
      </c>
      <c r="DH280" s="44" t="str">
        <f t="shared" si="392"/>
        <v xml:space="preserve"> </v>
      </c>
      <c r="DI280" s="44" t="str">
        <f t="shared" si="393"/>
        <v/>
      </c>
      <c r="DJ280" s="44"/>
      <c r="DK280" s="44" t="str">
        <f t="shared" si="394"/>
        <v xml:space="preserve"> </v>
      </c>
      <c r="DL280" s="44" t="str">
        <f t="shared" si="395"/>
        <v/>
      </c>
      <c r="DM280" s="44"/>
      <c r="DN280" s="44" t="str">
        <f t="shared" si="396"/>
        <v xml:space="preserve"> </v>
      </c>
      <c r="DO280" s="44" t="str">
        <f t="shared" si="397"/>
        <v/>
      </c>
      <c r="DP280" s="44"/>
      <c r="DQ280" s="44" t="str">
        <f t="shared" si="398"/>
        <v xml:space="preserve"> </v>
      </c>
      <c r="DR280" s="44" t="str">
        <f t="shared" si="399"/>
        <v/>
      </c>
      <c r="DS280" s="44"/>
      <c r="DT280" s="44" t="e">
        <f t="shared" si="400"/>
        <v>#N/A</v>
      </c>
      <c r="DU280" s="44" t="str">
        <f t="shared" si="401"/>
        <v xml:space="preserve"> Pesos</v>
      </c>
      <c r="DV280" s="44" t="str">
        <f t="shared" si="402"/>
        <v xml:space="preserve"> </v>
      </c>
      <c r="DW280" s="44" t="str">
        <f t="shared" si="403"/>
        <v/>
      </c>
      <c r="DX280" s="44"/>
      <c r="DY280" s="44"/>
      <c r="DZ280" s="44"/>
      <c r="EA280" s="44" t="str">
        <f t="shared" si="404"/>
        <v xml:space="preserve"> </v>
      </c>
      <c r="EB280" s="44"/>
      <c r="EC280" s="44"/>
      <c r="ED280" s="44" t="str">
        <f t="shared" si="405"/>
        <v xml:space="preserve"> </v>
      </c>
      <c r="EE280" s="44"/>
      <c r="EF280" s="44"/>
      <c r="EG280" s="47" t="str">
        <f t="shared" si="406"/>
        <v xml:space="preserve"> </v>
      </c>
      <c r="EH280" s="44"/>
      <c r="EI280" s="44"/>
      <c r="EJ280" s="47" t="str">
        <f t="shared" si="407"/>
        <v xml:space="preserve"> </v>
      </c>
      <c r="EK280" s="44"/>
      <c r="EL280" s="44"/>
      <c r="EM280" s="47" t="str">
        <f t="shared" si="408"/>
        <v>Doscientos Setenta y Siete Pesos</v>
      </c>
      <c r="EN280" s="47"/>
      <c r="EO280" s="47" t="str">
        <f t="shared" si="409"/>
        <v xml:space="preserve"> </v>
      </c>
      <c r="EP280" s="44"/>
    </row>
    <row r="281" spans="1:146" hidden="1" x14ac:dyDescent="0.2">
      <c r="A281" s="42">
        <v>278</v>
      </c>
      <c r="B281" s="43" t="str">
        <f t="shared" si="339"/>
        <v>Doscientos Setenta y Ocho Pesos M/L</v>
      </c>
      <c r="C281" s="44"/>
      <c r="D281" s="45">
        <f t="shared" si="340"/>
        <v>278</v>
      </c>
      <c r="E281" s="44" t="str">
        <f t="shared" si="341"/>
        <v/>
      </c>
      <c r="F281" s="44" t="str">
        <f t="shared" si="342"/>
        <v xml:space="preserve"> Pesos</v>
      </c>
      <c r="G281" s="44" t="str">
        <f t="shared" si="343"/>
        <v xml:space="preserve">  billones</v>
      </c>
      <c r="H281" s="44"/>
      <c r="I281" s="44" t="str">
        <f t="shared" si="344"/>
        <v xml:space="preserve"> Pesos</v>
      </c>
      <c r="J281" s="44" t="s">
        <v>80</v>
      </c>
      <c r="K281" s="44"/>
      <c r="L281" s="44" t="str">
        <f t="shared" si="345"/>
        <v xml:space="preserve"> Pesos</v>
      </c>
      <c r="M281" s="44" t="str">
        <f t="shared" si="346"/>
        <v xml:space="preserve">  millones</v>
      </c>
      <c r="N281" s="44"/>
      <c r="O281" s="44" t="str">
        <f t="shared" si="347"/>
        <v xml:space="preserve"> Pesos</v>
      </c>
      <c r="P281" s="44" t="s">
        <v>80</v>
      </c>
      <c r="Q281" s="44"/>
      <c r="R281" s="44" t="str">
        <f t="shared" si="348"/>
        <v xml:space="preserve"> y </v>
      </c>
      <c r="S281" s="44" t="str">
        <f t="shared" si="349"/>
        <v xml:space="preserve"> Pesos</v>
      </c>
      <c r="T281" s="44" t="str">
        <f t="shared" si="350"/>
        <v xml:space="preserve"> Centavos</v>
      </c>
      <c r="U281" s="44" t="str">
        <f t="shared" si="351"/>
        <v xml:space="preserve"> centavos</v>
      </c>
      <c r="V281" s="44">
        <v>15</v>
      </c>
      <c r="W281" s="44">
        <v>14</v>
      </c>
      <c r="X281" s="44">
        <v>13</v>
      </c>
      <c r="Y281" s="44">
        <v>12</v>
      </c>
      <c r="Z281" s="44">
        <v>11</v>
      </c>
      <c r="AA281" s="44">
        <v>10</v>
      </c>
      <c r="AB281" s="44">
        <v>9</v>
      </c>
      <c r="AC281" s="44">
        <f t="shared" si="410"/>
        <v>8</v>
      </c>
      <c r="AD281" s="44">
        <f t="shared" si="410"/>
        <v>7</v>
      </c>
      <c r="AE281" s="44">
        <f t="shared" si="410"/>
        <v>6</v>
      </c>
      <c r="AF281" s="44">
        <f t="shared" si="410"/>
        <v>5</v>
      </c>
      <c r="AG281" s="44">
        <f t="shared" si="410"/>
        <v>4</v>
      </c>
      <c r="AH281" s="44">
        <f t="shared" si="410"/>
        <v>3</v>
      </c>
      <c r="AI281" s="44">
        <f t="shared" si="410"/>
        <v>2</v>
      </c>
      <c r="AJ281" s="44">
        <f t="shared" si="410"/>
        <v>1</v>
      </c>
      <c r="AK281" s="44">
        <f t="shared" si="410"/>
        <v>0</v>
      </c>
      <c r="AL281" s="44">
        <f t="shared" si="410"/>
        <v>-1</v>
      </c>
      <c r="AM281" s="44">
        <f t="shared" si="410"/>
        <v>-2</v>
      </c>
      <c r="AN281" s="44"/>
      <c r="AO281" s="46">
        <f t="shared" si="334"/>
        <v>0</v>
      </c>
      <c r="AP281" s="46">
        <f t="shared" si="334"/>
        <v>0</v>
      </c>
      <c r="AQ281" s="46">
        <f t="shared" si="334"/>
        <v>0</v>
      </c>
      <c r="AR281" s="46">
        <f t="shared" si="334"/>
        <v>0</v>
      </c>
      <c r="AS281" s="46">
        <f t="shared" si="334"/>
        <v>0</v>
      </c>
      <c r="AT281" s="46">
        <f t="shared" si="334"/>
        <v>0</v>
      </c>
      <c r="AU281" s="46">
        <f t="shared" si="334"/>
        <v>0</v>
      </c>
      <c r="AV281" s="46">
        <f t="shared" si="411"/>
        <v>0</v>
      </c>
      <c r="AW281" s="46">
        <f t="shared" si="411"/>
        <v>0</v>
      </c>
      <c r="AX281" s="46">
        <f t="shared" si="411"/>
        <v>0</v>
      </c>
      <c r="AY281" s="46">
        <f t="shared" si="411"/>
        <v>0</v>
      </c>
      <c r="AZ281" s="46">
        <f t="shared" si="411"/>
        <v>0</v>
      </c>
      <c r="BA281" s="46">
        <f t="shared" si="411"/>
        <v>2</v>
      </c>
      <c r="BB281" s="46">
        <f t="shared" si="411"/>
        <v>27</v>
      </c>
      <c r="BC281" s="46">
        <f t="shared" si="411"/>
        <v>278</v>
      </c>
      <c r="BD281" s="46">
        <f t="shared" si="411"/>
        <v>2780</v>
      </c>
      <c r="BE281" s="46">
        <f t="shared" si="411"/>
        <v>27800</v>
      </c>
      <c r="BF281" s="44"/>
      <c r="BG281" s="44">
        <f t="shared" si="352"/>
        <v>0</v>
      </c>
      <c r="BH281" s="46">
        <f t="shared" si="353"/>
        <v>0</v>
      </c>
      <c r="BI281" s="46">
        <f t="shared" si="354"/>
        <v>0</v>
      </c>
      <c r="BJ281" s="46">
        <f t="shared" si="355"/>
        <v>0</v>
      </c>
      <c r="BK281" s="46">
        <f t="shared" si="356"/>
        <v>0</v>
      </c>
      <c r="BL281" s="46">
        <f t="shared" si="357"/>
        <v>0</v>
      </c>
      <c r="BM281" s="46">
        <f t="shared" si="358"/>
        <v>0</v>
      </c>
      <c r="BN281" s="46">
        <f t="shared" si="359"/>
        <v>0</v>
      </c>
      <c r="BO281" s="46">
        <f t="shared" si="360"/>
        <v>0</v>
      </c>
      <c r="BP281" s="46">
        <f t="shared" si="361"/>
        <v>0</v>
      </c>
      <c r="BQ281" s="46">
        <f t="shared" si="362"/>
        <v>0</v>
      </c>
      <c r="BR281" s="46">
        <f t="shared" si="363"/>
        <v>0</v>
      </c>
      <c r="BS281" s="46">
        <f t="shared" si="364"/>
        <v>200</v>
      </c>
      <c r="BT281" s="46">
        <f t="shared" si="365"/>
        <v>70</v>
      </c>
      <c r="BU281" s="46">
        <f t="shared" si="366"/>
        <v>8</v>
      </c>
      <c r="BV281" s="46">
        <f t="shared" si="367"/>
        <v>0</v>
      </c>
      <c r="BW281" s="46">
        <f t="shared" si="368"/>
        <v>0</v>
      </c>
      <c r="BX281" s="44"/>
      <c r="BY281" s="44"/>
      <c r="BZ281" s="46">
        <f t="shared" si="369"/>
        <v>0</v>
      </c>
      <c r="CA281" s="46"/>
      <c r="CB281" s="46"/>
      <c r="CC281" s="46">
        <f t="shared" si="370"/>
        <v>0</v>
      </c>
      <c r="CD281" s="46"/>
      <c r="CE281" s="46"/>
      <c r="CF281" s="46">
        <f t="shared" si="371"/>
        <v>0</v>
      </c>
      <c r="CG281" s="44"/>
      <c r="CH281" s="46"/>
      <c r="CI281" s="46">
        <f t="shared" si="372"/>
        <v>0</v>
      </c>
      <c r="CJ281" s="44"/>
      <c r="CK281" s="46"/>
      <c r="CL281" s="46">
        <f t="shared" si="373"/>
        <v>78</v>
      </c>
      <c r="CM281" s="44"/>
      <c r="CN281" s="46">
        <f t="shared" si="374"/>
        <v>0</v>
      </c>
      <c r="CO281" s="44"/>
      <c r="CP281" s="44"/>
      <c r="CQ281" s="44" t="str">
        <f t="shared" si="375"/>
        <v/>
      </c>
      <c r="CR281" s="44" t="str">
        <f t="shared" si="376"/>
        <v/>
      </c>
      <c r="CS281" s="44" t="str">
        <f t="shared" si="377"/>
        <v xml:space="preserve">   billones</v>
      </c>
      <c r="CT281" s="44" t="str">
        <f t="shared" si="378"/>
        <v/>
      </c>
      <c r="CU281" s="44" t="str">
        <f t="shared" si="379"/>
        <v/>
      </c>
      <c r="CV281" s="44" t="str">
        <f t="shared" si="380"/>
        <v xml:space="preserve">  mil</v>
      </c>
      <c r="CW281" s="44" t="str">
        <f t="shared" si="381"/>
        <v/>
      </c>
      <c r="CX281" s="44" t="str">
        <f t="shared" si="382"/>
        <v/>
      </c>
      <c r="CY281" s="44" t="str">
        <f t="shared" si="383"/>
        <v xml:space="preserve">   millones</v>
      </c>
      <c r="CZ281" s="44" t="str">
        <f t="shared" si="384"/>
        <v/>
      </c>
      <c r="DA281" s="44" t="str">
        <f t="shared" si="385"/>
        <v/>
      </c>
      <c r="DB281" s="44" t="str">
        <f t="shared" si="386"/>
        <v xml:space="preserve">  mil</v>
      </c>
      <c r="DC281" s="44" t="str">
        <f t="shared" si="387"/>
        <v xml:space="preserve">Doscientos </v>
      </c>
      <c r="DD281" s="44" t="str">
        <f t="shared" si="388"/>
        <v xml:space="preserve">Setenta y </v>
      </c>
      <c r="DE281" s="44" t="str">
        <f t="shared" si="389"/>
        <v>Ocho Pesos</v>
      </c>
      <c r="DF281" s="44" t="str">
        <f t="shared" si="390"/>
        <v xml:space="preserve">  Centavos</v>
      </c>
      <c r="DG281" s="44" t="str">
        <f t="shared" si="391"/>
        <v xml:space="preserve">  centavos</v>
      </c>
      <c r="DH281" s="44" t="str">
        <f t="shared" si="392"/>
        <v xml:space="preserve"> </v>
      </c>
      <c r="DI281" s="44" t="str">
        <f t="shared" si="393"/>
        <v/>
      </c>
      <c r="DJ281" s="44"/>
      <c r="DK281" s="44" t="str">
        <f t="shared" si="394"/>
        <v xml:space="preserve"> </v>
      </c>
      <c r="DL281" s="44" t="str">
        <f t="shared" si="395"/>
        <v/>
      </c>
      <c r="DM281" s="44"/>
      <c r="DN281" s="44" t="str">
        <f t="shared" si="396"/>
        <v xml:space="preserve"> </v>
      </c>
      <c r="DO281" s="44" t="str">
        <f t="shared" si="397"/>
        <v/>
      </c>
      <c r="DP281" s="44"/>
      <c r="DQ281" s="44" t="str">
        <f t="shared" si="398"/>
        <v xml:space="preserve"> </v>
      </c>
      <c r="DR281" s="44" t="str">
        <f t="shared" si="399"/>
        <v/>
      </c>
      <c r="DS281" s="44"/>
      <c r="DT281" s="44" t="e">
        <f t="shared" si="400"/>
        <v>#N/A</v>
      </c>
      <c r="DU281" s="44" t="str">
        <f t="shared" si="401"/>
        <v xml:space="preserve"> Pesos</v>
      </c>
      <c r="DV281" s="44" t="str">
        <f t="shared" si="402"/>
        <v xml:space="preserve"> </v>
      </c>
      <c r="DW281" s="44" t="str">
        <f t="shared" si="403"/>
        <v/>
      </c>
      <c r="DX281" s="44"/>
      <c r="DY281" s="44"/>
      <c r="DZ281" s="44"/>
      <c r="EA281" s="44" t="str">
        <f t="shared" si="404"/>
        <v xml:space="preserve"> </v>
      </c>
      <c r="EB281" s="44"/>
      <c r="EC281" s="44"/>
      <c r="ED281" s="44" t="str">
        <f t="shared" si="405"/>
        <v xml:space="preserve"> </v>
      </c>
      <c r="EE281" s="44"/>
      <c r="EF281" s="44"/>
      <c r="EG281" s="47" t="str">
        <f t="shared" si="406"/>
        <v xml:space="preserve"> </v>
      </c>
      <c r="EH281" s="44"/>
      <c r="EI281" s="44"/>
      <c r="EJ281" s="47" t="str">
        <f t="shared" si="407"/>
        <v xml:space="preserve"> </v>
      </c>
      <c r="EK281" s="44"/>
      <c r="EL281" s="44"/>
      <c r="EM281" s="47" t="str">
        <f t="shared" si="408"/>
        <v>Doscientos Setenta y Ocho Pesos</v>
      </c>
      <c r="EN281" s="47"/>
      <c r="EO281" s="47" t="str">
        <f t="shared" si="409"/>
        <v xml:space="preserve"> </v>
      </c>
      <c r="EP281" s="44"/>
    </row>
    <row r="282" spans="1:146" hidden="1" x14ac:dyDescent="0.2">
      <c r="A282" s="42">
        <v>279</v>
      </c>
      <c r="B282" s="43" t="str">
        <f t="shared" si="339"/>
        <v>Doscientos Setenta y Nueve Pesos M/L</v>
      </c>
      <c r="C282" s="44"/>
      <c r="D282" s="45">
        <f t="shared" si="340"/>
        <v>279</v>
      </c>
      <c r="E282" s="44" t="str">
        <f t="shared" si="341"/>
        <v/>
      </c>
      <c r="F282" s="44" t="str">
        <f t="shared" si="342"/>
        <v xml:space="preserve"> Pesos</v>
      </c>
      <c r="G282" s="44" t="str">
        <f t="shared" si="343"/>
        <v xml:space="preserve">  billones</v>
      </c>
      <c r="H282" s="44"/>
      <c r="I282" s="44" t="str">
        <f t="shared" si="344"/>
        <v xml:space="preserve"> Pesos</v>
      </c>
      <c r="J282" s="44" t="s">
        <v>80</v>
      </c>
      <c r="K282" s="44"/>
      <c r="L282" s="44" t="str">
        <f t="shared" si="345"/>
        <v xml:space="preserve"> Pesos</v>
      </c>
      <c r="M282" s="44" t="str">
        <f t="shared" si="346"/>
        <v xml:space="preserve">  millones</v>
      </c>
      <c r="N282" s="44"/>
      <c r="O282" s="44" t="str">
        <f t="shared" si="347"/>
        <v xml:space="preserve"> Pesos</v>
      </c>
      <c r="P282" s="44" t="s">
        <v>80</v>
      </c>
      <c r="Q282" s="44"/>
      <c r="R282" s="44" t="str">
        <f t="shared" si="348"/>
        <v xml:space="preserve"> y </v>
      </c>
      <c r="S282" s="44" t="str">
        <f t="shared" si="349"/>
        <v xml:space="preserve"> Pesos</v>
      </c>
      <c r="T282" s="44" t="str">
        <f t="shared" si="350"/>
        <v xml:space="preserve"> Centavos</v>
      </c>
      <c r="U282" s="44" t="str">
        <f t="shared" si="351"/>
        <v xml:space="preserve"> centavos</v>
      </c>
      <c r="V282" s="44">
        <v>15</v>
      </c>
      <c r="W282" s="44">
        <v>14</v>
      </c>
      <c r="X282" s="44">
        <v>13</v>
      </c>
      <c r="Y282" s="44">
        <v>12</v>
      </c>
      <c r="Z282" s="44">
        <v>11</v>
      </c>
      <c r="AA282" s="44">
        <v>10</v>
      </c>
      <c r="AB282" s="44">
        <v>9</v>
      </c>
      <c r="AC282" s="44">
        <f t="shared" si="410"/>
        <v>8</v>
      </c>
      <c r="AD282" s="44">
        <f t="shared" si="410"/>
        <v>7</v>
      </c>
      <c r="AE282" s="44">
        <f t="shared" si="410"/>
        <v>6</v>
      </c>
      <c r="AF282" s="44">
        <f t="shared" si="410"/>
        <v>5</v>
      </c>
      <c r="AG282" s="44">
        <f t="shared" si="410"/>
        <v>4</v>
      </c>
      <c r="AH282" s="44">
        <f t="shared" si="410"/>
        <v>3</v>
      </c>
      <c r="AI282" s="44">
        <f t="shared" si="410"/>
        <v>2</v>
      </c>
      <c r="AJ282" s="44">
        <f t="shared" si="410"/>
        <v>1</v>
      </c>
      <c r="AK282" s="44">
        <f t="shared" si="410"/>
        <v>0</v>
      </c>
      <c r="AL282" s="44">
        <f t="shared" si="410"/>
        <v>-1</v>
      </c>
      <c r="AM282" s="44">
        <f t="shared" si="410"/>
        <v>-2</v>
      </c>
      <c r="AN282" s="44"/>
      <c r="AO282" s="46">
        <f t="shared" si="334"/>
        <v>0</v>
      </c>
      <c r="AP282" s="46">
        <f t="shared" si="334"/>
        <v>0</v>
      </c>
      <c r="AQ282" s="46">
        <f t="shared" si="334"/>
        <v>0</v>
      </c>
      <c r="AR282" s="46">
        <f t="shared" si="334"/>
        <v>0</v>
      </c>
      <c r="AS282" s="46">
        <f t="shared" si="334"/>
        <v>0</v>
      </c>
      <c r="AT282" s="46">
        <f t="shared" si="334"/>
        <v>0</v>
      </c>
      <c r="AU282" s="46">
        <f t="shared" ref="AU282:AU310" si="412">INT($D282/10^AC282)</f>
        <v>0</v>
      </c>
      <c r="AV282" s="46">
        <f t="shared" si="411"/>
        <v>0</v>
      </c>
      <c r="AW282" s="46">
        <f t="shared" si="411"/>
        <v>0</v>
      </c>
      <c r="AX282" s="46">
        <f t="shared" si="411"/>
        <v>0</v>
      </c>
      <c r="AY282" s="46">
        <f t="shared" si="411"/>
        <v>0</v>
      </c>
      <c r="AZ282" s="46">
        <f t="shared" si="411"/>
        <v>0</v>
      </c>
      <c r="BA282" s="46">
        <f t="shared" si="411"/>
        <v>2</v>
      </c>
      <c r="BB282" s="46">
        <f t="shared" si="411"/>
        <v>27</v>
      </c>
      <c r="BC282" s="46">
        <f t="shared" si="411"/>
        <v>279</v>
      </c>
      <c r="BD282" s="46">
        <f t="shared" si="411"/>
        <v>2790</v>
      </c>
      <c r="BE282" s="46">
        <f t="shared" si="411"/>
        <v>27900</v>
      </c>
      <c r="BF282" s="44"/>
      <c r="BG282" s="44">
        <f t="shared" si="352"/>
        <v>0</v>
      </c>
      <c r="BH282" s="46">
        <f t="shared" si="353"/>
        <v>0</v>
      </c>
      <c r="BI282" s="46">
        <f t="shared" si="354"/>
        <v>0</v>
      </c>
      <c r="BJ282" s="46">
        <f t="shared" si="355"/>
        <v>0</v>
      </c>
      <c r="BK282" s="46">
        <f t="shared" si="356"/>
        <v>0</v>
      </c>
      <c r="BL282" s="46">
        <f t="shared" si="357"/>
        <v>0</v>
      </c>
      <c r="BM282" s="46">
        <f t="shared" si="358"/>
        <v>0</v>
      </c>
      <c r="BN282" s="46">
        <f t="shared" si="359"/>
        <v>0</v>
      </c>
      <c r="BO282" s="46">
        <f t="shared" si="360"/>
        <v>0</v>
      </c>
      <c r="BP282" s="46">
        <f t="shared" si="361"/>
        <v>0</v>
      </c>
      <c r="BQ282" s="46">
        <f t="shared" si="362"/>
        <v>0</v>
      </c>
      <c r="BR282" s="46">
        <f t="shared" si="363"/>
        <v>0</v>
      </c>
      <c r="BS282" s="46">
        <f t="shared" si="364"/>
        <v>200</v>
      </c>
      <c r="BT282" s="46">
        <f t="shared" si="365"/>
        <v>70</v>
      </c>
      <c r="BU282" s="46">
        <f t="shared" si="366"/>
        <v>9</v>
      </c>
      <c r="BV282" s="46">
        <f t="shared" si="367"/>
        <v>0</v>
      </c>
      <c r="BW282" s="46">
        <f t="shared" si="368"/>
        <v>0</v>
      </c>
      <c r="BX282" s="44"/>
      <c r="BY282" s="44"/>
      <c r="BZ282" s="46">
        <f t="shared" si="369"/>
        <v>0</v>
      </c>
      <c r="CA282" s="46"/>
      <c r="CB282" s="46"/>
      <c r="CC282" s="46">
        <f t="shared" si="370"/>
        <v>0</v>
      </c>
      <c r="CD282" s="46"/>
      <c r="CE282" s="46"/>
      <c r="CF282" s="46">
        <f t="shared" si="371"/>
        <v>0</v>
      </c>
      <c r="CG282" s="44"/>
      <c r="CH282" s="46"/>
      <c r="CI282" s="46">
        <f t="shared" si="372"/>
        <v>0</v>
      </c>
      <c r="CJ282" s="44"/>
      <c r="CK282" s="46"/>
      <c r="CL282" s="46">
        <f t="shared" si="373"/>
        <v>79</v>
      </c>
      <c r="CM282" s="44"/>
      <c r="CN282" s="46">
        <f t="shared" si="374"/>
        <v>0</v>
      </c>
      <c r="CO282" s="44"/>
      <c r="CP282" s="44"/>
      <c r="CQ282" s="44" t="str">
        <f t="shared" si="375"/>
        <v/>
      </c>
      <c r="CR282" s="44" t="str">
        <f t="shared" si="376"/>
        <v/>
      </c>
      <c r="CS282" s="44" t="str">
        <f t="shared" si="377"/>
        <v xml:space="preserve">   billones</v>
      </c>
      <c r="CT282" s="44" t="str">
        <f t="shared" si="378"/>
        <v/>
      </c>
      <c r="CU282" s="44" t="str">
        <f t="shared" si="379"/>
        <v/>
      </c>
      <c r="CV282" s="44" t="str">
        <f t="shared" si="380"/>
        <v xml:space="preserve">  mil</v>
      </c>
      <c r="CW282" s="44" t="str">
        <f t="shared" si="381"/>
        <v/>
      </c>
      <c r="CX282" s="44" t="str">
        <f t="shared" si="382"/>
        <v/>
      </c>
      <c r="CY282" s="44" t="str">
        <f t="shared" si="383"/>
        <v xml:space="preserve">   millones</v>
      </c>
      <c r="CZ282" s="44" t="str">
        <f t="shared" si="384"/>
        <v/>
      </c>
      <c r="DA282" s="44" t="str">
        <f t="shared" si="385"/>
        <v/>
      </c>
      <c r="DB282" s="44" t="str">
        <f t="shared" si="386"/>
        <v xml:space="preserve">  mil</v>
      </c>
      <c r="DC282" s="44" t="str">
        <f t="shared" si="387"/>
        <v xml:space="preserve">Doscientos </v>
      </c>
      <c r="DD282" s="44" t="str">
        <f t="shared" si="388"/>
        <v xml:space="preserve">Setenta y </v>
      </c>
      <c r="DE282" s="44" t="str">
        <f t="shared" si="389"/>
        <v>Nueve Pesos</v>
      </c>
      <c r="DF282" s="44" t="str">
        <f t="shared" si="390"/>
        <v xml:space="preserve">  Centavos</v>
      </c>
      <c r="DG282" s="44" t="str">
        <f t="shared" si="391"/>
        <v xml:space="preserve">  centavos</v>
      </c>
      <c r="DH282" s="44" t="str">
        <f t="shared" si="392"/>
        <v xml:space="preserve"> </v>
      </c>
      <c r="DI282" s="44" t="str">
        <f t="shared" si="393"/>
        <v/>
      </c>
      <c r="DJ282" s="44"/>
      <c r="DK282" s="44" t="str">
        <f t="shared" si="394"/>
        <v xml:space="preserve"> </v>
      </c>
      <c r="DL282" s="44" t="str">
        <f t="shared" si="395"/>
        <v/>
      </c>
      <c r="DM282" s="44"/>
      <c r="DN282" s="44" t="str">
        <f t="shared" si="396"/>
        <v xml:space="preserve"> </v>
      </c>
      <c r="DO282" s="44" t="str">
        <f t="shared" si="397"/>
        <v/>
      </c>
      <c r="DP282" s="44"/>
      <c r="DQ282" s="44" t="str">
        <f t="shared" si="398"/>
        <v xml:space="preserve"> </v>
      </c>
      <c r="DR282" s="44" t="str">
        <f t="shared" si="399"/>
        <v/>
      </c>
      <c r="DS282" s="44"/>
      <c r="DT282" s="44" t="e">
        <f t="shared" si="400"/>
        <v>#N/A</v>
      </c>
      <c r="DU282" s="44" t="str">
        <f t="shared" si="401"/>
        <v xml:space="preserve"> Pesos</v>
      </c>
      <c r="DV282" s="44" t="str">
        <f t="shared" si="402"/>
        <v xml:space="preserve"> </v>
      </c>
      <c r="DW282" s="44" t="str">
        <f t="shared" si="403"/>
        <v/>
      </c>
      <c r="DX282" s="44"/>
      <c r="DY282" s="44"/>
      <c r="DZ282" s="44"/>
      <c r="EA282" s="44" t="str">
        <f t="shared" si="404"/>
        <v xml:space="preserve"> </v>
      </c>
      <c r="EB282" s="44"/>
      <c r="EC282" s="44"/>
      <c r="ED282" s="44" t="str">
        <f t="shared" si="405"/>
        <v xml:space="preserve"> </v>
      </c>
      <c r="EE282" s="44"/>
      <c r="EF282" s="44"/>
      <c r="EG282" s="47" t="str">
        <f t="shared" si="406"/>
        <v xml:space="preserve"> </v>
      </c>
      <c r="EH282" s="44"/>
      <c r="EI282" s="44"/>
      <c r="EJ282" s="47" t="str">
        <f t="shared" si="407"/>
        <v xml:space="preserve"> </v>
      </c>
      <c r="EK282" s="44"/>
      <c r="EL282" s="44"/>
      <c r="EM282" s="47" t="str">
        <f t="shared" si="408"/>
        <v>Doscientos Setenta y Nueve Pesos</v>
      </c>
      <c r="EN282" s="47"/>
      <c r="EO282" s="47" t="str">
        <f t="shared" si="409"/>
        <v xml:space="preserve"> </v>
      </c>
      <c r="EP282" s="44"/>
    </row>
    <row r="283" spans="1:146" hidden="1" x14ac:dyDescent="0.2">
      <c r="A283" s="42">
        <v>280</v>
      </c>
      <c r="B283" s="43" t="str">
        <f t="shared" si="339"/>
        <v>Doscientos Ochenta Pesos M/L</v>
      </c>
      <c r="C283" s="44"/>
      <c r="D283" s="45">
        <f t="shared" si="340"/>
        <v>280</v>
      </c>
      <c r="E283" s="44" t="str">
        <f t="shared" si="341"/>
        <v/>
      </c>
      <c r="F283" s="44" t="str">
        <f t="shared" si="342"/>
        <v xml:space="preserve"> Pesos</v>
      </c>
      <c r="G283" s="44" t="str">
        <f t="shared" si="343"/>
        <v xml:space="preserve">  billones</v>
      </c>
      <c r="H283" s="44"/>
      <c r="I283" s="44" t="str">
        <f t="shared" si="344"/>
        <v xml:space="preserve"> Pesos</v>
      </c>
      <c r="J283" s="44" t="s">
        <v>80</v>
      </c>
      <c r="K283" s="44"/>
      <c r="L283" s="44" t="str">
        <f t="shared" si="345"/>
        <v xml:space="preserve"> Pesos</v>
      </c>
      <c r="M283" s="44" t="str">
        <f t="shared" si="346"/>
        <v xml:space="preserve">  millones</v>
      </c>
      <c r="N283" s="44"/>
      <c r="O283" s="44" t="str">
        <f t="shared" si="347"/>
        <v xml:space="preserve"> Pesos</v>
      </c>
      <c r="P283" s="44" t="s">
        <v>80</v>
      </c>
      <c r="Q283" s="44"/>
      <c r="R283" s="44" t="str">
        <f t="shared" si="348"/>
        <v xml:space="preserve"> Pesos</v>
      </c>
      <c r="S283" s="44" t="str">
        <f t="shared" si="349"/>
        <v xml:space="preserve"> Pesos</v>
      </c>
      <c r="T283" s="44" t="str">
        <f t="shared" si="350"/>
        <v xml:space="preserve"> Centavos</v>
      </c>
      <c r="U283" s="44" t="str">
        <f t="shared" si="351"/>
        <v xml:space="preserve"> centavos</v>
      </c>
      <c r="V283" s="44">
        <v>15</v>
      </c>
      <c r="W283" s="44">
        <v>14</v>
      </c>
      <c r="X283" s="44">
        <v>13</v>
      </c>
      <c r="Y283" s="44">
        <v>12</v>
      </c>
      <c r="Z283" s="44">
        <v>11</v>
      </c>
      <c r="AA283" s="44">
        <v>10</v>
      </c>
      <c r="AB283" s="44">
        <v>9</v>
      </c>
      <c r="AC283" s="44">
        <f t="shared" si="410"/>
        <v>8</v>
      </c>
      <c r="AD283" s="44">
        <f t="shared" si="410"/>
        <v>7</v>
      </c>
      <c r="AE283" s="44">
        <f t="shared" si="410"/>
        <v>6</v>
      </c>
      <c r="AF283" s="44">
        <f t="shared" si="410"/>
        <v>5</v>
      </c>
      <c r="AG283" s="44">
        <f t="shared" si="410"/>
        <v>4</v>
      </c>
      <c r="AH283" s="44">
        <f t="shared" si="410"/>
        <v>3</v>
      </c>
      <c r="AI283" s="44">
        <f t="shared" si="410"/>
        <v>2</v>
      </c>
      <c r="AJ283" s="44">
        <f t="shared" si="410"/>
        <v>1</v>
      </c>
      <c r="AK283" s="44">
        <f t="shared" si="410"/>
        <v>0</v>
      </c>
      <c r="AL283" s="44">
        <f t="shared" si="410"/>
        <v>-1</v>
      </c>
      <c r="AM283" s="44">
        <f t="shared" si="410"/>
        <v>-2</v>
      </c>
      <c r="AN283" s="44"/>
      <c r="AO283" s="46">
        <f t="shared" ref="AO283:AT310" si="413">INT($D283/10^W283)</f>
        <v>0</v>
      </c>
      <c r="AP283" s="46">
        <f t="shared" si="413"/>
        <v>0</v>
      </c>
      <c r="AQ283" s="46">
        <f t="shared" si="413"/>
        <v>0</v>
      </c>
      <c r="AR283" s="46">
        <f t="shared" si="413"/>
        <v>0</v>
      </c>
      <c r="AS283" s="46">
        <f t="shared" si="413"/>
        <v>0</v>
      </c>
      <c r="AT283" s="46">
        <f t="shared" si="413"/>
        <v>0</v>
      </c>
      <c r="AU283" s="46">
        <f t="shared" si="412"/>
        <v>0</v>
      </c>
      <c r="AV283" s="46">
        <f t="shared" si="411"/>
        <v>0</v>
      </c>
      <c r="AW283" s="46">
        <f t="shared" si="411"/>
        <v>0</v>
      </c>
      <c r="AX283" s="46">
        <f t="shared" si="411"/>
        <v>0</v>
      </c>
      <c r="AY283" s="46">
        <f t="shared" si="411"/>
        <v>0</v>
      </c>
      <c r="AZ283" s="46">
        <f t="shared" si="411"/>
        <v>0</v>
      </c>
      <c r="BA283" s="46">
        <f t="shared" si="411"/>
        <v>2</v>
      </c>
      <c r="BB283" s="46">
        <f t="shared" si="411"/>
        <v>28</v>
      </c>
      <c r="BC283" s="46">
        <f t="shared" si="411"/>
        <v>280</v>
      </c>
      <c r="BD283" s="46">
        <f t="shared" si="411"/>
        <v>2800</v>
      </c>
      <c r="BE283" s="46">
        <f t="shared" si="411"/>
        <v>28000</v>
      </c>
      <c r="BF283" s="44"/>
      <c r="BG283" s="44">
        <f t="shared" si="352"/>
        <v>0</v>
      </c>
      <c r="BH283" s="46">
        <f t="shared" si="353"/>
        <v>0</v>
      </c>
      <c r="BI283" s="46">
        <f t="shared" si="354"/>
        <v>0</v>
      </c>
      <c r="BJ283" s="46">
        <f t="shared" si="355"/>
        <v>0</v>
      </c>
      <c r="BK283" s="46">
        <f t="shared" si="356"/>
        <v>0</v>
      </c>
      <c r="BL283" s="46">
        <f t="shared" si="357"/>
        <v>0</v>
      </c>
      <c r="BM283" s="46">
        <f t="shared" si="358"/>
        <v>0</v>
      </c>
      <c r="BN283" s="46">
        <f t="shared" si="359"/>
        <v>0</v>
      </c>
      <c r="BO283" s="46">
        <f t="shared" si="360"/>
        <v>0</v>
      </c>
      <c r="BP283" s="46">
        <f t="shared" si="361"/>
        <v>0</v>
      </c>
      <c r="BQ283" s="46">
        <f t="shared" si="362"/>
        <v>0</v>
      </c>
      <c r="BR283" s="46">
        <f t="shared" si="363"/>
        <v>0</v>
      </c>
      <c r="BS283" s="46">
        <f t="shared" si="364"/>
        <v>200</v>
      </c>
      <c r="BT283" s="46">
        <f t="shared" si="365"/>
        <v>80</v>
      </c>
      <c r="BU283" s="46">
        <f t="shared" si="366"/>
        <v>0</v>
      </c>
      <c r="BV283" s="46">
        <f t="shared" si="367"/>
        <v>0</v>
      </c>
      <c r="BW283" s="46">
        <f t="shared" si="368"/>
        <v>0</v>
      </c>
      <c r="BX283" s="44"/>
      <c r="BY283" s="44"/>
      <c r="BZ283" s="46">
        <f t="shared" si="369"/>
        <v>0</v>
      </c>
      <c r="CA283" s="46"/>
      <c r="CB283" s="46"/>
      <c r="CC283" s="46">
        <f t="shared" si="370"/>
        <v>0</v>
      </c>
      <c r="CD283" s="46"/>
      <c r="CE283" s="46"/>
      <c r="CF283" s="46">
        <f t="shared" si="371"/>
        <v>0</v>
      </c>
      <c r="CG283" s="44"/>
      <c r="CH283" s="46"/>
      <c r="CI283" s="46">
        <f t="shared" si="372"/>
        <v>0</v>
      </c>
      <c r="CJ283" s="44"/>
      <c r="CK283" s="46"/>
      <c r="CL283" s="46">
        <f t="shared" si="373"/>
        <v>80</v>
      </c>
      <c r="CM283" s="44"/>
      <c r="CN283" s="46">
        <f t="shared" si="374"/>
        <v>0</v>
      </c>
      <c r="CO283" s="44"/>
      <c r="CP283" s="44"/>
      <c r="CQ283" s="44" t="str">
        <f t="shared" si="375"/>
        <v/>
      </c>
      <c r="CR283" s="44" t="str">
        <f t="shared" si="376"/>
        <v/>
      </c>
      <c r="CS283" s="44" t="str">
        <f t="shared" si="377"/>
        <v xml:space="preserve">   billones</v>
      </c>
      <c r="CT283" s="44" t="str">
        <f t="shared" si="378"/>
        <v/>
      </c>
      <c r="CU283" s="44" t="str">
        <f t="shared" si="379"/>
        <v/>
      </c>
      <c r="CV283" s="44" t="str">
        <f t="shared" si="380"/>
        <v xml:space="preserve">  mil</v>
      </c>
      <c r="CW283" s="44" t="str">
        <f t="shared" si="381"/>
        <v/>
      </c>
      <c r="CX283" s="44" t="str">
        <f t="shared" si="382"/>
        <v/>
      </c>
      <c r="CY283" s="44" t="str">
        <f t="shared" si="383"/>
        <v xml:space="preserve">   millones</v>
      </c>
      <c r="CZ283" s="44" t="str">
        <f t="shared" si="384"/>
        <v/>
      </c>
      <c r="DA283" s="44" t="str">
        <f t="shared" si="385"/>
        <v/>
      </c>
      <c r="DB283" s="44" t="str">
        <f t="shared" si="386"/>
        <v xml:space="preserve">  mil</v>
      </c>
      <c r="DC283" s="44" t="str">
        <f t="shared" si="387"/>
        <v xml:space="preserve">Doscientos </v>
      </c>
      <c r="DD283" s="44" t="str">
        <f t="shared" si="388"/>
        <v>Ochenta Pesos</v>
      </c>
      <c r="DE283" s="44" t="str">
        <f t="shared" si="389"/>
        <v xml:space="preserve">  Pesos</v>
      </c>
      <c r="DF283" s="44" t="str">
        <f t="shared" si="390"/>
        <v xml:space="preserve">  Centavos</v>
      </c>
      <c r="DG283" s="44" t="str">
        <f t="shared" si="391"/>
        <v xml:space="preserve">  centavos</v>
      </c>
      <c r="DH283" s="44" t="str">
        <f t="shared" si="392"/>
        <v xml:space="preserve"> </v>
      </c>
      <c r="DI283" s="44" t="str">
        <f t="shared" si="393"/>
        <v/>
      </c>
      <c r="DJ283" s="44"/>
      <c r="DK283" s="44" t="str">
        <f t="shared" si="394"/>
        <v xml:space="preserve"> </v>
      </c>
      <c r="DL283" s="44" t="str">
        <f t="shared" si="395"/>
        <v/>
      </c>
      <c r="DM283" s="44"/>
      <c r="DN283" s="44" t="str">
        <f t="shared" si="396"/>
        <v xml:space="preserve"> </v>
      </c>
      <c r="DO283" s="44" t="str">
        <f t="shared" si="397"/>
        <v/>
      </c>
      <c r="DP283" s="44"/>
      <c r="DQ283" s="44" t="str">
        <f t="shared" si="398"/>
        <v xml:space="preserve"> </v>
      </c>
      <c r="DR283" s="44" t="str">
        <f t="shared" si="399"/>
        <v/>
      </c>
      <c r="DS283" s="44"/>
      <c r="DT283" s="44" t="str">
        <f t="shared" si="400"/>
        <v>Ochenta</v>
      </c>
      <c r="DU283" s="44" t="str">
        <f t="shared" si="401"/>
        <v xml:space="preserve"> Pesos</v>
      </c>
      <c r="DV283" s="44" t="str">
        <f t="shared" si="402"/>
        <v xml:space="preserve"> </v>
      </c>
      <c r="DW283" s="44" t="str">
        <f t="shared" si="403"/>
        <v/>
      </c>
      <c r="DX283" s="44"/>
      <c r="DY283" s="44"/>
      <c r="DZ283" s="44"/>
      <c r="EA283" s="44" t="str">
        <f t="shared" si="404"/>
        <v xml:space="preserve"> </v>
      </c>
      <c r="EB283" s="44"/>
      <c r="EC283" s="44"/>
      <c r="ED283" s="44" t="str">
        <f t="shared" si="405"/>
        <v xml:space="preserve"> </v>
      </c>
      <c r="EE283" s="44"/>
      <c r="EF283" s="44"/>
      <c r="EG283" s="47" t="str">
        <f t="shared" si="406"/>
        <v xml:space="preserve"> </v>
      </c>
      <c r="EH283" s="44"/>
      <c r="EI283" s="44"/>
      <c r="EJ283" s="47" t="str">
        <f t="shared" si="407"/>
        <v xml:space="preserve"> </v>
      </c>
      <c r="EK283" s="44"/>
      <c r="EL283" s="44"/>
      <c r="EM283" s="47" t="str">
        <f t="shared" si="408"/>
        <v>Doscientos Ochenta Pesos</v>
      </c>
      <c r="EN283" s="47"/>
      <c r="EO283" s="47" t="str">
        <f t="shared" si="409"/>
        <v xml:space="preserve"> </v>
      </c>
      <c r="EP283" s="44"/>
    </row>
    <row r="284" spans="1:146" hidden="1" x14ac:dyDescent="0.2">
      <c r="A284" s="42">
        <v>281</v>
      </c>
      <c r="B284" s="43" t="str">
        <f t="shared" si="339"/>
        <v>Doscientos Ochenta y Un Pesos M/L</v>
      </c>
      <c r="C284" s="44"/>
      <c r="D284" s="45">
        <f t="shared" si="340"/>
        <v>281</v>
      </c>
      <c r="E284" s="44" t="str">
        <f t="shared" si="341"/>
        <v/>
      </c>
      <c r="F284" s="44" t="str">
        <f t="shared" si="342"/>
        <v xml:space="preserve"> Pesos</v>
      </c>
      <c r="G284" s="44" t="str">
        <f t="shared" si="343"/>
        <v xml:space="preserve">  billones</v>
      </c>
      <c r="H284" s="44"/>
      <c r="I284" s="44" t="str">
        <f t="shared" si="344"/>
        <v xml:space="preserve"> Pesos</v>
      </c>
      <c r="J284" s="44" t="s">
        <v>80</v>
      </c>
      <c r="K284" s="44"/>
      <c r="L284" s="44" t="str">
        <f t="shared" si="345"/>
        <v xml:space="preserve"> Pesos</v>
      </c>
      <c r="M284" s="44" t="str">
        <f t="shared" si="346"/>
        <v xml:space="preserve">  millones</v>
      </c>
      <c r="N284" s="44"/>
      <c r="O284" s="44" t="str">
        <f t="shared" si="347"/>
        <v xml:space="preserve"> Pesos</v>
      </c>
      <c r="P284" s="44" t="s">
        <v>80</v>
      </c>
      <c r="Q284" s="44"/>
      <c r="R284" s="44" t="str">
        <f t="shared" si="348"/>
        <v xml:space="preserve"> y </v>
      </c>
      <c r="S284" s="44" t="str">
        <f t="shared" si="349"/>
        <v xml:space="preserve"> Pesos</v>
      </c>
      <c r="T284" s="44" t="str">
        <f t="shared" si="350"/>
        <v xml:space="preserve"> Centavos</v>
      </c>
      <c r="U284" s="44" t="str">
        <f t="shared" si="351"/>
        <v xml:space="preserve"> centavos</v>
      </c>
      <c r="V284" s="44">
        <v>15</v>
      </c>
      <c r="W284" s="44">
        <v>14</v>
      </c>
      <c r="X284" s="44">
        <v>13</v>
      </c>
      <c r="Y284" s="44">
        <v>12</v>
      </c>
      <c r="Z284" s="44">
        <v>11</v>
      </c>
      <c r="AA284" s="44">
        <v>10</v>
      </c>
      <c r="AB284" s="44">
        <v>9</v>
      </c>
      <c r="AC284" s="44">
        <f t="shared" si="410"/>
        <v>8</v>
      </c>
      <c r="AD284" s="44">
        <f t="shared" si="410"/>
        <v>7</v>
      </c>
      <c r="AE284" s="44">
        <f t="shared" si="410"/>
        <v>6</v>
      </c>
      <c r="AF284" s="44">
        <f t="shared" si="410"/>
        <v>5</v>
      </c>
      <c r="AG284" s="44">
        <f t="shared" si="410"/>
        <v>4</v>
      </c>
      <c r="AH284" s="44">
        <f t="shared" si="410"/>
        <v>3</v>
      </c>
      <c r="AI284" s="44">
        <f t="shared" si="410"/>
        <v>2</v>
      </c>
      <c r="AJ284" s="44">
        <f t="shared" si="410"/>
        <v>1</v>
      </c>
      <c r="AK284" s="44">
        <f t="shared" si="410"/>
        <v>0</v>
      </c>
      <c r="AL284" s="44">
        <f t="shared" si="410"/>
        <v>-1</v>
      </c>
      <c r="AM284" s="44">
        <f t="shared" si="410"/>
        <v>-2</v>
      </c>
      <c r="AN284" s="44"/>
      <c r="AO284" s="46">
        <f t="shared" si="413"/>
        <v>0</v>
      </c>
      <c r="AP284" s="46">
        <f t="shared" si="413"/>
        <v>0</v>
      </c>
      <c r="AQ284" s="46">
        <f t="shared" si="413"/>
        <v>0</v>
      </c>
      <c r="AR284" s="46">
        <f t="shared" si="413"/>
        <v>0</v>
      </c>
      <c r="AS284" s="46">
        <f t="shared" si="413"/>
        <v>0</v>
      </c>
      <c r="AT284" s="46">
        <f t="shared" si="413"/>
        <v>0</v>
      </c>
      <c r="AU284" s="46">
        <f t="shared" si="412"/>
        <v>0</v>
      </c>
      <c r="AV284" s="46">
        <f t="shared" si="411"/>
        <v>0</v>
      </c>
      <c r="AW284" s="46">
        <f t="shared" si="411"/>
        <v>0</v>
      </c>
      <c r="AX284" s="46">
        <f t="shared" si="411"/>
        <v>0</v>
      </c>
      <c r="AY284" s="46">
        <f t="shared" si="411"/>
        <v>0</v>
      </c>
      <c r="AZ284" s="46">
        <f t="shared" si="411"/>
        <v>0</v>
      </c>
      <c r="BA284" s="46">
        <f t="shared" si="411"/>
        <v>2</v>
      </c>
      <c r="BB284" s="46">
        <f t="shared" si="411"/>
        <v>28</v>
      </c>
      <c r="BC284" s="46">
        <f t="shared" si="411"/>
        <v>281</v>
      </c>
      <c r="BD284" s="46">
        <f t="shared" si="411"/>
        <v>2810</v>
      </c>
      <c r="BE284" s="46">
        <f t="shared" si="411"/>
        <v>28100</v>
      </c>
      <c r="BF284" s="44"/>
      <c r="BG284" s="44">
        <f t="shared" si="352"/>
        <v>0</v>
      </c>
      <c r="BH284" s="46">
        <f t="shared" si="353"/>
        <v>0</v>
      </c>
      <c r="BI284" s="46">
        <f t="shared" si="354"/>
        <v>0</v>
      </c>
      <c r="BJ284" s="46">
        <f t="shared" si="355"/>
        <v>0</v>
      </c>
      <c r="BK284" s="46">
        <f t="shared" si="356"/>
        <v>0</v>
      </c>
      <c r="BL284" s="46">
        <f t="shared" si="357"/>
        <v>0</v>
      </c>
      <c r="BM284" s="46">
        <f t="shared" si="358"/>
        <v>0</v>
      </c>
      <c r="BN284" s="46">
        <f t="shared" si="359"/>
        <v>0</v>
      </c>
      <c r="BO284" s="46">
        <f t="shared" si="360"/>
        <v>0</v>
      </c>
      <c r="BP284" s="46">
        <f t="shared" si="361"/>
        <v>0</v>
      </c>
      <c r="BQ284" s="46">
        <f t="shared" si="362"/>
        <v>0</v>
      </c>
      <c r="BR284" s="46">
        <f t="shared" si="363"/>
        <v>0</v>
      </c>
      <c r="BS284" s="46">
        <f t="shared" si="364"/>
        <v>200</v>
      </c>
      <c r="BT284" s="46">
        <f t="shared" si="365"/>
        <v>80</v>
      </c>
      <c r="BU284" s="46">
        <f t="shared" si="366"/>
        <v>1</v>
      </c>
      <c r="BV284" s="46">
        <f t="shared" si="367"/>
        <v>0</v>
      </c>
      <c r="BW284" s="46">
        <f t="shared" si="368"/>
        <v>0</v>
      </c>
      <c r="BX284" s="44"/>
      <c r="BY284" s="44"/>
      <c r="BZ284" s="46">
        <f t="shared" si="369"/>
        <v>0</v>
      </c>
      <c r="CA284" s="46"/>
      <c r="CB284" s="46"/>
      <c r="CC284" s="46">
        <f t="shared" si="370"/>
        <v>0</v>
      </c>
      <c r="CD284" s="46"/>
      <c r="CE284" s="46"/>
      <c r="CF284" s="46">
        <f t="shared" si="371"/>
        <v>0</v>
      </c>
      <c r="CG284" s="44"/>
      <c r="CH284" s="46"/>
      <c r="CI284" s="46">
        <f t="shared" si="372"/>
        <v>0</v>
      </c>
      <c r="CJ284" s="44"/>
      <c r="CK284" s="46"/>
      <c r="CL284" s="46">
        <f t="shared" si="373"/>
        <v>81</v>
      </c>
      <c r="CM284" s="44"/>
      <c r="CN284" s="46">
        <f t="shared" si="374"/>
        <v>0</v>
      </c>
      <c r="CO284" s="44"/>
      <c r="CP284" s="44"/>
      <c r="CQ284" s="44" t="str">
        <f t="shared" si="375"/>
        <v/>
      </c>
      <c r="CR284" s="44" t="str">
        <f t="shared" si="376"/>
        <v/>
      </c>
      <c r="CS284" s="44" t="str">
        <f t="shared" si="377"/>
        <v xml:space="preserve">   billones</v>
      </c>
      <c r="CT284" s="44" t="str">
        <f t="shared" si="378"/>
        <v/>
      </c>
      <c r="CU284" s="44" t="str">
        <f t="shared" si="379"/>
        <v/>
      </c>
      <c r="CV284" s="44" t="str">
        <f t="shared" si="380"/>
        <v xml:space="preserve">  mil</v>
      </c>
      <c r="CW284" s="44" t="str">
        <f t="shared" si="381"/>
        <v/>
      </c>
      <c r="CX284" s="44" t="str">
        <f t="shared" si="382"/>
        <v/>
      </c>
      <c r="CY284" s="44" t="str">
        <f t="shared" si="383"/>
        <v xml:space="preserve">   millones</v>
      </c>
      <c r="CZ284" s="44" t="str">
        <f t="shared" si="384"/>
        <v/>
      </c>
      <c r="DA284" s="44" t="str">
        <f t="shared" si="385"/>
        <v/>
      </c>
      <c r="DB284" s="44" t="str">
        <f t="shared" si="386"/>
        <v xml:space="preserve">  mil</v>
      </c>
      <c r="DC284" s="44" t="str">
        <f t="shared" si="387"/>
        <v xml:space="preserve">Doscientos </v>
      </c>
      <c r="DD284" s="44" t="str">
        <f t="shared" si="388"/>
        <v xml:space="preserve">Ochenta y </v>
      </c>
      <c r="DE284" s="44" t="str">
        <f t="shared" si="389"/>
        <v>Un Pesos</v>
      </c>
      <c r="DF284" s="44" t="str">
        <f t="shared" si="390"/>
        <v xml:space="preserve">  Centavos</v>
      </c>
      <c r="DG284" s="44" t="str">
        <f t="shared" si="391"/>
        <v xml:space="preserve">  centavos</v>
      </c>
      <c r="DH284" s="44" t="str">
        <f t="shared" si="392"/>
        <v xml:space="preserve"> </v>
      </c>
      <c r="DI284" s="44" t="str">
        <f t="shared" si="393"/>
        <v/>
      </c>
      <c r="DJ284" s="44"/>
      <c r="DK284" s="44" t="str">
        <f t="shared" si="394"/>
        <v xml:space="preserve"> </v>
      </c>
      <c r="DL284" s="44" t="str">
        <f t="shared" si="395"/>
        <v/>
      </c>
      <c r="DM284" s="44"/>
      <c r="DN284" s="44" t="str">
        <f t="shared" si="396"/>
        <v xml:space="preserve"> </v>
      </c>
      <c r="DO284" s="44" t="str">
        <f t="shared" si="397"/>
        <v/>
      </c>
      <c r="DP284" s="44"/>
      <c r="DQ284" s="44" t="str">
        <f t="shared" si="398"/>
        <v xml:space="preserve"> </v>
      </c>
      <c r="DR284" s="44" t="str">
        <f t="shared" si="399"/>
        <v/>
      </c>
      <c r="DS284" s="44"/>
      <c r="DT284" s="44" t="e">
        <f t="shared" si="400"/>
        <v>#N/A</v>
      </c>
      <c r="DU284" s="44" t="str">
        <f t="shared" si="401"/>
        <v xml:space="preserve"> Pesos</v>
      </c>
      <c r="DV284" s="44" t="str">
        <f t="shared" si="402"/>
        <v xml:space="preserve"> </v>
      </c>
      <c r="DW284" s="44" t="str">
        <f t="shared" si="403"/>
        <v/>
      </c>
      <c r="DX284" s="44"/>
      <c r="DY284" s="44"/>
      <c r="DZ284" s="44"/>
      <c r="EA284" s="44" t="str">
        <f t="shared" si="404"/>
        <v xml:space="preserve"> </v>
      </c>
      <c r="EB284" s="44"/>
      <c r="EC284" s="44"/>
      <c r="ED284" s="44" t="str">
        <f t="shared" si="405"/>
        <v xml:space="preserve"> </v>
      </c>
      <c r="EE284" s="44"/>
      <c r="EF284" s="44"/>
      <c r="EG284" s="47" t="str">
        <f t="shared" si="406"/>
        <v xml:space="preserve"> </v>
      </c>
      <c r="EH284" s="44"/>
      <c r="EI284" s="44"/>
      <c r="EJ284" s="47" t="str">
        <f t="shared" si="407"/>
        <v xml:space="preserve"> </v>
      </c>
      <c r="EK284" s="44"/>
      <c r="EL284" s="44"/>
      <c r="EM284" s="47" t="str">
        <f t="shared" si="408"/>
        <v>Doscientos Ochenta y Un Pesos</v>
      </c>
      <c r="EN284" s="47"/>
      <c r="EO284" s="47" t="str">
        <f t="shared" si="409"/>
        <v xml:space="preserve"> </v>
      </c>
      <c r="EP284" s="44"/>
    </row>
    <row r="285" spans="1:146" hidden="1" x14ac:dyDescent="0.2">
      <c r="A285" s="42">
        <v>282</v>
      </c>
      <c r="B285" s="43" t="str">
        <f t="shared" si="339"/>
        <v>Doscientos Ochenta y Dos Pesos M/L</v>
      </c>
      <c r="C285" s="44"/>
      <c r="D285" s="45">
        <f t="shared" si="340"/>
        <v>282</v>
      </c>
      <c r="E285" s="44" t="str">
        <f t="shared" si="341"/>
        <v/>
      </c>
      <c r="F285" s="44" t="str">
        <f t="shared" si="342"/>
        <v xml:space="preserve"> Pesos</v>
      </c>
      <c r="G285" s="44" t="str">
        <f t="shared" si="343"/>
        <v xml:space="preserve">  billones</v>
      </c>
      <c r="H285" s="44"/>
      <c r="I285" s="44" t="str">
        <f t="shared" si="344"/>
        <v xml:space="preserve"> Pesos</v>
      </c>
      <c r="J285" s="44" t="s">
        <v>80</v>
      </c>
      <c r="K285" s="44"/>
      <c r="L285" s="44" t="str">
        <f t="shared" si="345"/>
        <v xml:space="preserve"> Pesos</v>
      </c>
      <c r="M285" s="44" t="str">
        <f t="shared" si="346"/>
        <v xml:space="preserve">  millones</v>
      </c>
      <c r="N285" s="44"/>
      <c r="O285" s="44" t="str">
        <f t="shared" si="347"/>
        <v xml:space="preserve"> Pesos</v>
      </c>
      <c r="P285" s="44" t="s">
        <v>80</v>
      </c>
      <c r="Q285" s="44"/>
      <c r="R285" s="44" t="str">
        <f t="shared" si="348"/>
        <v xml:space="preserve"> y </v>
      </c>
      <c r="S285" s="44" t="str">
        <f t="shared" si="349"/>
        <v xml:space="preserve"> Pesos</v>
      </c>
      <c r="T285" s="44" t="str">
        <f t="shared" si="350"/>
        <v xml:space="preserve"> Centavos</v>
      </c>
      <c r="U285" s="44" t="str">
        <f t="shared" si="351"/>
        <v xml:space="preserve"> centavos</v>
      </c>
      <c r="V285" s="44">
        <v>15</v>
      </c>
      <c r="W285" s="44">
        <v>14</v>
      </c>
      <c r="X285" s="44">
        <v>13</v>
      </c>
      <c r="Y285" s="44">
        <v>12</v>
      </c>
      <c r="Z285" s="44">
        <v>11</v>
      </c>
      <c r="AA285" s="44">
        <v>10</v>
      </c>
      <c r="AB285" s="44">
        <v>9</v>
      </c>
      <c r="AC285" s="44">
        <f t="shared" si="410"/>
        <v>8</v>
      </c>
      <c r="AD285" s="44">
        <f t="shared" si="410"/>
        <v>7</v>
      </c>
      <c r="AE285" s="44">
        <f t="shared" si="410"/>
        <v>6</v>
      </c>
      <c r="AF285" s="44">
        <f t="shared" si="410"/>
        <v>5</v>
      </c>
      <c r="AG285" s="44">
        <f t="shared" si="410"/>
        <v>4</v>
      </c>
      <c r="AH285" s="44">
        <f t="shared" si="410"/>
        <v>3</v>
      </c>
      <c r="AI285" s="44">
        <f t="shared" si="410"/>
        <v>2</v>
      </c>
      <c r="AJ285" s="44">
        <f t="shared" si="410"/>
        <v>1</v>
      </c>
      <c r="AK285" s="44">
        <f t="shared" si="410"/>
        <v>0</v>
      </c>
      <c r="AL285" s="44">
        <f t="shared" si="410"/>
        <v>-1</v>
      </c>
      <c r="AM285" s="44">
        <f t="shared" si="410"/>
        <v>-2</v>
      </c>
      <c r="AN285" s="44"/>
      <c r="AO285" s="46">
        <f t="shared" si="413"/>
        <v>0</v>
      </c>
      <c r="AP285" s="46">
        <f t="shared" si="413"/>
        <v>0</v>
      </c>
      <c r="AQ285" s="46">
        <f t="shared" si="413"/>
        <v>0</v>
      </c>
      <c r="AR285" s="46">
        <f t="shared" si="413"/>
        <v>0</v>
      </c>
      <c r="AS285" s="46">
        <f t="shared" si="413"/>
        <v>0</v>
      </c>
      <c r="AT285" s="46">
        <f t="shared" si="413"/>
        <v>0</v>
      </c>
      <c r="AU285" s="46">
        <f t="shared" si="412"/>
        <v>0</v>
      </c>
      <c r="AV285" s="46">
        <f t="shared" si="411"/>
        <v>0</v>
      </c>
      <c r="AW285" s="46">
        <f t="shared" si="411"/>
        <v>0</v>
      </c>
      <c r="AX285" s="46">
        <f t="shared" si="411"/>
        <v>0</v>
      </c>
      <c r="AY285" s="46">
        <f t="shared" si="411"/>
        <v>0</v>
      </c>
      <c r="AZ285" s="46">
        <f t="shared" si="411"/>
        <v>0</v>
      </c>
      <c r="BA285" s="46">
        <f t="shared" si="411"/>
        <v>2</v>
      </c>
      <c r="BB285" s="46">
        <f t="shared" si="411"/>
        <v>28</v>
      </c>
      <c r="BC285" s="46">
        <f t="shared" si="411"/>
        <v>282</v>
      </c>
      <c r="BD285" s="46">
        <f t="shared" si="411"/>
        <v>2820</v>
      </c>
      <c r="BE285" s="46">
        <f t="shared" si="411"/>
        <v>28200</v>
      </c>
      <c r="BF285" s="44"/>
      <c r="BG285" s="44">
        <f t="shared" si="352"/>
        <v>0</v>
      </c>
      <c r="BH285" s="46">
        <f t="shared" si="353"/>
        <v>0</v>
      </c>
      <c r="BI285" s="46">
        <f t="shared" si="354"/>
        <v>0</v>
      </c>
      <c r="BJ285" s="46">
        <f t="shared" si="355"/>
        <v>0</v>
      </c>
      <c r="BK285" s="46">
        <f t="shared" si="356"/>
        <v>0</v>
      </c>
      <c r="BL285" s="46">
        <f t="shared" si="357"/>
        <v>0</v>
      </c>
      <c r="BM285" s="46">
        <f t="shared" si="358"/>
        <v>0</v>
      </c>
      <c r="BN285" s="46">
        <f t="shared" si="359"/>
        <v>0</v>
      </c>
      <c r="BO285" s="46">
        <f t="shared" si="360"/>
        <v>0</v>
      </c>
      <c r="BP285" s="46">
        <f t="shared" si="361"/>
        <v>0</v>
      </c>
      <c r="BQ285" s="46">
        <f t="shared" si="362"/>
        <v>0</v>
      </c>
      <c r="BR285" s="46">
        <f t="shared" si="363"/>
        <v>0</v>
      </c>
      <c r="BS285" s="46">
        <f t="shared" si="364"/>
        <v>200</v>
      </c>
      <c r="BT285" s="46">
        <f t="shared" si="365"/>
        <v>80</v>
      </c>
      <c r="BU285" s="46">
        <f t="shared" si="366"/>
        <v>2</v>
      </c>
      <c r="BV285" s="46">
        <f t="shared" si="367"/>
        <v>0</v>
      </c>
      <c r="BW285" s="46">
        <f t="shared" si="368"/>
        <v>0</v>
      </c>
      <c r="BX285" s="44"/>
      <c r="BY285" s="44"/>
      <c r="BZ285" s="46">
        <f t="shared" si="369"/>
        <v>0</v>
      </c>
      <c r="CA285" s="46"/>
      <c r="CB285" s="46"/>
      <c r="CC285" s="46">
        <f t="shared" si="370"/>
        <v>0</v>
      </c>
      <c r="CD285" s="46"/>
      <c r="CE285" s="46"/>
      <c r="CF285" s="46">
        <f t="shared" si="371"/>
        <v>0</v>
      </c>
      <c r="CG285" s="44"/>
      <c r="CH285" s="46"/>
      <c r="CI285" s="46">
        <f t="shared" si="372"/>
        <v>0</v>
      </c>
      <c r="CJ285" s="44"/>
      <c r="CK285" s="46"/>
      <c r="CL285" s="46">
        <f t="shared" si="373"/>
        <v>82</v>
      </c>
      <c r="CM285" s="44"/>
      <c r="CN285" s="46">
        <f t="shared" si="374"/>
        <v>0</v>
      </c>
      <c r="CO285" s="44"/>
      <c r="CP285" s="44"/>
      <c r="CQ285" s="44" t="str">
        <f t="shared" si="375"/>
        <v/>
      </c>
      <c r="CR285" s="44" t="str">
        <f t="shared" si="376"/>
        <v/>
      </c>
      <c r="CS285" s="44" t="str">
        <f t="shared" si="377"/>
        <v xml:space="preserve">   billones</v>
      </c>
      <c r="CT285" s="44" t="str">
        <f t="shared" si="378"/>
        <v/>
      </c>
      <c r="CU285" s="44" t="str">
        <f t="shared" si="379"/>
        <v/>
      </c>
      <c r="CV285" s="44" t="str">
        <f t="shared" si="380"/>
        <v xml:space="preserve">  mil</v>
      </c>
      <c r="CW285" s="44" t="str">
        <f t="shared" si="381"/>
        <v/>
      </c>
      <c r="CX285" s="44" t="str">
        <f t="shared" si="382"/>
        <v/>
      </c>
      <c r="CY285" s="44" t="str">
        <f t="shared" si="383"/>
        <v xml:space="preserve">   millones</v>
      </c>
      <c r="CZ285" s="44" t="str">
        <f t="shared" si="384"/>
        <v/>
      </c>
      <c r="DA285" s="44" t="str">
        <f t="shared" si="385"/>
        <v/>
      </c>
      <c r="DB285" s="44" t="str">
        <f t="shared" si="386"/>
        <v xml:space="preserve">  mil</v>
      </c>
      <c r="DC285" s="44" t="str">
        <f t="shared" si="387"/>
        <v xml:space="preserve">Doscientos </v>
      </c>
      <c r="DD285" s="44" t="str">
        <f t="shared" si="388"/>
        <v xml:space="preserve">Ochenta y </v>
      </c>
      <c r="DE285" s="44" t="str">
        <f t="shared" si="389"/>
        <v>Dos Pesos</v>
      </c>
      <c r="DF285" s="44" t="str">
        <f t="shared" si="390"/>
        <v xml:space="preserve">  Centavos</v>
      </c>
      <c r="DG285" s="44" t="str">
        <f t="shared" si="391"/>
        <v xml:space="preserve">  centavos</v>
      </c>
      <c r="DH285" s="44" t="str">
        <f t="shared" si="392"/>
        <v xml:space="preserve"> </v>
      </c>
      <c r="DI285" s="44" t="str">
        <f t="shared" si="393"/>
        <v/>
      </c>
      <c r="DJ285" s="44"/>
      <c r="DK285" s="44" t="str">
        <f t="shared" si="394"/>
        <v xml:space="preserve"> </v>
      </c>
      <c r="DL285" s="44" t="str">
        <f t="shared" si="395"/>
        <v/>
      </c>
      <c r="DM285" s="44"/>
      <c r="DN285" s="44" t="str">
        <f t="shared" si="396"/>
        <v xml:space="preserve"> </v>
      </c>
      <c r="DO285" s="44" t="str">
        <f t="shared" si="397"/>
        <v/>
      </c>
      <c r="DP285" s="44"/>
      <c r="DQ285" s="44" t="str">
        <f t="shared" si="398"/>
        <v xml:space="preserve"> </v>
      </c>
      <c r="DR285" s="44" t="str">
        <f t="shared" si="399"/>
        <v/>
      </c>
      <c r="DS285" s="44"/>
      <c r="DT285" s="44" t="e">
        <f t="shared" si="400"/>
        <v>#N/A</v>
      </c>
      <c r="DU285" s="44" t="str">
        <f t="shared" si="401"/>
        <v xml:space="preserve"> Pesos</v>
      </c>
      <c r="DV285" s="44" t="str">
        <f t="shared" si="402"/>
        <v xml:space="preserve"> </v>
      </c>
      <c r="DW285" s="44" t="str">
        <f t="shared" si="403"/>
        <v/>
      </c>
      <c r="DX285" s="44"/>
      <c r="DY285" s="44"/>
      <c r="DZ285" s="44"/>
      <c r="EA285" s="44" t="str">
        <f t="shared" si="404"/>
        <v xml:space="preserve"> </v>
      </c>
      <c r="EB285" s="44"/>
      <c r="EC285" s="44"/>
      <c r="ED285" s="44" t="str">
        <f t="shared" si="405"/>
        <v xml:space="preserve"> </v>
      </c>
      <c r="EE285" s="44"/>
      <c r="EF285" s="44"/>
      <c r="EG285" s="47" t="str">
        <f t="shared" si="406"/>
        <v xml:space="preserve"> </v>
      </c>
      <c r="EH285" s="44"/>
      <c r="EI285" s="44"/>
      <c r="EJ285" s="47" t="str">
        <f t="shared" si="407"/>
        <v xml:space="preserve"> </v>
      </c>
      <c r="EK285" s="44"/>
      <c r="EL285" s="44"/>
      <c r="EM285" s="47" t="str">
        <f t="shared" si="408"/>
        <v>Doscientos Ochenta y Dos Pesos</v>
      </c>
      <c r="EN285" s="47"/>
      <c r="EO285" s="47" t="str">
        <f t="shared" si="409"/>
        <v xml:space="preserve"> </v>
      </c>
      <c r="EP285" s="44"/>
    </row>
    <row r="286" spans="1:146" hidden="1" x14ac:dyDescent="0.2">
      <c r="A286" s="42">
        <v>283</v>
      </c>
      <c r="B286" s="43" t="str">
        <f t="shared" si="339"/>
        <v>Doscientos Ochenta y Tres Pesos M/L</v>
      </c>
      <c r="C286" s="44"/>
      <c r="D286" s="45">
        <f t="shared" si="340"/>
        <v>283</v>
      </c>
      <c r="E286" s="44" t="str">
        <f t="shared" si="341"/>
        <v/>
      </c>
      <c r="F286" s="44" t="str">
        <f t="shared" si="342"/>
        <v xml:space="preserve"> Pesos</v>
      </c>
      <c r="G286" s="44" t="str">
        <f t="shared" si="343"/>
        <v xml:space="preserve">  billones</v>
      </c>
      <c r="H286" s="44"/>
      <c r="I286" s="44" t="str">
        <f t="shared" si="344"/>
        <v xml:space="preserve"> Pesos</v>
      </c>
      <c r="J286" s="44" t="s">
        <v>80</v>
      </c>
      <c r="K286" s="44"/>
      <c r="L286" s="44" t="str">
        <f t="shared" si="345"/>
        <v xml:space="preserve"> Pesos</v>
      </c>
      <c r="M286" s="44" t="str">
        <f t="shared" si="346"/>
        <v xml:space="preserve">  millones</v>
      </c>
      <c r="N286" s="44"/>
      <c r="O286" s="44" t="str">
        <f t="shared" si="347"/>
        <v xml:space="preserve"> Pesos</v>
      </c>
      <c r="P286" s="44" t="s">
        <v>80</v>
      </c>
      <c r="Q286" s="44"/>
      <c r="R286" s="44" t="str">
        <f t="shared" si="348"/>
        <v xml:space="preserve"> y </v>
      </c>
      <c r="S286" s="44" t="str">
        <f t="shared" si="349"/>
        <v xml:space="preserve"> Pesos</v>
      </c>
      <c r="T286" s="44" t="str">
        <f t="shared" si="350"/>
        <v xml:space="preserve"> Centavos</v>
      </c>
      <c r="U286" s="44" t="str">
        <f t="shared" si="351"/>
        <v xml:space="preserve"> centavos</v>
      </c>
      <c r="V286" s="44">
        <v>15</v>
      </c>
      <c r="W286" s="44">
        <v>14</v>
      </c>
      <c r="X286" s="44">
        <v>13</v>
      </c>
      <c r="Y286" s="44">
        <v>12</v>
      </c>
      <c r="Z286" s="44">
        <v>11</v>
      </c>
      <c r="AA286" s="44">
        <v>10</v>
      </c>
      <c r="AB286" s="44">
        <v>9</v>
      </c>
      <c r="AC286" s="44">
        <f t="shared" si="410"/>
        <v>8</v>
      </c>
      <c r="AD286" s="44">
        <f t="shared" si="410"/>
        <v>7</v>
      </c>
      <c r="AE286" s="44">
        <f t="shared" si="410"/>
        <v>6</v>
      </c>
      <c r="AF286" s="44">
        <f t="shared" si="410"/>
        <v>5</v>
      </c>
      <c r="AG286" s="44">
        <f t="shared" si="410"/>
        <v>4</v>
      </c>
      <c r="AH286" s="44">
        <f t="shared" si="410"/>
        <v>3</v>
      </c>
      <c r="AI286" s="44">
        <f t="shared" si="410"/>
        <v>2</v>
      </c>
      <c r="AJ286" s="44">
        <f t="shared" si="410"/>
        <v>1</v>
      </c>
      <c r="AK286" s="44">
        <f t="shared" si="410"/>
        <v>0</v>
      </c>
      <c r="AL286" s="44">
        <f t="shared" si="410"/>
        <v>-1</v>
      </c>
      <c r="AM286" s="44">
        <f t="shared" si="410"/>
        <v>-2</v>
      </c>
      <c r="AN286" s="44"/>
      <c r="AO286" s="46">
        <f t="shared" si="413"/>
        <v>0</v>
      </c>
      <c r="AP286" s="46">
        <f t="shared" si="413"/>
        <v>0</v>
      </c>
      <c r="AQ286" s="46">
        <f t="shared" si="413"/>
        <v>0</v>
      </c>
      <c r="AR286" s="46">
        <f t="shared" si="413"/>
        <v>0</v>
      </c>
      <c r="AS286" s="46">
        <f t="shared" si="413"/>
        <v>0</v>
      </c>
      <c r="AT286" s="46">
        <f t="shared" si="413"/>
        <v>0</v>
      </c>
      <c r="AU286" s="46">
        <f t="shared" si="412"/>
        <v>0</v>
      </c>
      <c r="AV286" s="46">
        <f t="shared" si="411"/>
        <v>0</v>
      </c>
      <c r="AW286" s="46">
        <f t="shared" si="411"/>
        <v>0</v>
      </c>
      <c r="AX286" s="46">
        <f t="shared" si="411"/>
        <v>0</v>
      </c>
      <c r="AY286" s="46">
        <f t="shared" si="411"/>
        <v>0</v>
      </c>
      <c r="AZ286" s="46">
        <f t="shared" si="411"/>
        <v>0</v>
      </c>
      <c r="BA286" s="46">
        <f t="shared" si="411"/>
        <v>2</v>
      </c>
      <c r="BB286" s="46">
        <f t="shared" si="411"/>
        <v>28</v>
      </c>
      <c r="BC286" s="46">
        <f t="shared" si="411"/>
        <v>283</v>
      </c>
      <c r="BD286" s="46">
        <f t="shared" si="411"/>
        <v>2830</v>
      </c>
      <c r="BE286" s="46">
        <f t="shared" si="411"/>
        <v>28300</v>
      </c>
      <c r="BF286" s="44"/>
      <c r="BG286" s="44">
        <f t="shared" si="352"/>
        <v>0</v>
      </c>
      <c r="BH286" s="46">
        <f t="shared" si="353"/>
        <v>0</v>
      </c>
      <c r="BI286" s="46">
        <f t="shared" si="354"/>
        <v>0</v>
      </c>
      <c r="BJ286" s="46">
        <f t="shared" si="355"/>
        <v>0</v>
      </c>
      <c r="BK286" s="46">
        <f t="shared" si="356"/>
        <v>0</v>
      </c>
      <c r="BL286" s="46">
        <f t="shared" si="357"/>
        <v>0</v>
      </c>
      <c r="BM286" s="46">
        <f t="shared" si="358"/>
        <v>0</v>
      </c>
      <c r="BN286" s="46">
        <f t="shared" si="359"/>
        <v>0</v>
      </c>
      <c r="BO286" s="46">
        <f t="shared" si="360"/>
        <v>0</v>
      </c>
      <c r="BP286" s="46">
        <f t="shared" si="361"/>
        <v>0</v>
      </c>
      <c r="BQ286" s="46">
        <f t="shared" si="362"/>
        <v>0</v>
      </c>
      <c r="BR286" s="46">
        <f t="shared" si="363"/>
        <v>0</v>
      </c>
      <c r="BS286" s="46">
        <f t="shared" si="364"/>
        <v>200</v>
      </c>
      <c r="BT286" s="46">
        <f t="shared" si="365"/>
        <v>80</v>
      </c>
      <c r="BU286" s="46">
        <f t="shared" si="366"/>
        <v>3</v>
      </c>
      <c r="BV286" s="46">
        <f t="shared" si="367"/>
        <v>0</v>
      </c>
      <c r="BW286" s="46">
        <f t="shared" si="368"/>
        <v>0</v>
      </c>
      <c r="BX286" s="44"/>
      <c r="BY286" s="44"/>
      <c r="BZ286" s="46">
        <f t="shared" si="369"/>
        <v>0</v>
      </c>
      <c r="CA286" s="46"/>
      <c r="CB286" s="46"/>
      <c r="CC286" s="46">
        <f t="shared" si="370"/>
        <v>0</v>
      </c>
      <c r="CD286" s="46"/>
      <c r="CE286" s="46"/>
      <c r="CF286" s="46">
        <f t="shared" si="371"/>
        <v>0</v>
      </c>
      <c r="CG286" s="44"/>
      <c r="CH286" s="46"/>
      <c r="CI286" s="46">
        <f t="shared" si="372"/>
        <v>0</v>
      </c>
      <c r="CJ286" s="44"/>
      <c r="CK286" s="46"/>
      <c r="CL286" s="46">
        <f t="shared" si="373"/>
        <v>83</v>
      </c>
      <c r="CM286" s="44"/>
      <c r="CN286" s="46">
        <f t="shared" si="374"/>
        <v>0</v>
      </c>
      <c r="CO286" s="44"/>
      <c r="CP286" s="44"/>
      <c r="CQ286" s="44" t="str">
        <f t="shared" si="375"/>
        <v/>
      </c>
      <c r="CR286" s="44" t="str">
        <f t="shared" si="376"/>
        <v/>
      </c>
      <c r="CS286" s="44" t="str">
        <f t="shared" si="377"/>
        <v xml:space="preserve">   billones</v>
      </c>
      <c r="CT286" s="44" t="str">
        <f t="shared" si="378"/>
        <v/>
      </c>
      <c r="CU286" s="44" t="str">
        <f t="shared" si="379"/>
        <v/>
      </c>
      <c r="CV286" s="44" t="str">
        <f t="shared" si="380"/>
        <v xml:space="preserve">  mil</v>
      </c>
      <c r="CW286" s="44" t="str">
        <f t="shared" si="381"/>
        <v/>
      </c>
      <c r="CX286" s="44" t="str">
        <f t="shared" si="382"/>
        <v/>
      </c>
      <c r="CY286" s="44" t="str">
        <f t="shared" si="383"/>
        <v xml:space="preserve">   millones</v>
      </c>
      <c r="CZ286" s="44" t="str">
        <f t="shared" si="384"/>
        <v/>
      </c>
      <c r="DA286" s="44" t="str">
        <f t="shared" si="385"/>
        <v/>
      </c>
      <c r="DB286" s="44" t="str">
        <f t="shared" si="386"/>
        <v xml:space="preserve">  mil</v>
      </c>
      <c r="DC286" s="44" t="str">
        <f t="shared" si="387"/>
        <v xml:space="preserve">Doscientos </v>
      </c>
      <c r="DD286" s="44" t="str">
        <f t="shared" si="388"/>
        <v xml:space="preserve">Ochenta y </v>
      </c>
      <c r="DE286" s="44" t="str">
        <f t="shared" si="389"/>
        <v>Tres Pesos</v>
      </c>
      <c r="DF286" s="44" t="str">
        <f t="shared" si="390"/>
        <v xml:space="preserve">  Centavos</v>
      </c>
      <c r="DG286" s="44" t="str">
        <f t="shared" si="391"/>
        <v xml:space="preserve">  centavos</v>
      </c>
      <c r="DH286" s="44" t="str">
        <f t="shared" si="392"/>
        <v xml:space="preserve"> </v>
      </c>
      <c r="DI286" s="44" t="str">
        <f t="shared" si="393"/>
        <v/>
      </c>
      <c r="DJ286" s="44"/>
      <c r="DK286" s="44" t="str">
        <f t="shared" si="394"/>
        <v xml:space="preserve"> </v>
      </c>
      <c r="DL286" s="44" t="str">
        <f t="shared" si="395"/>
        <v/>
      </c>
      <c r="DM286" s="44"/>
      <c r="DN286" s="44" t="str">
        <f t="shared" si="396"/>
        <v xml:space="preserve"> </v>
      </c>
      <c r="DO286" s="44" t="str">
        <f t="shared" si="397"/>
        <v/>
      </c>
      <c r="DP286" s="44"/>
      <c r="DQ286" s="44" t="str">
        <f t="shared" si="398"/>
        <v xml:space="preserve"> </v>
      </c>
      <c r="DR286" s="44" t="str">
        <f t="shared" si="399"/>
        <v/>
      </c>
      <c r="DS286" s="44"/>
      <c r="DT286" s="44" t="e">
        <f t="shared" si="400"/>
        <v>#N/A</v>
      </c>
      <c r="DU286" s="44" t="str">
        <f t="shared" si="401"/>
        <v xml:space="preserve"> Pesos</v>
      </c>
      <c r="DV286" s="44" t="str">
        <f t="shared" si="402"/>
        <v xml:space="preserve"> </v>
      </c>
      <c r="DW286" s="44" t="str">
        <f t="shared" si="403"/>
        <v/>
      </c>
      <c r="DX286" s="44"/>
      <c r="DY286" s="44"/>
      <c r="DZ286" s="44"/>
      <c r="EA286" s="44" t="str">
        <f t="shared" si="404"/>
        <v xml:space="preserve"> </v>
      </c>
      <c r="EB286" s="44"/>
      <c r="EC286" s="44"/>
      <c r="ED286" s="44" t="str">
        <f t="shared" si="405"/>
        <v xml:space="preserve"> </v>
      </c>
      <c r="EE286" s="44"/>
      <c r="EF286" s="44"/>
      <c r="EG286" s="47" t="str">
        <f t="shared" si="406"/>
        <v xml:space="preserve"> </v>
      </c>
      <c r="EH286" s="44"/>
      <c r="EI286" s="44"/>
      <c r="EJ286" s="47" t="str">
        <f t="shared" si="407"/>
        <v xml:space="preserve"> </v>
      </c>
      <c r="EK286" s="44"/>
      <c r="EL286" s="44"/>
      <c r="EM286" s="47" t="str">
        <f t="shared" si="408"/>
        <v>Doscientos Ochenta y Tres Pesos</v>
      </c>
      <c r="EN286" s="47"/>
      <c r="EO286" s="47" t="str">
        <f t="shared" si="409"/>
        <v xml:space="preserve"> </v>
      </c>
      <c r="EP286" s="44"/>
    </row>
    <row r="287" spans="1:146" hidden="1" x14ac:dyDescent="0.2">
      <c r="A287" s="42">
        <v>284</v>
      </c>
      <c r="B287" s="43" t="str">
        <f t="shared" si="339"/>
        <v>Doscientos Ochenta y Cuatro Pesos M/L</v>
      </c>
      <c r="C287" s="44"/>
      <c r="D287" s="45">
        <f t="shared" si="340"/>
        <v>284</v>
      </c>
      <c r="E287" s="44" t="str">
        <f t="shared" si="341"/>
        <v/>
      </c>
      <c r="F287" s="44" t="str">
        <f t="shared" si="342"/>
        <v xml:space="preserve"> Pesos</v>
      </c>
      <c r="G287" s="44" t="str">
        <f t="shared" si="343"/>
        <v xml:space="preserve">  billones</v>
      </c>
      <c r="H287" s="44"/>
      <c r="I287" s="44" t="str">
        <f t="shared" si="344"/>
        <v xml:space="preserve"> Pesos</v>
      </c>
      <c r="J287" s="44" t="s">
        <v>80</v>
      </c>
      <c r="K287" s="44"/>
      <c r="L287" s="44" t="str">
        <f t="shared" si="345"/>
        <v xml:space="preserve"> Pesos</v>
      </c>
      <c r="M287" s="44" t="str">
        <f t="shared" si="346"/>
        <v xml:space="preserve">  millones</v>
      </c>
      <c r="N287" s="44"/>
      <c r="O287" s="44" t="str">
        <f t="shared" si="347"/>
        <v xml:space="preserve"> Pesos</v>
      </c>
      <c r="P287" s="44" t="s">
        <v>80</v>
      </c>
      <c r="Q287" s="44"/>
      <c r="R287" s="44" t="str">
        <f t="shared" si="348"/>
        <v xml:space="preserve"> y </v>
      </c>
      <c r="S287" s="44" t="str">
        <f t="shared" si="349"/>
        <v xml:space="preserve"> Pesos</v>
      </c>
      <c r="T287" s="44" t="str">
        <f t="shared" si="350"/>
        <v xml:space="preserve"> Centavos</v>
      </c>
      <c r="U287" s="44" t="str">
        <f t="shared" si="351"/>
        <v xml:space="preserve"> centavos</v>
      </c>
      <c r="V287" s="44">
        <v>15</v>
      </c>
      <c r="W287" s="44">
        <v>14</v>
      </c>
      <c r="X287" s="44">
        <v>13</v>
      </c>
      <c r="Y287" s="44">
        <v>12</v>
      </c>
      <c r="Z287" s="44">
        <v>11</v>
      </c>
      <c r="AA287" s="44">
        <v>10</v>
      </c>
      <c r="AB287" s="44">
        <v>9</v>
      </c>
      <c r="AC287" s="44">
        <f t="shared" si="410"/>
        <v>8</v>
      </c>
      <c r="AD287" s="44">
        <f t="shared" si="410"/>
        <v>7</v>
      </c>
      <c r="AE287" s="44">
        <f t="shared" si="410"/>
        <v>6</v>
      </c>
      <c r="AF287" s="44">
        <f t="shared" si="410"/>
        <v>5</v>
      </c>
      <c r="AG287" s="44">
        <f t="shared" si="410"/>
        <v>4</v>
      </c>
      <c r="AH287" s="44">
        <f t="shared" si="410"/>
        <v>3</v>
      </c>
      <c r="AI287" s="44">
        <f t="shared" si="410"/>
        <v>2</v>
      </c>
      <c r="AJ287" s="44">
        <f t="shared" si="410"/>
        <v>1</v>
      </c>
      <c r="AK287" s="44">
        <f t="shared" si="410"/>
        <v>0</v>
      </c>
      <c r="AL287" s="44">
        <f t="shared" si="410"/>
        <v>-1</v>
      </c>
      <c r="AM287" s="44">
        <f t="shared" si="410"/>
        <v>-2</v>
      </c>
      <c r="AN287" s="44"/>
      <c r="AO287" s="46">
        <f t="shared" si="413"/>
        <v>0</v>
      </c>
      <c r="AP287" s="46">
        <f t="shared" si="413"/>
        <v>0</v>
      </c>
      <c r="AQ287" s="46">
        <f t="shared" si="413"/>
        <v>0</v>
      </c>
      <c r="AR287" s="46">
        <f t="shared" si="413"/>
        <v>0</v>
      </c>
      <c r="AS287" s="46">
        <f t="shared" si="413"/>
        <v>0</v>
      </c>
      <c r="AT287" s="46">
        <f t="shared" si="413"/>
        <v>0</v>
      </c>
      <c r="AU287" s="46">
        <f t="shared" si="412"/>
        <v>0</v>
      </c>
      <c r="AV287" s="46">
        <f t="shared" si="411"/>
        <v>0</v>
      </c>
      <c r="AW287" s="46">
        <f t="shared" si="411"/>
        <v>0</v>
      </c>
      <c r="AX287" s="46">
        <f t="shared" si="411"/>
        <v>0</v>
      </c>
      <c r="AY287" s="46">
        <f t="shared" si="411"/>
        <v>0</v>
      </c>
      <c r="AZ287" s="46">
        <f t="shared" si="411"/>
        <v>0</v>
      </c>
      <c r="BA287" s="46">
        <f t="shared" si="411"/>
        <v>2</v>
      </c>
      <c r="BB287" s="46">
        <f t="shared" si="411"/>
        <v>28</v>
      </c>
      <c r="BC287" s="46">
        <f t="shared" si="411"/>
        <v>284</v>
      </c>
      <c r="BD287" s="46">
        <f t="shared" si="411"/>
        <v>2840</v>
      </c>
      <c r="BE287" s="46">
        <f t="shared" si="411"/>
        <v>28400</v>
      </c>
      <c r="BF287" s="44"/>
      <c r="BG287" s="44">
        <f t="shared" si="352"/>
        <v>0</v>
      </c>
      <c r="BH287" s="46">
        <f t="shared" si="353"/>
        <v>0</v>
      </c>
      <c r="BI287" s="46">
        <f t="shared" si="354"/>
        <v>0</v>
      </c>
      <c r="BJ287" s="46">
        <f t="shared" si="355"/>
        <v>0</v>
      </c>
      <c r="BK287" s="46">
        <f t="shared" si="356"/>
        <v>0</v>
      </c>
      <c r="BL287" s="46">
        <f t="shared" si="357"/>
        <v>0</v>
      </c>
      <c r="BM287" s="46">
        <f t="shared" si="358"/>
        <v>0</v>
      </c>
      <c r="BN287" s="46">
        <f t="shared" si="359"/>
        <v>0</v>
      </c>
      <c r="BO287" s="46">
        <f t="shared" si="360"/>
        <v>0</v>
      </c>
      <c r="BP287" s="46">
        <f t="shared" si="361"/>
        <v>0</v>
      </c>
      <c r="BQ287" s="46">
        <f t="shared" si="362"/>
        <v>0</v>
      </c>
      <c r="BR287" s="46">
        <f t="shared" si="363"/>
        <v>0</v>
      </c>
      <c r="BS287" s="46">
        <f t="shared" si="364"/>
        <v>200</v>
      </c>
      <c r="BT287" s="46">
        <f t="shared" si="365"/>
        <v>80</v>
      </c>
      <c r="BU287" s="46">
        <f t="shared" si="366"/>
        <v>4</v>
      </c>
      <c r="BV287" s="46">
        <f t="shared" si="367"/>
        <v>0</v>
      </c>
      <c r="BW287" s="46">
        <f t="shared" si="368"/>
        <v>0</v>
      </c>
      <c r="BX287" s="44"/>
      <c r="BY287" s="44"/>
      <c r="BZ287" s="46">
        <f t="shared" si="369"/>
        <v>0</v>
      </c>
      <c r="CA287" s="46"/>
      <c r="CB287" s="46"/>
      <c r="CC287" s="46">
        <f t="shared" si="370"/>
        <v>0</v>
      </c>
      <c r="CD287" s="46"/>
      <c r="CE287" s="46"/>
      <c r="CF287" s="46">
        <f t="shared" si="371"/>
        <v>0</v>
      </c>
      <c r="CG287" s="44"/>
      <c r="CH287" s="46"/>
      <c r="CI287" s="46">
        <f t="shared" si="372"/>
        <v>0</v>
      </c>
      <c r="CJ287" s="44"/>
      <c r="CK287" s="46"/>
      <c r="CL287" s="46">
        <f t="shared" si="373"/>
        <v>84</v>
      </c>
      <c r="CM287" s="44"/>
      <c r="CN287" s="46">
        <f t="shared" si="374"/>
        <v>0</v>
      </c>
      <c r="CO287" s="44"/>
      <c r="CP287" s="44"/>
      <c r="CQ287" s="44" t="str">
        <f t="shared" si="375"/>
        <v/>
      </c>
      <c r="CR287" s="44" t="str">
        <f t="shared" si="376"/>
        <v/>
      </c>
      <c r="CS287" s="44" t="str">
        <f t="shared" si="377"/>
        <v xml:space="preserve">   billones</v>
      </c>
      <c r="CT287" s="44" t="str">
        <f t="shared" si="378"/>
        <v/>
      </c>
      <c r="CU287" s="44" t="str">
        <f t="shared" si="379"/>
        <v/>
      </c>
      <c r="CV287" s="44" t="str">
        <f t="shared" si="380"/>
        <v xml:space="preserve">  mil</v>
      </c>
      <c r="CW287" s="44" t="str">
        <f t="shared" si="381"/>
        <v/>
      </c>
      <c r="CX287" s="44" t="str">
        <f t="shared" si="382"/>
        <v/>
      </c>
      <c r="CY287" s="44" t="str">
        <f t="shared" si="383"/>
        <v xml:space="preserve">   millones</v>
      </c>
      <c r="CZ287" s="44" t="str">
        <f t="shared" si="384"/>
        <v/>
      </c>
      <c r="DA287" s="44" t="str">
        <f t="shared" si="385"/>
        <v/>
      </c>
      <c r="DB287" s="44" t="str">
        <f t="shared" si="386"/>
        <v xml:space="preserve">  mil</v>
      </c>
      <c r="DC287" s="44" t="str">
        <f t="shared" si="387"/>
        <v xml:space="preserve">Doscientos </v>
      </c>
      <c r="DD287" s="44" t="str">
        <f t="shared" si="388"/>
        <v xml:space="preserve">Ochenta y </v>
      </c>
      <c r="DE287" s="44" t="str">
        <f t="shared" si="389"/>
        <v>Cuatro Pesos</v>
      </c>
      <c r="DF287" s="44" t="str">
        <f t="shared" si="390"/>
        <v xml:space="preserve">  Centavos</v>
      </c>
      <c r="DG287" s="44" t="str">
        <f t="shared" si="391"/>
        <v xml:space="preserve">  centavos</v>
      </c>
      <c r="DH287" s="44" t="str">
        <f t="shared" si="392"/>
        <v xml:space="preserve"> </v>
      </c>
      <c r="DI287" s="44" t="str">
        <f t="shared" si="393"/>
        <v/>
      </c>
      <c r="DJ287" s="44"/>
      <c r="DK287" s="44" t="str">
        <f t="shared" si="394"/>
        <v xml:space="preserve"> </v>
      </c>
      <c r="DL287" s="44" t="str">
        <f t="shared" si="395"/>
        <v/>
      </c>
      <c r="DM287" s="44"/>
      <c r="DN287" s="44" t="str">
        <f t="shared" si="396"/>
        <v xml:space="preserve"> </v>
      </c>
      <c r="DO287" s="44" t="str">
        <f t="shared" si="397"/>
        <v/>
      </c>
      <c r="DP287" s="44"/>
      <c r="DQ287" s="44" t="str">
        <f t="shared" si="398"/>
        <v xml:space="preserve"> </v>
      </c>
      <c r="DR287" s="44" t="str">
        <f t="shared" si="399"/>
        <v/>
      </c>
      <c r="DS287" s="44"/>
      <c r="DT287" s="44" t="e">
        <f t="shared" si="400"/>
        <v>#N/A</v>
      </c>
      <c r="DU287" s="44" t="str">
        <f t="shared" si="401"/>
        <v xml:space="preserve"> Pesos</v>
      </c>
      <c r="DV287" s="44" t="str">
        <f t="shared" si="402"/>
        <v xml:space="preserve"> </v>
      </c>
      <c r="DW287" s="44" t="str">
        <f t="shared" si="403"/>
        <v/>
      </c>
      <c r="DX287" s="44"/>
      <c r="DY287" s="44"/>
      <c r="DZ287" s="44"/>
      <c r="EA287" s="44" t="str">
        <f t="shared" si="404"/>
        <v xml:space="preserve"> </v>
      </c>
      <c r="EB287" s="44"/>
      <c r="EC287" s="44"/>
      <c r="ED287" s="44" t="str">
        <f t="shared" si="405"/>
        <v xml:space="preserve"> </v>
      </c>
      <c r="EE287" s="44"/>
      <c r="EF287" s="44"/>
      <c r="EG287" s="47" t="str">
        <f t="shared" si="406"/>
        <v xml:space="preserve"> </v>
      </c>
      <c r="EH287" s="44"/>
      <c r="EI287" s="44"/>
      <c r="EJ287" s="47" t="str">
        <f t="shared" si="407"/>
        <v xml:space="preserve"> </v>
      </c>
      <c r="EK287" s="44"/>
      <c r="EL287" s="44"/>
      <c r="EM287" s="47" t="str">
        <f t="shared" si="408"/>
        <v>Doscientos Ochenta y Cuatro Pesos</v>
      </c>
      <c r="EN287" s="47"/>
      <c r="EO287" s="47" t="str">
        <f t="shared" si="409"/>
        <v xml:space="preserve"> </v>
      </c>
      <c r="EP287" s="44"/>
    </row>
    <row r="288" spans="1:146" hidden="1" x14ac:dyDescent="0.2">
      <c r="A288" s="42">
        <v>285</v>
      </c>
      <c r="B288" s="43" t="str">
        <f t="shared" si="339"/>
        <v>Doscientos Ochenta y Cinco Pesos M/L</v>
      </c>
      <c r="C288" s="44"/>
      <c r="D288" s="45">
        <f t="shared" si="340"/>
        <v>285</v>
      </c>
      <c r="E288" s="44" t="str">
        <f t="shared" si="341"/>
        <v/>
      </c>
      <c r="F288" s="44" t="str">
        <f t="shared" si="342"/>
        <v xml:space="preserve"> Pesos</v>
      </c>
      <c r="G288" s="44" t="str">
        <f t="shared" si="343"/>
        <v xml:space="preserve">  billones</v>
      </c>
      <c r="H288" s="44"/>
      <c r="I288" s="44" t="str">
        <f t="shared" si="344"/>
        <v xml:space="preserve"> Pesos</v>
      </c>
      <c r="J288" s="44" t="s">
        <v>80</v>
      </c>
      <c r="K288" s="44"/>
      <c r="L288" s="44" t="str">
        <f t="shared" si="345"/>
        <v xml:space="preserve"> Pesos</v>
      </c>
      <c r="M288" s="44" t="str">
        <f t="shared" si="346"/>
        <v xml:space="preserve">  millones</v>
      </c>
      <c r="N288" s="44"/>
      <c r="O288" s="44" t="str">
        <f t="shared" si="347"/>
        <v xml:space="preserve"> Pesos</v>
      </c>
      <c r="P288" s="44" t="s">
        <v>80</v>
      </c>
      <c r="Q288" s="44"/>
      <c r="R288" s="44" t="str">
        <f t="shared" si="348"/>
        <v xml:space="preserve"> y </v>
      </c>
      <c r="S288" s="44" t="str">
        <f t="shared" si="349"/>
        <v xml:space="preserve"> Pesos</v>
      </c>
      <c r="T288" s="44" t="str">
        <f t="shared" si="350"/>
        <v xml:space="preserve"> Centavos</v>
      </c>
      <c r="U288" s="44" t="str">
        <f t="shared" si="351"/>
        <v xml:space="preserve"> centavos</v>
      </c>
      <c r="V288" s="44">
        <v>15</v>
      </c>
      <c r="W288" s="44">
        <v>14</v>
      </c>
      <c r="X288" s="44">
        <v>13</v>
      </c>
      <c r="Y288" s="44">
        <v>12</v>
      </c>
      <c r="Z288" s="44">
        <v>11</v>
      </c>
      <c r="AA288" s="44">
        <v>10</v>
      </c>
      <c r="AB288" s="44">
        <v>9</v>
      </c>
      <c r="AC288" s="44">
        <f t="shared" si="410"/>
        <v>8</v>
      </c>
      <c r="AD288" s="44">
        <f t="shared" si="410"/>
        <v>7</v>
      </c>
      <c r="AE288" s="44">
        <f t="shared" si="410"/>
        <v>6</v>
      </c>
      <c r="AF288" s="44">
        <f t="shared" si="410"/>
        <v>5</v>
      </c>
      <c r="AG288" s="44">
        <f t="shared" si="410"/>
        <v>4</v>
      </c>
      <c r="AH288" s="44">
        <f t="shared" si="410"/>
        <v>3</v>
      </c>
      <c r="AI288" s="44">
        <f t="shared" si="410"/>
        <v>2</v>
      </c>
      <c r="AJ288" s="44">
        <f t="shared" si="410"/>
        <v>1</v>
      </c>
      <c r="AK288" s="44">
        <f t="shared" si="410"/>
        <v>0</v>
      </c>
      <c r="AL288" s="44">
        <f t="shared" si="410"/>
        <v>-1</v>
      </c>
      <c r="AM288" s="44">
        <f t="shared" si="410"/>
        <v>-2</v>
      </c>
      <c r="AN288" s="44"/>
      <c r="AO288" s="46">
        <f t="shared" si="413"/>
        <v>0</v>
      </c>
      <c r="AP288" s="46">
        <f t="shared" si="413"/>
        <v>0</v>
      </c>
      <c r="AQ288" s="46">
        <f t="shared" si="413"/>
        <v>0</v>
      </c>
      <c r="AR288" s="46">
        <f t="shared" si="413"/>
        <v>0</v>
      </c>
      <c r="AS288" s="46">
        <f t="shared" si="413"/>
        <v>0</v>
      </c>
      <c r="AT288" s="46">
        <f t="shared" si="413"/>
        <v>0</v>
      </c>
      <c r="AU288" s="46">
        <f t="shared" si="412"/>
        <v>0</v>
      </c>
      <c r="AV288" s="46">
        <f t="shared" si="411"/>
        <v>0</v>
      </c>
      <c r="AW288" s="46">
        <f t="shared" si="411"/>
        <v>0</v>
      </c>
      <c r="AX288" s="46">
        <f t="shared" si="411"/>
        <v>0</v>
      </c>
      <c r="AY288" s="46">
        <f t="shared" si="411"/>
        <v>0</v>
      </c>
      <c r="AZ288" s="46">
        <f t="shared" si="411"/>
        <v>0</v>
      </c>
      <c r="BA288" s="46">
        <f t="shared" si="411"/>
        <v>2</v>
      </c>
      <c r="BB288" s="46">
        <f t="shared" si="411"/>
        <v>28</v>
      </c>
      <c r="BC288" s="46">
        <f t="shared" si="411"/>
        <v>285</v>
      </c>
      <c r="BD288" s="46">
        <f t="shared" si="411"/>
        <v>2850</v>
      </c>
      <c r="BE288" s="46">
        <f t="shared" si="411"/>
        <v>28500</v>
      </c>
      <c r="BF288" s="44"/>
      <c r="BG288" s="44">
        <f t="shared" si="352"/>
        <v>0</v>
      </c>
      <c r="BH288" s="46">
        <f t="shared" si="353"/>
        <v>0</v>
      </c>
      <c r="BI288" s="46">
        <f t="shared" si="354"/>
        <v>0</v>
      </c>
      <c r="BJ288" s="46">
        <f t="shared" si="355"/>
        <v>0</v>
      </c>
      <c r="BK288" s="46">
        <f t="shared" si="356"/>
        <v>0</v>
      </c>
      <c r="BL288" s="46">
        <f t="shared" si="357"/>
        <v>0</v>
      </c>
      <c r="BM288" s="46">
        <f t="shared" si="358"/>
        <v>0</v>
      </c>
      <c r="BN288" s="46">
        <f t="shared" si="359"/>
        <v>0</v>
      </c>
      <c r="BO288" s="46">
        <f t="shared" si="360"/>
        <v>0</v>
      </c>
      <c r="BP288" s="46">
        <f t="shared" si="361"/>
        <v>0</v>
      </c>
      <c r="BQ288" s="46">
        <f t="shared" si="362"/>
        <v>0</v>
      </c>
      <c r="BR288" s="46">
        <f t="shared" si="363"/>
        <v>0</v>
      </c>
      <c r="BS288" s="46">
        <f t="shared" si="364"/>
        <v>200</v>
      </c>
      <c r="BT288" s="46">
        <f t="shared" si="365"/>
        <v>80</v>
      </c>
      <c r="BU288" s="46">
        <f t="shared" si="366"/>
        <v>5</v>
      </c>
      <c r="BV288" s="46">
        <f t="shared" si="367"/>
        <v>0</v>
      </c>
      <c r="BW288" s="46">
        <f t="shared" si="368"/>
        <v>0</v>
      </c>
      <c r="BX288" s="44"/>
      <c r="BY288" s="44"/>
      <c r="BZ288" s="46">
        <f t="shared" si="369"/>
        <v>0</v>
      </c>
      <c r="CA288" s="46"/>
      <c r="CB288" s="46"/>
      <c r="CC288" s="46">
        <f t="shared" si="370"/>
        <v>0</v>
      </c>
      <c r="CD288" s="46"/>
      <c r="CE288" s="46"/>
      <c r="CF288" s="46">
        <f t="shared" si="371"/>
        <v>0</v>
      </c>
      <c r="CG288" s="44"/>
      <c r="CH288" s="46"/>
      <c r="CI288" s="46">
        <f t="shared" si="372"/>
        <v>0</v>
      </c>
      <c r="CJ288" s="44"/>
      <c r="CK288" s="46"/>
      <c r="CL288" s="46">
        <f t="shared" si="373"/>
        <v>85</v>
      </c>
      <c r="CM288" s="44"/>
      <c r="CN288" s="46">
        <f t="shared" si="374"/>
        <v>0</v>
      </c>
      <c r="CO288" s="44"/>
      <c r="CP288" s="44"/>
      <c r="CQ288" s="44" t="str">
        <f t="shared" si="375"/>
        <v/>
      </c>
      <c r="CR288" s="44" t="str">
        <f t="shared" si="376"/>
        <v/>
      </c>
      <c r="CS288" s="44" t="str">
        <f t="shared" si="377"/>
        <v xml:space="preserve">   billones</v>
      </c>
      <c r="CT288" s="44" t="str">
        <f t="shared" si="378"/>
        <v/>
      </c>
      <c r="CU288" s="44" t="str">
        <f t="shared" si="379"/>
        <v/>
      </c>
      <c r="CV288" s="44" t="str">
        <f t="shared" si="380"/>
        <v xml:space="preserve">  mil</v>
      </c>
      <c r="CW288" s="44" t="str">
        <f t="shared" si="381"/>
        <v/>
      </c>
      <c r="CX288" s="44" t="str">
        <f t="shared" si="382"/>
        <v/>
      </c>
      <c r="CY288" s="44" t="str">
        <f t="shared" si="383"/>
        <v xml:space="preserve">   millones</v>
      </c>
      <c r="CZ288" s="44" t="str">
        <f t="shared" si="384"/>
        <v/>
      </c>
      <c r="DA288" s="44" t="str">
        <f t="shared" si="385"/>
        <v/>
      </c>
      <c r="DB288" s="44" t="str">
        <f t="shared" si="386"/>
        <v xml:space="preserve">  mil</v>
      </c>
      <c r="DC288" s="44" t="str">
        <f t="shared" si="387"/>
        <v xml:space="preserve">Doscientos </v>
      </c>
      <c r="DD288" s="44" t="str">
        <f t="shared" si="388"/>
        <v xml:space="preserve">Ochenta y </v>
      </c>
      <c r="DE288" s="44" t="str">
        <f t="shared" si="389"/>
        <v>Cinco Pesos</v>
      </c>
      <c r="DF288" s="44" t="str">
        <f t="shared" si="390"/>
        <v xml:space="preserve">  Centavos</v>
      </c>
      <c r="DG288" s="44" t="str">
        <f t="shared" si="391"/>
        <v xml:space="preserve">  centavos</v>
      </c>
      <c r="DH288" s="44" t="str">
        <f t="shared" si="392"/>
        <v xml:space="preserve"> </v>
      </c>
      <c r="DI288" s="44" t="str">
        <f t="shared" si="393"/>
        <v/>
      </c>
      <c r="DJ288" s="44"/>
      <c r="DK288" s="44" t="str">
        <f t="shared" si="394"/>
        <v xml:space="preserve"> </v>
      </c>
      <c r="DL288" s="44" t="str">
        <f t="shared" si="395"/>
        <v/>
      </c>
      <c r="DM288" s="44"/>
      <c r="DN288" s="44" t="str">
        <f t="shared" si="396"/>
        <v xml:space="preserve"> </v>
      </c>
      <c r="DO288" s="44" t="str">
        <f t="shared" si="397"/>
        <v/>
      </c>
      <c r="DP288" s="44"/>
      <c r="DQ288" s="44" t="str">
        <f t="shared" si="398"/>
        <v xml:space="preserve"> </v>
      </c>
      <c r="DR288" s="44" t="str">
        <f t="shared" si="399"/>
        <v/>
      </c>
      <c r="DS288" s="44"/>
      <c r="DT288" s="44" t="e">
        <f t="shared" si="400"/>
        <v>#N/A</v>
      </c>
      <c r="DU288" s="44" t="str">
        <f t="shared" si="401"/>
        <v xml:space="preserve"> Pesos</v>
      </c>
      <c r="DV288" s="44" t="str">
        <f t="shared" si="402"/>
        <v xml:space="preserve"> </v>
      </c>
      <c r="DW288" s="44" t="str">
        <f t="shared" si="403"/>
        <v/>
      </c>
      <c r="DX288" s="44"/>
      <c r="DY288" s="44"/>
      <c r="DZ288" s="44"/>
      <c r="EA288" s="44" t="str">
        <f t="shared" si="404"/>
        <v xml:space="preserve"> </v>
      </c>
      <c r="EB288" s="44"/>
      <c r="EC288" s="44"/>
      <c r="ED288" s="44" t="str">
        <f t="shared" si="405"/>
        <v xml:space="preserve"> </v>
      </c>
      <c r="EE288" s="44"/>
      <c r="EF288" s="44"/>
      <c r="EG288" s="47" t="str">
        <f t="shared" si="406"/>
        <v xml:space="preserve"> </v>
      </c>
      <c r="EH288" s="44"/>
      <c r="EI288" s="44"/>
      <c r="EJ288" s="47" t="str">
        <f t="shared" si="407"/>
        <v xml:space="preserve"> </v>
      </c>
      <c r="EK288" s="44"/>
      <c r="EL288" s="44"/>
      <c r="EM288" s="47" t="str">
        <f t="shared" si="408"/>
        <v>Doscientos Ochenta y Cinco Pesos</v>
      </c>
      <c r="EN288" s="47"/>
      <c r="EO288" s="47" t="str">
        <f t="shared" si="409"/>
        <v xml:space="preserve"> </v>
      </c>
      <c r="EP288" s="44"/>
    </row>
    <row r="289" spans="1:146" hidden="1" x14ac:dyDescent="0.2">
      <c r="A289" s="42">
        <v>286</v>
      </c>
      <c r="B289" s="43" t="str">
        <f t="shared" si="339"/>
        <v>Doscientos Ochenta y Seis Pesos M/L</v>
      </c>
      <c r="C289" s="44"/>
      <c r="D289" s="45">
        <f t="shared" si="340"/>
        <v>286</v>
      </c>
      <c r="E289" s="44" t="str">
        <f t="shared" si="341"/>
        <v/>
      </c>
      <c r="F289" s="44" t="str">
        <f t="shared" si="342"/>
        <v xml:space="preserve"> Pesos</v>
      </c>
      <c r="G289" s="44" t="str">
        <f t="shared" si="343"/>
        <v xml:space="preserve">  billones</v>
      </c>
      <c r="H289" s="44"/>
      <c r="I289" s="44" t="str">
        <f t="shared" si="344"/>
        <v xml:space="preserve"> Pesos</v>
      </c>
      <c r="J289" s="44" t="s">
        <v>80</v>
      </c>
      <c r="K289" s="44"/>
      <c r="L289" s="44" t="str">
        <f t="shared" si="345"/>
        <v xml:space="preserve"> Pesos</v>
      </c>
      <c r="M289" s="44" t="str">
        <f t="shared" si="346"/>
        <v xml:space="preserve">  millones</v>
      </c>
      <c r="N289" s="44"/>
      <c r="O289" s="44" t="str">
        <f t="shared" si="347"/>
        <v xml:space="preserve"> Pesos</v>
      </c>
      <c r="P289" s="44" t="s">
        <v>80</v>
      </c>
      <c r="Q289" s="44"/>
      <c r="R289" s="44" t="str">
        <f t="shared" si="348"/>
        <v xml:space="preserve"> y </v>
      </c>
      <c r="S289" s="44" t="str">
        <f t="shared" si="349"/>
        <v xml:space="preserve"> Pesos</v>
      </c>
      <c r="T289" s="44" t="str">
        <f t="shared" si="350"/>
        <v xml:space="preserve"> Centavos</v>
      </c>
      <c r="U289" s="44" t="str">
        <f t="shared" si="351"/>
        <v xml:space="preserve"> centavos</v>
      </c>
      <c r="V289" s="44">
        <v>15</v>
      </c>
      <c r="W289" s="44">
        <v>14</v>
      </c>
      <c r="X289" s="44">
        <v>13</v>
      </c>
      <c r="Y289" s="44">
        <v>12</v>
      </c>
      <c r="Z289" s="44">
        <v>11</v>
      </c>
      <c r="AA289" s="44">
        <v>10</v>
      </c>
      <c r="AB289" s="44">
        <v>9</v>
      </c>
      <c r="AC289" s="44">
        <f t="shared" si="410"/>
        <v>8</v>
      </c>
      <c r="AD289" s="44">
        <f t="shared" si="410"/>
        <v>7</v>
      </c>
      <c r="AE289" s="44">
        <f t="shared" si="410"/>
        <v>6</v>
      </c>
      <c r="AF289" s="44">
        <f t="shared" si="410"/>
        <v>5</v>
      </c>
      <c r="AG289" s="44">
        <f t="shared" si="410"/>
        <v>4</v>
      </c>
      <c r="AH289" s="44">
        <f t="shared" si="410"/>
        <v>3</v>
      </c>
      <c r="AI289" s="44">
        <f t="shared" si="410"/>
        <v>2</v>
      </c>
      <c r="AJ289" s="44">
        <f t="shared" si="410"/>
        <v>1</v>
      </c>
      <c r="AK289" s="44">
        <f t="shared" si="410"/>
        <v>0</v>
      </c>
      <c r="AL289" s="44">
        <f t="shared" si="410"/>
        <v>-1</v>
      </c>
      <c r="AM289" s="44">
        <f t="shared" si="410"/>
        <v>-2</v>
      </c>
      <c r="AN289" s="44"/>
      <c r="AO289" s="46">
        <f t="shared" si="413"/>
        <v>0</v>
      </c>
      <c r="AP289" s="46">
        <f t="shared" si="413"/>
        <v>0</v>
      </c>
      <c r="AQ289" s="46">
        <f t="shared" si="413"/>
        <v>0</v>
      </c>
      <c r="AR289" s="46">
        <f t="shared" si="413"/>
        <v>0</v>
      </c>
      <c r="AS289" s="46">
        <f t="shared" si="413"/>
        <v>0</v>
      </c>
      <c r="AT289" s="46">
        <f t="shared" si="413"/>
        <v>0</v>
      </c>
      <c r="AU289" s="46">
        <f t="shared" si="412"/>
        <v>0</v>
      </c>
      <c r="AV289" s="46">
        <f t="shared" si="411"/>
        <v>0</v>
      </c>
      <c r="AW289" s="46">
        <f t="shared" si="411"/>
        <v>0</v>
      </c>
      <c r="AX289" s="46">
        <f t="shared" si="411"/>
        <v>0</v>
      </c>
      <c r="AY289" s="46">
        <f t="shared" si="411"/>
        <v>0</v>
      </c>
      <c r="AZ289" s="46">
        <f t="shared" si="411"/>
        <v>0</v>
      </c>
      <c r="BA289" s="46">
        <f t="shared" si="411"/>
        <v>2</v>
      </c>
      <c r="BB289" s="46">
        <f t="shared" si="411"/>
        <v>28</v>
      </c>
      <c r="BC289" s="46">
        <f t="shared" si="411"/>
        <v>286</v>
      </c>
      <c r="BD289" s="46">
        <f t="shared" si="411"/>
        <v>2860</v>
      </c>
      <c r="BE289" s="46">
        <f t="shared" si="411"/>
        <v>28600</v>
      </c>
      <c r="BF289" s="44"/>
      <c r="BG289" s="44">
        <f t="shared" si="352"/>
        <v>0</v>
      </c>
      <c r="BH289" s="46">
        <f t="shared" si="353"/>
        <v>0</v>
      </c>
      <c r="BI289" s="46">
        <f t="shared" si="354"/>
        <v>0</v>
      </c>
      <c r="BJ289" s="46">
        <f t="shared" si="355"/>
        <v>0</v>
      </c>
      <c r="BK289" s="46">
        <f t="shared" si="356"/>
        <v>0</v>
      </c>
      <c r="BL289" s="46">
        <f t="shared" si="357"/>
        <v>0</v>
      </c>
      <c r="BM289" s="46">
        <f t="shared" si="358"/>
        <v>0</v>
      </c>
      <c r="BN289" s="46">
        <f t="shared" si="359"/>
        <v>0</v>
      </c>
      <c r="BO289" s="46">
        <f t="shared" si="360"/>
        <v>0</v>
      </c>
      <c r="BP289" s="46">
        <f t="shared" si="361"/>
        <v>0</v>
      </c>
      <c r="BQ289" s="46">
        <f t="shared" si="362"/>
        <v>0</v>
      </c>
      <c r="BR289" s="46">
        <f t="shared" si="363"/>
        <v>0</v>
      </c>
      <c r="BS289" s="46">
        <f t="shared" si="364"/>
        <v>200</v>
      </c>
      <c r="BT289" s="46">
        <f t="shared" si="365"/>
        <v>80</v>
      </c>
      <c r="BU289" s="46">
        <f t="shared" si="366"/>
        <v>6</v>
      </c>
      <c r="BV289" s="46">
        <f t="shared" si="367"/>
        <v>0</v>
      </c>
      <c r="BW289" s="46">
        <f t="shared" si="368"/>
        <v>0</v>
      </c>
      <c r="BX289" s="44"/>
      <c r="BY289" s="44"/>
      <c r="BZ289" s="46">
        <f t="shared" si="369"/>
        <v>0</v>
      </c>
      <c r="CA289" s="46"/>
      <c r="CB289" s="46"/>
      <c r="CC289" s="46">
        <f t="shared" si="370"/>
        <v>0</v>
      </c>
      <c r="CD289" s="46"/>
      <c r="CE289" s="46"/>
      <c r="CF289" s="46">
        <f t="shared" si="371"/>
        <v>0</v>
      </c>
      <c r="CG289" s="44"/>
      <c r="CH289" s="46"/>
      <c r="CI289" s="46">
        <f t="shared" si="372"/>
        <v>0</v>
      </c>
      <c r="CJ289" s="44"/>
      <c r="CK289" s="46"/>
      <c r="CL289" s="46">
        <f t="shared" si="373"/>
        <v>86</v>
      </c>
      <c r="CM289" s="44"/>
      <c r="CN289" s="46">
        <f t="shared" si="374"/>
        <v>0</v>
      </c>
      <c r="CO289" s="44"/>
      <c r="CP289" s="44"/>
      <c r="CQ289" s="44" t="str">
        <f t="shared" si="375"/>
        <v/>
      </c>
      <c r="CR289" s="44" t="str">
        <f t="shared" si="376"/>
        <v/>
      </c>
      <c r="CS289" s="44" t="str">
        <f t="shared" si="377"/>
        <v xml:space="preserve">   billones</v>
      </c>
      <c r="CT289" s="44" t="str">
        <f t="shared" si="378"/>
        <v/>
      </c>
      <c r="CU289" s="44" t="str">
        <f t="shared" si="379"/>
        <v/>
      </c>
      <c r="CV289" s="44" t="str">
        <f t="shared" si="380"/>
        <v xml:space="preserve">  mil</v>
      </c>
      <c r="CW289" s="44" t="str">
        <f t="shared" si="381"/>
        <v/>
      </c>
      <c r="CX289" s="44" t="str">
        <f t="shared" si="382"/>
        <v/>
      </c>
      <c r="CY289" s="44" t="str">
        <f t="shared" si="383"/>
        <v xml:space="preserve">   millones</v>
      </c>
      <c r="CZ289" s="44" t="str">
        <f t="shared" si="384"/>
        <v/>
      </c>
      <c r="DA289" s="44" t="str">
        <f t="shared" si="385"/>
        <v/>
      </c>
      <c r="DB289" s="44" t="str">
        <f t="shared" si="386"/>
        <v xml:space="preserve">  mil</v>
      </c>
      <c r="DC289" s="44" t="str">
        <f t="shared" si="387"/>
        <v xml:space="preserve">Doscientos </v>
      </c>
      <c r="DD289" s="44" t="str">
        <f t="shared" si="388"/>
        <v xml:space="preserve">Ochenta y </v>
      </c>
      <c r="DE289" s="44" t="str">
        <f t="shared" si="389"/>
        <v>Seis Pesos</v>
      </c>
      <c r="DF289" s="44" t="str">
        <f t="shared" si="390"/>
        <v xml:space="preserve">  Centavos</v>
      </c>
      <c r="DG289" s="44" t="str">
        <f t="shared" si="391"/>
        <v xml:space="preserve">  centavos</v>
      </c>
      <c r="DH289" s="44" t="str">
        <f t="shared" si="392"/>
        <v xml:space="preserve"> </v>
      </c>
      <c r="DI289" s="44" t="str">
        <f t="shared" si="393"/>
        <v/>
      </c>
      <c r="DJ289" s="44"/>
      <c r="DK289" s="44" t="str">
        <f t="shared" si="394"/>
        <v xml:space="preserve"> </v>
      </c>
      <c r="DL289" s="44" t="str">
        <f t="shared" si="395"/>
        <v/>
      </c>
      <c r="DM289" s="44"/>
      <c r="DN289" s="44" t="str">
        <f t="shared" si="396"/>
        <v xml:space="preserve"> </v>
      </c>
      <c r="DO289" s="44" t="str">
        <f t="shared" si="397"/>
        <v/>
      </c>
      <c r="DP289" s="44"/>
      <c r="DQ289" s="44" t="str">
        <f t="shared" si="398"/>
        <v xml:space="preserve"> </v>
      </c>
      <c r="DR289" s="44" t="str">
        <f t="shared" si="399"/>
        <v/>
      </c>
      <c r="DS289" s="44"/>
      <c r="DT289" s="44" t="e">
        <f t="shared" si="400"/>
        <v>#N/A</v>
      </c>
      <c r="DU289" s="44" t="str">
        <f t="shared" si="401"/>
        <v xml:space="preserve"> Pesos</v>
      </c>
      <c r="DV289" s="44" t="str">
        <f t="shared" si="402"/>
        <v xml:space="preserve"> </v>
      </c>
      <c r="DW289" s="44" t="str">
        <f t="shared" si="403"/>
        <v/>
      </c>
      <c r="DX289" s="44"/>
      <c r="DY289" s="44"/>
      <c r="DZ289" s="44"/>
      <c r="EA289" s="44" t="str">
        <f t="shared" si="404"/>
        <v xml:space="preserve"> </v>
      </c>
      <c r="EB289" s="44"/>
      <c r="EC289" s="44"/>
      <c r="ED289" s="44" t="str">
        <f t="shared" si="405"/>
        <v xml:space="preserve"> </v>
      </c>
      <c r="EE289" s="44"/>
      <c r="EF289" s="44"/>
      <c r="EG289" s="47" t="str">
        <f t="shared" si="406"/>
        <v xml:space="preserve"> </v>
      </c>
      <c r="EH289" s="44"/>
      <c r="EI289" s="44"/>
      <c r="EJ289" s="47" t="str">
        <f t="shared" si="407"/>
        <v xml:space="preserve"> </v>
      </c>
      <c r="EK289" s="44"/>
      <c r="EL289" s="44"/>
      <c r="EM289" s="47" t="str">
        <f t="shared" si="408"/>
        <v>Doscientos Ochenta y Seis Pesos</v>
      </c>
      <c r="EN289" s="47"/>
      <c r="EO289" s="47" t="str">
        <f t="shared" si="409"/>
        <v xml:space="preserve"> </v>
      </c>
      <c r="EP289" s="44"/>
    </row>
    <row r="290" spans="1:146" hidden="1" x14ac:dyDescent="0.2">
      <c r="A290" s="42">
        <v>287</v>
      </c>
      <c r="B290" s="43" t="str">
        <f t="shared" si="339"/>
        <v>Doscientos Ochenta y Siete Pesos M/L</v>
      </c>
      <c r="C290" s="44"/>
      <c r="D290" s="45">
        <f t="shared" si="340"/>
        <v>287</v>
      </c>
      <c r="E290" s="44" t="str">
        <f t="shared" si="341"/>
        <v/>
      </c>
      <c r="F290" s="44" t="str">
        <f t="shared" si="342"/>
        <v xml:space="preserve"> Pesos</v>
      </c>
      <c r="G290" s="44" t="str">
        <f t="shared" si="343"/>
        <v xml:space="preserve">  billones</v>
      </c>
      <c r="H290" s="44"/>
      <c r="I290" s="44" t="str">
        <f t="shared" si="344"/>
        <v xml:space="preserve"> Pesos</v>
      </c>
      <c r="J290" s="44" t="s">
        <v>80</v>
      </c>
      <c r="K290" s="44"/>
      <c r="L290" s="44" t="str">
        <f t="shared" si="345"/>
        <v xml:space="preserve"> Pesos</v>
      </c>
      <c r="M290" s="44" t="str">
        <f t="shared" si="346"/>
        <v xml:space="preserve">  millones</v>
      </c>
      <c r="N290" s="44"/>
      <c r="O290" s="44" t="str">
        <f t="shared" si="347"/>
        <v xml:space="preserve"> Pesos</v>
      </c>
      <c r="P290" s="44" t="s">
        <v>80</v>
      </c>
      <c r="Q290" s="44"/>
      <c r="R290" s="44" t="str">
        <f t="shared" si="348"/>
        <v xml:space="preserve"> y </v>
      </c>
      <c r="S290" s="44" t="str">
        <f t="shared" si="349"/>
        <v xml:space="preserve"> Pesos</v>
      </c>
      <c r="T290" s="44" t="str">
        <f t="shared" si="350"/>
        <v xml:space="preserve"> Centavos</v>
      </c>
      <c r="U290" s="44" t="str">
        <f t="shared" si="351"/>
        <v xml:space="preserve"> centavos</v>
      </c>
      <c r="V290" s="44">
        <v>15</v>
      </c>
      <c r="W290" s="44">
        <v>14</v>
      </c>
      <c r="X290" s="44">
        <v>13</v>
      </c>
      <c r="Y290" s="44">
        <v>12</v>
      </c>
      <c r="Z290" s="44">
        <v>11</v>
      </c>
      <c r="AA290" s="44">
        <v>10</v>
      </c>
      <c r="AB290" s="44">
        <v>9</v>
      </c>
      <c r="AC290" s="44">
        <f t="shared" si="410"/>
        <v>8</v>
      </c>
      <c r="AD290" s="44">
        <f t="shared" si="410"/>
        <v>7</v>
      </c>
      <c r="AE290" s="44">
        <f t="shared" si="410"/>
        <v>6</v>
      </c>
      <c r="AF290" s="44">
        <f t="shared" si="410"/>
        <v>5</v>
      </c>
      <c r="AG290" s="44">
        <f t="shared" si="410"/>
        <v>4</v>
      </c>
      <c r="AH290" s="44">
        <f t="shared" si="410"/>
        <v>3</v>
      </c>
      <c r="AI290" s="44">
        <f t="shared" si="410"/>
        <v>2</v>
      </c>
      <c r="AJ290" s="44">
        <f t="shared" si="410"/>
        <v>1</v>
      </c>
      <c r="AK290" s="44">
        <f t="shared" si="410"/>
        <v>0</v>
      </c>
      <c r="AL290" s="44">
        <f t="shared" si="410"/>
        <v>-1</v>
      </c>
      <c r="AM290" s="44">
        <f t="shared" si="410"/>
        <v>-2</v>
      </c>
      <c r="AN290" s="44"/>
      <c r="AO290" s="46">
        <f t="shared" si="413"/>
        <v>0</v>
      </c>
      <c r="AP290" s="46">
        <f t="shared" si="413"/>
        <v>0</v>
      </c>
      <c r="AQ290" s="46">
        <f t="shared" si="413"/>
        <v>0</v>
      </c>
      <c r="AR290" s="46">
        <f t="shared" si="413"/>
        <v>0</v>
      </c>
      <c r="AS290" s="46">
        <f t="shared" si="413"/>
        <v>0</v>
      </c>
      <c r="AT290" s="46">
        <f t="shared" si="413"/>
        <v>0</v>
      </c>
      <c r="AU290" s="46">
        <f t="shared" si="412"/>
        <v>0</v>
      </c>
      <c r="AV290" s="46">
        <f t="shared" si="411"/>
        <v>0</v>
      </c>
      <c r="AW290" s="46">
        <f t="shared" si="411"/>
        <v>0</v>
      </c>
      <c r="AX290" s="46">
        <f t="shared" si="411"/>
        <v>0</v>
      </c>
      <c r="AY290" s="46">
        <f t="shared" si="411"/>
        <v>0</v>
      </c>
      <c r="AZ290" s="46">
        <f t="shared" si="411"/>
        <v>0</v>
      </c>
      <c r="BA290" s="46">
        <f t="shared" si="411"/>
        <v>2</v>
      </c>
      <c r="BB290" s="46">
        <f t="shared" si="411"/>
        <v>28</v>
      </c>
      <c r="BC290" s="46">
        <f t="shared" si="411"/>
        <v>287</v>
      </c>
      <c r="BD290" s="46">
        <f t="shared" si="411"/>
        <v>2870</v>
      </c>
      <c r="BE290" s="46">
        <f t="shared" si="411"/>
        <v>28700</v>
      </c>
      <c r="BF290" s="44"/>
      <c r="BG290" s="44">
        <f t="shared" si="352"/>
        <v>0</v>
      </c>
      <c r="BH290" s="46">
        <f t="shared" si="353"/>
        <v>0</v>
      </c>
      <c r="BI290" s="46">
        <f t="shared" si="354"/>
        <v>0</v>
      </c>
      <c r="BJ290" s="46">
        <f t="shared" si="355"/>
        <v>0</v>
      </c>
      <c r="BK290" s="46">
        <f t="shared" si="356"/>
        <v>0</v>
      </c>
      <c r="BL290" s="46">
        <f t="shared" si="357"/>
        <v>0</v>
      </c>
      <c r="BM290" s="46">
        <f t="shared" si="358"/>
        <v>0</v>
      </c>
      <c r="BN290" s="46">
        <f t="shared" si="359"/>
        <v>0</v>
      </c>
      <c r="BO290" s="46">
        <f t="shared" si="360"/>
        <v>0</v>
      </c>
      <c r="BP290" s="46">
        <f t="shared" si="361"/>
        <v>0</v>
      </c>
      <c r="BQ290" s="46">
        <f t="shared" si="362"/>
        <v>0</v>
      </c>
      <c r="BR290" s="46">
        <f t="shared" si="363"/>
        <v>0</v>
      </c>
      <c r="BS290" s="46">
        <f t="shared" si="364"/>
        <v>200</v>
      </c>
      <c r="BT290" s="46">
        <f t="shared" si="365"/>
        <v>80</v>
      </c>
      <c r="BU290" s="46">
        <f t="shared" si="366"/>
        <v>7</v>
      </c>
      <c r="BV290" s="46">
        <f t="shared" si="367"/>
        <v>0</v>
      </c>
      <c r="BW290" s="46">
        <f t="shared" si="368"/>
        <v>0</v>
      </c>
      <c r="BX290" s="44"/>
      <c r="BY290" s="44"/>
      <c r="BZ290" s="46">
        <f t="shared" si="369"/>
        <v>0</v>
      </c>
      <c r="CA290" s="46"/>
      <c r="CB290" s="46"/>
      <c r="CC290" s="46">
        <f t="shared" si="370"/>
        <v>0</v>
      </c>
      <c r="CD290" s="46"/>
      <c r="CE290" s="46"/>
      <c r="CF290" s="46">
        <f t="shared" si="371"/>
        <v>0</v>
      </c>
      <c r="CG290" s="44"/>
      <c r="CH290" s="46"/>
      <c r="CI290" s="46">
        <f t="shared" si="372"/>
        <v>0</v>
      </c>
      <c r="CJ290" s="44"/>
      <c r="CK290" s="46"/>
      <c r="CL290" s="46">
        <f t="shared" si="373"/>
        <v>87</v>
      </c>
      <c r="CM290" s="44"/>
      <c r="CN290" s="46">
        <f t="shared" si="374"/>
        <v>0</v>
      </c>
      <c r="CO290" s="44"/>
      <c r="CP290" s="44"/>
      <c r="CQ290" s="44" t="str">
        <f t="shared" si="375"/>
        <v/>
      </c>
      <c r="CR290" s="44" t="str">
        <f t="shared" si="376"/>
        <v/>
      </c>
      <c r="CS290" s="44" t="str">
        <f t="shared" si="377"/>
        <v xml:space="preserve">   billones</v>
      </c>
      <c r="CT290" s="44" t="str">
        <f t="shared" si="378"/>
        <v/>
      </c>
      <c r="CU290" s="44" t="str">
        <f t="shared" si="379"/>
        <v/>
      </c>
      <c r="CV290" s="44" t="str">
        <f t="shared" si="380"/>
        <v xml:space="preserve">  mil</v>
      </c>
      <c r="CW290" s="44" t="str">
        <f t="shared" si="381"/>
        <v/>
      </c>
      <c r="CX290" s="44" t="str">
        <f t="shared" si="382"/>
        <v/>
      </c>
      <c r="CY290" s="44" t="str">
        <f t="shared" si="383"/>
        <v xml:space="preserve">   millones</v>
      </c>
      <c r="CZ290" s="44" t="str">
        <f t="shared" si="384"/>
        <v/>
      </c>
      <c r="DA290" s="44" t="str">
        <f t="shared" si="385"/>
        <v/>
      </c>
      <c r="DB290" s="44" t="str">
        <f t="shared" si="386"/>
        <v xml:space="preserve">  mil</v>
      </c>
      <c r="DC290" s="44" t="str">
        <f t="shared" si="387"/>
        <v xml:space="preserve">Doscientos </v>
      </c>
      <c r="DD290" s="44" t="str">
        <f t="shared" si="388"/>
        <v xml:space="preserve">Ochenta y </v>
      </c>
      <c r="DE290" s="44" t="str">
        <f t="shared" si="389"/>
        <v>Siete Pesos</v>
      </c>
      <c r="DF290" s="44" t="str">
        <f t="shared" si="390"/>
        <v xml:space="preserve">  Centavos</v>
      </c>
      <c r="DG290" s="44" t="str">
        <f t="shared" si="391"/>
        <v xml:space="preserve">  centavos</v>
      </c>
      <c r="DH290" s="44" t="str">
        <f t="shared" si="392"/>
        <v xml:space="preserve"> </v>
      </c>
      <c r="DI290" s="44" t="str">
        <f t="shared" si="393"/>
        <v/>
      </c>
      <c r="DJ290" s="44"/>
      <c r="DK290" s="44" t="str">
        <f t="shared" si="394"/>
        <v xml:space="preserve"> </v>
      </c>
      <c r="DL290" s="44" t="str">
        <f t="shared" si="395"/>
        <v/>
      </c>
      <c r="DM290" s="44"/>
      <c r="DN290" s="44" t="str">
        <f t="shared" si="396"/>
        <v xml:space="preserve"> </v>
      </c>
      <c r="DO290" s="44" t="str">
        <f t="shared" si="397"/>
        <v/>
      </c>
      <c r="DP290" s="44"/>
      <c r="DQ290" s="44" t="str">
        <f t="shared" si="398"/>
        <v xml:space="preserve"> </v>
      </c>
      <c r="DR290" s="44" t="str">
        <f t="shared" si="399"/>
        <v/>
      </c>
      <c r="DS290" s="44"/>
      <c r="DT290" s="44" t="e">
        <f t="shared" si="400"/>
        <v>#N/A</v>
      </c>
      <c r="DU290" s="44" t="str">
        <f t="shared" si="401"/>
        <v xml:space="preserve"> Pesos</v>
      </c>
      <c r="DV290" s="44" t="str">
        <f t="shared" si="402"/>
        <v xml:space="preserve"> </v>
      </c>
      <c r="DW290" s="44" t="str">
        <f t="shared" si="403"/>
        <v/>
      </c>
      <c r="DX290" s="44"/>
      <c r="DY290" s="44"/>
      <c r="DZ290" s="44"/>
      <c r="EA290" s="44" t="str">
        <f t="shared" si="404"/>
        <v xml:space="preserve"> </v>
      </c>
      <c r="EB290" s="44"/>
      <c r="EC290" s="44"/>
      <c r="ED290" s="44" t="str">
        <f t="shared" si="405"/>
        <v xml:space="preserve"> </v>
      </c>
      <c r="EE290" s="44"/>
      <c r="EF290" s="44"/>
      <c r="EG290" s="47" t="str">
        <f t="shared" si="406"/>
        <v xml:space="preserve"> </v>
      </c>
      <c r="EH290" s="44"/>
      <c r="EI290" s="44"/>
      <c r="EJ290" s="47" t="str">
        <f t="shared" si="407"/>
        <v xml:space="preserve"> </v>
      </c>
      <c r="EK290" s="44"/>
      <c r="EL290" s="44"/>
      <c r="EM290" s="47" t="str">
        <f t="shared" si="408"/>
        <v>Doscientos Ochenta y Siete Pesos</v>
      </c>
      <c r="EN290" s="47"/>
      <c r="EO290" s="47" t="str">
        <f t="shared" si="409"/>
        <v xml:space="preserve"> </v>
      </c>
      <c r="EP290" s="44"/>
    </row>
    <row r="291" spans="1:146" hidden="1" x14ac:dyDescent="0.2">
      <c r="A291" s="42">
        <v>288</v>
      </c>
      <c r="B291" s="43" t="str">
        <f t="shared" si="339"/>
        <v>Doscientos Ochenta y Ocho Pesos M/L</v>
      </c>
      <c r="C291" s="44"/>
      <c r="D291" s="45">
        <f t="shared" si="340"/>
        <v>288</v>
      </c>
      <c r="E291" s="44" t="str">
        <f t="shared" si="341"/>
        <v/>
      </c>
      <c r="F291" s="44" t="str">
        <f t="shared" si="342"/>
        <v xml:space="preserve"> Pesos</v>
      </c>
      <c r="G291" s="44" t="str">
        <f t="shared" si="343"/>
        <v xml:space="preserve">  billones</v>
      </c>
      <c r="H291" s="44"/>
      <c r="I291" s="44" t="str">
        <f t="shared" si="344"/>
        <v xml:space="preserve"> Pesos</v>
      </c>
      <c r="J291" s="44" t="s">
        <v>80</v>
      </c>
      <c r="K291" s="44"/>
      <c r="L291" s="44" t="str">
        <f t="shared" si="345"/>
        <v xml:space="preserve"> Pesos</v>
      </c>
      <c r="M291" s="44" t="str">
        <f t="shared" si="346"/>
        <v xml:space="preserve">  millones</v>
      </c>
      <c r="N291" s="44"/>
      <c r="O291" s="44" t="str">
        <f t="shared" si="347"/>
        <v xml:space="preserve"> Pesos</v>
      </c>
      <c r="P291" s="44" t="s">
        <v>80</v>
      </c>
      <c r="Q291" s="44"/>
      <c r="R291" s="44" t="str">
        <f t="shared" si="348"/>
        <v xml:space="preserve"> y </v>
      </c>
      <c r="S291" s="44" t="str">
        <f t="shared" si="349"/>
        <v xml:space="preserve"> Pesos</v>
      </c>
      <c r="T291" s="44" t="str">
        <f t="shared" si="350"/>
        <v xml:space="preserve"> Centavos</v>
      </c>
      <c r="U291" s="44" t="str">
        <f t="shared" si="351"/>
        <v xml:space="preserve"> centavos</v>
      </c>
      <c r="V291" s="44">
        <v>15</v>
      </c>
      <c r="W291" s="44">
        <v>14</v>
      </c>
      <c r="X291" s="44">
        <v>13</v>
      </c>
      <c r="Y291" s="44">
        <v>12</v>
      </c>
      <c r="Z291" s="44">
        <v>11</v>
      </c>
      <c r="AA291" s="44">
        <v>10</v>
      </c>
      <c r="AB291" s="44">
        <v>9</v>
      </c>
      <c r="AC291" s="44">
        <f t="shared" si="410"/>
        <v>8</v>
      </c>
      <c r="AD291" s="44">
        <f t="shared" si="410"/>
        <v>7</v>
      </c>
      <c r="AE291" s="44">
        <f t="shared" si="410"/>
        <v>6</v>
      </c>
      <c r="AF291" s="44">
        <f t="shared" si="410"/>
        <v>5</v>
      </c>
      <c r="AG291" s="44">
        <f t="shared" si="410"/>
        <v>4</v>
      </c>
      <c r="AH291" s="44">
        <f t="shared" si="410"/>
        <v>3</v>
      </c>
      <c r="AI291" s="44">
        <f t="shared" si="410"/>
        <v>2</v>
      </c>
      <c r="AJ291" s="44">
        <f t="shared" si="410"/>
        <v>1</v>
      </c>
      <c r="AK291" s="44">
        <f t="shared" si="410"/>
        <v>0</v>
      </c>
      <c r="AL291" s="44">
        <f t="shared" si="410"/>
        <v>-1</v>
      </c>
      <c r="AM291" s="44">
        <f t="shared" si="410"/>
        <v>-2</v>
      </c>
      <c r="AN291" s="44"/>
      <c r="AO291" s="46">
        <f t="shared" si="413"/>
        <v>0</v>
      </c>
      <c r="AP291" s="46">
        <f t="shared" si="413"/>
        <v>0</v>
      </c>
      <c r="AQ291" s="46">
        <f t="shared" si="413"/>
        <v>0</v>
      </c>
      <c r="AR291" s="46">
        <f t="shared" si="413"/>
        <v>0</v>
      </c>
      <c r="AS291" s="46">
        <f t="shared" si="413"/>
        <v>0</v>
      </c>
      <c r="AT291" s="46">
        <f t="shared" si="413"/>
        <v>0</v>
      </c>
      <c r="AU291" s="46">
        <f t="shared" si="412"/>
        <v>0</v>
      </c>
      <c r="AV291" s="46">
        <f t="shared" si="411"/>
        <v>0</v>
      </c>
      <c r="AW291" s="46">
        <f t="shared" si="411"/>
        <v>0</v>
      </c>
      <c r="AX291" s="46">
        <f t="shared" si="411"/>
        <v>0</v>
      </c>
      <c r="AY291" s="46">
        <f t="shared" si="411"/>
        <v>0</v>
      </c>
      <c r="AZ291" s="46">
        <f t="shared" si="411"/>
        <v>0</v>
      </c>
      <c r="BA291" s="46">
        <f t="shared" si="411"/>
        <v>2</v>
      </c>
      <c r="BB291" s="46">
        <f t="shared" si="411"/>
        <v>28</v>
      </c>
      <c r="BC291" s="46">
        <f t="shared" si="411"/>
        <v>288</v>
      </c>
      <c r="BD291" s="46">
        <f t="shared" si="411"/>
        <v>2880</v>
      </c>
      <c r="BE291" s="46">
        <f t="shared" si="411"/>
        <v>28800</v>
      </c>
      <c r="BF291" s="44"/>
      <c r="BG291" s="44">
        <f t="shared" si="352"/>
        <v>0</v>
      </c>
      <c r="BH291" s="46">
        <f t="shared" si="353"/>
        <v>0</v>
      </c>
      <c r="BI291" s="46">
        <f t="shared" si="354"/>
        <v>0</v>
      </c>
      <c r="BJ291" s="46">
        <f t="shared" si="355"/>
        <v>0</v>
      </c>
      <c r="BK291" s="46">
        <f t="shared" si="356"/>
        <v>0</v>
      </c>
      <c r="BL291" s="46">
        <f t="shared" si="357"/>
        <v>0</v>
      </c>
      <c r="BM291" s="46">
        <f t="shared" si="358"/>
        <v>0</v>
      </c>
      <c r="BN291" s="46">
        <f t="shared" si="359"/>
        <v>0</v>
      </c>
      <c r="BO291" s="46">
        <f t="shared" si="360"/>
        <v>0</v>
      </c>
      <c r="BP291" s="46">
        <f t="shared" si="361"/>
        <v>0</v>
      </c>
      <c r="BQ291" s="46">
        <f t="shared" si="362"/>
        <v>0</v>
      </c>
      <c r="BR291" s="46">
        <f t="shared" si="363"/>
        <v>0</v>
      </c>
      <c r="BS291" s="46">
        <f t="shared" si="364"/>
        <v>200</v>
      </c>
      <c r="BT291" s="46">
        <f t="shared" si="365"/>
        <v>80</v>
      </c>
      <c r="BU291" s="46">
        <f t="shared" si="366"/>
        <v>8</v>
      </c>
      <c r="BV291" s="46">
        <f t="shared" si="367"/>
        <v>0</v>
      </c>
      <c r="BW291" s="46">
        <f t="shared" si="368"/>
        <v>0</v>
      </c>
      <c r="BX291" s="44"/>
      <c r="BY291" s="44"/>
      <c r="BZ291" s="46">
        <f t="shared" si="369"/>
        <v>0</v>
      </c>
      <c r="CA291" s="46"/>
      <c r="CB291" s="46"/>
      <c r="CC291" s="46">
        <f t="shared" si="370"/>
        <v>0</v>
      </c>
      <c r="CD291" s="46"/>
      <c r="CE291" s="46"/>
      <c r="CF291" s="46">
        <f t="shared" si="371"/>
        <v>0</v>
      </c>
      <c r="CG291" s="44"/>
      <c r="CH291" s="46"/>
      <c r="CI291" s="46">
        <f t="shared" si="372"/>
        <v>0</v>
      </c>
      <c r="CJ291" s="44"/>
      <c r="CK291" s="46"/>
      <c r="CL291" s="46">
        <f t="shared" si="373"/>
        <v>88</v>
      </c>
      <c r="CM291" s="44"/>
      <c r="CN291" s="46">
        <f t="shared" si="374"/>
        <v>0</v>
      </c>
      <c r="CO291" s="44"/>
      <c r="CP291" s="44"/>
      <c r="CQ291" s="44" t="str">
        <f t="shared" si="375"/>
        <v/>
      </c>
      <c r="CR291" s="44" t="str">
        <f t="shared" si="376"/>
        <v/>
      </c>
      <c r="CS291" s="44" t="str">
        <f t="shared" si="377"/>
        <v xml:space="preserve">   billones</v>
      </c>
      <c r="CT291" s="44" t="str">
        <f t="shared" si="378"/>
        <v/>
      </c>
      <c r="CU291" s="44" t="str">
        <f t="shared" si="379"/>
        <v/>
      </c>
      <c r="CV291" s="44" t="str">
        <f t="shared" si="380"/>
        <v xml:space="preserve">  mil</v>
      </c>
      <c r="CW291" s="44" t="str">
        <f t="shared" si="381"/>
        <v/>
      </c>
      <c r="CX291" s="44" t="str">
        <f t="shared" si="382"/>
        <v/>
      </c>
      <c r="CY291" s="44" t="str">
        <f t="shared" si="383"/>
        <v xml:space="preserve">   millones</v>
      </c>
      <c r="CZ291" s="44" t="str">
        <f t="shared" si="384"/>
        <v/>
      </c>
      <c r="DA291" s="44" t="str">
        <f t="shared" si="385"/>
        <v/>
      </c>
      <c r="DB291" s="44" t="str">
        <f t="shared" si="386"/>
        <v xml:space="preserve">  mil</v>
      </c>
      <c r="DC291" s="44" t="str">
        <f t="shared" si="387"/>
        <v xml:space="preserve">Doscientos </v>
      </c>
      <c r="DD291" s="44" t="str">
        <f t="shared" si="388"/>
        <v xml:space="preserve">Ochenta y </v>
      </c>
      <c r="DE291" s="44" t="str">
        <f t="shared" si="389"/>
        <v>Ocho Pesos</v>
      </c>
      <c r="DF291" s="44" t="str">
        <f t="shared" si="390"/>
        <v xml:space="preserve">  Centavos</v>
      </c>
      <c r="DG291" s="44" t="str">
        <f t="shared" si="391"/>
        <v xml:space="preserve">  centavos</v>
      </c>
      <c r="DH291" s="44" t="str">
        <f t="shared" si="392"/>
        <v xml:space="preserve"> </v>
      </c>
      <c r="DI291" s="44" t="str">
        <f t="shared" si="393"/>
        <v/>
      </c>
      <c r="DJ291" s="44"/>
      <c r="DK291" s="44" t="str">
        <f t="shared" si="394"/>
        <v xml:space="preserve"> </v>
      </c>
      <c r="DL291" s="44" t="str">
        <f t="shared" si="395"/>
        <v/>
      </c>
      <c r="DM291" s="44"/>
      <c r="DN291" s="44" t="str">
        <f t="shared" si="396"/>
        <v xml:space="preserve"> </v>
      </c>
      <c r="DO291" s="44" t="str">
        <f t="shared" si="397"/>
        <v/>
      </c>
      <c r="DP291" s="44"/>
      <c r="DQ291" s="44" t="str">
        <f t="shared" si="398"/>
        <v xml:space="preserve"> </v>
      </c>
      <c r="DR291" s="44" t="str">
        <f t="shared" si="399"/>
        <v/>
      </c>
      <c r="DS291" s="44"/>
      <c r="DT291" s="44" t="e">
        <f t="shared" si="400"/>
        <v>#N/A</v>
      </c>
      <c r="DU291" s="44" t="str">
        <f t="shared" si="401"/>
        <v xml:space="preserve"> Pesos</v>
      </c>
      <c r="DV291" s="44" t="str">
        <f t="shared" si="402"/>
        <v xml:space="preserve"> </v>
      </c>
      <c r="DW291" s="44" t="str">
        <f t="shared" si="403"/>
        <v/>
      </c>
      <c r="DX291" s="44"/>
      <c r="DY291" s="44"/>
      <c r="DZ291" s="44"/>
      <c r="EA291" s="44" t="str">
        <f t="shared" si="404"/>
        <v xml:space="preserve"> </v>
      </c>
      <c r="EB291" s="44"/>
      <c r="EC291" s="44"/>
      <c r="ED291" s="44" t="str">
        <f t="shared" si="405"/>
        <v xml:space="preserve"> </v>
      </c>
      <c r="EE291" s="44"/>
      <c r="EF291" s="44"/>
      <c r="EG291" s="47" t="str">
        <f t="shared" si="406"/>
        <v xml:space="preserve"> </v>
      </c>
      <c r="EH291" s="44"/>
      <c r="EI291" s="44"/>
      <c r="EJ291" s="47" t="str">
        <f t="shared" si="407"/>
        <v xml:space="preserve"> </v>
      </c>
      <c r="EK291" s="44"/>
      <c r="EL291" s="44"/>
      <c r="EM291" s="47" t="str">
        <f t="shared" si="408"/>
        <v>Doscientos Ochenta y Ocho Pesos</v>
      </c>
      <c r="EN291" s="47"/>
      <c r="EO291" s="47" t="str">
        <f t="shared" si="409"/>
        <v xml:space="preserve"> </v>
      </c>
      <c r="EP291" s="44"/>
    </row>
    <row r="292" spans="1:146" hidden="1" x14ac:dyDescent="0.2">
      <c r="A292" s="42">
        <v>289</v>
      </c>
      <c r="B292" s="43" t="str">
        <f t="shared" si="339"/>
        <v>Doscientos Ochenta y Nueve Pesos M/L</v>
      </c>
      <c r="C292" s="44"/>
      <c r="D292" s="45">
        <f t="shared" si="340"/>
        <v>289</v>
      </c>
      <c r="E292" s="44" t="str">
        <f t="shared" si="341"/>
        <v/>
      </c>
      <c r="F292" s="44" t="str">
        <f t="shared" si="342"/>
        <v xml:space="preserve"> Pesos</v>
      </c>
      <c r="G292" s="44" t="str">
        <f t="shared" si="343"/>
        <v xml:space="preserve">  billones</v>
      </c>
      <c r="H292" s="44"/>
      <c r="I292" s="44" t="str">
        <f t="shared" si="344"/>
        <v xml:space="preserve"> Pesos</v>
      </c>
      <c r="J292" s="44" t="s">
        <v>80</v>
      </c>
      <c r="K292" s="44"/>
      <c r="L292" s="44" t="str">
        <f t="shared" si="345"/>
        <v xml:space="preserve"> Pesos</v>
      </c>
      <c r="M292" s="44" t="str">
        <f t="shared" si="346"/>
        <v xml:space="preserve">  millones</v>
      </c>
      <c r="N292" s="44"/>
      <c r="O292" s="44" t="str">
        <f t="shared" si="347"/>
        <v xml:space="preserve"> Pesos</v>
      </c>
      <c r="P292" s="44" t="s">
        <v>80</v>
      </c>
      <c r="Q292" s="44"/>
      <c r="R292" s="44" t="str">
        <f t="shared" si="348"/>
        <v xml:space="preserve"> y </v>
      </c>
      <c r="S292" s="44" t="str">
        <f t="shared" si="349"/>
        <v xml:space="preserve"> Pesos</v>
      </c>
      <c r="T292" s="44" t="str">
        <f t="shared" si="350"/>
        <v xml:space="preserve"> Centavos</v>
      </c>
      <c r="U292" s="44" t="str">
        <f t="shared" si="351"/>
        <v xml:space="preserve"> centavos</v>
      </c>
      <c r="V292" s="44">
        <v>15</v>
      </c>
      <c r="W292" s="44">
        <v>14</v>
      </c>
      <c r="X292" s="44">
        <v>13</v>
      </c>
      <c r="Y292" s="44">
        <v>12</v>
      </c>
      <c r="Z292" s="44">
        <v>11</v>
      </c>
      <c r="AA292" s="44">
        <v>10</v>
      </c>
      <c r="AB292" s="44">
        <v>9</v>
      </c>
      <c r="AC292" s="44">
        <f t="shared" ref="AC292:AM307" si="414">AB292-1</f>
        <v>8</v>
      </c>
      <c r="AD292" s="44">
        <f t="shared" si="414"/>
        <v>7</v>
      </c>
      <c r="AE292" s="44">
        <f t="shared" si="414"/>
        <v>6</v>
      </c>
      <c r="AF292" s="44">
        <f t="shared" si="414"/>
        <v>5</v>
      </c>
      <c r="AG292" s="44">
        <f t="shared" si="414"/>
        <v>4</v>
      </c>
      <c r="AH292" s="44">
        <f t="shared" si="414"/>
        <v>3</v>
      </c>
      <c r="AI292" s="44">
        <f t="shared" si="414"/>
        <v>2</v>
      </c>
      <c r="AJ292" s="44">
        <f t="shared" si="414"/>
        <v>1</v>
      </c>
      <c r="AK292" s="44">
        <f t="shared" si="414"/>
        <v>0</v>
      </c>
      <c r="AL292" s="44">
        <f t="shared" si="414"/>
        <v>-1</v>
      </c>
      <c r="AM292" s="44">
        <f t="shared" si="414"/>
        <v>-2</v>
      </c>
      <c r="AN292" s="44"/>
      <c r="AO292" s="46">
        <f t="shared" si="413"/>
        <v>0</v>
      </c>
      <c r="AP292" s="46">
        <f t="shared" si="413"/>
        <v>0</v>
      </c>
      <c r="AQ292" s="46">
        <f t="shared" si="413"/>
        <v>0</v>
      </c>
      <c r="AR292" s="46">
        <f t="shared" si="413"/>
        <v>0</v>
      </c>
      <c r="AS292" s="46">
        <f t="shared" si="413"/>
        <v>0</v>
      </c>
      <c r="AT292" s="46">
        <f t="shared" si="413"/>
        <v>0</v>
      </c>
      <c r="AU292" s="46">
        <f t="shared" si="412"/>
        <v>0</v>
      </c>
      <c r="AV292" s="46">
        <f t="shared" si="411"/>
        <v>0</v>
      </c>
      <c r="AW292" s="46">
        <f t="shared" si="411"/>
        <v>0</v>
      </c>
      <c r="AX292" s="46">
        <f t="shared" si="411"/>
        <v>0</v>
      </c>
      <c r="AY292" s="46">
        <f t="shared" si="411"/>
        <v>0</v>
      </c>
      <c r="AZ292" s="46">
        <f t="shared" si="411"/>
        <v>0</v>
      </c>
      <c r="BA292" s="46">
        <f t="shared" si="411"/>
        <v>2</v>
      </c>
      <c r="BB292" s="46">
        <f t="shared" si="411"/>
        <v>28</v>
      </c>
      <c r="BC292" s="46">
        <f t="shared" si="411"/>
        <v>289</v>
      </c>
      <c r="BD292" s="46">
        <f t="shared" si="411"/>
        <v>2890</v>
      </c>
      <c r="BE292" s="46">
        <f t="shared" si="411"/>
        <v>28900</v>
      </c>
      <c r="BF292" s="44"/>
      <c r="BG292" s="44">
        <f t="shared" si="352"/>
        <v>0</v>
      </c>
      <c r="BH292" s="46">
        <f t="shared" si="353"/>
        <v>0</v>
      </c>
      <c r="BI292" s="46">
        <f t="shared" si="354"/>
        <v>0</v>
      </c>
      <c r="BJ292" s="46">
        <f t="shared" si="355"/>
        <v>0</v>
      </c>
      <c r="BK292" s="46">
        <f t="shared" si="356"/>
        <v>0</v>
      </c>
      <c r="BL292" s="46">
        <f t="shared" si="357"/>
        <v>0</v>
      </c>
      <c r="BM292" s="46">
        <f t="shared" si="358"/>
        <v>0</v>
      </c>
      <c r="BN292" s="46">
        <f t="shared" si="359"/>
        <v>0</v>
      </c>
      <c r="BO292" s="46">
        <f t="shared" si="360"/>
        <v>0</v>
      </c>
      <c r="BP292" s="46">
        <f t="shared" si="361"/>
        <v>0</v>
      </c>
      <c r="BQ292" s="46">
        <f t="shared" si="362"/>
        <v>0</v>
      </c>
      <c r="BR292" s="46">
        <f t="shared" si="363"/>
        <v>0</v>
      </c>
      <c r="BS292" s="46">
        <f t="shared" si="364"/>
        <v>200</v>
      </c>
      <c r="BT292" s="46">
        <f t="shared" si="365"/>
        <v>80</v>
      </c>
      <c r="BU292" s="46">
        <f t="shared" si="366"/>
        <v>9</v>
      </c>
      <c r="BV292" s="46">
        <f t="shared" si="367"/>
        <v>0</v>
      </c>
      <c r="BW292" s="46">
        <f t="shared" si="368"/>
        <v>0</v>
      </c>
      <c r="BX292" s="44"/>
      <c r="BY292" s="44"/>
      <c r="BZ292" s="46">
        <f t="shared" si="369"/>
        <v>0</v>
      </c>
      <c r="CA292" s="46"/>
      <c r="CB292" s="46"/>
      <c r="CC292" s="46">
        <f t="shared" si="370"/>
        <v>0</v>
      </c>
      <c r="CD292" s="46"/>
      <c r="CE292" s="46"/>
      <c r="CF292" s="46">
        <f t="shared" si="371"/>
        <v>0</v>
      </c>
      <c r="CG292" s="44"/>
      <c r="CH292" s="46"/>
      <c r="CI292" s="46">
        <f t="shared" si="372"/>
        <v>0</v>
      </c>
      <c r="CJ292" s="44"/>
      <c r="CK292" s="46"/>
      <c r="CL292" s="46">
        <f t="shared" si="373"/>
        <v>89</v>
      </c>
      <c r="CM292" s="44"/>
      <c r="CN292" s="46">
        <f t="shared" si="374"/>
        <v>0</v>
      </c>
      <c r="CO292" s="44"/>
      <c r="CP292" s="44"/>
      <c r="CQ292" s="44" t="str">
        <f t="shared" si="375"/>
        <v/>
      </c>
      <c r="CR292" s="44" t="str">
        <f t="shared" si="376"/>
        <v/>
      </c>
      <c r="CS292" s="44" t="str">
        <f t="shared" si="377"/>
        <v xml:space="preserve">   billones</v>
      </c>
      <c r="CT292" s="44" t="str">
        <f t="shared" si="378"/>
        <v/>
      </c>
      <c r="CU292" s="44" t="str">
        <f t="shared" si="379"/>
        <v/>
      </c>
      <c r="CV292" s="44" t="str">
        <f t="shared" si="380"/>
        <v xml:space="preserve">  mil</v>
      </c>
      <c r="CW292" s="44" t="str">
        <f t="shared" si="381"/>
        <v/>
      </c>
      <c r="CX292" s="44" t="str">
        <f t="shared" si="382"/>
        <v/>
      </c>
      <c r="CY292" s="44" t="str">
        <f t="shared" si="383"/>
        <v xml:space="preserve">   millones</v>
      </c>
      <c r="CZ292" s="44" t="str">
        <f t="shared" si="384"/>
        <v/>
      </c>
      <c r="DA292" s="44" t="str">
        <f t="shared" si="385"/>
        <v/>
      </c>
      <c r="DB292" s="44" t="str">
        <f t="shared" si="386"/>
        <v xml:space="preserve">  mil</v>
      </c>
      <c r="DC292" s="44" t="str">
        <f t="shared" si="387"/>
        <v xml:space="preserve">Doscientos </v>
      </c>
      <c r="DD292" s="44" t="str">
        <f t="shared" si="388"/>
        <v xml:space="preserve">Ochenta y </v>
      </c>
      <c r="DE292" s="44" t="str">
        <f t="shared" si="389"/>
        <v>Nueve Pesos</v>
      </c>
      <c r="DF292" s="44" t="str">
        <f t="shared" si="390"/>
        <v xml:space="preserve">  Centavos</v>
      </c>
      <c r="DG292" s="44" t="str">
        <f t="shared" si="391"/>
        <v xml:space="preserve">  centavos</v>
      </c>
      <c r="DH292" s="44" t="str">
        <f t="shared" si="392"/>
        <v xml:space="preserve"> </v>
      </c>
      <c r="DI292" s="44" t="str">
        <f t="shared" si="393"/>
        <v/>
      </c>
      <c r="DJ292" s="44"/>
      <c r="DK292" s="44" t="str">
        <f t="shared" si="394"/>
        <v xml:space="preserve"> </v>
      </c>
      <c r="DL292" s="44" t="str">
        <f t="shared" si="395"/>
        <v/>
      </c>
      <c r="DM292" s="44"/>
      <c r="DN292" s="44" t="str">
        <f t="shared" si="396"/>
        <v xml:space="preserve"> </v>
      </c>
      <c r="DO292" s="44" t="str">
        <f t="shared" si="397"/>
        <v/>
      </c>
      <c r="DP292" s="44"/>
      <c r="DQ292" s="44" t="str">
        <f t="shared" si="398"/>
        <v xml:space="preserve"> </v>
      </c>
      <c r="DR292" s="44" t="str">
        <f t="shared" si="399"/>
        <v/>
      </c>
      <c r="DS292" s="44"/>
      <c r="DT292" s="44" t="e">
        <f t="shared" si="400"/>
        <v>#N/A</v>
      </c>
      <c r="DU292" s="44" t="str">
        <f t="shared" si="401"/>
        <v xml:space="preserve"> Pesos</v>
      </c>
      <c r="DV292" s="44" t="str">
        <f t="shared" si="402"/>
        <v xml:space="preserve"> </v>
      </c>
      <c r="DW292" s="44" t="str">
        <f t="shared" si="403"/>
        <v/>
      </c>
      <c r="DX292" s="44"/>
      <c r="DY292" s="44"/>
      <c r="DZ292" s="44"/>
      <c r="EA292" s="44" t="str">
        <f t="shared" si="404"/>
        <v xml:space="preserve"> </v>
      </c>
      <c r="EB292" s="44"/>
      <c r="EC292" s="44"/>
      <c r="ED292" s="44" t="str">
        <f t="shared" si="405"/>
        <v xml:space="preserve"> </v>
      </c>
      <c r="EE292" s="44"/>
      <c r="EF292" s="44"/>
      <c r="EG292" s="47" t="str">
        <f t="shared" si="406"/>
        <v xml:space="preserve"> </v>
      </c>
      <c r="EH292" s="44"/>
      <c r="EI292" s="44"/>
      <c r="EJ292" s="47" t="str">
        <f t="shared" si="407"/>
        <v xml:space="preserve"> </v>
      </c>
      <c r="EK292" s="44"/>
      <c r="EL292" s="44"/>
      <c r="EM292" s="47" t="str">
        <f t="shared" si="408"/>
        <v>Doscientos Ochenta y Nueve Pesos</v>
      </c>
      <c r="EN292" s="47"/>
      <c r="EO292" s="47" t="str">
        <f t="shared" si="409"/>
        <v xml:space="preserve"> </v>
      </c>
      <c r="EP292" s="44"/>
    </row>
    <row r="293" spans="1:146" hidden="1" x14ac:dyDescent="0.2">
      <c r="A293" s="42">
        <v>290</v>
      </c>
      <c r="B293" s="43" t="str">
        <f t="shared" si="339"/>
        <v>Doscientos Noventa Pesos M/L</v>
      </c>
      <c r="C293" s="44"/>
      <c r="D293" s="45">
        <f t="shared" si="340"/>
        <v>290</v>
      </c>
      <c r="E293" s="44" t="str">
        <f t="shared" si="341"/>
        <v/>
      </c>
      <c r="F293" s="44" t="str">
        <f t="shared" si="342"/>
        <v xml:space="preserve"> Pesos</v>
      </c>
      <c r="G293" s="44" t="str">
        <f t="shared" si="343"/>
        <v xml:space="preserve">  billones</v>
      </c>
      <c r="H293" s="44"/>
      <c r="I293" s="44" t="str">
        <f t="shared" si="344"/>
        <v xml:space="preserve"> Pesos</v>
      </c>
      <c r="J293" s="44" t="s">
        <v>80</v>
      </c>
      <c r="K293" s="44"/>
      <c r="L293" s="44" t="str">
        <f t="shared" si="345"/>
        <v xml:space="preserve"> Pesos</v>
      </c>
      <c r="M293" s="44" t="str">
        <f t="shared" si="346"/>
        <v xml:space="preserve">  millones</v>
      </c>
      <c r="N293" s="44"/>
      <c r="O293" s="44" t="str">
        <f t="shared" si="347"/>
        <v xml:space="preserve"> Pesos</v>
      </c>
      <c r="P293" s="44" t="s">
        <v>80</v>
      </c>
      <c r="Q293" s="44"/>
      <c r="R293" s="44" t="str">
        <f t="shared" si="348"/>
        <v xml:space="preserve"> Pesos</v>
      </c>
      <c r="S293" s="44" t="str">
        <f t="shared" si="349"/>
        <v xml:space="preserve"> Pesos</v>
      </c>
      <c r="T293" s="44" t="str">
        <f t="shared" si="350"/>
        <v xml:space="preserve"> Centavos</v>
      </c>
      <c r="U293" s="44" t="str">
        <f t="shared" si="351"/>
        <v xml:space="preserve"> centavos</v>
      </c>
      <c r="V293" s="44">
        <v>15</v>
      </c>
      <c r="W293" s="44">
        <v>14</v>
      </c>
      <c r="X293" s="44">
        <v>13</v>
      </c>
      <c r="Y293" s="44">
        <v>12</v>
      </c>
      <c r="Z293" s="44">
        <v>11</v>
      </c>
      <c r="AA293" s="44">
        <v>10</v>
      </c>
      <c r="AB293" s="44">
        <v>9</v>
      </c>
      <c r="AC293" s="44">
        <f t="shared" si="414"/>
        <v>8</v>
      </c>
      <c r="AD293" s="44">
        <f t="shared" si="414"/>
        <v>7</v>
      </c>
      <c r="AE293" s="44">
        <f t="shared" si="414"/>
        <v>6</v>
      </c>
      <c r="AF293" s="44">
        <f t="shared" si="414"/>
        <v>5</v>
      </c>
      <c r="AG293" s="44">
        <f t="shared" si="414"/>
        <v>4</v>
      </c>
      <c r="AH293" s="44">
        <f t="shared" si="414"/>
        <v>3</v>
      </c>
      <c r="AI293" s="44">
        <f t="shared" si="414"/>
        <v>2</v>
      </c>
      <c r="AJ293" s="44">
        <f t="shared" si="414"/>
        <v>1</v>
      </c>
      <c r="AK293" s="44">
        <f t="shared" si="414"/>
        <v>0</v>
      </c>
      <c r="AL293" s="44">
        <f t="shared" si="414"/>
        <v>-1</v>
      </c>
      <c r="AM293" s="44">
        <f t="shared" si="414"/>
        <v>-2</v>
      </c>
      <c r="AN293" s="44"/>
      <c r="AO293" s="46">
        <f t="shared" si="413"/>
        <v>0</v>
      </c>
      <c r="AP293" s="46">
        <f t="shared" si="413"/>
        <v>0</v>
      </c>
      <c r="AQ293" s="46">
        <f t="shared" si="413"/>
        <v>0</v>
      </c>
      <c r="AR293" s="46">
        <f t="shared" si="413"/>
        <v>0</v>
      </c>
      <c r="AS293" s="46">
        <f t="shared" si="413"/>
        <v>0</v>
      </c>
      <c r="AT293" s="46">
        <f t="shared" si="413"/>
        <v>0</v>
      </c>
      <c r="AU293" s="46">
        <f t="shared" si="412"/>
        <v>0</v>
      </c>
      <c r="AV293" s="46">
        <f t="shared" si="411"/>
        <v>0</v>
      </c>
      <c r="AW293" s="46">
        <f t="shared" si="411"/>
        <v>0</v>
      </c>
      <c r="AX293" s="46">
        <f t="shared" si="411"/>
        <v>0</v>
      </c>
      <c r="AY293" s="46">
        <f t="shared" si="411"/>
        <v>0</v>
      </c>
      <c r="AZ293" s="46">
        <f t="shared" si="411"/>
        <v>0</v>
      </c>
      <c r="BA293" s="46">
        <f t="shared" si="411"/>
        <v>2</v>
      </c>
      <c r="BB293" s="46">
        <f t="shared" si="411"/>
        <v>29</v>
      </c>
      <c r="BC293" s="46">
        <f t="shared" si="411"/>
        <v>290</v>
      </c>
      <c r="BD293" s="46">
        <f t="shared" si="411"/>
        <v>2900</v>
      </c>
      <c r="BE293" s="46">
        <f t="shared" si="411"/>
        <v>29000</v>
      </c>
      <c r="BF293" s="44"/>
      <c r="BG293" s="44">
        <f t="shared" si="352"/>
        <v>0</v>
      </c>
      <c r="BH293" s="46">
        <f t="shared" si="353"/>
        <v>0</v>
      </c>
      <c r="BI293" s="46">
        <f t="shared" si="354"/>
        <v>0</v>
      </c>
      <c r="BJ293" s="46">
        <f t="shared" si="355"/>
        <v>0</v>
      </c>
      <c r="BK293" s="46">
        <f t="shared" si="356"/>
        <v>0</v>
      </c>
      <c r="BL293" s="46">
        <f t="shared" si="357"/>
        <v>0</v>
      </c>
      <c r="BM293" s="46">
        <f t="shared" si="358"/>
        <v>0</v>
      </c>
      <c r="BN293" s="46">
        <f t="shared" si="359"/>
        <v>0</v>
      </c>
      <c r="BO293" s="46">
        <f t="shared" si="360"/>
        <v>0</v>
      </c>
      <c r="BP293" s="46">
        <f t="shared" si="361"/>
        <v>0</v>
      </c>
      <c r="BQ293" s="46">
        <f t="shared" si="362"/>
        <v>0</v>
      </c>
      <c r="BR293" s="46">
        <f t="shared" si="363"/>
        <v>0</v>
      </c>
      <c r="BS293" s="46">
        <f t="shared" si="364"/>
        <v>200</v>
      </c>
      <c r="BT293" s="46">
        <f t="shared" si="365"/>
        <v>90</v>
      </c>
      <c r="BU293" s="46">
        <f t="shared" si="366"/>
        <v>0</v>
      </c>
      <c r="BV293" s="46">
        <f t="shared" si="367"/>
        <v>0</v>
      </c>
      <c r="BW293" s="46">
        <f t="shared" si="368"/>
        <v>0</v>
      </c>
      <c r="BX293" s="44"/>
      <c r="BY293" s="44"/>
      <c r="BZ293" s="46">
        <f t="shared" si="369"/>
        <v>0</v>
      </c>
      <c r="CA293" s="46"/>
      <c r="CB293" s="46"/>
      <c r="CC293" s="46">
        <f t="shared" si="370"/>
        <v>0</v>
      </c>
      <c r="CD293" s="46"/>
      <c r="CE293" s="46"/>
      <c r="CF293" s="46">
        <f t="shared" si="371"/>
        <v>0</v>
      </c>
      <c r="CG293" s="44"/>
      <c r="CH293" s="46"/>
      <c r="CI293" s="46">
        <f t="shared" si="372"/>
        <v>0</v>
      </c>
      <c r="CJ293" s="44"/>
      <c r="CK293" s="46"/>
      <c r="CL293" s="46">
        <f t="shared" si="373"/>
        <v>90</v>
      </c>
      <c r="CM293" s="44"/>
      <c r="CN293" s="46">
        <f t="shared" si="374"/>
        <v>0</v>
      </c>
      <c r="CO293" s="44"/>
      <c r="CP293" s="44"/>
      <c r="CQ293" s="44" t="str">
        <f t="shared" si="375"/>
        <v/>
      </c>
      <c r="CR293" s="44" t="str">
        <f t="shared" si="376"/>
        <v/>
      </c>
      <c r="CS293" s="44" t="str">
        <f t="shared" si="377"/>
        <v xml:space="preserve">   billones</v>
      </c>
      <c r="CT293" s="44" t="str">
        <f t="shared" si="378"/>
        <v/>
      </c>
      <c r="CU293" s="44" t="str">
        <f t="shared" si="379"/>
        <v/>
      </c>
      <c r="CV293" s="44" t="str">
        <f t="shared" si="380"/>
        <v xml:space="preserve">  mil</v>
      </c>
      <c r="CW293" s="44" t="str">
        <f t="shared" si="381"/>
        <v/>
      </c>
      <c r="CX293" s="44" t="str">
        <f t="shared" si="382"/>
        <v/>
      </c>
      <c r="CY293" s="44" t="str">
        <f t="shared" si="383"/>
        <v xml:space="preserve">   millones</v>
      </c>
      <c r="CZ293" s="44" t="str">
        <f t="shared" si="384"/>
        <v/>
      </c>
      <c r="DA293" s="44" t="str">
        <f t="shared" si="385"/>
        <v/>
      </c>
      <c r="DB293" s="44" t="str">
        <f t="shared" si="386"/>
        <v xml:space="preserve">  mil</v>
      </c>
      <c r="DC293" s="44" t="str">
        <f t="shared" si="387"/>
        <v xml:space="preserve">Doscientos </v>
      </c>
      <c r="DD293" s="44" t="str">
        <f t="shared" si="388"/>
        <v>Noventa Pesos</v>
      </c>
      <c r="DE293" s="44" t="str">
        <f t="shared" si="389"/>
        <v xml:space="preserve">  Pesos</v>
      </c>
      <c r="DF293" s="44" t="str">
        <f t="shared" si="390"/>
        <v xml:space="preserve">  Centavos</v>
      </c>
      <c r="DG293" s="44" t="str">
        <f t="shared" si="391"/>
        <v xml:space="preserve">  centavos</v>
      </c>
      <c r="DH293" s="44" t="str">
        <f t="shared" si="392"/>
        <v xml:space="preserve"> </v>
      </c>
      <c r="DI293" s="44" t="str">
        <f t="shared" si="393"/>
        <v/>
      </c>
      <c r="DJ293" s="44"/>
      <c r="DK293" s="44" t="str">
        <f t="shared" si="394"/>
        <v xml:space="preserve"> </v>
      </c>
      <c r="DL293" s="44" t="str">
        <f t="shared" si="395"/>
        <v/>
      </c>
      <c r="DM293" s="44"/>
      <c r="DN293" s="44" t="str">
        <f t="shared" si="396"/>
        <v xml:space="preserve"> </v>
      </c>
      <c r="DO293" s="44" t="str">
        <f t="shared" si="397"/>
        <v/>
      </c>
      <c r="DP293" s="44"/>
      <c r="DQ293" s="44" t="str">
        <f t="shared" si="398"/>
        <v xml:space="preserve"> </v>
      </c>
      <c r="DR293" s="44" t="str">
        <f t="shared" si="399"/>
        <v/>
      </c>
      <c r="DS293" s="44"/>
      <c r="DT293" s="44" t="str">
        <f t="shared" si="400"/>
        <v>Noventa</v>
      </c>
      <c r="DU293" s="44" t="str">
        <f t="shared" si="401"/>
        <v xml:space="preserve"> Pesos</v>
      </c>
      <c r="DV293" s="44" t="str">
        <f t="shared" si="402"/>
        <v xml:space="preserve"> </v>
      </c>
      <c r="DW293" s="44" t="str">
        <f t="shared" si="403"/>
        <v/>
      </c>
      <c r="DX293" s="44"/>
      <c r="DY293" s="44"/>
      <c r="DZ293" s="44"/>
      <c r="EA293" s="44" t="str">
        <f t="shared" si="404"/>
        <v xml:space="preserve"> </v>
      </c>
      <c r="EB293" s="44"/>
      <c r="EC293" s="44"/>
      <c r="ED293" s="44" t="str">
        <f t="shared" si="405"/>
        <v xml:space="preserve"> </v>
      </c>
      <c r="EE293" s="44"/>
      <c r="EF293" s="44"/>
      <c r="EG293" s="47" t="str">
        <f t="shared" si="406"/>
        <v xml:space="preserve"> </v>
      </c>
      <c r="EH293" s="44"/>
      <c r="EI293" s="44"/>
      <c r="EJ293" s="47" t="str">
        <f t="shared" si="407"/>
        <v xml:space="preserve"> </v>
      </c>
      <c r="EK293" s="44"/>
      <c r="EL293" s="44"/>
      <c r="EM293" s="47" t="str">
        <f t="shared" si="408"/>
        <v>Doscientos Noventa Pesos</v>
      </c>
      <c r="EN293" s="47"/>
      <c r="EO293" s="47" t="str">
        <f t="shared" si="409"/>
        <v xml:space="preserve"> </v>
      </c>
      <c r="EP293" s="44"/>
    </row>
    <row r="294" spans="1:146" hidden="1" x14ac:dyDescent="0.2">
      <c r="A294" s="42">
        <v>291</v>
      </c>
      <c r="B294" s="43" t="str">
        <f t="shared" si="339"/>
        <v>Doscientos Noventa y Un Pesos M/L</v>
      </c>
      <c r="C294" s="44"/>
      <c r="D294" s="45">
        <f t="shared" si="340"/>
        <v>291</v>
      </c>
      <c r="E294" s="44" t="str">
        <f t="shared" si="341"/>
        <v/>
      </c>
      <c r="F294" s="44" t="str">
        <f t="shared" si="342"/>
        <v xml:space="preserve"> Pesos</v>
      </c>
      <c r="G294" s="44" t="str">
        <f t="shared" si="343"/>
        <v xml:space="preserve">  billones</v>
      </c>
      <c r="H294" s="44"/>
      <c r="I294" s="44" t="str">
        <f t="shared" si="344"/>
        <v xml:space="preserve"> Pesos</v>
      </c>
      <c r="J294" s="44" t="s">
        <v>80</v>
      </c>
      <c r="K294" s="44"/>
      <c r="L294" s="44" t="str">
        <f t="shared" si="345"/>
        <v xml:space="preserve"> Pesos</v>
      </c>
      <c r="M294" s="44" t="str">
        <f t="shared" si="346"/>
        <v xml:space="preserve">  millones</v>
      </c>
      <c r="N294" s="44"/>
      <c r="O294" s="44" t="str">
        <f t="shared" si="347"/>
        <v xml:space="preserve"> Pesos</v>
      </c>
      <c r="P294" s="44" t="s">
        <v>80</v>
      </c>
      <c r="Q294" s="44"/>
      <c r="R294" s="44" t="str">
        <f t="shared" si="348"/>
        <v xml:space="preserve"> y </v>
      </c>
      <c r="S294" s="44" t="str">
        <f t="shared" si="349"/>
        <v xml:space="preserve"> Pesos</v>
      </c>
      <c r="T294" s="44" t="str">
        <f t="shared" si="350"/>
        <v xml:space="preserve"> Centavos</v>
      </c>
      <c r="U294" s="44" t="str">
        <f t="shared" si="351"/>
        <v xml:space="preserve"> centavos</v>
      </c>
      <c r="V294" s="44">
        <v>15</v>
      </c>
      <c r="W294" s="44">
        <v>14</v>
      </c>
      <c r="X294" s="44">
        <v>13</v>
      </c>
      <c r="Y294" s="44">
        <v>12</v>
      </c>
      <c r="Z294" s="44">
        <v>11</v>
      </c>
      <c r="AA294" s="44">
        <v>10</v>
      </c>
      <c r="AB294" s="44">
        <v>9</v>
      </c>
      <c r="AC294" s="44">
        <f t="shared" si="414"/>
        <v>8</v>
      </c>
      <c r="AD294" s="44">
        <f t="shared" si="414"/>
        <v>7</v>
      </c>
      <c r="AE294" s="44">
        <f t="shared" si="414"/>
        <v>6</v>
      </c>
      <c r="AF294" s="44">
        <f t="shared" si="414"/>
        <v>5</v>
      </c>
      <c r="AG294" s="44">
        <f t="shared" si="414"/>
        <v>4</v>
      </c>
      <c r="AH294" s="44">
        <f t="shared" si="414"/>
        <v>3</v>
      </c>
      <c r="AI294" s="44">
        <f t="shared" si="414"/>
        <v>2</v>
      </c>
      <c r="AJ294" s="44">
        <f t="shared" si="414"/>
        <v>1</v>
      </c>
      <c r="AK294" s="44">
        <f t="shared" si="414"/>
        <v>0</v>
      </c>
      <c r="AL294" s="44">
        <f t="shared" si="414"/>
        <v>-1</v>
      </c>
      <c r="AM294" s="44">
        <f t="shared" si="414"/>
        <v>-2</v>
      </c>
      <c r="AN294" s="44"/>
      <c r="AO294" s="46">
        <f t="shared" si="413"/>
        <v>0</v>
      </c>
      <c r="AP294" s="46">
        <f t="shared" si="413"/>
        <v>0</v>
      </c>
      <c r="AQ294" s="46">
        <f t="shared" si="413"/>
        <v>0</v>
      </c>
      <c r="AR294" s="46">
        <f t="shared" si="413"/>
        <v>0</v>
      </c>
      <c r="AS294" s="46">
        <f t="shared" si="413"/>
        <v>0</v>
      </c>
      <c r="AT294" s="46">
        <f t="shared" si="413"/>
        <v>0</v>
      </c>
      <c r="AU294" s="46">
        <f t="shared" si="412"/>
        <v>0</v>
      </c>
      <c r="AV294" s="46">
        <f t="shared" si="411"/>
        <v>0</v>
      </c>
      <c r="AW294" s="46">
        <f t="shared" si="411"/>
        <v>0</v>
      </c>
      <c r="AX294" s="46">
        <f t="shared" si="411"/>
        <v>0</v>
      </c>
      <c r="AY294" s="46">
        <f t="shared" si="411"/>
        <v>0</v>
      </c>
      <c r="AZ294" s="46">
        <f t="shared" si="411"/>
        <v>0</v>
      </c>
      <c r="BA294" s="46">
        <f t="shared" si="411"/>
        <v>2</v>
      </c>
      <c r="BB294" s="46">
        <f t="shared" si="411"/>
        <v>29</v>
      </c>
      <c r="BC294" s="46">
        <f t="shared" si="411"/>
        <v>291</v>
      </c>
      <c r="BD294" s="46">
        <f t="shared" si="411"/>
        <v>2910</v>
      </c>
      <c r="BE294" s="46">
        <f t="shared" si="411"/>
        <v>29100</v>
      </c>
      <c r="BF294" s="44"/>
      <c r="BG294" s="44">
        <f t="shared" si="352"/>
        <v>0</v>
      </c>
      <c r="BH294" s="46">
        <f t="shared" si="353"/>
        <v>0</v>
      </c>
      <c r="BI294" s="46">
        <f t="shared" si="354"/>
        <v>0</v>
      </c>
      <c r="BJ294" s="46">
        <f t="shared" si="355"/>
        <v>0</v>
      </c>
      <c r="BK294" s="46">
        <f t="shared" si="356"/>
        <v>0</v>
      </c>
      <c r="BL294" s="46">
        <f t="shared" si="357"/>
        <v>0</v>
      </c>
      <c r="BM294" s="46">
        <f t="shared" si="358"/>
        <v>0</v>
      </c>
      <c r="BN294" s="46">
        <f t="shared" si="359"/>
        <v>0</v>
      </c>
      <c r="BO294" s="46">
        <f t="shared" si="360"/>
        <v>0</v>
      </c>
      <c r="BP294" s="46">
        <f t="shared" si="361"/>
        <v>0</v>
      </c>
      <c r="BQ294" s="46">
        <f t="shared" si="362"/>
        <v>0</v>
      </c>
      <c r="BR294" s="46">
        <f t="shared" si="363"/>
        <v>0</v>
      </c>
      <c r="BS294" s="46">
        <f t="shared" si="364"/>
        <v>200</v>
      </c>
      <c r="BT294" s="46">
        <f t="shared" si="365"/>
        <v>90</v>
      </c>
      <c r="BU294" s="46">
        <f t="shared" si="366"/>
        <v>1</v>
      </c>
      <c r="BV294" s="46">
        <f t="shared" si="367"/>
        <v>0</v>
      </c>
      <c r="BW294" s="46">
        <f t="shared" si="368"/>
        <v>0</v>
      </c>
      <c r="BX294" s="44"/>
      <c r="BY294" s="44"/>
      <c r="BZ294" s="46">
        <f t="shared" si="369"/>
        <v>0</v>
      </c>
      <c r="CA294" s="46"/>
      <c r="CB294" s="46"/>
      <c r="CC294" s="46">
        <f t="shared" si="370"/>
        <v>0</v>
      </c>
      <c r="CD294" s="46"/>
      <c r="CE294" s="46"/>
      <c r="CF294" s="46">
        <f t="shared" si="371"/>
        <v>0</v>
      </c>
      <c r="CG294" s="44"/>
      <c r="CH294" s="46"/>
      <c r="CI294" s="46">
        <f t="shared" si="372"/>
        <v>0</v>
      </c>
      <c r="CJ294" s="44"/>
      <c r="CK294" s="46"/>
      <c r="CL294" s="46">
        <f t="shared" si="373"/>
        <v>91</v>
      </c>
      <c r="CM294" s="44"/>
      <c r="CN294" s="46">
        <f t="shared" si="374"/>
        <v>0</v>
      </c>
      <c r="CO294" s="44"/>
      <c r="CP294" s="44"/>
      <c r="CQ294" s="44" t="str">
        <f t="shared" si="375"/>
        <v/>
      </c>
      <c r="CR294" s="44" t="str">
        <f t="shared" si="376"/>
        <v/>
      </c>
      <c r="CS294" s="44" t="str">
        <f t="shared" si="377"/>
        <v xml:space="preserve">   billones</v>
      </c>
      <c r="CT294" s="44" t="str">
        <f t="shared" si="378"/>
        <v/>
      </c>
      <c r="CU294" s="44" t="str">
        <f t="shared" si="379"/>
        <v/>
      </c>
      <c r="CV294" s="44" t="str">
        <f t="shared" si="380"/>
        <v xml:space="preserve">  mil</v>
      </c>
      <c r="CW294" s="44" t="str">
        <f t="shared" si="381"/>
        <v/>
      </c>
      <c r="CX294" s="44" t="str">
        <f t="shared" si="382"/>
        <v/>
      </c>
      <c r="CY294" s="44" t="str">
        <f t="shared" si="383"/>
        <v xml:space="preserve">   millones</v>
      </c>
      <c r="CZ294" s="44" t="str">
        <f t="shared" si="384"/>
        <v/>
      </c>
      <c r="DA294" s="44" t="str">
        <f t="shared" si="385"/>
        <v/>
      </c>
      <c r="DB294" s="44" t="str">
        <f t="shared" si="386"/>
        <v xml:space="preserve">  mil</v>
      </c>
      <c r="DC294" s="44" t="str">
        <f t="shared" si="387"/>
        <v xml:space="preserve">Doscientos </v>
      </c>
      <c r="DD294" s="44" t="str">
        <f t="shared" si="388"/>
        <v xml:space="preserve">Noventa y </v>
      </c>
      <c r="DE294" s="44" t="str">
        <f t="shared" si="389"/>
        <v>Un Pesos</v>
      </c>
      <c r="DF294" s="44" t="str">
        <f t="shared" si="390"/>
        <v xml:space="preserve">  Centavos</v>
      </c>
      <c r="DG294" s="44" t="str">
        <f t="shared" si="391"/>
        <v xml:space="preserve">  centavos</v>
      </c>
      <c r="DH294" s="44" t="str">
        <f t="shared" si="392"/>
        <v xml:space="preserve"> </v>
      </c>
      <c r="DI294" s="44" t="str">
        <f t="shared" si="393"/>
        <v/>
      </c>
      <c r="DJ294" s="44"/>
      <c r="DK294" s="44" t="str">
        <f t="shared" si="394"/>
        <v xml:space="preserve"> </v>
      </c>
      <c r="DL294" s="44" t="str">
        <f t="shared" si="395"/>
        <v/>
      </c>
      <c r="DM294" s="44"/>
      <c r="DN294" s="44" t="str">
        <f t="shared" si="396"/>
        <v xml:space="preserve"> </v>
      </c>
      <c r="DO294" s="44" t="str">
        <f t="shared" si="397"/>
        <v/>
      </c>
      <c r="DP294" s="44"/>
      <c r="DQ294" s="44" t="str">
        <f t="shared" si="398"/>
        <v xml:space="preserve"> </v>
      </c>
      <c r="DR294" s="44" t="str">
        <f t="shared" si="399"/>
        <v/>
      </c>
      <c r="DS294" s="44"/>
      <c r="DT294" s="44" t="e">
        <f t="shared" si="400"/>
        <v>#N/A</v>
      </c>
      <c r="DU294" s="44" t="str">
        <f t="shared" si="401"/>
        <v xml:space="preserve"> Pesos</v>
      </c>
      <c r="DV294" s="44" t="str">
        <f t="shared" si="402"/>
        <v xml:space="preserve"> </v>
      </c>
      <c r="DW294" s="44" t="str">
        <f t="shared" si="403"/>
        <v/>
      </c>
      <c r="DX294" s="44"/>
      <c r="DY294" s="44"/>
      <c r="DZ294" s="44"/>
      <c r="EA294" s="44" t="str">
        <f t="shared" si="404"/>
        <v xml:space="preserve"> </v>
      </c>
      <c r="EB294" s="44"/>
      <c r="EC294" s="44"/>
      <c r="ED294" s="44" t="str">
        <f t="shared" si="405"/>
        <v xml:space="preserve"> </v>
      </c>
      <c r="EE294" s="44"/>
      <c r="EF294" s="44"/>
      <c r="EG294" s="47" t="str">
        <f t="shared" si="406"/>
        <v xml:space="preserve"> </v>
      </c>
      <c r="EH294" s="44"/>
      <c r="EI294" s="44"/>
      <c r="EJ294" s="47" t="str">
        <f t="shared" si="407"/>
        <v xml:space="preserve"> </v>
      </c>
      <c r="EK294" s="44"/>
      <c r="EL294" s="44"/>
      <c r="EM294" s="47" t="str">
        <f t="shared" si="408"/>
        <v>Doscientos Noventa y Un Pesos</v>
      </c>
      <c r="EN294" s="47"/>
      <c r="EO294" s="47" t="str">
        <f t="shared" si="409"/>
        <v xml:space="preserve"> </v>
      </c>
      <c r="EP294" s="44"/>
    </row>
    <row r="295" spans="1:146" hidden="1" x14ac:dyDescent="0.2">
      <c r="A295" s="42">
        <v>292</v>
      </c>
      <c r="B295" s="43" t="str">
        <f t="shared" si="339"/>
        <v>Doscientos Noventa y Dos Pesos M/L</v>
      </c>
      <c r="C295" s="44"/>
      <c r="D295" s="45">
        <f t="shared" si="340"/>
        <v>292</v>
      </c>
      <c r="E295" s="44" t="str">
        <f t="shared" si="341"/>
        <v/>
      </c>
      <c r="F295" s="44" t="str">
        <f t="shared" si="342"/>
        <v xml:space="preserve"> Pesos</v>
      </c>
      <c r="G295" s="44" t="str">
        <f t="shared" si="343"/>
        <v xml:space="preserve">  billones</v>
      </c>
      <c r="H295" s="44"/>
      <c r="I295" s="44" t="str">
        <f t="shared" si="344"/>
        <v xml:space="preserve"> Pesos</v>
      </c>
      <c r="J295" s="44" t="s">
        <v>80</v>
      </c>
      <c r="K295" s="44"/>
      <c r="L295" s="44" t="str">
        <f t="shared" si="345"/>
        <v xml:space="preserve"> Pesos</v>
      </c>
      <c r="M295" s="44" t="str">
        <f t="shared" si="346"/>
        <v xml:space="preserve">  millones</v>
      </c>
      <c r="N295" s="44"/>
      <c r="O295" s="44" t="str">
        <f t="shared" si="347"/>
        <v xml:space="preserve"> Pesos</v>
      </c>
      <c r="P295" s="44" t="s">
        <v>80</v>
      </c>
      <c r="Q295" s="44"/>
      <c r="R295" s="44" t="str">
        <f t="shared" si="348"/>
        <v xml:space="preserve"> y </v>
      </c>
      <c r="S295" s="44" t="str">
        <f t="shared" si="349"/>
        <v xml:space="preserve"> Pesos</v>
      </c>
      <c r="T295" s="44" t="str">
        <f t="shared" si="350"/>
        <v xml:space="preserve"> Centavos</v>
      </c>
      <c r="U295" s="44" t="str">
        <f t="shared" si="351"/>
        <v xml:space="preserve"> centavos</v>
      </c>
      <c r="V295" s="44">
        <v>15</v>
      </c>
      <c r="W295" s="44">
        <v>14</v>
      </c>
      <c r="X295" s="44">
        <v>13</v>
      </c>
      <c r="Y295" s="44">
        <v>12</v>
      </c>
      <c r="Z295" s="44">
        <v>11</v>
      </c>
      <c r="AA295" s="44">
        <v>10</v>
      </c>
      <c r="AB295" s="44">
        <v>9</v>
      </c>
      <c r="AC295" s="44">
        <f t="shared" si="414"/>
        <v>8</v>
      </c>
      <c r="AD295" s="44">
        <f t="shared" si="414"/>
        <v>7</v>
      </c>
      <c r="AE295" s="44">
        <f t="shared" si="414"/>
        <v>6</v>
      </c>
      <c r="AF295" s="44">
        <f t="shared" si="414"/>
        <v>5</v>
      </c>
      <c r="AG295" s="44">
        <f t="shared" si="414"/>
        <v>4</v>
      </c>
      <c r="AH295" s="44">
        <f t="shared" si="414"/>
        <v>3</v>
      </c>
      <c r="AI295" s="44">
        <f t="shared" si="414"/>
        <v>2</v>
      </c>
      <c r="AJ295" s="44">
        <f t="shared" si="414"/>
        <v>1</v>
      </c>
      <c r="AK295" s="44">
        <f t="shared" si="414"/>
        <v>0</v>
      </c>
      <c r="AL295" s="44">
        <f t="shared" si="414"/>
        <v>-1</v>
      </c>
      <c r="AM295" s="44">
        <f t="shared" si="414"/>
        <v>-2</v>
      </c>
      <c r="AN295" s="44"/>
      <c r="AO295" s="46">
        <f t="shared" si="413"/>
        <v>0</v>
      </c>
      <c r="AP295" s="46">
        <f t="shared" si="413"/>
        <v>0</v>
      </c>
      <c r="AQ295" s="46">
        <f t="shared" si="413"/>
        <v>0</v>
      </c>
      <c r="AR295" s="46">
        <f t="shared" si="413"/>
        <v>0</v>
      </c>
      <c r="AS295" s="46">
        <f t="shared" si="413"/>
        <v>0</v>
      </c>
      <c r="AT295" s="46">
        <f t="shared" si="413"/>
        <v>0</v>
      </c>
      <c r="AU295" s="46">
        <f t="shared" si="412"/>
        <v>0</v>
      </c>
      <c r="AV295" s="46">
        <f t="shared" si="411"/>
        <v>0</v>
      </c>
      <c r="AW295" s="46">
        <f t="shared" si="411"/>
        <v>0</v>
      </c>
      <c r="AX295" s="46">
        <f t="shared" si="411"/>
        <v>0</v>
      </c>
      <c r="AY295" s="46">
        <f t="shared" si="411"/>
        <v>0</v>
      </c>
      <c r="AZ295" s="46">
        <f t="shared" si="411"/>
        <v>0</v>
      </c>
      <c r="BA295" s="46">
        <f t="shared" si="411"/>
        <v>2</v>
      </c>
      <c r="BB295" s="46">
        <f t="shared" si="411"/>
        <v>29</v>
      </c>
      <c r="BC295" s="46">
        <f t="shared" si="411"/>
        <v>292</v>
      </c>
      <c r="BD295" s="46">
        <f t="shared" si="411"/>
        <v>2920</v>
      </c>
      <c r="BE295" s="46">
        <f t="shared" si="411"/>
        <v>29200</v>
      </c>
      <c r="BF295" s="44"/>
      <c r="BG295" s="44">
        <f t="shared" si="352"/>
        <v>0</v>
      </c>
      <c r="BH295" s="46">
        <f t="shared" si="353"/>
        <v>0</v>
      </c>
      <c r="BI295" s="46">
        <f t="shared" si="354"/>
        <v>0</v>
      </c>
      <c r="BJ295" s="46">
        <f t="shared" si="355"/>
        <v>0</v>
      </c>
      <c r="BK295" s="46">
        <f t="shared" si="356"/>
        <v>0</v>
      </c>
      <c r="BL295" s="46">
        <f t="shared" si="357"/>
        <v>0</v>
      </c>
      <c r="BM295" s="46">
        <f t="shared" si="358"/>
        <v>0</v>
      </c>
      <c r="BN295" s="46">
        <f t="shared" si="359"/>
        <v>0</v>
      </c>
      <c r="BO295" s="46">
        <f t="shared" si="360"/>
        <v>0</v>
      </c>
      <c r="BP295" s="46">
        <f t="shared" si="361"/>
        <v>0</v>
      </c>
      <c r="BQ295" s="46">
        <f t="shared" si="362"/>
        <v>0</v>
      </c>
      <c r="BR295" s="46">
        <f t="shared" si="363"/>
        <v>0</v>
      </c>
      <c r="BS295" s="46">
        <f t="shared" si="364"/>
        <v>200</v>
      </c>
      <c r="BT295" s="46">
        <f t="shared" si="365"/>
        <v>90</v>
      </c>
      <c r="BU295" s="46">
        <f t="shared" si="366"/>
        <v>2</v>
      </c>
      <c r="BV295" s="46">
        <f t="shared" si="367"/>
        <v>0</v>
      </c>
      <c r="BW295" s="46">
        <f t="shared" si="368"/>
        <v>0</v>
      </c>
      <c r="BX295" s="44"/>
      <c r="BY295" s="44"/>
      <c r="BZ295" s="46">
        <f t="shared" si="369"/>
        <v>0</v>
      </c>
      <c r="CA295" s="46"/>
      <c r="CB295" s="46"/>
      <c r="CC295" s="46">
        <f t="shared" si="370"/>
        <v>0</v>
      </c>
      <c r="CD295" s="46"/>
      <c r="CE295" s="46"/>
      <c r="CF295" s="46">
        <f t="shared" si="371"/>
        <v>0</v>
      </c>
      <c r="CG295" s="44"/>
      <c r="CH295" s="46"/>
      <c r="CI295" s="46">
        <f t="shared" si="372"/>
        <v>0</v>
      </c>
      <c r="CJ295" s="44"/>
      <c r="CK295" s="46"/>
      <c r="CL295" s="46">
        <f t="shared" si="373"/>
        <v>92</v>
      </c>
      <c r="CM295" s="44"/>
      <c r="CN295" s="46">
        <f t="shared" si="374"/>
        <v>0</v>
      </c>
      <c r="CO295" s="44"/>
      <c r="CP295" s="44"/>
      <c r="CQ295" s="44" t="str">
        <f t="shared" si="375"/>
        <v/>
      </c>
      <c r="CR295" s="44" t="str">
        <f t="shared" si="376"/>
        <v/>
      </c>
      <c r="CS295" s="44" t="str">
        <f t="shared" si="377"/>
        <v xml:space="preserve">   billones</v>
      </c>
      <c r="CT295" s="44" t="str">
        <f t="shared" si="378"/>
        <v/>
      </c>
      <c r="CU295" s="44" t="str">
        <f t="shared" si="379"/>
        <v/>
      </c>
      <c r="CV295" s="44" t="str">
        <f t="shared" si="380"/>
        <v xml:space="preserve">  mil</v>
      </c>
      <c r="CW295" s="44" t="str">
        <f t="shared" si="381"/>
        <v/>
      </c>
      <c r="CX295" s="44" t="str">
        <f t="shared" si="382"/>
        <v/>
      </c>
      <c r="CY295" s="44" t="str">
        <f t="shared" si="383"/>
        <v xml:space="preserve">   millones</v>
      </c>
      <c r="CZ295" s="44" t="str">
        <f t="shared" si="384"/>
        <v/>
      </c>
      <c r="DA295" s="44" t="str">
        <f t="shared" si="385"/>
        <v/>
      </c>
      <c r="DB295" s="44" t="str">
        <f t="shared" si="386"/>
        <v xml:space="preserve">  mil</v>
      </c>
      <c r="DC295" s="44" t="str">
        <f t="shared" si="387"/>
        <v xml:space="preserve">Doscientos </v>
      </c>
      <c r="DD295" s="44" t="str">
        <f t="shared" si="388"/>
        <v xml:space="preserve">Noventa y </v>
      </c>
      <c r="DE295" s="44" t="str">
        <f t="shared" si="389"/>
        <v>Dos Pesos</v>
      </c>
      <c r="DF295" s="44" t="str">
        <f t="shared" si="390"/>
        <v xml:space="preserve">  Centavos</v>
      </c>
      <c r="DG295" s="44" t="str">
        <f t="shared" si="391"/>
        <v xml:space="preserve">  centavos</v>
      </c>
      <c r="DH295" s="44" t="str">
        <f t="shared" si="392"/>
        <v xml:space="preserve"> </v>
      </c>
      <c r="DI295" s="44" t="str">
        <f t="shared" si="393"/>
        <v/>
      </c>
      <c r="DJ295" s="44"/>
      <c r="DK295" s="44" t="str">
        <f t="shared" si="394"/>
        <v xml:space="preserve"> </v>
      </c>
      <c r="DL295" s="44" t="str">
        <f t="shared" si="395"/>
        <v/>
      </c>
      <c r="DM295" s="44"/>
      <c r="DN295" s="44" t="str">
        <f t="shared" si="396"/>
        <v xml:space="preserve"> </v>
      </c>
      <c r="DO295" s="44" t="str">
        <f t="shared" si="397"/>
        <v/>
      </c>
      <c r="DP295" s="44"/>
      <c r="DQ295" s="44" t="str">
        <f t="shared" si="398"/>
        <v xml:space="preserve"> </v>
      </c>
      <c r="DR295" s="44" t="str">
        <f t="shared" si="399"/>
        <v/>
      </c>
      <c r="DS295" s="44"/>
      <c r="DT295" s="44" t="e">
        <f t="shared" si="400"/>
        <v>#N/A</v>
      </c>
      <c r="DU295" s="44" t="str">
        <f t="shared" si="401"/>
        <v xml:space="preserve"> Pesos</v>
      </c>
      <c r="DV295" s="44" t="str">
        <f t="shared" si="402"/>
        <v xml:space="preserve"> </v>
      </c>
      <c r="DW295" s="44" t="str">
        <f t="shared" si="403"/>
        <v/>
      </c>
      <c r="DX295" s="44"/>
      <c r="DY295" s="44"/>
      <c r="DZ295" s="44"/>
      <c r="EA295" s="44" t="str">
        <f t="shared" si="404"/>
        <v xml:space="preserve"> </v>
      </c>
      <c r="EB295" s="44"/>
      <c r="EC295" s="44"/>
      <c r="ED295" s="44" t="str">
        <f t="shared" si="405"/>
        <v xml:space="preserve"> </v>
      </c>
      <c r="EE295" s="44"/>
      <c r="EF295" s="44"/>
      <c r="EG295" s="47" t="str">
        <f t="shared" si="406"/>
        <v xml:space="preserve"> </v>
      </c>
      <c r="EH295" s="44"/>
      <c r="EI295" s="44"/>
      <c r="EJ295" s="47" t="str">
        <f t="shared" si="407"/>
        <v xml:space="preserve"> </v>
      </c>
      <c r="EK295" s="44"/>
      <c r="EL295" s="44"/>
      <c r="EM295" s="47" t="str">
        <f t="shared" si="408"/>
        <v>Doscientos Noventa y Dos Pesos</v>
      </c>
      <c r="EN295" s="47"/>
      <c r="EO295" s="47" t="str">
        <f t="shared" si="409"/>
        <v xml:space="preserve"> </v>
      </c>
      <c r="EP295" s="44"/>
    </row>
    <row r="296" spans="1:146" hidden="1" x14ac:dyDescent="0.2">
      <c r="A296" s="42">
        <v>293</v>
      </c>
      <c r="B296" s="43" t="str">
        <f t="shared" si="339"/>
        <v>Doscientos Noventa y Tres Pesos M/L</v>
      </c>
      <c r="C296" s="44"/>
      <c r="D296" s="45">
        <f t="shared" si="340"/>
        <v>293</v>
      </c>
      <c r="E296" s="44" t="str">
        <f t="shared" si="341"/>
        <v/>
      </c>
      <c r="F296" s="44" t="str">
        <f t="shared" si="342"/>
        <v xml:space="preserve"> Pesos</v>
      </c>
      <c r="G296" s="44" t="str">
        <f t="shared" si="343"/>
        <v xml:space="preserve">  billones</v>
      </c>
      <c r="H296" s="44"/>
      <c r="I296" s="44" t="str">
        <f t="shared" si="344"/>
        <v xml:space="preserve"> Pesos</v>
      </c>
      <c r="J296" s="44" t="s">
        <v>80</v>
      </c>
      <c r="K296" s="44"/>
      <c r="L296" s="44" t="str">
        <f t="shared" si="345"/>
        <v xml:space="preserve"> Pesos</v>
      </c>
      <c r="M296" s="44" t="str">
        <f t="shared" si="346"/>
        <v xml:space="preserve">  millones</v>
      </c>
      <c r="N296" s="44"/>
      <c r="O296" s="44" t="str">
        <f t="shared" si="347"/>
        <v xml:space="preserve"> Pesos</v>
      </c>
      <c r="P296" s="44" t="s">
        <v>80</v>
      </c>
      <c r="Q296" s="44"/>
      <c r="R296" s="44" t="str">
        <f t="shared" si="348"/>
        <v xml:space="preserve"> y </v>
      </c>
      <c r="S296" s="44" t="str">
        <f t="shared" si="349"/>
        <v xml:space="preserve"> Pesos</v>
      </c>
      <c r="T296" s="44" t="str">
        <f t="shared" si="350"/>
        <v xml:space="preserve"> Centavos</v>
      </c>
      <c r="U296" s="44" t="str">
        <f t="shared" si="351"/>
        <v xml:space="preserve"> centavos</v>
      </c>
      <c r="V296" s="44">
        <v>15</v>
      </c>
      <c r="W296" s="44">
        <v>14</v>
      </c>
      <c r="X296" s="44">
        <v>13</v>
      </c>
      <c r="Y296" s="44">
        <v>12</v>
      </c>
      <c r="Z296" s="44">
        <v>11</v>
      </c>
      <c r="AA296" s="44">
        <v>10</v>
      </c>
      <c r="AB296" s="44">
        <v>9</v>
      </c>
      <c r="AC296" s="44">
        <f t="shared" si="414"/>
        <v>8</v>
      </c>
      <c r="AD296" s="44">
        <f t="shared" si="414"/>
        <v>7</v>
      </c>
      <c r="AE296" s="44">
        <f t="shared" si="414"/>
        <v>6</v>
      </c>
      <c r="AF296" s="44">
        <f t="shared" si="414"/>
        <v>5</v>
      </c>
      <c r="AG296" s="44">
        <f t="shared" si="414"/>
        <v>4</v>
      </c>
      <c r="AH296" s="44">
        <f t="shared" si="414"/>
        <v>3</v>
      </c>
      <c r="AI296" s="44">
        <f t="shared" si="414"/>
        <v>2</v>
      </c>
      <c r="AJ296" s="44">
        <f t="shared" si="414"/>
        <v>1</v>
      </c>
      <c r="AK296" s="44">
        <f t="shared" si="414"/>
        <v>0</v>
      </c>
      <c r="AL296" s="44">
        <f t="shared" si="414"/>
        <v>-1</v>
      </c>
      <c r="AM296" s="44">
        <f t="shared" si="414"/>
        <v>-2</v>
      </c>
      <c r="AN296" s="44"/>
      <c r="AO296" s="46">
        <f t="shared" si="413"/>
        <v>0</v>
      </c>
      <c r="AP296" s="46">
        <f t="shared" si="413"/>
        <v>0</v>
      </c>
      <c r="AQ296" s="46">
        <f t="shared" si="413"/>
        <v>0</v>
      </c>
      <c r="AR296" s="46">
        <f t="shared" si="413"/>
        <v>0</v>
      </c>
      <c r="AS296" s="46">
        <f t="shared" si="413"/>
        <v>0</v>
      </c>
      <c r="AT296" s="46">
        <f t="shared" si="413"/>
        <v>0</v>
      </c>
      <c r="AU296" s="46">
        <f t="shared" si="412"/>
        <v>0</v>
      </c>
      <c r="AV296" s="46">
        <f t="shared" si="411"/>
        <v>0</v>
      </c>
      <c r="AW296" s="46">
        <f t="shared" si="411"/>
        <v>0</v>
      </c>
      <c r="AX296" s="46">
        <f t="shared" si="411"/>
        <v>0</v>
      </c>
      <c r="AY296" s="46">
        <f t="shared" si="411"/>
        <v>0</v>
      </c>
      <c r="AZ296" s="46">
        <f t="shared" si="411"/>
        <v>0</v>
      </c>
      <c r="BA296" s="46">
        <f t="shared" si="411"/>
        <v>2</v>
      </c>
      <c r="BB296" s="46">
        <f t="shared" si="411"/>
        <v>29</v>
      </c>
      <c r="BC296" s="46">
        <f t="shared" si="411"/>
        <v>293</v>
      </c>
      <c r="BD296" s="46">
        <f t="shared" si="411"/>
        <v>2930</v>
      </c>
      <c r="BE296" s="46">
        <f t="shared" si="411"/>
        <v>29300</v>
      </c>
      <c r="BF296" s="44"/>
      <c r="BG296" s="44">
        <f t="shared" si="352"/>
        <v>0</v>
      </c>
      <c r="BH296" s="46">
        <f t="shared" si="353"/>
        <v>0</v>
      </c>
      <c r="BI296" s="46">
        <f t="shared" si="354"/>
        <v>0</v>
      </c>
      <c r="BJ296" s="46">
        <f t="shared" si="355"/>
        <v>0</v>
      </c>
      <c r="BK296" s="46">
        <f t="shared" si="356"/>
        <v>0</v>
      </c>
      <c r="BL296" s="46">
        <f t="shared" si="357"/>
        <v>0</v>
      </c>
      <c r="BM296" s="46">
        <f t="shared" si="358"/>
        <v>0</v>
      </c>
      <c r="BN296" s="46">
        <f t="shared" si="359"/>
        <v>0</v>
      </c>
      <c r="BO296" s="46">
        <f t="shared" si="360"/>
        <v>0</v>
      </c>
      <c r="BP296" s="46">
        <f t="shared" si="361"/>
        <v>0</v>
      </c>
      <c r="BQ296" s="46">
        <f t="shared" si="362"/>
        <v>0</v>
      </c>
      <c r="BR296" s="46">
        <f t="shared" si="363"/>
        <v>0</v>
      </c>
      <c r="BS296" s="46">
        <f t="shared" si="364"/>
        <v>200</v>
      </c>
      <c r="BT296" s="46">
        <f t="shared" si="365"/>
        <v>90</v>
      </c>
      <c r="BU296" s="46">
        <f t="shared" si="366"/>
        <v>3</v>
      </c>
      <c r="BV296" s="46">
        <f t="shared" si="367"/>
        <v>0</v>
      </c>
      <c r="BW296" s="46">
        <f t="shared" si="368"/>
        <v>0</v>
      </c>
      <c r="BX296" s="44"/>
      <c r="BY296" s="44"/>
      <c r="BZ296" s="46">
        <f t="shared" si="369"/>
        <v>0</v>
      </c>
      <c r="CA296" s="46"/>
      <c r="CB296" s="46"/>
      <c r="CC296" s="46">
        <f t="shared" si="370"/>
        <v>0</v>
      </c>
      <c r="CD296" s="46"/>
      <c r="CE296" s="46"/>
      <c r="CF296" s="46">
        <f t="shared" si="371"/>
        <v>0</v>
      </c>
      <c r="CG296" s="44"/>
      <c r="CH296" s="46"/>
      <c r="CI296" s="46">
        <f t="shared" si="372"/>
        <v>0</v>
      </c>
      <c r="CJ296" s="44"/>
      <c r="CK296" s="46"/>
      <c r="CL296" s="46">
        <f t="shared" si="373"/>
        <v>93</v>
      </c>
      <c r="CM296" s="44"/>
      <c r="CN296" s="46">
        <f t="shared" si="374"/>
        <v>0</v>
      </c>
      <c r="CO296" s="44"/>
      <c r="CP296" s="44"/>
      <c r="CQ296" s="44" t="str">
        <f t="shared" si="375"/>
        <v/>
      </c>
      <c r="CR296" s="44" t="str">
        <f t="shared" si="376"/>
        <v/>
      </c>
      <c r="CS296" s="44" t="str">
        <f t="shared" si="377"/>
        <v xml:space="preserve">   billones</v>
      </c>
      <c r="CT296" s="44" t="str">
        <f t="shared" si="378"/>
        <v/>
      </c>
      <c r="CU296" s="44" t="str">
        <f t="shared" si="379"/>
        <v/>
      </c>
      <c r="CV296" s="44" t="str">
        <f t="shared" si="380"/>
        <v xml:space="preserve">  mil</v>
      </c>
      <c r="CW296" s="44" t="str">
        <f t="shared" si="381"/>
        <v/>
      </c>
      <c r="CX296" s="44" t="str">
        <f t="shared" si="382"/>
        <v/>
      </c>
      <c r="CY296" s="44" t="str">
        <f t="shared" si="383"/>
        <v xml:space="preserve">   millones</v>
      </c>
      <c r="CZ296" s="44" t="str">
        <f t="shared" si="384"/>
        <v/>
      </c>
      <c r="DA296" s="44" t="str">
        <f t="shared" si="385"/>
        <v/>
      </c>
      <c r="DB296" s="44" t="str">
        <f t="shared" si="386"/>
        <v xml:space="preserve">  mil</v>
      </c>
      <c r="DC296" s="44" t="str">
        <f t="shared" si="387"/>
        <v xml:space="preserve">Doscientos </v>
      </c>
      <c r="DD296" s="44" t="str">
        <f t="shared" si="388"/>
        <v xml:space="preserve">Noventa y </v>
      </c>
      <c r="DE296" s="44" t="str">
        <f t="shared" si="389"/>
        <v>Tres Pesos</v>
      </c>
      <c r="DF296" s="44" t="str">
        <f t="shared" si="390"/>
        <v xml:space="preserve">  Centavos</v>
      </c>
      <c r="DG296" s="44" t="str">
        <f t="shared" si="391"/>
        <v xml:space="preserve">  centavos</v>
      </c>
      <c r="DH296" s="44" t="str">
        <f t="shared" si="392"/>
        <v xml:space="preserve"> </v>
      </c>
      <c r="DI296" s="44" t="str">
        <f t="shared" si="393"/>
        <v/>
      </c>
      <c r="DJ296" s="44"/>
      <c r="DK296" s="44" t="str">
        <f t="shared" si="394"/>
        <v xml:space="preserve"> </v>
      </c>
      <c r="DL296" s="44" t="str">
        <f t="shared" si="395"/>
        <v/>
      </c>
      <c r="DM296" s="44"/>
      <c r="DN296" s="44" t="str">
        <f t="shared" si="396"/>
        <v xml:space="preserve"> </v>
      </c>
      <c r="DO296" s="44" t="str">
        <f t="shared" si="397"/>
        <v/>
      </c>
      <c r="DP296" s="44"/>
      <c r="DQ296" s="44" t="str">
        <f t="shared" si="398"/>
        <v xml:space="preserve"> </v>
      </c>
      <c r="DR296" s="44" t="str">
        <f t="shared" si="399"/>
        <v/>
      </c>
      <c r="DS296" s="44"/>
      <c r="DT296" s="44" t="e">
        <f t="shared" si="400"/>
        <v>#N/A</v>
      </c>
      <c r="DU296" s="44" t="str">
        <f t="shared" si="401"/>
        <v xml:space="preserve"> Pesos</v>
      </c>
      <c r="DV296" s="44" t="str">
        <f t="shared" si="402"/>
        <v xml:space="preserve"> </v>
      </c>
      <c r="DW296" s="44" t="str">
        <f t="shared" si="403"/>
        <v/>
      </c>
      <c r="DX296" s="44"/>
      <c r="DY296" s="44"/>
      <c r="DZ296" s="44"/>
      <c r="EA296" s="44" t="str">
        <f t="shared" si="404"/>
        <v xml:space="preserve"> </v>
      </c>
      <c r="EB296" s="44"/>
      <c r="EC296" s="44"/>
      <c r="ED296" s="44" t="str">
        <f t="shared" si="405"/>
        <v xml:space="preserve"> </v>
      </c>
      <c r="EE296" s="44"/>
      <c r="EF296" s="44"/>
      <c r="EG296" s="47" t="str">
        <f t="shared" si="406"/>
        <v xml:space="preserve"> </v>
      </c>
      <c r="EH296" s="44"/>
      <c r="EI296" s="44"/>
      <c r="EJ296" s="47" t="str">
        <f t="shared" si="407"/>
        <v xml:space="preserve"> </v>
      </c>
      <c r="EK296" s="44"/>
      <c r="EL296" s="44"/>
      <c r="EM296" s="47" t="str">
        <f t="shared" si="408"/>
        <v>Doscientos Noventa y Tres Pesos</v>
      </c>
      <c r="EN296" s="47"/>
      <c r="EO296" s="47" t="str">
        <f t="shared" si="409"/>
        <v xml:space="preserve"> </v>
      </c>
      <c r="EP296" s="44"/>
    </row>
    <row r="297" spans="1:146" hidden="1" x14ac:dyDescent="0.2">
      <c r="A297" s="42">
        <v>294</v>
      </c>
      <c r="B297" s="43" t="str">
        <f t="shared" si="339"/>
        <v>Doscientos Noventa y Cuatro Pesos M/L</v>
      </c>
      <c r="C297" s="44"/>
      <c r="D297" s="45">
        <f t="shared" si="340"/>
        <v>294</v>
      </c>
      <c r="E297" s="44" t="str">
        <f t="shared" si="341"/>
        <v/>
      </c>
      <c r="F297" s="44" t="str">
        <f t="shared" si="342"/>
        <v xml:space="preserve"> Pesos</v>
      </c>
      <c r="G297" s="44" t="str">
        <f t="shared" si="343"/>
        <v xml:space="preserve">  billones</v>
      </c>
      <c r="H297" s="44"/>
      <c r="I297" s="44" t="str">
        <f t="shared" si="344"/>
        <v xml:space="preserve"> Pesos</v>
      </c>
      <c r="J297" s="44" t="s">
        <v>80</v>
      </c>
      <c r="K297" s="44"/>
      <c r="L297" s="44" t="str">
        <f t="shared" si="345"/>
        <v xml:space="preserve"> Pesos</v>
      </c>
      <c r="M297" s="44" t="str">
        <f t="shared" si="346"/>
        <v xml:space="preserve">  millones</v>
      </c>
      <c r="N297" s="44"/>
      <c r="O297" s="44" t="str">
        <f t="shared" si="347"/>
        <v xml:space="preserve"> Pesos</v>
      </c>
      <c r="P297" s="44" t="s">
        <v>80</v>
      </c>
      <c r="Q297" s="44"/>
      <c r="R297" s="44" t="str">
        <f t="shared" si="348"/>
        <v xml:space="preserve"> y </v>
      </c>
      <c r="S297" s="44" t="str">
        <f t="shared" si="349"/>
        <v xml:space="preserve"> Pesos</v>
      </c>
      <c r="T297" s="44" t="str">
        <f t="shared" si="350"/>
        <v xml:space="preserve"> Centavos</v>
      </c>
      <c r="U297" s="44" t="str">
        <f t="shared" si="351"/>
        <v xml:space="preserve"> centavos</v>
      </c>
      <c r="V297" s="44">
        <v>15</v>
      </c>
      <c r="W297" s="44">
        <v>14</v>
      </c>
      <c r="X297" s="44">
        <v>13</v>
      </c>
      <c r="Y297" s="44">
        <v>12</v>
      </c>
      <c r="Z297" s="44">
        <v>11</v>
      </c>
      <c r="AA297" s="44">
        <v>10</v>
      </c>
      <c r="AB297" s="44">
        <v>9</v>
      </c>
      <c r="AC297" s="44">
        <f t="shared" si="414"/>
        <v>8</v>
      </c>
      <c r="AD297" s="44">
        <f t="shared" si="414"/>
        <v>7</v>
      </c>
      <c r="AE297" s="44">
        <f t="shared" si="414"/>
        <v>6</v>
      </c>
      <c r="AF297" s="44">
        <f t="shared" si="414"/>
        <v>5</v>
      </c>
      <c r="AG297" s="44">
        <f t="shared" si="414"/>
        <v>4</v>
      </c>
      <c r="AH297" s="44">
        <f t="shared" si="414"/>
        <v>3</v>
      </c>
      <c r="AI297" s="44">
        <f t="shared" si="414"/>
        <v>2</v>
      </c>
      <c r="AJ297" s="44">
        <f t="shared" si="414"/>
        <v>1</v>
      </c>
      <c r="AK297" s="44">
        <f t="shared" si="414"/>
        <v>0</v>
      </c>
      <c r="AL297" s="44">
        <f t="shared" si="414"/>
        <v>-1</v>
      </c>
      <c r="AM297" s="44">
        <f t="shared" si="414"/>
        <v>-2</v>
      </c>
      <c r="AN297" s="44"/>
      <c r="AO297" s="46">
        <f t="shared" si="413"/>
        <v>0</v>
      </c>
      <c r="AP297" s="46">
        <f t="shared" si="413"/>
        <v>0</v>
      </c>
      <c r="AQ297" s="46">
        <f t="shared" si="413"/>
        <v>0</v>
      </c>
      <c r="AR297" s="46">
        <f t="shared" si="413"/>
        <v>0</v>
      </c>
      <c r="AS297" s="46">
        <f t="shared" si="413"/>
        <v>0</v>
      </c>
      <c r="AT297" s="46">
        <f t="shared" si="413"/>
        <v>0</v>
      </c>
      <c r="AU297" s="46">
        <f t="shared" si="412"/>
        <v>0</v>
      </c>
      <c r="AV297" s="46">
        <f t="shared" si="411"/>
        <v>0</v>
      </c>
      <c r="AW297" s="46">
        <f t="shared" si="411"/>
        <v>0</v>
      </c>
      <c r="AX297" s="46">
        <f t="shared" si="411"/>
        <v>0</v>
      </c>
      <c r="AY297" s="46">
        <f t="shared" si="411"/>
        <v>0</v>
      </c>
      <c r="AZ297" s="46">
        <f t="shared" si="411"/>
        <v>0</v>
      </c>
      <c r="BA297" s="46">
        <f t="shared" si="411"/>
        <v>2</v>
      </c>
      <c r="BB297" s="46">
        <f t="shared" si="411"/>
        <v>29</v>
      </c>
      <c r="BC297" s="46">
        <f t="shared" si="411"/>
        <v>294</v>
      </c>
      <c r="BD297" s="46">
        <f t="shared" si="411"/>
        <v>2940</v>
      </c>
      <c r="BE297" s="46">
        <f t="shared" si="411"/>
        <v>29400</v>
      </c>
      <c r="BF297" s="44"/>
      <c r="BG297" s="44">
        <f t="shared" si="352"/>
        <v>0</v>
      </c>
      <c r="BH297" s="46">
        <f t="shared" si="353"/>
        <v>0</v>
      </c>
      <c r="BI297" s="46">
        <f t="shared" si="354"/>
        <v>0</v>
      </c>
      <c r="BJ297" s="46">
        <f t="shared" si="355"/>
        <v>0</v>
      </c>
      <c r="BK297" s="46">
        <f t="shared" si="356"/>
        <v>0</v>
      </c>
      <c r="BL297" s="46">
        <f t="shared" si="357"/>
        <v>0</v>
      </c>
      <c r="BM297" s="46">
        <f t="shared" si="358"/>
        <v>0</v>
      </c>
      <c r="BN297" s="46">
        <f t="shared" si="359"/>
        <v>0</v>
      </c>
      <c r="BO297" s="46">
        <f t="shared" si="360"/>
        <v>0</v>
      </c>
      <c r="BP297" s="46">
        <f t="shared" si="361"/>
        <v>0</v>
      </c>
      <c r="BQ297" s="46">
        <f t="shared" si="362"/>
        <v>0</v>
      </c>
      <c r="BR297" s="46">
        <f t="shared" si="363"/>
        <v>0</v>
      </c>
      <c r="BS297" s="46">
        <f t="shared" si="364"/>
        <v>200</v>
      </c>
      <c r="BT297" s="46">
        <f t="shared" si="365"/>
        <v>90</v>
      </c>
      <c r="BU297" s="46">
        <f t="shared" si="366"/>
        <v>4</v>
      </c>
      <c r="BV297" s="46">
        <f t="shared" si="367"/>
        <v>0</v>
      </c>
      <c r="BW297" s="46">
        <f t="shared" si="368"/>
        <v>0</v>
      </c>
      <c r="BX297" s="44"/>
      <c r="BY297" s="44"/>
      <c r="BZ297" s="46">
        <f t="shared" si="369"/>
        <v>0</v>
      </c>
      <c r="CA297" s="46"/>
      <c r="CB297" s="46"/>
      <c r="CC297" s="46">
        <f t="shared" si="370"/>
        <v>0</v>
      </c>
      <c r="CD297" s="46"/>
      <c r="CE297" s="46"/>
      <c r="CF297" s="46">
        <f t="shared" si="371"/>
        <v>0</v>
      </c>
      <c r="CG297" s="44"/>
      <c r="CH297" s="46"/>
      <c r="CI297" s="46">
        <f t="shared" si="372"/>
        <v>0</v>
      </c>
      <c r="CJ297" s="44"/>
      <c r="CK297" s="46"/>
      <c r="CL297" s="46">
        <f t="shared" si="373"/>
        <v>94</v>
      </c>
      <c r="CM297" s="44"/>
      <c r="CN297" s="46">
        <f t="shared" si="374"/>
        <v>0</v>
      </c>
      <c r="CO297" s="44"/>
      <c r="CP297" s="44"/>
      <c r="CQ297" s="44" t="str">
        <f t="shared" si="375"/>
        <v/>
      </c>
      <c r="CR297" s="44" t="str">
        <f t="shared" si="376"/>
        <v/>
      </c>
      <c r="CS297" s="44" t="str">
        <f t="shared" si="377"/>
        <v xml:space="preserve">   billones</v>
      </c>
      <c r="CT297" s="44" t="str">
        <f t="shared" si="378"/>
        <v/>
      </c>
      <c r="CU297" s="44" t="str">
        <f t="shared" si="379"/>
        <v/>
      </c>
      <c r="CV297" s="44" t="str">
        <f t="shared" si="380"/>
        <v xml:space="preserve">  mil</v>
      </c>
      <c r="CW297" s="44" t="str">
        <f t="shared" si="381"/>
        <v/>
      </c>
      <c r="CX297" s="44" t="str">
        <f t="shared" si="382"/>
        <v/>
      </c>
      <c r="CY297" s="44" t="str">
        <f t="shared" si="383"/>
        <v xml:space="preserve">   millones</v>
      </c>
      <c r="CZ297" s="44" t="str">
        <f t="shared" si="384"/>
        <v/>
      </c>
      <c r="DA297" s="44" t="str">
        <f t="shared" si="385"/>
        <v/>
      </c>
      <c r="DB297" s="44" t="str">
        <f t="shared" si="386"/>
        <v xml:space="preserve">  mil</v>
      </c>
      <c r="DC297" s="44" t="str">
        <f t="shared" si="387"/>
        <v xml:space="preserve">Doscientos </v>
      </c>
      <c r="DD297" s="44" t="str">
        <f t="shared" si="388"/>
        <v xml:space="preserve">Noventa y </v>
      </c>
      <c r="DE297" s="44" t="str">
        <f t="shared" si="389"/>
        <v>Cuatro Pesos</v>
      </c>
      <c r="DF297" s="44" t="str">
        <f t="shared" si="390"/>
        <v xml:space="preserve">  Centavos</v>
      </c>
      <c r="DG297" s="44" t="str">
        <f t="shared" si="391"/>
        <v xml:space="preserve">  centavos</v>
      </c>
      <c r="DH297" s="44" t="str">
        <f t="shared" si="392"/>
        <v xml:space="preserve"> </v>
      </c>
      <c r="DI297" s="44" t="str">
        <f t="shared" si="393"/>
        <v/>
      </c>
      <c r="DJ297" s="44"/>
      <c r="DK297" s="44" t="str">
        <f t="shared" si="394"/>
        <v xml:space="preserve"> </v>
      </c>
      <c r="DL297" s="44" t="str">
        <f t="shared" si="395"/>
        <v/>
      </c>
      <c r="DM297" s="44"/>
      <c r="DN297" s="44" t="str">
        <f t="shared" si="396"/>
        <v xml:space="preserve"> </v>
      </c>
      <c r="DO297" s="44" t="str">
        <f t="shared" si="397"/>
        <v/>
      </c>
      <c r="DP297" s="44"/>
      <c r="DQ297" s="44" t="str">
        <f t="shared" si="398"/>
        <v xml:space="preserve"> </v>
      </c>
      <c r="DR297" s="44" t="str">
        <f t="shared" si="399"/>
        <v/>
      </c>
      <c r="DS297" s="44"/>
      <c r="DT297" s="44" t="e">
        <f t="shared" si="400"/>
        <v>#N/A</v>
      </c>
      <c r="DU297" s="44" t="str">
        <f t="shared" si="401"/>
        <v xml:space="preserve"> Pesos</v>
      </c>
      <c r="DV297" s="44" t="str">
        <f t="shared" si="402"/>
        <v xml:space="preserve"> </v>
      </c>
      <c r="DW297" s="44" t="str">
        <f t="shared" si="403"/>
        <v/>
      </c>
      <c r="DX297" s="44"/>
      <c r="DY297" s="44"/>
      <c r="DZ297" s="44"/>
      <c r="EA297" s="44" t="str">
        <f t="shared" si="404"/>
        <v xml:space="preserve"> </v>
      </c>
      <c r="EB297" s="44"/>
      <c r="EC297" s="44"/>
      <c r="ED297" s="44" t="str">
        <f t="shared" si="405"/>
        <v xml:space="preserve"> </v>
      </c>
      <c r="EE297" s="44"/>
      <c r="EF297" s="44"/>
      <c r="EG297" s="47" t="str">
        <f t="shared" si="406"/>
        <v xml:space="preserve"> </v>
      </c>
      <c r="EH297" s="44"/>
      <c r="EI297" s="44"/>
      <c r="EJ297" s="47" t="str">
        <f t="shared" si="407"/>
        <v xml:space="preserve"> </v>
      </c>
      <c r="EK297" s="44"/>
      <c r="EL297" s="44"/>
      <c r="EM297" s="47" t="str">
        <f t="shared" si="408"/>
        <v>Doscientos Noventa y Cuatro Pesos</v>
      </c>
      <c r="EN297" s="47"/>
      <c r="EO297" s="47" t="str">
        <f t="shared" si="409"/>
        <v xml:space="preserve"> </v>
      </c>
      <c r="EP297" s="44"/>
    </row>
    <row r="298" spans="1:146" hidden="1" x14ac:dyDescent="0.2">
      <c r="A298" s="42">
        <v>295</v>
      </c>
      <c r="B298" s="43" t="str">
        <f t="shared" si="339"/>
        <v>Doscientos Noventa y Cinco Pesos M/L</v>
      </c>
      <c r="C298" s="44"/>
      <c r="D298" s="45">
        <f t="shared" si="340"/>
        <v>295</v>
      </c>
      <c r="E298" s="44" t="str">
        <f t="shared" si="341"/>
        <v/>
      </c>
      <c r="F298" s="44" t="str">
        <f t="shared" si="342"/>
        <v xml:space="preserve"> Pesos</v>
      </c>
      <c r="G298" s="44" t="str">
        <f t="shared" si="343"/>
        <v xml:space="preserve">  billones</v>
      </c>
      <c r="H298" s="44"/>
      <c r="I298" s="44" t="str">
        <f t="shared" si="344"/>
        <v xml:space="preserve"> Pesos</v>
      </c>
      <c r="J298" s="44" t="s">
        <v>80</v>
      </c>
      <c r="K298" s="44"/>
      <c r="L298" s="44" t="str">
        <f t="shared" si="345"/>
        <v xml:space="preserve"> Pesos</v>
      </c>
      <c r="M298" s="44" t="str">
        <f t="shared" si="346"/>
        <v xml:space="preserve">  millones</v>
      </c>
      <c r="N298" s="44"/>
      <c r="O298" s="44" t="str">
        <f t="shared" si="347"/>
        <v xml:space="preserve"> Pesos</v>
      </c>
      <c r="P298" s="44" t="s">
        <v>80</v>
      </c>
      <c r="Q298" s="44"/>
      <c r="R298" s="44" t="str">
        <f t="shared" si="348"/>
        <v xml:space="preserve"> y </v>
      </c>
      <c r="S298" s="44" t="str">
        <f t="shared" si="349"/>
        <v xml:space="preserve"> Pesos</v>
      </c>
      <c r="T298" s="44" t="str">
        <f t="shared" si="350"/>
        <v xml:space="preserve"> Centavos</v>
      </c>
      <c r="U298" s="44" t="str">
        <f t="shared" si="351"/>
        <v xml:space="preserve"> centavos</v>
      </c>
      <c r="V298" s="44">
        <v>15</v>
      </c>
      <c r="W298" s="44">
        <v>14</v>
      </c>
      <c r="X298" s="44">
        <v>13</v>
      </c>
      <c r="Y298" s="44">
        <v>12</v>
      </c>
      <c r="Z298" s="44">
        <v>11</v>
      </c>
      <c r="AA298" s="44">
        <v>10</v>
      </c>
      <c r="AB298" s="44">
        <v>9</v>
      </c>
      <c r="AC298" s="44">
        <f t="shared" si="414"/>
        <v>8</v>
      </c>
      <c r="AD298" s="44">
        <f t="shared" si="414"/>
        <v>7</v>
      </c>
      <c r="AE298" s="44">
        <f t="shared" si="414"/>
        <v>6</v>
      </c>
      <c r="AF298" s="44">
        <f t="shared" si="414"/>
        <v>5</v>
      </c>
      <c r="AG298" s="44">
        <f t="shared" si="414"/>
        <v>4</v>
      </c>
      <c r="AH298" s="44">
        <f t="shared" si="414"/>
        <v>3</v>
      </c>
      <c r="AI298" s="44">
        <f t="shared" si="414"/>
        <v>2</v>
      </c>
      <c r="AJ298" s="44">
        <f t="shared" si="414"/>
        <v>1</v>
      </c>
      <c r="AK298" s="44">
        <f t="shared" si="414"/>
        <v>0</v>
      </c>
      <c r="AL298" s="44">
        <f t="shared" si="414"/>
        <v>-1</v>
      </c>
      <c r="AM298" s="44">
        <f t="shared" si="414"/>
        <v>-2</v>
      </c>
      <c r="AN298" s="44"/>
      <c r="AO298" s="46">
        <f t="shared" si="413"/>
        <v>0</v>
      </c>
      <c r="AP298" s="46">
        <f t="shared" si="413"/>
        <v>0</v>
      </c>
      <c r="AQ298" s="46">
        <f t="shared" si="413"/>
        <v>0</v>
      </c>
      <c r="AR298" s="46">
        <f t="shared" si="413"/>
        <v>0</v>
      </c>
      <c r="AS298" s="46">
        <f t="shared" si="413"/>
        <v>0</v>
      </c>
      <c r="AT298" s="46">
        <f t="shared" si="413"/>
        <v>0</v>
      </c>
      <c r="AU298" s="46">
        <f t="shared" si="412"/>
        <v>0</v>
      </c>
      <c r="AV298" s="46">
        <f t="shared" si="411"/>
        <v>0</v>
      </c>
      <c r="AW298" s="46">
        <f t="shared" si="411"/>
        <v>0</v>
      </c>
      <c r="AX298" s="46">
        <f t="shared" si="411"/>
        <v>0</v>
      </c>
      <c r="AY298" s="46">
        <f t="shared" si="411"/>
        <v>0</v>
      </c>
      <c r="AZ298" s="46">
        <f t="shared" si="411"/>
        <v>0</v>
      </c>
      <c r="BA298" s="46">
        <f t="shared" si="411"/>
        <v>2</v>
      </c>
      <c r="BB298" s="46">
        <f t="shared" si="411"/>
        <v>29</v>
      </c>
      <c r="BC298" s="46">
        <f t="shared" si="411"/>
        <v>295</v>
      </c>
      <c r="BD298" s="46">
        <f t="shared" si="411"/>
        <v>2950</v>
      </c>
      <c r="BE298" s="46">
        <f t="shared" si="411"/>
        <v>29500</v>
      </c>
      <c r="BF298" s="44"/>
      <c r="BG298" s="44">
        <f t="shared" si="352"/>
        <v>0</v>
      </c>
      <c r="BH298" s="46">
        <f t="shared" si="353"/>
        <v>0</v>
      </c>
      <c r="BI298" s="46">
        <f t="shared" si="354"/>
        <v>0</v>
      </c>
      <c r="BJ298" s="46">
        <f t="shared" si="355"/>
        <v>0</v>
      </c>
      <c r="BK298" s="46">
        <f t="shared" si="356"/>
        <v>0</v>
      </c>
      <c r="BL298" s="46">
        <f t="shared" si="357"/>
        <v>0</v>
      </c>
      <c r="BM298" s="46">
        <f t="shared" si="358"/>
        <v>0</v>
      </c>
      <c r="BN298" s="46">
        <f t="shared" si="359"/>
        <v>0</v>
      </c>
      <c r="BO298" s="46">
        <f t="shared" si="360"/>
        <v>0</v>
      </c>
      <c r="BP298" s="46">
        <f t="shared" si="361"/>
        <v>0</v>
      </c>
      <c r="BQ298" s="46">
        <f t="shared" si="362"/>
        <v>0</v>
      </c>
      <c r="BR298" s="46">
        <f t="shared" si="363"/>
        <v>0</v>
      </c>
      <c r="BS298" s="46">
        <f t="shared" si="364"/>
        <v>200</v>
      </c>
      <c r="BT298" s="46">
        <f t="shared" si="365"/>
        <v>90</v>
      </c>
      <c r="BU298" s="46">
        <f t="shared" si="366"/>
        <v>5</v>
      </c>
      <c r="BV298" s="46">
        <f t="shared" si="367"/>
        <v>0</v>
      </c>
      <c r="BW298" s="46">
        <f t="shared" si="368"/>
        <v>0</v>
      </c>
      <c r="BX298" s="44"/>
      <c r="BY298" s="44"/>
      <c r="BZ298" s="46">
        <f t="shared" si="369"/>
        <v>0</v>
      </c>
      <c r="CA298" s="46"/>
      <c r="CB298" s="46"/>
      <c r="CC298" s="46">
        <f t="shared" si="370"/>
        <v>0</v>
      </c>
      <c r="CD298" s="46"/>
      <c r="CE298" s="46"/>
      <c r="CF298" s="46">
        <f t="shared" si="371"/>
        <v>0</v>
      </c>
      <c r="CG298" s="44"/>
      <c r="CH298" s="46"/>
      <c r="CI298" s="46">
        <f t="shared" si="372"/>
        <v>0</v>
      </c>
      <c r="CJ298" s="44"/>
      <c r="CK298" s="46"/>
      <c r="CL298" s="46">
        <f t="shared" si="373"/>
        <v>95</v>
      </c>
      <c r="CM298" s="44"/>
      <c r="CN298" s="46">
        <f t="shared" si="374"/>
        <v>0</v>
      </c>
      <c r="CO298" s="44"/>
      <c r="CP298" s="44"/>
      <c r="CQ298" s="44" t="str">
        <f t="shared" si="375"/>
        <v/>
      </c>
      <c r="CR298" s="44" t="str">
        <f t="shared" si="376"/>
        <v/>
      </c>
      <c r="CS298" s="44" t="str">
        <f t="shared" si="377"/>
        <v xml:space="preserve">   billones</v>
      </c>
      <c r="CT298" s="44" t="str">
        <f t="shared" si="378"/>
        <v/>
      </c>
      <c r="CU298" s="44" t="str">
        <f t="shared" si="379"/>
        <v/>
      </c>
      <c r="CV298" s="44" t="str">
        <f t="shared" si="380"/>
        <v xml:space="preserve">  mil</v>
      </c>
      <c r="CW298" s="44" t="str">
        <f t="shared" si="381"/>
        <v/>
      </c>
      <c r="CX298" s="44" t="str">
        <f t="shared" si="382"/>
        <v/>
      </c>
      <c r="CY298" s="44" t="str">
        <f t="shared" si="383"/>
        <v xml:space="preserve">   millones</v>
      </c>
      <c r="CZ298" s="44" t="str">
        <f t="shared" si="384"/>
        <v/>
      </c>
      <c r="DA298" s="44" t="str">
        <f t="shared" si="385"/>
        <v/>
      </c>
      <c r="DB298" s="44" t="str">
        <f t="shared" si="386"/>
        <v xml:space="preserve">  mil</v>
      </c>
      <c r="DC298" s="44" t="str">
        <f t="shared" si="387"/>
        <v xml:space="preserve">Doscientos </v>
      </c>
      <c r="DD298" s="44" t="str">
        <f t="shared" si="388"/>
        <v xml:space="preserve">Noventa y </v>
      </c>
      <c r="DE298" s="44" t="str">
        <f t="shared" si="389"/>
        <v>Cinco Pesos</v>
      </c>
      <c r="DF298" s="44" t="str">
        <f t="shared" si="390"/>
        <v xml:space="preserve">  Centavos</v>
      </c>
      <c r="DG298" s="44" t="str">
        <f t="shared" si="391"/>
        <v xml:space="preserve">  centavos</v>
      </c>
      <c r="DH298" s="44" t="str">
        <f t="shared" si="392"/>
        <v xml:space="preserve"> </v>
      </c>
      <c r="DI298" s="44" t="str">
        <f t="shared" si="393"/>
        <v/>
      </c>
      <c r="DJ298" s="44"/>
      <c r="DK298" s="44" t="str">
        <f t="shared" si="394"/>
        <v xml:space="preserve"> </v>
      </c>
      <c r="DL298" s="44" t="str">
        <f t="shared" si="395"/>
        <v/>
      </c>
      <c r="DM298" s="44"/>
      <c r="DN298" s="44" t="str">
        <f t="shared" si="396"/>
        <v xml:space="preserve"> </v>
      </c>
      <c r="DO298" s="44" t="str">
        <f t="shared" si="397"/>
        <v/>
      </c>
      <c r="DP298" s="44"/>
      <c r="DQ298" s="44" t="str">
        <f t="shared" si="398"/>
        <v xml:space="preserve"> </v>
      </c>
      <c r="DR298" s="44" t="str">
        <f t="shared" si="399"/>
        <v/>
      </c>
      <c r="DS298" s="44"/>
      <c r="DT298" s="44" t="e">
        <f t="shared" si="400"/>
        <v>#N/A</v>
      </c>
      <c r="DU298" s="44" t="str">
        <f t="shared" si="401"/>
        <v xml:space="preserve"> Pesos</v>
      </c>
      <c r="DV298" s="44" t="str">
        <f t="shared" si="402"/>
        <v xml:space="preserve"> </v>
      </c>
      <c r="DW298" s="44" t="str">
        <f t="shared" si="403"/>
        <v/>
      </c>
      <c r="DX298" s="44"/>
      <c r="DY298" s="44"/>
      <c r="DZ298" s="44"/>
      <c r="EA298" s="44" t="str">
        <f t="shared" si="404"/>
        <v xml:space="preserve"> </v>
      </c>
      <c r="EB298" s="44"/>
      <c r="EC298" s="44"/>
      <c r="ED298" s="44" t="str">
        <f t="shared" si="405"/>
        <v xml:space="preserve"> </v>
      </c>
      <c r="EE298" s="44"/>
      <c r="EF298" s="44"/>
      <c r="EG298" s="47" t="str">
        <f t="shared" si="406"/>
        <v xml:space="preserve"> </v>
      </c>
      <c r="EH298" s="44"/>
      <c r="EI298" s="44"/>
      <c r="EJ298" s="47" t="str">
        <f t="shared" si="407"/>
        <v xml:space="preserve"> </v>
      </c>
      <c r="EK298" s="44"/>
      <c r="EL298" s="44"/>
      <c r="EM298" s="47" t="str">
        <f t="shared" si="408"/>
        <v>Doscientos Noventa y Cinco Pesos</v>
      </c>
      <c r="EN298" s="47"/>
      <c r="EO298" s="47" t="str">
        <f t="shared" si="409"/>
        <v xml:space="preserve"> </v>
      </c>
      <c r="EP298" s="44"/>
    </row>
    <row r="299" spans="1:146" hidden="1" x14ac:dyDescent="0.2">
      <c r="A299" s="42">
        <v>296</v>
      </c>
      <c r="B299" s="43" t="str">
        <f t="shared" si="339"/>
        <v>Doscientos Noventa y Seis Pesos M/L</v>
      </c>
      <c r="C299" s="44"/>
      <c r="D299" s="45">
        <f t="shared" si="340"/>
        <v>296</v>
      </c>
      <c r="E299" s="44" t="str">
        <f t="shared" si="341"/>
        <v/>
      </c>
      <c r="F299" s="44" t="str">
        <f t="shared" si="342"/>
        <v xml:space="preserve"> Pesos</v>
      </c>
      <c r="G299" s="44" t="str">
        <f t="shared" si="343"/>
        <v xml:space="preserve">  billones</v>
      </c>
      <c r="H299" s="44"/>
      <c r="I299" s="44" t="str">
        <f t="shared" si="344"/>
        <v xml:space="preserve"> Pesos</v>
      </c>
      <c r="J299" s="44" t="s">
        <v>80</v>
      </c>
      <c r="K299" s="44"/>
      <c r="L299" s="44" t="str">
        <f t="shared" si="345"/>
        <v xml:space="preserve"> Pesos</v>
      </c>
      <c r="M299" s="44" t="str">
        <f t="shared" si="346"/>
        <v xml:space="preserve">  millones</v>
      </c>
      <c r="N299" s="44"/>
      <c r="O299" s="44" t="str">
        <f t="shared" si="347"/>
        <v xml:space="preserve"> Pesos</v>
      </c>
      <c r="P299" s="44" t="s">
        <v>80</v>
      </c>
      <c r="Q299" s="44"/>
      <c r="R299" s="44" t="str">
        <f t="shared" si="348"/>
        <v xml:space="preserve"> y </v>
      </c>
      <c r="S299" s="44" t="str">
        <f t="shared" si="349"/>
        <v xml:space="preserve"> Pesos</v>
      </c>
      <c r="T299" s="44" t="str">
        <f t="shared" si="350"/>
        <v xml:space="preserve"> Centavos</v>
      </c>
      <c r="U299" s="44" t="str">
        <f t="shared" si="351"/>
        <v xml:space="preserve"> centavos</v>
      </c>
      <c r="V299" s="44">
        <v>15</v>
      </c>
      <c r="W299" s="44">
        <v>14</v>
      </c>
      <c r="X299" s="44">
        <v>13</v>
      </c>
      <c r="Y299" s="44">
        <v>12</v>
      </c>
      <c r="Z299" s="44">
        <v>11</v>
      </c>
      <c r="AA299" s="44">
        <v>10</v>
      </c>
      <c r="AB299" s="44">
        <v>9</v>
      </c>
      <c r="AC299" s="44">
        <f t="shared" si="414"/>
        <v>8</v>
      </c>
      <c r="AD299" s="44">
        <f t="shared" si="414"/>
        <v>7</v>
      </c>
      <c r="AE299" s="44">
        <f t="shared" si="414"/>
        <v>6</v>
      </c>
      <c r="AF299" s="44">
        <f t="shared" si="414"/>
        <v>5</v>
      </c>
      <c r="AG299" s="44">
        <f t="shared" si="414"/>
        <v>4</v>
      </c>
      <c r="AH299" s="44">
        <f t="shared" si="414"/>
        <v>3</v>
      </c>
      <c r="AI299" s="44">
        <f t="shared" si="414"/>
        <v>2</v>
      </c>
      <c r="AJ299" s="44">
        <f t="shared" si="414"/>
        <v>1</v>
      </c>
      <c r="AK299" s="44">
        <f t="shared" si="414"/>
        <v>0</v>
      </c>
      <c r="AL299" s="44">
        <f t="shared" si="414"/>
        <v>-1</v>
      </c>
      <c r="AM299" s="44">
        <f t="shared" si="414"/>
        <v>-2</v>
      </c>
      <c r="AN299" s="44"/>
      <c r="AO299" s="46">
        <f t="shared" si="413"/>
        <v>0</v>
      </c>
      <c r="AP299" s="46">
        <f t="shared" si="413"/>
        <v>0</v>
      </c>
      <c r="AQ299" s="46">
        <f t="shared" si="413"/>
        <v>0</v>
      </c>
      <c r="AR299" s="46">
        <f t="shared" si="413"/>
        <v>0</v>
      </c>
      <c r="AS299" s="46">
        <f t="shared" si="413"/>
        <v>0</v>
      </c>
      <c r="AT299" s="46">
        <f t="shared" si="413"/>
        <v>0</v>
      </c>
      <c r="AU299" s="46">
        <f t="shared" si="412"/>
        <v>0</v>
      </c>
      <c r="AV299" s="46">
        <f t="shared" si="411"/>
        <v>0</v>
      </c>
      <c r="AW299" s="46">
        <f t="shared" si="411"/>
        <v>0</v>
      </c>
      <c r="AX299" s="46">
        <f t="shared" si="411"/>
        <v>0</v>
      </c>
      <c r="AY299" s="46">
        <f t="shared" si="411"/>
        <v>0</v>
      </c>
      <c r="AZ299" s="46">
        <f t="shared" si="411"/>
        <v>0</v>
      </c>
      <c r="BA299" s="46">
        <f t="shared" si="411"/>
        <v>2</v>
      </c>
      <c r="BB299" s="46">
        <f t="shared" si="411"/>
        <v>29</v>
      </c>
      <c r="BC299" s="46">
        <f t="shared" si="411"/>
        <v>296</v>
      </c>
      <c r="BD299" s="46">
        <f t="shared" si="411"/>
        <v>2960</v>
      </c>
      <c r="BE299" s="46">
        <f t="shared" si="411"/>
        <v>29600</v>
      </c>
      <c r="BF299" s="44"/>
      <c r="BG299" s="44">
        <f t="shared" si="352"/>
        <v>0</v>
      </c>
      <c r="BH299" s="46">
        <f t="shared" si="353"/>
        <v>0</v>
      </c>
      <c r="BI299" s="46">
        <f t="shared" si="354"/>
        <v>0</v>
      </c>
      <c r="BJ299" s="46">
        <f t="shared" si="355"/>
        <v>0</v>
      </c>
      <c r="BK299" s="46">
        <f t="shared" si="356"/>
        <v>0</v>
      </c>
      <c r="BL299" s="46">
        <f t="shared" si="357"/>
        <v>0</v>
      </c>
      <c r="BM299" s="46">
        <f t="shared" si="358"/>
        <v>0</v>
      </c>
      <c r="BN299" s="46">
        <f t="shared" si="359"/>
        <v>0</v>
      </c>
      <c r="BO299" s="46">
        <f t="shared" si="360"/>
        <v>0</v>
      </c>
      <c r="BP299" s="46">
        <f t="shared" si="361"/>
        <v>0</v>
      </c>
      <c r="BQ299" s="46">
        <f t="shared" si="362"/>
        <v>0</v>
      </c>
      <c r="BR299" s="46">
        <f t="shared" si="363"/>
        <v>0</v>
      </c>
      <c r="BS299" s="46">
        <f t="shared" si="364"/>
        <v>200</v>
      </c>
      <c r="BT299" s="46">
        <f t="shared" si="365"/>
        <v>90</v>
      </c>
      <c r="BU299" s="46">
        <f t="shared" si="366"/>
        <v>6</v>
      </c>
      <c r="BV299" s="46">
        <f t="shared" si="367"/>
        <v>0</v>
      </c>
      <c r="BW299" s="46">
        <f t="shared" si="368"/>
        <v>0</v>
      </c>
      <c r="BX299" s="44"/>
      <c r="BY299" s="44"/>
      <c r="BZ299" s="46">
        <f t="shared" si="369"/>
        <v>0</v>
      </c>
      <c r="CA299" s="46"/>
      <c r="CB299" s="46"/>
      <c r="CC299" s="46">
        <f t="shared" si="370"/>
        <v>0</v>
      </c>
      <c r="CD299" s="46"/>
      <c r="CE299" s="46"/>
      <c r="CF299" s="46">
        <f t="shared" si="371"/>
        <v>0</v>
      </c>
      <c r="CG299" s="44"/>
      <c r="CH299" s="46"/>
      <c r="CI299" s="46">
        <f t="shared" si="372"/>
        <v>0</v>
      </c>
      <c r="CJ299" s="44"/>
      <c r="CK299" s="46"/>
      <c r="CL299" s="46">
        <f t="shared" si="373"/>
        <v>96</v>
      </c>
      <c r="CM299" s="44"/>
      <c r="CN299" s="46">
        <f t="shared" si="374"/>
        <v>0</v>
      </c>
      <c r="CO299" s="44"/>
      <c r="CP299" s="44"/>
      <c r="CQ299" s="44" t="str">
        <f t="shared" si="375"/>
        <v/>
      </c>
      <c r="CR299" s="44" t="str">
        <f t="shared" si="376"/>
        <v/>
      </c>
      <c r="CS299" s="44" t="str">
        <f t="shared" si="377"/>
        <v xml:space="preserve">   billones</v>
      </c>
      <c r="CT299" s="44" t="str">
        <f t="shared" si="378"/>
        <v/>
      </c>
      <c r="CU299" s="44" t="str">
        <f t="shared" si="379"/>
        <v/>
      </c>
      <c r="CV299" s="44" t="str">
        <f t="shared" si="380"/>
        <v xml:space="preserve">  mil</v>
      </c>
      <c r="CW299" s="44" t="str">
        <f t="shared" si="381"/>
        <v/>
      </c>
      <c r="CX299" s="44" t="str">
        <f t="shared" si="382"/>
        <v/>
      </c>
      <c r="CY299" s="44" t="str">
        <f t="shared" si="383"/>
        <v xml:space="preserve">   millones</v>
      </c>
      <c r="CZ299" s="44" t="str">
        <f t="shared" si="384"/>
        <v/>
      </c>
      <c r="DA299" s="44" t="str">
        <f t="shared" si="385"/>
        <v/>
      </c>
      <c r="DB299" s="44" t="str">
        <f t="shared" si="386"/>
        <v xml:space="preserve">  mil</v>
      </c>
      <c r="DC299" s="44" t="str">
        <f t="shared" si="387"/>
        <v xml:space="preserve">Doscientos </v>
      </c>
      <c r="DD299" s="44" t="str">
        <f t="shared" si="388"/>
        <v xml:space="preserve">Noventa y </v>
      </c>
      <c r="DE299" s="44" t="str">
        <f t="shared" si="389"/>
        <v>Seis Pesos</v>
      </c>
      <c r="DF299" s="44" t="str">
        <f t="shared" si="390"/>
        <v xml:space="preserve">  Centavos</v>
      </c>
      <c r="DG299" s="44" t="str">
        <f t="shared" si="391"/>
        <v xml:space="preserve">  centavos</v>
      </c>
      <c r="DH299" s="44" t="str">
        <f t="shared" si="392"/>
        <v xml:space="preserve"> </v>
      </c>
      <c r="DI299" s="44" t="str">
        <f t="shared" si="393"/>
        <v/>
      </c>
      <c r="DJ299" s="44"/>
      <c r="DK299" s="44" t="str">
        <f t="shared" si="394"/>
        <v xml:space="preserve"> </v>
      </c>
      <c r="DL299" s="44" t="str">
        <f t="shared" si="395"/>
        <v/>
      </c>
      <c r="DM299" s="44"/>
      <c r="DN299" s="44" t="str">
        <f t="shared" si="396"/>
        <v xml:space="preserve"> </v>
      </c>
      <c r="DO299" s="44" t="str">
        <f t="shared" si="397"/>
        <v/>
      </c>
      <c r="DP299" s="44"/>
      <c r="DQ299" s="44" t="str">
        <f t="shared" si="398"/>
        <v xml:space="preserve"> </v>
      </c>
      <c r="DR299" s="44" t="str">
        <f t="shared" si="399"/>
        <v/>
      </c>
      <c r="DS299" s="44"/>
      <c r="DT299" s="44" t="e">
        <f t="shared" si="400"/>
        <v>#N/A</v>
      </c>
      <c r="DU299" s="44" t="str">
        <f t="shared" si="401"/>
        <v xml:space="preserve"> Pesos</v>
      </c>
      <c r="DV299" s="44" t="str">
        <f t="shared" si="402"/>
        <v xml:space="preserve"> </v>
      </c>
      <c r="DW299" s="44" t="str">
        <f t="shared" si="403"/>
        <v/>
      </c>
      <c r="DX299" s="44"/>
      <c r="DY299" s="44"/>
      <c r="DZ299" s="44"/>
      <c r="EA299" s="44" t="str">
        <f t="shared" si="404"/>
        <v xml:space="preserve"> </v>
      </c>
      <c r="EB299" s="44"/>
      <c r="EC299" s="44"/>
      <c r="ED299" s="44" t="str">
        <f t="shared" si="405"/>
        <v xml:space="preserve"> </v>
      </c>
      <c r="EE299" s="44"/>
      <c r="EF299" s="44"/>
      <c r="EG299" s="47" t="str">
        <f t="shared" si="406"/>
        <v xml:space="preserve"> </v>
      </c>
      <c r="EH299" s="44"/>
      <c r="EI299" s="44"/>
      <c r="EJ299" s="47" t="str">
        <f t="shared" si="407"/>
        <v xml:space="preserve"> </v>
      </c>
      <c r="EK299" s="44"/>
      <c r="EL299" s="44"/>
      <c r="EM299" s="47" t="str">
        <f t="shared" si="408"/>
        <v>Doscientos Noventa y Seis Pesos</v>
      </c>
      <c r="EN299" s="47"/>
      <c r="EO299" s="47" t="str">
        <f t="shared" si="409"/>
        <v xml:space="preserve"> </v>
      </c>
      <c r="EP299" s="44"/>
    </row>
    <row r="300" spans="1:146" hidden="1" x14ac:dyDescent="0.2">
      <c r="A300" s="42">
        <v>297</v>
      </c>
      <c r="B300" s="43" t="str">
        <f t="shared" si="339"/>
        <v>Doscientos Noventa y Siete Pesos M/L</v>
      </c>
      <c r="C300" s="44"/>
      <c r="D300" s="45">
        <f t="shared" si="340"/>
        <v>297</v>
      </c>
      <c r="E300" s="44" t="str">
        <f t="shared" si="341"/>
        <v/>
      </c>
      <c r="F300" s="44" t="str">
        <f t="shared" si="342"/>
        <v xml:space="preserve"> Pesos</v>
      </c>
      <c r="G300" s="44" t="str">
        <f t="shared" si="343"/>
        <v xml:space="preserve">  billones</v>
      </c>
      <c r="H300" s="44"/>
      <c r="I300" s="44" t="str">
        <f t="shared" si="344"/>
        <v xml:space="preserve"> Pesos</v>
      </c>
      <c r="J300" s="44" t="s">
        <v>80</v>
      </c>
      <c r="K300" s="44"/>
      <c r="L300" s="44" t="str">
        <f t="shared" si="345"/>
        <v xml:space="preserve"> Pesos</v>
      </c>
      <c r="M300" s="44" t="str">
        <f t="shared" si="346"/>
        <v xml:space="preserve">  millones</v>
      </c>
      <c r="N300" s="44"/>
      <c r="O300" s="44" t="str">
        <f t="shared" si="347"/>
        <v xml:space="preserve"> Pesos</v>
      </c>
      <c r="P300" s="44" t="s">
        <v>80</v>
      </c>
      <c r="Q300" s="44"/>
      <c r="R300" s="44" t="str">
        <f t="shared" si="348"/>
        <v xml:space="preserve"> y </v>
      </c>
      <c r="S300" s="44" t="str">
        <f t="shared" si="349"/>
        <v xml:space="preserve"> Pesos</v>
      </c>
      <c r="T300" s="44" t="str">
        <f t="shared" si="350"/>
        <v xml:space="preserve"> Centavos</v>
      </c>
      <c r="U300" s="44" t="str">
        <f t="shared" si="351"/>
        <v xml:space="preserve"> centavos</v>
      </c>
      <c r="V300" s="44">
        <v>15</v>
      </c>
      <c r="W300" s="44">
        <v>14</v>
      </c>
      <c r="X300" s="44">
        <v>13</v>
      </c>
      <c r="Y300" s="44">
        <v>12</v>
      </c>
      <c r="Z300" s="44">
        <v>11</v>
      </c>
      <c r="AA300" s="44">
        <v>10</v>
      </c>
      <c r="AB300" s="44">
        <v>9</v>
      </c>
      <c r="AC300" s="44">
        <f t="shared" si="414"/>
        <v>8</v>
      </c>
      <c r="AD300" s="44">
        <f t="shared" si="414"/>
        <v>7</v>
      </c>
      <c r="AE300" s="44">
        <f t="shared" si="414"/>
        <v>6</v>
      </c>
      <c r="AF300" s="44">
        <f t="shared" si="414"/>
        <v>5</v>
      </c>
      <c r="AG300" s="44">
        <f t="shared" si="414"/>
        <v>4</v>
      </c>
      <c r="AH300" s="44">
        <f t="shared" si="414"/>
        <v>3</v>
      </c>
      <c r="AI300" s="44">
        <f t="shared" si="414"/>
        <v>2</v>
      </c>
      <c r="AJ300" s="44">
        <f t="shared" si="414"/>
        <v>1</v>
      </c>
      <c r="AK300" s="44">
        <f t="shared" si="414"/>
        <v>0</v>
      </c>
      <c r="AL300" s="44">
        <f t="shared" si="414"/>
        <v>-1</v>
      </c>
      <c r="AM300" s="44">
        <f t="shared" si="414"/>
        <v>-2</v>
      </c>
      <c r="AN300" s="44"/>
      <c r="AO300" s="46">
        <f t="shared" si="413"/>
        <v>0</v>
      </c>
      <c r="AP300" s="46">
        <f t="shared" si="413"/>
        <v>0</v>
      </c>
      <c r="AQ300" s="46">
        <f t="shared" si="413"/>
        <v>0</v>
      </c>
      <c r="AR300" s="46">
        <f t="shared" si="413"/>
        <v>0</v>
      </c>
      <c r="AS300" s="46">
        <f t="shared" si="413"/>
        <v>0</v>
      </c>
      <c r="AT300" s="46">
        <f t="shared" si="413"/>
        <v>0</v>
      </c>
      <c r="AU300" s="46">
        <f t="shared" si="412"/>
        <v>0</v>
      </c>
      <c r="AV300" s="46">
        <f t="shared" si="411"/>
        <v>0</v>
      </c>
      <c r="AW300" s="46">
        <f t="shared" si="411"/>
        <v>0</v>
      </c>
      <c r="AX300" s="46">
        <f t="shared" si="411"/>
        <v>0</v>
      </c>
      <c r="AY300" s="46">
        <f t="shared" si="411"/>
        <v>0</v>
      </c>
      <c r="AZ300" s="46">
        <f t="shared" si="411"/>
        <v>0</v>
      </c>
      <c r="BA300" s="46">
        <f t="shared" si="411"/>
        <v>2</v>
      </c>
      <c r="BB300" s="46">
        <f t="shared" si="411"/>
        <v>29</v>
      </c>
      <c r="BC300" s="46">
        <f t="shared" si="411"/>
        <v>297</v>
      </c>
      <c r="BD300" s="46">
        <f t="shared" si="411"/>
        <v>2970</v>
      </c>
      <c r="BE300" s="46">
        <f t="shared" si="411"/>
        <v>29700</v>
      </c>
      <c r="BF300" s="44"/>
      <c r="BG300" s="44">
        <f t="shared" si="352"/>
        <v>0</v>
      </c>
      <c r="BH300" s="46">
        <f t="shared" si="353"/>
        <v>0</v>
      </c>
      <c r="BI300" s="46">
        <f t="shared" si="354"/>
        <v>0</v>
      </c>
      <c r="BJ300" s="46">
        <f t="shared" si="355"/>
        <v>0</v>
      </c>
      <c r="BK300" s="46">
        <f t="shared" si="356"/>
        <v>0</v>
      </c>
      <c r="BL300" s="46">
        <f t="shared" si="357"/>
        <v>0</v>
      </c>
      <c r="BM300" s="46">
        <f t="shared" si="358"/>
        <v>0</v>
      </c>
      <c r="BN300" s="46">
        <f t="shared" si="359"/>
        <v>0</v>
      </c>
      <c r="BO300" s="46">
        <f t="shared" si="360"/>
        <v>0</v>
      </c>
      <c r="BP300" s="46">
        <f t="shared" si="361"/>
        <v>0</v>
      </c>
      <c r="BQ300" s="46">
        <f t="shared" si="362"/>
        <v>0</v>
      </c>
      <c r="BR300" s="46">
        <f t="shared" si="363"/>
        <v>0</v>
      </c>
      <c r="BS300" s="46">
        <f t="shared" si="364"/>
        <v>200</v>
      </c>
      <c r="BT300" s="46">
        <f t="shared" si="365"/>
        <v>90</v>
      </c>
      <c r="BU300" s="46">
        <f t="shared" si="366"/>
        <v>7</v>
      </c>
      <c r="BV300" s="46">
        <f t="shared" si="367"/>
        <v>0</v>
      </c>
      <c r="BW300" s="46">
        <f t="shared" si="368"/>
        <v>0</v>
      </c>
      <c r="BX300" s="44"/>
      <c r="BY300" s="44"/>
      <c r="BZ300" s="46">
        <f t="shared" si="369"/>
        <v>0</v>
      </c>
      <c r="CA300" s="46"/>
      <c r="CB300" s="46"/>
      <c r="CC300" s="46">
        <f t="shared" si="370"/>
        <v>0</v>
      </c>
      <c r="CD300" s="46"/>
      <c r="CE300" s="46"/>
      <c r="CF300" s="46">
        <f t="shared" si="371"/>
        <v>0</v>
      </c>
      <c r="CG300" s="44"/>
      <c r="CH300" s="46"/>
      <c r="CI300" s="46">
        <f t="shared" si="372"/>
        <v>0</v>
      </c>
      <c r="CJ300" s="44"/>
      <c r="CK300" s="46"/>
      <c r="CL300" s="46">
        <f t="shared" si="373"/>
        <v>97</v>
      </c>
      <c r="CM300" s="44"/>
      <c r="CN300" s="46">
        <f t="shared" si="374"/>
        <v>0</v>
      </c>
      <c r="CO300" s="44"/>
      <c r="CP300" s="44"/>
      <c r="CQ300" s="44" t="str">
        <f t="shared" si="375"/>
        <v/>
      </c>
      <c r="CR300" s="44" t="str">
        <f t="shared" si="376"/>
        <v/>
      </c>
      <c r="CS300" s="44" t="str">
        <f t="shared" si="377"/>
        <v xml:space="preserve">   billones</v>
      </c>
      <c r="CT300" s="44" t="str">
        <f t="shared" si="378"/>
        <v/>
      </c>
      <c r="CU300" s="44" t="str">
        <f t="shared" si="379"/>
        <v/>
      </c>
      <c r="CV300" s="44" t="str">
        <f t="shared" si="380"/>
        <v xml:space="preserve">  mil</v>
      </c>
      <c r="CW300" s="44" t="str">
        <f t="shared" si="381"/>
        <v/>
      </c>
      <c r="CX300" s="44" t="str">
        <f t="shared" si="382"/>
        <v/>
      </c>
      <c r="CY300" s="44" t="str">
        <f t="shared" si="383"/>
        <v xml:space="preserve">   millones</v>
      </c>
      <c r="CZ300" s="44" t="str">
        <f t="shared" si="384"/>
        <v/>
      </c>
      <c r="DA300" s="44" t="str">
        <f t="shared" si="385"/>
        <v/>
      </c>
      <c r="DB300" s="44" t="str">
        <f t="shared" si="386"/>
        <v xml:space="preserve">  mil</v>
      </c>
      <c r="DC300" s="44" t="str">
        <f t="shared" si="387"/>
        <v xml:space="preserve">Doscientos </v>
      </c>
      <c r="DD300" s="44" t="str">
        <f t="shared" si="388"/>
        <v xml:space="preserve">Noventa y </v>
      </c>
      <c r="DE300" s="44" t="str">
        <f t="shared" si="389"/>
        <v>Siete Pesos</v>
      </c>
      <c r="DF300" s="44" t="str">
        <f t="shared" si="390"/>
        <v xml:space="preserve">  Centavos</v>
      </c>
      <c r="DG300" s="44" t="str">
        <f t="shared" si="391"/>
        <v xml:space="preserve">  centavos</v>
      </c>
      <c r="DH300" s="44" t="str">
        <f t="shared" si="392"/>
        <v xml:space="preserve"> </v>
      </c>
      <c r="DI300" s="44" t="str">
        <f t="shared" si="393"/>
        <v/>
      </c>
      <c r="DJ300" s="44"/>
      <c r="DK300" s="44" t="str">
        <f t="shared" si="394"/>
        <v xml:space="preserve"> </v>
      </c>
      <c r="DL300" s="44" t="str">
        <f t="shared" si="395"/>
        <v/>
      </c>
      <c r="DM300" s="44"/>
      <c r="DN300" s="44" t="str">
        <f t="shared" si="396"/>
        <v xml:space="preserve"> </v>
      </c>
      <c r="DO300" s="44" t="str">
        <f t="shared" si="397"/>
        <v/>
      </c>
      <c r="DP300" s="44"/>
      <c r="DQ300" s="44" t="str">
        <f t="shared" si="398"/>
        <v xml:space="preserve"> </v>
      </c>
      <c r="DR300" s="44" t="str">
        <f t="shared" si="399"/>
        <v/>
      </c>
      <c r="DS300" s="44"/>
      <c r="DT300" s="44" t="e">
        <f t="shared" si="400"/>
        <v>#N/A</v>
      </c>
      <c r="DU300" s="44" t="str">
        <f t="shared" si="401"/>
        <v xml:space="preserve"> Pesos</v>
      </c>
      <c r="DV300" s="44" t="str">
        <f t="shared" si="402"/>
        <v xml:space="preserve"> </v>
      </c>
      <c r="DW300" s="44" t="str">
        <f t="shared" si="403"/>
        <v/>
      </c>
      <c r="DX300" s="44"/>
      <c r="DY300" s="44"/>
      <c r="DZ300" s="44"/>
      <c r="EA300" s="44" t="str">
        <f t="shared" si="404"/>
        <v xml:space="preserve"> </v>
      </c>
      <c r="EB300" s="44"/>
      <c r="EC300" s="44"/>
      <c r="ED300" s="44" t="str">
        <f t="shared" si="405"/>
        <v xml:space="preserve"> </v>
      </c>
      <c r="EE300" s="44"/>
      <c r="EF300" s="44"/>
      <c r="EG300" s="47" t="str">
        <f t="shared" si="406"/>
        <v xml:space="preserve"> </v>
      </c>
      <c r="EH300" s="44"/>
      <c r="EI300" s="44"/>
      <c r="EJ300" s="47" t="str">
        <f t="shared" si="407"/>
        <v xml:space="preserve"> </v>
      </c>
      <c r="EK300" s="44"/>
      <c r="EL300" s="44"/>
      <c r="EM300" s="47" t="str">
        <f t="shared" si="408"/>
        <v>Doscientos Noventa y Siete Pesos</v>
      </c>
      <c r="EN300" s="47"/>
      <c r="EO300" s="47" t="str">
        <f t="shared" si="409"/>
        <v xml:space="preserve"> </v>
      </c>
      <c r="EP300" s="44"/>
    </row>
    <row r="301" spans="1:146" hidden="1" x14ac:dyDescent="0.2">
      <c r="A301" s="42">
        <v>298</v>
      </c>
      <c r="B301" s="43" t="str">
        <f t="shared" si="339"/>
        <v>Doscientos Noventa y Ocho Pesos M/L</v>
      </c>
      <c r="C301" s="44"/>
      <c r="D301" s="45">
        <f t="shared" si="340"/>
        <v>298</v>
      </c>
      <c r="E301" s="44" t="str">
        <f t="shared" si="341"/>
        <v/>
      </c>
      <c r="F301" s="44" t="str">
        <f t="shared" si="342"/>
        <v xml:space="preserve"> Pesos</v>
      </c>
      <c r="G301" s="44" t="str">
        <f t="shared" si="343"/>
        <v xml:space="preserve">  billones</v>
      </c>
      <c r="H301" s="44"/>
      <c r="I301" s="44" t="str">
        <f t="shared" si="344"/>
        <v xml:space="preserve"> Pesos</v>
      </c>
      <c r="J301" s="44" t="s">
        <v>80</v>
      </c>
      <c r="K301" s="44"/>
      <c r="L301" s="44" t="str">
        <f t="shared" si="345"/>
        <v xml:space="preserve"> Pesos</v>
      </c>
      <c r="M301" s="44" t="str">
        <f t="shared" si="346"/>
        <v xml:space="preserve">  millones</v>
      </c>
      <c r="N301" s="44"/>
      <c r="O301" s="44" t="str">
        <f t="shared" si="347"/>
        <v xml:space="preserve"> Pesos</v>
      </c>
      <c r="P301" s="44" t="s">
        <v>80</v>
      </c>
      <c r="Q301" s="44"/>
      <c r="R301" s="44" t="str">
        <f t="shared" si="348"/>
        <v xml:space="preserve"> y </v>
      </c>
      <c r="S301" s="44" t="str">
        <f t="shared" si="349"/>
        <v xml:space="preserve"> Pesos</v>
      </c>
      <c r="T301" s="44" t="str">
        <f t="shared" si="350"/>
        <v xml:space="preserve"> Centavos</v>
      </c>
      <c r="U301" s="44" t="str">
        <f t="shared" si="351"/>
        <v xml:space="preserve"> centavos</v>
      </c>
      <c r="V301" s="44">
        <v>15</v>
      </c>
      <c r="W301" s="44">
        <v>14</v>
      </c>
      <c r="X301" s="44">
        <v>13</v>
      </c>
      <c r="Y301" s="44">
        <v>12</v>
      </c>
      <c r="Z301" s="44">
        <v>11</v>
      </c>
      <c r="AA301" s="44">
        <v>10</v>
      </c>
      <c r="AB301" s="44">
        <v>9</v>
      </c>
      <c r="AC301" s="44">
        <f t="shared" si="414"/>
        <v>8</v>
      </c>
      <c r="AD301" s="44">
        <f t="shared" si="414"/>
        <v>7</v>
      </c>
      <c r="AE301" s="44">
        <f t="shared" si="414"/>
        <v>6</v>
      </c>
      <c r="AF301" s="44">
        <f t="shared" si="414"/>
        <v>5</v>
      </c>
      <c r="AG301" s="44">
        <f t="shared" si="414"/>
        <v>4</v>
      </c>
      <c r="AH301" s="44">
        <f t="shared" si="414"/>
        <v>3</v>
      </c>
      <c r="AI301" s="44">
        <f t="shared" si="414"/>
        <v>2</v>
      </c>
      <c r="AJ301" s="44">
        <f t="shared" si="414"/>
        <v>1</v>
      </c>
      <c r="AK301" s="44">
        <f t="shared" si="414"/>
        <v>0</v>
      </c>
      <c r="AL301" s="44">
        <f t="shared" si="414"/>
        <v>-1</v>
      </c>
      <c r="AM301" s="44">
        <f t="shared" si="414"/>
        <v>-2</v>
      </c>
      <c r="AN301" s="44"/>
      <c r="AO301" s="46">
        <f t="shared" si="413"/>
        <v>0</v>
      </c>
      <c r="AP301" s="46">
        <f t="shared" si="413"/>
        <v>0</v>
      </c>
      <c r="AQ301" s="46">
        <f t="shared" si="413"/>
        <v>0</v>
      </c>
      <c r="AR301" s="46">
        <f t="shared" si="413"/>
        <v>0</v>
      </c>
      <c r="AS301" s="46">
        <f t="shared" si="413"/>
        <v>0</v>
      </c>
      <c r="AT301" s="46">
        <f t="shared" si="413"/>
        <v>0</v>
      </c>
      <c r="AU301" s="46">
        <f t="shared" si="412"/>
        <v>0</v>
      </c>
      <c r="AV301" s="46">
        <f t="shared" si="411"/>
        <v>0</v>
      </c>
      <c r="AW301" s="46">
        <f t="shared" si="411"/>
        <v>0</v>
      </c>
      <c r="AX301" s="46">
        <f t="shared" si="411"/>
        <v>0</v>
      </c>
      <c r="AY301" s="46">
        <f t="shared" si="411"/>
        <v>0</v>
      </c>
      <c r="AZ301" s="46">
        <f t="shared" si="411"/>
        <v>0</v>
      </c>
      <c r="BA301" s="46">
        <f t="shared" si="411"/>
        <v>2</v>
      </c>
      <c r="BB301" s="46">
        <f t="shared" si="411"/>
        <v>29</v>
      </c>
      <c r="BC301" s="46">
        <f t="shared" si="411"/>
        <v>298</v>
      </c>
      <c r="BD301" s="46">
        <f t="shared" si="411"/>
        <v>2980</v>
      </c>
      <c r="BE301" s="46">
        <f t="shared" si="411"/>
        <v>29800</v>
      </c>
      <c r="BF301" s="44"/>
      <c r="BG301" s="44">
        <f t="shared" si="352"/>
        <v>0</v>
      </c>
      <c r="BH301" s="46">
        <f t="shared" si="353"/>
        <v>0</v>
      </c>
      <c r="BI301" s="46">
        <f t="shared" si="354"/>
        <v>0</v>
      </c>
      <c r="BJ301" s="46">
        <f t="shared" si="355"/>
        <v>0</v>
      </c>
      <c r="BK301" s="46">
        <f t="shared" si="356"/>
        <v>0</v>
      </c>
      <c r="BL301" s="46">
        <f t="shared" si="357"/>
        <v>0</v>
      </c>
      <c r="BM301" s="46">
        <f t="shared" si="358"/>
        <v>0</v>
      </c>
      <c r="BN301" s="46">
        <f t="shared" si="359"/>
        <v>0</v>
      </c>
      <c r="BO301" s="46">
        <f t="shared" si="360"/>
        <v>0</v>
      </c>
      <c r="BP301" s="46">
        <f t="shared" si="361"/>
        <v>0</v>
      </c>
      <c r="BQ301" s="46">
        <f t="shared" si="362"/>
        <v>0</v>
      </c>
      <c r="BR301" s="46">
        <f t="shared" si="363"/>
        <v>0</v>
      </c>
      <c r="BS301" s="46">
        <f t="shared" si="364"/>
        <v>200</v>
      </c>
      <c r="BT301" s="46">
        <f t="shared" si="365"/>
        <v>90</v>
      </c>
      <c r="BU301" s="46">
        <f t="shared" si="366"/>
        <v>8</v>
      </c>
      <c r="BV301" s="46">
        <f t="shared" si="367"/>
        <v>0</v>
      </c>
      <c r="BW301" s="46">
        <f t="shared" si="368"/>
        <v>0</v>
      </c>
      <c r="BX301" s="44"/>
      <c r="BY301" s="44"/>
      <c r="BZ301" s="46">
        <f t="shared" si="369"/>
        <v>0</v>
      </c>
      <c r="CA301" s="46"/>
      <c r="CB301" s="46"/>
      <c r="CC301" s="46">
        <f t="shared" si="370"/>
        <v>0</v>
      </c>
      <c r="CD301" s="46"/>
      <c r="CE301" s="46"/>
      <c r="CF301" s="46">
        <f t="shared" si="371"/>
        <v>0</v>
      </c>
      <c r="CG301" s="44"/>
      <c r="CH301" s="46"/>
      <c r="CI301" s="46">
        <f t="shared" si="372"/>
        <v>0</v>
      </c>
      <c r="CJ301" s="44"/>
      <c r="CK301" s="46"/>
      <c r="CL301" s="46">
        <f t="shared" si="373"/>
        <v>98</v>
      </c>
      <c r="CM301" s="44"/>
      <c r="CN301" s="46">
        <f t="shared" si="374"/>
        <v>0</v>
      </c>
      <c r="CO301" s="44"/>
      <c r="CP301" s="44"/>
      <c r="CQ301" s="44" t="str">
        <f t="shared" si="375"/>
        <v/>
      </c>
      <c r="CR301" s="44" t="str">
        <f t="shared" si="376"/>
        <v/>
      </c>
      <c r="CS301" s="44" t="str">
        <f t="shared" si="377"/>
        <v xml:space="preserve">   billones</v>
      </c>
      <c r="CT301" s="44" t="str">
        <f t="shared" si="378"/>
        <v/>
      </c>
      <c r="CU301" s="44" t="str">
        <f t="shared" si="379"/>
        <v/>
      </c>
      <c r="CV301" s="44" t="str">
        <f t="shared" si="380"/>
        <v xml:space="preserve">  mil</v>
      </c>
      <c r="CW301" s="44" t="str">
        <f t="shared" si="381"/>
        <v/>
      </c>
      <c r="CX301" s="44" t="str">
        <f t="shared" si="382"/>
        <v/>
      </c>
      <c r="CY301" s="44" t="str">
        <f t="shared" si="383"/>
        <v xml:space="preserve">   millones</v>
      </c>
      <c r="CZ301" s="44" t="str">
        <f t="shared" si="384"/>
        <v/>
      </c>
      <c r="DA301" s="44" t="str">
        <f t="shared" si="385"/>
        <v/>
      </c>
      <c r="DB301" s="44" t="str">
        <f t="shared" si="386"/>
        <v xml:space="preserve">  mil</v>
      </c>
      <c r="DC301" s="44" t="str">
        <f t="shared" si="387"/>
        <v xml:space="preserve">Doscientos </v>
      </c>
      <c r="DD301" s="44" t="str">
        <f t="shared" si="388"/>
        <v xml:space="preserve">Noventa y </v>
      </c>
      <c r="DE301" s="44" t="str">
        <f t="shared" si="389"/>
        <v>Ocho Pesos</v>
      </c>
      <c r="DF301" s="44" t="str">
        <f t="shared" si="390"/>
        <v xml:space="preserve">  Centavos</v>
      </c>
      <c r="DG301" s="44" t="str">
        <f t="shared" si="391"/>
        <v xml:space="preserve">  centavos</v>
      </c>
      <c r="DH301" s="44" t="str">
        <f t="shared" si="392"/>
        <v xml:space="preserve"> </v>
      </c>
      <c r="DI301" s="44" t="str">
        <f t="shared" si="393"/>
        <v/>
      </c>
      <c r="DJ301" s="44"/>
      <c r="DK301" s="44" t="str">
        <f t="shared" si="394"/>
        <v xml:space="preserve"> </v>
      </c>
      <c r="DL301" s="44" t="str">
        <f t="shared" si="395"/>
        <v/>
      </c>
      <c r="DM301" s="44"/>
      <c r="DN301" s="44" t="str">
        <f t="shared" si="396"/>
        <v xml:space="preserve"> </v>
      </c>
      <c r="DO301" s="44" t="str">
        <f t="shared" si="397"/>
        <v/>
      </c>
      <c r="DP301" s="44"/>
      <c r="DQ301" s="44" t="str">
        <f t="shared" si="398"/>
        <v xml:space="preserve"> </v>
      </c>
      <c r="DR301" s="44" t="str">
        <f t="shared" si="399"/>
        <v/>
      </c>
      <c r="DS301" s="44"/>
      <c r="DT301" s="44" t="e">
        <f t="shared" si="400"/>
        <v>#N/A</v>
      </c>
      <c r="DU301" s="44" t="str">
        <f t="shared" si="401"/>
        <v xml:space="preserve"> Pesos</v>
      </c>
      <c r="DV301" s="44" t="str">
        <f t="shared" si="402"/>
        <v xml:space="preserve"> </v>
      </c>
      <c r="DW301" s="44" t="str">
        <f t="shared" si="403"/>
        <v/>
      </c>
      <c r="DX301" s="44"/>
      <c r="DY301" s="44"/>
      <c r="DZ301" s="44"/>
      <c r="EA301" s="44" t="str">
        <f t="shared" si="404"/>
        <v xml:space="preserve"> </v>
      </c>
      <c r="EB301" s="44"/>
      <c r="EC301" s="44"/>
      <c r="ED301" s="44" t="str">
        <f t="shared" si="405"/>
        <v xml:space="preserve"> </v>
      </c>
      <c r="EE301" s="44"/>
      <c r="EF301" s="44"/>
      <c r="EG301" s="47" t="str">
        <f t="shared" si="406"/>
        <v xml:space="preserve"> </v>
      </c>
      <c r="EH301" s="44"/>
      <c r="EI301" s="44"/>
      <c r="EJ301" s="47" t="str">
        <f t="shared" si="407"/>
        <v xml:space="preserve"> </v>
      </c>
      <c r="EK301" s="44"/>
      <c r="EL301" s="44"/>
      <c r="EM301" s="47" t="str">
        <f t="shared" si="408"/>
        <v>Doscientos Noventa y Ocho Pesos</v>
      </c>
      <c r="EN301" s="47"/>
      <c r="EO301" s="47" t="str">
        <f t="shared" si="409"/>
        <v xml:space="preserve"> </v>
      </c>
      <c r="EP301" s="44"/>
    </row>
    <row r="302" spans="1:146" hidden="1" x14ac:dyDescent="0.2">
      <c r="A302" s="42">
        <v>299</v>
      </c>
      <c r="B302" s="43" t="str">
        <f t="shared" si="339"/>
        <v>Doscientos Noventa y Nueve Pesos M/L</v>
      </c>
      <c r="C302" s="44"/>
      <c r="D302" s="45">
        <f t="shared" si="340"/>
        <v>299</v>
      </c>
      <c r="E302" s="44" t="str">
        <f t="shared" si="341"/>
        <v/>
      </c>
      <c r="F302" s="44" t="str">
        <f t="shared" si="342"/>
        <v xml:space="preserve"> Pesos</v>
      </c>
      <c r="G302" s="44" t="str">
        <f t="shared" si="343"/>
        <v xml:space="preserve">  billones</v>
      </c>
      <c r="H302" s="44"/>
      <c r="I302" s="44" t="str">
        <f t="shared" si="344"/>
        <v xml:space="preserve"> Pesos</v>
      </c>
      <c r="J302" s="44" t="s">
        <v>80</v>
      </c>
      <c r="K302" s="44"/>
      <c r="L302" s="44" t="str">
        <f t="shared" si="345"/>
        <v xml:space="preserve"> Pesos</v>
      </c>
      <c r="M302" s="44" t="str">
        <f t="shared" si="346"/>
        <v xml:space="preserve">  millones</v>
      </c>
      <c r="N302" s="44"/>
      <c r="O302" s="44" t="str">
        <f t="shared" si="347"/>
        <v xml:space="preserve"> Pesos</v>
      </c>
      <c r="P302" s="44" t="s">
        <v>80</v>
      </c>
      <c r="Q302" s="44"/>
      <c r="R302" s="44" t="str">
        <f t="shared" si="348"/>
        <v xml:space="preserve"> y </v>
      </c>
      <c r="S302" s="44" t="str">
        <f t="shared" si="349"/>
        <v xml:space="preserve"> Pesos</v>
      </c>
      <c r="T302" s="44" t="str">
        <f t="shared" si="350"/>
        <v xml:space="preserve"> Centavos</v>
      </c>
      <c r="U302" s="44" t="str">
        <f t="shared" si="351"/>
        <v xml:space="preserve"> centavos</v>
      </c>
      <c r="V302" s="44">
        <v>15</v>
      </c>
      <c r="W302" s="44">
        <v>14</v>
      </c>
      <c r="X302" s="44">
        <v>13</v>
      </c>
      <c r="Y302" s="44">
        <v>12</v>
      </c>
      <c r="Z302" s="44">
        <v>11</v>
      </c>
      <c r="AA302" s="44">
        <v>10</v>
      </c>
      <c r="AB302" s="44">
        <v>9</v>
      </c>
      <c r="AC302" s="44">
        <f t="shared" si="414"/>
        <v>8</v>
      </c>
      <c r="AD302" s="44">
        <f t="shared" si="414"/>
        <v>7</v>
      </c>
      <c r="AE302" s="44">
        <f t="shared" si="414"/>
        <v>6</v>
      </c>
      <c r="AF302" s="44">
        <f t="shared" si="414"/>
        <v>5</v>
      </c>
      <c r="AG302" s="44">
        <f t="shared" si="414"/>
        <v>4</v>
      </c>
      <c r="AH302" s="44">
        <f t="shared" si="414"/>
        <v>3</v>
      </c>
      <c r="AI302" s="44">
        <f t="shared" si="414"/>
        <v>2</v>
      </c>
      <c r="AJ302" s="44">
        <f t="shared" si="414"/>
        <v>1</v>
      </c>
      <c r="AK302" s="44">
        <f t="shared" si="414"/>
        <v>0</v>
      </c>
      <c r="AL302" s="44">
        <f t="shared" si="414"/>
        <v>-1</v>
      </c>
      <c r="AM302" s="44">
        <f t="shared" si="414"/>
        <v>-2</v>
      </c>
      <c r="AN302" s="44"/>
      <c r="AO302" s="46">
        <f t="shared" si="413"/>
        <v>0</v>
      </c>
      <c r="AP302" s="46">
        <f t="shared" si="413"/>
        <v>0</v>
      </c>
      <c r="AQ302" s="46">
        <f t="shared" si="413"/>
        <v>0</v>
      </c>
      <c r="AR302" s="46">
        <f t="shared" si="413"/>
        <v>0</v>
      </c>
      <c r="AS302" s="46">
        <f t="shared" si="413"/>
        <v>0</v>
      </c>
      <c r="AT302" s="46">
        <f t="shared" si="413"/>
        <v>0</v>
      </c>
      <c r="AU302" s="46">
        <f t="shared" si="412"/>
        <v>0</v>
      </c>
      <c r="AV302" s="46">
        <f t="shared" si="411"/>
        <v>0</v>
      </c>
      <c r="AW302" s="46">
        <f t="shared" si="411"/>
        <v>0</v>
      </c>
      <c r="AX302" s="46">
        <f t="shared" si="411"/>
        <v>0</v>
      </c>
      <c r="AY302" s="46">
        <f t="shared" si="411"/>
        <v>0</v>
      </c>
      <c r="AZ302" s="46">
        <f t="shared" si="411"/>
        <v>0</v>
      </c>
      <c r="BA302" s="46">
        <f t="shared" si="411"/>
        <v>2</v>
      </c>
      <c r="BB302" s="46">
        <f t="shared" si="411"/>
        <v>29</v>
      </c>
      <c r="BC302" s="46">
        <f t="shared" si="411"/>
        <v>299</v>
      </c>
      <c r="BD302" s="46">
        <f t="shared" si="411"/>
        <v>2990</v>
      </c>
      <c r="BE302" s="46">
        <f t="shared" si="411"/>
        <v>29900</v>
      </c>
      <c r="BF302" s="44"/>
      <c r="BG302" s="44">
        <f t="shared" si="352"/>
        <v>0</v>
      </c>
      <c r="BH302" s="46">
        <f t="shared" si="353"/>
        <v>0</v>
      </c>
      <c r="BI302" s="46">
        <f t="shared" si="354"/>
        <v>0</v>
      </c>
      <c r="BJ302" s="46">
        <f t="shared" si="355"/>
        <v>0</v>
      </c>
      <c r="BK302" s="46">
        <f t="shared" si="356"/>
        <v>0</v>
      </c>
      <c r="BL302" s="46">
        <f t="shared" si="357"/>
        <v>0</v>
      </c>
      <c r="BM302" s="46">
        <f t="shared" si="358"/>
        <v>0</v>
      </c>
      <c r="BN302" s="46">
        <f t="shared" si="359"/>
        <v>0</v>
      </c>
      <c r="BO302" s="46">
        <f t="shared" si="360"/>
        <v>0</v>
      </c>
      <c r="BP302" s="46">
        <f t="shared" si="361"/>
        <v>0</v>
      </c>
      <c r="BQ302" s="46">
        <f t="shared" si="362"/>
        <v>0</v>
      </c>
      <c r="BR302" s="46">
        <f t="shared" si="363"/>
        <v>0</v>
      </c>
      <c r="BS302" s="46">
        <f t="shared" si="364"/>
        <v>200</v>
      </c>
      <c r="BT302" s="46">
        <f t="shared" si="365"/>
        <v>90</v>
      </c>
      <c r="BU302" s="46">
        <f t="shared" si="366"/>
        <v>9</v>
      </c>
      <c r="BV302" s="46">
        <f t="shared" si="367"/>
        <v>0</v>
      </c>
      <c r="BW302" s="46">
        <f t="shared" si="368"/>
        <v>0</v>
      </c>
      <c r="BX302" s="44"/>
      <c r="BY302" s="44"/>
      <c r="BZ302" s="46">
        <f t="shared" si="369"/>
        <v>0</v>
      </c>
      <c r="CA302" s="46"/>
      <c r="CB302" s="46"/>
      <c r="CC302" s="46">
        <f t="shared" si="370"/>
        <v>0</v>
      </c>
      <c r="CD302" s="46"/>
      <c r="CE302" s="46"/>
      <c r="CF302" s="46">
        <f t="shared" si="371"/>
        <v>0</v>
      </c>
      <c r="CG302" s="44"/>
      <c r="CH302" s="46"/>
      <c r="CI302" s="46">
        <f t="shared" si="372"/>
        <v>0</v>
      </c>
      <c r="CJ302" s="44"/>
      <c r="CK302" s="46"/>
      <c r="CL302" s="46">
        <f t="shared" si="373"/>
        <v>99</v>
      </c>
      <c r="CM302" s="44"/>
      <c r="CN302" s="46">
        <f t="shared" si="374"/>
        <v>0</v>
      </c>
      <c r="CO302" s="44"/>
      <c r="CP302" s="44"/>
      <c r="CQ302" s="44" t="str">
        <f t="shared" si="375"/>
        <v/>
      </c>
      <c r="CR302" s="44" t="str">
        <f t="shared" si="376"/>
        <v/>
      </c>
      <c r="CS302" s="44" t="str">
        <f t="shared" si="377"/>
        <v xml:space="preserve">   billones</v>
      </c>
      <c r="CT302" s="44" t="str">
        <f t="shared" si="378"/>
        <v/>
      </c>
      <c r="CU302" s="44" t="str">
        <f t="shared" si="379"/>
        <v/>
      </c>
      <c r="CV302" s="44" t="str">
        <f t="shared" si="380"/>
        <v xml:space="preserve">  mil</v>
      </c>
      <c r="CW302" s="44" t="str">
        <f t="shared" si="381"/>
        <v/>
      </c>
      <c r="CX302" s="44" t="str">
        <f t="shared" si="382"/>
        <v/>
      </c>
      <c r="CY302" s="44" t="str">
        <f t="shared" si="383"/>
        <v xml:space="preserve">   millones</v>
      </c>
      <c r="CZ302" s="44" t="str">
        <f t="shared" si="384"/>
        <v/>
      </c>
      <c r="DA302" s="44" t="str">
        <f t="shared" si="385"/>
        <v/>
      </c>
      <c r="DB302" s="44" t="str">
        <f t="shared" si="386"/>
        <v xml:space="preserve">  mil</v>
      </c>
      <c r="DC302" s="44" t="str">
        <f t="shared" si="387"/>
        <v xml:space="preserve">Doscientos </v>
      </c>
      <c r="DD302" s="44" t="str">
        <f t="shared" si="388"/>
        <v xml:space="preserve">Noventa y </v>
      </c>
      <c r="DE302" s="44" t="str">
        <f t="shared" si="389"/>
        <v>Nueve Pesos</v>
      </c>
      <c r="DF302" s="44" t="str">
        <f t="shared" si="390"/>
        <v xml:space="preserve">  Centavos</v>
      </c>
      <c r="DG302" s="44" t="str">
        <f t="shared" si="391"/>
        <v xml:space="preserve">  centavos</v>
      </c>
      <c r="DH302" s="44" t="str">
        <f t="shared" si="392"/>
        <v xml:space="preserve"> </v>
      </c>
      <c r="DI302" s="44" t="str">
        <f t="shared" si="393"/>
        <v/>
      </c>
      <c r="DJ302" s="44"/>
      <c r="DK302" s="44" t="str">
        <f t="shared" si="394"/>
        <v xml:space="preserve"> </v>
      </c>
      <c r="DL302" s="44" t="str">
        <f t="shared" si="395"/>
        <v/>
      </c>
      <c r="DM302" s="44"/>
      <c r="DN302" s="44" t="str">
        <f t="shared" si="396"/>
        <v xml:space="preserve"> </v>
      </c>
      <c r="DO302" s="44" t="str">
        <f t="shared" si="397"/>
        <v/>
      </c>
      <c r="DP302" s="44"/>
      <c r="DQ302" s="44" t="str">
        <f t="shared" si="398"/>
        <v xml:space="preserve"> </v>
      </c>
      <c r="DR302" s="44" t="str">
        <f t="shared" si="399"/>
        <v/>
      </c>
      <c r="DS302" s="44"/>
      <c r="DT302" s="44" t="e">
        <f t="shared" si="400"/>
        <v>#N/A</v>
      </c>
      <c r="DU302" s="44" t="str">
        <f t="shared" si="401"/>
        <v xml:space="preserve"> Pesos</v>
      </c>
      <c r="DV302" s="44" t="str">
        <f t="shared" si="402"/>
        <v xml:space="preserve"> </v>
      </c>
      <c r="DW302" s="44" t="str">
        <f t="shared" si="403"/>
        <v/>
      </c>
      <c r="DX302" s="44"/>
      <c r="DY302" s="44"/>
      <c r="DZ302" s="44"/>
      <c r="EA302" s="44" t="str">
        <f t="shared" si="404"/>
        <v xml:space="preserve"> </v>
      </c>
      <c r="EB302" s="44"/>
      <c r="EC302" s="44"/>
      <c r="ED302" s="44" t="str">
        <f t="shared" si="405"/>
        <v xml:space="preserve"> </v>
      </c>
      <c r="EE302" s="44"/>
      <c r="EF302" s="44"/>
      <c r="EG302" s="47" t="str">
        <f t="shared" si="406"/>
        <v xml:space="preserve"> </v>
      </c>
      <c r="EH302" s="44"/>
      <c r="EI302" s="44"/>
      <c r="EJ302" s="47" t="str">
        <f t="shared" si="407"/>
        <v xml:space="preserve"> </v>
      </c>
      <c r="EK302" s="44"/>
      <c r="EL302" s="44"/>
      <c r="EM302" s="47" t="str">
        <f t="shared" si="408"/>
        <v>Doscientos Noventa y Nueve Pesos</v>
      </c>
      <c r="EN302" s="47"/>
      <c r="EO302" s="47" t="str">
        <f t="shared" si="409"/>
        <v xml:space="preserve"> </v>
      </c>
      <c r="EP302" s="44"/>
    </row>
    <row r="303" spans="1:146" hidden="1" x14ac:dyDescent="0.2">
      <c r="A303" s="42">
        <v>300</v>
      </c>
      <c r="B303" s="43" t="str">
        <f t="shared" si="339"/>
        <v>Trescientos Pesos M/L</v>
      </c>
      <c r="C303" s="44"/>
      <c r="D303" s="45">
        <f t="shared" si="340"/>
        <v>300</v>
      </c>
      <c r="E303" s="44" t="str">
        <f t="shared" si="341"/>
        <v/>
      </c>
      <c r="F303" s="44" t="str">
        <f t="shared" si="342"/>
        <v xml:space="preserve"> Pesos</v>
      </c>
      <c r="G303" s="44" t="str">
        <f t="shared" si="343"/>
        <v xml:space="preserve">  billones</v>
      </c>
      <c r="H303" s="44"/>
      <c r="I303" s="44" t="str">
        <f t="shared" si="344"/>
        <v xml:space="preserve"> Pesos</v>
      </c>
      <c r="J303" s="44" t="s">
        <v>80</v>
      </c>
      <c r="K303" s="44"/>
      <c r="L303" s="44" t="str">
        <f t="shared" si="345"/>
        <v xml:space="preserve"> Pesos</v>
      </c>
      <c r="M303" s="44" t="str">
        <f t="shared" si="346"/>
        <v xml:space="preserve">  millones</v>
      </c>
      <c r="N303" s="44"/>
      <c r="O303" s="44" t="str">
        <f t="shared" si="347"/>
        <v xml:space="preserve"> Pesos</v>
      </c>
      <c r="P303" s="44" t="s">
        <v>80</v>
      </c>
      <c r="Q303" s="44"/>
      <c r="R303" s="44" t="str">
        <f t="shared" si="348"/>
        <v xml:space="preserve"> Pesos</v>
      </c>
      <c r="S303" s="44" t="str">
        <f t="shared" si="349"/>
        <v xml:space="preserve"> Pesos</v>
      </c>
      <c r="T303" s="44" t="str">
        <f t="shared" si="350"/>
        <v xml:space="preserve"> Centavos</v>
      </c>
      <c r="U303" s="44" t="str">
        <f t="shared" si="351"/>
        <v xml:space="preserve"> centavos</v>
      </c>
      <c r="V303" s="44">
        <v>15</v>
      </c>
      <c r="W303" s="44">
        <v>14</v>
      </c>
      <c r="X303" s="44">
        <v>13</v>
      </c>
      <c r="Y303" s="44">
        <v>12</v>
      </c>
      <c r="Z303" s="44">
        <v>11</v>
      </c>
      <c r="AA303" s="44">
        <v>10</v>
      </c>
      <c r="AB303" s="44">
        <v>9</v>
      </c>
      <c r="AC303" s="44">
        <f t="shared" si="414"/>
        <v>8</v>
      </c>
      <c r="AD303" s="44">
        <f t="shared" si="414"/>
        <v>7</v>
      </c>
      <c r="AE303" s="44">
        <f t="shared" si="414"/>
        <v>6</v>
      </c>
      <c r="AF303" s="44">
        <f t="shared" si="414"/>
        <v>5</v>
      </c>
      <c r="AG303" s="44">
        <f t="shared" si="414"/>
        <v>4</v>
      </c>
      <c r="AH303" s="44">
        <f t="shared" si="414"/>
        <v>3</v>
      </c>
      <c r="AI303" s="44">
        <f t="shared" si="414"/>
        <v>2</v>
      </c>
      <c r="AJ303" s="44">
        <f t="shared" si="414"/>
        <v>1</v>
      </c>
      <c r="AK303" s="44">
        <f t="shared" si="414"/>
        <v>0</v>
      </c>
      <c r="AL303" s="44">
        <f t="shared" si="414"/>
        <v>-1</v>
      </c>
      <c r="AM303" s="44">
        <f t="shared" si="414"/>
        <v>-2</v>
      </c>
      <c r="AN303" s="44"/>
      <c r="AO303" s="46">
        <f t="shared" si="413"/>
        <v>0</v>
      </c>
      <c r="AP303" s="46">
        <f t="shared" si="413"/>
        <v>0</v>
      </c>
      <c r="AQ303" s="46">
        <f t="shared" si="413"/>
        <v>0</v>
      </c>
      <c r="AR303" s="46">
        <f t="shared" si="413"/>
        <v>0</v>
      </c>
      <c r="AS303" s="46">
        <f t="shared" si="413"/>
        <v>0</v>
      </c>
      <c r="AT303" s="46">
        <f t="shared" si="413"/>
        <v>0</v>
      </c>
      <c r="AU303" s="46">
        <f t="shared" si="412"/>
        <v>0</v>
      </c>
      <c r="AV303" s="46">
        <f t="shared" si="411"/>
        <v>0</v>
      </c>
      <c r="AW303" s="46">
        <f t="shared" si="411"/>
        <v>0</v>
      </c>
      <c r="AX303" s="46">
        <f t="shared" si="411"/>
        <v>0</v>
      </c>
      <c r="AY303" s="46">
        <f t="shared" si="411"/>
        <v>0</v>
      </c>
      <c r="AZ303" s="46">
        <f t="shared" si="411"/>
        <v>0</v>
      </c>
      <c r="BA303" s="46">
        <f t="shared" ref="BA303:BE310" si="415">INT($D303/10^AI303)</f>
        <v>3</v>
      </c>
      <c r="BB303" s="46">
        <f t="shared" si="415"/>
        <v>30</v>
      </c>
      <c r="BC303" s="46">
        <f t="shared" si="415"/>
        <v>300</v>
      </c>
      <c r="BD303" s="46">
        <f t="shared" si="415"/>
        <v>3000</v>
      </c>
      <c r="BE303" s="46">
        <f t="shared" si="415"/>
        <v>30000</v>
      </c>
      <c r="BF303" s="44"/>
      <c r="BG303" s="44">
        <f t="shared" si="352"/>
        <v>0</v>
      </c>
      <c r="BH303" s="46">
        <f t="shared" si="353"/>
        <v>0</v>
      </c>
      <c r="BI303" s="46">
        <f t="shared" si="354"/>
        <v>0</v>
      </c>
      <c r="BJ303" s="46">
        <f t="shared" si="355"/>
        <v>0</v>
      </c>
      <c r="BK303" s="46">
        <f t="shared" si="356"/>
        <v>0</v>
      </c>
      <c r="BL303" s="46">
        <f t="shared" si="357"/>
        <v>0</v>
      </c>
      <c r="BM303" s="46">
        <f t="shared" si="358"/>
        <v>0</v>
      </c>
      <c r="BN303" s="46">
        <f t="shared" si="359"/>
        <v>0</v>
      </c>
      <c r="BO303" s="46">
        <f t="shared" si="360"/>
        <v>0</v>
      </c>
      <c r="BP303" s="46">
        <f t="shared" si="361"/>
        <v>0</v>
      </c>
      <c r="BQ303" s="46">
        <f t="shared" si="362"/>
        <v>0</v>
      </c>
      <c r="BR303" s="46">
        <f t="shared" si="363"/>
        <v>0</v>
      </c>
      <c r="BS303" s="46">
        <f t="shared" si="364"/>
        <v>300</v>
      </c>
      <c r="BT303" s="46">
        <f t="shared" si="365"/>
        <v>0</v>
      </c>
      <c r="BU303" s="46">
        <f t="shared" si="366"/>
        <v>0</v>
      </c>
      <c r="BV303" s="46">
        <f t="shared" si="367"/>
        <v>0</v>
      </c>
      <c r="BW303" s="46">
        <f t="shared" si="368"/>
        <v>0</v>
      </c>
      <c r="BX303" s="44"/>
      <c r="BY303" s="44"/>
      <c r="BZ303" s="46">
        <f t="shared" si="369"/>
        <v>0</v>
      </c>
      <c r="CA303" s="46"/>
      <c r="CB303" s="46"/>
      <c r="CC303" s="46">
        <f t="shared" si="370"/>
        <v>0</v>
      </c>
      <c r="CD303" s="46"/>
      <c r="CE303" s="46"/>
      <c r="CF303" s="46">
        <f t="shared" si="371"/>
        <v>0</v>
      </c>
      <c r="CG303" s="44"/>
      <c r="CH303" s="46"/>
      <c r="CI303" s="46">
        <f t="shared" si="372"/>
        <v>0</v>
      </c>
      <c r="CJ303" s="44"/>
      <c r="CK303" s="46"/>
      <c r="CL303" s="46">
        <f t="shared" si="373"/>
        <v>0</v>
      </c>
      <c r="CM303" s="44"/>
      <c r="CN303" s="46">
        <f t="shared" si="374"/>
        <v>0</v>
      </c>
      <c r="CO303" s="44"/>
      <c r="CP303" s="44"/>
      <c r="CQ303" s="44" t="str">
        <f t="shared" si="375"/>
        <v/>
      </c>
      <c r="CR303" s="44" t="str">
        <f t="shared" si="376"/>
        <v/>
      </c>
      <c r="CS303" s="44" t="str">
        <f t="shared" si="377"/>
        <v xml:space="preserve">   billones</v>
      </c>
      <c r="CT303" s="44" t="str">
        <f t="shared" si="378"/>
        <v/>
      </c>
      <c r="CU303" s="44" t="str">
        <f t="shared" si="379"/>
        <v/>
      </c>
      <c r="CV303" s="44" t="str">
        <f t="shared" si="380"/>
        <v xml:space="preserve">  mil</v>
      </c>
      <c r="CW303" s="44" t="str">
        <f t="shared" si="381"/>
        <v/>
      </c>
      <c r="CX303" s="44" t="str">
        <f t="shared" si="382"/>
        <v/>
      </c>
      <c r="CY303" s="44" t="str">
        <f t="shared" si="383"/>
        <v xml:space="preserve">   millones</v>
      </c>
      <c r="CZ303" s="44" t="str">
        <f t="shared" si="384"/>
        <v/>
      </c>
      <c r="DA303" s="44" t="str">
        <f t="shared" si="385"/>
        <v/>
      </c>
      <c r="DB303" s="44" t="str">
        <f t="shared" si="386"/>
        <v xml:space="preserve">  mil</v>
      </c>
      <c r="DC303" s="44" t="str">
        <f t="shared" si="387"/>
        <v xml:space="preserve">Trescientos </v>
      </c>
      <c r="DD303" s="44" t="str">
        <f t="shared" si="388"/>
        <v xml:space="preserve">  Pesos</v>
      </c>
      <c r="DE303" s="44" t="str">
        <f t="shared" si="389"/>
        <v xml:space="preserve">  Pesos</v>
      </c>
      <c r="DF303" s="44" t="str">
        <f t="shared" si="390"/>
        <v xml:space="preserve">  Centavos</v>
      </c>
      <c r="DG303" s="44" t="str">
        <f t="shared" si="391"/>
        <v xml:space="preserve">  centavos</v>
      </c>
      <c r="DH303" s="44" t="str">
        <f t="shared" si="392"/>
        <v xml:space="preserve"> </v>
      </c>
      <c r="DI303" s="44" t="str">
        <f t="shared" si="393"/>
        <v/>
      </c>
      <c r="DJ303" s="44"/>
      <c r="DK303" s="44" t="str">
        <f t="shared" si="394"/>
        <v xml:space="preserve"> </v>
      </c>
      <c r="DL303" s="44" t="str">
        <f t="shared" si="395"/>
        <v/>
      </c>
      <c r="DM303" s="44"/>
      <c r="DN303" s="44" t="str">
        <f t="shared" si="396"/>
        <v xml:space="preserve"> </v>
      </c>
      <c r="DO303" s="44" t="str">
        <f t="shared" si="397"/>
        <v/>
      </c>
      <c r="DP303" s="44"/>
      <c r="DQ303" s="44" t="str">
        <f t="shared" si="398"/>
        <v xml:space="preserve"> </v>
      </c>
      <c r="DR303" s="44" t="str">
        <f t="shared" si="399"/>
        <v/>
      </c>
      <c r="DS303" s="44"/>
      <c r="DT303" s="44" t="str">
        <f t="shared" si="400"/>
        <v xml:space="preserve"> </v>
      </c>
      <c r="DU303" s="44" t="str">
        <f t="shared" si="401"/>
        <v xml:space="preserve"> Pesos</v>
      </c>
      <c r="DV303" s="44" t="str">
        <f t="shared" si="402"/>
        <v xml:space="preserve"> </v>
      </c>
      <c r="DW303" s="44" t="str">
        <f t="shared" si="403"/>
        <v/>
      </c>
      <c r="DX303" s="44"/>
      <c r="DY303" s="44"/>
      <c r="DZ303" s="44"/>
      <c r="EA303" s="44" t="str">
        <f t="shared" si="404"/>
        <v xml:space="preserve"> </v>
      </c>
      <c r="EB303" s="44"/>
      <c r="EC303" s="44"/>
      <c r="ED303" s="44" t="str">
        <f t="shared" si="405"/>
        <v xml:space="preserve"> </v>
      </c>
      <c r="EE303" s="44"/>
      <c r="EF303" s="44"/>
      <c r="EG303" s="47" t="str">
        <f t="shared" si="406"/>
        <v xml:space="preserve"> </v>
      </c>
      <c r="EH303" s="44"/>
      <c r="EI303" s="44"/>
      <c r="EJ303" s="47" t="str">
        <f t="shared" si="407"/>
        <v xml:space="preserve"> </v>
      </c>
      <c r="EK303" s="44"/>
      <c r="EL303" s="44"/>
      <c r="EM303" s="47" t="str">
        <f t="shared" si="408"/>
        <v>Trescientos   Pesos</v>
      </c>
      <c r="EN303" s="47"/>
      <c r="EO303" s="47" t="str">
        <f t="shared" si="409"/>
        <v xml:space="preserve"> </v>
      </c>
      <c r="EP303" s="44"/>
    </row>
    <row r="304" spans="1:146" hidden="1" x14ac:dyDescent="0.2">
      <c r="A304" s="42">
        <v>301</v>
      </c>
      <c r="B304" s="43" t="str">
        <f t="shared" si="339"/>
        <v>Trescientos Un Pesos M/L</v>
      </c>
      <c r="C304" s="44"/>
      <c r="D304" s="45">
        <f t="shared" si="340"/>
        <v>301</v>
      </c>
      <c r="E304" s="44" t="str">
        <f t="shared" si="341"/>
        <v/>
      </c>
      <c r="F304" s="44" t="str">
        <f t="shared" si="342"/>
        <v xml:space="preserve"> Pesos</v>
      </c>
      <c r="G304" s="44" t="str">
        <f t="shared" si="343"/>
        <v xml:space="preserve">  billones</v>
      </c>
      <c r="H304" s="44"/>
      <c r="I304" s="44" t="str">
        <f t="shared" si="344"/>
        <v xml:space="preserve"> Pesos</v>
      </c>
      <c r="J304" s="44" t="s">
        <v>80</v>
      </c>
      <c r="K304" s="44"/>
      <c r="L304" s="44" t="str">
        <f t="shared" si="345"/>
        <v xml:space="preserve"> Pesos</v>
      </c>
      <c r="M304" s="44" t="str">
        <f t="shared" si="346"/>
        <v xml:space="preserve">  millones</v>
      </c>
      <c r="N304" s="44"/>
      <c r="O304" s="44" t="str">
        <f t="shared" si="347"/>
        <v xml:space="preserve"> Pesos</v>
      </c>
      <c r="P304" s="44" t="s">
        <v>80</v>
      </c>
      <c r="Q304" s="44"/>
      <c r="R304" s="44" t="str">
        <f t="shared" si="348"/>
        <v xml:space="preserve"> y </v>
      </c>
      <c r="S304" s="44" t="str">
        <f t="shared" si="349"/>
        <v xml:space="preserve"> Pesos</v>
      </c>
      <c r="T304" s="44" t="str">
        <f t="shared" si="350"/>
        <v xml:space="preserve"> Centavos</v>
      </c>
      <c r="U304" s="44" t="str">
        <f t="shared" si="351"/>
        <v xml:space="preserve"> centavos</v>
      </c>
      <c r="V304" s="44">
        <v>15</v>
      </c>
      <c r="W304" s="44">
        <v>14</v>
      </c>
      <c r="X304" s="44">
        <v>13</v>
      </c>
      <c r="Y304" s="44">
        <v>12</v>
      </c>
      <c r="Z304" s="44">
        <v>11</v>
      </c>
      <c r="AA304" s="44">
        <v>10</v>
      </c>
      <c r="AB304" s="44">
        <v>9</v>
      </c>
      <c r="AC304" s="44">
        <f t="shared" si="414"/>
        <v>8</v>
      </c>
      <c r="AD304" s="44">
        <f t="shared" si="414"/>
        <v>7</v>
      </c>
      <c r="AE304" s="44">
        <f t="shared" si="414"/>
        <v>6</v>
      </c>
      <c r="AF304" s="44">
        <f t="shared" si="414"/>
        <v>5</v>
      </c>
      <c r="AG304" s="44">
        <f t="shared" si="414"/>
        <v>4</v>
      </c>
      <c r="AH304" s="44">
        <f t="shared" si="414"/>
        <v>3</v>
      </c>
      <c r="AI304" s="44">
        <f t="shared" si="414"/>
        <v>2</v>
      </c>
      <c r="AJ304" s="44">
        <f t="shared" si="414"/>
        <v>1</v>
      </c>
      <c r="AK304" s="44">
        <f t="shared" si="414"/>
        <v>0</v>
      </c>
      <c r="AL304" s="44">
        <f t="shared" si="414"/>
        <v>-1</v>
      </c>
      <c r="AM304" s="44">
        <f t="shared" si="414"/>
        <v>-2</v>
      </c>
      <c r="AN304" s="44"/>
      <c r="AO304" s="46">
        <f t="shared" si="413"/>
        <v>0</v>
      </c>
      <c r="AP304" s="46">
        <f t="shared" si="413"/>
        <v>0</v>
      </c>
      <c r="AQ304" s="46">
        <f t="shared" si="413"/>
        <v>0</v>
      </c>
      <c r="AR304" s="46">
        <f t="shared" si="413"/>
        <v>0</v>
      </c>
      <c r="AS304" s="46">
        <f t="shared" si="413"/>
        <v>0</v>
      </c>
      <c r="AT304" s="46">
        <f t="shared" si="413"/>
        <v>0</v>
      </c>
      <c r="AU304" s="46">
        <f t="shared" si="412"/>
        <v>0</v>
      </c>
      <c r="AV304" s="46">
        <f t="shared" ref="AV304:AZ310" si="416">INT($D304/10^AD304)</f>
        <v>0</v>
      </c>
      <c r="AW304" s="46">
        <f t="shared" si="416"/>
        <v>0</v>
      </c>
      <c r="AX304" s="46">
        <f t="shared" si="416"/>
        <v>0</v>
      </c>
      <c r="AY304" s="46">
        <f t="shared" si="416"/>
        <v>0</v>
      </c>
      <c r="AZ304" s="46">
        <f t="shared" si="416"/>
        <v>0</v>
      </c>
      <c r="BA304" s="46">
        <f t="shared" si="415"/>
        <v>3</v>
      </c>
      <c r="BB304" s="46">
        <f t="shared" si="415"/>
        <v>30</v>
      </c>
      <c r="BC304" s="46">
        <f t="shared" si="415"/>
        <v>301</v>
      </c>
      <c r="BD304" s="46">
        <f t="shared" si="415"/>
        <v>3010</v>
      </c>
      <c r="BE304" s="46">
        <f t="shared" si="415"/>
        <v>30100</v>
      </c>
      <c r="BF304" s="44"/>
      <c r="BG304" s="44">
        <f t="shared" si="352"/>
        <v>0</v>
      </c>
      <c r="BH304" s="46">
        <f t="shared" si="353"/>
        <v>0</v>
      </c>
      <c r="BI304" s="46">
        <f t="shared" si="354"/>
        <v>0</v>
      </c>
      <c r="BJ304" s="46">
        <f t="shared" si="355"/>
        <v>0</v>
      </c>
      <c r="BK304" s="46">
        <f t="shared" si="356"/>
        <v>0</v>
      </c>
      <c r="BL304" s="46">
        <f t="shared" si="357"/>
        <v>0</v>
      </c>
      <c r="BM304" s="46">
        <f t="shared" si="358"/>
        <v>0</v>
      </c>
      <c r="BN304" s="46">
        <f t="shared" si="359"/>
        <v>0</v>
      </c>
      <c r="BO304" s="46">
        <f t="shared" si="360"/>
        <v>0</v>
      </c>
      <c r="BP304" s="46">
        <f t="shared" si="361"/>
        <v>0</v>
      </c>
      <c r="BQ304" s="46">
        <f t="shared" si="362"/>
        <v>0</v>
      </c>
      <c r="BR304" s="46">
        <f t="shared" si="363"/>
        <v>0</v>
      </c>
      <c r="BS304" s="46">
        <f t="shared" si="364"/>
        <v>300</v>
      </c>
      <c r="BT304" s="46">
        <f t="shared" si="365"/>
        <v>0</v>
      </c>
      <c r="BU304" s="46">
        <f t="shared" si="366"/>
        <v>1</v>
      </c>
      <c r="BV304" s="46">
        <f t="shared" si="367"/>
        <v>0</v>
      </c>
      <c r="BW304" s="46">
        <f t="shared" si="368"/>
        <v>0</v>
      </c>
      <c r="BX304" s="44"/>
      <c r="BY304" s="44"/>
      <c r="BZ304" s="46">
        <f t="shared" si="369"/>
        <v>0</v>
      </c>
      <c r="CA304" s="46"/>
      <c r="CB304" s="46"/>
      <c r="CC304" s="46">
        <f t="shared" si="370"/>
        <v>0</v>
      </c>
      <c r="CD304" s="46"/>
      <c r="CE304" s="46"/>
      <c r="CF304" s="46">
        <f t="shared" si="371"/>
        <v>0</v>
      </c>
      <c r="CG304" s="44"/>
      <c r="CH304" s="46"/>
      <c r="CI304" s="46">
        <f t="shared" si="372"/>
        <v>0</v>
      </c>
      <c r="CJ304" s="44"/>
      <c r="CK304" s="46"/>
      <c r="CL304" s="46">
        <f t="shared" si="373"/>
        <v>1</v>
      </c>
      <c r="CM304" s="44"/>
      <c r="CN304" s="46">
        <f t="shared" si="374"/>
        <v>0</v>
      </c>
      <c r="CO304" s="44"/>
      <c r="CP304" s="44"/>
      <c r="CQ304" s="44" t="str">
        <f t="shared" si="375"/>
        <v/>
      </c>
      <c r="CR304" s="44" t="str">
        <f t="shared" si="376"/>
        <v/>
      </c>
      <c r="CS304" s="44" t="str">
        <f t="shared" si="377"/>
        <v xml:space="preserve">   billones</v>
      </c>
      <c r="CT304" s="44" t="str">
        <f t="shared" si="378"/>
        <v/>
      </c>
      <c r="CU304" s="44" t="str">
        <f t="shared" si="379"/>
        <v/>
      </c>
      <c r="CV304" s="44" t="str">
        <f t="shared" si="380"/>
        <v xml:space="preserve">  mil</v>
      </c>
      <c r="CW304" s="44" t="str">
        <f t="shared" si="381"/>
        <v/>
      </c>
      <c r="CX304" s="44" t="str">
        <f t="shared" si="382"/>
        <v/>
      </c>
      <c r="CY304" s="44" t="str">
        <f t="shared" si="383"/>
        <v xml:space="preserve">   millones</v>
      </c>
      <c r="CZ304" s="44" t="str">
        <f t="shared" si="384"/>
        <v/>
      </c>
      <c r="DA304" s="44" t="str">
        <f t="shared" si="385"/>
        <v/>
      </c>
      <c r="DB304" s="44" t="str">
        <f t="shared" si="386"/>
        <v xml:space="preserve">  mil</v>
      </c>
      <c r="DC304" s="44" t="str">
        <f t="shared" si="387"/>
        <v xml:space="preserve">Trescientos </v>
      </c>
      <c r="DD304" s="44" t="str">
        <f t="shared" si="388"/>
        <v xml:space="preserve">  y </v>
      </c>
      <c r="DE304" s="44" t="str">
        <f t="shared" si="389"/>
        <v>Un Pesos</v>
      </c>
      <c r="DF304" s="44" t="str">
        <f t="shared" si="390"/>
        <v xml:space="preserve">  Centavos</v>
      </c>
      <c r="DG304" s="44" t="str">
        <f t="shared" si="391"/>
        <v xml:space="preserve">  centavos</v>
      </c>
      <c r="DH304" s="44" t="str">
        <f t="shared" si="392"/>
        <v xml:space="preserve"> </v>
      </c>
      <c r="DI304" s="44" t="str">
        <f t="shared" si="393"/>
        <v/>
      </c>
      <c r="DJ304" s="44"/>
      <c r="DK304" s="44" t="str">
        <f t="shared" si="394"/>
        <v xml:space="preserve"> </v>
      </c>
      <c r="DL304" s="44" t="str">
        <f t="shared" si="395"/>
        <v/>
      </c>
      <c r="DM304" s="44"/>
      <c r="DN304" s="44" t="str">
        <f t="shared" si="396"/>
        <v xml:space="preserve"> </v>
      </c>
      <c r="DO304" s="44" t="str">
        <f t="shared" si="397"/>
        <v/>
      </c>
      <c r="DP304" s="44"/>
      <c r="DQ304" s="44" t="str">
        <f t="shared" si="398"/>
        <v xml:space="preserve"> </v>
      </c>
      <c r="DR304" s="44" t="str">
        <f t="shared" si="399"/>
        <v/>
      </c>
      <c r="DS304" s="44"/>
      <c r="DT304" s="44" t="str">
        <f t="shared" si="400"/>
        <v>Un</v>
      </c>
      <c r="DU304" s="44" t="str">
        <f t="shared" si="401"/>
        <v xml:space="preserve"> Pesos</v>
      </c>
      <c r="DV304" s="44" t="str">
        <f t="shared" si="402"/>
        <v xml:space="preserve"> </v>
      </c>
      <c r="DW304" s="44" t="str">
        <f t="shared" si="403"/>
        <v/>
      </c>
      <c r="DX304" s="44"/>
      <c r="DY304" s="44"/>
      <c r="DZ304" s="44"/>
      <c r="EA304" s="44" t="str">
        <f t="shared" si="404"/>
        <v xml:space="preserve"> </v>
      </c>
      <c r="EB304" s="44"/>
      <c r="EC304" s="44"/>
      <c r="ED304" s="44" t="str">
        <f t="shared" si="405"/>
        <v xml:space="preserve"> </v>
      </c>
      <c r="EE304" s="44"/>
      <c r="EF304" s="44"/>
      <c r="EG304" s="47" t="str">
        <f t="shared" si="406"/>
        <v xml:space="preserve"> </v>
      </c>
      <c r="EH304" s="44"/>
      <c r="EI304" s="44"/>
      <c r="EJ304" s="47" t="str">
        <f t="shared" si="407"/>
        <v xml:space="preserve"> </v>
      </c>
      <c r="EK304" s="44"/>
      <c r="EL304" s="44"/>
      <c r="EM304" s="47" t="str">
        <f t="shared" si="408"/>
        <v>Trescientos Un Pesos</v>
      </c>
      <c r="EN304" s="47"/>
      <c r="EO304" s="47" t="str">
        <f t="shared" si="409"/>
        <v xml:space="preserve"> </v>
      </c>
      <c r="EP304" s="44"/>
    </row>
    <row r="305" spans="1:146" hidden="1" x14ac:dyDescent="0.2">
      <c r="A305" s="42">
        <v>302</v>
      </c>
      <c r="B305" s="43" t="str">
        <f t="shared" si="339"/>
        <v>Trescientos Dos Pesos M/L</v>
      </c>
      <c r="C305" s="44"/>
      <c r="D305" s="45">
        <f t="shared" si="340"/>
        <v>302</v>
      </c>
      <c r="E305" s="44" t="str">
        <f t="shared" si="341"/>
        <v/>
      </c>
      <c r="F305" s="44" t="str">
        <f t="shared" si="342"/>
        <v xml:space="preserve"> Pesos</v>
      </c>
      <c r="G305" s="44" t="str">
        <f t="shared" si="343"/>
        <v xml:space="preserve">  billones</v>
      </c>
      <c r="H305" s="44"/>
      <c r="I305" s="44" t="str">
        <f t="shared" si="344"/>
        <v xml:space="preserve"> Pesos</v>
      </c>
      <c r="J305" s="44" t="s">
        <v>80</v>
      </c>
      <c r="K305" s="44"/>
      <c r="L305" s="44" t="str">
        <f t="shared" si="345"/>
        <v xml:space="preserve"> Pesos</v>
      </c>
      <c r="M305" s="44" t="str">
        <f t="shared" si="346"/>
        <v xml:space="preserve">  millones</v>
      </c>
      <c r="N305" s="44"/>
      <c r="O305" s="44" t="str">
        <f t="shared" si="347"/>
        <v xml:space="preserve"> Pesos</v>
      </c>
      <c r="P305" s="44" t="s">
        <v>80</v>
      </c>
      <c r="Q305" s="44"/>
      <c r="R305" s="44" t="str">
        <f t="shared" si="348"/>
        <v xml:space="preserve"> y </v>
      </c>
      <c r="S305" s="44" t="str">
        <f t="shared" si="349"/>
        <v xml:space="preserve"> Pesos</v>
      </c>
      <c r="T305" s="44" t="str">
        <f t="shared" si="350"/>
        <v xml:space="preserve"> Centavos</v>
      </c>
      <c r="U305" s="44" t="str">
        <f t="shared" si="351"/>
        <v xml:space="preserve"> centavos</v>
      </c>
      <c r="V305" s="44">
        <v>15</v>
      </c>
      <c r="W305" s="44">
        <v>14</v>
      </c>
      <c r="X305" s="44">
        <v>13</v>
      </c>
      <c r="Y305" s="44">
        <v>12</v>
      </c>
      <c r="Z305" s="44">
        <v>11</v>
      </c>
      <c r="AA305" s="44">
        <v>10</v>
      </c>
      <c r="AB305" s="44">
        <v>9</v>
      </c>
      <c r="AC305" s="44">
        <f t="shared" si="414"/>
        <v>8</v>
      </c>
      <c r="AD305" s="44">
        <f t="shared" si="414"/>
        <v>7</v>
      </c>
      <c r="AE305" s="44">
        <f t="shared" si="414"/>
        <v>6</v>
      </c>
      <c r="AF305" s="44">
        <f t="shared" si="414"/>
        <v>5</v>
      </c>
      <c r="AG305" s="44">
        <f t="shared" si="414"/>
        <v>4</v>
      </c>
      <c r="AH305" s="44">
        <f t="shared" si="414"/>
        <v>3</v>
      </c>
      <c r="AI305" s="44">
        <f t="shared" si="414"/>
        <v>2</v>
      </c>
      <c r="AJ305" s="44">
        <f t="shared" si="414"/>
        <v>1</v>
      </c>
      <c r="AK305" s="44">
        <f t="shared" si="414"/>
        <v>0</v>
      </c>
      <c r="AL305" s="44">
        <f t="shared" si="414"/>
        <v>-1</v>
      </c>
      <c r="AM305" s="44">
        <f t="shared" si="414"/>
        <v>-2</v>
      </c>
      <c r="AN305" s="44"/>
      <c r="AO305" s="46">
        <f t="shared" si="413"/>
        <v>0</v>
      </c>
      <c r="AP305" s="46">
        <f t="shared" si="413"/>
        <v>0</v>
      </c>
      <c r="AQ305" s="46">
        <f t="shared" si="413"/>
        <v>0</v>
      </c>
      <c r="AR305" s="46">
        <f t="shared" si="413"/>
        <v>0</v>
      </c>
      <c r="AS305" s="46">
        <f t="shared" si="413"/>
        <v>0</v>
      </c>
      <c r="AT305" s="46">
        <f t="shared" si="413"/>
        <v>0</v>
      </c>
      <c r="AU305" s="46">
        <f t="shared" si="412"/>
        <v>0</v>
      </c>
      <c r="AV305" s="46">
        <f t="shared" si="416"/>
        <v>0</v>
      </c>
      <c r="AW305" s="46">
        <f t="shared" si="416"/>
        <v>0</v>
      </c>
      <c r="AX305" s="46">
        <f t="shared" si="416"/>
        <v>0</v>
      </c>
      <c r="AY305" s="46">
        <f t="shared" si="416"/>
        <v>0</v>
      </c>
      <c r="AZ305" s="46">
        <f t="shared" si="416"/>
        <v>0</v>
      </c>
      <c r="BA305" s="46">
        <f t="shared" si="415"/>
        <v>3</v>
      </c>
      <c r="BB305" s="46">
        <f t="shared" si="415"/>
        <v>30</v>
      </c>
      <c r="BC305" s="46">
        <f t="shared" si="415"/>
        <v>302</v>
      </c>
      <c r="BD305" s="46">
        <f t="shared" si="415"/>
        <v>3020</v>
      </c>
      <c r="BE305" s="46">
        <f t="shared" si="415"/>
        <v>30200</v>
      </c>
      <c r="BF305" s="44"/>
      <c r="BG305" s="44">
        <f t="shared" si="352"/>
        <v>0</v>
      </c>
      <c r="BH305" s="46">
        <f t="shared" si="353"/>
        <v>0</v>
      </c>
      <c r="BI305" s="46">
        <f t="shared" si="354"/>
        <v>0</v>
      </c>
      <c r="BJ305" s="46">
        <f t="shared" si="355"/>
        <v>0</v>
      </c>
      <c r="BK305" s="46">
        <f t="shared" si="356"/>
        <v>0</v>
      </c>
      <c r="BL305" s="46">
        <f t="shared" si="357"/>
        <v>0</v>
      </c>
      <c r="BM305" s="46">
        <f t="shared" si="358"/>
        <v>0</v>
      </c>
      <c r="BN305" s="46">
        <f t="shared" si="359"/>
        <v>0</v>
      </c>
      <c r="BO305" s="46">
        <f t="shared" si="360"/>
        <v>0</v>
      </c>
      <c r="BP305" s="46">
        <f t="shared" si="361"/>
        <v>0</v>
      </c>
      <c r="BQ305" s="46">
        <f t="shared" si="362"/>
        <v>0</v>
      </c>
      <c r="BR305" s="46">
        <f t="shared" si="363"/>
        <v>0</v>
      </c>
      <c r="BS305" s="46">
        <f t="shared" si="364"/>
        <v>300</v>
      </c>
      <c r="BT305" s="46">
        <f t="shared" si="365"/>
        <v>0</v>
      </c>
      <c r="BU305" s="46">
        <f t="shared" si="366"/>
        <v>2</v>
      </c>
      <c r="BV305" s="46">
        <f t="shared" si="367"/>
        <v>0</v>
      </c>
      <c r="BW305" s="46">
        <f t="shared" si="368"/>
        <v>0</v>
      </c>
      <c r="BX305" s="44"/>
      <c r="BY305" s="44"/>
      <c r="BZ305" s="46">
        <f t="shared" si="369"/>
        <v>0</v>
      </c>
      <c r="CA305" s="46"/>
      <c r="CB305" s="46"/>
      <c r="CC305" s="46">
        <f t="shared" si="370"/>
        <v>0</v>
      </c>
      <c r="CD305" s="46"/>
      <c r="CE305" s="46"/>
      <c r="CF305" s="46">
        <f t="shared" si="371"/>
        <v>0</v>
      </c>
      <c r="CG305" s="44"/>
      <c r="CH305" s="46"/>
      <c r="CI305" s="46">
        <f t="shared" si="372"/>
        <v>0</v>
      </c>
      <c r="CJ305" s="44"/>
      <c r="CK305" s="46"/>
      <c r="CL305" s="46">
        <f t="shared" si="373"/>
        <v>2</v>
      </c>
      <c r="CM305" s="44"/>
      <c r="CN305" s="46">
        <f t="shared" si="374"/>
        <v>0</v>
      </c>
      <c r="CO305" s="44"/>
      <c r="CP305" s="44"/>
      <c r="CQ305" s="44" t="str">
        <f t="shared" si="375"/>
        <v/>
      </c>
      <c r="CR305" s="44" t="str">
        <f t="shared" si="376"/>
        <v/>
      </c>
      <c r="CS305" s="44" t="str">
        <f t="shared" si="377"/>
        <v xml:space="preserve">   billones</v>
      </c>
      <c r="CT305" s="44" t="str">
        <f t="shared" si="378"/>
        <v/>
      </c>
      <c r="CU305" s="44" t="str">
        <f t="shared" si="379"/>
        <v/>
      </c>
      <c r="CV305" s="44" t="str">
        <f t="shared" si="380"/>
        <v xml:space="preserve">  mil</v>
      </c>
      <c r="CW305" s="44" t="str">
        <f t="shared" si="381"/>
        <v/>
      </c>
      <c r="CX305" s="44" t="str">
        <f t="shared" si="382"/>
        <v/>
      </c>
      <c r="CY305" s="44" t="str">
        <f t="shared" si="383"/>
        <v xml:space="preserve">   millones</v>
      </c>
      <c r="CZ305" s="44" t="str">
        <f t="shared" si="384"/>
        <v/>
      </c>
      <c r="DA305" s="44" t="str">
        <f t="shared" si="385"/>
        <v/>
      </c>
      <c r="DB305" s="44" t="str">
        <f t="shared" si="386"/>
        <v xml:space="preserve">  mil</v>
      </c>
      <c r="DC305" s="44" t="str">
        <f t="shared" si="387"/>
        <v xml:space="preserve">Trescientos </v>
      </c>
      <c r="DD305" s="44" t="str">
        <f t="shared" si="388"/>
        <v xml:space="preserve">  y </v>
      </c>
      <c r="DE305" s="44" t="str">
        <f t="shared" si="389"/>
        <v>Dos Pesos</v>
      </c>
      <c r="DF305" s="44" t="str">
        <f t="shared" si="390"/>
        <v xml:space="preserve">  Centavos</v>
      </c>
      <c r="DG305" s="44" t="str">
        <f t="shared" si="391"/>
        <v xml:space="preserve">  centavos</v>
      </c>
      <c r="DH305" s="44" t="str">
        <f t="shared" si="392"/>
        <v xml:space="preserve"> </v>
      </c>
      <c r="DI305" s="44" t="str">
        <f t="shared" si="393"/>
        <v/>
      </c>
      <c r="DJ305" s="44"/>
      <c r="DK305" s="44" t="str">
        <f t="shared" si="394"/>
        <v xml:space="preserve"> </v>
      </c>
      <c r="DL305" s="44" t="str">
        <f t="shared" si="395"/>
        <v/>
      </c>
      <c r="DM305" s="44"/>
      <c r="DN305" s="44" t="str">
        <f t="shared" si="396"/>
        <v xml:space="preserve"> </v>
      </c>
      <c r="DO305" s="44" t="str">
        <f t="shared" si="397"/>
        <v/>
      </c>
      <c r="DP305" s="44"/>
      <c r="DQ305" s="44" t="str">
        <f t="shared" si="398"/>
        <v xml:space="preserve"> </v>
      </c>
      <c r="DR305" s="44" t="str">
        <f t="shared" si="399"/>
        <v/>
      </c>
      <c r="DS305" s="44"/>
      <c r="DT305" s="44" t="str">
        <f t="shared" si="400"/>
        <v>Dos</v>
      </c>
      <c r="DU305" s="44" t="str">
        <f t="shared" si="401"/>
        <v xml:space="preserve"> Pesos</v>
      </c>
      <c r="DV305" s="44" t="str">
        <f t="shared" si="402"/>
        <v xml:space="preserve"> </v>
      </c>
      <c r="DW305" s="44" t="str">
        <f t="shared" si="403"/>
        <v/>
      </c>
      <c r="DX305" s="44"/>
      <c r="DY305" s="44"/>
      <c r="DZ305" s="44"/>
      <c r="EA305" s="44" t="str">
        <f t="shared" si="404"/>
        <v xml:space="preserve"> </v>
      </c>
      <c r="EB305" s="44"/>
      <c r="EC305" s="44"/>
      <c r="ED305" s="44" t="str">
        <f t="shared" si="405"/>
        <v xml:space="preserve"> </v>
      </c>
      <c r="EE305" s="44"/>
      <c r="EF305" s="44"/>
      <c r="EG305" s="47" t="str">
        <f t="shared" si="406"/>
        <v xml:space="preserve"> </v>
      </c>
      <c r="EH305" s="44"/>
      <c r="EI305" s="44"/>
      <c r="EJ305" s="47" t="str">
        <f t="shared" si="407"/>
        <v xml:space="preserve"> </v>
      </c>
      <c r="EK305" s="44"/>
      <c r="EL305" s="44"/>
      <c r="EM305" s="47" t="str">
        <f t="shared" si="408"/>
        <v>Trescientos Dos Pesos</v>
      </c>
      <c r="EN305" s="47"/>
      <c r="EO305" s="47" t="str">
        <f t="shared" si="409"/>
        <v xml:space="preserve"> </v>
      </c>
      <c r="EP305" s="44"/>
    </row>
    <row r="306" spans="1:146" hidden="1" x14ac:dyDescent="0.2">
      <c r="A306" s="42">
        <v>303</v>
      </c>
      <c r="B306" s="43" t="str">
        <f t="shared" si="339"/>
        <v>Trescientos Tres Pesos M/L</v>
      </c>
      <c r="C306" s="44"/>
      <c r="D306" s="45">
        <f t="shared" si="340"/>
        <v>303</v>
      </c>
      <c r="E306" s="44" t="str">
        <f t="shared" si="341"/>
        <v/>
      </c>
      <c r="F306" s="44" t="str">
        <f t="shared" si="342"/>
        <v xml:space="preserve"> Pesos</v>
      </c>
      <c r="G306" s="44" t="str">
        <f t="shared" si="343"/>
        <v xml:space="preserve">  billones</v>
      </c>
      <c r="H306" s="44"/>
      <c r="I306" s="44" t="str">
        <f t="shared" si="344"/>
        <v xml:space="preserve"> Pesos</v>
      </c>
      <c r="J306" s="44" t="s">
        <v>80</v>
      </c>
      <c r="K306" s="44"/>
      <c r="L306" s="44" t="str">
        <f t="shared" si="345"/>
        <v xml:space="preserve"> Pesos</v>
      </c>
      <c r="M306" s="44" t="str">
        <f t="shared" si="346"/>
        <v xml:space="preserve">  millones</v>
      </c>
      <c r="N306" s="44"/>
      <c r="O306" s="44" t="str">
        <f t="shared" si="347"/>
        <v xml:space="preserve"> Pesos</v>
      </c>
      <c r="P306" s="44" t="s">
        <v>80</v>
      </c>
      <c r="Q306" s="44"/>
      <c r="R306" s="44" t="str">
        <f t="shared" si="348"/>
        <v xml:space="preserve"> y </v>
      </c>
      <c r="S306" s="44" t="str">
        <f t="shared" si="349"/>
        <v xml:space="preserve"> Pesos</v>
      </c>
      <c r="T306" s="44" t="str">
        <f t="shared" si="350"/>
        <v xml:space="preserve"> Centavos</v>
      </c>
      <c r="U306" s="44" t="str">
        <f t="shared" si="351"/>
        <v xml:space="preserve"> centavos</v>
      </c>
      <c r="V306" s="44">
        <v>15</v>
      </c>
      <c r="W306" s="44">
        <v>14</v>
      </c>
      <c r="X306" s="44">
        <v>13</v>
      </c>
      <c r="Y306" s="44">
        <v>12</v>
      </c>
      <c r="Z306" s="44">
        <v>11</v>
      </c>
      <c r="AA306" s="44">
        <v>10</v>
      </c>
      <c r="AB306" s="44">
        <v>9</v>
      </c>
      <c r="AC306" s="44">
        <f t="shared" si="414"/>
        <v>8</v>
      </c>
      <c r="AD306" s="44">
        <f t="shared" si="414"/>
        <v>7</v>
      </c>
      <c r="AE306" s="44">
        <f t="shared" si="414"/>
        <v>6</v>
      </c>
      <c r="AF306" s="44">
        <f t="shared" si="414"/>
        <v>5</v>
      </c>
      <c r="AG306" s="44">
        <f t="shared" si="414"/>
        <v>4</v>
      </c>
      <c r="AH306" s="44">
        <f t="shared" si="414"/>
        <v>3</v>
      </c>
      <c r="AI306" s="44">
        <f t="shared" si="414"/>
        <v>2</v>
      </c>
      <c r="AJ306" s="44">
        <f t="shared" si="414"/>
        <v>1</v>
      </c>
      <c r="AK306" s="44">
        <f t="shared" si="414"/>
        <v>0</v>
      </c>
      <c r="AL306" s="44">
        <f t="shared" si="414"/>
        <v>-1</v>
      </c>
      <c r="AM306" s="44">
        <f t="shared" si="414"/>
        <v>-2</v>
      </c>
      <c r="AN306" s="44"/>
      <c r="AO306" s="46">
        <f t="shared" si="413"/>
        <v>0</v>
      </c>
      <c r="AP306" s="46">
        <f t="shared" si="413"/>
        <v>0</v>
      </c>
      <c r="AQ306" s="46">
        <f t="shared" si="413"/>
        <v>0</v>
      </c>
      <c r="AR306" s="46">
        <f t="shared" si="413"/>
        <v>0</v>
      </c>
      <c r="AS306" s="46">
        <f t="shared" si="413"/>
        <v>0</v>
      </c>
      <c r="AT306" s="46">
        <f t="shared" si="413"/>
        <v>0</v>
      </c>
      <c r="AU306" s="46">
        <f t="shared" si="412"/>
        <v>0</v>
      </c>
      <c r="AV306" s="46">
        <f t="shared" si="416"/>
        <v>0</v>
      </c>
      <c r="AW306" s="46">
        <f t="shared" si="416"/>
        <v>0</v>
      </c>
      <c r="AX306" s="46">
        <f t="shared" si="416"/>
        <v>0</v>
      </c>
      <c r="AY306" s="46">
        <f t="shared" si="416"/>
        <v>0</v>
      </c>
      <c r="AZ306" s="46">
        <f t="shared" si="416"/>
        <v>0</v>
      </c>
      <c r="BA306" s="46">
        <f t="shared" si="415"/>
        <v>3</v>
      </c>
      <c r="BB306" s="46">
        <f t="shared" si="415"/>
        <v>30</v>
      </c>
      <c r="BC306" s="46">
        <f t="shared" si="415"/>
        <v>303</v>
      </c>
      <c r="BD306" s="46">
        <f t="shared" si="415"/>
        <v>3030</v>
      </c>
      <c r="BE306" s="46">
        <f t="shared" si="415"/>
        <v>30300</v>
      </c>
      <c r="BF306" s="44"/>
      <c r="BG306" s="44">
        <f t="shared" si="352"/>
        <v>0</v>
      </c>
      <c r="BH306" s="46">
        <f t="shared" si="353"/>
        <v>0</v>
      </c>
      <c r="BI306" s="46">
        <f t="shared" si="354"/>
        <v>0</v>
      </c>
      <c r="BJ306" s="46">
        <f t="shared" si="355"/>
        <v>0</v>
      </c>
      <c r="BK306" s="46">
        <f t="shared" si="356"/>
        <v>0</v>
      </c>
      <c r="BL306" s="46">
        <f t="shared" si="357"/>
        <v>0</v>
      </c>
      <c r="BM306" s="46">
        <f t="shared" si="358"/>
        <v>0</v>
      </c>
      <c r="BN306" s="46">
        <f t="shared" si="359"/>
        <v>0</v>
      </c>
      <c r="BO306" s="46">
        <f t="shared" si="360"/>
        <v>0</v>
      </c>
      <c r="BP306" s="46">
        <f t="shared" si="361"/>
        <v>0</v>
      </c>
      <c r="BQ306" s="46">
        <f t="shared" si="362"/>
        <v>0</v>
      </c>
      <c r="BR306" s="46">
        <f t="shared" si="363"/>
        <v>0</v>
      </c>
      <c r="BS306" s="46">
        <f t="shared" si="364"/>
        <v>300</v>
      </c>
      <c r="BT306" s="46">
        <f t="shared" si="365"/>
        <v>0</v>
      </c>
      <c r="BU306" s="46">
        <f t="shared" si="366"/>
        <v>3</v>
      </c>
      <c r="BV306" s="46">
        <f t="shared" si="367"/>
        <v>0</v>
      </c>
      <c r="BW306" s="46">
        <f t="shared" si="368"/>
        <v>0</v>
      </c>
      <c r="BX306" s="44"/>
      <c r="BY306" s="44"/>
      <c r="BZ306" s="46">
        <f t="shared" si="369"/>
        <v>0</v>
      </c>
      <c r="CA306" s="46"/>
      <c r="CB306" s="46"/>
      <c r="CC306" s="46">
        <f t="shared" si="370"/>
        <v>0</v>
      </c>
      <c r="CD306" s="46"/>
      <c r="CE306" s="46"/>
      <c r="CF306" s="46">
        <f t="shared" si="371"/>
        <v>0</v>
      </c>
      <c r="CG306" s="44"/>
      <c r="CH306" s="46"/>
      <c r="CI306" s="46">
        <f t="shared" si="372"/>
        <v>0</v>
      </c>
      <c r="CJ306" s="44"/>
      <c r="CK306" s="46"/>
      <c r="CL306" s="46">
        <f t="shared" si="373"/>
        <v>3</v>
      </c>
      <c r="CM306" s="44"/>
      <c r="CN306" s="46">
        <f t="shared" si="374"/>
        <v>0</v>
      </c>
      <c r="CO306" s="44"/>
      <c r="CP306" s="44"/>
      <c r="CQ306" s="44" t="str">
        <f t="shared" si="375"/>
        <v/>
      </c>
      <c r="CR306" s="44" t="str">
        <f t="shared" si="376"/>
        <v/>
      </c>
      <c r="CS306" s="44" t="str">
        <f t="shared" si="377"/>
        <v xml:space="preserve">   billones</v>
      </c>
      <c r="CT306" s="44" t="str">
        <f t="shared" si="378"/>
        <v/>
      </c>
      <c r="CU306" s="44" t="str">
        <f t="shared" si="379"/>
        <v/>
      </c>
      <c r="CV306" s="44" t="str">
        <f t="shared" si="380"/>
        <v xml:space="preserve">  mil</v>
      </c>
      <c r="CW306" s="44" t="str">
        <f t="shared" si="381"/>
        <v/>
      </c>
      <c r="CX306" s="44" t="str">
        <f t="shared" si="382"/>
        <v/>
      </c>
      <c r="CY306" s="44" t="str">
        <f t="shared" si="383"/>
        <v xml:space="preserve">   millones</v>
      </c>
      <c r="CZ306" s="44" t="str">
        <f t="shared" si="384"/>
        <v/>
      </c>
      <c r="DA306" s="44" t="str">
        <f t="shared" si="385"/>
        <v/>
      </c>
      <c r="DB306" s="44" t="str">
        <f t="shared" si="386"/>
        <v xml:space="preserve">  mil</v>
      </c>
      <c r="DC306" s="44" t="str">
        <f t="shared" si="387"/>
        <v xml:space="preserve">Trescientos </v>
      </c>
      <c r="DD306" s="44" t="str">
        <f t="shared" si="388"/>
        <v xml:space="preserve">  y </v>
      </c>
      <c r="DE306" s="44" t="str">
        <f t="shared" si="389"/>
        <v>Tres Pesos</v>
      </c>
      <c r="DF306" s="44" t="str">
        <f t="shared" si="390"/>
        <v xml:space="preserve">  Centavos</v>
      </c>
      <c r="DG306" s="44" t="str">
        <f t="shared" si="391"/>
        <v xml:space="preserve">  centavos</v>
      </c>
      <c r="DH306" s="44" t="str">
        <f t="shared" si="392"/>
        <v xml:space="preserve"> </v>
      </c>
      <c r="DI306" s="44" t="str">
        <f t="shared" si="393"/>
        <v/>
      </c>
      <c r="DJ306" s="44"/>
      <c r="DK306" s="44" t="str">
        <f t="shared" si="394"/>
        <v xml:space="preserve"> </v>
      </c>
      <c r="DL306" s="44" t="str">
        <f t="shared" si="395"/>
        <v/>
      </c>
      <c r="DM306" s="44"/>
      <c r="DN306" s="44" t="str">
        <f t="shared" si="396"/>
        <v xml:space="preserve"> </v>
      </c>
      <c r="DO306" s="44" t="str">
        <f t="shared" si="397"/>
        <v/>
      </c>
      <c r="DP306" s="44"/>
      <c r="DQ306" s="44" t="str">
        <f t="shared" si="398"/>
        <v xml:space="preserve"> </v>
      </c>
      <c r="DR306" s="44" t="str">
        <f t="shared" si="399"/>
        <v/>
      </c>
      <c r="DS306" s="44"/>
      <c r="DT306" s="44" t="str">
        <f t="shared" si="400"/>
        <v>Tres</v>
      </c>
      <c r="DU306" s="44" t="str">
        <f t="shared" si="401"/>
        <v xml:space="preserve"> Pesos</v>
      </c>
      <c r="DV306" s="44" t="str">
        <f t="shared" si="402"/>
        <v xml:space="preserve"> </v>
      </c>
      <c r="DW306" s="44" t="str">
        <f t="shared" si="403"/>
        <v/>
      </c>
      <c r="DX306" s="44"/>
      <c r="DY306" s="44"/>
      <c r="DZ306" s="44"/>
      <c r="EA306" s="44" t="str">
        <f t="shared" si="404"/>
        <v xml:space="preserve"> </v>
      </c>
      <c r="EB306" s="44"/>
      <c r="EC306" s="44"/>
      <c r="ED306" s="44" t="str">
        <f t="shared" si="405"/>
        <v xml:space="preserve"> </v>
      </c>
      <c r="EE306" s="44"/>
      <c r="EF306" s="44"/>
      <c r="EG306" s="47" t="str">
        <f t="shared" si="406"/>
        <v xml:space="preserve"> </v>
      </c>
      <c r="EH306" s="44"/>
      <c r="EI306" s="44"/>
      <c r="EJ306" s="47" t="str">
        <f t="shared" si="407"/>
        <v xml:space="preserve"> </v>
      </c>
      <c r="EK306" s="44"/>
      <c r="EL306" s="44"/>
      <c r="EM306" s="47" t="str">
        <f t="shared" si="408"/>
        <v>Trescientos Tres Pesos</v>
      </c>
      <c r="EN306" s="47"/>
      <c r="EO306" s="47" t="str">
        <f t="shared" si="409"/>
        <v xml:space="preserve"> </v>
      </c>
      <c r="EP306" s="44"/>
    </row>
    <row r="307" spans="1:146" hidden="1" x14ac:dyDescent="0.2">
      <c r="A307" s="42">
        <v>304</v>
      </c>
      <c r="B307" s="43" t="str">
        <f t="shared" si="339"/>
        <v>Trescientos Cuatro Pesos M/L</v>
      </c>
      <c r="C307" s="44"/>
      <c r="D307" s="45">
        <f t="shared" si="340"/>
        <v>304</v>
      </c>
      <c r="E307" s="44" t="str">
        <f t="shared" si="341"/>
        <v/>
      </c>
      <c r="F307" s="44" t="str">
        <f t="shared" si="342"/>
        <v xml:space="preserve"> Pesos</v>
      </c>
      <c r="G307" s="44" t="str">
        <f t="shared" si="343"/>
        <v xml:space="preserve">  billones</v>
      </c>
      <c r="H307" s="44"/>
      <c r="I307" s="44" t="str">
        <f t="shared" si="344"/>
        <v xml:space="preserve"> Pesos</v>
      </c>
      <c r="J307" s="44" t="s">
        <v>80</v>
      </c>
      <c r="K307" s="44"/>
      <c r="L307" s="44" t="str">
        <f t="shared" si="345"/>
        <v xml:space="preserve"> Pesos</v>
      </c>
      <c r="M307" s="44" t="str">
        <f t="shared" si="346"/>
        <v xml:space="preserve">  millones</v>
      </c>
      <c r="N307" s="44"/>
      <c r="O307" s="44" t="str">
        <f t="shared" si="347"/>
        <v xml:space="preserve"> Pesos</v>
      </c>
      <c r="P307" s="44" t="s">
        <v>80</v>
      </c>
      <c r="Q307" s="44"/>
      <c r="R307" s="44" t="str">
        <f t="shared" si="348"/>
        <v xml:space="preserve"> y </v>
      </c>
      <c r="S307" s="44" t="str">
        <f t="shared" si="349"/>
        <v xml:space="preserve"> Pesos</v>
      </c>
      <c r="T307" s="44" t="str">
        <f t="shared" si="350"/>
        <v xml:space="preserve"> Centavos</v>
      </c>
      <c r="U307" s="44" t="str">
        <f t="shared" si="351"/>
        <v xml:space="preserve"> centavos</v>
      </c>
      <c r="V307" s="44">
        <v>15</v>
      </c>
      <c r="W307" s="44">
        <v>14</v>
      </c>
      <c r="X307" s="44">
        <v>13</v>
      </c>
      <c r="Y307" s="44">
        <v>12</v>
      </c>
      <c r="Z307" s="44">
        <v>11</v>
      </c>
      <c r="AA307" s="44">
        <v>10</v>
      </c>
      <c r="AB307" s="44">
        <v>9</v>
      </c>
      <c r="AC307" s="44">
        <f t="shared" si="414"/>
        <v>8</v>
      </c>
      <c r="AD307" s="44">
        <f t="shared" si="414"/>
        <v>7</v>
      </c>
      <c r="AE307" s="44">
        <f t="shared" si="414"/>
        <v>6</v>
      </c>
      <c r="AF307" s="44">
        <f t="shared" si="414"/>
        <v>5</v>
      </c>
      <c r="AG307" s="44">
        <f t="shared" si="414"/>
        <v>4</v>
      </c>
      <c r="AH307" s="44">
        <f t="shared" si="414"/>
        <v>3</v>
      </c>
      <c r="AI307" s="44">
        <f t="shared" si="414"/>
        <v>2</v>
      </c>
      <c r="AJ307" s="44">
        <f t="shared" si="414"/>
        <v>1</v>
      </c>
      <c r="AK307" s="44">
        <f t="shared" si="414"/>
        <v>0</v>
      </c>
      <c r="AL307" s="44">
        <f t="shared" si="414"/>
        <v>-1</v>
      </c>
      <c r="AM307" s="44">
        <f t="shared" si="414"/>
        <v>-2</v>
      </c>
      <c r="AN307" s="44"/>
      <c r="AO307" s="46">
        <f t="shared" si="413"/>
        <v>0</v>
      </c>
      <c r="AP307" s="46">
        <f t="shared" si="413"/>
        <v>0</v>
      </c>
      <c r="AQ307" s="46">
        <f t="shared" si="413"/>
        <v>0</v>
      </c>
      <c r="AR307" s="46">
        <f t="shared" si="413"/>
        <v>0</v>
      </c>
      <c r="AS307" s="46">
        <f t="shared" si="413"/>
        <v>0</v>
      </c>
      <c r="AT307" s="46">
        <f t="shared" si="413"/>
        <v>0</v>
      </c>
      <c r="AU307" s="46">
        <f t="shared" si="412"/>
        <v>0</v>
      </c>
      <c r="AV307" s="46">
        <f t="shared" si="416"/>
        <v>0</v>
      </c>
      <c r="AW307" s="46">
        <f t="shared" si="416"/>
        <v>0</v>
      </c>
      <c r="AX307" s="46">
        <f t="shared" si="416"/>
        <v>0</v>
      </c>
      <c r="AY307" s="46">
        <f t="shared" si="416"/>
        <v>0</v>
      </c>
      <c r="AZ307" s="46">
        <f t="shared" si="416"/>
        <v>0</v>
      </c>
      <c r="BA307" s="46">
        <f t="shared" si="415"/>
        <v>3</v>
      </c>
      <c r="BB307" s="46">
        <f t="shared" si="415"/>
        <v>30</v>
      </c>
      <c r="BC307" s="46">
        <f t="shared" si="415"/>
        <v>304</v>
      </c>
      <c r="BD307" s="46">
        <f t="shared" si="415"/>
        <v>3040</v>
      </c>
      <c r="BE307" s="46">
        <f t="shared" si="415"/>
        <v>30400</v>
      </c>
      <c r="BF307" s="44"/>
      <c r="BG307" s="44">
        <f t="shared" si="352"/>
        <v>0</v>
      </c>
      <c r="BH307" s="46">
        <f t="shared" si="353"/>
        <v>0</v>
      </c>
      <c r="BI307" s="46">
        <f t="shared" si="354"/>
        <v>0</v>
      </c>
      <c r="BJ307" s="46">
        <f t="shared" si="355"/>
        <v>0</v>
      </c>
      <c r="BK307" s="46">
        <f t="shared" si="356"/>
        <v>0</v>
      </c>
      <c r="BL307" s="46">
        <f t="shared" si="357"/>
        <v>0</v>
      </c>
      <c r="BM307" s="46">
        <f t="shared" si="358"/>
        <v>0</v>
      </c>
      <c r="BN307" s="46">
        <f t="shared" si="359"/>
        <v>0</v>
      </c>
      <c r="BO307" s="46">
        <f t="shared" si="360"/>
        <v>0</v>
      </c>
      <c r="BP307" s="46">
        <f t="shared" si="361"/>
        <v>0</v>
      </c>
      <c r="BQ307" s="46">
        <f t="shared" si="362"/>
        <v>0</v>
      </c>
      <c r="BR307" s="46">
        <f t="shared" si="363"/>
        <v>0</v>
      </c>
      <c r="BS307" s="46">
        <f t="shared" si="364"/>
        <v>300</v>
      </c>
      <c r="BT307" s="46">
        <f t="shared" si="365"/>
        <v>0</v>
      </c>
      <c r="BU307" s="46">
        <f t="shared" si="366"/>
        <v>4</v>
      </c>
      <c r="BV307" s="46">
        <f t="shared" si="367"/>
        <v>0</v>
      </c>
      <c r="BW307" s="46">
        <f t="shared" si="368"/>
        <v>0</v>
      </c>
      <c r="BX307" s="44"/>
      <c r="BY307" s="44"/>
      <c r="BZ307" s="46">
        <f t="shared" si="369"/>
        <v>0</v>
      </c>
      <c r="CA307" s="46"/>
      <c r="CB307" s="46"/>
      <c r="CC307" s="46">
        <f t="shared" si="370"/>
        <v>0</v>
      </c>
      <c r="CD307" s="46"/>
      <c r="CE307" s="46"/>
      <c r="CF307" s="46">
        <f t="shared" si="371"/>
        <v>0</v>
      </c>
      <c r="CG307" s="44"/>
      <c r="CH307" s="46"/>
      <c r="CI307" s="46">
        <f t="shared" si="372"/>
        <v>0</v>
      </c>
      <c r="CJ307" s="44"/>
      <c r="CK307" s="46"/>
      <c r="CL307" s="46">
        <f t="shared" si="373"/>
        <v>4</v>
      </c>
      <c r="CM307" s="44"/>
      <c r="CN307" s="46">
        <f t="shared" si="374"/>
        <v>0</v>
      </c>
      <c r="CO307" s="44"/>
      <c r="CP307" s="44"/>
      <c r="CQ307" s="44" t="str">
        <f t="shared" si="375"/>
        <v/>
      </c>
      <c r="CR307" s="44" t="str">
        <f t="shared" si="376"/>
        <v/>
      </c>
      <c r="CS307" s="44" t="str">
        <f t="shared" si="377"/>
        <v xml:space="preserve">   billones</v>
      </c>
      <c r="CT307" s="44" t="str">
        <f t="shared" si="378"/>
        <v/>
      </c>
      <c r="CU307" s="44" t="str">
        <f t="shared" si="379"/>
        <v/>
      </c>
      <c r="CV307" s="44" t="str">
        <f t="shared" si="380"/>
        <v xml:space="preserve">  mil</v>
      </c>
      <c r="CW307" s="44" t="str">
        <f t="shared" si="381"/>
        <v/>
      </c>
      <c r="CX307" s="44" t="str">
        <f t="shared" si="382"/>
        <v/>
      </c>
      <c r="CY307" s="44" t="str">
        <f t="shared" si="383"/>
        <v xml:space="preserve">   millones</v>
      </c>
      <c r="CZ307" s="44" t="str">
        <f t="shared" si="384"/>
        <v/>
      </c>
      <c r="DA307" s="44" t="str">
        <f t="shared" si="385"/>
        <v/>
      </c>
      <c r="DB307" s="44" t="str">
        <f t="shared" si="386"/>
        <v xml:space="preserve">  mil</v>
      </c>
      <c r="DC307" s="44" t="str">
        <f t="shared" si="387"/>
        <v xml:space="preserve">Trescientos </v>
      </c>
      <c r="DD307" s="44" t="str">
        <f t="shared" si="388"/>
        <v xml:space="preserve">  y </v>
      </c>
      <c r="DE307" s="44" t="str">
        <f t="shared" si="389"/>
        <v>Cuatro Pesos</v>
      </c>
      <c r="DF307" s="44" t="str">
        <f t="shared" si="390"/>
        <v xml:space="preserve">  Centavos</v>
      </c>
      <c r="DG307" s="44" t="str">
        <f t="shared" si="391"/>
        <v xml:space="preserve">  centavos</v>
      </c>
      <c r="DH307" s="44" t="str">
        <f t="shared" si="392"/>
        <v xml:space="preserve"> </v>
      </c>
      <c r="DI307" s="44" t="str">
        <f t="shared" si="393"/>
        <v/>
      </c>
      <c r="DJ307" s="44"/>
      <c r="DK307" s="44" t="str">
        <f t="shared" si="394"/>
        <v xml:space="preserve"> </v>
      </c>
      <c r="DL307" s="44" t="str">
        <f t="shared" si="395"/>
        <v/>
      </c>
      <c r="DM307" s="44"/>
      <c r="DN307" s="44" t="str">
        <f t="shared" si="396"/>
        <v xml:space="preserve"> </v>
      </c>
      <c r="DO307" s="44" t="str">
        <f t="shared" si="397"/>
        <v/>
      </c>
      <c r="DP307" s="44"/>
      <c r="DQ307" s="44" t="str">
        <f t="shared" si="398"/>
        <v xml:space="preserve"> </v>
      </c>
      <c r="DR307" s="44" t="str">
        <f t="shared" si="399"/>
        <v/>
      </c>
      <c r="DS307" s="44"/>
      <c r="DT307" s="44" t="str">
        <f t="shared" si="400"/>
        <v>Cuatro</v>
      </c>
      <c r="DU307" s="44" t="str">
        <f t="shared" si="401"/>
        <v xml:space="preserve"> Pesos</v>
      </c>
      <c r="DV307" s="44" t="str">
        <f t="shared" si="402"/>
        <v xml:space="preserve"> </v>
      </c>
      <c r="DW307" s="44" t="str">
        <f t="shared" si="403"/>
        <v/>
      </c>
      <c r="DX307" s="44"/>
      <c r="DY307" s="44"/>
      <c r="DZ307" s="44"/>
      <c r="EA307" s="44" t="str">
        <f t="shared" si="404"/>
        <v xml:space="preserve"> </v>
      </c>
      <c r="EB307" s="44"/>
      <c r="EC307" s="44"/>
      <c r="ED307" s="44" t="str">
        <f t="shared" si="405"/>
        <v xml:space="preserve"> </v>
      </c>
      <c r="EE307" s="44"/>
      <c r="EF307" s="44"/>
      <c r="EG307" s="47" t="str">
        <f t="shared" si="406"/>
        <v xml:space="preserve"> </v>
      </c>
      <c r="EH307" s="44"/>
      <c r="EI307" s="44"/>
      <c r="EJ307" s="47" t="str">
        <f t="shared" si="407"/>
        <v xml:space="preserve"> </v>
      </c>
      <c r="EK307" s="44"/>
      <c r="EL307" s="44"/>
      <c r="EM307" s="47" t="str">
        <f t="shared" si="408"/>
        <v>Trescientos Cuatro Pesos</v>
      </c>
      <c r="EN307" s="47"/>
      <c r="EO307" s="47" t="str">
        <f t="shared" si="409"/>
        <v xml:space="preserve"> </v>
      </c>
      <c r="EP307" s="44"/>
    </row>
    <row r="308" spans="1:146" hidden="1" x14ac:dyDescent="0.2">
      <c r="A308" s="42">
        <v>305</v>
      </c>
      <c r="B308" s="43" t="str">
        <f t="shared" si="339"/>
        <v>Trescientos Cinco Pesos M/L</v>
      </c>
      <c r="C308" s="44"/>
      <c r="D308" s="45">
        <f t="shared" si="340"/>
        <v>305</v>
      </c>
      <c r="E308" s="44" t="str">
        <f t="shared" si="341"/>
        <v/>
      </c>
      <c r="F308" s="44" t="str">
        <f t="shared" si="342"/>
        <v xml:space="preserve"> Pesos</v>
      </c>
      <c r="G308" s="44" t="str">
        <f t="shared" si="343"/>
        <v xml:space="preserve">  billones</v>
      </c>
      <c r="H308" s="44"/>
      <c r="I308" s="44" t="str">
        <f t="shared" si="344"/>
        <v xml:space="preserve"> Pesos</v>
      </c>
      <c r="J308" s="44" t="s">
        <v>80</v>
      </c>
      <c r="K308" s="44"/>
      <c r="L308" s="44" t="str">
        <f t="shared" si="345"/>
        <v xml:space="preserve"> Pesos</v>
      </c>
      <c r="M308" s="44" t="str">
        <f t="shared" si="346"/>
        <v xml:space="preserve">  millones</v>
      </c>
      <c r="N308" s="44"/>
      <c r="O308" s="44" t="str">
        <f t="shared" si="347"/>
        <v xml:space="preserve"> Pesos</v>
      </c>
      <c r="P308" s="44" t="s">
        <v>80</v>
      </c>
      <c r="Q308" s="44"/>
      <c r="R308" s="44" t="str">
        <f t="shared" si="348"/>
        <v xml:space="preserve"> y </v>
      </c>
      <c r="S308" s="44" t="str">
        <f t="shared" si="349"/>
        <v xml:space="preserve"> Pesos</v>
      </c>
      <c r="T308" s="44" t="str">
        <f t="shared" si="350"/>
        <v xml:space="preserve"> Centavos</v>
      </c>
      <c r="U308" s="44" t="str">
        <f t="shared" si="351"/>
        <v xml:space="preserve"> centavos</v>
      </c>
      <c r="V308" s="44">
        <v>15</v>
      </c>
      <c r="W308" s="44">
        <v>14</v>
      </c>
      <c r="X308" s="44">
        <v>13</v>
      </c>
      <c r="Y308" s="44">
        <v>12</v>
      </c>
      <c r="Z308" s="44">
        <v>11</v>
      </c>
      <c r="AA308" s="44">
        <v>10</v>
      </c>
      <c r="AB308" s="44">
        <v>9</v>
      </c>
      <c r="AC308" s="44">
        <f t="shared" ref="AC308:AM310" si="417">AB308-1</f>
        <v>8</v>
      </c>
      <c r="AD308" s="44">
        <f t="shared" si="417"/>
        <v>7</v>
      </c>
      <c r="AE308" s="44">
        <f t="shared" si="417"/>
        <v>6</v>
      </c>
      <c r="AF308" s="44">
        <f t="shared" si="417"/>
        <v>5</v>
      </c>
      <c r="AG308" s="44">
        <f t="shared" si="417"/>
        <v>4</v>
      </c>
      <c r="AH308" s="44">
        <f t="shared" si="417"/>
        <v>3</v>
      </c>
      <c r="AI308" s="44">
        <f t="shared" si="417"/>
        <v>2</v>
      </c>
      <c r="AJ308" s="44">
        <f t="shared" si="417"/>
        <v>1</v>
      </c>
      <c r="AK308" s="44">
        <f t="shared" si="417"/>
        <v>0</v>
      </c>
      <c r="AL308" s="44">
        <f t="shared" si="417"/>
        <v>-1</v>
      </c>
      <c r="AM308" s="44">
        <f t="shared" si="417"/>
        <v>-2</v>
      </c>
      <c r="AN308" s="44"/>
      <c r="AO308" s="46">
        <f t="shared" si="413"/>
        <v>0</v>
      </c>
      <c r="AP308" s="46">
        <f t="shared" si="413"/>
        <v>0</v>
      </c>
      <c r="AQ308" s="46">
        <f t="shared" si="413"/>
        <v>0</v>
      </c>
      <c r="AR308" s="46">
        <f t="shared" si="413"/>
        <v>0</v>
      </c>
      <c r="AS308" s="46">
        <f t="shared" si="413"/>
        <v>0</v>
      </c>
      <c r="AT308" s="46">
        <f t="shared" si="413"/>
        <v>0</v>
      </c>
      <c r="AU308" s="46">
        <f t="shared" si="412"/>
        <v>0</v>
      </c>
      <c r="AV308" s="46">
        <f t="shared" si="416"/>
        <v>0</v>
      </c>
      <c r="AW308" s="46">
        <f t="shared" si="416"/>
        <v>0</v>
      </c>
      <c r="AX308" s="46">
        <f t="shared" si="416"/>
        <v>0</v>
      </c>
      <c r="AY308" s="46">
        <f t="shared" si="416"/>
        <v>0</v>
      </c>
      <c r="AZ308" s="46">
        <f t="shared" si="416"/>
        <v>0</v>
      </c>
      <c r="BA308" s="46">
        <f t="shared" si="415"/>
        <v>3</v>
      </c>
      <c r="BB308" s="46">
        <f t="shared" si="415"/>
        <v>30</v>
      </c>
      <c r="BC308" s="46">
        <f t="shared" si="415"/>
        <v>305</v>
      </c>
      <c r="BD308" s="46">
        <f t="shared" si="415"/>
        <v>3050</v>
      </c>
      <c r="BE308" s="46">
        <f t="shared" si="415"/>
        <v>30500</v>
      </c>
      <c r="BF308" s="44"/>
      <c r="BG308" s="44">
        <f t="shared" si="352"/>
        <v>0</v>
      </c>
      <c r="BH308" s="46">
        <f t="shared" si="353"/>
        <v>0</v>
      </c>
      <c r="BI308" s="46">
        <f t="shared" si="354"/>
        <v>0</v>
      </c>
      <c r="BJ308" s="46">
        <f t="shared" si="355"/>
        <v>0</v>
      </c>
      <c r="BK308" s="46">
        <f t="shared" si="356"/>
        <v>0</v>
      </c>
      <c r="BL308" s="46">
        <f t="shared" si="357"/>
        <v>0</v>
      </c>
      <c r="BM308" s="46">
        <f t="shared" si="358"/>
        <v>0</v>
      </c>
      <c r="BN308" s="46">
        <f t="shared" si="359"/>
        <v>0</v>
      </c>
      <c r="BO308" s="46">
        <f t="shared" si="360"/>
        <v>0</v>
      </c>
      <c r="BP308" s="46">
        <f t="shared" si="361"/>
        <v>0</v>
      </c>
      <c r="BQ308" s="46">
        <f t="shared" si="362"/>
        <v>0</v>
      </c>
      <c r="BR308" s="46">
        <f t="shared" si="363"/>
        <v>0</v>
      </c>
      <c r="BS308" s="46">
        <f t="shared" si="364"/>
        <v>300</v>
      </c>
      <c r="BT308" s="46">
        <f t="shared" si="365"/>
        <v>0</v>
      </c>
      <c r="BU308" s="46">
        <f t="shared" si="366"/>
        <v>5</v>
      </c>
      <c r="BV308" s="46">
        <f t="shared" si="367"/>
        <v>0</v>
      </c>
      <c r="BW308" s="46">
        <f t="shared" si="368"/>
        <v>0</v>
      </c>
      <c r="BX308" s="44"/>
      <c r="BY308" s="44"/>
      <c r="BZ308" s="46">
        <f t="shared" si="369"/>
        <v>0</v>
      </c>
      <c r="CA308" s="46"/>
      <c r="CB308" s="46"/>
      <c r="CC308" s="46">
        <f t="shared" si="370"/>
        <v>0</v>
      </c>
      <c r="CD308" s="46"/>
      <c r="CE308" s="46"/>
      <c r="CF308" s="46">
        <f t="shared" si="371"/>
        <v>0</v>
      </c>
      <c r="CG308" s="44"/>
      <c r="CH308" s="46"/>
      <c r="CI308" s="46">
        <f t="shared" si="372"/>
        <v>0</v>
      </c>
      <c r="CJ308" s="44"/>
      <c r="CK308" s="46"/>
      <c r="CL308" s="46">
        <f t="shared" si="373"/>
        <v>5</v>
      </c>
      <c r="CM308" s="44"/>
      <c r="CN308" s="46">
        <f t="shared" si="374"/>
        <v>0</v>
      </c>
      <c r="CO308" s="44"/>
      <c r="CP308" s="44"/>
      <c r="CQ308" s="44" t="str">
        <f t="shared" si="375"/>
        <v/>
      </c>
      <c r="CR308" s="44" t="str">
        <f t="shared" si="376"/>
        <v/>
      </c>
      <c r="CS308" s="44" t="str">
        <f t="shared" si="377"/>
        <v xml:space="preserve">   billones</v>
      </c>
      <c r="CT308" s="44" t="str">
        <f t="shared" si="378"/>
        <v/>
      </c>
      <c r="CU308" s="44" t="str">
        <f t="shared" si="379"/>
        <v/>
      </c>
      <c r="CV308" s="44" t="str">
        <f t="shared" si="380"/>
        <v xml:space="preserve">  mil</v>
      </c>
      <c r="CW308" s="44" t="str">
        <f t="shared" si="381"/>
        <v/>
      </c>
      <c r="CX308" s="44" t="str">
        <f t="shared" si="382"/>
        <v/>
      </c>
      <c r="CY308" s="44" t="str">
        <f t="shared" si="383"/>
        <v xml:space="preserve">   millones</v>
      </c>
      <c r="CZ308" s="44" t="str">
        <f t="shared" si="384"/>
        <v/>
      </c>
      <c r="DA308" s="44" t="str">
        <f t="shared" si="385"/>
        <v/>
      </c>
      <c r="DB308" s="44" t="str">
        <f t="shared" si="386"/>
        <v xml:space="preserve">  mil</v>
      </c>
      <c r="DC308" s="44" t="str">
        <f t="shared" si="387"/>
        <v xml:space="preserve">Trescientos </v>
      </c>
      <c r="DD308" s="44" t="str">
        <f t="shared" si="388"/>
        <v xml:space="preserve">  y </v>
      </c>
      <c r="DE308" s="44" t="str">
        <f t="shared" si="389"/>
        <v>Cinco Pesos</v>
      </c>
      <c r="DF308" s="44" t="str">
        <f t="shared" si="390"/>
        <v xml:space="preserve">  Centavos</v>
      </c>
      <c r="DG308" s="44" t="str">
        <f t="shared" si="391"/>
        <v xml:space="preserve">  centavos</v>
      </c>
      <c r="DH308" s="44" t="str">
        <f t="shared" si="392"/>
        <v xml:space="preserve"> </v>
      </c>
      <c r="DI308" s="44" t="str">
        <f t="shared" si="393"/>
        <v/>
      </c>
      <c r="DJ308" s="44"/>
      <c r="DK308" s="44" t="str">
        <f t="shared" si="394"/>
        <v xml:space="preserve"> </v>
      </c>
      <c r="DL308" s="44" t="str">
        <f t="shared" si="395"/>
        <v/>
      </c>
      <c r="DM308" s="44"/>
      <c r="DN308" s="44" t="str">
        <f t="shared" si="396"/>
        <v xml:space="preserve"> </v>
      </c>
      <c r="DO308" s="44" t="str">
        <f t="shared" si="397"/>
        <v/>
      </c>
      <c r="DP308" s="44"/>
      <c r="DQ308" s="44" t="str">
        <f t="shared" si="398"/>
        <v xml:space="preserve"> </v>
      </c>
      <c r="DR308" s="44" t="str">
        <f t="shared" si="399"/>
        <v/>
      </c>
      <c r="DS308" s="44"/>
      <c r="DT308" s="44" t="str">
        <f t="shared" si="400"/>
        <v>Cinco</v>
      </c>
      <c r="DU308" s="44" t="str">
        <f t="shared" si="401"/>
        <v xml:space="preserve"> Pesos</v>
      </c>
      <c r="DV308" s="44" t="str">
        <f t="shared" si="402"/>
        <v xml:space="preserve"> </v>
      </c>
      <c r="DW308" s="44" t="str">
        <f t="shared" si="403"/>
        <v/>
      </c>
      <c r="DX308" s="44"/>
      <c r="DY308" s="44"/>
      <c r="DZ308" s="44"/>
      <c r="EA308" s="44" t="str">
        <f t="shared" si="404"/>
        <v xml:space="preserve"> </v>
      </c>
      <c r="EB308" s="44"/>
      <c r="EC308" s="44"/>
      <c r="ED308" s="44" t="str">
        <f t="shared" si="405"/>
        <v xml:space="preserve"> </v>
      </c>
      <c r="EE308" s="44"/>
      <c r="EF308" s="44"/>
      <c r="EG308" s="47" t="str">
        <f t="shared" si="406"/>
        <v xml:space="preserve"> </v>
      </c>
      <c r="EH308" s="44"/>
      <c r="EI308" s="44"/>
      <c r="EJ308" s="47" t="str">
        <f t="shared" si="407"/>
        <v xml:space="preserve"> </v>
      </c>
      <c r="EK308" s="44"/>
      <c r="EL308" s="44"/>
      <c r="EM308" s="47" t="str">
        <f t="shared" si="408"/>
        <v>Trescientos Cinco Pesos</v>
      </c>
      <c r="EN308" s="47"/>
      <c r="EO308" s="47" t="str">
        <f t="shared" si="409"/>
        <v xml:space="preserve"> </v>
      </c>
      <c r="EP308" s="44"/>
    </row>
    <row r="309" spans="1:146" hidden="1" x14ac:dyDescent="0.2">
      <c r="A309" s="42">
        <v>306</v>
      </c>
      <c r="B309" s="43" t="str">
        <f t="shared" si="339"/>
        <v>Trescientos Seis Pesos M/L</v>
      </c>
      <c r="C309" s="44"/>
      <c r="D309" s="45">
        <f t="shared" si="340"/>
        <v>306</v>
      </c>
      <c r="E309" s="44" t="str">
        <f t="shared" si="341"/>
        <v/>
      </c>
      <c r="F309" s="44" t="str">
        <f t="shared" si="342"/>
        <v xml:space="preserve"> Pesos</v>
      </c>
      <c r="G309" s="44" t="str">
        <f t="shared" si="343"/>
        <v xml:space="preserve">  billones</v>
      </c>
      <c r="H309" s="44"/>
      <c r="I309" s="44" t="str">
        <f t="shared" si="344"/>
        <v xml:space="preserve"> Pesos</v>
      </c>
      <c r="J309" s="44" t="s">
        <v>80</v>
      </c>
      <c r="K309" s="44"/>
      <c r="L309" s="44" t="str">
        <f t="shared" si="345"/>
        <v xml:space="preserve"> Pesos</v>
      </c>
      <c r="M309" s="44" t="str">
        <f t="shared" si="346"/>
        <v xml:space="preserve">  millones</v>
      </c>
      <c r="N309" s="44"/>
      <c r="O309" s="44" t="str">
        <f t="shared" si="347"/>
        <v xml:space="preserve"> Pesos</v>
      </c>
      <c r="P309" s="44" t="s">
        <v>80</v>
      </c>
      <c r="Q309" s="44"/>
      <c r="R309" s="44" t="str">
        <f t="shared" si="348"/>
        <v xml:space="preserve"> y </v>
      </c>
      <c r="S309" s="44" t="str">
        <f t="shared" si="349"/>
        <v xml:space="preserve"> Pesos</v>
      </c>
      <c r="T309" s="44" t="str">
        <f t="shared" si="350"/>
        <v xml:space="preserve"> Centavos</v>
      </c>
      <c r="U309" s="44" t="str">
        <f t="shared" si="351"/>
        <v xml:space="preserve"> centavos</v>
      </c>
      <c r="V309" s="44">
        <v>15</v>
      </c>
      <c r="W309" s="44">
        <v>14</v>
      </c>
      <c r="X309" s="44">
        <v>13</v>
      </c>
      <c r="Y309" s="44">
        <v>12</v>
      </c>
      <c r="Z309" s="44">
        <v>11</v>
      </c>
      <c r="AA309" s="44">
        <v>10</v>
      </c>
      <c r="AB309" s="44">
        <v>9</v>
      </c>
      <c r="AC309" s="44">
        <f t="shared" si="417"/>
        <v>8</v>
      </c>
      <c r="AD309" s="44">
        <f t="shared" si="417"/>
        <v>7</v>
      </c>
      <c r="AE309" s="44">
        <f t="shared" si="417"/>
        <v>6</v>
      </c>
      <c r="AF309" s="44">
        <f t="shared" si="417"/>
        <v>5</v>
      </c>
      <c r="AG309" s="44">
        <f t="shared" si="417"/>
        <v>4</v>
      </c>
      <c r="AH309" s="44">
        <f t="shared" si="417"/>
        <v>3</v>
      </c>
      <c r="AI309" s="44">
        <f t="shared" si="417"/>
        <v>2</v>
      </c>
      <c r="AJ309" s="44">
        <f t="shared" si="417"/>
        <v>1</v>
      </c>
      <c r="AK309" s="44">
        <f t="shared" si="417"/>
        <v>0</v>
      </c>
      <c r="AL309" s="44">
        <f t="shared" si="417"/>
        <v>-1</v>
      </c>
      <c r="AM309" s="44">
        <f t="shared" si="417"/>
        <v>-2</v>
      </c>
      <c r="AN309" s="44"/>
      <c r="AO309" s="46">
        <f t="shared" si="413"/>
        <v>0</v>
      </c>
      <c r="AP309" s="46">
        <f t="shared" si="413"/>
        <v>0</v>
      </c>
      <c r="AQ309" s="46">
        <f t="shared" si="413"/>
        <v>0</v>
      </c>
      <c r="AR309" s="46">
        <f t="shared" si="413"/>
        <v>0</v>
      </c>
      <c r="AS309" s="46">
        <f t="shared" si="413"/>
        <v>0</v>
      </c>
      <c r="AT309" s="46">
        <f t="shared" si="413"/>
        <v>0</v>
      </c>
      <c r="AU309" s="46">
        <f t="shared" si="412"/>
        <v>0</v>
      </c>
      <c r="AV309" s="46">
        <f t="shared" si="416"/>
        <v>0</v>
      </c>
      <c r="AW309" s="46">
        <f t="shared" si="416"/>
        <v>0</v>
      </c>
      <c r="AX309" s="46">
        <f t="shared" si="416"/>
        <v>0</v>
      </c>
      <c r="AY309" s="46">
        <f t="shared" si="416"/>
        <v>0</v>
      </c>
      <c r="AZ309" s="46">
        <f t="shared" si="416"/>
        <v>0</v>
      </c>
      <c r="BA309" s="46">
        <f t="shared" si="415"/>
        <v>3</v>
      </c>
      <c r="BB309" s="46">
        <f t="shared" si="415"/>
        <v>30</v>
      </c>
      <c r="BC309" s="46">
        <f t="shared" si="415"/>
        <v>306</v>
      </c>
      <c r="BD309" s="46">
        <f t="shared" si="415"/>
        <v>3060</v>
      </c>
      <c r="BE309" s="46">
        <f t="shared" si="415"/>
        <v>30600</v>
      </c>
      <c r="BF309" s="44"/>
      <c r="BG309" s="44">
        <f t="shared" si="352"/>
        <v>0</v>
      </c>
      <c r="BH309" s="46">
        <f t="shared" si="353"/>
        <v>0</v>
      </c>
      <c r="BI309" s="46">
        <f t="shared" si="354"/>
        <v>0</v>
      </c>
      <c r="BJ309" s="46">
        <f t="shared" si="355"/>
        <v>0</v>
      </c>
      <c r="BK309" s="46">
        <f t="shared" si="356"/>
        <v>0</v>
      </c>
      <c r="BL309" s="46">
        <f t="shared" si="357"/>
        <v>0</v>
      </c>
      <c r="BM309" s="46">
        <f t="shared" si="358"/>
        <v>0</v>
      </c>
      <c r="BN309" s="46">
        <f t="shared" si="359"/>
        <v>0</v>
      </c>
      <c r="BO309" s="46">
        <f t="shared" si="360"/>
        <v>0</v>
      </c>
      <c r="BP309" s="46">
        <f t="shared" si="361"/>
        <v>0</v>
      </c>
      <c r="BQ309" s="46">
        <f t="shared" si="362"/>
        <v>0</v>
      </c>
      <c r="BR309" s="46">
        <f t="shared" si="363"/>
        <v>0</v>
      </c>
      <c r="BS309" s="46">
        <f t="shared" si="364"/>
        <v>300</v>
      </c>
      <c r="BT309" s="46">
        <f t="shared" si="365"/>
        <v>0</v>
      </c>
      <c r="BU309" s="46">
        <f t="shared" si="366"/>
        <v>6</v>
      </c>
      <c r="BV309" s="46">
        <f t="shared" si="367"/>
        <v>0</v>
      </c>
      <c r="BW309" s="46">
        <f t="shared" si="368"/>
        <v>0</v>
      </c>
      <c r="BX309" s="44"/>
      <c r="BY309" s="44"/>
      <c r="BZ309" s="46">
        <f t="shared" si="369"/>
        <v>0</v>
      </c>
      <c r="CA309" s="46"/>
      <c r="CB309" s="46"/>
      <c r="CC309" s="46">
        <f t="shared" si="370"/>
        <v>0</v>
      </c>
      <c r="CD309" s="46"/>
      <c r="CE309" s="46"/>
      <c r="CF309" s="46">
        <f t="shared" si="371"/>
        <v>0</v>
      </c>
      <c r="CG309" s="44"/>
      <c r="CH309" s="46"/>
      <c r="CI309" s="46">
        <f t="shared" si="372"/>
        <v>0</v>
      </c>
      <c r="CJ309" s="44"/>
      <c r="CK309" s="46"/>
      <c r="CL309" s="46">
        <f t="shared" si="373"/>
        <v>6</v>
      </c>
      <c r="CM309" s="44"/>
      <c r="CN309" s="46">
        <f t="shared" si="374"/>
        <v>0</v>
      </c>
      <c r="CO309" s="44"/>
      <c r="CP309" s="44"/>
      <c r="CQ309" s="44" t="str">
        <f t="shared" si="375"/>
        <v/>
      </c>
      <c r="CR309" s="44" t="str">
        <f t="shared" si="376"/>
        <v/>
      </c>
      <c r="CS309" s="44" t="str">
        <f t="shared" si="377"/>
        <v xml:space="preserve">   billones</v>
      </c>
      <c r="CT309" s="44" t="str">
        <f t="shared" si="378"/>
        <v/>
      </c>
      <c r="CU309" s="44" t="str">
        <f t="shared" si="379"/>
        <v/>
      </c>
      <c r="CV309" s="44" t="str">
        <f t="shared" si="380"/>
        <v xml:space="preserve">  mil</v>
      </c>
      <c r="CW309" s="44" t="str">
        <f t="shared" si="381"/>
        <v/>
      </c>
      <c r="CX309" s="44" t="str">
        <f t="shared" si="382"/>
        <v/>
      </c>
      <c r="CY309" s="44" t="str">
        <f t="shared" si="383"/>
        <v xml:space="preserve">   millones</v>
      </c>
      <c r="CZ309" s="44" t="str">
        <f t="shared" si="384"/>
        <v/>
      </c>
      <c r="DA309" s="44" t="str">
        <f t="shared" si="385"/>
        <v/>
      </c>
      <c r="DB309" s="44" t="str">
        <f t="shared" si="386"/>
        <v xml:space="preserve">  mil</v>
      </c>
      <c r="DC309" s="44" t="str">
        <f t="shared" si="387"/>
        <v xml:space="preserve">Trescientos </v>
      </c>
      <c r="DD309" s="44" t="str">
        <f t="shared" si="388"/>
        <v xml:space="preserve">  y </v>
      </c>
      <c r="DE309" s="44" t="str">
        <f t="shared" si="389"/>
        <v>Seis Pesos</v>
      </c>
      <c r="DF309" s="44" t="str">
        <f t="shared" si="390"/>
        <v xml:space="preserve">  Centavos</v>
      </c>
      <c r="DG309" s="44" t="str">
        <f t="shared" si="391"/>
        <v xml:space="preserve">  centavos</v>
      </c>
      <c r="DH309" s="44" t="str">
        <f t="shared" si="392"/>
        <v xml:space="preserve"> </v>
      </c>
      <c r="DI309" s="44" t="str">
        <f t="shared" si="393"/>
        <v/>
      </c>
      <c r="DJ309" s="44"/>
      <c r="DK309" s="44" t="str">
        <f t="shared" si="394"/>
        <v xml:space="preserve"> </v>
      </c>
      <c r="DL309" s="44" t="str">
        <f t="shared" si="395"/>
        <v/>
      </c>
      <c r="DM309" s="44"/>
      <c r="DN309" s="44" t="str">
        <f t="shared" si="396"/>
        <v xml:space="preserve"> </v>
      </c>
      <c r="DO309" s="44" t="str">
        <f t="shared" si="397"/>
        <v/>
      </c>
      <c r="DP309" s="44"/>
      <c r="DQ309" s="44" t="str">
        <f t="shared" si="398"/>
        <v xml:space="preserve"> </v>
      </c>
      <c r="DR309" s="44" t="str">
        <f t="shared" si="399"/>
        <v/>
      </c>
      <c r="DS309" s="44"/>
      <c r="DT309" s="44" t="str">
        <f t="shared" si="400"/>
        <v>Seis</v>
      </c>
      <c r="DU309" s="44" t="str">
        <f t="shared" si="401"/>
        <v xml:space="preserve"> Pesos</v>
      </c>
      <c r="DV309" s="44" t="str">
        <f t="shared" si="402"/>
        <v xml:space="preserve"> </v>
      </c>
      <c r="DW309" s="44" t="str">
        <f t="shared" si="403"/>
        <v/>
      </c>
      <c r="DX309" s="44"/>
      <c r="DY309" s="44"/>
      <c r="DZ309" s="44"/>
      <c r="EA309" s="44" t="str">
        <f t="shared" si="404"/>
        <v xml:space="preserve"> </v>
      </c>
      <c r="EB309" s="44"/>
      <c r="EC309" s="44"/>
      <c r="ED309" s="44" t="str">
        <f t="shared" si="405"/>
        <v xml:space="preserve"> </v>
      </c>
      <c r="EE309" s="44"/>
      <c r="EF309" s="44"/>
      <c r="EG309" s="47" t="str">
        <f t="shared" si="406"/>
        <v xml:space="preserve"> </v>
      </c>
      <c r="EH309" s="44"/>
      <c r="EI309" s="44"/>
      <c r="EJ309" s="47" t="str">
        <f t="shared" si="407"/>
        <v xml:space="preserve"> </v>
      </c>
      <c r="EK309" s="44"/>
      <c r="EL309" s="44"/>
      <c r="EM309" s="47" t="str">
        <f t="shared" si="408"/>
        <v>Trescientos Seis Pesos</v>
      </c>
      <c r="EN309" s="47"/>
      <c r="EO309" s="47" t="str">
        <f t="shared" si="409"/>
        <v xml:space="preserve"> </v>
      </c>
      <c r="EP309" s="44"/>
    </row>
    <row r="310" spans="1:146" hidden="1" x14ac:dyDescent="0.2">
      <c r="A310" s="42">
        <v>123333333</v>
      </c>
      <c r="B310" s="43" t="str">
        <f t="shared" si="339"/>
        <v>Ciento veintiTres millones Trescientos Treinta y Tres mil Trescientos Treinta y Tres Pesos M/L</v>
      </c>
      <c r="C310" s="44"/>
      <c r="D310" s="45">
        <f t="shared" si="340"/>
        <v>123333333</v>
      </c>
      <c r="E310" s="44" t="str">
        <f t="shared" si="341"/>
        <v/>
      </c>
      <c r="F310" s="44" t="str">
        <f t="shared" si="342"/>
        <v xml:space="preserve"> Pesos</v>
      </c>
      <c r="G310" s="44" t="str">
        <f t="shared" si="343"/>
        <v xml:space="preserve">  billones</v>
      </c>
      <c r="H310" s="44"/>
      <c r="I310" s="44" t="str">
        <f t="shared" si="344"/>
        <v xml:space="preserve"> Pesos</v>
      </c>
      <c r="J310" s="44" t="s">
        <v>80</v>
      </c>
      <c r="K310" s="44"/>
      <c r="L310" s="44" t="str">
        <f t="shared" si="345"/>
        <v xml:space="preserve"> y </v>
      </c>
      <c r="M310" s="44" t="str">
        <f t="shared" si="346"/>
        <v xml:space="preserve">  millones</v>
      </c>
      <c r="N310" s="44"/>
      <c r="O310" s="44" t="str">
        <f t="shared" si="347"/>
        <v xml:space="preserve"> y </v>
      </c>
      <c r="P310" s="44" t="s">
        <v>80</v>
      </c>
      <c r="Q310" s="44"/>
      <c r="R310" s="44" t="str">
        <f t="shared" si="348"/>
        <v xml:space="preserve"> y </v>
      </c>
      <c r="S310" s="44" t="str">
        <f t="shared" si="349"/>
        <v xml:space="preserve"> Pesos</v>
      </c>
      <c r="T310" s="44" t="str">
        <f t="shared" si="350"/>
        <v xml:space="preserve"> Centavos</v>
      </c>
      <c r="U310" s="44" t="str">
        <f t="shared" si="351"/>
        <v xml:space="preserve"> centavos</v>
      </c>
      <c r="V310" s="44">
        <v>15</v>
      </c>
      <c r="W310" s="44">
        <v>14</v>
      </c>
      <c r="X310" s="44">
        <v>13</v>
      </c>
      <c r="Y310" s="44">
        <v>12</v>
      </c>
      <c r="Z310" s="44">
        <v>11</v>
      </c>
      <c r="AA310" s="44">
        <v>10</v>
      </c>
      <c r="AB310" s="44">
        <v>9</v>
      </c>
      <c r="AC310" s="44">
        <f t="shared" si="417"/>
        <v>8</v>
      </c>
      <c r="AD310" s="44">
        <f t="shared" si="417"/>
        <v>7</v>
      </c>
      <c r="AE310" s="44">
        <f t="shared" si="417"/>
        <v>6</v>
      </c>
      <c r="AF310" s="44">
        <f t="shared" si="417"/>
        <v>5</v>
      </c>
      <c r="AG310" s="44">
        <f t="shared" si="417"/>
        <v>4</v>
      </c>
      <c r="AH310" s="44">
        <f t="shared" si="417"/>
        <v>3</v>
      </c>
      <c r="AI310" s="44">
        <f t="shared" si="417"/>
        <v>2</v>
      </c>
      <c r="AJ310" s="44">
        <f t="shared" si="417"/>
        <v>1</v>
      </c>
      <c r="AK310" s="44">
        <f t="shared" si="417"/>
        <v>0</v>
      </c>
      <c r="AL310" s="44">
        <f t="shared" si="417"/>
        <v>-1</v>
      </c>
      <c r="AM310" s="44">
        <f t="shared" si="417"/>
        <v>-2</v>
      </c>
      <c r="AN310" s="44"/>
      <c r="AO310" s="46">
        <f t="shared" si="413"/>
        <v>0</v>
      </c>
      <c r="AP310" s="46">
        <f t="shared" si="413"/>
        <v>0</v>
      </c>
      <c r="AQ310" s="46">
        <f t="shared" si="413"/>
        <v>0</v>
      </c>
      <c r="AR310" s="46">
        <f t="shared" si="413"/>
        <v>0</v>
      </c>
      <c r="AS310" s="46">
        <f t="shared" si="413"/>
        <v>0</v>
      </c>
      <c r="AT310" s="46">
        <f t="shared" si="413"/>
        <v>0</v>
      </c>
      <c r="AU310" s="46">
        <f t="shared" si="412"/>
        <v>1</v>
      </c>
      <c r="AV310" s="46">
        <f t="shared" si="416"/>
        <v>12</v>
      </c>
      <c r="AW310" s="46">
        <f t="shared" si="416"/>
        <v>123</v>
      </c>
      <c r="AX310" s="46">
        <f t="shared" si="416"/>
        <v>1233</v>
      </c>
      <c r="AY310" s="46">
        <f t="shared" si="416"/>
        <v>12333</v>
      </c>
      <c r="AZ310" s="46">
        <f t="shared" si="416"/>
        <v>123333</v>
      </c>
      <c r="BA310" s="46">
        <f t="shared" si="415"/>
        <v>1233333</v>
      </c>
      <c r="BB310" s="46">
        <f t="shared" si="415"/>
        <v>12333333</v>
      </c>
      <c r="BC310" s="46">
        <f t="shared" si="415"/>
        <v>123333333</v>
      </c>
      <c r="BD310" s="46">
        <f t="shared" si="415"/>
        <v>1233333330</v>
      </c>
      <c r="BE310" s="46">
        <f t="shared" si="415"/>
        <v>12333333300</v>
      </c>
      <c r="BF310" s="44"/>
      <c r="BG310" s="44">
        <f t="shared" si="352"/>
        <v>0</v>
      </c>
      <c r="BH310" s="46">
        <f t="shared" si="353"/>
        <v>0</v>
      </c>
      <c r="BI310" s="46">
        <f t="shared" si="354"/>
        <v>0</v>
      </c>
      <c r="BJ310" s="46">
        <f t="shared" si="355"/>
        <v>0</v>
      </c>
      <c r="BK310" s="46">
        <f t="shared" si="356"/>
        <v>0</v>
      </c>
      <c r="BL310" s="46">
        <f t="shared" si="357"/>
        <v>0</v>
      </c>
      <c r="BM310" s="46">
        <f t="shared" si="358"/>
        <v>100</v>
      </c>
      <c r="BN310" s="46">
        <f t="shared" si="359"/>
        <v>20</v>
      </c>
      <c r="BO310" s="46">
        <f t="shared" si="360"/>
        <v>3</v>
      </c>
      <c r="BP310" s="46">
        <f t="shared" si="361"/>
        <v>300</v>
      </c>
      <c r="BQ310" s="46">
        <f t="shared" si="362"/>
        <v>30</v>
      </c>
      <c r="BR310" s="46">
        <f t="shared" si="363"/>
        <v>3</v>
      </c>
      <c r="BS310" s="46">
        <f t="shared" si="364"/>
        <v>300</v>
      </c>
      <c r="BT310" s="46">
        <f t="shared" si="365"/>
        <v>30</v>
      </c>
      <c r="BU310" s="46">
        <f t="shared" si="366"/>
        <v>3</v>
      </c>
      <c r="BV310" s="46">
        <f t="shared" si="367"/>
        <v>0</v>
      </c>
      <c r="BW310" s="46">
        <f t="shared" si="368"/>
        <v>0</v>
      </c>
      <c r="BX310" s="44"/>
      <c r="BY310" s="44"/>
      <c r="BZ310" s="46">
        <f t="shared" si="369"/>
        <v>0</v>
      </c>
      <c r="CA310" s="46"/>
      <c r="CB310" s="46"/>
      <c r="CC310" s="46">
        <f t="shared" si="370"/>
        <v>0</v>
      </c>
      <c r="CD310" s="46"/>
      <c r="CE310" s="46"/>
      <c r="CF310" s="46">
        <f t="shared" si="371"/>
        <v>23</v>
      </c>
      <c r="CG310" s="44"/>
      <c r="CH310" s="46"/>
      <c r="CI310" s="46">
        <f t="shared" si="372"/>
        <v>33</v>
      </c>
      <c r="CJ310" s="44"/>
      <c r="CK310" s="46"/>
      <c r="CL310" s="46">
        <f t="shared" si="373"/>
        <v>33</v>
      </c>
      <c r="CM310" s="44"/>
      <c r="CN310" s="46">
        <f t="shared" si="374"/>
        <v>0</v>
      </c>
      <c r="CO310" s="44"/>
      <c r="CP310" s="44"/>
      <c r="CQ310" s="44" t="str">
        <f t="shared" si="375"/>
        <v/>
      </c>
      <c r="CR310" s="44" t="str">
        <f t="shared" si="376"/>
        <v/>
      </c>
      <c r="CS310" s="44" t="str">
        <f t="shared" si="377"/>
        <v xml:space="preserve">   billones</v>
      </c>
      <c r="CT310" s="44" t="str">
        <f t="shared" si="378"/>
        <v/>
      </c>
      <c r="CU310" s="44" t="str">
        <f t="shared" si="379"/>
        <v/>
      </c>
      <c r="CV310" s="44" t="str">
        <f t="shared" si="380"/>
        <v xml:space="preserve">  mil</v>
      </c>
      <c r="CW310" s="44" t="str">
        <f t="shared" si="381"/>
        <v xml:space="preserve">Ciento </v>
      </c>
      <c r="CX310" s="44" t="str">
        <f t="shared" si="382"/>
        <v>veinti</v>
      </c>
      <c r="CY310" s="44" t="str">
        <f t="shared" si="383"/>
        <v>Tres  millones</v>
      </c>
      <c r="CZ310" s="44" t="str">
        <f t="shared" si="384"/>
        <v xml:space="preserve">Trescientos </v>
      </c>
      <c r="DA310" s="44" t="str">
        <f t="shared" si="385"/>
        <v xml:space="preserve">Treinta y </v>
      </c>
      <c r="DB310" s="44" t="str">
        <f t="shared" si="386"/>
        <v>Tres mil</v>
      </c>
      <c r="DC310" s="44" t="str">
        <f t="shared" si="387"/>
        <v xml:space="preserve">Trescientos </v>
      </c>
      <c r="DD310" s="44" t="str">
        <f t="shared" si="388"/>
        <v xml:space="preserve">Treinta y </v>
      </c>
      <c r="DE310" s="44" t="str">
        <f t="shared" si="389"/>
        <v>Tres Pesos</v>
      </c>
      <c r="DF310" s="44" t="str">
        <f t="shared" si="390"/>
        <v xml:space="preserve">  Centavos</v>
      </c>
      <c r="DG310" s="44" t="str">
        <f t="shared" si="391"/>
        <v xml:space="preserve">  centavos</v>
      </c>
      <c r="DH310" s="44" t="str">
        <f t="shared" si="392"/>
        <v xml:space="preserve"> </v>
      </c>
      <c r="DI310" s="44" t="str">
        <f t="shared" si="393"/>
        <v/>
      </c>
      <c r="DJ310" s="44"/>
      <c r="DK310" s="44" t="str">
        <f t="shared" si="394"/>
        <v xml:space="preserve"> </v>
      </c>
      <c r="DL310" s="44" t="str">
        <f t="shared" si="395"/>
        <v/>
      </c>
      <c r="DM310" s="44"/>
      <c r="DN310" s="44" t="e">
        <f t="shared" si="396"/>
        <v>#N/A</v>
      </c>
      <c r="DO310" s="44" t="str">
        <f t="shared" si="397"/>
        <v xml:space="preserve">  millones</v>
      </c>
      <c r="DP310" s="44"/>
      <c r="DQ310" s="44" t="e">
        <f t="shared" si="398"/>
        <v>#N/A</v>
      </c>
      <c r="DR310" s="44" t="str">
        <f t="shared" si="399"/>
        <v xml:space="preserve"> mil</v>
      </c>
      <c r="DS310" s="44"/>
      <c r="DT310" s="44" t="e">
        <f t="shared" si="400"/>
        <v>#N/A</v>
      </c>
      <c r="DU310" s="44" t="str">
        <f t="shared" si="401"/>
        <v xml:space="preserve"> Pesos</v>
      </c>
      <c r="DV310" s="44" t="str">
        <f t="shared" si="402"/>
        <v xml:space="preserve"> </v>
      </c>
      <c r="DW310" s="44" t="str">
        <f t="shared" si="403"/>
        <v/>
      </c>
      <c r="DX310" s="44"/>
      <c r="DY310" s="44"/>
      <c r="DZ310" s="44"/>
      <c r="EA310" s="44" t="str">
        <f t="shared" si="404"/>
        <v xml:space="preserve"> </v>
      </c>
      <c r="EB310" s="44"/>
      <c r="EC310" s="44"/>
      <c r="ED310" s="44" t="str">
        <f t="shared" si="405"/>
        <v xml:space="preserve"> </v>
      </c>
      <c r="EE310" s="44"/>
      <c r="EF310" s="44"/>
      <c r="EG310" s="47" t="str">
        <f t="shared" si="406"/>
        <v>Ciento veintiTres  millones</v>
      </c>
      <c r="EH310" s="44"/>
      <c r="EI310" s="44"/>
      <c r="EJ310" s="47" t="str">
        <f t="shared" si="407"/>
        <v>Trescientos Treinta y Tres mil</v>
      </c>
      <c r="EK310" s="44"/>
      <c r="EL310" s="44"/>
      <c r="EM310" s="47" t="str">
        <f t="shared" si="408"/>
        <v>Trescientos Treinta y Tres Pesos</v>
      </c>
      <c r="EN310" s="47"/>
      <c r="EO310" s="47" t="str">
        <f t="shared" si="409"/>
        <v xml:space="preserve"> </v>
      </c>
      <c r="EP310" s="44"/>
    </row>
  </sheetData>
  <customSheetViews>
    <customSheetView guid="{312F2B29-BE26-4D02-A36C-68943F0A9804}" hiddenRows="1" state="hidden">
      <selection activeCell="B327" sqref="B327"/>
      <pageMargins left="0.75" right="0.75" top="1" bottom="1" header="0" footer="0"/>
      <headerFooter alignWithMargins="0"/>
    </customSheetView>
  </customSheetViews>
  <phoneticPr fontId="16"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ES77"/>
  <sheetViews>
    <sheetView workbookViewId="0">
      <selection activeCell="A8" sqref="A8"/>
    </sheetView>
  </sheetViews>
  <sheetFormatPr baseColWidth="10" defaultColWidth="9.140625" defaultRowHeight="12.75" x14ac:dyDescent="0.2"/>
  <cols>
    <col min="1" max="1" width="22.28515625" customWidth="1"/>
    <col min="2" max="2" width="81.7109375" customWidth="1"/>
    <col min="3" max="3" width="1.7109375" customWidth="1"/>
    <col min="4" max="4" width="13.7109375" customWidth="1"/>
    <col min="5" max="53" width="8.5703125" customWidth="1"/>
    <col min="54" max="54" width="9" customWidth="1"/>
    <col min="55" max="55" width="10" customWidth="1"/>
    <col min="56" max="56" width="11" customWidth="1"/>
    <col min="57" max="57" width="12" customWidth="1"/>
    <col min="58" max="110" width="8.5703125" customWidth="1"/>
    <col min="111" max="111" width="9.85546875" customWidth="1"/>
    <col min="112" max="142" width="8.5703125" customWidth="1"/>
    <col min="143" max="143" width="14.5703125" customWidth="1"/>
    <col min="144" max="144" width="6.5703125" customWidth="1"/>
    <col min="145" max="145" width="19.140625" customWidth="1"/>
    <col min="146" max="147" width="1.5703125" customWidth="1"/>
    <col min="148" max="148" width="10.28515625" hidden="1" customWidth="1"/>
    <col min="149" max="149" width="11.7109375" hidden="1" customWidth="1"/>
  </cols>
  <sheetData>
    <row r="1" spans="1:149" x14ac:dyDescent="0.2">
      <c r="A1" t="s">
        <v>75</v>
      </c>
      <c r="B1" t="s">
        <v>76</v>
      </c>
    </row>
    <row r="2" spans="1:149" x14ac:dyDescent="0.2">
      <c r="A2" t="s">
        <v>77</v>
      </c>
      <c r="B2" t="s">
        <v>78</v>
      </c>
    </row>
    <row r="3" spans="1:149" x14ac:dyDescent="0.2">
      <c r="B3" t="s">
        <v>79</v>
      </c>
    </row>
    <row r="4" spans="1:149" x14ac:dyDescent="0.2">
      <c r="A4" s="6" t="e">
        <f>+#REF!</f>
        <v>#REF!</v>
      </c>
      <c r="B4" s="1" t="e">
        <f t="shared" ref="B4:B25" si="0">TRIM(CONCATENATE($A$3,E4,EA4," ",ED4," ",EG4," ",EJ4," ",EM4,IF(SUM(BV4:BW4)=0,""," con "),EO4,$B$3))</f>
        <v>#REF!</v>
      </c>
      <c r="C4" s="2"/>
      <c r="D4" s="3" t="e">
        <f t="shared" ref="D4:D25" si="1">ABS(ROUND(A4,2))</f>
        <v>#REF!</v>
      </c>
      <c r="E4" s="2" t="e">
        <f t="shared" ref="E4:E25" si="2">IF(A4&lt;0,"menos ","")</f>
        <v>#REF!</v>
      </c>
      <c r="F4" s="2" t="e">
        <f t="shared" ref="F4:F25" si="3">IF(BI4=0,$B$1," y ")</f>
        <v>#REF!</v>
      </c>
      <c r="G4" s="2" t="e">
        <f t="shared" ref="G4:G25" si="4">IF(SUM(BJ4:BU4)=0," billones de","  billones")</f>
        <v>#REF!</v>
      </c>
      <c r="H4" s="2"/>
      <c r="I4" s="2" t="e">
        <f t="shared" ref="I4:I25" si="5">IF(BL4=0,$B$1," y ")</f>
        <v>#REF!</v>
      </c>
      <c r="J4" s="2" t="s">
        <v>80</v>
      </c>
      <c r="K4" s="2"/>
      <c r="L4" s="2" t="e">
        <f t="shared" ref="L4:L25" si="6">IF(BO4=0,$B$1," y ")</f>
        <v>#REF!</v>
      </c>
      <c r="M4" s="2" t="e">
        <f t="shared" ref="M4:M25" si="7">IF(BP4+BQ4+BR4+BS4+BT4+BU4=0," millones de","  millones")</f>
        <v>#REF!</v>
      </c>
      <c r="N4" s="2"/>
      <c r="O4" s="2" t="e">
        <f t="shared" ref="O4:O25" si="8">IF(BR4=0,$B$1," y ")</f>
        <v>#REF!</v>
      </c>
      <c r="P4" s="2" t="s">
        <v>80</v>
      </c>
      <c r="Q4" s="2"/>
      <c r="R4" s="2" t="e">
        <f t="shared" ref="R4:R25" si="9">IF(BU4=0,$B$1," y ")</f>
        <v>#REF!</v>
      </c>
      <c r="S4" s="2" t="e">
        <f t="shared" ref="S4:S25" si="10">IF(BC4=1,$A$1,$B$1)</f>
        <v>#REF!</v>
      </c>
      <c r="T4" s="2" t="e">
        <f t="shared" ref="T4:T25" si="11">IF(BW4=0,$B$2," y ")</f>
        <v>#REF!</v>
      </c>
      <c r="U4" s="2" t="e">
        <f t="shared" ref="U4:U25" si="12">IF(SUM(BV4:BW4)=1,$A$2," centavos")</f>
        <v>#REF!</v>
      </c>
      <c r="V4" s="2">
        <v>15</v>
      </c>
      <c r="W4" s="2">
        <v>14</v>
      </c>
      <c r="X4" s="2">
        <v>13</v>
      </c>
      <c r="Y4" s="2">
        <v>12</v>
      </c>
      <c r="Z4" s="2">
        <v>11</v>
      </c>
      <c r="AA4" s="2">
        <v>10</v>
      </c>
      <c r="AB4" s="2">
        <v>9</v>
      </c>
      <c r="AC4" s="2">
        <f t="shared" ref="AC4:AM4" si="13">AB4-1</f>
        <v>8</v>
      </c>
      <c r="AD4" s="2">
        <f t="shared" si="13"/>
        <v>7</v>
      </c>
      <c r="AE4" s="2">
        <f t="shared" si="13"/>
        <v>6</v>
      </c>
      <c r="AF4" s="2">
        <f t="shared" si="13"/>
        <v>5</v>
      </c>
      <c r="AG4" s="2">
        <f t="shared" si="13"/>
        <v>4</v>
      </c>
      <c r="AH4" s="2">
        <f t="shared" si="13"/>
        <v>3</v>
      </c>
      <c r="AI4" s="2">
        <f t="shared" si="13"/>
        <v>2</v>
      </c>
      <c r="AJ4" s="2">
        <f t="shared" si="13"/>
        <v>1</v>
      </c>
      <c r="AK4" s="2">
        <f t="shared" si="13"/>
        <v>0</v>
      </c>
      <c r="AL4" s="2">
        <f t="shared" si="13"/>
        <v>-1</v>
      </c>
      <c r="AM4" s="2">
        <f t="shared" si="13"/>
        <v>-2</v>
      </c>
      <c r="AN4" s="2"/>
      <c r="AO4" s="4" t="e">
        <f t="shared" ref="AO4:AO25" si="14">INT($D4/10^W4)</f>
        <v>#REF!</v>
      </c>
      <c r="AP4" s="4" t="e">
        <f t="shared" ref="AP4:AP25" si="15">INT($D4/10^X4)</f>
        <v>#REF!</v>
      </c>
      <c r="AQ4" s="4" t="e">
        <f t="shared" ref="AQ4:AQ25" si="16">INT($D4/10^Y4)</f>
        <v>#REF!</v>
      </c>
      <c r="AR4" s="4" t="e">
        <f t="shared" ref="AR4:AR25" si="17">INT($D4/10^Z4)</f>
        <v>#REF!</v>
      </c>
      <c r="AS4" s="4" t="e">
        <f t="shared" ref="AS4:AS25" si="18">INT($D4/10^AA4)</f>
        <v>#REF!</v>
      </c>
      <c r="AT4" s="4" t="e">
        <f t="shared" ref="AT4:AT25" si="19">INT($D4/10^AB4)</f>
        <v>#REF!</v>
      </c>
      <c r="AU4" s="4" t="e">
        <f t="shared" ref="AU4:AU25" si="20">INT($D4/10^AC4)</f>
        <v>#REF!</v>
      </c>
      <c r="AV4" s="4" t="e">
        <f t="shared" ref="AV4:AV25" si="21">INT($D4/10^AD4)</f>
        <v>#REF!</v>
      </c>
      <c r="AW4" s="4" t="e">
        <f t="shared" ref="AW4:AW25" si="22">INT($D4/10^AE4)</f>
        <v>#REF!</v>
      </c>
      <c r="AX4" s="4" t="e">
        <f t="shared" ref="AX4:AX25" si="23">INT($D4/10^AF4)</f>
        <v>#REF!</v>
      </c>
      <c r="AY4" s="4" t="e">
        <f t="shared" ref="AY4:AY25" si="24">INT($D4/10^AG4)</f>
        <v>#REF!</v>
      </c>
      <c r="AZ4" s="4" t="e">
        <f t="shared" ref="AZ4:AZ25" si="25">INT($D4/10^AH4)</f>
        <v>#REF!</v>
      </c>
      <c r="BA4" s="4" t="e">
        <f t="shared" ref="BA4:BA25" si="26">INT($D4/10^AI4)</f>
        <v>#REF!</v>
      </c>
      <c r="BB4" s="4" t="e">
        <f t="shared" ref="BB4:BB25" si="27">INT($D4/10^AJ4)</f>
        <v>#REF!</v>
      </c>
      <c r="BC4" s="4" t="e">
        <f t="shared" ref="BC4:BC25" si="28">INT($D4/10^AK4)</f>
        <v>#REF!</v>
      </c>
      <c r="BD4" s="4" t="e">
        <f t="shared" ref="BD4:BD25" si="29">INT($D4/10^AL4)</f>
        <v>#REF!</v>
      </c>
      <c r="BE4" s="4" t="e">
        <f t="shared" ref="BE4:BE25" si="30">INT($D4/10^AM4)</f>
        <v>#REF!</v>
      </c>
      <c r="BF4" s="2"/>
      <c r="BG4" s="2" t="e">
        <f t="shared" ref="BG4:BG25" si="31">(AO4-AN4*10)*100</f>
        <v>#REF!</v>
      </c>
      <c r="BH4" s="4" t="e">
        <f t="shared" ref="BH4:BH25" si="32">(AP4-AO4*10)*10</f>
        <v>#REF!</v>
      </c>
      <c r="BI4" s="4" t="e">
        <f t="shared" ref="BI4:BI25" si="33">AQ4-AP4*10</f>
        <v>#REF!</v>
      </c>
      <c r="BJ4" s="4" t="e">
        <f t="shared" ref="BJ4:BJ25" si="34">(AR4-AQ4*10)*100</f>
        <v>#REF!</v>
      </c>
      <c r="BK4" s="4" t="e">
        <f t="shared" ref="BK4:BK25" si="35">(AS4-AR4*10)*10</f>
        <v>#REF!</v>
      </c>
      <c r="BL4" s="4" t="e">
        <f t="shared" ref="BL4:BL25" si="36">AT4-AS4*10</f>
        <v>#REF!</v>
      </c>
      <c r="BM4" s="4" t="e">
        <f t="shared" ref="BM4:BM25" si="37">(AU4-AT4*10)*100</f>
        <v>#REF!</v>
      </c>
      <c r="BN4" s="4" t="e">
        <f t="shared" ref="BN4:BN25" si="38">(AV4-AU4*10)*10</f>
        <v>#REF!</v>
      </c>
      <c r="BO4" s="4" t="e">
        <f t="shared" ref="BO4:BO25" si="39">AW4-AV4*10</f>
        <v>#REF!</v>
      </c>
      <c r="BP4" s="4" t="e">
        <f t="shared" ref="BP4:BP25" si="40">(AX4-AW4*10)*100</f>
        <v>#REF!</v>
      </c>
      <c r="BQ4" s="4" t="e">
        <f t="shared" ref="BQ4:BQ25" si="41">(AY4-AX4*10)*10</f>
        <v>#REF!</v>
      </c>
      <c r="BR4" s="4" t="e">
        <f t="shared" ref="BR4:BR25" si="42">AZ4-AY4*10</f>
        <v>#REF!</v>
      </c>
      <c r="BS4" s="4" t="e">
        <f t="shared" ref="BS4:BS25" si="43">(BA4-AZ4*10)*100</f>
        <v>#REF!</v>
      </c>
      <c r="BT4" s="4" t="e">
        <f t="shared" ref="BT4:BT25" si="44">(BB4-BA4*10)*10</f>
        <v>#REF!</v>
      </c>
      <c r="BU4" s="4" t="e">
        <f t="shared" ref="BU4:BU25" si="45">BC4-BB4*10</f>
        <v>#REF!</v>
      </c>
      <c r="BV4" s="4" t="e">
        <f t="shared" ref="BV4:BV25" si="46">(BD4-BC4*10)*10</f>
        <v>#REF!</v>
      </c>
      <c r="BW4" s="4" t="e">
        <f t="shared" ref="BW4:BW25" si="47">BE4-BD4*10</f>
        <v>#REF!</v>
      </c>
      <c r="BX4" s="2"/>
      <c r="BY4" s="2"/>
      <c r="BZ4" s="4" t="e">
        <f t="shared" ref="BZ4:BZ25" si="48">BI4+BH4</f>
        <v>#REF!</v>
      </c>
      <c r="CA4" s="4"/>
      <c r="CB4" s="4"/>
      <c r="CC4" s="4" t="e">
        <f t="shared" ref="CC4:CC25" si="49">BL4+BK4</f>
        <v>#REF!</v>
      </c>
      <c r="CD4" s="4"/>
      <c r="CE4" s="4"/>
      <c r="CF4" s="4" t="e">
        <f t="shared" ref="CF4:CF25" si="50">BO4+BN4</f>
        <v>#REF!</v>
      </c>
      <c r="CG4" s="2"/>
      <c r="CH4" s="4"/>
      <c r="CI4" s="4" t="e">
        <f t="shared" ref="CI4:CI25" si="51">BR4+BQ4</f>
        <v>#REF!</v>
      </c>
      <c r="CJ4" s="2"/>
      <c r="CK4" s="4"/>
      <c r="CL4" s="4" t="e">
        <f t="shared" ref="CL4:CL25" si="52">BU4+BT4</f>
        <v>#REF!</v>
      </c>
      <c r="CM4" s="2"/>
      <c r="CN4" s="4" t="e">
        <f t="shared" ref="CN4:CN25" si="53">BW4+BV4</f>
        <v>#REF!</v>
      </c>
      <c r="CO4" s="2"/>
      <c r="CP4" s="2"/>
      <c r="CQ4" s="2" t="e">
        <f t="shared" ref="CQ4:CQ25" si="54">IF(RIGHT(AQ4,3)="100","cien",IF(AO4&gt;0,CONCATENATE(VLOOKUP(BG4,$ER$5:$ES$57,2,FALSE),E4),""))</f>
        <v>#REF!</v>
      </c>
      <c r="CR4" s="2" t="e">
        <f t="shared" ref="CR4:CR25" si="55">IF(BH4=20,"veinti",IF(AP4&gt;0,CONCATENATE(VLOOKUP(BH4,$ER$5:$ES$57,2,FALSE),F4),""))</f>
        <v>#REF!</v>
      </c>
      <c r="CS4" s="2" t="e">
        <f t="shared" ref="CS4:CS25" si="56">CONCATENATE(VLOOKUP(BI4,$ER$5:$ES$57,2,FALSE),G4)</f>
        <v>#REF!</v>
      </c>
      <c r="CT4" s="2" t="e">
        <f t="shared" ref="CT4:CT25" si="57">IF(RIGHT(AT4,3)="100","cien",IF(AR4&gt;0,CONCATENATE(VLOOKUP(BJ4,$ER$5:$ES$57,2,FALSE),H4),""))</f>
        <v>#REF!</v>
      </c>
      <c r="CU4" s="2" t="e">
        <f t="shared" ref="CU4:CU25" si="58">IF(BK4=20,"veinti",IF(AS4&gt;0,CONCATENATE(VLOOKUP(BK4,$ER$5:$ES$57,2,FALSE),I4),""))</f>
        <v>#REF!</v>
      </c>
      <c r="CV4" s="2" t="e">
        <f t="shared" ref="CV4:CV25" si="59">CONCATENATE(VLOOKUP(BL4,$ER$5:$ES$57,2,FALSE),J4)</f>
        <v>#REF!</v>
      </c>
      <c r="CW4" s="2" t="e">
        <f t="shared" ref="CW4:CW25" si="60">IF(RIGHT(AW4,3)="100","cien",IF(AU4&gt;0,CONCATENATE(VLOOKUP(BM4,$ER$5:$ES$57,2,FALSE),K4),""))</f>
        <v>#REF!</v>
      </c>
      <c r="CX4" s="2" t="e">
        <f t="shared" ref="CX4:CX25" si="61">IF(BN4=20,"veinti",IF(AV4&gt;0,CONCATENATE(VLOOKUP(BN4,$ER$5:$ES$57,2,FALSE),L4),""))</f>
        <v>#REF!</v>
      </c>
      <c r="CY4" s="2" t="e">
        <f t="shared" ref="CY4:CY25" si="62">CONCATENATE(VLOOKUP(BO4,$ER$5:$ES$57,2,FALSE),M4)</f>
        <v>#REF!</v>
      </c>
      <c r="CZ4" s="2" t="e">
        <f t="shared" ref="CZ4:CZ25" si="63">IF(RIGHT(AZ4,3)="100","cien",IF(AX4&gt;0,CONCATENATE(VLOOKUP(BP4,$ER$5:$ES$57,2,FALSE),N4),""))</f>
        <v>#REF!</v>
      </c>
      <c r="DA4" s="2" t="e">
        <f t="shared" ref="DA4:DA25" si="64">IF(BQ4=20,"veinti",IF(AY4&gt;0,CONCATENATE(VLOOKUP(BQ4,$ER$5:$ES$57,2,FALSE),O4),""))</f>
        <v>#REF!</v>
      </c>
      <c r="DB4" s="2" t="e">
        <f t="shared" ref="DB4:DB25" si="65">CONCATENATE(VLOOKUP(BR4,$ER$5:$ES$57,2,FALSE),P4)</f>
        <v>#REF!</v>
      </c>
      <c r="DC4" s="2" t="e">
        <f t="shared" ref="DC4:DC25" si="66">IF(RIGHT(BC4,3)="100","cien",IF(BA4&gt;0,CONCATENATE(VLOOKUP(BS4,$ER$5:$ES$57,2,FALSE),Q4),""))</f>
        <v>#REF!</v>
      </c>
      <c r="DD4" s="2" t="e">
        <f t="shared" ref="DD4:DD25" si="67">IF(BT4=20,"veinti",IF(BB4&gt;0,CONCATENATE(VLOOKUP(BT4,$ER$5:$ES$57,2,FALSE),R4),""))</f>
        <v>#REF!</v>
      </c>
      <c r="DE4" s="2" t="e">
        <f t="shared" ref="DE4:DE25" si="68">CONCATENATE(VLOOKUP(BU4,$ER$5:$ES$57,2,FALSE),S4)</f>
        <v>#REF!</v>
      </c>
      <c r="DF4" s="2" t="e">
        <f t="shared" ref="DF4:DF25" si="69">IF(BV4=20,"veinti",IF(BD4&gt;0,CONCATENATE(VLOOKUP(BV4,$ER$5:$ES$57,2,FALSE),T4),""))</f>
        <v>#REF!</v>
      </c>
      <c r="DG4" s="2" t="e">
        <f t="shared" ref="DG4:DG25" si="70">CONCATENATE(VLOOKUP(BW4,$ER$5:$ES$57,2,FALSE),U4)</f>
        <v>#REF!</v>
      </c>
      <c r="DH4" s="2" t="e">
        <f t="shared" ref="DH4:DH25" si="71">VLOOKUP(BZ4,$ER$5:$ES$57,2,FALSE)</f>
        <v>#REF!</v>
      </c>
      <c r="DI4" s="2" t="e">
        <f t="shared" ref="DI4:DI25" si="72">IF(AQ4=0,"",IF(SUM(BJ4:BU4)=0,IF(AQ4=1," billón de","  billones de"),IF(AQ4=1," billón","  billones")))</f>
        <v>#REF!</v>
      </c>
      <c r="DJ4" s="2"/>
      <c r="DK4" s="2" t="e">
        <f t="shared" ref="DK4:DK25" si="73">VLOOKUP(CC4,$ER$5:$ES$57,2,FALSE)</f>
        <v>#REF!</v>
      </c>
      <c r="DL4" s="2" t="e">
        <f t="shared" ref="DL4:DL25" si="74">IF(BL4+BK4+BJ4=0,""," mil")</f>
        <v>#REF!</v>
      </c>
      <c r="DM4" s="2"/>
      <c r="DN4" s="2" t="e">
        <f t="shared" ref="DN4:DN25" si="75">VLOOKUP(CF4,$ER$5:$ES$57,2,FALSE)</f>
        <v>#REF!</v>
      </c>
      <c r="DO4" s="2" t="e">
        <f t="shared" ref="DO4:DO25" si="76">IF(SUM(BJ4:BO4)=0,"",IF(AW4=0,"",IF(BP4+BQ4+BR4+BS4+BT4+BU4=0,IF(AW4=1," millón de","  millones de"),IF(AW4=1," millón","  millones"))))</f>
        <v>#REF!</v>
      </c>
      <c r="DP4" s="2"/>
      <c r="DQ4" s="2" t="e">
        <f t="shared" ref="DQ4:DQ25" si="77">VLOOKUP(CI4,$ER$5:$ES$57,2,FALSE)</f>
        <v>#REF!</v>
      </c>
      <c r="DR4" s="2" t="e">
        <f t="shared" ref="DR4:DR25" si="78">IF(BR4+BQ4+BP4=0,""," mil")</f>
        <v>#REF!</v>
      </c>
      <c r="DS4" s="2"/>
      <c r="DT4" s="2" t="e">
        <f t="shared" ref="DT4:DT25" si="79">IF(BC4=0,"cero",VLOOKUP(CL4,$ER$5:$ES$57,2,FALSE))</f>
        <v>#REF!</v>
      </c>
      <c r="DU4" s="2" t="e">
        <f t="shared" ref="DU4:DU25" si="80">IF(BC4=1,$A$1,$B$1)</f>
        <v>#REF!</v>
      </c>
      <c r="DV4" s="2" t="e">
        <f t="shared" ref="DV4:DV25" si="81">IF(BE4=0,"",VLOOKUP(CN4,$ER$5:$ES$57,2,FALSE))</f>
        <v>#REF!</v>
      </c>
      <c r="DW4" s="2" t="e">
        <f t="shared" ref="DW4:DW25" si="82">IF(SUM(BV4:BW4)=0,"",IF(SUM(BV4:BW4)=1,$A$2," centavos"))</f>
        <v>#REF!</v>
      </c>
      <c r="DX4" s="2"/>
      <c r="DY4" s="2"/>
      <c r="DZ4" s="2"/>
      <c r="EA4" s="2" t="e">
        <f t="shared" ref="EA4:EA25" si="83">CONCATENATE(CQ4,IF(ISERROR(DH4),CONCATENATE(CR4,CS4),CONCATENATE(DH4,DI4)))</f>
        <v>#REF!</v>
      </c>
      <c r="EB4" s="2"/>
      <c r="EC4" s="2"/>
      <c r="ED4" s="2" t="e">
        <f t="shared" ref="ED4:ED25" si="84">CONCATENATE(CT4,IF(ISERROR(DK4),CONCATENATE(CU4,CV4),CONCATENATE(DK4,DL4)))</f>
        <v>#REF!</v>
      </c>
      <c r="EE4" s="2"/>
      <c r="EF4" s="2"/>
      <c r="EG4" s="5" t="e">
        <f t="shared" ref="EG4:EG25" si="85">CONCATENATE(CW4,IF(ISERROR(DN4),CONCATENATE(CX4,CY4),CONCATENATE(DN4,DO4)))</f>
        <v>#REF!</v>
      </c>
      <c r="EH4" s="2"/>
      <c r="EI4" s="2"/>
      <c r="EJ4" s="5" t="e">
        <f t="shared" ref="EJ4:EJ25" si="86">CONCATENATE(CZ4,IF(ISERROR(DQ4),CONCATENATE(DA4,DB4),CONCATENATE(DQ4,DR4)))</f>
        <v>#REF!</v>
      </c>
      <c r="EK4" s="2"/>
      <c r="EL4" s="2"/>
      <c r="EM4" s="5" t="e">
        <f t="shared" ref="EM4:EM25" si="87">CONCATENATE(DC4,IF(ISERROR(DT4),CONCATENATE(DD4,DE4),CONCATENATE(DT4,DU4)))</f>
        <v>#REF!</v>
      </c>
      <c r="EN4" s="5"/>
      <c r="EO4" s="5" t="e">
        <f t="shared" ref="EO4:EO25" si="88">CONCATENATE(IF(ISERROR(DV4),CONCATENATE(DF4,DG4),CONCATENATE(DV4,DW4)))</f>
        <v>#REF!</v>
      </c>
      <c r="EP4" s="2"/>
      <c r="ER4" t="s">
        <v>81</v>
      </c>
      <c r="ES4" t="s">
        <v>82</v>
      </c>
    </row>
    <row r="5" spans="1:149" x14ac:dyDescent="0.2">
      <c r="A5" s="6">
        <v>0</v>
      </c>
      <c r="B5" s="1" t="str">
        <f t="shared" si="0"/>
        <v>cero pesos M/L</v>
      </c>
      <c r="C5" s="2"/>
      <c r="D5" s="3">
        <f t="shared" si="1"/>
        <v>0</v>
      </c>
      <c r="E5" s="2" t="str">
        <f t="shared" si="2"/>
        <v/>
      </c>
      <c r="F5" s="2" t="str">
        <f t="shared" si="3"/>
        <v xml:space="preserve"> pesos</v>
      </c>
      <c r="G5" s="2" t="str">
        <f t="shared" si="4"/>
        <v xml:space="preserve"> billones de</v>
      </c>
      <c r="H5" s="2"/>
      <c r="I5" s="2" t="str">
        <f t="shared" si="5"/>
        <v xml:space="preserve"> pesos</v>
      </c>
      <c r="J5" s="2" t="s">
        <v>80</v>
      </c>
      <c r="K5" s="2"/>
      <c r="L5" s="2" t="str">
        <f t="shared" si="6"/>
        <v xml:space="preserve"> pesos</v>
      </c>
      <c r="M5" s="2" t="str">
        <f t="shared" si="7"/>
        <v xml:space="preserve"> millones de</v>
      </c>
      <c r="N5" s="2"/>
      <c r="O5" s="2" t="str">
        <f t="shared" si="8"/>
        <v xml:space="preserve"> pesos</v>
      </c>
      <c r="P5" s="2" t="s">
        <v>80</v>
      </c>
      <c r="Q5" s="2"/>
      <c r="R5" s="2" t="str">
        <f t="shared" si="9"/>
        <v xml:space="preserve"> pesos</v>
      </c>
      <c r="S5" s="2" t="str">
        <f t="shared" si="10"/>
        <v xml:space="preserve"> pesos</v>
      </c>
      <c r="T5" s="2" t="str">
        <f t="shared" si="11"/>
        <v xml:space="preserve"> centavos</v>
      </c>
      <c r="U5" s="2" t="str">
        <f t="shared" si="12"/>
        <v xml:space="preserve"> centavos</v>
      </c>
      <c r="V5" s="2">
        <v>15</v>
      </c>
      <c r="W5" s="2">
        <v>14</v>
      </c>
      <c r="X5" s="2">
        <v>13</v>
      </c>
      <c r="Y5" s="2">
        <v>12</v>
      </c>
      <c r="Z5" s="2">
        <v>11</v>
      </c>
      <c r="AA5" s="2">
        <v>10</v>
      </c>
      <c r="AB5" s="2">
        <v>9</v>
      </c>
      <c r="AC5" s="2">
        <f t="shared" ref="AC5:AM5" si="89">AB5-1</f>
        <v>8</v>
      </c>
      <c r="AD5" s="2">
        <f t="shared" si="89"/>
        <v>7</v>
      </c>
      <c r="AE5" s="2">
        <f t="shared" si="89"/>
        <v>6</v>
      </c>
      <c r="AF5" s="2">
        <f t="shared" si="89"/>
        <v>5</v>
      </c>
      <c r="AG5" s="2">
        <f t="shared" si="89"/>
        <v>4</v>
      </c>
      <c r="AH5" s="2">
        <f t="shared" si="89"/>
        <v>3</v>
      </c>
      <c r="AI5" s="2">
        <f t="shared" si="89"/>
        <v>2</v>
      </c>
      <c r="AJ5" s="2">
        <f t="shared" si="89"/>
        <v>1</v>
      </c>
      <c r="AK5" s="2">
        <f t="shared" si="89"/>
        <v>0</v>
      </c>
      <c r="AL5" s="2">
        <f t="shared" si="89"/>
        <v>-1</v>
      </c>
      <c r="AM5" s="2">
        <f t="shared" si="89"/>
        <v>-2</v>
      </c>
      <c r="AN5" s="2"/>
      <c r="AO5" s="4">
        <f t="shared" si="14"/>
        <v>0</v>
      </c>
      <c r="AP5" s="4">
        <f t="shared" si="15"/>
        <v>0</v>
      </c>
      <c r="AQ5" s="4">
        <f t="shared" si="16"/>
        <v>0</v>
      </c>
      <c r="AR5" s="4">
        <f t="shared" si="17"/>
        <v>0</v>
      </c>
      <c r="AS5" s="4">
        <f t="shared" si="18"/>
        <v>0</v>
      </c>
      <c r="AT5" s="4">
        <f t="shared" si="19"/>
        <v>0</v>
      </c>
      <c r="AU5" s="4">
        <f t="shared" si="20"/>
        <v>0</v>
      </c>
      <c r="AV5" s="4">
        <f t="shared" si="21"/>
        <v>0</v>
      </c>
      <c r="AW5" s="4">
        <f t="shared" si="22"/>
        <v>0</v>
      </c>
      <c r="AX5" s="4">
        <f t="shared" si="23"/>
        <v>0</v>
      </c>
      <c r="AY5" s="4">
        <f t="shared" si="24"/>
        <v>0</v>
      </c>
      <c r="AZ5" s="4">
        <f t="shared" si="25"/>
        <v>0</v>
      </c>
      <c r="BA5" s="4">
        <f t="shared" si="26"/>
        <v>0</v>
      </c>
      <c r="BB5" s="4">
        <f t="shared" si="27"/>
        <v>0</v>
      </c>
      <c r="BC5" s="4">
        <f t="shared" si="28"/>
        <v>0</v>
      </c>
      <c r="BD5" s="4">
        <f t="shared" si="29"/>
        <v>0</v>
      </c>
      <c r="BE5" s="4">
        <f t="shared" si="30"/>
        <v>0</v>
      </c>
      <c r="BF5" s="2"/>
      <c r="BG5" s="2">
        <f t="shared" si="31"/>
        <v>0</v>
      </c>
      <c r="BH5" s="4">
        <f t="shared" si="32"/>
        <v>0</v>
      </c>
      <c r="BI5" s="4">
        <f t="shared" si="33"/>
        <v>0</v>
      </c>
      <c r="BJ5" s="4">
        <f t="shared" si="34"/>
        <v>0</v>
      </c>
      <c r="BK5" s="4">
        <f t="shared" si="35"/>
        <v>0</v>
      </c>
      <c r="BL5" s="4">
        <f t="shared" si="36"/>
        <v>0</v>
      </c>
      <c r="BM5" s="4">
        <f t="shared" si="37"/>
        <v>0</v>
      </c>
      <c r="BN5" s="4">
        <f t="shared" si="38"/>
        <v>0</v>
      </c>
      <c r="BO5" s="4">
        <f t="shared" si="39"/>
        <v>0</v>
      </c>
      <c r="BP5" s="4">
        <f t="shared" si="40"/>
        <v>0</v>
      </c>
      <c r="BQ5" s="4">
        <f t="shared" si="41"/>
        <v>0</v>
      </c>
      <c r="BR5" s="4">
        <f t="shared" si="42"/>
        <v>0</v>
      </c>
      <c r="BS5" s="4">
        <f t="shared" si="43"/>
        <v>0</v>
      </c>
      <c r="BT5" s="4">
        <f t="shared" si="44"/>
        <v>0</v>
      </c>
      <c r="BU5" s="4">
        <f t="shared" si="45"/>
        <v>0</v>
      </c>
      <c r="BV5" s="4">
        <f t="shared" si="46"/>
        <v>0</v>
      </c>
      <c r="BW5" s="4">
        <f t="shared" si="47"/>
        <v>0</v>
      </c>
      <c r="BX5" s="2"/>
      <c r="BY5" s="2"/>
      <c r="BZ5" s="4">
        <f t="shared" si="48"/>
        <v>0</v>
      </c>
      <c r="CA5" s="4"/>
      <c r="CB5" s="4"/>
      <c r="CC5" s="4">
        <f t="shared" si="49"/>
        <v>0</v>
      </c>
      <c r="CD5" s="4"/>
      <c r="CE5" s="4"/>
      <c r="CF5" s="4">
        <f t="shared" si="50"/>
        <v>0</v>
      </c>
      <c r="CG5" s="2"/>
      <c r="CH5" s="4"/>
      <c r="CI5" s="4">
        <f t="shared" si="51"/>
        <v>0</v>
      </c>
      <c r="CJ5" s="2"/>
      <c r="CK5" s="4"/>
      <c r="CL5" s="4">
        <f t="shared" si="52"/>
        <v>0</v>
      </c>
      <c r="CM5" s="2"/>
      <c r="CN5" s="4">
        <f t="shared" si="53"/>
        <v>0</v>
      </c>
      <c r="CO5" s="2"/>
      <c r="CP5" s="2"/>
      <c r="CQ5" s="2" t="str">
        <f t="shared" si="54"/>
        <v/>
      </c>
      <c r="CR5" s="2" t="str">
        <f t="shared" si="55"/>
        <v/>
      </c>
      <c r="CS5" s="2" t="str">
        <f t="shared" si="56"/>
        <v xml:space="preserve">  billones de</v>
      </c>
      <c r="CT5" s="2" t="str">
        <f t="shared" si="57"/>
        <v/>
      </c>
      <c r="CU5" s="2" t="str">
        <f t="shared" si="58"/>
        <v/>
      </c>
      <c r="CV5" s="2" t="str">
        <f t="shared" si="59"/>
        <v xml:space="preserve">  mil</v>
      </c>
      <c r="CW5" s="2" t="str">
        <f t="shared" si="60"/>
        <v/>
      </c>
      <c r="CX5" s="2" t="str">
        <f t="shared" si="61"/>
        <v/>
      </c>
      <c r="CY5" s="2" t="str">
        <f t="shared" si="62"/>
        <v xml:space="preserve">  millones de</v>
      </c>
      <c r="CZ5" s="2" t="str">
        <f t="shared" si="63"/>
        <v/>
      </c>
      <c r="DA5" s="2" t="str">
        <f t="shared" si="64"/>
        <v/>
      </c>
      <c r="DB5" s="2" t="str">
        <f t="shared" si="65"/>
        <v xml:space="preserve">  mil</v>
      </c>
      <c r="DC5" s="2" t="str">
        <f t="shared" si="66"/>
        <v/>
      </c>
      <c r="DD5" s="2" t="str">
        <f t="shared" si="67"/>
        <v/>
      </c>
      <c r="DE5" s="2" t="str">
        <f t="shared" si="68"/>
        <v xml:space="preserve">  pesos</v>
      </c>
      <c r="DF5" s="2" t="str">
        <f t="shared" si="69"/>
        <v/>
      </c>
      <c r="DG5" s="2" t="str">
        <f t="shared" si="70"/>
        <v xml:space="preserve">  centavos</v>
      </c>
      <c r="DH5" s="2" t="str">
        <f t="shared" si="71"/>
        <v xml:space="preserve"> </v>
      </c>
      <c r="DI5" s="2" t="str">
        <f t="shared" si="72"/>
        <v/>
      </c>
      <c r="DJ5" s="2"/>
      <c r="DK5" s="2" t="str">
        <f t="shared" si="73"/>
        <v xml:space="preserve"> </v>
      </c>
      <c r="DL5" s="2" t="str">
        <f t="shared" si="74"/>
        <v/>
      </c>
      <c r="DM5" s="2"/>
      <c r="DN5" s="2" t="str">
        <f t="shared" si="75"/>
        <v xml:space="preserve"> </v>
      </c>
      <c r="DO5" s="2" t="str">
        <f t="shared" si="76"/>
        <v/>
      </c>
      <c r="DP5" s="2"/>
      <c r="DQ5" s="2" t="str">
        <f t="shared" si="77"/>
        <v xml:space="preserve"> </v>
      </c>
      <c r="DR5" s="2" t="str">
        <f t="shared" si="78"/>
        <v/>
      </c>
      <c r="DS5" s="2"/>
      <c r="DT5" s="2" t="str">
        <f t="shared" si="79"/>
        <v>cero</v>
      </c>
      <c r="DU5" s="2" t="str">
        <f t="shared" si="80"/>
        <v xml:space="preserve"> pesos</v>
      </c>
      <c r="DV5" s="2" t="str">
        <f t="shared" si="81"/>
        <v/>
      </c>
      <c r="DW5" s="2" t="str">
        <f t="shared" si="82"/>
        <v/>
      </c>
      <c r="DX5" s="2"/>
      <c r="DY5" s="2"/>
      <c r="DZ5" s="2"/>
      <c r="EA5" s="2" t="str">
        <f t="shared" si="83"/>
        <v xml:space="preserve"> </v>
      </c>
      <c r="EB5" s="2"/>
      <c r="EC5" s="2"/>
      <c r="ED5" s="2" t="str">
        <f t="shared" si="84"/>
        <v xml:space="preserve"> </v>
      </c>
      <c r="EE5" s="2"/>
      <c r="EF5" s="2"/>
      <c r="EG5" s="5" t="str">
        <f t="shared" si="85"/>
        <v xml:space="preserve"> </v>
      </c>
      <c r="EH5" s="2"/>
      <c r="EI5" s="2"/>
      <c r="EJ5" s="5" t="str">
        <f t="shared" si="86"/>
        <v xml:space="preserve"> </v>
      </c>
      <c r="EK5" s="2"/>
      <c r="EL5" s="2"/>
      <c r="EM5" s="5" t="str">
        <f t="shared" si="87"/>
        <v>cero pesos</v>
      </c>
      <c r="EN5" s="5"/>
      <c r="EO5" s="5" t="str">
        <f t="shared" si="88"/>
        <v/>
      </c>
      <c r="EP5" s="2"/>
      <c r="ER5">
        <v>0</v>
      </c>
      <c r="ES5" t="s">
        <v>83</v>
      </c>
    </row>
    <row r="6" spans="1:149" x14ac:dyDescent="0.2">
      <c r="A6" s="6">
        <v>0</v>
      </c>
      <c r="B6" s="1" t="str">
        <f t="shared" si="0"/>
        <v>cero pesos M/L</v>
      </c>
      <c r="C6" s="2"/>
      <c r="D6" s="3">
        <f t="shared" si="1"/>
        <v>0</v>
      </c>
      <c r="E6" s="2" t="str">
        <f t="shared" si="2"/>
        <v/>
      </c>
      <c r="F6" s="2" t="str">
        <f t="shared" si="3"/>
        <v xml:space="preserve"> pesos</v>
      </c>
      <c r="G6" s="2" t="str">
        <f t="shared" si="4"/>
        <v xml:space="preserve"> billones de</v>
      </c>
      <c r="H6" s="2"/>
      <c r="I6" s="2" t="str">
        <f t="shared" si="5"/>
        <v xml:space="preserve"> pesos</v>
      </c>
      <c r="J6" s="2" t="s">
        <v>80</v>
      </c>
      <c r="K6" s="2"/>
      <c r="L6" s="2" t="str">
        <f t="shared" si="6"/>
        <v xml:space="preserve"> pesos</v>
      </c>
      <c r="M6" s="2" t="str">
        <f t="shared" si="7"/>
        <v xml:space="preserve"> millones de</v>
      </c>
      <c r="N6" s="2"/>
      <c r="O6" s="2" t="str">
        <f t="shared" si="8"/>
        <v xml:space="preserve"> pesos</v>
      </c>
      <c r="P6" s="2" t="s">
        <v>80</v>
      </c>
      <c r="Q6" s="2"/>
      <c r="R6" s="2" t="str">
        <f t="shared" si="9"/>
        <v xml:space="preserve"> pesos</v>
      </c>
      <c r="S6" s="2" t="str">
        <f t="shared" si="10"/>
        <v xml:space="preserve"> pesos</v>
      </c>
      <c r="T6" s="2" t="str">
        <f t="shared" si="11"/>
        <v xml:space="preserve"> centavos</v>
      </c>
      <c r="U6" s="2" t="str">
        <f t="shared" si="12"/>
        <v xml:space="preserve"> centavos</v>
      </c>
      <c r="V6" s="2">
        <v>15</v>
      </c>
      <c r="W6" s="2">
        <v>14</v>
      </c>
      <c r="X6" s="2">
        <v>13</v>
      </c>
      <c r="Y6" s="2">
        <v>12</v>
      </c>
      <c r="Z6" s="2">
        <v>11</v>
      </c>
      <c r="AA6" s="2">
        <v>10</v>
      </c>
      <c r="AB6" s="2">
        <v>9</v>
      </c>
      <c r="AC6" s="2">
        <f t="shared" ref="AC6:AM6" si="90">AB6-1</f>
        <v>8</v>
      </c>
      <c r="AD6" s="2">
        <f t="shared" si="90"/>
        <v>7</v>
      </c>
      <c r="AE6" s="2">
        <f t="shared" si="90"/>
        <v>6</v>
      </c>
      <c r="AF6" s="2">
        <f t="shared" si="90"/>
        <v>5</v>
      </c>
      <c r="AG6" s="2">
        <f t="shared" si="90"/>
        <v>4</v>
      </c>
      <c r="AH6" s="2">
        <f t="shared" si="90"/>
        <v>3</v>
      </c>
      <c r="AI6" s="2">
        <f t="shared" si="90"/>
        <v>2</v>
      </c>
      <c r="AJ6" s="2">
        <f t="shared" si="90"/>
        <v>1</v>
      </c>
      <c r="AK6" s="2">
        <f t="shared" si="90"/>
        <v>0</v>
      </c>
      <c r="AL6" s="2">
        <f t="shared" si="90"/>
        <v>-1</v>
      </c>
      <c r="AM6" s="2">
        <f t="shared" si="90"/>
        <v>-2</v>
      </c>
      <c r="AN6" s="2"/>
      <c r="AO6" s="4">
        <f t="shared" si="14"/>
        <v>0</v>
      </c>
      <c r="AP6" s="4">
        <f t="shared" si="15"/>
        <v>0</v>
      </c>
      <c r="AQ6" s="4">
        <f t="shared" si="16"/>
        <v>0</v>
      </c>
      <c r="AR6" s="4">
        <f t="shared" si="17"/>
        <v>0</v>
      </c>
      <c r="AS6" s="4">
        <f t="shared" si="18"/>
        <v>0</v>
      </c>
      <c r="AT6" s="4">
        <f t="shared" si="19"/>
        <v>0</v>
      </c>
      <c r="AU6" s="4">
        <f t="shared" si="20"/>
        <v>0</v>
      </c>
      <c r="AV6" s="4">
        <f t="shared" si="21"/>
        <v>0</v>
      </c>
      <c r="AW6" s="4">
        <f t="shared" si="22"/>
        <v>0</v>
      </c>
      <c r="AX6" s="4">
        <f t="shared" si="23"/>
        <v>0</v>
      </c>
      <c r="AY6" s="4">
        <f t="shared" si="24"/>
        <v>0</v>
      </c>
      <c r="AZ6" s="4">
        <f t="shared" si="25"/>
        <v>0</v>
      </c>
      <c r="BA6" s="4">
        <f t="shared" si="26"/>
        <v>0</v>
      </c>
      <c r="BB6" s="4">
        <f t="shared" si="27"/>
        <v>0</v>
      </c>
      <c r="BC6" s="4">
        <f t="shared" si="28"/>
        <v>0</v>
      </c>
      <c r="BD6" s="4">
        <f t="shared" si="29"/>
        <v>0</v>
      </c>
      <c r="BE6" s="4">
        <f t="shared" si="30"/>
        <v>0</v>
      </c>
      <c r="BF6" s="2"/>
      <c r="BG6" s="2">
        <f t="shared" si="31"/>
        <v>0</v>
      </c>
      <c r="BH6" s="4">
        <f t="shared" si="32"/>
        <v>0</v>
      </c>
      <c r="BI6" s="4">
        <f t="shared" si="33"/>
        <v>0</v>
      </c>
      <c r="BJ6" s="4">
        <f t="shared" si="34"/>
        <v>0</v>
      </c>
      <c r="BK6" s="4">
        <f t="shared" si="35"/>
        <v>0</v>
      </c>
      <c r="BL6" s="4">
        <f t="shared" si="36"/>
        <v>0</v>
      </c>
      <c r="BM6" s="4">
        <f t="shared" si="37"/>
        <v>0</v>
      </c>
      <c r="BN6" s="4">
        <f t="shared" si="38"/>
        <v>0</v>
      </c>
      <c r="BO6" s="4">
        <f t="shared" si="39"/>
        <v>0</v>
      </c>
      <c r="BP6" s="4">
        <f t="shared" si="40"/>
        <v>0</v>
      </c>
      <c r="BQ6" s="4">
        <f t="shared" si="41"/>
        <v>0</v>
      </c>
      <c r="BR6" s="4">
        <f t="shared" si="42"/>
        <v>0</v>
      </c>
      <c r="BS6" s="4">
        <f t="shared" si="43"/>
        <v>0</v>
      </c>
      <c r="BT6" s="4">
        <f t="shared" si="44"/>
        <v>0</v>
      </c>
      <c r="BU6" s="4">
        <f t="shared" si="45"/>
        <v>0</v>
      </c>
      <c r="BV6" s="4">
        <f t="shared" si="46"/>
        <v>0</v>
      </c>
      <c r="BW6" s="4">
        <f t="shared" si="47"/>
        <v>0</v>
      </c>
      <c r="BX6" s="2"/>
      <c r="BY6" s="2"/>
      <c r="BZ6" s="4">
        <f t="shared" si="48"/>
        <v>0</v>
      </c>
      <c r="CA6" s="4"/>
      <c r="CB6" s="4"/>
      <c r="CC6" s="4">
        <f t="shared" si="49"/>
        <v>0</v>
      </c>
      <c r="CD6" s="4"/>
      <c r="CE6" s="4"/>
      <c r="CF6" s="4">
        <f t="shared" si="50"/>
        <v>0</v>
      </c>
      <c r="CG6" s="2"/>
      <c r="CH6" s="4"/>
      <c r="CI6" s="4">
        <f t="shared" si="51"/>
        <v>0</v>
      </c>
      <c r="CJ6" s="2"/>
      <c r="CK6" s="4"/>
      <c r="CL6" s="4">
        <f t="shared" si="52"/>
        <v>0</v>
      </c>
      <c r="CM6" s="2"/>
      <c r="CN6" s="4">
        <f t="shared" si="53"/>
        <v>0</v>
      </c>
      <c r="CO6" s="2"/>
      <c r="CP6" s="2"/>
      <c r="CQ6" s="2" t="str">
        <f t="shared" si="54"/>
        <v/>
      </c>
      <c r="CR6" s="2" t="str">
        <f t="shared" si="55"/>
        <v/>
      </c>
      <c r="CS6" s="2" t="str">
        <f t="shared" si="56"/>
        <v xml:space="preserve">  billones de</v>
      </c>
      <c r="CT6" s="2" t="str">
        <f t="shared" si="57"/>
        <v/>
      </c>
      <c r="CU6" s="2" t="str">
        <f t="shared" si="58"/>
        <v/>
      </c>
      <c r="CV6" s="2" t="str">
        <f t="shared" si="59"/>
        <v xml:space="preserve">  mil</v>
      </c>
      <c r="CW6" s="2" t="str">
        <f t="shared" si="60"/>
        <v/>
      </c>
      <c r="CX6" s="2" t="str">
        <f t="shared" si="61"/>
        <v/>
      </c>
      <c r="CY6" s="2" t="str">
        <f t="shared" si="62"/>
        <v xml:space="preserve">  millones de</v>
      </c>
      <c r="CZ6" s="2" t="str">
        <f t="shared" si="63"/>
        <v/>
      </c>
      <c r="DA6" s="2" t="str">
        <f t="shared" si="64"/>
        <v/>
      </c>
      <c r="DB6" s="2" t="str">
        <f t="shared" si="65"/>
        <v xml:space="preserve">  mil</v>
      </c>
      <c r="DC6" s="2" t="str">
        <f t="shared" si="66"/>
        <v/>
      </c>
      <c r="DD6" s="2" t="str">
        <f t="shared" si="67"/>
        <v/>
      </c>
      <c r="DE6" s="2" t="str">
        <f t="shared" si="68"/>
        <v xml:space="preserve">  pesos</v>
      </c>
      <c r="DF6" s="2" t="str">
        <f t="shared" si="69"/>
        <v/>
      </c>
      <c r="DG6" s="2" t="str">
        <f t="shared" si="70"/>
        <v xml:space="preserve">  centavos</v>
      </c>
      <c r="DH6" s="2" t="str">
        <f t="shared" si="71"/>
        <v xml:space="preserve"> </v>
      </c>
      <c r="DI6" s="2" t="str">
        <f t="shared" si="72"/>
        <v/>
      </c>
      <c r="DJ6" s="2"/>
      <c r="DK6" s="2" t="str">
        <f t="shared" si="73"/>
        <v xml:space="preserve"> </v>
      </c>
      <c r="DL6" s="2" t="str">
        <f t="shared" si="74"/>
        <v/>
      </c>
      <c r="DM6" s="2"/>
      <c r="DN6" s="2" t="str">
        <f t="shared" si="75"/>
        <v xml:space="preserve"> </v>
      </c>
      <c r="DO6" s="2" t="str">
        <f t="shared" si="76"/>
        <v/>
      </c>
      <c r="DP6" s="2"/>
      <c r="DQ6" s="2" t="str">
        <f t="shared" si="77"/>
        <v xml:space="preserve"> </v>
      </c>
      <c r="DR6" s="2" t="str">
        <f t="shared" si="78"/>
        <v/>
      </c>
      <c r="DS6" s="2"/>
      <c r="DT6" s="2" t="str">
        <f t="shared" si="79"/>
        <v>cero</v>
      </c>
      <c r="DU6" s="2" t="str">
        <f t="shared" si="80"/>
        <v xml:space="preserve"> pesos</v>
      </c>
      <c r="DV6" s="2" t="str">
        <f t="shared" si="81"/>
        <v/>
      </c>
      <c r="DW6" s="2" t="str">
        <f t="shared" si="82"/>
        <v/>
      </c>
      <c r="DX6" s="2"/>
      <c r="DY6" s="2"/>
      <c r="DZ6" s="2"/>
      <c r="EA6" s="2" t="str">
        <f t="shared" si="83"/>
        <v xml:space="preserve"> </v>
      </c>
      <c r="EB6" s="2"/>
      <c r="EC6" s="2"/>
      <c r="ED6" s="2" t="str">
        <f t="shared" si="84"/>
        <v xml:space="preserve"> </v>
      </c>
      <c r="EE6" s="2"/>
      <c r="EF6" s="2"/>
      <c r="EG6" s="5" t="str">
        <f t="shared" si="85"/>
        <v xml:space="preserve"> </v>
      </c>
      <c r="EH6" s="2"/>
      <c r="EI6" s="2"/>
      <c r="EJ6" s="5" t="str">
        <f t="shared" si="86"/>
        <v xml:space="preserve"> </v>
      </c>
      <c r="EK6" s="2"/>
      <c r="EL6" s="2"/>
      <c r="EM6" s="5" t="str">
        <f t="shared" si="87"/>
        <v>cero pesos</v>
      </c>
      <c r="EN6" s="5"/>
      <c r="EO6" s="5" t="str">
        <f t="shared" si="88"/>
        <v/>
      </c>
      <c r="EP6" s="2"/>
      <c r="ER6">
        <v>1</v>
      </c>
      <c r="ES6" t="s">
        <v>84</v>
      </c>
    </row>
    <row r="7" spans="1:149" x14ac:dyDescent="0.2">
      <c r="A7" s="6">
        <v>0</v>
      </c>
      <c r="B7" s="1" t="str">
        <f t="shared" si="0"/>
        <v>cero pesos M/L</v>
      </c>
      <c r="C7" s="2"/>
      <c r="D7" s="3">
        <f t="shared" si="1"/>
        <v>0</v>
      </c>
      <c r="E7" s="2" t="str">
        <f t="shared" si="2"/>
        <v/>
      </c>
      <c r="F7" s="2" t="str">
        <f t="shared" si="3"/>
        <v xml:space="preserve"> pesos</v>
      </c>
      <c r="G7" s="2" t="str">
        <f t="shared" si="4"/>
        <v xml:space="preserve"> billones de</v>
      </c>
      <c r="H7" s="2"/>
      <c r="I7" s="2" t="str">
        <f t="shared" si="5"/>
        <v xml:space="preserve"> pesos</v>
      </c>
      <c r="J7" s="2" t="s">
        <v>80</v>
      </c>
      <c r="K7" s="2"/>
      <c r="L7" s="2" t="str">
        <f t="shared" si="6"/>
        <v xml:space="preserve"> pesos</v>
      </c>
      <c r="M7" s="2" t="str">
        <f t="shared" si="7"/>
        <v xml:space="preserve"> millones de</v>
      </c>
      <c r="N7" s="2"/>
      <c r="O7" s="2" t="str">
        <f t="shared" si="8"/>
        <v xml:space="preserve"> pesos</v>
      </c>
      <c r="P7" s="2" t="s">
        <v>80</v>
      </c>
      <c r="Q7" s="2"/>
      <c r="R7" s="2" t="str">
        <f t="shared" si="9"/>
        <v xml:space="preserve"> pesos</v>
      </c>
      <c r="S7" s="2" t="str">
        <f t="shared" si="10"/>
        <v xml:space="preserve"> pesos</v>
      </c>
      <c r="T7" s="2" t="str">
        <f t="shared" si="11"/>
        <v xml:space="preserve"> centavos</v>
      </c>
      <c r="U7" s="2" t="str">
        <f t="shared" si="12"/>
        <v xml:space="preserve"> centavos</v>
      </c>
      <c r="V7" s="2">
        <v>15</v>
      </c>
      <c r="W7" s="2">
        <v>14</v>
      </c>
      <c r="X7" s="2">
        <v>13</v>
      </c>
      <c r="Y7" s="2">
        <v>12</v>
      </c>
      <c r="Z7" s="2">
        <v>11</v>
      </c>
      <c r="AA7" s="2">
        <v>10</v>
      </c>
      <c r="AB7" s="2">
        <v>9</v>
      </c>
      <c r="AC7" s="2">
        <f t="shared" ref="AC7:AM7" si="91">AB7-1</f>
        <v>8</v>
      </c>
      <c r="AD7" s="2">
        <f t="shared" si="91"/>
        <v>7</v>
      </c>
      <c r="AE7" s="2">
        <f t="shared" si="91"/>
        <v>6</v>
      </c>
      <c r="AF7" s="2">
        <f t="shared" si="91"/>
        <v>5</v>
      </c>
      <c r="AG7" s="2">
        <f t="shared" si="91"/>
        <v>4</v>
      </c>
      <c r="AH7" s="2">
        <f t="shared" si="91"/>
        <v>3</v>
      </c>
      <c r="AI7" s="2">
        <f t="shared" si="91"/>
        <v>2</v>
      </c>
      <c r="AJ7" s="2">
        <f t="shared" si="91"/>
        <v>1</v>
      </c>
      <c r="AK7" s="2">
        <f t="shared" si="91"/>
        <v>0</v>
      </c>
      <c r="AL7" s="2">
        <f t="shared" si="91"/>
        <v>-1</v>
      </c>
      <c r="AM7" s="2">
        <f t="shared" si="91"/>
        <v>-2</v>
      </c>
      <c r="AN7" s="2"/>
      <c r="AO7" s="4">
        <f t="shared" si="14"/>
        <v>0</v>
      </c>
      <c r="AP7" s="4">
        <f t="shared" si="15"/>
        <v>0</v>
      </c>
      <c r="AQ7" s="4">
        <f t="shared" si="16"/>
        <v>0</v>
      </c>
      <c r="AR7" s="4">
        <f t="shared" si="17"/>
        <v>0</v>
      </c>
      <c r="AS7" s="4">
        <f t="shared" si="18"/>
        <v>0</v>
      </c>
      <c r="AT7" s="4">
        <f t="shared" si="19"/>
        <v>0</v>
      </c>
      <c r="AU7" s="4">
        <f t="shared" si="20"/>
        <v>0</v>
      </c>
      <c r="AV7" s="4">
        <f t="shared" si="21"/>
        <v>0</v>
      </c>
      <c r="AW7" s="4">
        <f t="shared" si="22"/>
        <v>0</v>
      </c>
      <c r="AX7" s="4">
        <f t="shared" si="23"/>
        <v>0</v>
      </c>
      <c r="AY7" s="4">
        <f t="shared" si="24"/>
        <v>0</v>
      </c>
      <c r="AZ7" s="4">
        <f t="shared" si="25"/>
        <v>0</v>
      </c>
      <c r="BA7" s="4">
        <f t="shared" si="26"/>
        <v>0</v>
      </c>
      <c r="BB7" s="4">
        <f t="shared" si="27"/>
        <v>0</v>
      </c>
      <c r="BC7" s="4">
        <f t="shared" si="28"/>
        <v>0</v>
      </c>
      <c r="BD7" s="4">
        <f t="shared" si="29"/>
        <v>0</v>
      </c>
      <c r="BE7" s="4">
        <f t="shared" si="30"/>
        <v>0</v>
      </c>
      <c r="BF7" s="2"/>
      <c r="BG7" s="2">
        <f t="shared" si="31"/>
        <v>0</v>
      </c>
      <c r="BH7" s="4">
        <f t="shared" si="32"/>
        <v>0</v>
      </c>
      <c r="BI7" s="4">
        <f t="shared" si="33"/>
        <v>0</v>
      </c>
      <c r="BJ7" s="4">
        <f t="shared" si="34"/>
        <v>0</v>
      </c>
      <c r="BK7" s="4">
        <f t="shared" si="35"/>
        <v>0</v>
      </c>
      <c r="BL7" s="4">
        <f t="shared" si="36"/>
        <v>0</v>
      </c>
      <c r="BM7" s="4">
        <f t="shared" si="37"/>
        <v>0</v>
      </c>
      <c r="BN7" s="4">
        <f t="shared" si="38"/>
        <v>0</v>
      </c>
      <c r="BO7" s="4">
        <f t="shared" si="39"/>
        <v>0</v>
      </c>
      <c r="BP7" s="4">
        <f t="shared" si="40"/>
        <v>0</v>
      </c>
      <c r="BQ7" s="4">
        <f t="shared" si="41"/>
        <v>0</v>
      </c>
      <c r="BR7" s="4">
        <f t="shared" si="42"/>
        <v>0</v>
      </c>
      <c r="BS7" s="4">
        <f t="shared" si="43"/>
        <v>0</v>
      </c>
      <c r="BT7" s="4">
        <f t="shared" si="44"/>
        <v>0</v>
      </c>
      <c r="BU7" s="4">
        <f t="shared" si="45"/>
        <v>0</v>
      </c>
      <c r="BV7" s="4">
        <f t="shared" si="46"/>
        <v>0</v>
      </c>
      <c r="BW7" s="4">
        <f t="shared" si="47"/>
        <v>0</v>
      </c>
      <c r="BX7" s="2"/>
      <c r="BY7" s="2"/>
      <c r="BZ7" s="4">
        <f t="shared" si="48"/>
        <v>0</v>
      </c>
      <c r="CA7" s="4"/>
      <c r="CB7" s="4"/>
      <c r="CC7" s="4">
        <f t="shared" si="49"/>
        <v>0</v>
      </c>
      <c r="CD7" s="4"/>
      <c r="CE7" s="4"/>
      <c r="CF7" s="4">
        <f t="shared" si="50"/>
        <v>0</v>
      </c>
      <c r="CG7" s="2"/>
      <c r="CH7" s="4"/>
      <c r="CI7" s="4">
        <f t="shared" si="51"/>
        <v>0</v>
      </c>
      <c r="CJ7" s="2"/>
      <c r="CK7" s="4"/>
      <c r="CL7" s="4">
        <f t="shared" si="52"/>
        <v>0</v>
      </c>
      <c r="CM7" s="2"/>
      <c r="CN7" s="4">
        <f t="shared" si="53"/>
        <v>0</v>
      </c>
      <c r="CO7" s="2"/>
      <c r="CP7" s="2"/>
      <c r="CQ7" s="2" t="str">
        <f t="shared" si="54"/>
        <v/>
      </c>
      <c r="CR7" s="2" t="str">
        <f t="shared" si="55"/>
        <v/>
      </c>
      <c r="CS7" s="2" t="str">
        <f t="shared" si="56"/>
        <v xml:space="preserve">  billones de</v>
      </c>
      <c r="CT7" s="2" t="str">
        <f t="shared" si="57"/>
        <v/>
      </c>
      <c r="CU7" s="2" t="str">
        <f t="shared" si="58"/>
        <v/>
      </c>
      <c r="CV7" s="2" t="str">
        <f t="shared" si="59"/>
        <v xml:space="preserve">  mil</v>
      </c>
      <c r="CW7" s="2" t="str">
        <f t="shared" si="60"/>
        <v/>
      </c>
      <c r="CX7" s="2" t="str">
        <f t="shared" si="61"/>
        <v/>
      </c>
      <c r="CY7" s="2" t="str">
        <f t="shared" si="62"/>
        <v xml:space="preserve">  millones de</v>
      </c>
      <c r="CZ7" s="2" t="str">
        <f t="shared" si="63"/>
        <v/>
      </c>
      <c r="DA7" s="2" t="str">
        <f t="shared" si="64"/>
        <v/>
      </c>
      <c r="DB7" s="2" t="str">
        <f t="shared" si="65"/>
        <v xml:space="preserve">  mil</v>
      </c>
      <c r="DC7" s="2" t="str">
        <f t="shared" si="66"/>
        <v/>
      </c>
      <c r="DD7" s="2" t="str">
        <f t="shared" si="67"/>
        <v/>
      </c>
      <c r="DE7" s="2" t="str">
        <f t="shared" si="68"/>
        <v xml:space="preserve">  pesos</v>
      </c>
      <c r="DF7" s="2" t="str">
        <f t="shared" si="69"/>
        <v/>
      </c>
      <c r="DG7" s="2" t="str">
        <f t="shared" si="70"/>
        <v xml:space="preserve">  centavos</v>
      </c>
      <c r="DH7" s="2" t="str">
        <f t="shared" si="71"/>
        <v xml:space="preserve"> </v>
      </c>
      <c r="DI7" s="2" t="str">
        <f t="shared" si="72"/>
        <v/>
      </c>
      <c r="DJ7" s="2"/>
      <c r="DK7" s="2" t="str">
        <f t="shared" si="73"/>
        <v xml:space="preserve"> </v>
      </c>
      <c r="DL7" s="2" t="str">
        <f t="shared" si="74"/>
        <v/>
      </c>
      <c r="DM7" s="2"/>
      <c r="DN7" s="2" t="str">
        <f t="shared" si="75"/>
        <v xml:space="preserve"> </v>
      </c>
      <c r="DO7" s="2" t="str">
        <f t="shared" si="76"/>
        <v/>
      </c>
      <c r="DP7" s="2"/>
      <c r="DQ7" s="2" t="str">
        <f t="shared" si="77"/>
        <v xml:space="preserve"> </v>
      </c>
      <c r="DR7" s="2" t="str">
        <f t="shared" si="78"/>
        <v/>
      </c>
      <c r="DS7" s="2"/>
      <c r="DT7" s="2" t="str">
        <f t="shared" si="79"/>
        <v>cero</v>
      </c>
      <c r="DU7" s="2" t="str">
        <f t="shared" si="80"/>
        <v xml:space="preserve"> pesos</v>
      </c>
      <c r="DV7" s="2" t="str">
        <f t="shared" si="81"/>
        <v/>
      </c>
      <c r="DW7" s="2" t="str">
        <f t="shared" si="82"/>
        <v/>
      </c>
      <c r="DX7" s="2"/>
      <c r="DY7" s="2"/>
      <c r="DZ7" s="2"/>
      <c r="EA7" s="2" t="str">
        <f t="shared" si="83"/>
        <v xml:space="preserve"> </v>
      </c>
      <c r="EB7" s="2"/>
      <c r="EC7" s="2"/>
      <c r="ED7" s="2" t="str">
        <f t="shared" si="84"/>
        <v xml:space="preserve"> </v>
      </c>
      <c r="EE7" s="2"/>
      <c r="EF7" s="2"/>
      <c r="EG7" s="5" t="str">
        <f t="shared" si="85"/>
        <v xml:space="preserve"> </v>
      </c>
      <c r="EH7" s="2"/>
      <c r="EI7" s="2"/>
      <c r="EJ7" s="5" t="str">
        <f t="shared" si="86"/>
        <v xml:space="preserve"> </v>
      </c>
      <c r="EK7" s="2"/>
      <c r="EL7" s="2"/>
      <c r="EM7" s="5" t="str">
        <f t="shared" si="87"/>
        <v>cero pesos</v>
      </c>
      <c r="EN7" s="5"/>
      <c r="EO7" s="5" t="str">
        <f t="shared" si="88"/>
        <v/>
      </c>
      <c r="EP7" s="2"/>
      <c r="ER7">
        <v>2</v>
      </c>
      <c r="ES7" t="s">
        <v>85</v>
      </c>
    </row>
    <row r="8" spans="1:149" x14ac:dyDescent="0.2">
      <c r="A8" s="6">
        <v>0</v>
      </c>
      <c r="B8" s="1" t="str">
        <f t="shared" si="0"/>
        <v>cero pesos M/L</v>
      </c>
      <c r="C8" s="2"/>
      <c r="D8" s="3">
        <f t="shared" si="1"/>
        <v>0</v>
      </c>
      <c r="E8" s="2" t="str">
        <f t="shared" si="2"/>
        <v/>
      </c>
      <c r="F8" s="2" t="str">
        <f t="shared" si="3"/>
        <v xml:space="preserve"> pesos</v>
      </c>
      <c r="G8" s="2" t="str">
        <f t="shared" si="4"/>
        <v xml:space="preserve"> billones de</v>
      </c>
      <c r="H8" s="2"/>
      <c r="I8" s="2" t="str">
        <f t="shared" si="5"/>
        <v xml:space="preserve"> pesos</v>
      </c>
      <c r="J8" s="2" t="s">
        <v>80</v>
      </c>
      <c r="K8" s="2"/>
      <c r="L8" s="2" t="str">
        <f t="shared" si="6"/>
        <v xml:space="preserve"> pesos</v>
      </c>
      <c r="M8" s="2" t="str">
        <f t="shared" si="7"/>
        <v xml:space="preserve"> millones de</v>
      </c>
      <c r="N8" s="2"/>
      <c r="O8" s="2" t="str">
        <f t="shared" si="8"/>
        <v xml:space="preserve"> pesos</v>
      </c>
      <c r="P8" s="2" t="s">
        <v>80</v>
      </c>
      <c r="Q8" s="2"/>
      <c r="R8" s="2" t="str">
        <f t="shared" si="9"/>
        <v xml:space="preserve"> pesos</v>
      </c>
      <c r="S8" s="2" t="str">
        <f t="shared" si="10"/>
        <v xml:space="preserve"> pesos</v>
      </c>
      <c r="T8" s="2" t="str">
        <f t="shared" si="11"/>
        <v xml:space="preserve"> centavos</v>
      </c>
      <c r="U8" s="2" t="str">
        <f t="shared" si="12"/>
        <v xml:space="preserve"> centavos</v>
      </c>
      <c r="V8" s="2">
        <v>15</v>
      </c>
      <c r="W8" s="2">
        <v>14</v>
      </c>
      <c r="X8" s="2">
        <v>13</v>
      </c>
      <c r="Y8" s="2">
        <v>12</v>
      </c>
      <c r="Z8" s="2">
        <v>11</v>
      </c>
      <c r="AA8" s="2">
        <v>10</v>
      </c>
      <c r="AB8" s="2">
        <v>9</v>
      </c>
      <c r="AC8" s="2">
        <f t="shared" ref="AC8:AM8" si="92">AB8-1</f>
        <v>8</v>
      </c>
      <c r="AD8" s="2">
        <f t="shared" si="92"/>
        <v>7</v>
      </c>
      <c r="AE8" s="2">
        <f t="shared" si="92"/>
        <v>6</v>
      </c>
      <c r="AF8" s="2">
        <f t="shared" si="92"/>
        <v>5</v>
      </c>
      <c r="AG8" s="2">
        <f t="shared" si="92"/>
        <v>4</v>
      </c>
      <c r="AH8" s="2">
        <f t="shared" si="92"/>
        <v>3</v>
      </c>
      <c r="AI8" s="2">
        <f t="shared" si="92"/>
        <v>2</v>
      </c>
      <c r="AJ8" s="2">
        <f t="shared" si="92"/>
        <v>1</v>
      </c>
      <c r="AK8" s="2">
        <f t="shared" si="92"/>
        <v>0</v>
      </c>
      <c r="AL8" s="2">
        <f t="shared" si="92"/>
        <v>-1</v>
      </c>
      <c r="AM8" s="2">
        <f t="shared" si="92"/>
        <v>-2</v>
      </c>
      <c r="AN8" s="2"/>
      <c r="AO8" s="4">
        <f t="shared" si="14"/>
        <v>0</v>
      </c>
      <c r="AP8" s="4">
        <f t="shared" si="15"/>
        <v>0</v>
      </c>
      <c r="AQ8" s="4">
        <f t="shared" si="16"/>
        <v>0</v>
      </c>
      <c r="AR8" s="4">
        <f t="shared" si="17"/>
        <v>0</v>
      </c>
      <c r="AS8" s="4">
        <f t="shared" si="18"/>
        <v>0</v>
      </c>
      <c r="AT8" s="4">
        <f t="shared" si="19"/>
        <v>0</v>
      </c>
      <c r="AU8" s="4">
        <f t="shared" si="20"/>
        <v>0</v>
      </c>
      <c r="AV8" s="4">
        <f t="shared" si="21"/>
        <v>0</v>
      </c>
      <c r="AW8" s="4">
        <f t="shared" si="22"/>
        <v>0</v>
      </c>
      <c r="AX8" s="4">
        <f t="shared" si="23"/>
        <v>0</v>
      </c>
      <c r="AY8" s="4">
        <f t="shared" si="24"/>
        <v>0</v>
      </c>
      <c r="AZ8" s="4">
        <f t="shared" si="25"/>
        <v>0</v>
      </c>
      <c r="BA8" s="4">
        <f t="shared" si="26"/>
        <v>0</v>
      </c>
      <c r="BB8" s="4">
        <f t="shared" si="27"/>
        <v>0</v>
      </c>
      <c r="BC8" s="4">
        <f t="shared" si="28"/>
        <v>0</v>
      </c>
      <c r="BD8" s="4">
        <f t="shared" si="29"/>
        <v>0</v>
      </c>
      <c r="BE8" s="4">
        <f t="shared" si="30"/>
        <v>0</v>
      </c>
      <c r="BF8" s="2"/>
      <c r="BG8" s="2">
        <f t="shared" si="31"/>
        <v>0</v>
      </c>
      <c r="BH8" s="4">
        <f t="shared" si="32"/>
        <v>0</v>
      </c>
      <c r="BI8" s="4">
        <f t="shared" si="33"/>
        <v>0</v>
      </c>
      <c r="BJ8" s="4">
        <f t="shared" si="34"/>
        <v>0</v>
      </c>
      <c r="BK8" s="4">
        <f t="shared" si="35"/>
        <v>0</v>
      </c>
      <c r="BL8" s="4">
        <f t="shared" si="36"/>
        <v>0</v>
      </c>
      <c r="BM8" s="4">
        <f t="shared" si="37"/>
        <v>0</v>
      </c>
      <c r="BN8" s="4">
        <f t="shared" si="38"/>
        <v>0</v>
      </c>
      <c r="BO8" s="4">
        <f t="shared" si="39"/>
        <v>0</v>
      </c>
      <c r="BP8" s="4">
        <f t="shared" si="40"/>
        <v>0</v>
      </c>
      <c r="BQ8" s="4">
        <f t="shared" si="41"/>
        <v>0</v>
      </c>
      <c r="BR8" s="4">
        <f t="shared" si="42"/>
        <v>0</v>
      </c>
      <c r="BS8" s="4">
        <f t="shared" si="43"/>
        <v>0</v>
      </c>
      <c r="BT8" s="4">
        <f t="shared" si="44"/>
        <v>0</v>
      </c>
      <c r="BU8" s="4">
        <f t="shared" si="45"/>
        <v>0</v>
      </c>
      <c r="BV8" s="4">
        <f t="shared" si="46"/>
        <v>0</v>
      </c>
      <c r="BW8" s="4">
        <f t="shared" si="47"/>
        <v>0</v>
      </c>
      <c r="BX8" s="2"/>
      <c r="BY8" s="2"/>
      <c r="BZ8" s="4">
        <f t="shared" si="48"/>
        <v>0</v>
      </c>
      <c r="CA8" s="4"/>
      <c r="CB8" s="4"/>
      <c r="CC8" s="4">
        <f t="shared" si="49"/>
        <v>0</v>
      </c>
      <c r="CD8" s="4"/>
      <c r="CE8" s="4"/>
      <c r="CF8" s="4">
        <f t="shared" si="50"/>
        <v>0</v>
      </c>
      <c r="CG8" s="2"/>
      <c r="CH8" s="4"/>
      <c r="CI8" s="4">
        <f t="shared" si="51"/>
        <v>0</v>
      </c>
      <c r="CJ8" s="2"/>
      <c r="CK8" s="4"/>
      <c r="CL8" s="4">
        <f t="shared" si="52"/>
        <v>0</v>
      </c>
      <c r="CM8" s="2"/>
      <c r="CN8" s="4">
        <f t="shared" si="53"/>
        <v>0</v>
      </c>
      <c r="CO8" s="2"/>
      <c r="CP8" s="2"/>
      <c r="CQ8" s="2" t="str">
        <f t="shared" si="54"/>
        <v/>
      </c>
      <c r="CR8" s="2" t="str">
        <f t="shared" si="55"/>
        <v/>
      </c>
      <c r="CS8" s="2" t="str">
        <f t="shared" si="56"/>
        <v xml:space="preserve">  billones de</v>
      </c>
      <c r="CT8" s="2" t="str">
        <f t="shared" si="57"/>
        <v/>
      </c>
      <c r="CU8" s="2" t="str">
        <f t="shared" si="58"/>
        <v/>
      </c>
      <c r="CV8" s="2" t="str">
        <f t="shared" si="59"/>
        <v xml:space="preserve">  mil</v>
      </c>
      <c r="CW8" s="2" t="str">
        <f t="shared" si="60"/>
        <v/>
      </c>
      <c r="CX8" s="2" t="str">
        <f t="shared" si="61"/>
        <v/>
      </c>
      <c r="CY8" s="2" t="str">
        <f t="shared" si="62"/>
        <v xml:space="preserve">  millones de</v>
      </c>
      <c r="CZ8" s="2" t="str">
        <f t="shared" si="63"/>
        <v/>
      </c>
      <c r="DA8" s="2" t="str">
        <f t="shared" si="64"/>
        <v/>
      </c>
      <c r="DB8" s="2" t="str">
        <f t="shared" si="65"/>
        <v xml:space="preserve">  mil</v>
      </c>
      <c r="DC8" s="2" t="str">
        <f t="shared" si="66"/>
        <v/>
      </c>
      <c r="DD8" s="2" t="str">
        <f t="shared" si="67"/>
        <v/>
      </c>
      <c r="DE8" s="2" t="str">
        <f t="shared" si="68"/>
        <v xml:space="preserve">  pesos</v>
      </c>
      <c r="DF8" s="2" t="str">
        <f t="shared" si="69"/>
        <v/>
      </c>
      <c r="DG8" s="2" t="str">
        <f t="shared" si="70"/>
        <v xml:space="preserve">  centavos</v>
      </c>
      <c r="DH8" s="2" t="str">
        <f t="shared" si="71"/>
        <v xml:space="preserve"> </v>
      </c>
      <c r="DI8" s="2" t="str">
        <f t="shared" si="72"/>
        <v/>
      </c>
      <c r="DJ8" s="2"/>
      <c r="DK8" s="2" t="str">
        <f t="shared" si="73"/>
        <v xml:space="preserve"> </v>
      </c>
      <c r="DL8" s="2" t="str">
        <f t="shared" si="74"/>
        <v/>
      </c>
      <c r="DM8" s="2"/>
      <c r="DN8" s="2" t="str">
        <f t="shared" si="75"/>
        <v xml:space="preserve"> </v>
      </c>
      <c r="DO8" s="2" t="str">
        <f t="shared" si="76"/>
        <v/>
      </c>
      <c r="DP8" s="2"/>
      <c r="DQ8" s="2" t="str">
        <f t="shared" si="77"/>
        <v xml:space="preserve"> </v>
      </c>
      <c r="DR8" s="2" t="str">
        <f t="shared" si="78"/>
        <v/>
      </c>
      <c r="DS8" s="2"/>
      <c r="DT8" s="2" t="str">
        <f t="shared" si="79"/>
        <v>cero</v>
      </c>
      <c r="DU8" s="2" t="str">
        <f t="shared" si="80"/>
        <v xml:space="preserve"> pesos</v>
      </c>
      <c r="DV8" s="2" t="str">
        <f t="shared" si="81"/>
        <v/>
      </c>
      <c r="DW8" s="2" t="str">
        <f t="shared" si="82"/>
        <v/>
      </c>
      <c r="DX8" s="2"/>
      <c r="DY8" s="2"/>
      <c r="DZ8" s="2"/>
      <c r="EA8" s="2" t="str">
        <f t="shared" si="83"/>
        <v xml:space="preserve"> </v>
      </c>
      <c r="EB8" s="2"/>
      <c r="EC8" s="2"/>
      <c r="ED8" s="2" t="str">
        <f t="shared" si="84"/>
        <v xml:space="preserve"> </v>
      </c>
      <c r="EE8" s="2"/>
      <c r="EF8" s="2"/>
      <c r="EG8" s="5" t="str">
        <f t="shared" si="85"/>
        <v xml:space="preserve"> </v>
      </c>
      <c r="EH8" s="2"/>
      <c r="EI8" s="2"/>
      <c r="EJ8" s="5" t="str">
        <f t="shared" si="86"/>
        <v xml:space="preserve"> </v>
      </c>
      <c r="EK8" s="2"/>
      <c r="EL8" s="2"/>
      <c r="EM8" s="5" t="str">
        <f t="shared" si="87"/>
        <v>cero pesos</v>
      </c>
      <c r="EN8" s="5"/>
      <c r="EO8" s="5" t="str">
        <f t="shared" si="88"/>
        <v/>
      </c>
      <c r="EP8" s="2"/>
      <c r="ER8">
        <v>3</v>
      </c>
      <c r="ES8" t="s">
        <v>86</v>
      </c>
    </row>
    <row r="9" spans="1:149" x14ac:dyDescent="0.2">
      <c r="A9" s="6">
        <v>0</v>
      </c>
      <c r="B9" s="1" t="str">
        <f t="shared" si="0"/>
        <v>cero pesos M/L</v>
      </c>
      <c r="C9" s="2"/>
      <c r="D9" s="3">
        <f t="shared" si="1"/>
        <v>0</v>
      </c>
      <c r="E9" s="2" t="str">
        <f t="shared" si="2"/>
        <v/>
      </c>
      <c r="F9" s="2" t="str">
        <f t="shared" si="3"/>
        <v xml:space="preserve"> pesos</v>
      </c>
      <c r="G9" s="2" t="str">
        <f t="shared" si="4"/>
        <v xml:space="preserve"> billones de</v>
      </c>
      <c r="H9" s="2"/>
      <c r="I9" s="2" t="str">
        <f t="shared" si="5"/>
        <v xml:space="preserve"> pesos</v>
      </c>
      <c r="J9" s="2" t="s">
        <v>80</v>
      </c>
      <c r="K9" s="2"/>
      <c r="L9" s="2" t="str">
        <f t="shared" si="6"/>
        <v xml:space="preserve"> pesos</v>
      </c>
      <c r="M9" s="2" t="str">
        <f t="shared" si="7"/>
        <v xml:space="preserve"> millones de</v>
      </c>
      <c r="N9" s="2"/>
      <c r="O9" s="2" t="str">
        <f t="shared" si="8"/>
        <v xml:space="preserve"> pesos</v>
      </c>
      <c r="P9" s="2" t="s">
        <v>80</v>
      </c>
      <c r="Q9" s="2"/>
      <c r="R9" s="2" t="str">
        <f t="shared" si="9"/>
        <v xml:space="preserve"> pesos</v>
      </c>
      <c r="S9" s="2" t="str">
        <f t="shared" si="10"/>
        <v xml:space="preserve"> pesos</v>
      </c>
      <c r="T9" s="2" t="str">
        <f t="shared" si="11"/>
        <v xml:space="preserve"> centavos</v>
      </c>
      <c r="U9" s="2" t="str">
        <f t="shared" si="12"/>
        <v xml:space="preserve"> centavos</v>
      </c>
      <c r="V9" s="2">
        <v>15</v>
      </c>
      <c r="W9" s="2">
        <v>14</v>
      </c>
      <c r="X9" s="2">
        <v>13</v>
      </c>
      <c r="Y9" s="2">
        <v>12</v>
      </c>
      <c r="Z9" s="2">
        <v>11</v>
      </c>
      <c r="AA9" s="2">
        <v>10</v>
      </c>
      <c r="AB9" s="2">
        <v>9</v>
      </c>
      <c r="AC9" s="2">
        <f t="shared" ref="AC9:AM9" si="93">AB9-1</f>
        <v>8</v>
      </c>
      <c r="AD9" s="2">
        <f t="shared" si="93"/>
        <v>7</v>
      </c>
      <c r="AE9" s="2">
        <f t="shared" si="93"/>
        <v>6</v>
      </c>
      <c r="AF9" s="2">
        <f t="shared" si="93"/>
        <v>5</v>
      </c>
      <c r="AG9" s="2">
        <f t="shared" si="93"/>
        <v>4</v>
      </c>
      <c r="AH9" s="2">
        <f t="shared" si="93"/>
        <v>3</v>
      </c>
      <c r="AI9" s="2">
        <f t="shared" si="93"/>
        <v>2</v>
      </c>
      <c r="AJ9" s="2">
        <f t="shared" si="93"/>
        <v>1</v>
      </c>
      <c r="AK9" s="2">
        <f t="shared" si="93"/>
        <v>0</v>
      </c>
      <c r="AL9" s="2">
        <f t="shared" si="93"/>
        <v>-1</v>
      </c>
      <c r="AM9" s="2">
        <f t="shared" si="93"/>
        <v>-2</v>
      </c>
      <c r="AN9" s="2"/>
      <c r="AO9" s="4">
        <f t="shared" si="14"/>
        <v>0</v>
      </c>
      <c r="AP9" s="4">
        <f t="shared" si="15"/>
        <v>0</v>
      </c>
      <c r="AQ9" s="4">
        <f t="shared" si="16"/>
        <v>0</v>
      </c>
      <c r="AR9" s="4">
        <f t="shared" si="17"/>
        <v>0</v>
      </c>
      <c r="AS9" s="4">
        <f t="shared" si="18"/>
        <v>0</v>
      </c>
      <c r="AT9" s="4">
        <f t="shared" si="19"/>
        <v>0</v>
      </c>
      <c r="AU9" s="4">
        <f t="shared" si="20"/>
        <v>0</v>
      </c>
      <c r="AV9" s="4">
        <f t="shared" si="21"/>
        <v>0</v>
      </c>
      <c r="AW9" s="4">
        <f t="shared" si="22"/>
        <v>0</v>
      </c>
      <c r="AX9" s="4">
        <f t="shared" si="23"/>
        <v>0</v>
      </c>
      <c r="AY9" s="4">
        <f t="shared" si="24"/>
        <v>0</v>
      </c>
      <c r="AZ9" s="4">
        <f t="shared" si="25"/>
        <v>0</v>
      </c>
      <c r="BA9" s="4">
        <f t="shared" si="26"/>
        <v>0</v>
      </c>
      <c r="BB9" s="4">
        <f t="shared" si="27"/>
        <v>0</v>
      </c>
      <c r="BC9" s="4">
        <f t="shared" si="28"/>
        <v>0</v>
      </c>
      <c r="BD9" s="4">
        <f t="shared" si="29"/>
        <v>0</v>
      </c>
      <c r="BE9" s="4">
        <f t="shared" si="30"/>
        <v>0</v>
      </c>
      <c r="BF9" s="2"/>
      <c r="BG9" s="2">
        <f t="shared" si="31"/>
        <v>0</v>
      </c>
      <c r="BH9" s="4">
        <f t="shared" si="32"/>
        <v>0</v>
      </c>
      <c r="BI9" s="4">
        <f t="shared" si="33"/>
        <v>0</v>
      </c>
      <c r="BJ9" s="4">
        <f t="shared" si="34"/>
        <v>0</v>
      </c>
      <c r="BK9" s="4">
        <f t="shared" si="35"/>
        <v>0</v>
      </c>
      <c r="BL9" s="4">
        <f t="shared" si="36"/>
        <v>0</v>
      </c>
      <c r="BM9" s="4">
        <f t="shared" si="37"/>
        <v>0</v>
      </c>
      <c r="BN9" s="4">
        <f t="shared" si="38"/>
        <v>0</v>
      </c>
      <c r="BO9" s="4">
        <f t="shared" si="39"/>
        <v>0</v>
      </c>
      <c r="BP9" s="4">
        <f t="shared" si="40"/>
        <v>0</v>
      </c>
      <c r="BQ9" s="4">
        <f t="shared" si="41"/>
        <v>0</v>
      </c>
      <c r="BR9" s="4">
        <f t="shared" si="42"/>
        <v>0</v>
      </c>
      <c r="BS9" s="4">
        <f t="shared" si="43"/>
        <v>0</v>
      </c>
      <c r="BT9" s="4">
        <f t="shared" si="44"/>
        <v>0</v>
      </c>
      <c r="BU9" s="4">
        <f t="shared" si="45"/>
        <v>0</v>
      </c>
      <c r="BV9" s="4">
        <f t="shared" si="46"/>
        <v>0</v>
      </c>
      <c r="BW9" s="4">
        <f t="shared" si="47"/>
        <v>0</v>
      </c>
      <c r="BX9" s="2"/>
      <c r="BY9" s="2"/>
      <c r="BZ9" s="4">
        <f t="shared" si="48"/>
        <v>0</v>
      </c>
      <c r="CA9" s="4"/>
      <c r="CB9" s="4"/>
      <c r="CC9" s="4">
        <f t="shared" si="49"/>
        <v>0</v>
      </c>
      <c r="CD9" s="4"/>
      <c r="CE9" s="4"/>
      <c r="CF9" s="4">
        <f t="shared" si="50"/>
        <v>0</v>
      </c>
      <c r="CG9" s="2"/>
      <c r="CH9" s="4"/>
      <c r="CI9" s="4">
        <f t="shared" si="51"/>
        <v>0</v>
      </c>
      <c r="CJ9" s="2"/>
      <c r="CK9" s="4"/>
      <c r="CL9" s="4">
        <f t="shared" si="52"/>
        <v>0</v>
      </c>
      <c r="CM9" s="2"/>
      <c r="CN9" s="4">
        <f t="shared" si="53"/>
        <v>0</v>
      </c>
      <c r="CO9" s="2"/>
      <c r="CP9" s="2"/>
      <c r="CQ9" s="2" t="str">
        <f t="shared" si="54"/>
        <v/>
      </c>
      <c r="CR9" s="2" t="str">
        <f t="shared" si="55"/>
        <v/>
      </c>
      <c r="CS9" s="2" t="str">
        <f t="shared" si="56"/>
        <v xml:space="preserve">  billones de</v>
      </c>
      <c r="CT9" s="2" t="str">
        <f t="shared" si="57"/>
        <v/>
      </c>
      <c r="CU9" s="2" t="str">
        <f t="shared" si="58"/>
        <v/>
      </c>
      <c r="CV9" s="2" t="str">
        <f t="shared" si="59"/>
        <v xml:space="preserve">  mil</v>
      </c>
      <c r="CW9" s="2" t="str">
        <f t="shared" si="60"/>
        <v/>
      </c>
      <c r="CX9" s="2" t="str">
        <f t="shared" si="61"/>
        <v/>
      </c>
      <c r="CY9" s="2" t="str">
        <f t="shared" si="62"/>
        <v xml:space="preserve">  millones de</v>
      </c>
      <c r="CZ9" s="2" t="str">
        <f t="shared" si="63"/>
        <v/>
      </c>
      <c r="DA9" s="2" t="str">
        <f t="shared" si="64"/>
        <v/>
      </c>
      <c r="DB9" s="2" t="str">
        <f t="shared" si="65"/>
        <v xml:space="preserve">  mil</v>
      </c>
      <c r="DC9" s="2" t="str">
        <f t="shared" si="66"/>
        <v/>
      </c>
      <c r="DD9" s="2" t="str">
        <f t="shared" si="67"/>
        <v/>
      </c>
      <c r="DE9" s="2" t="str">
        <f t="shared" si="68"/>
        <v xml:space="preserve">  pesos</v>
      </c>
      <c r="DF9" s="2" t="str">
        <f t="shared" si="69"/>
        <v/>
      </c>
      <c r="DG9" s="2" t="str">
        <f t="shared" si="70"/>
        <v xml:space="preserve">  centavos</v>
      </c>
      <c r="DH9" s="2" t="str">
        <f t="shared" si="71"/>
        <v xml:space="preserve"> </v>
      </c>
      <c r="DI9" s="2" t="str">
        <f t="shared" si="72"/>
        <v/>
      </c>
      <c r="DJ9" s="2"/>
      <c r="DK9" s="2" t="str">
        <f t="shared" si="73"/>
        <v xml:space="preserve"> </v>
      </c>
      <c r="DL9" s="2" t="str">
        <f t="shared" si="74"/>
        <v/>
      </c>
      <c r="DM9" s="2"/>
      <c r="DN9" s="2" t="str">
        <f t="shared" si="75"/>
        <v xml:space="preserve"> </v>
      </c>
      <c r="DO9" s="2" t="str">
        <f t="shared" si="76"/>
        <v/>
      </c>
      <c r="DP9" s="2"/>
      <c r="DQ9" s="2" t="str">
        <f t="shared" si="77"/>
        <v xml:space="preserve"> </v>
      </c>
      <c r="DR9" s="2" t="str">
        <f t="shared" si="78"/>
        <v/>
      </c>
      <c r="DS9" s="2"/>
      <c r="DT9" s="2" t="str">
        <f t="shared" si="79"/>
        <v>cero</v>
      </c>
      <c r="DU9" s="2" t="str">
        <f t="shared" si="80"/>
        <v xml:space="preserve"> pesos</v>
      </c>
      <c r="DV9" s="2" t="str">
        <f t="shared" si="81"/>
        <v/>
      </c>
      <c r="DW9" s="2" t="str">
        <f t="shared" si="82"/>
        <v/>
      </c>
      <c r="DX9" s="2"/>
      <c r="DY9" s="2"/>
      <c r="DZ9" s="2"/>
      <c r="EA9" s="2" t="str">
        <f t="shared" si="83"/>
        <v xml:space="preserve"> </v>
      </c>
      <c r="EB9" s="2"/>
      <c r="EC9" s="2"/>
      <c r="ED9" s="2" t="str">
        <f t="shared" si="84"/>
        <v xml:space="preserve"> </v>
      </c>
      <c r="EE9" s="2"/>
      <c r="EF9" s="2"/>
      <c r="EG9" s="5" t="str">
        <f t="shared" si="85"/>
        <v xml:space="preserve"> </v>
      </c>
      <c r="EH9" s="2"/>
      <c r="EI9" s="2"/>
      <c r="EJ9" s="5" t="str">
        <f t="shared" si="86"/>
        <v xml:space="preserve"> </v>
      </c>
      <c r="EK9" s="2"/>
      <c r="EL9" s="2"/>
      <c r="EM9" s="5" t="str">
        <f t="shared" si="87"/>
        <v>cero pesos</v>
      </c>
      <c r="EN9" s="5"/>
      <c r="EO9" s="5" t="str">
        <f t="shared" si="88"/>
        <v/>
      </c>
      <c r="EP9" s="2"/>
      <c r="ER9">
        <v>4</v>
      </c>
      <c r="ES9" t="s">
        <v>87</v>
      </c>
    </row>
    <row r="10" spans="1:149" x14ac:dyDescent="0.2">
      <c r="A10" s="6">
        <v>0</v>
      </c>
      <c r="B10" s="1" t="str">
        <f t="shared" si="0"/>
        <v>cero pesos M/L</v>
      </c>
      <c r="C10" s="2"/>
      <c r="D10" s="3">
        <f t="shared" si="1"/>
        <v>0</v>
      </c>
      <c r="E10" s="2" t="str">
        <f t="shared" si="2"/>
        <v/>
      </c>
      <c r="F10" s="2" t="str">
        <f t="shared" si="3"/>
        <v xml:space="preserve"> pesos</v>
      </c>
      <c r="G10" s="2" t="str">
        <f t="shared" si="4"/>
        <v xml:space="preserve"> billones de</v>
      </c>
      <c r="H10" s="2"/>
      <c r="I10" s="2" t="str">
        <f t="shared" si="5"/>
        <v xml:space="preserve"> pesos</v>
      </c>
      <c r="J10" s="2" t="s">
        <v>80</v>
      </c>
      <c r="K10" s="2"/>
      <c r="L10" s="2" t="str">
        <f t="shared" si="6"/>
        <v xml:space="preserve"> pesos</v>
      </c>
      <c r="M10" s="2" t="str">
        <f t="shared" si="7"/>
        <v xml:space="preserve"> millones de</v>
      </c>
      <c r="N10" s="2"/>
      <c r="O10" s="2" t="str">
        <f t="shared" si="8"/>
        <v xml:space="preserve"> pesos</v>
      </c>
      <c r="P10" s="2" t="s">
        <v>80</v>
      </c>
      <c r="Q10" s="2"/>
      <c r="R10" s="2" t="str">
        <f t="shared" si="9"/>
        <v xml:space="preserve"> pesos</v>
      </c>
      <c r="S10" s="2" t="str">
        <f t="shared" si="10"/>
        <v xml:space="preserve"> pesos</v>
      </c>
      <c r="T10" s="2" t="str">
        <f t="shared" si="11"/>
        <v xml:space="preserve"> centavos</v>
      </c>
      <c r="U10" s="2" t="str">
        <f t="shared" si="12"/>
        <v xml:space="preserve"> centavos</v>
      </c>
      <c r="V10" s="2">
        <v>15</v>
      </c>
      <c r="W10" s="2">
        <v>14</v>
      </c>
      <c r="X10" s="2">
        <v>13</v>
      </c>
      <c r="Y10" s="2">
        <v>12</v>
      </c>
      <c r="Z10" s="2">
        <v>11</v>
      </c>
      <c r="AA10" s="2">
        <v>10</v>
      </c>
      <c r="AB10" s="2">
        <v>9</v>
      </c>
      <c r="AC10" s="2">
        <f t="shared" ref="AC10:AM10" si="94">AB10-1</f>
        <v>8</v>
      </c>
      <c r="AD10" s="2">
        <f t="shared" si="94"/>
        <v>7</v>
      </c>
      <c r="AE10" s="2">
        <f t="shared" si="94"/>
        <v>6</v>
      </c>
      <c r="AF10" s="2">
        <f t="shared" si="94"/>
        <v>5</v>
      </c>
      <c r="AG10" s="2">
        <f t="shared" si="94"/>
        <v>4</v>
      </c>
      <c r="AH10" s="2">
        <f t="shared" si="94"/>
        <v>3</v>
      </c>
      <c r="AI10" s="2">
        <f t="shared" si="94"/>
        <v>2</v>
      </c>
      <c r="AJ10" s="2">
        <f t="shared" si="94"/>
        <v>1</v>
      </c>
      <c r="AK10" s="2">
        <f t="shared" si="94"/>
        <v>0</v>
      </c>
      <c r="AL10" s="2">
        <f t="shared" si="94"/>
        <v>-1</v>
      </c>
      <c r="AM10" s="2">
        <f t="shared" si="94"/>
        <v>-2</v>
      </c>
      <c r="AN10" s="2"/>
      <c r="AO10" s="4">
        <f t="shared" si="14"/>
        <v>0</v>
      </c>
      <c r="AP10" s="4">
        <f t="shared" si="15"/>
        <v>0</v>
      </c>
      <c r="AQ10" s="4">
        <f t="shared" si="16"/>
        <v>0</v>
      </c>
      <c r="AR10" s="4">
        <f t="shared" si="17"/>
        <v>0</v>
      </c>
      <c r="AS10" s="4">
        <f t="shared" si="18"/>
        <v>0</v>
      </c>
      <c r="AT10" s="4">
        <f t="shared" si="19"/>
        <v>0</v>
      </c>
      <c r="AU10" s="4">
        <f t="shared" si="20"/>
        <v>0</v>
      </c>
      <c r="AV10" s="4">
        <f t="shared" si="21"/>
        <v>0</v>
      </c>
      <c r="AW10" s="4">
        <f t="shared" si="22"/>
        <v>0</v>
      </c>
      <c r="AX10" s="4">
        <f t="shared" si="23"/>
        <v>0</v>
      </c>
      <c r="AY10" s="4">
        <f t="shared" si="24"/>
        <v>0</v>
      </c>
      <c r="AZ10" s="4">
        <f t="shared" si="25"/>
        <v>0</v>
      </c>
      <c r="BA10" s="4">
        <f t="shared" si="26"/>
        <v>0</v>
      </c>
      <c r="BB10" s="4">
        <f t="shared" si="27"/>
        <v>0</v>
      </c>
      <c r="BC10" s="4">
        <f t="shared" si="28"/>
        <v>0</v>
      </c>
      <c r="BD10" s="4">
        <f t="shared" si="29"/>
        <v>0</v>
      </c>
      <c r="BE10" s="4">
        <f t="shared" si="30"/>
        <v>0</v>
      </c>
      <c r="BF10" s="2"/>
      <c r="BG10" s="2">
        <f t="shared" si="31"/>
        <v>0</v>
      </c>
      <c r="BH10" s="4">
        <f t="shared" si="32"/>
        <v>0</v>
      </c>
      <c r="BI10" s="4">
        <f t="shared" si="33"/>
        <v>0</v>
      </c>
      <c r="BJ10" s="4">
        <f t="shared" si="34"/>
        <v>0</v>
      </c>
      <c r="BK10" s="4">
        <f t="shared" si="35"/>
        <v>0</v>
      </c>
      <c r="BL10" s="4">
        <f t="shared" si="36"/>
        <v>0</v>
      </c>
      <c r="BM10" s="4">
        <f t="shared" si="37"/>
        <v>0</v>
      </c>
      <c r="BN10" s="4">
        <f t="shared" si="38"/>
        <v>0</v>
      </c>
      <c r="BO10" s="4">
        <f t="shared" si="39"/>
        <v>0</v>
      </c>
      <c r="BP10" s="4">
        <f t="shared" si="40"/>
        <v>0</v>
      </c>
      <c r="BQ10" s="4">
        <f t="shared" si="41"/>
        <v>0</v>
      </c>
      <c r="BR10" s="4">
        <f t="shared" si="42"/>
        <v>0</v>
      </c>
      <c r="BS10" s="4">
        <f t="shared" si="43"/>
        <v>0</v>
      </c>
      <c r="BT10" s="4">
        <f t="shared" si="44"/>
        <v>0</v>
      </c>
      <c r="BU10" s="4">
        <f t="shared" si="45"/>
        <v>0</v>
      </c>
      <c r="BV10" s="4">
        <f t="shared" si="46"/>
        <v>0</v>
      </c>
      <c r="BW10" s="4">
        <f t="shared" si="47"/>
        <v>0</v>
      </c>
      <c r="BX10" s="2"/>
      <c r="BY10" s="2"/>
      <c r="BZ10" s="4">
        <f t="shared" si="48"/>
        <v>0</v>
      </c>
      <c r="CA10" s="4"/>
      <c r="CB10" s="4"/>
      <c r="CC10" s="4">
        <f t="shared" si="49"/>
        <v>0</v>
      </c>
      <c r="CD10" s="4"/>
      <c r="CE10" s="4"/>
      <c r="CF10" s="4">
        <f t="shared" si="50"/>
        <v>0</v>
      </c>
      <c r="CG10" s="2"/>
      <c r="CH10" s="4"/>
      <c r="CI10" s="4">
        <f t="shared" si="51"/>
        <v>0</v>
      </c>
      <c r="CJ10" s="2"/>
      <c r="CK10" s="4"/>
      <c r="CL10" s="4">
        <f t="shared" si="52"/>
        <v>0</v>
      </c>
      <c r="CM10" s="2"/>
      <c r="CN10" s="4">
        <f t="shared" si="53"/>
        <v>0</v>
      </c>
      <c r="CO10" s="2"/>
      <c r="CP10" s="2"/>
      <c r="CQ10" s="2" t="str">
        <f t="shared" si="54"/>
        <v/>
      </c>
      <c r="CR10" s="2" t="str">
        <f t="shared" si="55"/>
        <v/>
      </c>
      <c r="CS10" s="2" t="str">
        <f t="shared" si="56"/>
        <v xml:space="preserve">  billones de</v>
      </c>
      <c r="CT10" s="2" t="str">
        <f t="shared" si="57"/>
        <v/>
      </c>
      <c r="CU10" s="2" t="str">
        <f t="shared" si="58"/>
        <v/>
      </c>
      <c r="CV10" s="2" t="str">
        <f t="shared" si="59"/>
        <v xml:space="preserve">  mil</v>
      </c>
      <c r="CW10" s="2" t="str">
        <f t="shared" si="60"/>
        <v/>
      </c>
      <c r="CX10" s="2" t="str">
        <f t="shared" si="61"/>
        <v/>
      </c>
      <c r="CY10" s="2" t="str">
        <f t="shared" si="62"/>
        <v xml:space="preserve">  millones de</v>
      </c>
      <c r="CZ10" s="2" t="str">
        <f t="shared" si="63"/>
        <v/>
      </c>
      <c r="DA10" s="2" t="str">
        <f t="shared" si="64"/>
        <v/>
      </c>
      <c r="DB10" s="2" t="str">
        <f t="shared" si="65"/>
        <v xml:space="preserve">  mil</v>
      </c>
      <c r="DC10" s="2" t="str">
        <f t="shared" si="66"/>
        <v/>
      </c>
      <c r="DD10" s="2" t="str">
        <f t="shared" si="67"/>
        <v/>
      </c>
      <c r="DE10" s="2" t="str">
        <f t="shared" si="68"/>
        <v xml:space="preserve">  pesos</v>
      </c>
      <c r="DF10" s="2" t="str">
        <f t="shared" si="69"/>
        <v/>
      </c>
      <c r="DG10" s="2" t="str">
        <f t="shared" si="70"/>
        <v xml:space="preserve">  centavos</v>
      </c>
      <c r="DH10" s="2" t="str">
        <f t="shared" si="71"/>
        <v xml:space="preserve"> </v>
      </c>
      <c r="DI10" s="2" t="str">
        <f t="shared" si="72"/>
        <v/>
      </c>
      <c r="DJ10" s="2"/>
      <c r="DK10" s="2" t="str">
        <f t="shared" si="73"/>
        <v xml:space="preserve"> </v>
      </c>
      <c r="DL10" s="2" t="str">
        <f t="shared" si="74"/>
        <v/>
      </c>
      <c r="DM10" s="2"/>
      <c r="DN10" s="2" t="str">
        <f t="shared" si="75"/>
        <v xml:space="preserve"> </v>
      </c>
      <c r="DO10" s="2" t="str">
        <f t="shared" si="76"/>
        <v/>
      </c>
      <c r="DP10" s="2"/>
      <c r="DQ10" s="2" t="str">
        <f t="shared" si="77"/>
        <v xml:space="preserve"> </v>
      </c>
      <c r="DR10" s="2" t="str">
        <f t="shared" si="78"/>
        <v/>
      </c>
      <c r="DS10" s="2"/>
      <c r="DT10" s="2" t="str">
        <f t="shared" si="79"/>
        <v>cero</v>
      </c>
      <c r="DU10" s="2" t="str">
        <f t="shared" si="80"/>
        <v xml:space="preserve"> pesos</v>
      </c>
      <c r="DV10" s="2" t="str">
        <f t="shared" si="81"/>
        <v/>
      </c>
      <c r="DW10" s="2" t="str">
        <f t="shared" si="82"/>
        <v/>
      </c>
      <c r="DX10" s="2"/>
      <c r="DY10" s="2"/>
      <c r="DZ10" s="2"/>
      <c r="EA10" s="2" t="str">
        <f t="shared" si="83"/>
        <v xml:space="preserve"> </v>
      </c>
      <c r="EB10" s="2"/>
      <c r="EC10" s="2"/>
      <c r="ED10" s="2" t="str">
        <f t="shared" si="84"/>
        <v xml:space="preserve"> </v>
      </c>
      <c r="EE10" s="2"/>
      <c r="EF10" s="2"/>
      <c r="EG10" s="5" t="str">
        <f t="shared" si="85"/>
        <v xml:space="preserve"> </v>
      </c>
      <c r="EH10" s="2"/>
      <c r="EI10" s="2"/>
      <c r="EJ10" s="5" t="str">
        <f t="shared" si="86"/>
        <v xml:space="preserve"> </v>
      </c>
      <c r="EK10" s="2"/>
      <c r="EL10" s="2"/>
      <c r="EM10" s="5" t="str">
        <f t="shared" si="87"/>
        <v>cero pesos</v>
      </c>
      <c r="EN10" s="5"/>
      <c r="EO10" s="5" t="str">
        <f t="shared" si="88"/>
        <v/>
      </c>
      <c r="EP10" s="2"/>
      <c r="ER10">
        <v>5</v>
      </c>
      <c r="ES10" t="s">
        <v>88</v>
      </c>
    </row>
    <row r="11" spans="1:149" x14ac:dyDescent="0.2">
      <c r="A11" s="6">
        <v>0</v>
      </c>
      <c r="B11" s="1" t="str">
        <f t="shared" si="0"/>
        <v>cero pesos M/L</v>
      </c>
      <c r="C11" s="2"/>
      <c r="D11" s="3">
        <f t="shared" si="1"/>
        <v>0</v>
      </c>
      <c r="E11" s="2" t="str">
        <f t="shared" si="2"/>
        <v/>
      </c>
      <c r="F11" s="2" t="str">
        <f t="shared" si="3"/>
        <v xml:space="preserve"> pesos</v>
      </c>
      <c r="G11" s="2" t="str">
        <f t="shared" si="4"/>
        <v xml:space="preserve"> billones de</v>
      </c>
      <c r="H11" s="2"/>
      <c r="I11" s="2" t="str">
        <f t="shared" si="5"/>
        <v xml:space="preserve"> pesos</v>
      </c>
      <c r="J11" s="2" t="s">
        <v>80</v>
      </c>
      <c r="K11" s="2"/>
      <c r="L11" s="2" t="str">
        <f t="shared" si="6"/>
        <v xml:space="preserve"> pesos</v>
      </c>
      <c r="M11" s="2" t="str">
        <f t="shared" si="7"/>
        <v xml:space="preserve"> millones de</v>
      </c>
      <c r="N11" s="2"/>
      <c r="O11" s="2" t="str">
        <f t="shared" si="8"/>
        <v xml:space="preserve"> pesos</v>
      </c>
      <c r="P11" s="2" t="s">
        <v>80</v>
      </c>
      <c r="Q11" s="2"/>
      <c r="R11" s="2" t="str">
        <f t="shared" si="9"/>
        <v xml:space="preserve"> pesos</v>
      </c>
      <c r="S11" s="2" t="str">
        <f t="shared" si="10"/>
        <v xml:space="preserve"> pesos</v>
      </c>
      <c r="T11" s="2" t="str">
        <f t="shared" si="11"/>
        <v xml:space="preserve"> centavos</v>
      </c>
      <c r="U11" s="2" t="str">
        <f t="shared" si="12"/>
        <v xml:space="preserve"> centavos</v>
      </c>
      <c r="V11" s="2">
        <v>15</v>
      </c>
      <c r="W11" s="2">
        <v>14</v>
      </c>
      <c r="X11" s="2">
        <v>13</v>
      </c>
      <c r="Y11" s="2">
        <v>12</v>
      </c>
      <c r="Z11" s="2">
        <v>11</v>
      </c>
      <c r="AA11" s="2">
        <v>10</v>
      </c>
      <c r="AB11" s="2">
        <v>9</v>
      </c>
      <c r="AC11" s="2">
        <f t="shared" ref="AC11:AM11" si="95">AB11-1</f>
        <v>8</v>
      </c>
      <c r="AD11" s="2">
        <f t="shared" si="95"/>
        <v>7</v>
      </c>
      <c r="AE11" s="2">
        <f t="shared" si="95"/>
        <v>6</v>
      </c>
      <c r="AF11" s="2">
        <f t="shared" si="95"/>
        <v>5</v>
      </c>
      <c r="AG11" s="2">
        <f t="shared" si="95"/>
        <v>4</v>
      </c>
      <c r="AH11" s="2">
        <f t="shared" si="95"/>
        <v>3</v>
      </c>
      <c r="AI11" s="2">
        <f t="shared" si="95"/>
        <v>2</v>
      </c>
      <c r="AJ11" s="2">
        <f t="shared" si="95"/>
        <v>1</v>
      </c>
      <c r="AK11" s="2">
        <f t="shared" si="95"/>
        <v>0</v>
      </c>
      <c r="AL11" s="2">
        <f t="shared" si="95"/>
        <v>-1</v>
      </c>
      <c r="AM11" s="2">
        <f t="shared" si="95"/>
        <v>-2</v>
      </c>
      <c r="AN11" s="2"/>
      <c r="AO11" s="4">
        <f t="shared" si="14"/>
        <v>0</v>
      </c>
      <c r="AP11" s="4">
        <f t="shared" si="15"/>
        <v>0</v>
      </c>
      <c r="AQ11" s="4">
        <f t="shared" si="16"/>
        <v>0</v>
      </c>
      <c r="AR11" s="4">
        <f t="shared" si="17"/>
        <v>0</v>
      </c>
      <c r="AS11" s="4">
        <f t="shared" si="18"/>
        <v>0</v>
      </c>
      <c r="AT11" s="4">
        <f t="shared" si="19"/>
        <v>0</v>
      </c>
      <c r="AU11" s="4">
        <f t="shared" si="20"/>
        <v>0</v>
      </c>
      <c r="AV11" s="4">
        <f t="shared" si="21"/>
        <v>0</v>
      </c>
      <c r="AW11" s="4">
        <f t="shared" si="22"/>
        <v>0</v>
      </c>
      <c r="AX11" s="4">
        <f t="shared" si="23"/>
        <v>0</v>
      </c>
      <c r="AY11" s="4">
        <f t="shared" si="24"/>
        <v>0</v>
      </c>
      <c r="AZ11" s="4">
        <f t="shared" si="25"/>
        <v>0</v>
      </c>
      <c r="BA11" s="4">
        <f t="shared" si="26"/>
        <v>0</v>
      </c>
      <c r="BB11" s="4">
        <f t="shared" si="27"/>
        <v>0</v>
      </c>
      <c r="BC11" s="4">
        <f t="shared" si="28"/>
        <v>0</v>
      </c>
      <c r="BD11" s="4">
        <f t="shared" si="29"/>
        <v>0</v>
      </c>
      <c r="BE11" s="4">
        <f t="shared" si="30"/>
        <v>0</v>
      </c>
      <c r="BF11" s="2"/>
      <c r="BG11" s="2">
        <f t="shared" si="31"/>
        <v>0</v>
      </c>
      <c r="BH11" s="4">
        <f t="shared" si="32"/>
        <v>0</v>
      </c>
      <c r="BI11" s="4">
        <f t="shared" si="33"/>
        <v>0</v>
      </c>
      <c r="BJ11" s="4">
        <f t="shared" si="34"/>
        <v>0</v>
      </c>
      <c r="BK11" s="4">
        <f t="shared" si="35"/>
        <v>0</v>
      </c>
      <c r="BL11" s="4">
        <f t="shared" si="36"/>
        <v>0</v>
      </c>
      <c r="BM11" s="4">
        <f t="shared" si="37"/>
        <v>0</v>
      </c>
      <c r="BN11" s="4">
        <f t="shared" si="38"/>
        <v>0</v>
      </c>
      <c r="BO11" s="4">
        <f t="shared" si="39"/>
        <v>0</v>
      </c>
      <c r="BP11" s="4">
        <f t="shared" si="40"/>
        <v>0</v>
      </c>
      <c r="BQ11" s="4">
        <f t="shared" si="41"/>
        <v>0</v>
      </c>
      <c r="BR11" s="4">
        <f t="shared" si="42"/>
        <v>0</v>
      </c>
      <c r="BS11" s="4">
        <f t="shared" si="43"/>
        <v>0</v>
      </c>
      <c r="BT11" s="4">
        <f t="shared" si="44"/>
        <v>0</v>
      </c>
      <c r="BU11" s="4">
        <f t="shared" si="45"/>
        <v>0</v>
      </c>
      <c r="BV11" s="4">
        <f t="shared" si="46"/>
        <v>0</v>
      </c>
      <c r="BW11" s="4">
        <f t="shared" si="47"/>
        <v>0</v>
      </c>
      <c r="BX11" s="2"/>
      <c r="BY11" s="2"/>
      <c r="BZ11" s="4">
        <f t="shared" si="48"/>
        <v>0</v>
      </c>
      <c r="CA11" s="4"/>
      <c r="CB11" s="4"/>
      <c r="CC11" s="4">
        <f t="shared" si="49"/>
        <v>0</v>
      </c>
      <c r="CD11" s="4"/>
      <c r="CE11" s="4"/>
      <c r="CF11" s="4">
        <f t="shared" si="50"/>
        <v>0</v>
      </c>
      <c r="CG11" s="2"/>
      <c r="CH11" s="4"/>
      <c r="CI11" s="4">
        <f t="shared" si="51"/>
        <v>0</v>
      </c>
      <c r="CJ11" s="2"/>
      <c r="CK11" s="4"/>
      <c r="CL11" s="4">
        <f t="shared" si="52"/>
        <v>0</v>
      </c>
      <c r="CM11" s="2"/>
      <c r="CN11" s="4">
        <f t="shared" si="53"/>
        <v>0</v>
      </c>
      <c r="CO11" s="2"/>
      <c r="CP11" s="2"/>
      <c r="CQ11" s="2" t="str">
        <f t="shared" si="54"/>
        <v/>
      </c>
      <c r="CR11" s="2" t="str">
        <f t="shared" si="55"/>
        <v/>
      </c>
      <c r="CS11" s="2" t="str">
        <f t="shared" si="56"/>
        <v xml:space="preserve">  billones de</v>
      </c>
      <c r="CT11" s="2" t="str">
        <f t="shared" si="57"/>
        <v/>
      </c>
      <c r="CU11" s="2" t="str">
        <f t="shared" si="58"/>
        <v/>
      </c>
      <c r="CV11" s="2" t="str">
        <f t="shared" si="59"/>
        <v xml:space="preserve">  mil</v>
      </c>
      <c r="CW11" s="2" t="str">
        <f t="shared" si="60"/>
        <v/>
      </c>
      <c r="CX11" s="2" t="str">
        <f t="shared" si="61"/>
        <v/>
      </c>
      <c r="CY11" s="2" t="str">
        <f t="shared" si="62"/>
        <v xml:space="preserve">  millones de</v>
      </c>
      <c r="CZ11" s="2" t="str">
        <f t="shared" si="63"/>
        <v/>
      </c>
      <c r="DA11" s="2" t="str">
        <f t="shared" si="64"/>
        <v/>
      </c>
      <c r="DB11" s="2" t="str">
        <f t="shared" si="65"/>
        <v xml:space="preserve">  mil</v>
      </c>
      <c r="DC11" s="2" t="str">
        <f t="shared" si="66"/>
        <v/>
      </c>
      <c r="DD11" s="2" t="str">
        <f t="shared" si="67"/>
        <v/>
      </c>
      <c r="DE11" s="2" t="str">
        <f t="shared" si="68"/>
        <v xml:space="preserve">  pesos</v>
      </c>
      <c r="DF11" s="2" t="str">
        <f t="shared" si="69"/>
        <v/>
      </c>
      <c r="DG11" s="2" t="str">
        <f t="shared" si="70"/>
        <v xml:space="preserve">  centavos</v>
      </c>
      <c r="DH11" s="2" t="str">
        <f t="shared" si="71"/>
        <v xml:space="preserve"> </v>
      </c>
      <c r="DI11" s="2" t="str">
        <f t="shared" si="72"/>
        <v/>
      </c>
      <c r="DJ11" s="2"/>
      <c r="DK11" s="2" t="str">
        <f t="shared" si="73"/>
        <v xml:space="preserve"> </v>
      </c>
      <c r="DL11" s="2" t="str">
        <f t="shared" si="74"/>
        <v/>
      </c>
      <c r="DM11" s="2"/>
      <c r="DN11" s="2" t="str">
        <f t="shared" si="75"/>
        <v xml:space="preserve"> </v>
      </c>
      <c r="DO11" s="2" t="str">
        <f t="shared" si="76"/>
        <v/>
      </c>
      <c r="DP11" s="2"/>
      <c r="DQ11" s="2" t="str">
        <f t="shared" si="77"/>
        <v xml:space="preserve"> </v>
      </c>
      <c r="DR11" s="2" t="str">
        <f t="shared" si="78"/>
        <v/>
      </c>
      <c r="DS11" s="2"/>
      <c r="DT11" s="2" t="str">
        <f t="shared" si="79"/>
        <v>cero</v>
      </c>
      <c r="DU11" s="2" t="str">
        <f t="shared" si="80"/>
        <v xml:space="preserve"> pesos</v>
      </c>
      <c r="DV11" s="2" t="str">
        <f t="shared" si="81"/>
        <v/>
      </c>
      <c r="DW11" s="2" t="str">
        <f t="shared" si="82"/>
        <v/>
      </c>
      <c r="DX11" s="2"/>
      <c r="DY11" s="2"/>
      <c r="DZ11" s="2"/>
      <c r="EA11" s="2" t="str">
        <f t="shared" si="83"/>
        <v xml:space="preserve"> </v>
      </c>
      <c r="EB11" s="2"/>
      <c r="EC11" s="2"/>
      <c r="ED11" s="2" t="str">
        <f t="shared" si="84"/>
        <v xml:space="preserve"> </v>
      </c>
      <c r="EE11" s="2"/>
      <c r="EF11" s="2"/>
      <c r="EG11" s="5" t="str">
        <f t="shared" si="85"/>
        <v xml:space="preserve"> </v>
      </c>
      <c r="EH11" s="2"/>
      <c r="EI11" s="2"/>
      <c r="EJ11" s="5" t="str">
        <f t="shared" si="86"/>
        <v xml:space="preserve"> </v>
      </c>
      <c r="EK11" s="2"/>
      <c r="EL11" s="2"/>
      <c r="EM11" s="5" t="str">
        <f t="shared" si="87"/>
        <v>cero pesos</v>
      </c>
      <c r="EN11" s="5"/>
      <c r="EO11" s="5" t="str">
        <f t="shared" si="88"/>
        <v/>
      </c>
      <c r="EP11" s="2"/>
      <c r="ER11">
        <v>6</v>
      </c>
      <c r="ES11" t="s">
        <v>89</v>
      </c>
    </row>
    <row r="12" spans="1:149" x14ac:dyDescent="0.2">
      <c r="A12" s="6">
        <v>0</v>
      </c>
      <c r="B12" s="1" t="str">
        <f t="shared" si="0"/>
        <v>cero pesos M/L</v>
      </c>
      <c r="C12" s="2"/>
      <c r="D12" s="3">
        <f t="shared" si="1"/>
        <v>0</v>
      </c>
      <c r="E12" s="2" t="str">
        <f t="shared" si="2"/>
        <v/>
      </c>
      <c r="F12" s="2" t="str">
        <f t="shared" si="3"/>
        <v xml:space="preserve"> pesos</v>
      </c>
      <c r="G12" s="2" t="str">
        <f t="shared" si="4"/>
        <v xml:space="preserve"> billones de</v>
      </c>
      <c r="H12" s="2"/>
      <c r="I12" s="2" t="str">
        <f t="shared" si="5"/>
        <v xml:space="preserve"> pesos</v>
      </c>
      <c r="J12" s="2" t="s">
        <v>80</v>
      </c>
      <c r="K12" s="2"/>
      <c r="L12" s="2" t="str">
        <f t="shared" si="6"/>
        <v xml:space="preserve"> pesos</v>
      </c>
      <c r="M12" s="2" t="str">
        <f t="shared" si="7"/>
        <v xml:space="preserve"> millones de</v>
      </c>
      <c r="N12" s="2"/>
      <c r="O12" s="2" t="str">
        <f t="shared" si="8"/>
        <v xml:space="preserve"> pesos</v>
      </c>
      <c r="P12" s="2" t="s">
        <v>80</v>
      </c>
      <c r="Q12" s="2"/>
      <c r="R12" s="2" t="str">
        <f t="shared" si="9"/>
        <v xml:space="preserve"> pesos</v>
      </c>
      <c r="S12" s="2" t="str">
        <f t="shared" si="10"/>
        <v xml:space="preserve"> pesos</v>
      </c>
      <c r="T12" s="2" t="str">
        <f t="shared" si="11"/>
        <v xml:space="preserve"> centavos</v>
      </c>
      <c r="U12" s="2" t="str">
        <f t="shared" si="12"/>
        <v xml:space="preserve"> centavos</v>
      </c>
      <c r="V12" s="2">
        <v>15</v>
      </c>
      <c r="W12" s="2">
        <v>14</v>
      </c>
      <c r="X12" s="2">
        <v>13</v>
      </c>
      <c r="Y12" s="2">
        <v>12</v>
      </c>
      <c r="Z12" s="2">
        <v>11</v>
      </c>
      <c r="AA12" s="2">
        <v>10</v>
      </c>
      <c r="AB12" s="2">
        <v>9</v>
      </c>
      <c r="AC12" s="2">
        <f t="shared" ref="AC12:AM12" si="96">AB12-1</f>
        <v>8</v>
      </c>
      <c r="AD12" s="2">
        <f t="shared" si="96"/>
        <v>7</v>
      </c>
      <c r="AE12" s="2">
        <f t="shared" si="96"/>
        <v>6</v>
      </c>
      <c r="AF12" s="2">
        <f t="shared" si="96"/>
        <v>5</v>
      </c>
      <c r="AG12" s="2">
        <f t="shared" si="96"/>
        <v>4</v>
      </c>
      <c r="AH12" s="2">
        <f t="shared" si="96"/>
        <v>3</v>
      </c>
      <c r="AI12" s="2">
        <f t="shared" si="96"/>
        <v>2</v>
      </c>
      <c r="AJ12" s="2">
        <f t="shared" si="96"/>
        <v>1</v>
      </c>
      <c r="AK12" s="2">
        <f t="shared" si="96"/>
        <v>0</v>
      </c>
      <c r="AL12" s="2">
        <f t="shared" si="96"/>
        <v>-1</v>
      </c>
      <c r="AM12" s="2">
        <f t="shared" si="96"/>
        <v>-2</v>
      </c>
      <c r="AN12" s="2"/>
      <c r="AO12" s="4">
        <f t="shared" si="14"/>
        <v>0</v>
      </c>
      <c r="AP12" s="4">
        <f t="shared" si="15"/>
        <v>0</v>
      </c>
      <c r="AQ12" s="4">
        <f t="shared" si="16"/>
        <v>0</v>
      </c>
      <c r="AR12" s="4">
        <f t="shared" si="17"/>
        <v>0</v>
      </c>
      <c r="AS12" s="4">
        <f t="shared" si="18"/>
        <v>0</v>
      </c>
      <c r="AT12" s="4">
        <f t="shared" si="19"/>
        <v>0</v>
      </c>
      <c r="AU12" s="4">
        <f t="shared" si="20"/>
        <v>0</v>
      </c>
      <c r="AV12" s="4">
        <f t="shared" si="21"/>
        <v>0</v>
      </c>
      <c r="AW12" s="4">
        <f t="shared" si="22"/>
        <v>0</v>
      </c>
      <c r="AX12" s="4">
        <f t="shared" si="23"/>
        <v>0</v>
      </c>
      <c r="AY12" s="4">
        <f t="shared" si="24"/>
        <v>0</v>
      </c>
      <c r="AZ12" s="4">
        <f t="shared" si="25"/>
        <v>0</v>
      </c>
      <c r="BA12" s="4">
        <f t="shared" si="26"/>
        <v>0</v>
      </c>
      <c r="BB12" s="4">
        <f t="shared" si="27"/>
        <v>0</v>
      </c>
      <c r="BC12" s="4">
        <f t="shared" si="28"/>
        <v>0</v>
      </c>
      <c r="BD12" s="4">
        <f t="shared" si="29"/>
        <v>0</v>
      </c>
      <c r="BE12" s="4">
        <f t="shared" si="30"/>
        <v>0</v>
      </c>
      <c r="BF12" s="2"/>
      <c r="BG12" s="2">
        <f t="shared" si="31"/>
        <v>0</v>
      </c>
      <c r="BH12" s="4">
        <f t="shared" si="32"/>
        <v>0</v>
      </c>
      <c r="BI12" s="4">
        <f t="shared" si="33"/>
        <v>0</v>
      </c>
      <c r="BJ12" s="4">
        <f t="shared" si="34"/>
        <v>0</v>
      </c>
      <c r="BK12" s="4">
        <f t="shared" si="35"/>
        <v>0</v>
      </c>
      <c r="BL12" s="4">
        <f t="shared" si="36"/>
        <v>0</v>
      </c>
      <c r="BM12" s="4">
        <f t="shared" si="37"/>
        <v>0</v>
      </c>
      <c r="BN12" s="4">
        <f t="shared" si="38"/>
        <v>0</v>
      </c>
      <c r="BO12" s="4">
        <f t="shared" si="39"/>
        <v>0</v>
      </c>
      <c r="BP12" s="4">
        <f t="shared" si="40"/>
        <v>0</v>
      </c>
      <c r="BQ12" s="4">
        <f t="shared" si="41"/>
        <v>0</v>
      </c>
      <c r="BR12" s="4">
        <f t="shared" si="42"/>
        <v>0</v>
      </c>
      <c r="BS12" s="4">
        <f t="shared" si="43"/>
        <v>0</v>
      </c>
      <c r="BT12" s="4">
        <f t="shared" si="44"/>
        <v>0</v>
      </c>
      <c r="BU12" s="4">
        <f t="shared" si="45"/>
        <v>0</v>
      </c>
      <c r="BV12" s="4">
        <f t="shared" si="46"/>
        <v>0</v>
      </c>
      <c r="BW12" s="4">
        <f t="shared" si="47"/>
        <v>0</v>
      </c>
      <c r="BX12" s="2"/>
      <c r="BY12" s="2"/>
      <c r="BZ12" s="4">
        <f t="shared" si="48"/>
        <v>0</v>
      </c>
      <c r="CA12" s="4"/>
      <c r="CB12" s="4"/>
      <c r="CC12" s="4">
        <f t="shared" si="49"/>
        <v>0</v>
      </c>
      <c r="CD12" s="4"/>
      <c r="CE12" s="4"/>
      <c r="CF12" s="4">
        <f t="shared" si="50"/>
        <v>0</v>
      </c>
      <c r="CG12" s="2"/>
      <c r="CH12" s="4"/>
      <c r="CI12" s="4">
        <f t="shared" si="51"/>
        <v>0</v>
      </c>
      <c r="CJ12" s="2"/>
      <c r="CK12" s="4"/>
      <c r="CL12" s="4">
        <f t="shared" si="52"/>
        <v>0</v>
      </c>
      <c r="CM12" s="2"/>
      <c r="CN12" s="4">
        <f t="shared" si="53"/>
        <v>0</v>
      </c>
      <c r="CO12" s="2"/>
      <c r="CP12" s="2"/>
      <c r="CQ12" s="2" t="str">
        <f t="shared" si="54"/>
        <v/>
      </c>
      <c r="CR12" s="2" t="str">
        <f t="shared" si="55"/>
        <v/>
      </c>
      <c r="CS12" s="2" t="str">
        <f t="shared" si="56"/>
        <v xml:space="preserve">  billones de</v>
      </c>
      <c r="CT12" s="2" t="str">
        <f t="shared" si="57"/>
        <v/>
      </c>
      <c r="CU12" s="2" t="str">
        <f t="shared" si="58"/>
        <v/>
      </c>
      <c r="CV12" s="2" t="str">
        <f t="shared" si="59"/>
        <v xml:space="preserve">  mil</v>
      </c>
      <c r="CW12" s="2" t="str">
        <f t="shared" si="60"/>
        <v/>
      </c>
      <c r="CX12" s="2" t="str">
        <f t="shared" si="61"/>
        <v/>
      </c>
      <c r="CY12" s="2" t="str">
        <f t="shared" si="62"/>
        <v xml:space="preserve">  millones de</v>
      </c>
      <c r="CZ12" s="2" t="str">
        <f t="shared" si="63"/>
        <v/>
      </c>
      <c r="DA12" s="2" t="str">
        <f t="shared" si="64"/>
        <v/>
      </c>
      <c r="DB12" s="2" t="str">
        <f t="shared" si="65"/>
        <v xml:space="preserve">  mil</v>
      </c>
      <c r="DC12" s="2" t="str">
        <f t="shared" si="66"/>
        <v/>
      </c>
      <c r="DD12" s="2" t="str">
        <f t="shared" si="67"/>
        <v/>
      </c>
      <c r="DE12" s="2" t="str">
        <f t="shared" si="68"/>
        <v xml:space="preserve">  pesos</v>
      </c>
      <c r="DF12" s="2" t="str">
        <f t="shared" si="69"/>
        <v/>
      </c>
      <c r="DG12" s="2" t="str">
        <f t="shared" si="70"/>
        <v xml:space="preserve">  centavos</v>
      </c>
      <c r="DH12" s="2" t="str">
        <f t="shared" si="71"/>
        <v xml:space="preserve"> </v>
      </c>
      <c r="DI12" s="2" t="str">
        <f t="shared" si="72"/>
        <v/>
      </c>
      <c r="DJ12" s="2"/>
      <c r="DK12" s="2" t="str">
        <f t="shared" si="73"/>
        <v xml:space="preserve"> </v>
      </c>
      <c r="DL12" s="2" t="str">
        <f t="shared" si="74"/>
        <v/>
      </c>
      <c r="DM12" s="2"/>
      <c r="DN12" s="2" t="str">
        <f t="shared" si="75"/>
        <v xml:space="preserve"> </v>
      </c>
      <c r="DO12" s="2" t="str">
        <f t="shared" si="76"/>
        <v/>
      </c>
      <c r="DP12" s="2"/>
      <c r="DQ12" s="2" t="str">
        <f t="shared" si="77"/>
        <v xml:space="preserve"> </v>
      </c>
      <c r="DR12" s="2" t="str">
        <f t="shared" si="78"/>
        <v/>
      </c>
      <c r="DS12" s="2"/>
      <c r="DT12" s="2" t="str">
        <f t="shared" si="79"/>
        <v>cero</v>
      </c>
      <c r="DU12" s="2" t="str">
        <f t="shared" si="80"/>
        <v xml:space="preserve"> pesos</v>
      </c>
      <c r="DV12" s="2" t="str">
        <f t="shared" si="81"/>
        <v/>
      </c>
      <c r="DW12" s="2" t="str">
        <f t="shared" si="82"/>
        <v/>
      </c>
      <c r="DX12" s="2"/>
      <c r="DY12" s="2"/>
      <c r="DZ12" s="2"/>
      <c r="EA12" s="2" t="str">
        <f t="shared" si="83"/>
        <v xml:space="preserve"> </v>
      </c>
      <c r="EB12" s="2"/>
      <c r="EC12" s="2"/>
      <c r="ED12" s="2" t="str">
        <f t="shared" si="84"/>
        <v xml:space="preserve"> </v>
      </c>
      <c r="EE12" s="2"/>
      <c r="EF12" s="2"/>
      <c r="EG12" s="5" t="str">
        <f t="shared" si="85"/>
        <v xml:space="preserve"> </v>
      </c>
      <c r="EH12" s="2"/>
      <c r="EI12" s="2"/>
      <c r="EJ12" s="5" t="str">
        <f t="shared" si="86"/>
        <v xml:space="preserve"> </v>
      </c>
      <c r="EK12" s="2"/>
      <c r="EL12" s="2"/>
      <c r="EM12" s="5" t="str">
        <f t="shared" si="87"/>
        <v>cero pesos</v>
      </c>
      <c r="EN12" s="5"/>
      <c r="EO12" s="5" t="str">
        <f t="shared" si="88"/>
        <v/>
      </c>
      <c r="EP12" s="2"/>
      <c r="ER12">
        <v>7</v>
      </c>
      <c r="ES12" t="s">
        <v>90</v>
      </c>
    </row>
    <row r="13" spans="1:149" x14ac:dyDescent="0.2">
      <c r="A13" s="6">
        <v>0</v>
      </c>
      <c r="B13" s="1" t="str">
        <f t="shared" si="0"/>
        <v>cero pesos M/L</v>
      </c>
      <c r="C13" s="2"/>
      <c r="D13" s="3">
        <f t="shared" si="1"/>
        <v>0</v>
      </c>
      <c r="E13" s="2" t="str">
        <f t="shared" si="2"/>
        <v/>
      </c>
      <c r="F13" s="2" t="str">
        <f t="shared" si="3"/>
        <v xml:space="preserve"> pesos</v>
      </c>
      <c r="G13" s="2" t="str">
        <f t="shared" si="4"/>
        <v xml:space="preserve"> billones de</v>
      </c>
      <c r="H13" s="2"/>
      <c r="I13" s="2" t="str">
        <f t="shared" si="5"/>
        <v xml:space="preserve"> pesos</v>
      </c>
      <c r="J13" s="2" t="s">
        <v>80</v>
      </c>
      <c r="K13" s="2"/>
      <c r="L13" s="2" t="str">
        <f t="shared" si="6"/>
        <v xml:space="preserve"> pesos</v>
      </c>
      <c r="M13" s="2" t="str">
        <f t="shared" si="7"/>
        <v xml:space="preserve"> millones de</v>
      </c>
      <c r="N13" s="2"/>
      <c r="O13" s="2" t="str">
        <f t="shared" si="8"/>
        <v xml:space="preserve"> pesos</v>
      </c>
      <c r="P13" s="2" t="s">
        <v>80</v>
      </c>
      <c r="Q13" s="2"/>
      <c r="R13" s="2" t="str">
        <f t="shared" si="9"/>
        <v xml:space="preserve"> pesos</v>
      </c>
      <c r="S13" s="2" t="str">
        <f t="shared" si="10"/>
        <v xml:space="preserve"> pesos</v>
      </c>
      <c r="T13" s="2" t="str">
        <f t="shared" si="11"/>
        <v xml:space="preserve"> centavos</v>
      </c>
      <c r="U13" s="2" t="str">
        <f t="shared" si="12"/>
        <v xml:space="preserve"> centavos</v>
      </c>
      <c r="V13" s="2">
        <v>15</v>
      </c>
      <c r="W13" s="2">
        <v>14</v>
      </c>
      <c r="X13" s="2">
        <v>13</v>
      </c>
      <c r="Y13" s="2">
        <v>12</v>
      </c>
      <c r="Z13" s="2">
        <v>11</v>
      </c>
      <c r="AA13" s="2">
        <v>10</v>
      </c>
      <c r="AB13" s="2">
        <v>9</v>
      </c>
      <c r="AC13" s="2">
        <f t="shared" ref="AC13:AM13" si="97">AB13-1</f>
        <v>8</v>
      </c>
      <c r="AD13" s="2">
        <f t="shared" si="97"/>
        <v>7</v>
      </c>
      <c r="AE13" s="2">
        <f t="shared" si="97"/>
        <v>6</v>
      </c>
      <c r="AF13" s="2">
        <f t="shared" si="97"/>
        <v>5</v>
      </c>
      <c r="AG13" s="2">
        <f t="shared" si="97"/>
        <v>4</v>
      </c>
      <c r="AH13" s="2">
        <f t="shared" si="97"/>
        <v>3</v>
      </c>
      <c r="AI13" s="2">
        <f t="shared" si="97"/>
        <v>2</v>
      </c>
      <c r="AJ13" s="2">
        <f t="shared" si="97"/>
        <v>1</v>
      </c>
      <c r="AK13" s="2">
        <f t="shared" si="97"/>
        <v>0</v>
      </c>
      <c r="AL13" s="2">
        <f t="shared" si="97"/>
        <v>-1</v>
      </c>
      <c r="AM13" s="2">
        <f t="shared" si="97"/>
        <v>-2</v>
      </c>
      <c r="AN13" s="2"/>
      <c r="AO13" s="4">
        <f t="shared" si="14"/>
        <v>0</v>
      </c>
      <c r="AP13" s="4">
        <f t="shared" si="15"/>
        <v>0</v>
      </c>
      <c r="AQ13" s="4">
        <f t="shared" si="16"/>
        <v>0</v>
      </c>
      <c r="AR13" s="4">
        <f t="shared" si="17"/>
        <v>0</v>
      </c>
      <c r="AS13" s="4">
        <f t="shared" si="18"/>
        <v>0</v>
      </c>
      <c r="AT13" s="4">
        <f t="shared" si="19"/>
        <v>0</v>
      </c>
      <c r="AU13" s="4">
        <f t="shared" si="20"/>
        <v>0</v>
      </c>
      <c r="AV13" s="4">
        <f t="shared" si="21"/>
        <v>0</v>
      </c>
      <c r="AW13" s="4">
        <f t="shared" si="22"/>
        <v>0</v>
      </c>
      <c r="AX13" s="4">
        <f t="shared" si="23"/>
        <v>0</v>
      </c>
      <c r="AY13" s="4">
        <f t="shared" si="24"/>
        <v>0</v>
      </c>
      <c r="AZ13" s="4">
        <f t="shared" si="25"/>
        <v>0</v>
      </c>
      <c r="BA13" s="4">
        <f t="shared" si="26"/>
        <v>0</v>
      </c>
      <c r="BB13" s="4">
        <f t="shared" si="27"/>
        <v>0</v>
      </c>
      <c r="BC13" s="4">
        <f t="shared" si="28"/>
        <v>0</v>
      </c>
      <c r="BD13" s="4">
        <f t="shared" si="29"/>
        <v>0</v>
      </c>
      <c r="BE13" s="4">
        <f t="shared" si="30"/>
        <v>0</v>
      </c>
      <c r="BF13" s="2"/>
      <c r="BG13" s="2">
        <f t="shared" si="31"/>
        <v>0</v>
      </c>
      <c r="BH13" s="4">
        <f t="shared" si="32"/>
        <v>0</v>
      </c>
      <c r="BI13" s="4">
        <f t="shared" si="33"/>
        <v>0</v>
      </c>
      <c r="BJ13" s="4">
        <f t="shared" si="34"/>
        <v>0</v>
      </c>
      <c r="BK13" s="4">
        <f t="shared" si="35"/>
        <v>0</v>
      </c>
      <c r="BL13" s="4">
        <f t="shared" si="36"/>
        <v>0</v>
      </c>
      <c r="BM13" s="4">
        <f t="shared" si="37"/>
        <v>0</v>
      </c>
      <c r="BN13" s="4">
        <f t="shared" si="38"/>
        <v>0</v>
      </c>
      <c r="BO13" s="4">
        <f t="shared" si="39"/>
        <v>0</v>
      </c>
      <c r="BP13" s="4">
        <f t="shared" si="40"/>
        <v>0</v>
      </c>
      <c r="BQ13" s="4">
        <f t="shared" si="41"/>
        <v>0</v>
      </c>
      <c r="BR13" s="4">
        <f t="shared" si="42"/>
        <v>0</v>
      </c>
      <c r="BS13" s="4">
        <f t="shared" si="43"/>
        <v>0</v>
      </c>
      <c r="BT13" s="4">
        <f t="shared" si="44"/>
        <v>0</v>
      </c>
      <c r="BU13" s="4">
        <f t="shared" si="45"/>
        <v>0</v>
      </c>
      <c r="BV13" s="4">
        <f t="shared" si="46"/>
        <v>0</v>
      </c>
      <c r="BW13" s="4">
        <f t="shared" si="47"/>
        <v>0</v>
      </c>
      <c r="BX13" s="2"/>
      <c r="BY13" s="2"/>
      <c r="BZ13" s="4">
        <f t="shared" si="48"/>
        <v>0</v>
      </c>
      <c r="CA13" s="4"/>
      <c r="CB13" s="4"/>
      <c r="CC13" s="4">
        <f t="shared" si="49"/>
        <v>0</v>
      </c>
      <c r="CD13" s="4"/>
      <c r="CE13" s="4"/>
      <c r="CF13" s="4">
        <f t="shared" si="50"/>
        <v>0</v>
      </c>
      <c r="CG13" s="2"/>
      <c r="CH13" s="4"/>
      <c r="CI13" s="4">
        <f t="shared" si="51"/>
        <v>0</v>
      </c>
      <c r="CJ13" s="2"/>
      <c r="CK13" s="4"/>
      <c r="CL13" s="4">
        <f t="shared" si="52"/>
        <v>0</v>
      </c>
      <c r="CM13" s="2"/>
      <c r="CN13" s="4">
        <f t="shared" si="53"/>
        <v>0</v>
      </c>
      <c r="CO13" s="2"/>
      <c r="CP13" s="2"/>
      <c r="CQ13" s="2" t="str">
        <f t="shared" si="54"/>
        <v/>
      </c>
      <c r="CR13" s="2" t="str">
        <f t="shared" si="55"/>
        <v/>
      </c>
      <c r="CS13" s="2" t="str">
        <f t="shared" si="56"/>
        <v xml:space="preserve">  billones de</v>
      </c>
      <c r="CT13" s="2" t="str">
        <f t="shared" si="57"/>
        <v/>
      </c>
      <c r="CU13" s="2" t="str">
        <f t="shared" si="58"/>
        <v/>
      </c>
      <c r="CV13" s="2" t="str">
        <f t="shared" si="59"/>
        <v xml:space="preserve">  mil</v>
      </c>
      <c r="CW13" s="2" t="str">
        <f t="shared" si="60"/>
        <v/>
      </c>
      <c r="CX13" s="2" t="str">
        <f t="shared" si="61"/>
        <v/>
      </c>
      <c r="CY13" s="2" t="str">
        <f t="shared" si="62"/>
        <v xml:space="preserve">  millones de</v>
      </c>
      <c r="CZ13" s="2" t="str">
        <f t="shared" si="63"/>
        <v/>
      </c>
      <c r="DA13" s="2" t="str">
        <f t="shared" si="64"/>
        <v/>
      </c>
      <c r="DB13" s="2" t="str">
        <f t="shared" si="65"/>
        <v xml:space="preserve">  mil</v>
      </c>
      <c r="DC13" s="2" t="str">
        <f t="shared" si="66"/>
        <v/>
      </c>
      <c r="DD13" s="2" t="str">
        <f t="shared" si="67"/>
        <v/>
      </c>
      <c r="DE13" s="2" t="str">
        <f t="shared" si="68"/>
        <v xml:space="preserve">  pesos</v>
      </c>
      <c r="DF13" s="2" t="str">
        <f t="shared" si="69"/>
        <v/>
      </c>
      <c r="DG13" s="2" t="str">
        <f t="shared" si="70"/>
        <v xml:space="preserve">  centavos</v>
      </c>
      <c r="DH13" s="2" t="str">
        <f t="shared" si="71"/>
        <v xml:space="preserve"> </v>
      </c>
      <c r="DI13" s="2" t="str">
        <f t="shared" si="72"/>
        <v/>
      </c>
      <c r="DJ13" s="2"/>
      <c r="DK13" s="2" t="str">
        <f t="shared" si="73"/>
        <v xml:space="preserve"> </v>
      </c>
      <c r="DL13" s="2" t="str">
        <f t="shared" si="74"/>
        <v/>
      </c>
      <c r="DM13" s="2"/>
      <c r="DN13" s="2" t="str">
        <f t="shared" si="75"/>
        <v xml:space="preserve"> </v>
      </c>
      <c r="DO13" s="2" t="str">
        <f t="shared" si="76"/>
        <v/>
      </c>
      <c r="DP13" s="2"/>
      <c r="DQ13" s="2" t="str">
        <f t="shared" si="77"/>
        <v xml:space="preserve"> </v>
      </c>
      <c r="DR13" s="2" t="str">
        <f t="shared" si="78"/>
        <v/>
      </c>
      <c r="DS13" s="2"/>
      <c r="DT13" s="2" t="str">
        <f t="shared" si="79"/>
        <v>cero</v>
      </c>
      <c r="DU13" s="2" t="str">
        <f t="shared" si="80"/>
        <v xml:space="preserve"> pesos</v>
      </c>
      <c r="DV13" s="2" t="str">
        <f t="shared" si="81"/>
        <v/>
      </c>
      <c r="DW13" s="2" t="str">
        <f t="shared" si="82"/>
        <v/>
      </c>
      <c r="DX13" s="2"/>
      <c r="DY13" s="2"/>
      <c r="DZ13" s="2"/>
      <c r="EA13" s="2" t="str">
        <f t="shared" si="83"/>
        <v xml:space="preserve"> </v>
      </c>
      <c r="EB13" s="2"/>
      <c r="EC13" s="2"/>
      <c r="ED13" s="2" t="str">
        <f t="shared" si="84"/>
        <v xml:space="preserve"> </v>
      </c>
      <c r="EE13" s="2"/>
      <c r="EF13" s="2"/>
      <c r="EG13" s="5" t="str">
        <f t="shared" si="85"/>
        <v xml:space="preserve"> </v>
      </c>
      <c r="EH13" s="2"/>
      <c r="EI13" s="2"/>
      <c r="EJ13" s="5" t="str">
        <f t="shared" si="86"/>
        <v xml:space="preserve"> </v>
      </c>
      <c r="EK13" s="2"/>
      <c r="EL13" s="2"/>
      <c r="EM13" s="5" t="str">
        <f t="shared" si="87"/>
        <v>cero pesos</v>
      </c>
      <c r="EN13" s="5"/>
      <c r="EO13" s="5" t="str">
        <f t="shared" si="88"/>
        <v/>
      </c>
      <c r="EP13" s="2"/>
      <c r="ER13">
        <v>8</v>
      </c>
      <c r="ES13" t="s">
        <v>91</v>
      </c>
    </row>
    <row r="14" spans="1:149" x14ac:dyDescent="0.2">
      <c r="A14" s="6">
        <v>0</v>
      </c>
      <c r="B14" s="1" t="str">
        <f t="shared" si="0"/>
        <v>cero pesos M/L</v>
      </c>
      <c r="C14" s="2"/>
      <c r="D14" s="3">
        <f t="shared" si="1"/>
        <v>0</v>
      </c>
      <c r="E14" s="2" t="str">
        <f t="shared" si="2"/>
        <v/>
      </c>
      <c r="F14" s="2" t="str">
        <f t="shared" si="3"/>
        <v xml:space="preserve"> pesos</v>
      </c>
      <c r="G14" s="2" t="str">
        <f t="shared" si="4"/>
        <v xml:space="preserve"> billones de</v>
      </c>
      <c r="H14" s="2"/>
      <c r="I14" s="2" t="str">
        <f t="shared" si="5"/>
        <v xml:space="preserve"> pesos</v>
      </c>
      <c r="J14" s="2" t="s">
        <v>80</v>
      </c>
      <c r="K14" s="2"/>
      <c r="L14" s="2" t="str">
        <f t="shared" si="6"/>
        <v xml:space="preserve"> pesos</v>
      </c>
      <c r="M14" s="2" t="str">
        <f t="shared" si="7"/>
        <v xml:space="preserve"> millones de</v>
      </c>
      <c r="N14" s="2"/>
      <c r="O14" s="2" t="str">
        <f t="shared" si="8"/>
        <v xml:space="preserve"> pesos</v>
      </c>
      <c r="P14" s="2" t="s">
        <v>80</v>
      </c>
      <c r="Q14" s="2"/>
      <c r="R14" s="2" t="str">
        <f t="shared" si="9"/>
        <v xml:space="preserve"> pesos</v>
      </c>
      <c r="S14" s="2" t="str">
        <f t="shared" si="10"/>
        <v xml:space="preserve"> pesos</v>
      </c>
      <c r="T14" s="2" t="str">
        <f t="shared" si="11"/>
        <v xml:space="preserve"> centavos</v>
      </c>
      <c r="U14" s="2" t="str">
        <f t="shared" si="12"/>
        <v xml:space="preserve"> centavos</v>
      </c>
      <c r="V14" s="2">
        <v>15</v>
      </c>
      <c r="W14" s="2">
        <v>14</v>
      </c>
      <c r="X14" s="2">
        <v>13</v>
      </c>
      <c r="Y14" s="2">
        <v>12</v>
      </c>
      <c r="Z14" s="2">
        <v>11</v>
      </c>
      <c r="AA14" s="2">
        <v>10</v>
      </c>
      <c r="AB14" s="2">
        <v>9</v>
      </c>
      <c r="AC14" s="2">
        <f t="shared" ref="AC14:AM14" si="98">AB14-1</f>
        <v>8</v>
      </c>
      <c r="AD14" s="2">
        <f t="shared" si="98"/>
        <v>7</v>
      </c>
      <c r="AE14" s="2">
        <f t="shared" si="98"/>
        <v>6</v>
      </c>
      <c r="AF14" s="2">
        <f t="shared" si="98"/>
        <v>5</v>
      </c>
      <c r="AG14" s="2">
        <f t="shared" si="98"/>
        <v>4</v>
      </c>
      <c r="AH14" s="2">
        <f t="shared" si="98"/>
        <v>3</v>
      </c>
      <c r="AI14" s="2">
        <f t="shared" si="98"/>
        <v>2</v>
      </c>
      <c r="AJ14" s="2">
        <f t="shared" si="98"/>
        <v>1</v>
      </c>
      <c r="AK14" s="2">
        <f t="shared" si="98"/>
        <v>0</v>
      </c>
      <c r="AL14" s="2">
        <f t="shared" si="98"/>
        <v>-1</v>
      </c>
      <c r="AM14" s="2">
        <f t="shared" si="98"/>
        <v>-2</v>
      </c>
      <c r="AN14" s="2"/>
      <c r="AO14" s="4">
        <f t="shared" si="14"/>
        <v>0</v>
      </c>
      <c r="AP14" s="4">
        <f t="shared" si="15"/>
        <v>0</v>
      </c>
      <c r="AQ14" s="4">
        <f t="shared" si="16"/>
        <v>0</v>
      </c>
      <c r="AR14" s="4">
        <f t="shared" si="17"/>
        <v>0</v>
      </c>
      <c r="AS14" s="4">
        <f t="shared" si="18"/>
        <v>0</v>
      </c>
      <c r="AT14" s="4">
        <f t="shared" si="19"/>
        <v>0</v>
      </c>
      <c r="AU14" s="4">
        <f t="shared" si="20"/>
        <v>0</v>
      </c>
      <c r="AV14" s="4">
        <f t="shared" si="21"/>
        <v>0</v>
      </c>
      <c r="AW14" s="4">
        <f t="shared" si="22"/>
        <v>0</v>
      </c>
      <c r="AX14" s="4">
        <f t="shared" si="23"/>
        <v>0</v>
      </c>
      <c r="AY14" s="4">
        <f t="shared" si="24"/>
        <v>0</v>
      </c>
      <c r="AZ14" s="4">
        <f t="shared" si="25"/>
        <v>0</v>
      </c>
      <c r="BA14" s="4">
        <f t="shared" si="26"/>
        <v>0</v>
      </c>
      <c r="BB14" s="4">
        <f t="shared" si="27"/>
        <v>0</v>
      </c>
      <c r="BC14" s="4">
        <f t="shared" si="28"/>
        <v>0</v>
      </c>
      <c r="BD14" s="4">
        <f t="shared" si="29"/>
        <v>0</v>
      </c>
      <c r="BE14" s="4">
        <f t="shared" si="30"/>
        <v>0</v>
      </c>
      <c r="BF14" s="2"/>
      <c r="BG14" s="2">
        <f t="shared" si="31"/>
        <v>0</v>
      </c>
      <c r="BH14" s="4">
        <f t="shared" si="32"/>
        <v>0</v>
      </c>
      <c r="BI14" s="4">
        <f t="shared" si="33"/>
        <v>0</v>
      </c>
      <c r="BJ14" s="4">
        <f t="shared" si="34"/>
        <v>0</v>
      </c>
      <c r="BK14" s="4">
        <f t="shared" si="35"/>
        <v>0</v>
      </c>
      <c r="BL14" s="4">
        <f t="shared" si="36"/>
        <v>0</v>
      </c>
      <c r="BM14" s="4">
        <f t="shared" si="37"/>
        <v>0</v>
      </c>
      <c r="BN14" s="4">
        <f t="shared" si="38"/>
        <v>0</v>
      </c>
      <c r="BO14" s="4">
        <f t="shared" si="39"/>
        <v>0</v>
      </c>
      <c r="BP14" s="4">
        <f t="shared" si="40"/>
        <v>0</v>
      </c>
      <c r="BQ14" s="4">
        <f t="shared" si="41"/>
        <v>0</v>
      </c>
      <c r="BR14" s="4">
        <f t="shared" si="42"/>
        <v>0</v>
      </c>
      <c r="BS14" s="4">
        <f t="shared" si="43"/>
        <v>0</v>
      </c>
      <c r="BT14" s="4">
        <f t="shared" si="44"/>
        <v>0</v>
      </c>
      <c r="BU14" s="4">
        <f t="shared" si="45"/>
        <v>0</v>
      </c>
      <c r="BV14" s="4">
        <f t="shared" si="46"/>
        <v>0</v>
      </c>
      <c r="BW14" s="4">
        <f t="shared" si="47"/>
        <v>0</v>
      </c>
      <c r="BX14" s="2"/>
      <c r="BY14" s="2"/>
      <c r="BZ14" s="4">
        <f t="shared" si="48"/>
        <v>0</v>
      </c>
      <c r="CA14" s="4"/>
      <c r="CB14" s="4"/>
      <c r="CC14" s="4">
        <f t="shared" si="49"/>
        <v>0</v>
      </c>
      <c r="CD14" s="4"/>
      <c r="CE14" s="4"/>
      <c r="CF14" s="4">
        <f t="shared" si="50"/>
        <v>0</v>
      </c>
      <c r="CG14" s="2"/>
      <c r="CH14" s="4"/>
      <c r="CI14" s="4">
        <f t="shared" si="51"/>
        <v>0</v>
      </c>
      <c r="CJ14" s="2"/>
      <c r="CK14" s="4"/>
      <c r="CL14" s="4">
        <f t="shared" si="52"/>
        <v>0</v>
      </c>
      <c r="CM14" s="2"/>
      <c r="CN14" s="4">
        <f t="shared" si="53"/>
        <v>0</v>
      </c>
      <c r="CO14" s="2"/>
      <c r="CP14" s="2"/>
      <c r="CQ14" s="2" t="str">
        <f t="shared" si="54"/>
        <v/>
      </c>
      <c r="CR14" s="2" t="str">
        <f t="shared" si="55"/>
        <v/>
      </c>
      <c r="CS14" s="2" t="str">
        <f t="shared" si="56"/>
        <v xml:space="preserve">  billones de</v>
      </c>
      <c r="CT14" s="2" t="str">
        <f t="shared" si="57"/>
        <v/>
      </c>
      <c r="CU14" s="2" t="str">
        <f t="shared" si="58"/>
        <v/>
      </c>
      <c r="CV14" s="2" t="str">
        <f t="shared" si="59"/>
        <v xml:space="preserve">  mil</v>
      </c>
      <c r="CW14" s="2" t="str">
        <f t="shared" si="60"/>
        <v/>
      </c>
      <c r="CX14" s="2" t="str">
        <f t="shared" si="61"/>
        <v/>
      </c>
      <c r="CY14" s="2" t="str">
        <f t="shared" si="62"/>
        <v xml:space="preserve">  millones de</v>
      </c>
      <c r="CZ14" s="2" t="str">
        <f t="shared" si="63"/>
        <v/>
      </c>
      <c r="DA14" s="2" t="str">
        <f t="shared" si="64"/>
        <v/>
      </c>
      <c r="DB14" s="2" t="str">
        <f t="shared" si="65"/>
        <v xml:space="preserve">  mil</v>
      </c>
      <c r="DC14" s="2" t="str">
        <f t="shared" si="66"/>
        <v/>
      </c>
      <c r="DD14" s="2" t="str">
        <f t="shared" si="67"/>
        <v/>
      </c>
      <c r="DE14" s="2" t="str">
        <f t="shared" si="68"/>
        <v xml:space="preserve">  pesos</v>
      </c>
      <c r="DF14" s="2" t="str">
        <f t="shared" si="69"/>
        <v/>
      </c>
      <c r="DG14" s="2" t="str">
        <f t="shared" si="70"/>
        <v xml:space="preserve">  centavos</v>
      </c>
      <c r="DH14" s="2" t="str">
        <f t="shared" si="71"/>
        <v xml:space="preserve"> </v>
      </c>
      <c r="DI14" s="2" t="str">
        <f t="shared" si="72"/>
        <v/>
      </c>
      <c r="DJ14" s="2"/>
      <c r="DK14" s="2" t="str">
        <f t="shared" si="73"/>
        <v xml:space="preserve"> </v>
      </c>
      <c r="DL14" s="2" t="str">
        <f t="shared" si="74"/>
        <v/>
      </c>
      <c r="DM14" s="2"/>
      <c r="DN14" s="2" t="str">
        <f t="shared" si="75"/>
        <v xml:space="preserve"> </v>
      </c>
      <c r="DO14" s="2" t="str">
        <f t="shared" si="76"/>
        <v/>
      </c>
      <c r="DP14" s="2"/>
      <c r="DQ14" s="2" t="str">
        <f t="shared" si="77"/>
        <v xml:space="preserve"> </v>
      </c>
      <c r="DR14" s="2" t="str">
        <f t="shared" si="78"/>
        <v/>
      </c>
      <c r="DS14" s="2"/>
      <c r="DT14" s="2" t="str">
        <f t="shared" si="79"/>
        <v>cero</v>
      </c>
      <c r="DU14" s="2" t="str">
        <f t="shared" si="80"/>
        <v xml:space="preserve"> pesos</v>
      </c>
      <c r="DV14" s="2" t="str">
        <f t="shared" si="81"/>
        <v/>
      </c>
      <c r="DW14" s="2" t="str">
        <f t="shared" si="82"/>
        <v/>
      </c>
      <c r="DX14" s="2"/>
      <c r="DY14" s="2"/>
      <c r="DZ14" s="2"/>
      <c r="EA14" s="2" t="str">
        <f t="shared" si="83"/>
        <v xml:space="preserve"> </v>
      </c>
      <c r="EB14" s="2"/>
      <c r="EC14" s="2"/>
      <c r="ED14" s="2" t="str">
        <f t="shared" si="84"/>
        <v xml:space="preserve"> </v>
      </c>
      <c r="EE14" s="2"/>
      <c r="EF14" s="2"/>
      <c r="EG14" s="5" t="str">
        <f t="shared" si="85"/>
        <v xml:space="preserve"> </v>
      </c>
      <c r="EH14" s="2"/>
      <c r="EI14" s="2"/>
      <c r="EJ14" s="5" t="str">
        <f t="shared" si="86"/>
        <v xml:space="preserve"> </v>
      </c>
      <c r="EK14" s="2"/>
      <c r="EL14" s="2"/>
      <c r="EM14" s="5" t="str">
        <f t="shared" si="87"/>
        <v>cero pesos</v>
      </c>
      <c r="EN14" s="5"/>
      <c r="EO14" s="5" t="str">
        <f t="shared" si="88"/>
        <v/>
      </c>
      <c r="EP14" s="2"/>
      <c r="ER14">
        <v>9</v>
      </c>
      <c r="ES14" t="s">
        <v>92</v>
      </c>
    </row>
    <row r="15" spans="1:149" x14ac:dyDescent="0.2">
      <c r="A15" s="6">
        <v>0</v>
      </c>
      <c r="B15" s="1" t="str">
        <f t="shared" si="0"/>
        <v>cero pesos M/L</v>
      </c>
      <c r="C15" s="2"/>
      <c r="D15" s="3">
        <f t="shared" si="1"/>
        <v>0</v>
      </c>
      <c r="E15" s="2" t="str">
        <f t="shared" si="2"/>
        <v/>
      </c>
      <c r="F15" s="2" t="str">
        <f t="shared" si="3"/>
        <v xml:space="preserve"> pesos</v>
      </c>
      <c r="G15" s="2" t="str">
        <f t="shared" si="4"/>
        <v xml:space="preserve"> billones de</v>
      </c>
      <c r="H15" s="2"/>
      <c r="I15" s="2" t="str">
        <f t="shared" si="5"/>
        <v xml:space="preserve"> pesos</v>
      </c>
      <c r="J15" s="2" t="s">
        <v>80</v>
      </c>
      <c r="K15" s="2"/>
      <c r="L15" s="2" t="str">
        <f t="shared" si="6"/>
        <v xml:space="preserve"> pesos</v>
      </c>
      <c r="M15" s="2" t="str">
        <f t="shared" si="7"/>
        <v xml:space="preserve"> millones de</v>
      </c>
      <c r="N15" s="2"/>
      <c r="O15" s="2" t="str">
        <f t="shared" si="8"/>
        <v xml:space="preserve"> pesos</v>
      </c>
      <c r="P15" s="2" t="s">
        <v>80</v>
      </c>
      <c r="Q15" s="2"/>
      <c r="R15" s="2" t="str">
        <f t="shared" si="9"/>
        <v xml:space="preserve"> pesos</v>
      </c>
      <c r="S15" s="2" t="str">
        <f t="shared" si="10"/>
        <v xml:space="preserve"> pesos</v>
      </c>
      <c r="T15" s="2" t="str">
        <f t="shared" si="11"/>
        <v xml:space="preserve"> centavos</v>
      </c>
      <c r="U15" s="2" t="str">
        <f t="shared" si="12"/>
        <v xml:space="preserve"> centavos</v>
      </c>
      <c r="V15" s="2">
        <v>15</v>
      </c>
      <c r="W15" s="2">
        <v>14</v>
      </c>
      <c r="X15" s="2">
        <v>13</v>
      </c>
      <c r="Y15" s="2">
        <v>12</v>
      </c>
      <c r="Z15" s="2">
        <v>11</v>
      </c>
      <c r="AA15" s="2">
        <v>10</v>
      </c>
      <c r="AB15" s="2">
        <v>9</v>
      </c>
      <c r="AC15" s="2">
        <f t="shared" ref="AC15:AM15" si="99">AB15-1</f>
        <v>8</v>
      </c>
      <c r="AD15" s="2">
        <f t="shared" si="99"/>
        <v>7</v>
      </c>
      <c r="AE15" s="2">
        <f t="shared" si="99"/>
        <v>6</v>
      </c>
      <c r="AF15" s="2">
        <f t="shared" si="99"/>
        <v>5</v>
      </c>
      <c r="AG15" s="2">
        <f t="shared" si="99"/>
        <v>4</v>
      </c>
      <c r="AH15" s="2">
        <f t="shared" si="99"/>
        <v>3</v>
      </c>
      <c r="AI15" s="2">
        <f t="shared" si="99"/>
        <v>2</v>
      </c>
      <c r="AJ15" s="2">
        <f t="shared" si="99"/>
        <v>1</v>
      </c>
      <c r="AK15" s="2">
        <f t="shared" si="99"/>
        <v>0</v>
      </c>
      <c r="AL15" s="2">
        <f t="shared" si="99"/>
        <v>-1</v>
      </c>
      <c r="AM15" s="2">
        <f t="shared" si="99"/>
        <v>-2</v>
      </c>
      <c r="AN15" s="2"/>
      <c r="AO15" s="4">
        <f t="shared" si="14"/>
        <v>0</v>
      </c>
      <c r="AP15" s="4">
        <f t="shared" si="15"/>
        <v>0</v>
      </c>
      <c r="AQ15" s="4">
        <f t="shared" si="16"/>
        <v>0</v>
      </c>
      <c r="AR15" s="4">
        <f t="shared" si="17"/>
        <v>0</v>
      </c>
      <c r="AS15" s="4">
        <f t="shared" si="18"/>
        <v>0</v>
      </c>
      <c r="AT15" s="4">
        <f t="shared" si="19"/>
        <v>0</v>
      </c>
      <c r="AU15" s="4">
        <f t="shared" si="20"/>
        <v>0</v>
      </c>
      <c r="AV15" s="4">
        <f t="shared" si="21"/>
        <v>0</v>
      </c>
      <c r="AW15" s="4">
        <f t="shared" si="22"/>
        <v>0</v>
      </c>
      <c r="AX15" s="4">
        <f t="shared" si="23"/>
        <v>0</v>
      </c>
      <c r="AY15" s="4">
        <f t="shared" si="24"/>
        <v>0</v>
      </c>
      <c r="AZ15" s="4">
        <f t="shared" si="25"/>
        <v>0</v>
      </c>
      <c r="BA15" s="4">
        <f t="shared" si="26"/>
        <v>0</v>
      </c>
      <c r="BB15" s="4">
        <f t="shared" si="27"/>
        <v>0</v>
      </c>
      <c r="BC15" s="4">
        <f t="shared" si="28"/>
        <v>0</v>
      </c>
      <c r="BD15" s="4">
        <f t="shared" si="29"/>
        <v>0</v>
      </c>
      <c r="BE15" s="4">
        <f t="shared" si="30"/>
        <v>0</v>
      </c>
      <c r="BF15" s="2"/>
      <c r="BG15" s="2">
        <f t="shared" si="31"/>
        <v>0</v>
      </c>
      <c r="BH15" s="4">
        <f t="shared" si="32"/>
        <v>0</v>
      </c>
      <c r="BI15" s="4">
        <f t="shared" si="33"/>
        <v>0</v>
      </c>
      <c r="BJ15" s="4">
        <f t="shared" si="34"/>
        <v>0</v>
      </c>
      <c r="BK15" s="4">
        <f t="shared" si="35"/>
        <v>0</v>
      </c>
      <c r="BL15" s="4">
        <f t="shared" si="36"/>
        <v>0</v>
      </c>
      <c r="BM15" s="4">
        <f t="shared" si="37"/>
        <v>0</v>
      </c>
      <c r="BN15" s="4">
        <f t="shared" si="38"/>
        <v>0</v>
      </c>
      <c r="BO15" s="4">
        <f t="shared" si="39"/>
        <v>0</v>
      </c>
      <c r="BP15" s="4">
        <f t="shared" si="40"/>
        <v>0</v>
      </c>
      <c r="BQ15" s="4">
        <f t="shared" si="41"/>
        <v>0</v>
      </c>
      <c r="BR15" s="4">
        <f t="shared" si="42"/>
        <v>0</v>
      </c>
      <c r="BS15" s="4">
        <f t="shared" si="43"/>
        <v>0</v>
      </c>
      <c r="BT15" s="4">
        <f t="shared" si="44"/>
        <v>0</v>
      </c>
      <c r="BU15" s="4">
        <f t="shared" si="45"/>
        <v>0</v>
      </c>
      <c r="BV15" s="4">
        <f t="shared" si="46"/>
        <v>0</v>
      </c>
      <c r="BW15" s="4">
        <f t="shared" si="47"/>
        <v>0</v>
      </c>
      <c r="BX15" s="2"/>
      <c r="BY15" s="2"/>
      <c r="BZ15" s="4">
        <f t="shared" si="48"/>
        <v>0</v>
      </c>
      <c r="CA15" s="4"/>
      <c r="CB15" s="4"/>
      <c r="CC15" s="4">
        <f t="shared" si="49"/>
        <v>0</v>
      </c>
      <c r="CD15" s="4"/>
      <c r="CE15" s="4"/>
      <c r="CF15" s="4">
        <f t="shared" si="50"/>
        <v>0</v>
      </c>
      <c r="CG15" s="2"/>
      <c r="CH15" s="4"/>
      <c r="CI15" s="4">
        <f t="shared" si="51"/>
        <v>0</v>
      </c>
      <c r="CJ15" s="2"/>
      <c r="CK15" s="4"/>
      <c r="CL15" s="4">
        <f t="shared" si="52"/>
        <v>0</v>
      </c>
      <c r="CM15" s="2"/>
      <c r="CN15" s="4">
        <f t="shared" si="53"/>
        <v>0</v>
      </c>
      <c r="CO15" s="2"/>
      <c r="CP15" s="2"/>
      <c r="CQ15" s="2" t="str">
        <f t="shared" si="54"/>
        <v/>
      </c>
      <c r="CR15" s="2" t="str">
        <f t="shared" si="55"/>
        <v/>
      </c>
      <c r="CS15" s="2" t="str">
        <f t="shared" si="56"/>
        <v xml:space="preserve">  billones de</v>
      </c>
      <c r="CT15" s="2" t="str">
        <f t="shared" si="57"/>
        <v/>
      </c>
      <c r="CU15" s="2" t="str">
        <f t="shared" si="58"/>
        <v/>
      </c>
      <c r="CV15" s="2" t="str">
        <f t="shared" si="59"/>
        <v xml:space="preserve">  mil</v>
      </c>
      <c r="CW15" s="2" t="str">
        <f t="shared" si="60"/>
        <v/>
      </c>
      <c r="CX15" s="2" t="str">
        <f t="shared" si="61"/>
        <v/>
      </c>
      <c r="CY15" s="2" t="str">
        <f t="shared" si="62"/>
        <v xml:space="preserve">  millones de</v>
      </c>
      <c r="CZ15" s="2" t="str">
        <f t="shared" si="63"/>
        <v/>
      </c>
      <c r="DA15" s="2" t="str">
        <f t="shared" si="64"/>
        <v/>
      </c>
      <c r="DB15" s="2" t="str">
        <f t="shared" si="65"/>
        <v xml:space="preserve">  mil</v>
      </c>
      <c r="DC15" s="2" t="str">
        <f t="shared" si="66"/>
        <v/>
      </c>
      <c r="DD15" s="2" t="str">
        <f t="shared" si="67"/>
        <v/>
      </c>
      <c r="DE15" s="2" t="str">
        <f t="shared" si="68"/>
        <v xml:space="preserve">  pesos</v>
      </c>
      <c r="DF15" s="2" t="str">
        <f t="shared" si="69"/>
        <v/>
      </c>
      <c r="DG15" s="2" t="str">
        <f t="shared" si="70"/>
        <v xml:space="preserve">  centavos</v>
      </c>
      <c r="DH15" s="2" t="str">
        <f t="shared" si="71"/>
        <v xml:space="preserve"> </v>
      </c>
      <c r="DI15" s="2" t="str">
        <f t="shared" si="72"/>
        <v/>
      </c>
      <c r="DJ15" s="2"/>
      <c r="DK15" s="2" t="str">
        <f t="shared" si="73"/>
        <v xml:space="preserve"> </v>
      </c>
      <c r="DL15" s="2" t="str">
        <f t="shared" si="74"/>
        <v/>
      </c>
      <c r="DM15" s="2"/>
      <c r="DN15" s="2" t="str">
        <f t="shared" si="75"/>
        <v xml:space="preserve"> </v>
      </c>
      <c r="DO15" s="2" t="str">
        <f t="shared" si="76"/>
        <v/>
      </c>
      <c r="DP15" s="2"/>
      <c r="DQ15" s="2" t="str">
        <f t="shared" si="77"/>
        <v xml:space="preserve"> </v>
      </c>
      <c r="DR15" s="2" t="str">
        <f t="shared" si="78"/>
        <v/>
      </c>
      <c r="DS15" s="2"/>
      <c r="DT15" s="2" t="str">
        <f t="shared" si="79"/>
        <v>cero</v>
      </c>
      <c r="DU15" s="2" t="str">
        <f t="shared" si="80"/>
        <v xml:space="preserve"> pesos</v>
      </c>
      <c r="DV15" s="2" t="str">
        <f t="shared" si="81"/>
        <v/>
      </c>
      <c r="DW15" s="2" t="str">
        <f t="shared" si="82"/>
        <v/>
      </c>
      <c r="DX15" s="2"/>
      <c r="DY15" s="2"/>
      <c r="DZ15" s="2"/>
      <c r="EA15" s="2" t="str">
        <f t="shared" si="83"/>
        <v xml:space="preserve"> </v>
      </c>
      <c r="EB15" s="2"/>
      <c r="EC15" s="2"/>
      <c r="ED15" s="2" t="str">
        <f t="shared" si="84"/>
        <v xml:space="preserve"> </v>
      </c>
      <c r="EE15" s="2"/>
      <c r="EF15" s="2"/>
      <c r="EG15" s="5" t="str">
        <f t="shared" si="85"/>
        <v xml:space="preserve"> </v>
      </c>
      <c r="EH15" s="2"/>
      <c r="EI15" s="2"/>
      <c r="EJ15" s="5" t="str">
        <f t="shared" si="86"/>
        <v xml:space="preserve"> </v>
      </c>
      <c r="EK15" s="2"/>
      <c r="EL15" s="2"/>
      <c r="EM15" s="5" t="str">
        <f t="shared" si="87"/>
        <v>cero pesos</v>
      </c>
      <c r="EN15" s="5"/>
      <c r="EO15" s="5" t="str">
        <f t="shared" si="88"/>
        <v/>
      </c>
      <c r="EP15" s="2"/>
      <c r="ER15">
        <v>10</v>
      </c>
      <c r="ES15" t="s">
        <v>93</v>
      </c>
    </row>
    <row r="16" spans="1:149" x14ac:dyDescent="0.2">
      <c r="A16" s="6">
        <v>0</v>
      </c>
      <c r="B16" s="1" t="str">
        <f t="shared" si="0"/>
        <v>cero pesos M/L</v>
      </c>
      <c r="C16" s="2"/>
      <c r="D16" s="3">
        <f t="shared" si="1"/>
        <v>0</v>
      </c>
      <c r="E16" s="2" t="str">
        <f t="shared" si="2"/>
        <v/>
      </c>
      <c r="F16" s="2" t="str">
        <f t="shared" si="3"/>
        <v xml:space="preserve"> pesos</v>
      </c>
      <c r="G16" s="2" t="str">
        <f t="shared" si="4"/>
        <v xml:space="preserve"> billones de</v>
      </c>
      <c r="H16" s="2"/>
      <c r="I16" s="2" t="str">
        <f t="shared" si="5"/>
        <v xml:space="preserve"> pesos</v>
      </c>
      <c r="J16" s="2" t="s">
        <v>80</v>
      </c>
      <c r="K16" s="2"/>
      <c r="L16" s="2" t="str">
        <f t="shared" si="6"/>
        <v xml:space="preserve"> pesos</v>
      </c>
      <c r="M16" s="2" t="str">
        <f t="shared" si="7"/>
        <v xml:space="preserve"> millones de</v>
      </c>
      <c r="N16" s="2"/>
      <c r="O16" s="2" t="str">
        <f t="shared" si="8"/>
        <v xml:space="preserve"> pesos</v>
      </c>
      <c r="P16" s="2" t="s">
        <v>80</v>
      </c>
      <c r="Q16" s="2"/>
      <c r="R16" s="2" t="str">
        <f t="shared" si="9"/>
        <v xml:space="preserve"> pesos</v>
      </c>
      <c r="S16" s="2" t="str">
        <f t="shared" si="10"/>
        <v xml:space="preserve"> pesos</v>
      </c>
      <c r="T16" s="2" t="str">
        <f t="shared" si="11"/>
        <v xml:space="preserve"> centavos</v>
      </c>
      <c r="U16" s="2" t="str">
        <f t="shared" si="12"/>
        <v xml:space="preserve"> centavos</v>
      </c>
      <c r="V16" s="2">
        <v>15</v>
      </c>
      <c r="W16" s="2">
        <v>14</v>
      </c>
      <c r="X16" s="2">
        <v>13</v>
      </c>
      <c r="Y16" s="2">
        <v>12</v>
      </c>
      <c r="Z16" s="2">
        <v>11</v>
      </c>
      <c r="AA16" s="2">
        <v>10</v>
      </c>
      <c r="AB16" s="2">
        <v>9</v>
      </c>
      <c r="AC16" s="2">
        <f t="shared" ref="AC16:AM16" si="100">AB16-1</f>
        <v>8</v>
      </c>
      <c r="AD16" s="2">
        <f t="shared" si="100"/>
        <v>7</v>
      </c>
      <c r="AE16" s="2">
        <f t="shared" si="100"/>
        <v>6</v>
      </c>
      <c r="AF16" s="2">
        <f t="shared" si="100"/>
        <v>5</v>
      </c>
      <c r="AG16" s="2">
        <f t="shared" si="100"/>
        <v>4</v>
      </c>
      <c r="AH16" s="2">
        <f t="shared" si="100"/>
        <v>3</v>
      </c>
      <c r="AI16" s="2">
        <f t="shared" si="100"/>
        <v>2</v>
      </c>
      <c r="AJ16" s="2">
        <f t="shared" si="100"/>
        <v>1</v>
      </c>
      <c r="AK16" s="2">
        <f t="shared" si="100"/>
        <v>0</v>
      </c>
      <c r="AL16" s="2">
        <f t="shared" si="100"/>
        <v>-1</v>
      </c>
      <c r="AM16" s="2">
        <f t="shared" si="100"/>
        <v>-2</v>
      </c>
      <c r="AN16" s="2"/>
      <c r="AO16" s="4">
        <f t="shared" si="14"/>
        <v>0</v>
      </c>
      <c r="AP16" s="4">
        <f t="shared" si="15"/>
        <v>0</v>
      </c>
      <c r="AQ16" s="4">
        <f t="shared" si="16"/>
        <v>0</v>
      </c>
      <c r="AR16" s="4">
        <f t="shared" si="17"/>
        <v>0</v>
      </c>
      <c r="AS16" s="4">
        <f t="shared" si="18"/>
        <v>0</v>
      </c>
      <c r="AT16" s="4">
        <f t="shared" si="19"/>
        <v>0</v>
      </c>
      <c r="AU16" s="4">
        <f t="shared" si="20"/>
        <v>0</v>
      </c>
      <c r="AV16" s="4">
        <f t="shared" si="21"/>
        <v>0</v>
      </c>
      <c r="AW16" s="4">
        <f t="shared" si="22"/>
        <v>0</v>
      </c>
      <c r="AX16" s="4">
        <f t="shared" si="23"/>
        <v>0</v>
      </c>
      <c r="AY16" s="4">
        <f t="shared" si="24"/>
        <v>0</v>
      </c>
      <c r="AZ16" s="4">
        <f t="shared" si="25"/>
        <v>0</v>
      </c>
      <c r="BA16" s="4">
        <f t="shared" si="26"/>
        <v>0</v>
      </c>
      <c r="BB16" s="4">
        <f t="shared" si="27"/>
        <v>0</v>
      </c>
      <c r="BC16" s="4">
        <f t="shared" si="28"/>
        <v>0</v>
      </c>
      <c r="BD16" s="4">
        <f t="shared" si="29"/>
        <v>0</v>
      </c>
      <c r="BE16" s="4">
        <f t="shared" si="30"/>
        <v>0</v>
      </c>
      <c r="BF16" s="2"/>
      <c r="BG16" s="2">
        <f t="shared" si="31"/>
        <v>0</v>
      </c>
      <c r="BH16" s="4">
        <f t="shared" si="32"/>
        <v>0</v>
      </c>
      <c r="BI16" s="4">
        <f t="shared" si="33"/>
        <v>0</v>
      </c>
      <c r="BJ16" s="4">
        <f t="shared" si="34"/>
        <v>0</v>
      </c>
      <c r="BK16" s="4">
        <f t="shared" si="35"/>
        <v>0</v>
      </c>
      <c r="BL16" s="4">
        <f t="shared" si="36"/>
        <v>0</v>
      </c>
      <c r="BM16" s="4">
        <f t="shared" si="37"/>
        <v>0</v>
      </c>
      <c r="BN16" s="4">
        <f t="shared" si="38"/>
        <v>0</v>
      </c>
      <c r="BO16" s="4">
        <f t="shared" si="39"/>
        <v>0</v>
      </c>
      <c r="BP16" s="4">
        <f t="shared" si="40"/>
        <v>0</v>
      </c>
      <c r="BQ16" s="4">
        <f t="shared" si="41"/>
        <v>0</v>
      </c>
      <c r="BR16" s="4">
        <f t="shared" si="42"/>
        <v>0</v>
      </c>
      <c r="BS16" s="4">
        <f t="shared" si="43"/>
        <v>0</v>
      </c>
      <c r="BT16" s="4">
        <f t="shared" si="44"/>
        <v>0</v>
      </c>
      <c r="BU16" s="4">
        <f t="shared" si="45"/>
        <v>0</v>
      </c>
      <c r="BV16" s="4">
        <f t="shared" si="46"/>
        <v>0</v>
      </c>
      <c r="BW16" s="4">
        <f t="shared" si="47"/>
        <v>0</v>
      </c>
      <c r="BX16" s="2"/>
      <c r="BY16" s="2"/>
      <c r="BZ16" s="4">
        <f t="shared" si="48"/>
        <v>0</v>
      </c>
      <c r="CA16" s="4"/>
      <c r="CB16" s="4"/>
      <c r="CC16" s="4">
        <f t="shared" si="49"/>
        <v>0</v>
      </c>
      <c r="CD16" s="4"/>
      <c r="CE16" s="4"/>
      <c r="CF16" s="4">
        <f t="shared" si="50"/>
        <v>0</v>
      </c>
      <c r="CG16" s="2"/>
      <c r="CH16" s="4"/>
      <c r="CI16" s="4">
        <f t="shared" si="51"/>
        <v>0</v>
      </c>
      <c r="CJ16" s="2"/>
      <c r="CK16" s="4"/>
      <c r="CL16" s="4">
        <f t="shared" si="52"/>
        <v>0</v>
      </c>
      <c r="CM16" s="2"/>
      <c r="CN16" s="4">
        <f t="shared" si="53"/>
        <v>0</v>
      </c>
      <c r="CO16" s="2"/>
      <c r="CP16" s="2"/>
      <c r="CQ16" s="2" t="str">
        <f t="shared" si="54"/>
        <v/>
      </c>
      <c r="CR16" s="2" t="str">
        <f t="shared" si="55"/>
        <v/>
      </c>
      <c r="CS16" s="2" t="str">
        <f t="shared" si="56"/>
        <v xml:space="preserve">  billones de</v>
      </c>
      <c r="CT16" s="2" t="str">
        <f t="shared" si="57"/>
        <v/>
      </c>
      <c r="CU16" s="2" t="str">
        <f t="shared" si="58"/>
        <v/>
      </c>
      <c r="CV16" s="2" t="str">
        <f t="shared" si="59"/>
        <v xml:space="preserve">  mil</v>
      </c>
      <c r="CW16" s="2" t="str">
        <f t="shared" si="60"/>
        <v/>
      </c>
      <c r="CX16" s="2" t="str">
        <f t="shared" si="61"/>
        <v/>
      </c>
      <c r="CY16" s="2" t="str">
        <f t="shared" si="62"/>
        <v xml:space="preserve">  millones de</v>
      </c>
      <c r="CZ16" s="2" t="str">
        <f t="shared" si="63"/>
        <v/>
      </c>
      <c r="DA16" s="2" t="str">
        <f t="shared" si="64"/>
        <v/>
      </c>
      <c r="DB16" s="2" t="str">
        <f t="shared" si="65"/>
        <v xml:space="preserve">  mil</v>
      </c>
      <c r="DC16" s="2" t="str">
        <f t="shared" si="66"/>
        <v/>
      </c>
      <c r="DD16" s="2" t="str">
        <f t="shared" si="67"/>
        <v/>
      </c>
      <c r="DE16" s="2" t="str">
        <f t="shared" si="68"/>
        <v xml:space="preserve">  pesos</v>
      </c>
      <c r="DF16" s="2" t="str">
        <f t="shared" si="69"/>
        <v/>
      </c>
      <c r="DG16" s="2" t="str">
        <f t="shared" si="70"/>
        <v xml:space="preserve">  centavos</v>
      </c>
      <c r="DH16" s="2" t="str">
        <f t="shared" si="71"/>
        <v xml:space="preserve"> </v>
      </c>
      <c r="DI16" s="2" t="str">
        <f t="shared" si="72"/>
        <v/>
      </c>
      <c r="DJ16" s="2"/>
      <c r="DK16" s="2" t="str">
        <f t="shared" si="73"/>
        <v xml:space="preserve"> </v>
      </c>
      <c r="DL16" s="2" t="str">
        <f t="shared" si="74"/>
        <v/>
      </c>
      <c r="DM16" s="2"/>
      <c r="DN16" s="2" t="str">
        <f t="shared" si="75"/>
        <v xml:space="preserve"> </v>
      </c>
      <c r="DO16" s="2" t="str">
        <f t="shared" si="76"/>
        <v/>
      </c>
      <c r="DP16" s="2"/>
      <c r="DQ16" s="2" t="str">
        <f t="shared" si="77"/>
        <v xml:space="preserve"> </v>
      </c>
      <c r="DR16" s="2" t="str">
        <f t="shared" si="78"/>
        <v/>
      </c>
      <c r="DS16" s="2"/>
      <c r="DT16" s="2" t="str">
        <f t="shared" si="79"/>
        <v>cero</v>
      </c>
      <c r="DU16" s="2" t="str">
        <f t="shared" si="80"/>
        <v xml:space="preserve"> pesos</v>
      </c>
      <c r="DV16" s="2" t="str">
        <f t="shared" si="81"/>
        <v/>
      </c>
      <c r="DW16" s="2" t="str">
        <f t="shared" si="82"/>
        <v/>
      </c>
      <c r="DX16" s="2"/>
      <c r="DY16" s="2"/>
      <c r="DZ16" s="2"/>
      <c r="EA16" s="2" t="str">
        <f t="shared" si="83"/>
        <v xml:space="preserve"> </v>
      </c>
      <c r="EB16" s="2"/>
      <c r="EC16" s="2"/>
      <c r="ED16" s="2" t="str">
        <f t="shared" si="84"/>
        <v xml:space="preserve"> </v>
      </c>
      <c r="EE16" s="2"/>
      <c r="EF16" s="2"/>
      <c r="EG16" s="5" t="str">
        <f t="shared" si="85"/>
        <v xml:space="preserve"> </v>
      </c>
      <c r="EH16" s="2"/>
      <c r="EI16" s="2"/>
      <c r="EJ16" s="5" t="str">
        <f t="shared" si="86"/>
        <v xml:space="preserve"> </v>
      </c>
      <c r="EK16" s="2"/>
      <c r="EL16" s="2"/>
      <c r="EM16" s="5" t="str">
        <f t="shared" si="87"/>
        <v>cero pesos</v>
      </c>
      <c r="EN16" s="5"/>
      <c r="EO16" s="5" t="str">
        <f t="shared" si="88"/>
        <v/>
      </c>
      <c r="EP16" s="2"/>
      <c r="ER16">
        <v>11</v>
      </c>
      <c r="ES16" t="s">
        <v>94</v>
      </c>
    </row>
    <row r="17" spans="1:149" x14ac:dyDescent="0.2">
      <c r="A17" s="6">
        <v>0</v>
      </c>
      <c r="B17" s="1" t="str">
        <f t="shared" si="0"/>
        <v>cero pesos M/L</v>
      </c>
      <c r="C17" s="2"/>
      <c r="D17" s="3">
        <f t="shared" si="1"/>
        <v>0</v>
      </c>
      <c r="E17" s="2" t="str">
        <f t="shared" si="2"/>
        <v/>
      </c>
      <c r="F17" s="2" t="str">
        <f t="shared" si="3"/>
        <v xml:space="preserve"> pesos</v>
      </c>
      <c r="G17" s="2" t="str">
        <f t="shared" si="4"/>
        <v xml:space="preserve"> billones de</v>
      </c>
      <c r="H17" s="2"/>
      <c r="I17" s="2" t="str">
        <f t="shared" si="5"/>
        <v xml:space="preserve"> pesos</v>
      </c>
      <c r="J17" s="2" t="s">
        <v>80</v>
      </c>
      <c r="K17" s="2"/>
      <c r="L17" s="2" t="str">
        <f t="shared" si="6"/>
        <v xml:space="preserve"> pesos</v>
      </c>
      <c r="M17" s="2" t="str">
        <f t="shared" si="7"/>
        <v xml:space="preserve"> millones de</v>
      </c>
      <c r="N17" s="2"/>
      <c r="O17" s="2" t="str">
        <f t="shared" si="8"/>
        <v xml:space="preserve"> pesos</v>
      </c>
      <c r="P17" s="2" t="s">
        <v>80</v>
      </c>
      <c r="Q17" s="2"/>
      <c r="R17" s="2" t="str">
        <f t="shared" si="9"/>
        <v xml:space="preserve"> pesos</v>
      </c>
      <c r="S17" s="2" t="str">
        <f t="shared" si="10"/>
        <v xml:space="preserve"> pesos</v>
      </c>
      <c r="T17" s="2" t="str">
        <f t="shared" si="11"/>
        <v xml:space="preserve"> centavos</v>
      </c>
      <c r="U17" s="2" t="str">
        <f t="shared" si="12"/>
        <v xml:space="preserve"> centavos</v>
      </c>
      <c r="V17" s="2">
        <v>15</v>
      </c>
      <c r="W17" s="2">
        <v>14</v>
      </c>
      <c r="X17" s="2">
        <v>13</v>
      </c>
      <c r="Y17" s="2">
        <v>12</v>
      </c>
      <c r="Z17" s="2">
        <v>11</v>
      </c>
      <c r="AA17" s="2">
        <v>10</v>
      </c>
      <c r="AB17" s="2">
        <v>9</v>
      </c>
      <c r="AC17" s="2">
        <f t="shared" ref="AC17:AM17" si="101">AB17-1</f>
        <v>8</v>
      </c>
      <c r="AD17" s="2">
        <f t="shared" si="101"/>
        <v>7</v>
      </c>
      <c r="AE17" s="2">
        <f t="shared" si="101"/>
        <v>6</v>
      </c>
      <c r="AF17" s="2">
        <f t="shared" si="101"/>
        <v>5</v>
      </c>
      <c r="AG17" s="2">
        <f t="shared" si="101"/>
        <v>4</v>
      </c>
      <c r="AH17" s="2">
        <f t="shared" si="101"/>
        <v>3</v>
      </c>
      <c r="AI17" s="2">
        <f t="shared" si="101"/>
        <v>2</v>
      </c>
      <c r="AJ17" s="2">
        <f t="shared" si="101"/>
        <v>1</v>
      </c>
      <c r="AK17" s="2">
        <f t="shared" si="101"/>
        <v>0</v>
      </c>
      <c r="AL17" s="2">
        <f t="shared" si="101"/>
        <v>-1</v>
      </c>
      <c r="AM17" s="2">
        <f t="shared" si="101"/>
        <v>-2</v>
      </c>
      <c r="AN17" s="2"/>
      <c r="AO17" s="4">
        <f t="shared" si="14"/>
        <v>0</v>
      </c>
      <c r="AP17" s="4">
        <f t="shared" si="15"/>
        <v>0</v>
      </c>
      <c r="AQ17" s="4">
        <f t="shared" si="16"/>
        <v>0</v>
      </c>
      <c r="AR17" s="4">
        <f t="shared" si="17"/>
        <v>0</v>
      </c>
      <c r="AS17" s="4">
        <f t="shared" si="18"/>
        <v>0</v>
      </c>
      <c r="AT17" s="4">
        <f t="shared" si="19"/>
        <v>0</v>
      </c>
      <c r="AU17" s="4">
        <f t="shared" si="20"/>
        <v>0</v>
      </c>
      <c r="AV17" s="4">
        <f t="shared" si="21"/>
        <v>0</v>
      </c>
      <c r="AW17" s="4">
        <f t="shared" si="22"/>
        <v>0</v>
      </c>
      <c r="AX17" s="4">
        <f t="shared" si="23"/>
        <v>0</v>
      </c>
      <c r="AY17" s="4">
        <f t="shared" si="24"/>
        <v>0</v>
      </c>
      <c r="AZ17" s="4">
        <f t="shared" si="25"/>
        <v>0</v>
      </c>
      <c r="BA17" s="4">
        <f t="shared" si="26"/>
        <v>0</v>
      </c>
      <c r="BB17" s="4">
        <f t="shared" si="27"/>
        <v>0</v>
      </c>
      <c r="BC17" s="4">
        <f t="shared" si="28"/>
        <v>0</v>
      </c>
      <c r="BD17" s="4">
        <f t="shared" si="29"/>
        <v>0</v>
      </c>
      <c r="BE17" s="4">
        <f t="shared" si="30"/>
        <v>0</v>
      </c>
      <c r="BF17" s="2"/>
      <c r="BG17" s="2">
        <f t="shared" si="31"/>
        <v>0</v>
      </c>
      <c r="BH17" s="4">
        <f t="shared" si="32"/>
        <v>0</v>
      </c>
      <c r="BI17" s="4">
        <f t="shared" si="33"/>
        <v>0</v>
      </c>
      <c r="BJ17" s="4">
        <f t="shared" si="34"/>
        <v>0</v>
      </c>
      <c r="BK17" s="4">
        <f t="shared" si="35"/>
        <v>0</v>
      </c>
      <c r="BL17" s="4">
        <f t="shared" si="36"/>
        <v>0</v>
      </c>
      <c r="BM17" s="4">
        <f t="shared" si="37"/>
        <v>0</v>
      </c>
      <c r="BN17" s="4">
        <f t="shared" si="38"/>
        <v>0</v>
      </c>
      <c r="BO17" s="4">
        <f t="shared" si="39"/>
        <v>0</v>
      </c>
      <c r="BP17" s="4">
        <f t="shared" si="40"/>
        <v>0</v>
      </c>
      <c r="BQ17" s="4">
        <f t="shared" si="41"/>
        <v>0</v>
      </c>
      <c r="BR17" s="4">
        <f t="shared" si="42"/>
        <v>0</v>
      </c>
      <c r="BS17" s="4">
        <f t="shared" si="43"/>
        <v>0</v>
      </c>
      <c r="BT17" s="4">
        <f t="shared" si="44"/>
        <v>0</v>
      </c>
      <c r="BU17" s="4">
        <f t="shared" si="45"/>
        <v>0</v>
      </c>
      <c r="BV17" s="4">
        <f t="shared" si="46"/>
        <v>0</v>
      </c>
      <c r="BW17" s="4">
        <f t="shared" si="47"/>
        <v>0</v>
      </c>
      <c r="BX17" s="2"/>
      <c r="BY17" s="2"/>
      <c r="BZ17" s="4">
        <f t="shared" si="48"/>
        <v>0</v>
      </c>
      <c r="CA17" s="4"/>
      <c r="CB17" s="4"/>
      <c r="CC17" s="4">
        <f t="shared" si="49"/>
        <v>0</v>
      </c>
      <c r="CD17" s="4"/>
      <c r="CE17" s="4"/>
      <c r="CF17" s="4">
        <f t="shared" si="50"/>
        <v>0</v>
      </c>
      <c r="CG17" s="2"/>
      <c r="CH17" s="4"/>
      <c r="CI17" s="4">
        <f t="shared" si="51"/>
        <v>0</v>
      </c>
      <c r="CJ17" s="2"/>
      <c r="CK17" s="4"/>
      <c r="CL17" s="4">
        <f t="shared" si="52"/>
        <v>0</v>
      </c>
      <c r="CM17" s="2"/>
      <c r="CN17" s="4">
        <f t="shared" si="53"/>
        <v>0</v>
      </c>
      <c r="CO17" s="2"/>
      <c r="CP17" s="2"/>
      <c r="CQ17" s="2" t="str">
        <f t="shared" si="54"/>
        <v/>
      </c>
      <c r="CR17" s="2" t="str">
        <f t="shared" si="55"/>
        <v/>
      </c>
      <c r="CS17" s="2" t="str">
        <f t="shared" si="56"/>
        <v xml:space="preserve">  billones de</v>
      </c>
      <c r="CT17" s="2" t="str">
        <f t="shared" si="57"/>
        <v/>
      </c>
      <c r="CU17" s="2" t="str">
        <f t="shared" si="58"/>
        <v/>
      </c>
      <c r="CV17" s="2" t="str">
        <f t="shared" si="59"/>
        <v xml:space="preserve">  mil</v>
      </c>
      <c r="CW17" s="2" t="str">
        <f t="shared" si="60"/>
        <v/>
      </c>
      <c r="CX17" s="2" t="str">
        <f t="shared" si="61"/>
        <v/>
      </c>
      <c r="CY17" s="2" t="str">
        <f t="shared" si="62"/>
        <v xml:space="preserve">  millones de</v>
      </c>
      <c r="CZ17" s="2" t="str">
        <f t="shared" si="63"/>
        <v/>
      </c>
      <c r="DA17" s="2" t="str">
        <f t="shared" si="64"/>
        <v/>
      </c>
      <c r="DB17" s="2" t="str">
        <f t="shared" si="65"/>
        <v xml:space="preserve">  mil</v>
      </c>
      <c r="DC17" s="2" t="str">
        <f t="shared" si="66"/>
        <v/>
      </c>
      <c r="DD17" s="2" t="str">
        <f t="shared" si="67"/>
        <v/>
      </c>
      <c r="DE17" s="2" t="str">
        <f t="shared" si="68"/>
        <v xml:space="preserve">  pesos</v>
      </c>
      <c r="DF17" s="2" t="str">
        <f t="shared" si="69"/>
        <v/>
      </c>
      <c r="DG17" s="2" t="str">
        <f t="shared" si="70"/>
        <v xml:space="preserve">  centavos</v>
      </c>
      <c r="DH17" s="2" t="str">
        <f t="shared" si="71"/>
        <v xml:space="preserve"> </v>
      </c>
      <c r="DI17" s="2" t="str">
        <f t="shared" si="72"/>
        <v/>
      </c>
      <c r="DJ17" s="2"/>
      <c r="DK17" s="2" t="str">
        <f t="shared" si="73"/>
        <v xml:space="preserve"> </v>
      </c>
      <c r="DL17" s="2" t="str">
        <f t="shared" si="74"/>
        <v/>
      </c>
      <c r="DM17" s="2"/>
      <c r="DN17" s="2" t="str">
        <f t="shared" si="75"/>
        <v xml:space="preserve"> </v>
      </c>
      <c r="DO17" s="2" t="str">
        <f t="shared" si="76"/>
        <v/>
      </c>
      <c r="DP17" s="2"/>
      <c r="DQ17" s="2" t="str">
        <f t="shared" si="77"/>
        <v xml:space="preserve"> </v>
      </c>
      <c r="DR17" s="2" t="str">
        <f t="shared" si="78"/>
        <v/>
      </c>
      <c r="DS17" s="2"/>
      <c r="DT17" s="2" t="str">
        <f t="shared" si="79"/>
        <v>cero</v>
      </c>
      <c r="DU17" s="2" t="str">
        <f t="shared" si="80"/>
        <v xml:space="preserve"> pesos</v>
      </c>
      <c r="DV17" s="2" t="str">
        <f t="shared" si="81"/>
        <v/>
      </c>
      <c r="DW17" s="2" t="str">
        <f t="shared" si="82"/>
        <v/>
      </c>
      <c r="DX17" s="2"/>
      <c r="DY17" s="2"/>
      <c r="DZ17" s="2"/>
      <c r="EA17" s="2" t="str">
        <f t="shared" si="83"/>
        <v xml:space="preserve"> </v>
      </c>
      <c r="EB17" s="2"/>
      <c r="EC17" s="2"/>
      <c r="ED17" s="2" t="str">
        <f t="shared" si="84"/>
        <v xml:space="preserve"> </v>
      </c>
      <c r="EE17" s="2"/>
      <c r="EF17" s="2"/>
      <c r="EG17" s="5" t="str">
        <f t="shared" si="85"/>
        <v xml:space="preserve"> </v>
      </c>
      <c r="EH17" s="2"/>
      <c r="EI17" s="2"/>
      <c r="EJ17" s="5" t="str">
        <f t="shared" si="86"/>
        <v xml:space="preserve"> </v>
      </c>
      <c r="EK17" s="2"/>
      <c r="EL17" s="2"/>
      <c r="EM17" s="5" t="str">
        <f t="shared" si="87"/>
        <v>cero pesos</v>
      </c>
      <c r="EN17" s="5"/>
      <c r="EO17" s="5" t="str">
        <f t="shared" si="88"/>
        <v/>
      </c>
      <c r="EP17" s="2"/>
      <c r="ER17">
        <v>12</v>
      </c>
      <c r="ES17" t="s">
        <v>95</v>
      </c>
    </row>
    <row r="18" spans="1:149" x14ac:dyDescent="0.2">
      <c r="A18" s="6">
        <v>0</v>
      </c>
      <c r="B18" s="1" t="str">
        <f t="shared" si="0"/>
        <v>cero pesos M/L</v>
      </c>
      <c r="C18" s="2"/>
      <c r="D18" s="3">
        <f t="shared" si="1"/>
        <v>0</v>
      </c>
      <c r="E18" s="2" t="str">
        <f t="shared" si="2"/>
        <v/>
      </c>
      <c r="F18" s="2" t="str">
        <f t="shared" si="3"/>
        <v xml:space="preserve"> pesos</v>
      </c>
      <c r="G18" s="2" t="str">
        <f t="shared" si="4"/>
        <v xml:space="preserve"> billones de</v>
      </c>
      <c r="H18" s="2"/>
      <c r="I18" s="2" t="str">
        <f t="shared" si="5"/>
        <v xml:space="preserve"> pesos</v>
      </c>
      <c r="J18" s="2" t="s">
        <v>80</v>
      </c>
      <c r="K18" s="2"/>
      <c r="L18" s="2" t="str">
        <f t="shared" si="6"/>
        <v xml:space="preserve"> pesos</v>
      </c>
      <c r="M18" s="2" t="str">
        <f t="shared" si="7"/>
        <v xml:space="preserve"> millones de</v>
      </c>
      <c r="N18" s="2"/>
      <c r="O18" s="2" t="str">
        <f t="shared" si="8"/>
        <v xml:space="preserve"> pesos</v>
      </c>
      <c r="P18" s="2" t="s">
        <v>80</v>
      </c>
      <c r="Q18" s="2"/>
      <c r="R18" s="2" t="str">
        <f t="shared" si="9"/>
        <v xml:space="preserve"> pesos</v>
      </c>
      <c r="S18" s="2" t="str">
        <f t="shared" si="10"/>
        <v xml:space="preserve"> pesos</v>
      </c>
      <c r="T18" s="2" t="str">
        <f t="shared" si="11"/>
        <v xml:space="preserve"> centavos</v>
      </c>
      <c r="U18" s="2" t="str">
        <f t="shared" si="12"/>
        <v xml:space="preserve"> centavos</v>
      </c>
      <c r="V18" s="2">
        <v>15</v>
      </c>
      <c r="W18" s="2">
        <v>14</v>
      </c>
      <c r="X18" s="2">
        <v>13</v>
      </c>
      <c r="Y18" s="2">
        <v>12</v>
      </c>
      <c r="Z18" s="2">
        <v>11</v>
      </c>
      <c r="AA18" s="2">
        <v>10</v>
      </c>
      <c r="AB18" s="2">
        <v>9</v>
      </c>
      <c r="AC18" s="2">
        <f t="shared" ref="AC18:AM18" si="102">AB18-1</f>
        <v>8</v>
      </c>
      <c r="AD18" s="2">
        <f t="shared" si="102"/>
        <v>7</v>
      </c>
      <c r="AE18" s="2">
        <f t="shared" si="102"/>
        <v>6</v>
      </c>
      <c r="AF18" s="2">
        <f t="shared" si="102"/>
        <v>5</v>
      </c>
      <c r="AG18" s="2">
        <f t="shared" si="102"/>
        <v>4</v>
      </c>
      <c r="AH18" s="2">
        <f t="shared" si="102"/>
        <v>3</v>
      </c>
      <c r="AI18" s="2">
        <f t="shared" si="102"/>
        <v>2</v>
      </c>
      <c r="AJ18" s="2">
        <f t="shared" si="102"/>
        <v>1</v>
      </c>
      <c r="AK18" s="2">
        <f t="shared" si="102"/>
        <v>0</v>
      </c>
      <c r="AL18" s="2">
        <f t="shared" si="102"/>
        <v>-1</v>
      </c>
      <c r="AM18" s="2">
        <f t="shared" si="102"/>
        <v>-2</v>
      </c>
      <c r="AN18" s="2"/>
      <c r="AO18" s="4">
        <f t="shared" si="14"/>
        <v>0</v>
      </c>
      <c r="AP18" s="4">
        <f t="shared" si="15"/>
        <v>0</v>
      </c>
      <c r="AQ18" s="4">
        <f t="shared" si="16"/>
        <v>0</v>
      </c>
      <c r="AR18" s="4">
        <f t="shared" si="17"/>
        <v>0</v>
      </c>
      <c r="AS18" s="4">
        <f t="shared" si="18"/>
        <v>0</v>
      </c>
      <c r="AT18" s="4">
        <f t="shared" si="19"/>
        <v>0</v>
      </c>
      <c r="AU18" s="4">
        <f t="shared" si="20"/>
        <v>0</v>
      </c>
      <c r="AV18" s="4">
        <f t="shared" si="21"/>
        <v>0</v>
      </c>
      <c r="AW18" s="4">
        <f t="shared" si="22"/>
        <v>0</v>
      </c>
      <c r="AX18" s="4">
        <f t="shared" si="23"/>
        <v>0</v>
      </c>
      <c r="AY18" s="4">
        <f t="shared" si="24"/>
        <v>0</v>
      </c>
      <c r="AZ18" s="4">
        <f t="shared" si="25"/>
        <v>0</v>
      </c>
      <c r="BA18" s="4">
        <f t="shared" si="26"/>
        <v>0</v>
      </c>
      <c r="BB18" s="4">
        <f t="shared" si="27"/>
        <v>0</v>
      </c>
      <c r="BC18" s="4">
        <f t="shared" si="28"/>
        <v>0</v>
      </c>
      <c r="BD18" s="4">
        <f t="shared" si="29"/>
        <v>0</v>
      </c>
      <c r="BE18" s="4">
        <f t="shared" si="30"/>
        <v>0</v>
      </c>
      <c r="BF18" s="2"/>
      <c r="BG18" s="2">
        <f t="shared" si="31"/>
        <v>0</v>
      </c>
      <c r="BH18" s="4">
        <f t="shared" si="32"/>
        <v>0</v>
      </c>
      <c r="BI18" s="4">
        <f t="shared" si="33"/>
        <v>0</v>
      </c>
      <c r="BJ18" s="4">
        <f t="shared" si="34"/>
        <v>0</v>
      </c>
      <c r="BK18" s="4">
        <f t="shared" si="35"/>
        <v>0</v>
      </c>
      <c r="BL18" s="4">
        <f t="shared" si="36"/>
        <v>0</v>
      </c>
      <c r="BM18" s="4">
        <f t="shared" si="37"/>
        <v>0</v>
      </c>
      <c r="BN18" s="4">
        <f t="shared" si="38"/>
        <v>0</v>
      </c>
      <c r="BO18" s="4">
        <f t="shared" si="39"/>
        <v>0</v>
      </c>
      <c r="BP18" s="4">
        <f t="shared" si="40"/>
        <v>0</v>
      </c>
      <c r="BQ18" s="4">
        <f t="shared" si="41"/>
        <v>0</v>
      </c>
      <c r="BR18" s="4">
        <f t="shared" si="42"/>
        <v>0</v>
      </c>
      <c r="BS18" s="4">
        <f t="shared" si="43"/>
        <v>0</v>
      </c>
      <c r="BT18" s="4">
        <f t="shared" si="44"/>
        <v>0</v>
      </c>
      <c r="BU18" s="4">
        <f t="shared" si="45"/>
        <v>0</v>
      </c>
      <c r="BV18" s="4">
        <f t="shared" si="46"/>
        <v>0</v>
      </c>
      <c r="BW18" s="4">
        <f t="shared" si="47"/>
        <v>0</v>
      </c>
      <c r="BX18" s="2"/>
      <c r="BY18" s="2"/>
      <c r="BZ18" s="4">
        <f t="shared" si="48"/>
        <v>0</v>
      </c>
      <c r="CA18" s="4"/>
      <c r="CB18" s="4"/>
      <c r="CC18" s="4">
        <f t="shared" si="49"/>
        <v>0</v>
      </c>
      <c r="CD18" s="4"/>
      <c r="CE18" s="4"/>
      <c r="CF18" s="4">
        <f t="shared" si="50"/>
        <v>0</v>
      </c>
      <c r="CG18" s="2"/>
      <c r="CH18" s="4"/>
      <c r="CI18" s="4">
        <f t="shared" si="51"/>
        <v>0</v>
      </c>
      <c r="CJ18" s="2"/>
      <c r="CK18" s="4"/>
      <c r="CL18" s="4">
        <f t="shared" si="52"/>
        <v>0</v>
      </c>
      <c r="CM18" s="2"/>
      <c r="CN18" s="4">
        <f t="shared" si="53"/>
        <v>0</v>
      </c>
      <c r="CO18" s="2"/>
      <c r="CP18" s="2"/>
      <c r="CQ18" s="2" t="str">
        <f t="shared" si="54"/>
        <v/>
      </c>
      <c r="CR18" s="2" t="str">
        <f t="shared" si="55"/>
        <v/>
      </c>
      <c r="CS18" s="2" t="str">
        <f t="shared" si="56"/>
        <v xml:space="preserve">  billones de</v>
      </c>
      <c r="CT18" s="2" t="str">
        <f t="shared" si="57"/>
        <v/>
      </c>
      <c r="CU18" s="2" t="str">
        <f t="shared" si="58"/>
        <v/>
      </c>
      <c r="CV18" s="2" t="str">
        <f t="shared" si="59"/>
        <v xml:space="preserve">  mil</v>
      </c>
      <c r="CW18" s="2" t="str">
        <f t="shared" si="60"/>
        <v/>
      </c>
      <c r="CX18" s="2" t="str">
        <f t="shared" si="61"/>
        <v/>
      </c>
      <c r="CY18" s="2" t="str">
        <f t="shared" si="62"/>
        <v xml:space="preserve">  millones de</v>
      </c>
      <c r="CZ18" s="2" t="str">
        <f t="shared" si="63"/>
        <v/>
      </c>
      <c r="DA18" s="2" t="str">
        <f t="shared" si="64"/>
        <v/>
      </c>
      <c r="DB18" s="2" t="str">
        <f t="shared" si="65"/>
        <v xml:space="preserve">  mil</v>
      </c>
      <c r="DC18" s="2" t="str">
        <f t="shared" si="66"/>
        <v/>
      </c>
      <c r="DD18" s="2" t="str">
        <f t="shared" si="67"/>
        <v/>
      </c>
      <c r="DE18" s="2" t="str">
        <f t="shared" si="68"/>
        <v xml:space="preserve">  pesos</v>
      </c>
      <c r="DF18" s="2" t="str">
        <f t="shared" si="69"/>
        <v/>
      </c>
      <c r="DG18" s="2" t="str">
        <f t="shared" si="70"/>
        <v xml:space="preserve">  centavos</v>
      </c>
      <c r="DH18" s="2" t="str">
        <f t="shared" si="71"/>
        <v xml:space="preserve"> </v>
      </c>
      <c r="DI18" s="2" t="str">
        <f t="shared" si="72"/>
        <v/>
      </c>
      <c r="DJ18" s="2"/>
      <c r="DK18" s="2" t="str">
        <f t="shared" si="73"/>
        <v xml:space="preserve"> </v>
      </c>
      <c r="DL18" s="2" t="str">
        <f t="shared" si="74"/>
        <v/>
      </c>
      <c r="DM18" s="2"/>
      <c r="DN18" s="2" t="str">
        <f t="shared" si="75"/>
        <v xml:space="preserve"> </v>
      </c>
      <c r="DO18" s="2" t="str">
        <f t="shared" si="76"/>
        <v/>
      </c>
      <c r="DP18" s="2"/>
      <c r="DQ18" s="2" t="str">
        <f t="shared" si="77"/>
        <v xml:space="preserve"> </v>
      </c>
      <c r="DR18" s="2" t="str">
        <f t="shared" si="78"/>
        <v/>
      </c>
      <c r="DS18" s="2"/>
      <c r="DT18" s="2" t="str">
        <f t="shared" si="79"/>
        <v>cero</v>
      </c>
      <c r="DU18" s="2" t="str">
        <f t="shared" si="80"/>
        <v xml:space="preserve"> pesos</v>
      </c>
      <c r="DV18" s="2" t="str">
        <f t="shared" si="81"/>
        <v/>
      </c>
      <c r="DW18" s="2" t="str">
        <f t="shared" si="82"/>
        <v/>
      </c>
      <c r="DX18" s="2"/>
      <c r="DY18" s="2"/>
      <c r="DZ18" s="2"/>
      <c r="EA18" s="2" t="str">
        <f t="shared" si="83"/>
        <v xml:space="preserve"> </v>
      </c>
      <c r="EB18" s="2"/>
      <c r="EC18" s="2"/>
      <c r="ED18" s="2" t="str">
        <f t="shared" si="84"/>
        <v xml:space="preserve"> </v>
      </c>
      <c r="EE18" s="2"/>
      <c r="EF18" s="2"/>
      <c r="EG18" s="5" t="str">
        <f t="shared" si="85"/>
        <v xml:space="preserve"> </v>
      </c>
      <c r="EH18" s="2"/>
      <c r="EI18" s="2"/>
      <c r="EJ18" s="5" t="str">
        <f t="shared" si="86"/>
        <v xml:space="preserve"> </v>
      </c>
      <c r="EK18" s="2"/>
      <c r="EL18" s="2"/>
      <c r="EM18" s="5" t="str">
        <f t="shared" si="87"/>
        <v>cero pesos</v>
      </c>
      <c r="EN18" s="5"/>
      <c r="EO18" s="5" t="str">
        <f t="shared" si="88"/>
        <v/>
      </c>
      <c r="EP18" s="2"/>
      <c r="ER18">
        <v>13</v>
      </c>
      <c r="ES18" t="s">
        <v>96</v>
      </c>
    </row>
    <row r="19" spans="1:149" x14ac:dyDescent="0.2">
      <c r="A19" s="6">
        <v>0</v>
      </c>
      <c r="B19" s="1" t="str">
        <f t="shared" si="0"/>
        <v>cero pesos M/L</v>
      </c>
      <c r="C19" s="2"/>
      <c r="D19" s="3">
        <f t="shared" si="1"/>
        <v>0</v>
      </c>
      <c r="E19" s="2" t="str">
        <f t="shared" si="2"/>
        <v/>
      </c>
      <c r="F19" s="2" t="str">
        <f t="shared" si="3"/>
        <v xml:space="preserve"> pesos</v>
      </c>
      <c r="G19" s="2" t="str">
        <f t="shared" si="4"/>
        <v xml:space="preserve"> billones de</v>
      </c>
      <c r="H19" s="2"/>
      <c r="I19" s="2" t="str">
        <f t="shared" si="5"/>
        <v xml:space="preserve"> pesos</v>
      </c>
      <c r="J19" s="2" t="s">
        <v>80</v>
      </c>
      <c r="K19" s="2"/>
      <c r="L19" s="2" t="str">
        <f t="shared" si="6"/>
        <v xml:space="preserve"> pesos</v>
      </c>
      <c r="M19" s="2" t="str">
        <f t="shared" si="7"/>
        <v xml:space="preserve"> millones de</v>
      </c>
      <c r="N19" s="2"/>
      <c r="O19" s="2" t="str">
        <f t="shared" si="8"/>
        <v xml:space="preserve"> pesos</v>
      </c>
      <c r="P19" s="2" t="s">
        <v>80</v>
      </c>
      <c r="Q19" s="2"/>
      <c r="R19" s="2" t="str">
        <f t="shared" si="9"/>
        <v xml:space="preserve"> pesos</v>
      </c>
      <c r="S19" s="2" t="str">
        <f t="shared" si="10"/>
        <v xml:space="preserve"> pesos</v>
      </c>
      <c r="T19" s="2" t="str">
        <f t="shared" si="11"/>
        <v xml:space="preserve"> centavos</v>
      </c>
      <c r="U19" s="2" t="str">
        <f t="shared" si="12"/>
        <v xml:space="preserve"> centavos</v>
      </c>
      <c r="V19" s="2">
        <v>15</v>
      </c>
      <c r="W19" s="2">
        <v>14</v>
      </c>
      <c r="X19" s="2">
        <v>13</v>
      </c>
      <c r="Y19" s="2">
        <v>12</v>
      </c>
      <c r="Z19" s="2">
        <v>11</v>
      </c>
      <c r="AA19" s="2">
        <v>10</v>
      </c>
      <c r="AB19" s="2">
        <v>9</v>
      </c>
      <c r="AC19" s="2">
        <f t="shared" ref="AC19:AM19" si="103">AB19-1</f>
        <v>8</v>
      </c>
      <c r="AD19" s="2">
        <f t="shared" si="103"/>
        <v>7</v>
      </c>
      <c r="AE19" s="2">
        <f t="shared" si="103"/>
        <v>6</v>
      </c>
      <c r="AF19" s="2">
        <f t="shared" si="103"/>
        <v>5</v>
      </c>
      <c r="AG19" s="2">
        <f t="shared" si="103"/>
        <v>4</v>
      </c>
      <c r="AH19" s="2">
        <f t="shared" si="103"/>
        <v>3</v>
      </c>
      <c r="AI19" s="2">
        <f t="shared" si="103"/>
        <v>2</v>
      </c>
      <c r="AJ19" s="2">
        <f t="shared" si="103"/>
        <v>1</v>
      </c>
      <c r="AK19" s="2">
        <f t="shared" si="103"/>
        <v>0</v>
      </c>
      <c r="AL19" s="2">
        <f t="shared" si="103"/>
        <v>-1</v>
      </c>
      <c r="AM19" s="2">
        <f t="shared" si="103"/>
        <v>-2</v>
      </c>
      <c r="AN19" s="2"/>
      <c r="AO19" s="4">
        <f t="shared" si="14"/>
        <v>0</v>
      </c>
      <c r="AP19" s="4">
        <f t="shared" si="15"/>
        <v>0</v>
      </c>
      <c r="AQ19" s="4">
        <f t="shared" si="16"/>
        <v>0</v>
      </c>
      <c r="AR19" s="4">
        <f t="shared" si="17"/>
        <v>0</v>
      </c>
      <c r="AS19" s="4">
        <f t="shared" si="18"/>
        <v>0</v>
      </c>
      <c r="AT19" s="4">
        <f t="shared" si="19"/>
        <v>0</v>
      </c>
      <c r="AU19" s="4">
        <f t="shared" si="20"/>
        <v>0</v>
      </c>
      <c r="AV19" s="4">
        <f t="shared" si="21"/>
        <v>0</v>
      </c>
      <c r="AW19" s="4">
        <f t="shared" si="22"/>
        <v>0</v>
      </c>
      <c r="AX19" s="4">
        <f t="shared" si="23"/>
        <v>0</v>
      </c>
      <c r="AY19" s="4">
        <f t="shared" si="24"/>
        <v>0</v>
      </c>
      <c r="AZ19" s="4">
        <f t="shared" si="25"/>
        <v>0</v>
      </c>
      <c r="BA19" s="4">
        <f t="shared" si="26"/>
        <v>0</v>
      </c>
      <c r="BB19" s="4">
        <f t="shared" si="27"/>
        <v>0</v>
      </c>
      <c r="BC19" s="4">
        <f t="shared" si="28"/>
        <v>0</v>
      </c>
      <c r="BD19" s="4">
        <f t="shared" si="29"/>
        <v>0</v>
      </c>
      <c r="BE19" s="4">
        <f t="shared" si="30"/>
        <v>0</v>
      </c>
      <c r="BF19" s="2"/>
      <c r="BG19" s="2">
        <f t="shared" si="31"/>
        <v>0</v>
      </c>
      <c r="BH19" s="4">
        <f t="shared" si="32"/>
        <v>0</v>
      </c>
      <c r="BI19" s="4">
        <f t="shared" si="33"/>
        <v>0</v>
      </c>
      <c r="BJ19" s="4">
        <f t="shared" si="34"/>
        <v>0</v>
      </c>
      <c r="BK19" s="4">
        <f t="shared" si="35"/>
        <v>0</v>
      </c>
      <c r="BL19" s="4">
        <f t="shared" si="36"/>
        <v>0</v>
      </c>
      <c r="BM19" s="4">
        <f t="shared" si="37"/>
        <v>0</v>
      </c>
      <c r="BN19" s="4">
        <f t="shared" si="38"/>
        <v>0</v>
      </c>
      <c r="BO19" s="4">
        <f t="shared" si="39"/>
        <v>0</v>
      </c>
      <c r="BP19" s="4">
        <f t="shared" si="40"/>
        <v>0</v>
      </c>
      <c r="BQ19" s="4">
        <f t="shared" si="41"/>
        <v>0</v>
      </c>
      <c r="BR19" s="4">
        <f t="shared" si="42"/>
        <v>0</v>
      </c>
      <c r="BS19" s="4">
        <f t="shared" si="43"/>
        <v>0</v>
      </c>
      <c r="BT19" s="4">
        <f t="shared" si="44"/>
        <v>0</v>
      </c>
      <c r="BU19" s="4">
        <f t="shared" si="45"/>
        <v>0</v>
      </c>
      <c r="BV19" s="4">
        <f t="shared" si="46"/>
        <v>0</v>
      </c>
      <c r="BW19" s="4">
        <f t="shared" si="47"/>
        <v>0</v>
      </c>
      <c r="BX19" s="2"/>
      <c r="BY19" s="2"/>
      <c r="BZ19" s="4">
        <f t="shared" si="48"/>
        <v>0</v>
      </c>
      <c r="CA19" s="4"/>
      <c r="CB19" s="4"/>
      <c r="CC19" s="4">
        <f t="shared" si="49"/>
        <v>0</v>
      </c>
      <c r="CD19" s="4"/>
      <c r="CE19" s="4"/>
      <c r="CF19" s="4">
        <f t="shared" si="50"/>
        <v>0</v>
      </c>
      <c r="CG19" s="2"/>
      <c r="CH19" s="4"/>
      <c r="CI19" s="4">
        <f t="shared" si="51"/>
        <v>0</v>
      </c>
      <c r="CJ19" s="2"/>
      <c r="CK19" s="4"/>
      <c r="CL19" s="4">
        <f t="shared" si="52"/>
        <v>0</v>
      </c>
      <c r="CM19" s="2"/>
      <c r="CN19" s="4">
        <f t="shared" si="53"/>
        <v>0</v>
      </c>
      <c r="CO19" s="2"/>
      <c r="CP19" s="2"/>
      <c r="CQ19" s="2" t="str">
        <f t="shared" si="54"/>
        <v/>
      </c>
      <c r="CR19" s="2" t="str">
        <f t="shared" si="55"/>
        <v/>
      </c>
      <c r="CS19" s="2" t="str">
        <f t="shared" si="56"/>
        <v xml:space="preserve">  billones de</v>
      </c>
      <c r="CT19" s="2" t="str">
        <f t="shared" si="57"/>
        <v/>
      </c>
      <c r="CU19" s="2" t="str">
        <f t="shared" si="58"/>
        <v/>
      </c>
      <c r="CV19" s="2" t="str">
        <f t="shared" si="59"/>
        <v xml:space="preserve">  mil</v>
      </c>
      <c r="CW19" s="2" t="str">
        <f t="shared" si="60"/>
        <v/>
      </c>
      <c r="CX19" s="2" t="str">
        <f t="shared" si="61"/>
        <v/>
      </c>
      <c r="CY19" s="2" t="str">
        <f t="shared" si="62"/>
        <v xml:space="preserve">  millones de</v>
      </c>
      <c r="CZ19" s="2" t="str">
        <f t="shared" si="63"/>
        <v/>
      </c>
      <c r="DA19" s="2" t="str">
        <f t="shared" si="64"/>
        <v/>
      </c>
      <c r="DB19" s="2" t="str">
        <f t="shared" si="65"/>
        <v xml:space="preserve">  mil</v>
      </c>
      <c r="DC19" s="2" t="str">
        <f t="shared" si="66"/>
        <v/>
      </c>
      <c r="DD19" s="2" t="str">
        <f t="shared" si="67"/>
        <v/>
      </c>
      <c r="DE19" s="2" t="str">
        <f t="shared" si="68"/>
        <v xml:space="preserve">  pesos</v>
      </c>
      <c r="DF19" s="2" t="str">
        <f t="shared" si="69"/>
        <v/>
      </c>
      <c r="DG19" s="2" t="str">
        <f t="shared" si="70"/>
        <v xml:space="preserve">  centavos</v>
      </c>
      <c r="DH19" s="2" t="str">
        <f t="shared" si="71"/>
        <v xml:space="preserve"> </v>
      </c>
      <c r="DI19" s="2" t="str">
        <f t="shared" si="72"/>
        <v/>
      </c>
      <c r="DJ19" s="2"/>
      <c r="DK19" s="2" t="str">
        <f t="shared" si="73"/>
        <v xml:space="preserve"> </v>
      </c>
      <c r="DL19" s="2" t="str">
        <f t="shared" si="74"/>
        <v/>
      </c>
      <c r="DM19" s="2"/>
      <c r="DN19" s="2" t="str">
        <f t="shared" si="75"/>
        <v xml:space="preserve"> </v>
      </c>
      <c r="DO19" s="2" t="str">
        <f t="shared" si="76"/>
        <v/>
      </c>
      <c r="DP19" s="2"/>
      <c r="DQ19" s="2" t="str">
        <f t="shared" si="77"/>
        <v xml:space="preserve"> </v>
      </c>
      <c r="DR19" s="2" t="str">
        <f t="shared" si="78"/>
        <v/>
      </c>
      <c r="DS19" s="2"/>
      <c r="DT19" s="2" t="str">
        <f t="shared" si="79"/>
        <v>cero</v>
      </c>
      <c r="DU19" s="2" t="str">
        <f t="shared" si="80"/>
        <v xml:space="preserve"> pesos</v>
      </c>
      <c r="DV19" s="2" t="str">
        <f t="shared" si="81"/>
        <v/>
      </c>
      <c r="DW19" s="2" t="str">
        <f t="shared" si="82"/>
        <v/>
      </c>
      <c r="DX19" s="2"/>
      <c r="DY19" s="2"/>
      <c r="DZ19" s="2"/>
      <c r="EA19" s="2" t="str">
        <f t="shared" si="83"/>
        <v xml:space="preserve"> </v>
      </c>
      <c r="EB19" s="2"/>
      <c r="EC19" s="2"/>
      <c r="ED19" s="2" t="str">
        <f t="shared" si="84"/>
        <v xml:space="preserve"> </v>
      </c>
      <c r="EE19" s="2"/>
      <c r="EF19" s="2"/>
      <c r="EG19" s="5" t="str">
        <f t="shared" si="85"/>
        <v xml:space="preserve"> </v>
      </c>
      <c r="EH19" s="2"/>
      <c r="EI19" s="2"/>
      <c r="EJ19" s="5" t="str">
        <f t="shared" si="86"/>
        <v xml:space="preserve"> </v>
      </c>
      <c r="EK19" s="2"/>
      <c r="EL19" s="2"/>
      <c r="EM19" s="5" t="str">
        <f t="shared" si="87"/>
        <v>cero pesos</v>
      </c>
      <c r="EN19" s="5"/>
      <c r="EO19" s="5" t="str">
        <f t="shared" si="88"/>
        <v/>
      </c>
      <c r="EP19" s="2"/>
      <c r="ER19">
        <v>14</v>
      </c>
      <c r="ES19" t="s">
        <v>97</v>
      </c>
    </row>
    <row r="20" spans="1:149" x14ac:dyDescent="0.2">
      <c r="A20" s="6">
        <v>0</v>
      </c>
      <c r="B20" s="1" t="str">
        <f t="shared" si="0"/>
        <v>cero pesos M/L</v>
      </c>
      <c r="C20" s="2"/>
      <c r="D20" s="3">
        <f t="shared" si="1"/>
        <v>0</v>
      </c>
      <c r="E20" s="2" t="str">
        <f t="shared" si="2"/>
        <v/>
      </c>
      <c r="F20" s="2" t="str">
        <f t="shared" si="3"/>
        <v xml:space="preserve"> pesos</v>
      </c>
      <c r="G20" s="2" t="str">
        <f t="shared" si="4"/>
        <v xml:space="preserve"> billones de</v>
      </c>
      <c r="H20" s="2"/>
      <c r="I20" s="2" t="str">
        <f t="shared" si="5"/>
        <v xml:space="preserve"> pesos</v>
      </c>
      <c r="J20" s="2" t="s">
        <v>80</v>
      </c>
      <c r="K20" s="2"/>
      <c r="L20" s="2" t="str">
        <f t="shared" si="6"/>
        <v xml:space="preserve"> pesos</v>
      </c>
      <c r="M20" s="2" t="str">
        <f t="shared" si="7"/>
        <v xml:space="preserve"> millones de</v>
      </c>
      <c r="N20" s="2"/>
      <c r="O20" s="2" t="str">
        <f t="shared" si="8"/>
        <v xml:space="preserve"> pesos</v>
      </c>
      <c r="P20" s="2" t="s">
        <v>80</v>
      </c>
      <c r="Q20" s="2"/>
      <c r="R20" s="2" t="str">
        <f t="shared" si="9"/>
        <v xml:space="preserve"> pesos</v>
      </c>
      <c r="S20" s="2" t="str">
        <f t="shared" si="10"/>
        <v xml:space="preserve"> pesos</v>
      </c>
      <c r="T20" s="2" t="str">
        <f t="shared" si="11"/>
        <v xml:space="preserve"> centavos</v>
      </c>
      <c r="U20" s="2" t="str">
        <f t="shared" si="12"/>
        <v xml:space="preserve"> centavos</v>
      </c>
      <c r="V20" s="2">
        <v>15</v>
      </c>
      <c r="W20" s="2">
        <v>14</v>
      </c>
      <c r="X20" s="2">
        <v>13</v>
      </c>
      <c r="Y20" s="2">
        <v>12</v>
      </c>
      <c r="Z20" s="2">
        <v>11</v>
      </c>
      <c r="AA20" s="2">
        <v>10</v>
      </c>
      <c r="AB20" s="2">
        <v>9</v>
      </c>
      <c r="AC20" s="2">
        <f t="shared" ref="AC20:AM20" si="104">AB20-1</f>
        <v>8</v>
      </c>
      <c r="AD20" s="2">
        <f t="shared" si="104"/>
        <v>7</v>
      </c>
      <c r="AE20" s="2">
        <f t="shared" si="104"/>
        <v>6</v>
      </c>
      <c r="AF20" s="2">
        <f t="shared" si="104"/>
        <v>5</v>
      </c>
      <c r="AG20" s="2">
        <f t="shared" si="104"/>
        <v>4</v>
      </c>
      <c r="AH20" s="2">
        <f t="shared" si="104"/>
        <v>3</v>
      </c>
      <c r="AI20" s="2">
        <f t="shared" si="104"/>
        <v>2</v>
      </c>
      <c r="AJ20" s="2">
        <f t="shared" si="104"/>
        <v>1</v>
      </c>
      <c r="AK20" s="2">
        <f t="shared" si="104"/>
        <v>0</v>
      </c>
      <c r="AL20" s="2">
        <f t="shared" si="104"/>
        <v>-1</v>
      </c>
      <c r="AM20" s="2">
        <f t="shared" si="104"/>
        <v>-2</v>
      </c>
      <c r="AN20" s="2"/>
      <c r="AO20" s="4">
        <f t="shared" si="14"/>
        <v>0</v>
      </c>
      <c r="AP20" s="4">
        <f t="shared" si="15"/>
        <v>0</v>
      </c>
      <c r="AQ20" s="4">
        <f t="shared" si="16"/>
        <v>0</v>
      </c>
      <c r="AR20" s="4">
        <f t="shared" si="17"/>
        <v>0</v>
      </c>
      <c r="AS20" s="4">
        <f t="shared" si="18"/>
        <v>0</v>
      </c>
      <c r="AT20" s="4">
        <f t="shared" si="19"/>
        <v>0</v>
      </c>
      <c r="AU20" s="4">
        <f t="shared" si="20"/>
        <v>0</v>
      </c>
      <c r="AV20" s="4">
        <f t="shared" si="21"/>
        <v>0</v>
      </c>
      <c r="AW20" s="4">
        <f t="shared" si="22"/>
        <v>0</v>
      </c>
      <c r="AX20" s="4">
        <f t="shared" si="23"/>
        <v>0</v>
      </c>
      <c r="AY20" s="4">
        <f t="shared" si="24"/>
        <v>0</v>
      </c>
      <c r="AZ20" s="4">
        <f t="shared" si="25"/>
        <v>0</v>
      </c>
      <c r="BA20" s="4">
        <f t="shared" si="26"/>
        <v>0</v>
      </c>
      <c r="BB20" s="4">
        <f t="shared" si="27"/>
        <v>0</v>
      </c>
      <c r="BC20" s="4">
        <f t="shared" si="28"/>
        <v>0</v>
      </c>
      <c r="BD20" s="4">
        <f t="shared" si="29"/>
        <v>0</v>
      </c>
      <c r="BE20" s="4">
        <f t="shared" si="30"/>
        <v>0</v>
      </c>
      <c r="BF20" s="2"/>
      <c r="BG20" s="2">
        <f t="shared" si="31"/>
        <v>0</v>
      </c>
      <c r="BH20" s="4">
        <f t="shared" si="32"/>
        <v>0</v>
      </c>
      <c r="BI20" s="4">
        <f t="shared" si="33"/>
        <v>0</v>
      </c>
      <c r="BJ20" s="4">
        <f t="shared" si="34"/>
        <v>0</v>
      </c>
      <c r="BK20" s="4">
        <f t="shared" si="35"/>
        <v>0</v>
      </c>
      <c r="BL20" s="4">
        <f t="shared" si="36"/>
        <v>0</v>
      </c>
      <c r="BM20" s="4">
        <f t="shared" si="37"/>
        <v>0</v>
      </c>
      <c r="BN20" s="4">
        <f t="shared" si="38"/>
        <v>0</v>
      </c>
      <c r="BO20" s="4">
        <f t="shared" si="39"/>
        <v>0</v>
      </c>
      <c r="BP20" s="4">
        <f t="shared" si="40"/>
        <v>0</v>
      </c>
      <c r="BQ20" s="4">
        <f t="shared" si="41"/>
        <v>0</v>
      </c>
      <c r="BR20" s="4">
        <f t="shared" si="42"/>
        <v>0</v>
      </c>
      <c r="BS20" s="4">
        <f t="shared" si="43"/>
        <v>0</v>
      </c>
      <c r="BT20" s="4">
        <f t="shared" si="44"/>
        <v>0</v>
      </c>
      <c r="BU20" s="4">
        <f t="shared" si="45"/>
        <v>0</v>
      </c>
      <c r="BV20" s="4">
        <f t="shared" si="46"/>
        <v>0</v>
      </c>
      <c r="BW20" s="4">
        <f t="shared" si="47"/>
        <v>0</v>
      </c>
      <c r="BX20" s="2"/>
      <c r="BY20" s="2"/>
      <c r="BZ20" s="4">
        <f t="shared" si="48"/>
        <v>0</v>
      </c>
      <c r="CA20" s="4"/>
      <c r="CB20" s="4"/>
      <c r="CC20" s="4">
        <f t="shared" si="49"/>
        <v>0</v>
      </c>
      <c r="CD20" s="4"/>
      <c r="CE20" s="4"/>
      <c r="CF20" s="4">
        <f t="shared" si="50"/>
        <v>0</v>
      </c>
      <c r="CG20" s="2"/>
      <c r="CH20" s="4"/>
      <c r="CI20" s="4">
        <f t="shared" si="51"/>
        <v>0</v>
      </c>
      <c r="CJ20" s="2"/>
      <c r="CK20" s="4"/>
      <c r="CL20" s="4">
        <f t="shared" si="52"/>
        <v>0</v>
      </c>
      <c r="CM20" s="2"/>
      <c r="CN20" s="4">
        <f t="shared" si="53"/>
        <v>0</v>
      </c>
      <c r="CO20" s="2"/>
      <c r="CP20" s="2"/>
      <c r="CQ20" s="2" t="str">
        <f t="shared" si="54"/>
        <v/>
      </c>
      <c r="CR20" s="2" t="str">
        <f t="shared" si="55"/>
        <v/>
      </c>
      <c r="CS20" s="2" t="str">
        <f t="shared" si="56"/>
        <v xml:space="preserve">  billones de</v>
      </c>
      <c r="CT20" s="2" t="str">
        <f t="shared" si="57"/>
        <v/>
      </c>
      <c r="CU20" s="2" t="str">
        <f t="shared" si="58"/>
        <v/>
      </c>
      <c r="CV20" s="2" t="str">
        <f t="shared" si="59"/>
        <v xml:space="preserve">  mil</v>
      </c>
      <c r="CW20" s="2" t="str">
        <f t="shared" si="60"/>
        <v/>
      </c>
      <c r="CX20" s="2" t="str">
        <f t="shared" si="61"/>
        <v/>
      </c>
      <c r="CY20" s="2" t="str">
        <f t="shared" si="62"/>
        <v xml:space="preserve">  millones de</v>
      </c>
      <c r="CZ20" s="2" t="str">
        <f t="shared" si="63"/>
        <v/>
      </c>
      <c r="DA20" s="2" t="str">
        <f t="shared" si="64"/>
        <v/>
      </c>
      <c r="DB20" s="2" t="str">
        <f t="shared" si="65"/>
        <v xml:space="preserve">  mil</v>
      </c>
      <c r="DC20" s="2" t="str">
        <f t="shared" si="66"/>
        <v/>
      </c>
      <c r="DD20" s="2" t="str">
        <f t="shared" si="67"/>
        <v/>
      </c>
      <c r="DE20" s="2" t="str">
        <f t="shared" si="68"/>
        <v xml:space="preserve">  pesos</v>
      </c>
      <c r="DF20" s="2" t="str">
        <f t="shared" si="69"/>
        <v/>
      </c>
      <c r="DG20" s="2" t="str">
        <f t="shared" si="70"/>
        <v xml:space="preserve">  centavos</v>
      </c>
      <c r="DH20" s="2" t="str">
        <f t="shared" si="71"/>
        <v xml:space="preserve"> </v>
      </c>
      <c r="DI20" s="2" t="str">
        <f t="shared" si="72"/>
        <v/>
      </c>
      <c r="DJ20" s="2"/>
      <c r="DK20" s="2" t="str">
        <f t="shared" si="73"/>
        <v xml:space="preserve"> </v>
      </c>
      <c r="DL20" s="2" t="str">
        <f t="shared" si="74"/>
        <v/>
      </c>
      <c r="DM20" s="2"/>
      <c r="DN20" s="2" t="str">
        <f t="shared" si="75"/>
        <v xml:space="preserve"> </v>
      </c>
      <c r="DO20" s="2" t="str">
        <f t="shared" si="76"/>
        <v/>
      </c>
      <c r="DP20" s="2"/>
      <c r="DQ20" s="2" t="str">
        <f t="shared" si="77"/>
        <v xml:space="preserve"> </v>
      </c>
      <c r="DR20" s="2" t="str">
        <f t="shared" si="78"/>
        <v/>
      </c>
      <c r="DS20" s="2"/>
      <c r="DT20" s="2" t="str">
        <f t="shared" si="79"/>
        <v>cero</v>
      </c>
      <c r="DU20" s="2" t="str">
        <f t="shared" si="80"/>
        <v xml:space="preserve"> pesos</v>
      </c>
      <c r="DV20" s="2" t="str">
        <f t="shared" si="81"/>
        <v/>
      </c>
      <c r="DW20" s="2" t="str">
        <f t="shared" si="82"/>
        <v/>
      </c>
      <c r="DX20" s="2"/>
      <c r="DY20" s="2"/>
      <c r="DZ20" s="2"/>
      <c r="EA20" s="2" t="str">
        <f t="shared" si="83"/>
        <v xml:space="preserve"> </v>
      </c>
      <c r="EB20" s="2"/>
      <c r="EC20" s="2"/>
      <c r="ED20" s="2" t="str">
        <f t="shared" si="84"/>
        <v xml:space="preserve"> </v>
      </c>
      <c r="EE20" s="2"/>
      <c r="EF20" s="2"/>
      <c r="EG20" s="5" t="str">
        <f t="shared" si="85"/>
        <v xml:space="preserve"> </v>
      </c>
      <c r="EH20" s="2"/>
      <c r="EI20" s="2"/>
      <c r="EJ20" s="5" t="str">
        <f t="shared" si="86"/>
        <v xml:space="preserve"> </v>
      </c>
      <c r="EK20" s="2"/>
      <c r="EL20" s="2"/>
      <c r="EM20" s="5" t="str">
        <f t="shared" si="87"/>
        <v>cero pesos</v>
      </c>
      <c r="EN20" s="5"/>
      <c r="EO20" s="5" t="str">
        <f t="shared" si="88"/>
        <v/>
      </c>
      <c r="EP20" s="2"/>
      <c r="ER20">
        <v>15</v>
      </c>
      <c r="ES20" t="s">
        <v>98</v>
      </c>
    </row>
    <row r="21" spans="1:149" x14ac:dyDescent="0.2">
      <c r="A21" s="6">
        <v>0</v>
      </c>
      <c r="B21" s="1" t="str">
        <f t="shared" si="0"/>
        <v>cero pesos M/L</v>
      </c>
      <c r="C21" s="2"/>
      <c r="D21" s="3">
        <f t="shared" si="1"/>
        <v>0</v>
      </c>
      <c r="E21" s="2" t="str">
        <f t="shared" si="2"/>
        <v/>
      </c>
      <c r="F21" s="2" t="str">
        <f t="shared" si="3"/>
        <v xml:space="preserve"> pesos</v>
      </c>
      <c r="G21" s="2" t="str">
        <f t="shared" si="4"/>
        <v xml:space="preserve"> billones de</v>
      </c>
      <c r="H21" s="2"/>
      <c r="I21" s="2" t="str">
        <f t="shared" si="5"/>
        <v xml:space="preserve"> pesos</v>
      </c>
      <c r="J21" s="2" t="s">
        <v>80</v>
      </c>
      <c r="K21" s="2"/>
      <c r="L21" s="2" t="str">
        <f t="shared" si="6"/>
        <v xml:space="preserve"> pesos</v>
      </c>
      <c r="M21" s="2" t="str">
        <f t="shared" si="7"/>
        <v xml:space="preserve"> millones de</v>
      </c>
      <c r="N21" s="2"/>
      <c r="O21" s="2" t="str">
        <f t="shared" si="8"/>
        <v xml:space="preserve"> pesos</v>
      </c>
      <c r="P21" s="2" t="s">
        <v>80</v>
      </c>
      <c r="Q21" s="2"/>
      <c r="R21" s="2" t="str">
        <f t="shared" si="9"/>
        <v xml:space="preserve"> pesos</v>
      </c>
      <c r="S21" s="2" t="str">
        <f t="shared" si="10"/>
        <v xml:space="preserve"> pesos</v>
      </c>
      <c r="T21" s="2" t="str">
        <f t="shared" si="11"/>
        <v xml:space="preserve"> centavos</v>
      </c>
      <c r="U21" s="2" t="str">
        <f t="shared" si="12"/>
        <v xml:space="preserve"> centavos</v>
      </c>
      <c r="V21" s="2">
        <v>15</v>
      </c>
      <c r="W21" s="2">
        <v>14</v>
      </c>
      <c r="X21" s="2">
        <v>13</v>
      </c>
      <c r="Y21" s="2">
        <v>12</v>
      </c>
      <c r="Z21" s="2">
        <v>11</v>
      </c>
      <c r="AA21" s="2">
        <v>10</v>
      </c>
      <c r="AB21" s="2">
        <v>9</v>
      </c>
      <c r="AC21" s="2">
        <f t="shared" ref="AC21:AM21" si="105">AB21-1</f>
        <v>8</v>
      </c>
      <c r="AD21" s="2">
        <f t="shared" si="105"/>
        <v>7</v>
      </c>
      <c r="AE21" s="2">
        <f t="shared" si="105"/>
        <v>6</v>
      </c>
      <c r="AF21" s="2">
        <f t="shared" si="105"/>
        <v>5</v>
      </c>
      <c r="AG21" s="2">
        <f t="shared" si="105"/>
        <v>4</v>
      </c>
      <c r="AH21" s="2">
        <f t="shared" si="105"/>
        <v>3</v>
      </c>
      <c r="AI21" s="2">
        <f t="shared" si="105"/>
        <v>2</v>
      </c>
      <c r="AJ21" s="2">
        <f t="shared" si="105"/>
        <v>1</v>
      </c>
      <c r="AK21" s="2">
        <f t="shared" si="105"/>
        <v>0</v>
      </c>
      <c r="AL21" s="2">
        <f t="shared" si="105"/>
        <v>-1</v>
      </c>
      <c r="AM21" s="2">
        <f t="shared" si="105"/>
        <v>-2</v>
      </c>
      <c r="AN21" s="2"/>
      <c r="AO21" s="4">
        <f t="shared" si="14"/>
        <v>0</v>
      </c>
      <c r="AP21" s="4">
        <f t="shared" si="15"/>
        <v>0</v>
      </c>
      <c r="AQ21" s="4">
        <f t="shared" si="16"/>
        <v>0</v>
      </c>
      <c r="AR21" s="4">
        <f t="shared" si="17"/>
        <v>0</v>
      </c>
      <c r="AS21" s="4">
        <f t="shared" si="18"/>
        <v>0</v>
      </c>
      <c r="AT21" s="4">
        <f t="shared" si="19"/>
        <v>0</v>
      </c>
      <c r="AU21" s="4">
        <f t="shared" si="20"/>
        <v>0</v>
      </c>
      <c r="AV21" s="4">
        <f t="shared" si="21"/>
        <v>0</v>
      </c>
      <c r="AW21" s="4">
        <f t="shared" si="22"/>
        <v>0</v>
      </c>
      <c r="AX21" s="4">
        <f t="shared" si="23"/>
        <v>0</v>
      </c>
      <c r="AY21" s="4">
        <f t="shared" si="24"/>
        <v>0</v>
      </c>
      <c r="AZ21" s="4">
        <f t="shared" si="25"/>
        <v>0</v>
      </c>
      <c r="BA21" s="4">
        <f t="shared" si="26"/>
        <v>0</v>
      </c>
      <c r="BB21" s="4">
        <f t="shared" si="27"/>
        <v>0</v>
      </c>
      <c r="BC21" s="4">
        <f t="shared" si="28"/>
        <v>0</v>
      </c>
      <c r="BD21" s="4">
        <f t="shared" si="29"/>
        <v>0</v>
      </c>
      <c r="BE21" s="4">
        <f t="shared" si="30"/>
        <v>0</v>
      </c>
      <c r="BF21" s="2"/>
      <c r="BG21" s="2">
        <f t="shared" si="31"/>
        <v>0</v>
      </c>
      <c r="BH21" s="4">
        <f t="shared" si="32"/>
        <v>0</v>
      </c>
      <c r="BI21" s="4">
        <f t="shared" si="33"/>
        <v>0</v>
      </c>
      <c r="BJ21" s="4">
        <f t="shared" si="34"/>
        <v>0</v>
      </c>
      <c r="BK21" s="4">
        <f t="shared" si="35"/>
        <v>0</v>
      </c>
      <c r="BL21" s="4">
        <f t="shared" si="36"/>
        <v>0</v>
      </c>
      <c r="BM21" s="4">
        <f t="shared" si="37"/>
        <v>0</v>
      </c>
      <c r="BN21" s="4">
        <f t="shared" si="38"/>
        <v>0</v>
      </c>
      <c r="BO21" s="4">
        <f t="shared" si="39"/>
        <v>0</v>
      </c>
      <c r="BP21" s="4">
        <f t="shared" si="40"/>
        <v>0</v>
      </c>
      <c r="BQ21" s="4">
        <f t="shared" si="41"/>
        <v>0</v>
      </c>
      <c r="BR21" s="4">
        <f t="shared" si="42"/>
        <v>0</v>
      </c>
      <c r="BS21" s="4">
        <f t="shared" si="43"/>
        <v>0</v>
      </c>
      <c r="BT21" s="4">
        <f t="shared" si="44"/>
        <v>0</v>
      </c>
      <c r="BU21" s="4">
        <f t="shared" si="45"/>
        <v>0</v>
      </c>
      <c r="BV21" s="4">
        <f t="shared" si="46"/>
        <v>0</v>
      </c>
      <c r="BW21" s="4">
        <f t="shared" si="47"/>
        <v>0</v>
      </c>
      <c r="BX21" s="2"/>
      <c r="BY21" s="2"/>
      <c r="BZ21" s="4">
        <f t="shared" si="48"/>
        <v>0</v>
      </c>
      <c r="CA21" s="4"/>
      <c r="CB21" s="4"/>
      <c r="CC21" s="4">
        <f t="shared" si="49"/>
        <v>0</v>
      </c>
      <c r="CD21" s="4"/>
      <c r="CE21" s="4"/>
      <c r="CF21" s="4">
        <f t="shared" si="50"/>
        <v>0</v>
      </c>
      <c r="CG21" s="2"/>
      <c r="CH21" s="4"/>
      <c r="CI21" s="4">
        <f t="shared" si="51"/>
        <v>0</v>
      </c>
      <c r="CJ21" s="2"/>
      <c r="CK21" s="4"/>
      <c r="CL21" s="4">
        <f t="shared" si="52"/>
        <v>0</v>
      </c>
      <c r="CM21" s="2"/>
      <c r="CN21" s="4">
        <f t="shared" si="53"/>
        <v>0</v>
      </c>
      <c r="CO21" s="2"/>
      <c r="CP21" s="2"/>
      <c r="CQ21" s="2" t="str">
        <f t="shared" si="54"/>
        <v/>
      </c>
      <c r="CR21" s="2" t="str">
        <f t="shared" si="55"/>
        <v/>
      </c>
      <c r="CS21" s="2" t="str">
        <f t="shared" si="56"/>
        <v xml:space="preserve">  billones de</v>
      </c>
      <c r="CT21" s="2" t="str">
        <f t="shared" si="57"/>
        <v/>
      </c>
      <c r="CU21" s="2" t="str">
        <f t="shared" si="58"/>
        <v/>
      </c>
      <c r="CV21" s="2" t="str">
        <f t="shared" si="59"/>
        <v xml:space="preserve">  mil</v>
      </c>
      <c r="CW21" s="2" t="str">
        <f t="shared" si="60"/>
        <v/>
      </c>
      <c r="CX21" s="2" t="str">
        <f t="shared" si="61"/>
        <v/>
      </c>
      <c r="CY21" s="2" t="str">
        <f t="shared" si="62"/>
        <v xml:space="preserve">  millones de</v>
      </c>
      <c r="CZ21" s="2" t="str">
        <f t="shared" si="63"/>
        <v/>
      </c>
      <c r="DA21" s="2" t="str">
        <f t="shared" si="64"/>
        <v/>
      </c>
      <c r="DB21" s="2" t="str">
        <f t="shared" si="65"/>
        <v xml:space="preserve">  mil</v>
      </c>
      <c r="DC21" s="2" t="str">
        <f t="shared" si="66"/>
        <v/>
      </c>
      <c r="DD21" s="2" t="str">
        <f t="shared" si="67"/>
        <v/>
      </c>
      <c r="DE21" s="2" t="str">
        <f t="shared" si="68"/>
        <v xml:space="preserve">  pesos</v>
      </c>
      <c r="DF21" s="2" t="str">
        <f t="shared" si="69"/>
        <v/>
      </c>
      <c r="DG21" s="2" t="str">
        <f t="shared" si="70"/>
        <v xml:space="preserve">  centavos</v>
      </c>
      <c r="DH21" s="2" t="str">
        <f t="shared" si="71"/>
        <v xml:space="preserve"> </v>
      </c>
      <c r="DI21" s="2" t="str">
        <f t="shared" si="72"/>
        <v/>
      </c>
      <c r="DJ21" s="2"/>
      <c r="DK21" s="2" t="str">
        <f t="shared" si="73"/>
        <v xml:space="preserve"> </v>
      </c>
      <c r="DL21" s="2" t="str">
        <f t="shared" si="74"/>
        <v/>
      </c>
      <c r="DM21" s="2"/>
      <c r="DN21" s="2" t="str">
        <f t="shared" si="75"/>
        <v xml:space="preserve"> </v>
      </c>
      <c r="DO21" s="2" t="str">
        <f t="shared" si="76"/>
        <v/>
      </c>
      <c r="DP21" s="2"/>
      <c r="DQ21" s="2" t="str">
        <f t="shared" si="77"/>
        <v xml:space="preserve"> </v>
      </c>
      <c r="DR21" s="2" t="str">
        <f t="shared" si="78"/>
        <v/>
      </c>
      <c r="DS21" s="2"/>
      <c r="DT21" s="2" t="str">
        <f t="shared" si="79"/>
        <v>cero</v>
      </c>
      <c r="DU21" s="2" t="str">
        <f t="shared" si="80"/>
        <v xml:space="preserve"> pesos</v>
      </c>
      <c r="DV21" s="2" t="str">
        <f t="shared" si="81"/>
        <v/>
      </c>
      <c r="DW21" s="2" t="str">
        <f t="shared" si="82"/>
        <v/>
      </c>
      <c r="DX21" s="2"/>
      <c r="DY21" s="2"/>
      <c r="DZ21" s="2"/>
      <c r="EA21" s="2" t="str">
        <f t="shared" si="83"/>
        <v xml:space="preserve"> </v>
      </c>
      <c r="EB21" s="2"/>
      <c r="EC21" s="2"/>
      <c r="ED21" s="2" t="str">
        <f t="shared" si="84"/>
        <v xml:space="preserve"> </v>
      </c>
      <c r="EE21" s="2"/>
      <c r="EF21" s="2"/>
      <c r="EG21" s="5" t="str">
        <f t="shared" si="85"/>
        <v xml:space="preserve"> </v>
      </c>
      <c r="EH21" s="2"/>
      <c r="EI21" s="2"/>
      <c r="EJ21" s="5" t="str">
        <f t="shared" si="86"/>
        <v xml:space="preserve"> </v>
      </c>
      <c r="EK21" s="2"/>
      <c r="EL21" s="2"/>
      <c r="EM21" s="5" t="str">
        <f t="shared" si="87"/>
        <v>cero pesos</v>
      </c>
      <c r="EN21" s="5"/>
      <c r="EO21" s="5" t="str">
        <f t="shared" si="88"/>
        <v/>
      </c>
      <c r="EP21" s="2"/>
      <c r="ER21">
        <v>16</v>
      </c>
      <c r="ES21" t="s">
        <v>99</v>
      </c>
    </row>
    <row r="22" spans="1:149" x14ac:dyDescent="0.2">
      <c r="A22" s="6">
        <v>0</v>
      </c>
      <c r="B22" s="1" t="str">
        <f t="shared" si="0"/>
        <v>cero pesos M/L</v>
      </c>
      <c r="C22" s="2"/>
      <c r="D22" s="3">
        <f t="shared" si="1"/>
        <v>0</v>
      </c>
      <c r="E22" s="2" t="str">
        <f t="shared" si="2"/>
        <v/>
      </c>
      <c r="F22" s="2" t="str">
        <f t="shared" si="3"/>
        <v xml:space="preserve"> pesos</v>
      </c>
      <c r="G22" s="2" t="str">
        <f t="shared" si="4"/>
        <v xml:space="preserve"> billones de</v>
      </c>
      <c r="H22" s="2"/>
      <c r="I22" s="2" t="str">
        <f t="shared" si="5"/>
        <v xml:space="preserve"> pesos</v>
      </c>
      <c r="J22" s="2" t="s">
        <v>80</v>
      </c>
      <c r="K22" s="2"/>
      <c r="L22" s="2" t="str">
        <f t="shared" si="6"/>
        <v xml:space="preserve"> pesos</v>
      </c>
      <c r="M22" s="2" t="str">
        <f t="shared" si="7"/>
        <v xml:space="preserve"> millones de</v>
      </c>
      <c r="N22" s="2"/>
      <c r="O22" s="2" t="str">
        <f t="shared" si="8"/>
        <v xml:space="preserve"> pesos</v>
      </c>
      <c r="P22" s="2" t="s">
        <v>80</v>
      </c>
      <c r="Q22" s="2"/>
      <c r="R22" s="2" t="str">
        <f t="shared" si="9"/>
        <v xml:space="preserve"> pesos</v>
      </c>
      <c r="S22" s="2" t="str">
        <f t="shared" si="10"/>
        <v xml:space="preserve"> pesos</v>
      </c>
      <c r="T22" s="2" t="str">
        <f t="shared" si="11"/>
        <v xml:space="preserve"> centavos</v>
      </c>
      <c r="U22" s="2" t="str">
        <f t="shared" si="12"/>
        <v xml:space="preserve"> centavos</v>
      </c>
      <c r="V22" s="2">
        <v>15</v>
      </c>
      <c r="W22" s="2">
        <v>14</v>
      </c>
      <c r="X22" s="2">
        <v>13</v>
      </c>
      <c r="Y22" s="2">
        <v>12</v>
      </c>
      <c r="Z22" s="2">
        <v>11</v>
      </c>
      <c r="AA22" s="2">
        <v>10</v>
      </c>
      <c r="AB22" s="2">
        <v>9</v>
      </c>
      <c r="AC22" s="2">
        <f t="shared" ref="AC22:AM22" si="106">AB22-1</f>
        <v>8</v>
      </c>
      <c r="AD22" s="2">
        <f t="shared" si="106"/>
        <v>7</v>
      </c>
      <c r="AE22" s="2">
        <f t="shared" si="106"/>
        <v>6</v>
      </c>
      <c r="AF22" s="2">
        <f t="shared" si="106"/>
        <v>5</v>
      </c>
      <c r="AG22" s="2">
        <f t="shared" si="106"/>
        <v>4</v>
      </c>
      <c r="AH22" s="2">
        <f t="shared" si="106"/>
        <v>3</v>
      </c>
      <c r="AI22" s="2">
        <f t="shared" si="106"/>
        <v>2</v>
      </c>
      <c r="AJ22" s="2">
        <f t="shared" si="106"/>
        <v>1</v>
      </c>
      <c r="AK22" s="2">
        <f t="shared" si="106"/>
        <v>0</v>
      </c>
      <c r="AL22" s="2">
        <f t="shared" si="106"/>
        <v>-1</v>
      </c>
      <c r="AM22" s="2">
        <f t="shared" si="106"/>
        <v>-2</v>
      </c>
      <c r="AN22" s="2"/>
      <c r="AO22" s="4">
        <f t="shared" si="14"/>
        <v>0</v>
      </c>
      <c r="AP22" s="4">
        <f t="shared" si="15"/>
        <v>0</v>
      </c>
      <c r="AQ22" s="4">
        <f t="shared" si="16"/>
        <v>0</v>
      </c>
      <c r="AR22" s="4">
        <f t="shared" si="17"/>
        <v>0</v>
      </c>
      <c r="AS22" s="4">
        <f t="shared" si="18"/>
        <v>0</v>
      </c>
      <c r="AT22" s="4">
        <f t="shared" si="19"/>
        <v>0</v>
      </c>
      <c r="AU22" s="4">
        <f t="shared" si="20"/>
        <v>0</v>
      </c>
      <c r="AV22" s="4">
        <f t="shared" si="21"/>
        <v>0</v>
      </c>
      <c r="AW22" s="4">
        <f t="shared" si="22"/>
        <v>0</v>
      </c>
      <c r="AX22" s="4">
        <f t="shared" si="23"/>
        <v>0</v>
      </c>
      <c r="AY22" s="4">
        <f t="shared" si="24"/>
        <v>0</v>
      </c>
      <c r="AZ22" s="4">
        <f t="shared" si="25"/>
        <v>0</v>
      </c>
      <c r="BA22" s="4">
        <f t="shared" si="26"/>
        <v>0</v>
      </c>
      <c r="BB22" s="4">
        <f t="shared" si="27"/>
        <v>0</v>
      </c>
      <c r="BC22" s="4">
        <f t="shared" si="28"/>
        <v>0</v>
      </c>
      <c r="BD22" s="4">
        <f t="shared" si="29"/>
        <v>0</v>
      </c>
      <c r="BE22" s="4">
        <f t="shared" si="30"/>
        <v>0</v>
      </c>
      <c r="BF22" s="2"/>
      <c r="BG22" s="2">
        <f t="shared" si="31"/>
        <v>0</v>
      </c>
      <c r="BH22" s="4">
        <f t="shared" si="32"/>
        <v>0</v>
      </c>
      <c r="BI22" s="4">
        <f t="shared" si="33"/>
        <v>0</v>
      </c>
      <c r="BJ22" s="4">
        <f t="shared" si="34"/>
        <v>0</v>
      </c>
      <c r="BK22" s="4">
        <f t="shared" si="35"/>
        <v>0</v>
      </c>
      <c r="BL22" s="4">
        <f t="shared" si="36"/>
        <v>0</v>
      </c>
      <c r="BM22" s="4">
        <f t="shared" si="37"/>
        <v>0</v>
      </c>
      <c r="BN22" s="4">
        <f t="shared" si="38"/>
        <v>0</v>
      </c>
      <c r="BO22" s="4">
        <f t="shared" si="39"/>
        <v>0</v>
      </c>
      <c r="BP22" s="4">
        <f t="shared" si="40"/>
        <v>0</v>
      </c>
      <c r="BQ22" s="4">
        <f t="shared" si="41"/>
        <v>0</v>
      </c>
      <c r="BR22" s="4">
        <f t="shared" si="42"/>
        <v>0</v>
      </c>
      <c r="BS22" s="4">
        <f t="shared" si="43"/>
        <v>0</v>
      </c>
      <c r="BT22" s="4">
        <f t="shared" si="44"/>
        <v>0</v>
      </c>
      <c r="BU22" s="4">
        <f t="shared" si="45"/>
        <v>0</v>
      </c>
      <c r="BV22" s="4">
        <f t="shared" si="46"/>
        <v>0</v>
      </c>
      <c r="BW22" s="4">
        <f t="shared" si="47"/>
        <v>0</v>
      </c>
      <c r="BX22" s="2"/>
      <c r="BY22" s="2"/>
      <c r="BZ22" s="4">
        <f t="shared" si="48"/>
        <v>0</v>
      </c>
      <c r="CA22" s="4"/>
      <c r="CB22" s="4"/>
      <c r="CC22" s="4">
        <f t="shared" si="49"/>
        <v>0</v>
      </c>
      <c r="CD22" s="4"/>
      <c r="CE22" s="4"/>
      <c r="CF22" s="4">
        <f t="shared" si="50"/>
        <v>0</v>
      </c>
      <c r="CG22" s="2"/>
      <c r="CH22" s="4"/>
      <c r="CI22" s="4">
        <f t="shared" si="51"/>
        <v>0</v>
      </c>
      <c r="CJ22" s="2"/>
      <c r="CK22" s="4"/>
      <c r="CL22" s="4">
        <f t="shared" si="52"/>
        <v>0</v>
      </c>
      <c r="CM22" s="2"/>
      <c r="CN22" s="4">
        <f t="shared" si="53"/>
        <v>0</v>
      </c>
      <c r="CO22" s="2"/>
      <c r="CP22" s="2"/>
      <c r="CQ22" s="2" t="str">
        <f t="shared" si="54"/>
        <v/>
      </c>
      <c r="CR22" s="2" t="str">
        <f t="shared" si="55"/>
        <v/>
      </c>
      <c r="CS22" s="2" t="str">
        <f t="shared" si="56"/>
        <v xml:space="preserve">  billones de</v>
      </c>
      <c r="CT22" s="2" t="str">
        <f t="shared" si="57"/>
        <v/>
      </c>
      <c r="CU22" s="2" t="str">
        <f t="shared" si="58"/>
        <v/>
      </c>
      <c r="CV22" s="2" t="str">
        <f t="shared" si="59"/>
        <v xml:space="preserve">  mil</v>
      </c>
      <c r="CW22" s="2" t="str">
        <f t="shared" si="60"/>
        <v/>
      </c>
      <c r="CX22" s="2" t="str">
        <f t="shared" si="61"/>
        <v/>
      </c>
      <c r="CY22" s="2" t="str">
        <f t="shared" si="62"/>
        <v xml:space="preserve">  millones de</v>
      </c>
      <c r="CZ22" s="2" t="str">
        <f t="shared" si="63"/>
        <v/>
      </c>
      <c r="DA22" s="2" t="str">
        <f t="shared" si="64"/>
        <v/>
      </c>
      <c r="DB22" s="2" t="str">
        <f t="shared" si="65"/>
        <v xml:space="preserve">  mil</v>
      </c>
      <c r="DC22" s="2" t="str">
        <f t="shared" si="66"/>
        <v/>
      </c>
      <c r="DD22" s="2" t="str">
        <f t="shared" si="67"/>
        <v/>
      </c>
      <c r="DE22" s="2" t="str">
        <f t="shared" si="68"/>
        <v xml:space="preserve">  pesos</v>
      </c>
      <c r="DF22" s="2" t="str">
        <f t="shared" si="69"/>
        <v/>
      </c>
      <c r="DG22" s="2" t="str">
        <f t="shared" si="70"/>
        <v xml:space="preserve">  centavos</v>
      </c>
      <c r="DH22" s="2" t="str">
        <f t="shared" si="71"/>
        <v xml:space="preserve"> </v>
      </c>
      <c r="DI22" s="2" t="str">
        <f t="shared" si="72"/>
        <v/>
      </c>
      <c r="DJ22" s="2"/>
      <c r="DK22" s="2" t="str">
        <f t="shared" si="73"/>
        <v xml:space="preserve"> </v>
      </c>
      <c r="DL22" s="2" t="str">
        <f t="shared" si="74"/>
        <v/>
      </c>
      <c r="DM22" s="2"/>
      <c r="DN22" s="2" t="str">
        <f t="shared" si="75"/>
        <v xml:space="preserve"> </v>
      </c>
      <c r="DO22" s="2" t="str">
        <f t="shared" si="76"/>
        <v/>
      </c>
      <c r="DP22" s="2"/>
      <c r="DQ22" s="2" t="str">
        <f t="shared" si="77"/>
        <v xml:space="preserve"> </v>
      </c>
      <c r="DR22" s="2" t="str">
        <f t="shared" si="78"/>
        <v/>
      </c>
      <c r="DS22" s="2"/>
      <c r="DT22" s="2" t="str">
        <f t="shared" si="79"/>
        <v>cero</v>
      </c>
      <c r="DU22" s="2" t="str">
        <f t="shared" si="80"/>
        <v xml:space="preserve"> pesos</v>
      </c>
      <c r="DV22" s="2" t="str">
        <f t="shared" si="81"/>
        <v/>
      </c>
      <c r="DW22" s="2" t="str">
        <f t="shared" si="82"/>
        <v/>
      </c>
      <c r="DX22" s="2"/>
      <c r="DY22" s="2"/>
      <c r="DZ22" s="2"/>
      <c r="EA22" s="2" t="str">
        <f t="shared" si="83"/>
        <v xml:space="preserve"> </v>
      </c>
      <c r="EB22" s="2"/>
      <c r="EC22" s="2"/>
      <c r="ED22" s="2" t="str">
        <f t="shared" si="84"/>
        <v xml:space="preserve"> </v>
      </c>
      <c r="EE22" s="2"/>
      <c r="EF22" s="2"/>
      <c r="EG22" s="5" t="str">
        <f t="shared" si="85"/>
        <v xml:space="preserve"> </v>
      </c>
      <c r="EH22" s="2"/>
      <c r="EI22" s="2"/>
      <c r="EJ22" s="5" t="str">
        <f t="shared" si="86"/>
        <v xml:space="preserve"> </v>
      </c>
      <c r="EK22" s="2"/>
      <c r="EL22" s="2"/>
      <c r="EM22" s="5" t="str">
        <f t="shared" si="87"/>
        <v>cero pesos</v>
      </c>
      <c r="EN22" s="5"/>
      <c r="EO22" s="5" t="str">
        <f t="shared" si="88"/>
        <v/>
      </c>
      <c r="EP22" s="2"/>
      <c r="ER22">
        <v>17</v>
      </c>
      <c r="ES22" t="s">
        <v>100</v>
      </c>
    </row>
    <row r="23" spans="1:149" x14ac:dyDescent="0.2">
      <c r="A23" s="6">
        <v>0</v>
      </c>
      <c r="B23" s="1" t="str">
        <f t="shared" si="0"/>
        <v>cero pesos M/L</v>
      </c>
      <c r="C23" s="2"/>
      <c r="D23" s="3">
        <f t="shared" si="1"/>
        <v>0</v>
      </c>
      <c r="E23" s="2" t="str">
        <f t="shared" si="2"/>
        <v/>
      </c>
      <c r="F23" s="2" t="str">
        <f t="shared" si="3"/>
        <v xml:space="preserve"> pesos</v>
      </c>
      <c r="G23" s="2" t="str">
        <f t="shared" si="4"/>
        <v xml:space="preserve"> billones de</v>
      </c>
      <c r="H23" s="2"/>
      <c r="I23" s="2" t="str">
        <f t="shared" si="5"/>
        <v xml:space="preserve"> pesos</v>
      </c>
      <c r="J23" s="2" t="s">
        <v>80</v>
      </c>
      <c r="K23" s="2"/>
      <c r="L23" s="2" t="str">
        <f t="shared" si="6"/>
        <v xml:space="preserve"> pesos</v>
      </c>
      <c r="M23" s="2" t="str">
        <f t="shared" si="7"/>
        <v xml:space="preserve"> millones de</v>
      </c>
      <c r="N23" s="2"/>
      <c r="O23" s="2" t="str">
        <f t="shared" si="8"/>
        <v xml:space="preserve"> pesos</v>
      </c>
      <c r="P23" s="2" t="s">
        <v>80</v>
      </c>
      <c r="Q23" s="2"/>
      <c r="R23" s="2" t="str">
        <f t="shared" si="9"/>
        <v xml:space="preserve"> pesos</v>
      </c>
      <c r="S23" s="2" t="str">
        <f t="shared" si="10"/>
        <v xml:space="preserve"> pesos</v>
      </c>
      <c r="T23" s="2" t="str">
        <f t="shared" si="11"/>
        <v xml:space="preserve"> centavos</v>
      </c>
      <c r="U23" s="2" t="str">
        <f t="shared" si="12"/>
        <v xml:space="preserve"> centavos</v>
      </c>
      <c r="V23" s="2">
        <v>15</v>
      </c>
      <c r="W23" s="2">
        <v>14</v>
      </c>
      <c r="X23" s="2">
        <v>13</v>
      </c>
      <c r="Y23" s="2">
        <v>12</v>
      </c>
      <c r="Z23" s="2">
        <v>11</v>
      </c>
      <c r="AA23" s="2">
        <v>10</v>
      </c>
      <c r="AB23" s="2">
        <v>9</v>
      </c>
      <c r="AC23" s="2">
        <f t="shared" ref="AC23:AM23" si="107">AB23-1</f>
        <v>8</v>
      </c>
      <c r="AD23" s="2">
        <f t="shared" si="107"/>
        <v>7</v>
      </c>
      <c r="AE23" s="2">
        <f t="shared" si="107"/>
        <v>6</v>
      </c>
      <c r="AF23" s="2">
        <f t="shared" si="107"/>
        <v>5</v>
      </c>
      <c r="AG23" s="2">
        <f t="shared" si="107"/>
        <v>4</v>
      </c>
      <c r="AH23" s="2">
        <f t="shared" si="107"/>
        <v>3</v>
      </c>
      <c r="AI23" s="2">
        <f t="shared" si="107"/>
        <v>2</v>
      </c>
      <c r="AJ23" s="2">
        <f t="shared" si="107"/>
        <v>1</v>
      </c>
      <c r="AK23" s="2">
        <f t="shared" si="107"/>
        <v>0</v>
      </c>
      <c r="AL23" s="2">
        <f t="shared" si="107"/>
        <v>-1</v>
      </c>
      <c r="AM23" s="2">
        <f t="shared" si="107"/>
        <v>-2</v>
      </c>
      <c r="AN23" s="2"/>
      <c r="AO23" s="4">
        <f t="shared" si="14"/>
        <v>0</v>
      </c>
      <c r="AP23" s="4">
        <f t="shared" si="15"/>
        <v>0</v>
      </c>
      <c r="AQ23" s="4">
        <f t="shared" si="16"/>
        <v>0</v>
      </c>
      <c r="AR23" s="4">
        <f t="shared" si="17"/>
        <v>0</v>
      </c>
      <c r="AS23" s="4">
        <f t="shared" si="18"/>
        <v>0</v>
      </c>
      <c r="AT23" s="4">
        <f t="shared" si="19"/>
        <v>0</v>
      </c>
      <c r="AU23" s="4">
        <f t="shared" si="20"/>
        <v>0</v>
      </c>
      <c r="AV23" s="4">
        <f t="shared" si="21"/>
        <v>0</v>
      </c>
      <c r="AW23" s="4">
        <f t="shared" si="22"/>
        <v>0</v>
      </c>
      <c r="AX23" s="4">
        <f t="shared" si="23"/>
        <v>0</v>
      </c>
      <c r="AY23" s="4">
        <f t="shared" si="24"/>
        <v>0</v>
      </c>
      <c r="AZ23" s="4">
        <f t="shared" si="25"/>
        <v>0</v>
      </c>
      <c r="BA23" s="4">
        <f t="shared" si="26"/>
        <v>0</v>
      </c>
      <c r="BB23" s="4">
        <f t="shared" si="27"/>
        <v>0</v>
      </c>
      <c r="BC23" s="4">
        <f t="shared" si="28"/>
        <v>0</v>
      </c>
      <c r="BD23" s="4">
        <f t="shared" si="29"/>
        <v>0</v>
      </c>
      <c r="BE23" s="4">
        <f t="shared" si="30"/>
        <v>0</v>
      </c>
      <c r="BF23" s="2"/>
      <c r="BG23" s="2">
        <f t="shared" si="31"/>
        <v>0</v>
      </c>
      <c r="BH23" s="4">
        <f t="shared" si="32"/>
        <v>0</v>
      </c>
      <c r="BI23" s="4">
        <f t="shared" si="33"/>
        <v>0</v>
      </c>
      <c r="BJ23" s="4">
        <f t="shared" si="34"/>
        <v>0</v>
      </c>
      <c r="BK23" s="4">
        <f t="shared" si="35"/>
        <v>0</v>
      </c>
      <c r="BL23" s="4">
        <f t="shared" si="36"/>
        <v>0</v>
      </c>
      <c r="BM23" s="4">
        <f t="shared" si="37"/>
        <v>0</v>
      </c>
      <c r="BN23" s="4">
        <f t="shared" si="38"/>
        <v>0</v>
      </c>
      <c r="BO23" s="4">
        <f t="shared" si="39"/>
        <v>0</v>
      </c>
      <c r="BP23" s="4">
        <f t="shared" si="40"/>
        <v>0</v>
      </c>
      <c r="BQ23" s="4">
        <f t="shared" si="41"/>
        <v>0</v>
      </c>
      <c r="BR23" s="4">
        <f t="shared" si="42"/>
        <v>0</v>
      </c>
      <c r="BS23" s="4">
        <f t="shared" si="43"/>
        <v>0</v>
      </c>
      <c r="BT23" s="4">
        <f t="shared" si="44"/>
        <v>0</v>
      </c>
      <c r="BU23" s="4">
        <f t="shared" si="45"/>
        <v>0</v>
      </c>
      <c r="BV23" s="4">
        <f t="shared" si="46"/>
        <v>0</v>
      </c>
      <c r="BW23" s="4">
        <f t="shared" si="47"/>
        <v>0</v>
      </c>
      <c r="BX23" s="2"/>
      <c r="BY23" s="2"/>
      <c r="BZ23" s="4">
        <f t="shared" si="48"/>
        <v>0</v>
      </c>
      <c r="CA23" s="4"/>
      <c r="CB23" s="4"/>
      <c r="CC23" s="4">
        <f t="shared" si="49"/>
        <v>0</v>
      </c>
      <c r="CD23" s="4"/>
      <c r="CE23" s="4"/>
      <c r="CF23" s="4">
        <f t="shared" si="50"/>
        <v>0</v>
      </c>
      <c r="CG23" s="2"/>
      <c r="CH23" s="4"/>
      <c r="CI23" s="4">
        <f t="shared" si="51"/>
        <v>0</v>
      </c>
      <c r="CJ23" s="2"/>
      <c r="CK23" s="4"/>
      <c r="CL23" s="4">
        <f t="shared" si="52"/>
        <v>0</v>
      </c>
      <c r="CM23" s="2"/>
      <c r="CN23" s="4">
        <f t="shared" si="53"/>
        <v>0</v>
      </c>
      <c r="CO23" s="2"/>
      <c r="CP23" s="2"/>
      <c r="CQ23" s="2" t="str">
        <f t="shared" si="54"/>
        <v/>
      </c>
      <c r="CR23" s="2" t="str">
        <f t="shared" si="55"/>
        <v/>
      </c>
      <c r="CS23" s="2" t="str">
        <f t="shared" si="56"/>
        <v xml:space="preserve">  billones de</v>
      </c>
      <c r="CT23" s="2" t="str">
        <f t="shared" si="57"/>
        <v/>
      </c>
      <c r="CU23" s="2" t="str">
        <f t="shared" si="58"/>
        <v/>
      </c>
      <c r="CV23" s="2" t="str">
        <f t="shared" si="59"/>
        <v xml:space="preserve">  mil</v>
      </c>
      <c r="CW23" s="2" t="str">
        <f t="shared" si="60"/>
        <v/>
      </c>
      <c r="CX23" s="2" t="str">
        <f t="shared" si="61"/>
        <v/>
      </c>
      <c r="CY23" s="2" t="str">
        <f t="shared" si="62"/>
        <v xml:space="preserve">  millones de</v>
      </c>
      <c r="CZ23" s="2" t="str">
        <f t="shared" si="63"/>
        <v/>
      </c>
      <c r="DA23" s="2" t="str">
        <f t="shared" si="64"/>
        <v/>
      </c>
      <c r="DB23" s="2" t="str">
        <f t="shared" si="65"/>
        <v xml:space="preserve">  mil</v>
      </c>
      <c r="DC23" s="2" t="str">
        <f t="shared" si="66"/>
        <v/>
      </c>
      <c r="DD23" s="2" t="str">
        <f t="shared" si="67"/>
        <v/>
      </c>
      <c r="DE23" s="2" t="str">
        <f t="shared" si="68"/>
        <v xml:space="preserve">  pesos</v>
      </c>
      <c r="DF23" s="2" t="str">
        <f t="shared" si="69"/>
        <v/>
      </c>
      <c r="DG23" s="2" t="str">
        <f t="shared" si="70"/>
        <v xml:space="preserve">  centavos</v>
      </c>
      <c r="DH23" s="2" t="str">
        <f t="shared" si="71"/>
        <v xml:space="preserve"> </v>
      </c>
      <c r="DI23" s="2" t="str">
        <f t="shared" si="72"/>
        <v/>
      </c>
      <c r="DJ23" s="2"/>
      <c r="DK23" s="2" t="str">
        <f t="shared" si="73"/>
        <v xml:space="preserve"> </v>
      </c>
      <c r="DL23" s="2" t="str">
        <f t="shared" si="74"/>
        <v/>
      </c>
      <c r="DM23" s="2"/>
      <c r="DN23" s="2" t="str">
        <f t="shared" si="75"/>
        <v xml:space="preserve"> </v>
      </c>
      <c r="DO23" s="2" t="str">
        <f t="shared" si="76"/>
        <v/>
      </c>
      <c r="DP23" s="2"/>
      <c r="DQ23" s="2" t="str">
        <f t="shared" si="77"/>
        <v xml:space="preserve"> </v>
      </c>
      <c r="DR23" s="2" t="str">
        <f t="shared" si="78"/>
        <v/>
      </c>
      <c r="DS23" s="2"/>
      <c r="DT23" s="2" t="str">
        <f t="shared" si="79"/>
        <v>cero</v>
      </c>
      <c r="DU23" s="2" t="str">
        <f t="shared" si="80"/>
        <v xml:space="preserve"> pesos</v>
      </c>
      <c r="DV23" s="2" t="str">
        <f t="shared" si="81"/>
        <v/>
      </c>
      <c r="DW23" s="2" t="str">
        <f t="shared" si="82"/>
        <v/>
      </c>
      <c r="DX23" s="2"/>
      <c r="DY23" s="2"/>
      <c r="DZ23" s="2"/>
      <c r="EA23" s="2" t="str">
        <f t="shared" si="83"/>
        <v xml:space="preserve"> </v>
      </c>
      <c r="EB23" s="2"/>
      <c r="EC23" s="2"/>
      <c r="ED23" s="2" t="str">
        <f t="shared" si="84"/>
        <v xml:space="preserve"> </v>
      </c>
      <c r="EE23" s="2"/>
      <c r="EF23" s="2"/>
      <c r="EG23" s="5" t="str">
        <f t="shared" si="85"/>
        <v xml:space="preserve"> </v>
      </c>
      <c r="EH23" s="2"/>
      <c r="EI23" s="2"/>
      <c r="EJ23" s="5" t="str">
        <f t="shared" si="86"/>
        <v xml:space="preserve"> </v>
      </c>
      <c r="EK23" s="2"/>
      <c r="EL23" s="2"/>
      <c r="EM23" s="5" t="str">
        <f t="shared" si="87"/>
        <v>cero pesos</v>
      </c>
      <c r="EN23" s="5"/>
      <c r="EO23" s="5" t="str">
        <f t="shared" si="88"/>
        <v/>
      </c>
      <c r="EP23" s="2"/>
      <c r="ER23">
        <v>18</v>
      </c>
      <c r="ES23" t="s">
        <v>101</v>
      </c>
    </row>
    <row r="24" spans="1:149" x14ac:dyDescent="0.2">
      <c r="A24" s="6">
        <v>0</v>
      </c>
      <c r="B24" s="1" t="str">
        <f t="shared" si="0"/>
        <v>cero pesos M/L</v>
      </c>
      <c r="C24" s="2"/>
      <c r="D24" s="3">
        <f t="shared" si="1"/>
        <v>0</v>
      </c>
      <c r="E24" s="2" t="str">
        <f t="shared" si="2"/>
        <v/>
      </c>
      <c r="F24" s="2" t="str">
        <f t="shared" si="3"/>
        <v xml:space="preserve"> pesos</v>
      </c>
      <c r="G24" s="2" t="str">
        <f t="shared" si="4"/>
        <v xml:space="preserve"> billones de</v>
      </c>
      <c r="H24" s="2"/>
      <c r="I24" s="2" t="str">
        <f t="shared" si="5"/>
        <v xml:space="preserve"> pesos</v>
      </c>
      <c r="J24" s="2" t="s">
        <v>80</v>
      </c>
      <c r="K24" s="2"/>
      <c r="L24" s="2" t="str">
        <f t="shared" si="6"/>
        <v xml:space="preserve"> pesos</v>
      </c>
      <c r="M24" s="2" t="str">
        <f t="shared" si="7"/>
        <v xml:space="preserve"> millones de</v>
      </c>
      <c r="N24" s="2"/>
      <c r="O24" s="2" t="str">
        <f t="shared" si="8"/>
        <v xml:space="preserve"> pesos</v>
      </c>
      <c r="P24" s="2" t="s">
        <v>80</v>
      </c>
      <c r="Q24" s="2"/>
      <c r="R24" s="2" t="str">
        <f t="shared" si="9"/>
        <v xml:space="preserve"> pesos</v>
      </c>
      <c r="S24" s="2" t="str">
        <f t="shared" si="10"/>
        <v xml:space="preserve"> pesos</v>
      </c>
      <c r="T24" s="2" t="str">
        <f t="shared" si="11"/>
        <v xml:space="preserve"> centavos</v>
      </c>
      <c r="U24" s="2" t="str">
        <f t="shared" si="12"/>
        <v xml:space="preserve"> centavos</v>
      </c>
      <c r="V24" s="2">
        <v>15</v>
      </c>
      <c r="W24" s="2">
        <v>14</v>
      </c>
      <c r="X24" s="2">
        <v>13</v>
      </c>
      <c r="Y24" s="2">
        <v>12</v>
      </c>
      <c r="Z24" s="2">
        <v>11</v>
      </c>
      <c r="AA24" s="2">
        <v>10</v>
      </c>
      <c r="AB24" s="2">
        <v>9</v>
      </c>
      <c r="AC24" s="2">
        <f t="shared" ref="AC24:AM24" si="108">AB24-1</f>
        <v>8</v>
      </c>
      <c r="AD24" s="2">
        <f t="shared" si="108"/>
        <v>7</v>
      </c>
      <c r="AE24" s="2">
        <f t="shared" si="108"/>
        <v>6</v>
      </c>
      <c r="AF24" s="2">
        <f t="shared" si="108"/>
        <v>5</v>
      </c>
      <c r="AG24" s="2">
        <f t="shared" si="108"/>
        <v>4</v>
      </c>
      <c r="AH24" s="2">
        <f t="shared" si="108"/>
        <v>3</v>
      </c>
      <c r="AI24" s="2">
        <f t="shared" si="108"/>
        <v>2</v>
      </c>
      <c r="AJ24" s="2">
        <f t="shared" si="108"/>
        <v>1</v>
      </c>
      <c r="AK24" s="2">
        <f t="shared" si="108"/>
        <v>0</v>
      </c>
      <c r="AL24" s="2">
        <f t="shared" si="108"/>
        <v>-1</v>
      </c>
      <c r="AM24" s="2">
        <f t="shared" si="108"/>
        <v>-2</v>
      </c>
      <c r="AN24" s="2"/>
      <c r="AO24" s="4">
        <f t="shared" si="14"/>
        <v>0</v>
      </c>
      <c r="AP24" s="4">
        <f t="shared" si="15"/>
        <v>0</v>
      </c>
      <c r="AQ24" s="4">
        <f t="shared" si="16"/>
        <v>0</v>
      </c>
      <c r="AR24" s="4">
        <f t="shared" si="17"/>
        <v>0</v>
      </c>
      <c r="AS24" s="4">
        <f t="shared" si="18"/>
        <v>0</v>
      </c>
      <c r="AT24" s="4">
        <f t="shared" si="19"/>
        <v>0</v>
      </c>
      <c r="AU24" s="4">
        <f t="shared" si="20"/>
        <v>0</v>
      </c>
      <c r="AV24" s="4">
        <f t="shared" si="21"/>
        <v>0</v>
      </c>
      <c r="AW24" s="4">
        <f t="shared" si="22"/>
        <v>0</v>
      </c>
      <c r="AX24" s="4">
        <f t="shared" si="23"/>
        <v>0</v>
      </c>
      <c r="AY24" s="4">
        <f t="shared" si="24"/>
        <v>0</v>
      </c>
      <c r="AZ24" s="4">
        <f t="shared" si="25"/>
        <v>0</v>
      </c>
      <c r="BA24" s="4">
        <f t="shared" si="26"/>
        <v>0</v>
      </c>
      <c r="BB24" s="4">
        <f t="shared" si="27"/>
        <v>0</v>
      </c>
      <c r="BC24" s="4">
        <f t="shared" si="28"/>
        <v>0</v>
      </c>
      <c r="BD24" s="4">
        <f t="shared" si="29"/>
        <v>0</v>
      </c>
      <c r="BE24" s="4">
        <f t="shared" si="30"/>
        <v>0</v>
      </c>
      <c r="BF24" s="2"/>
      <c r="BG24" s="2">
        <f t="shared" si="31"/>
        <v>0</v>
      </c>
      <c r="BH24" s="4">
        <f t="shared" si="32"/>
        <v>0</v>
      </c>
      <c r="BI24" s="4">
        <f t="shared" si="33"/>
        <v>0</v>
      </c>
      <c r="BJ24" s="4">
        <f t="shared" si="34"/>
        <v>0</v>
      </c>
      <c r="BK24" s="4">
        <f t="shared" si="35"/>
        <v>0</v>
      </c>
      <c r="BL24" s="4">
        <f t="shared" si="36"/>
        <v>0</v>
      </c>
      <c r="BM24" s="4">
        <f t="shared" si="37"/>
        <v>0</v>
      </c>
      <c r="BN24" s="4">
        <f t="shared" si="38"/>
        <v>0</v>
      </c>
      <c r="BO24" s="4">
        <f t="shared" si="39"/>
        <v>0</v>
      </c>
      <c r="BP24" s="4">
        <f t="shared" si="40"/>
        <v>0</v>
      </c>
      <c r="BQ24" s="4">
        <f t="shared" si="41"/>
        <v>0</v>
      </c>
      <c r="BR24" s="4">
        <f t="shared" si="42"/>
        <v>0</v>
      </c>
      <c r="BS24" s="4">
        <f t="shared" si="43"/>
        <v>0</v>
      </c>
      <c r="BT24" s="4">
        <f t="shared" si="44"/>
        <v>0</v>
      </c>
      <c r="BU24" s="4">
        <f t="shared" si="45"/>
        <v>0</v>
      </c>
      <c r="BV24" s="4">
        <f t="shared" si="46"/>
        <v>0</v>
      </c>
      <c r="BW24" s="4">
        <f t="shared" si="47"/>
        <v>0</v>
      </c>
      <c r="BX24" s="2"/>
      <c r="BY24" s="2"/>
      <c r="BZ24" s="4">
        <f t="shared" si="48"/>
        <v>0</v>
      </c>
      <c r="CA24" s="4"/>
      <c r="CB24" s="4"/>
      <c r="CC24" s="4">
        <f t="shared" si="49"/>
        <v>0</v>
      </c>
      <c r="CD24" s="4"/>
      <c r="CE24" s="4"/>
      <c r="CF24" s="4">
        <f t="shared" si="50"/>
        <v>0</v>
      </c>
      <c r="CG24" s="2"/>
      <c r="CH24" s="4"/>
      <c r="CI24" s="4">
        <f t="shared" si="51"/>
        <v>0</v>
      </c>
      <c r="CJ24" s="2"/>
      <c r="CK24" s="4"/>
      <c r="CL24" s="4">
        <f t="shared" si="52"/>
        <v>0</v>
      </c>
      <c r="CM24" s="2"/>
      <c r="CN24" s="4">
        <f t="shared" si="53"/>
        <v>0</v>
      </c>
      <c r="CO24" s="2"/>
      <c r="CP24" s="2"/>
      <c r="CQ24" s="2" t="str">
        <f t="shared" si="54"/>
        <v/>
      </c>
      <c r="CR24" s="2" t="str">
        <f t="shared" si="55"/>
        <v/>
      </c>
      <c r="CS24" s="2" t="str">
        <f t="shared" si="56"/>
        <v xml:space="preserve">  billones de</v>
      </c>
      <c r="CT24" s="2" t="str">
        <f t="shared" si="57"/>
        <v/>
      </c>
      <c r="CU24" s="2" t="str">
        <f t="shared" si="58"/>
        <v/>
      </c>
      <c r="CV24" s="2" t="str">
        <f t="shared" si="59"/>
        <v xml:space="preserve">  mil</v>
      </c>
      <c r="CW24" s="2" t="str">
        <f t="shared" si="60"/>
        <v/>
      </c>
      <c r="CX24" s="2" t="str">
        <f t="shared" si="61"/>
        <v/>
      </c>
      <c r="CY24" s="2" t="str">
        <f t="shared" si="62"/>
        <v xml:space="preserve">  millones de</v>
      </c>
      <c r="CZ24" s="2" t="str">
        <f t="shared" si="63"/>
        <v/>
      </c>
      <c r="DA24" s="2" t="str">
        <f t="shared" si="64"/>
        <v/>
      </c>
      <c r="DB24" s="2" t="str">
        <f t="shared" si="65"/>
        <v xml:space="preserve">  mil</v>
      </c>
      <c r="DC24" s="2" t="str">
        <f t="shared" si="66"/>
        <v/>
      </c>
      <c r="DD24" s="2" t="str">
        <f t="shared" si="67"/>
        <v/>
      </c>
      <c r="DE24" s="2" t="str">
        <f t="shared" si="68"/>
        <v xml:space="preserve">  pesos</v>
      </c>
      <c r="DF24" s="2" t="str">
        <f t="shared" si="69"/>
        <v/>
      </c>
      <c r="DG24" s="2" t="str">
        <f t="shared" si="70"/>
        <v xml:space="preserve">  centavos</v>
      </c>
      <c r="DH24" s="2" t="str">
        <f t="shared" si="71"/>
        <v xml:space="preserve"> </v>
      </c>
      <c r="DI24" s="2" t="str">
        <f t="shared" si="72"/>
        <v/>
      </c>
      <c r="DJ24" s="2"/>
      <c r="DK24" s="2" t="str">
        <f t="shared" si="73"/>
        <v xml:space="preserve"> </v>
      </c>
      <c r="DL24" s="2" t="str">
        <f t="shared" si="74"/>
        <v/>
      </c>
      <c r="DM24" s="2"/>
      <c r="DN24" s="2" t="str">
        <f t="shared" si="75"/>
        <v xml:space="preserve"> </v>
      </c>
      <c r="DO24" s="2" t="str">
        <f t="shared" si="76"/>
        <v/>
      </c>
      <c r="DP24" s="2"/>
      <c r="DQ24" s="2" t="str">
        <f t="shared" si="77"/>
        <v xml:space="preserve"> </v>
      </c>
      <c r="DR24" s="2" t="str">
        <f t="shared" si="78"/>
        <v/>
      </c>
      <c r="DS24" s="2"/>
      <c r="DT24" s="2" t="str">
        <f t="shared" si="79"/>
        <v>cero</v>
      </c>
      <c r="DU24" s="2" t="str">
        <f t="shared" si="80"/>
        <v xml:space="preserve"> pesos</v>
      </c>
      <c r="DV24" s="2" t="str">
        <f t="shared" si="81"/>
        <v/>
      </c>
      <c r="DW24" s="2" t="str">
        <f t="shared" si="82"/>
        <v/>
      </c>
      <c r="DX24" s="2"/>
      <c r="DY24" s="2"/>
      <c r="DZ24" s="2"/>
      <c r="EA24" s="2" t="str">
        <f t="shared" si="83"/>
        <v xml:space="preserve"> </v>
      </c>
      <c r="EB24" s="2"/>
      <c r="EC24" s="2"/>
      <c r="ED24" s="2" t="str">
        <f t="shared" si="84"/>
        <v xml:space="preserve"> </v>
      </c>
      <c r="EE24" s="2"/>
      <c r="EF24" s="2"/>
      <c r="EG24" s="5" t="str">
        <f t="shared" si="85"/>
        <v xml:space="preserve"> </v>
      </c>
      <c r="EH24" s="2"/>
      <c r="EI24" s="2"/>
      <c r="EJ24" s="5" t="str">
        <f t="shared" si="86"/>
        <v xml:space="preserve"> </v>
      </c>
      <c r="EK24" s="2"/>
      <c r="EL24" s="2"/>
      <c r="EM24" s="5" t="str">
        <f t="shared" si="87"/>
        <v>cero pesos</v>
      </c>
      <c r="EN24" s="5"/>
      <c r="EO24" s="5" t="str">
        <f t="shared" si="88"/>
        <v/>
      </c>
      <c r="EP24" s="2"/>
      <c r="ER24">
        <v>19</v>
      </c>
      <c r="ES24" t="s">
        <v>102</v>
      </c>
    </row>
    <row r="25" spans="1:149" x14ac:dyDescent="0.2">
      <c r="A25" s="6">
        <v>0</v>
      </c>
      <c r="B25" s="1" t="str">
        <f t="shared" si="0"/>
        <v>cero pesos M/L</v>
      </c>
      <c r="C25" s="2"/>
      <c r="D25" s="3">
        <f t="shared" si="1"/>
        <v>0</v>
      </c>
      <c r="E25" s="2" t="str">
        <f t="shared" si="2"/>
        <v/>
      </c>
      <c r="F25" s="2" t="str">
        <f t="shared" si="3"/>
        <v xml:space="preserve"> pesos</v>
      </c>
      <c r="G25" s="2" t="str">
        <f t="shared" si="4"/>
        <v xml:space="preserve"> billones de</v>
      </c>
      <c r="H25" s="2"/>
      <c r="I25" s="2" t="str">
        <f t="shared" si="5"/>
        <v xml:space="preserve"> pesos</v>
      </c>
      <c r="J25" s="2" t="s">
        <v>80</v>
      </c>
      <c r="K25" s="2"/>
      <c r="L25" s="2" t="str">
        <f t="shared" si="6"/>
        <v xml:space="preserve"> pesos</v>
      </c>
      <c r="M25" s="2" t="str">
        <f t="shared" si="7"/>
        <v xml:space="preserve"> millones de</v>
      </c>
      <c r="N25" s="2"/>
      <c r="O25" s="2" t="str">
        <f t="shared" si="8"/>
        <v xml:space="preserve"> pesos</v>
      </c>
      <c r="P25" s="2" t="s">
        <v>80</v>
      </c>
      <c r="Q25" s="2"/>
      <c r="R25" s="2" t="str">
        <f t="shared" si="9"/>
        <v xml:space="preserve"> pesos</v>
      </c>
      <c r="S25" s="2" t="str">
        <f t="shared" si="10"/>
        <v xml:space="preserve"> pesos</v>
      </c>
      <c r="T25" s="2" t="str">
        <f t="shared" si="11"/>
        <v xml:space="preserve"> centavos</v>
      </c>
      <c r="U25" s="2" t="str">
        <f t="shared" si="12"/>
        <v xml:space="preserve"> centavos</v>
      </c>
      <c r="V25" s="2">
        <v>15</v>
      </c>
      <c r="W25" s="2">
        <v>14</v>
      </c>
      <c r="X25" s="2">
        <v>13</v>
      </c>
      <c r="Y25" s="2">
        <v>12</v>
      </c>
      <c r="Z25" s="2">
        <v>11</v>
      </c>
      <c r="AA25" s="2">
        <v>10</v>
      </c>
      <c r="AB25" s="2">
        <v>9</v>
      </c>
      <c r="AC25" s="2">
        <f t="shared" ref="AC25:AM25" si="109">AB25-1</f>
        <v>8</v>
      </c>
      <c r="AD25" s="2">
        <f t="shared" si="109"/>
        <v>7</v>
      </c>
      <c r="AE25" s="2">
        <f t="shared" si="109"/>
        <v>6</v>
      </c>
      <c r="AF25" s="2">
        <f t="shared" si="109"/>
        <v>5</v>
      </c>
      <c r="AG25" s="2">
        <f t="shared" si="109"/>
        <v>4</v>
      </c>
      <c r="AH25" s="2">
        <f t="shared" si="109"/>
        <v>3</v>
      </c>
      <c r="AI25" s="2">
        <f t="shared" si="109"/>
        <v>2</v>
      </c>
      <c r="AJ25" s="2">
        <f t="shared" si="109"/>
        <v>1</v>
      </c>
      <c r="AK25" s="2">
        <f t="shared" si="109"/>
        <v>0</v>
      </c>
      <c r="AL25" s="2">
        <f t="shared" si="109"/>
        <v>-1</v>
      </c>
      <c r="AM25" s="2">
        <f t="shared" si="109"/>
        <v>-2</v>
      </c>
      <c r="AN25" s="2"/>
      <c r="AO25" s="4">
        <f t="shared" si="14"/>
        <v>0</v>
      </c>
      <c r="AP25" s="4">
        <f t="shared" si="15"/>
        <v>0</v>
      </c>
      <c r="AQ25" s="4">
        <f t="shared" si="16"/>
        <v>0</v>
      </c>
      <c r="AR25" s="4">
        <f t="shared" si="17"/>
        <v>0</v>
      </c>
      <c r="AS25" s="4">
        <f t="shared" si="18"/>
        <v>0</v>
      </c>
      <c r="AT25" s="4">
        <f t="shared" si="19"/>
        <v>0</v>
      </c>
      <c r="AU25" s="4">
        <f t="shared" si="20"/>
        <v>0</v>
      </c>
      <c r="AV25" s="4">
        <f t="shared" si="21"/>
        <v>0</v>
      </c>
      <c r="AW25" s="4">
        <f t="shared" si="22"/>
        <v>0</v>
      </c>
      <c r="AX25" s="4">
        <f t="shared" si="23"/>
        <v>0</v>
      </c>
      <c r="AY25" s="4">
        <f t="shared" si="24"/>
        <v>0</v>
      </c>
      <c r="AZ25" s="4">
        <f t="shared" si="25"/>
        <v>0</v>
      </c>
      <c r="BA25" s="4">
        <f t="shared" si="26"/>
        <v>0</v>
      </c>
      <c r="BB25" s="4">
        <f t="shared" si="27"/>
        <v>0</v>
      </c>
      <c r="BC25" s="4">
        <f t="shared" si="28"/>
        <v>0</v>
      </c>
      <c r="BD25" s="4">
        <f t="shared" si="29"/>
        <v>0</v>
      </c>
      <c r="BE25" s="4">
        <f t="shared" si="30"/>
        <v>0</v>
      </c>
      <c r="BF25" s="2"/>
      <c r="BG25" s="2">
        <f t="shared" si="31"/>
        <v>0</v>
      </c>
      <c r="BH25" s="4">
        <f t="shared" si="32"/>
        <v>0</v>
      </c>
      <c r="BI25" s="4">
        <f t="shared" si="33"/>
        <v>0</v>
      </c>
      <c r="BJ25" s="4">
        <f t="shared" si="34"/>
        <v>0</v>
      </c>
      <c r="BK25" s="4">
        <f t="shared" si="35"/>
        <v>0</v>
      </c>
      <c r="BL25" s="4">
        <f t="shared" si="36"/>
        <v>0</v>
      </c>
      <c r="BM25" s="4">
        <f t="shared" si="37"/>
        <v>0</v>
      </c>
      <c r="BN25" s="4">
        <f t="shared" si="38"/>
        <v>0</v>
      </c>
      <c r="BO25" s="4">
        <f t="shared" si="39"/>
        <v>0</v>
      </c>
      <c r="BP25" s="4">
        <f t="shared" si="40"/>
        <v>0</v>
      </c>
      <c r="BQ25" s="4">
        <f t="shared" si="41"/>
        <v>0</v>
      </c>
      <c r="BR25" s="4">
        <f t="shared" si="42"/>
        <v>0</v>
      </c>
      <c r="BS25" s="4">
        <f t="shared" si="43"/>
        <v>0</v>
      </c>
      <c r="BT25" s="4">
        <f t="shared" si="44"/>
        <v>0</v>
      </c>
      <c r="BU25" s="4">
        <f t="shared" si="45"/>
        <v>0</v>
      </c>
      <c r="BV25" s="4">
        <f t="shared" si="46"/>
        <v>0</v>
      </c>
      <c r="BW25" s="4">
        <f t="shared" si="47"/>
        <v>0</v>
      </c>
      <c r="BX25" s="2"/>
      <c r="BY25" s="2"/>
      <c r="BZ25" s="4">
        <f t="shared" si="48"/>
        <v>0</v>
      </c>
      <c r="CA25" s="4"/>
      <c r="CB25" s="4"/>
      <c r="CC25" s="4">
        <f t="shared" si="49"/>
        <v>0</v>
      </c>
      <c r="CD25" s="4"/>
      <c r="CE25" s="4"/>
      <c r="CF25" s="4">
        <f t="shared" si="50"/>
        <v>0</v>
      </c>
      <c r="CG25" s="2"/>
      <c r="CH25" s="4"/>
      <c r="CI25" s="4">
        <f t="shared" si="51"/>
        <v>0</v>
      </c>
      <c r="CJ25" s="2"/>
      <c r="CK25" s="4"/>
      <c r="CL25" s="4">
        <f t="shared" si="52"/>
        <v>0</v>
      </c>
      <c r="CM25" s="2"/>
      <c r="CN25" s="4">
        <f t="shared" si="53"/>
        <v>0</v>
      </c>
      <c r="CO25" s="2"/>
      <c r="CP25" s="2"/>
      <c r="CQ25" s="2" t="str">
        <f t="shared" si="54"/>
        <v/>
      </c>
      <c r="CR25" s="2" t="str">
        <f t="shared" si="55"/>
        <v/>
      </c>
      <c r="CS25" s="2" t="str">
        <f t="shared" si="56"/>
        <v xml:space="preserve">  billones de</v>
      </c>
      <c r="CT25" s="2" t="str">
        <f t="shared" si="57"/>
        <v/>
      </c>
      <c r="CU25" s="2" t="str">
        <f t="shared" si="58"/>
        <v/>
      </c>
      <c r="CV25" s="2" t="str">
        <f t="shared" si="59"/>
        <v xml:space="preserve">  mil</v>
      </c>
      <c r="CW25" s="2" t="str">
        <f t="shared" si="60"/>
        <v/>
      </c>
      <c r="CX25" s="2" t="str">
        <f t="shared" si="61"/>
        <v/>
      </c>
      <c r="CY25" s="2" t="str">
        <f t="shared" si="62"/>
        <v xml:space="preserve">  millones de</v>
      </c>
      <c r="CZ25" s="2" t="str">
        <f t="shared" si="63"/>
        <v/>
      </c>
      <c r="DA25" s="2" t="str">
        <f t="shared" si="64"/>
        <v/>
      </c>
      <c r="DB25" s="2" t="str">
        <f t="shared" si="65"/>
        <v xml:space="preserve">  mil</v>
      </c>
      <c r="DC25" s="2" t="str">
        <f t="shared" si="66"/>
        <v/>
      </c>
      <c r="DD25" s="2" t="str">
        <f t="shared" si="67"/>
        <v/>
      </c>
      <c r="DE25" s="2" t="str">
        <f t="shared" si="68"/>
        <v xml:space="preserve">  pesos</v>
      </c>
      <c r="DF25" s="2" t="str">
        <f t="shared" si="69"/>
        <v/>
      </c>
      <c r="DG25" s="2" t="str">
        <f t="shared" si="70"/>
        <v xml:space="preserve">  centavos</v>
      </c>
      <c r="DH25" s="2" t="str">
        <f t="shared" si="71"/>
        <v xml:space="preserve"> </v>
      </c>
      <c r="DI25" s="2" t="str">
        <f t="shared" si="72"/>
        <v/>
      </c>
      <c r="DJ25" s="2"/>
      <c r="DK25" s="2" t="str">
        <f t="shared" si="73"/>
        <v xml:space="preserve"> </v>
      </c>
      <c r="DL25" s="2" t="str">
        <f t="shared" si="74"/>
        <v/>
      </c>
      <c r="DM25" s="2"/>
      <c r="DN25" s="2" t="str">
        <f t="shared" si="75"/>
        <v xml:space="preserve"> </v>
      </c>
      <c r="DO25" s="2" t="str">
        <f t="shared" si="76"/>
        <v/>
      </c>
      <c r="DP25" s="2"/>
      <c r="DQ25" s="2" t="str">
        <f t="shared" si="77"/>
        <v xml:space="preserve"> </v>
      </c>
      <c r="DR25" s="2" t="str">
        <f t="shared" si="78"/>
        <v/>
      </c>
      <c r="DS25" s="2"/>
      <c r="DT25" s="2" t="str">
        <f t="shared" si="79"/>
        <v>cero</v>
      </c>
      <c r="DU25" s="2" t="str">
        <f t="shared" si="80"/>
        <v xml:space="preserve"> pesos</v>
      </c>
      <c r="DV25" s="2" t="str">
        <f t="shared" si="81"/>
        <v/>
      </c>
      <c r="DW25" s="2" t="str">
        <f t="shared" si="82"/>
        <v/>
      </c>
      <c r="DX25" s="2"/>
      <c r="DY25" s="2"/>
      <c r="DZ25" s="2"/>
      <c r="EA25" s="2" t="str">
        <f t="shared" si="83"/>
        <v xml:space="preserve"> </v>
      </c>
      <c r="EB25" s="2"/>
      <c r="EC25" s="2"/>
      <c r="ED25" s="2" t="str">
        <f t="shared" si="84"/>
        <v xml:space="preserve"> </v>
      </c>
      <c r="EE25" s="2"/>
      <c r="EF25" s="2"/>
      <c r="EG25" s="5" t="str">
        <f t="shared" si="85"/>
        <v xml:space="preserve"> </v>
      </c>
      <c r="EH25" s="2"/>
      <c r="EI25" s="2"/>
      <c r="EJ25" s="5" t="str">
        <f t="shared" si="86"/>
        <v xml:space="preserve"> </v>
      </c>
      <c r="EK25" s="2"/>
      <c r="EL25" s="2"/>
      <c r="EM25" s="5" t="str">
        <f t="shared" si="87"/>
        <v>cero pesos</v>
      </c>
      <c r="EN25" s="5"/>
      <c r="EO25" s="5" t="str">
        <f t="shared" si="88"/>
        <v/>
      </c>
      <c r="EP25" s="2"/>
      <c r="ER25">
        <v>20</v>
      </c>
      <c r="ES25" t="s">
        <v>103</v>
      </c>
    </row>
    <row r="26" spans="1:149" x14ac:dyDescent="0.2">
      <c r="A26" s="7"/>
      <c r="B26" s="8"/>
      <c r="ER26">
        <v>30</v>
      </c>
      <c r="ES26" t="s">
        <v>104</v>
      </c>
    </row>
    <row r="27" spans="1:149" x14ac:dyDescent="0.2">
      <c r="A27" s="7"/>
      <c r="B27" s="8"/>
      <c r="ER27">
        <v>40</v>
      </c>
      <c r="ES27" t="s">
        <v>105</v>
      </c>
    </row>
    <row r="28" spans="1:149" x14ac:dyDescent="0.2">
      <c r="A28" s="7"/>
      <c r="B28" s="8"/>
      <c r="ER28">
        <v>50</v>
      </c>
      <c r="ES28" t="s">
        <v>106</v>
      </c>
    </row>
    <row r="29" spans="1:149" x14ac:dyDescent="0.2">
      <c r="B29" s="8"/>
      <c r="ER29">
        <v>60</v>
      </c>
      <c r="ES29" t="s">
        <v>107</v>
      </c>
    </row>
    <row r="30" spans="1:149" x14ac:dyDescent="0.2">
      <c r="B30" s="8"/>
      <c r="ER30">
        <v>70</v>
      </c>
      <c r="ES30" t="s">
        <v>108</v>
      </c>
    </row>
    <row r="31" spans="1:149" x14ac:dyDescent="0.2">
      <c r="B31" s="8"/>
      <c r="ER31">
        <v>80</v>
      </c>
      <c r="ES31" t="s">
        <v>109</v>
      </c>
    </row>
    <row r="32" spans="1:149" x14ac:dyDescent="0.2">
      <c r="B32" s="8"/>
      <c r="ER32">
        <v>90</v>
      </c>
      <c r="ES32" t="s">
        <v>110</v>
      </c>
    </row>
    <row r="33" spans="2:149" x14ac:dyDescent="0.2">
      <c r="B33" s="8"/>
      <c r="ER33">
        <v>100</v>
      </c>
      <c r="ES33" t="s">
        <v>111</v>
      </c>
    </row>
    <row r="34" spans="2:149" x14ac:dyDescent="0.2">
      <c r="B34" s="8"/>
      <c r="ER34">
        <v>200</v>
      </c>
      <c r="ES34" t="s">
        <v>112</v>
      </c>
    </row>
    <row r="35" spans="2:149" x14ac:dyDescent="0.2">
      <c r="B35" s="8"/>
      <c r="ER35">
        <f t="shared" ref="ER35:ER41" si="110">ER34+100</f>
        <v>300</v>
      </c>
      <c r="ES35" t="s">
        <v>113</v>
      </c>
    </row>
    <row r="36" spans="2:149" x14ac:dyDescent="0.2">
      <c r="B36" s="8"/>
      <c r="ER36">
        <f t="shared" si="110"/>
        <v>400</v>
      </c>
      <c r="ES36" t="s">
        <v>114</v>
      </c>
    </row>
    <row r="37" spans="2:149" x14ac:dyDescent="0.2">
      <c r="B37" s="8"/>
      <c r="ER37">
        <f t="shared" si="110"/>
        <v>500</v>
      </c>
      <c r="ES37" t="s">
        <v>115</v>
      </c>
    </row>
    <row r="38" spans="2:149" x14ac:dyDescent="0.2">
      <c r="B38" s="8"/>
      <c r="ER38">
        <f t="shared" si="110"/>
        <v>600</v>
      </c>
      <c r="ES38" t="s">
        <v>116</v>
      </c>
    </row>
    <row r="39" spans="2:149" x14ac:dyDescent="0.2">
      <c r="B39" s="8"/>
      <c r="ER39">
        <f t="shared" si="110"/>
        <v>700</v>
      </c>
      <c r="ES39" t="s">
        <v>117</v>
      </c>
    </row>
    <row r="40" spans="2:149" x14ac:dyDescent="0.2">
      <c r="B40" s="8"/>
      <c r="ER40">
        <f t="shared" si="110"/>
        <v>800</v>
      </c>
      <c r="ES40" t="s">
        <v>118</v>
      </c>
    </row>
    <row r="41" spans="2:149" x14ac:dyDescent="0.2">
      <c r="B41" s="8"/>
      <c r="ER41">
        <f t="shared" si="110"/>
        <v>900</v>
      </c>
      <c r="ES41" t="s">
        <v>119</v>
      </c>
    </row>
    <row r="42" spans="2:149" x14ac:dyDescent="0.2">
      <c r="B42" s="8"/>
      <c r="ER42">
        <v>1000</v>
      </c>
      <c r="ES42" t="s">
        <v>120</v>
      </c>
    </row>
    <row r="43" spans="2:149" x14ac:dyDescent="0.2">
      <c r="B43" s="8"/>
      <c r="ER43" s="9">
        <v>1000000</v>
      </c>
      <c r="ES43" t="s">
        <v>121</v>
      </c>
    </row>
    <row r="44" spans="2:149" x14ac:dyDescent="0.2">
      <c r="B44" s="8"/>
    </row>
    <row r="45" spans="2:149" x14ac:dyDescent="0.2">
      <c r="B45" s="8"/>
    </row>
    <row r="46" spans="2:149" x14ac:dyDescent="0.2">
      <c r="B46" s="8"/>
    </row>
    <row r="47" spans="2:149" x14ac:dyDescent="0.2">
      <c r="B47" s="8"/>
    </row>
    <row r="48" spans="2:149" x14ac:dyDescent="0.2">
      <c r="B48" s="8"/>
    </row>
    <row r="49" spans="2:148" x14ac:dyDescent="0.2">
      <c r="B49" s="8"/>
    </row>
    <row r="50" spans="2:148" x14ac:dyDescent="0.2">
      <c r="B50" s="8"/>
    </row>
    <row r="51" spans="2:148" x14ac:dyDescent="0.2">
      <c r="B51" s="8"/>
    </row>
    <row r="52" spans="2:148" x14ac:dyDescent="0.2">
      <c r="B52" s="8"/>
    </row>
    <row r="53" spans="2:148" x14ac:dyDescent="0.2">
      <c r="B53" s="8"/>
    </row>
    <row r="54" spans="2:148" x14ac:dyDescent="0.2">
      <c r="B54" s="8"/>
    </row>
    <row r="55" spans="2:148" x14ac:dyDescent="0.2">
      <c r="B55" s="8"/>
    </row>
    <row r="56" spans="2:148" x14ac:dyDescent="0.2">
      <c r="B56" s="8"/>
    </row>
    <row r="57" spans="2:148" x14ac:dyDescent="0.2">
      <c r="B57" s="8"/>
      <c r="ER57" s="9"/>
    </row>
    <row r="58" spans="2:148" x14ac:dyDescent="0.2">
      <c r="B58" s="8"/>
    </row>
    <row r="59" spans="2:148" x14ac:dyDescent="0.2">
      <c r="B59" s="8"/>
    </row>
    <row r="60" spans="2:148" x14ac:dyDescent="0.2">
      <c r="B60" s="8"/>
    </row>
    <row r="61" spans="2:148" x14ac:dyDescent="0.2">
      <c r="B61" s="8"/>
    </row>
    <row r="62" spans="2:148" x14ac:dyDescent="0.2">
      <c r="B62" s="8"/>
    </row>
    <row r="63" spans="2:148" x14ac:dyDescent="0.2">
      <c r="B63" s="8"/>
    </row>
    <row r="64" spans="2:148"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sheetData>
  <sheetProtection password="C8ED" sheet="1" objects="1" scenarios="1"/>
  <customSheetViews>
    <customSheetView guid="{312F2B29-BE26-4D02-A36C-68943F0A9804}" hiddenColumns="1" state="hidden">
      <selection activeCell="A8" sqref="A8"/>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7" tint="0.59999389629810485"/>
    <pageSetUpPr fitToPage="1"/>
  </sheetPr>
  <dimension ref="A2:AK448"/>
  <sheetViews>
    <sheetView zoomScaleNormal="100" workbookViewId="0">
      <selection activeCell="F453" sqref="F453"/>
    </sheetView>
  </sheetViews>
  <sheetFormatPr baseColWidth="10" defaultRowHeight="12.75" x14ac:dyDescent="0.2"/>
  <cols>
    <col min="1" max="1" width="3.7109375" customWidth="1"/>
    <col min="2" max="2" width="12.85546875" customWidth="1"/>
    <col min="3" max="3" width="10.140625" bestFit="1" customWidth="1"/>
    <col min="4" max="4" width="3.28515625" bestFit="1" customWidth="1"/>
    <col min="5" max="6" width="3.7109375" customWidth="1"/>
    <col min="7" max="7" width="5" bestFit="1" customWidth="1"/>
    <col min="8" max="8" width="3.7109375" customWidth="1"/>
    <col min="9" max="9" width="4.85546875" customWidth="1"/>
    <col min="10" max="10" width="3.7109375" customWidth="1"/>
    <col min="11" max="12" width="5.28515625" customWidth="1"/>
    <col min="13" max="19" width="3.7109375" customWidth="1"/>
    <col min="20" max="20" width="5" customWidth="1"/>
    <col min="21" max="23" width="3.7109375" customWidth="1"/>
    <col min="24" max="24" width="2.85546875" customWidth="1"/>
    <col min="25" max="25" width="5.42578125" customWidth="1"/>
    <col min="26" max="26" width="2" customWidth="1"/>
    <col min="27" max="27" width="5" customWidth="1"/>
    <col min="28" max="28" width="4.5703125" customWidth="1"/>
    <col min="29" max="34" width="3.7109375" hidden="1" customWidth="1"/>
    <col min="35" max="35" width="13.28515625" hidden="1" customWidth="1"/>
    <col min="36" max="36" width="35.140625" hidden="1" customWidth="1"/>
    <col min="37" max="37" width="3.7109375" hidden="1" customWidth="1"/>
    <col min="38" max="56" width="3.7109375" customWidth="1"/>
    <col min="57" max="122" width="11.42578125" customWidth="1"/>
  </cols>
  <sheetData>
    <row r="2" spans="1:36" ht="33.75" customHeight="1" x14ac:dyDescent="0.2">
      <c r="A2" s="704" t="s">
        <v>947</v>
      </c>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row>
    <row r="3" spans="1:36" ht="6.75" customHeight="1" x14ac:dyDescent="0.2">
      <c r="A3" s="154"/>
      <c r="B3" s="154"/>
      <c r="C3" s="154"/>
      <c r="D3" s="154"/>
      <c r="E3" s="154"/>
      <c r="F3" s="154"/>
      <c r="G3" s="154"/>
      <c r="H3" s="154"/>
      <c r="I3" s="154"/>
      <c r="J3" s="154"/>
      <c r="K3" s="154"/>
      <c r="L3" s="154"/>
      <c r="M3" s="154"/>
      <c r="N3" s="154"/>
      <c r="O3" s="154"/>
      <c r="P3" s="154"/>
      <c r="Q3" s="154"/>
      <c r="R3" s="154"/>
      <c r="S3" s="154"/>
      <c r="T3" s="154"/>
      <c r="U3" s="154"/>
      <c r="V3" s="154"/>
      <c r="W3" s="154"/>
      <c r="X3" s="154"/>
    </row>
    <row r="4" spans="1:36" ht="19.5" customHeight="1" x14ac:dyDescent="0.2">
      <c r="A4" s="712" t="s">
        <v>1094</v>
      </c>
      <c r="B4" s="712"/>
      <c r="C4" s="712"/>
      <c r="D4" s="712"/>
      <c r="E4" s="712"/>
      <c r="F4" s="712"/>
      <c r="G4" s="712"/>
      <c r="H4" s="712"/>
      <c r="I4" s="712"/>
      <c r="J4" s="712"/>
      <c r="K4" s="712"/>
      <c r="L4" s="712"/>
      <c r="M4" s="712"/>
      <c r="N4" s="712"/>
      <c r="O4" s="712"/>
      <c r="P4" s="712"/>
      <c r="Q4" s="712"/>
      <c r="R4" s="712"/>
      <c r="S4" s="712"/>
      <c r="T4" s="712"/>
      <c r="U4" s="712"/>
      <c r="V4" s="712"/>
      <c r="W4" s="712"/>
      <c r="X4" s="712"/>
      <c r="Y4" s="712"/>
      <c r="AJ4" s="213"/>
    </row>
    <row r="5" spans="1:36" x14ac:dyDescent="0.2">
      <c r="A5" s="155"/>
      <c r="AJ5" s="213"/>
    </row>
    <row r="6" spans="1:36" x14ac:dyDescent="0.2">
      <c r="A6" s="151" t="s">
        <v>948</v>
      </c>
      <c r="D6" s="156"/>
      <c r="E6" s="705"/>
      <c r="F6" s="706"/>
      <c r="G6" s="706"/>
      <c r="H6" s="706"/>
      <c r="I6" s="706"/>
      <c r="J6" s="706"/>
      <c r="K6" s="706"/>
      <c r="L6" s="706"/>
      <c r="AJ6" s="172" t="str">
        <f>IF(E6="","VERIFICAR FECHA DE LA CERTIFICACION","")</f>
        <v>VERIFICAR FECHA DE LA CERTIFICACION</v>
      </c>
    </row>
    <row r="7" spans="1:36" x14ac:dyDescent="0.2">
      <c r="A7" s="151"/>
      <c r="AJ7" s="213"/>
    </row>
    <row r="8" spans="1:36" x14ac:dyDescent="0.2">
      <c r="A8" s="151" t="s">
        <v>949</v>
      </c>
      <c r="AJ8" s="213"/>
    </row>
    <row r="9" spans="1:36" x14ac:dyDescent="0.2">
      <c r="A9" s="155" t="s">
        <v>950</v>
      </c>
      <c r="AJ9" s="213"/>
    </row>
    <row r="10" spans="1:36" x14ac:dyDescent="0.2">
      <c r="A10" s="151" t="s">
        <v>951</v>
      </c>
      <c r="AJ10" s="213"/>
    </row>
    <row r="11" spans="1:36" x14ac:dyDescent="0.2">
      <c r="A11" s="151" t="s">
        <v>952</v>
      </c>
      <c r="AJ11" s="213"/>
    </row>
    <row r="12" spans="1:36" x14ac:dyDescent="0.2">
      <c r="A12" s="151"/>
      <c r="AJ12" s="213"/>
    </row>
    <row r="13" spans="1:36" x14ac:dyDescent="0.2">
      <c r="A13" s="151" t="s">
        <v>957</v>
      </c>
      <c r="AJ13" s="213"/>
    </row>
    <row r="14" spans="1:36" x14ac:dyDescent="0.2">
      <c r="A14" s="151"/>
      <c r="AJ14" s="213"/>
    </row>
    <row r="15" spans="1:36" ht="45" customHeight="1" x14ac:dyDescent="0.2">
      <c r="A15" s="720" t="s">
        <v>953</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J15" s="213"/>
    </row>
    <row r="16" spans="1:36" ht="8.25" customHeight="1" x14ac:dyDescent="0.2">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AJ16" s="213"/>
    </row>
    <row r="17" spans="1:36" ht="16.5" customHeight="1" x14ac:dyDescent="0.25">
      <c r="A17" s="157"/>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AA17" s="158" t="s">
        <v>357</v>
      </c>
      <c r="AB17" s="158" t="s">
        <v>358</v>
      </c>
      <c r="AC17" t="s">
        <v>1070</v>
      </c>
      <c r="AJ17" s="213"/>
    </row>
    <row r="18" spans="1:36" ht="7.5" customHeight="1" x14ac:dyDescent="0.2">
      <c r="A18" s="151"/>
      <c r="AJ18" s="213"/>
    </row>
    <row r="19" spans="1:36" ht="51" hidden="1" customHeight="1" thickBot="1" x14ac:dyDescent="0.25">
      <c r="A19" s="151"/>
      <c r="B19" s="692" t="s">
        <v>963</v>
      </c>
      <c r="C19" s="693"/>
      <c r="D19" s="693"/>
      <c r="E19" s="693"/>
      <c r="F19" s="693"/>
      <c r="G19" s="693"/>
      <c r="H19" s="693"/>
      <c r="I19" s="693"/>
      <c r="J19" s="693"/>
      <c r="K19" s="693"/>
      <c r="L19" s="693"/>
      <c r="M19" s="693"/>
      <c r="N19" s="693"/>
      <c r="O19" s="693"/>
      <c r="P19" s="693"/>
      <c r="Q19" s="693"/>
      <c r="R19" s="693"/>
      <c r="S19" s="693"/>
      <c r="T19" s="693"/>
      <c r="U19" s="693"/>
      <c r="V19" s="693"/>
      <c r="W19" s="693"/>
      <c r="X19" s="693"/>
      <c r="Y19" s="694"/>
      <c r="AA19" s="167"/>
      <c r="AB19" s="167"/>
      <c r="AD19" s="168" t="str">
        <f>IF(AA19=AB19,"",IF(AA19="X",1,0))</f>
        <v/>
      </c>
      <c r="AJ19" s="213"/>
    </row>
    <row r="20" spans="1:36" ht="6.75" hidden="1" customHeight="1" thickBot="1" x14ac:dyDescent="0.25">
      <c r="A20" s="151"/>
      <c r="B20" s="70"/>
      <c r="Q20" s="25"/>
      <c r="R20" s="25"/>
      <c r="S20" s="25"/>
      <c r="T20" s="25"/>
      <c r="AJ20" s="213"/>
    </row>
    <row r="21" spans="1:36" ht="63" hidden="1" customHeight="1" thickBot="1" x14ac:dyDescent="0.25">
      <c r="A21" s="151"/>
      <c r="B21" s="695" t="s">
        <v>985</v>
      </c>
      <c r="C21" s="696"/>
      <c r="D21" s="696"/>
      <c r="E21" s="696"/>
      <c r="F21" s="696"/>
      <c r="G21" s="696"/>
      <c r="H21" s="696"/>
      <c r="I21" s="696"/>
      <c r="J21" s="696"/>
      <c r="K21" s="696"/>
      <c r="L21" s="696"/>
      <c r="M21" s="696"/>
      <c r="N21" s="696"/>
      <c r="O21" s="696"/>
      <c r="P21" s="696"/>
      <c r="Q21" s="696"/>
      <c r="R21" s="696"/>
      <c r="S21" s="696"/>
      <c r="T21" s="696"/>
      <c r="U21" s="696"/>
      <c r="V21" s="696"/>
      <c r="W21" s="696"/>
      <c r="X21" s="696"/>
      <c r="Y21" s="697"/>
      <c r="AA21" s="167"/>
      <c r="AB21" s="167"/>
      <c r="AD21" s="168" t="str">
        <f>IF(AA21=AB21,"",IF(AA21="X",1,0))</f>
        <v/>
      </c>
      <c r="AJ21" s="213"/>
    </row>
    <row r="22" spans="1:36" ht="7.5" hidden="1" customHeight="1" thickBot="1" x14ac:dyDescent="0.25">
      <c r="A22" s="151"/>
      <c r="B22" s="70"/>
      <c r="Q22" s="25"/>
      <c r="R22" s="25"/>
      <c r="S22" s="25"/>
      <c r="T22" s="25"/>
      <c r="AJ22" s="213"/>
    </row>
    <row r="23" spans="1:36" ht="44.25" hidden="1" customHeight="1" thickBot="1" x14ac:dyDescent="0.25">
      <c r="A23" s="151"/>
      <c r="B23" s="692" t="s">
        <v>964</v>
      </c>
      <c r="C23" s="693"/>
      <c r="D23" s="693"/>
      <c r="E23" s="693"/>
      <c r="F23" s="693"/>
      <c r="G23" s="693"/>
      <c r="H23" s="693"/>
      <c r="I23" s="693"/>
      <c r="J23" s="693"/>
      <c r="K23" s="693"/>
      <c r="L23" s="693"/>
      <c r="M23" s="693"/>
      <c r="N23" s="693"/>
      <c r="O23" s="693"/>
      <c r="P23" s="693"/>
      <c r="Q23" s="693"/>
      <c r="R23" s="693"/>
      <c r="S23" s="693"/>
      <c r="T23" s="693"/>
      <c r="U23" s="693"/>
      <c r="V23" s="693"/>
      <c r="W23" s="693"/>
      <c r="X23" s="693"/>
      <c r="Y23" s="694"/>
      <c r="AA23" s="167"/>
      <c r="AB23" s="167"/>
      <c r="AD23" s="168" t="str">
        <f>IF(AA23=AB23,"",IF(AA23="X",1,0))</f>
        <v/>
      </c>
      <c r="AJ23" s="213"/>
    </row>
    <row r="24" spans="1:36" ht="7.5" hidden="1" customHeight="1" thickBot="1" x14ac:dyDescent="0.25">
      <c r="A24" s="151"/>
      <c r="AJ24" s="213"/>
    </row>
    <row r="25" spans="1:36" ht="42.75" hidden="1" customHeight="1" thickBot="1" x14ac:dyDescent="0.25">
      <c r="A25" s="151"/>
      <c r="B25" s="692" t="s">
        <v>965</v>
      </c>
      <c r="C25" s="693"/>
      <c r="D25" s="693"/>
      <c r="E25" s="693"/>
      <c r="F25" s="693"/>
      <c r="G25" s="693"/>
      <c r="H25" s="693"/>
      <c r="I25" s="693"/>
      <c r="J25" s="693"/>
      <c r="K25" s="693"/>
      <c r="L25" s="693"/>
      <c r="M25" s="693"/>
      <c r="N25" s="693"/>
      <c r="O25" s="693"/>
      <c r="P25" s="693"/>
      <c r="Q25" s="693"/>
      <c r="R25" s="693"/>
      <c r="S25" s="693"/>
      <c r="T25" s="693"/>
      <c r="U25" s="693"/>
      <c r="V25" s="693"/>
      <c r="W25" s="693"/>
      <c r="X25" s="693"/>
      <c r="Y25" s="694"/>
      <c r="AA25" s="167"/>
      <c r="AB25" s="167"/>
      <c r="AD25" s="168" t="str">
        <f>IF(AA25=AB25,"",IF(AA25="X",1,0))</f>
        <v/>
      </c>
      <c r="AJ25" s="213"/>
    </row>
    <row r="26" spans="1:36" ht="7.5" hidden="1" customHeight="1" thickBot="1" x14ac:dyDescent="0.25">
      <c r="A26" s="151"/>
      <c r="AJ26" s="213"/>
    </row>
    <row r="27" spans="1:36" ht="15" hidden="1" customHeight="1" thickBot="1" x14ac:dyDescent="0.25">
      <c r="A27" s="151"/>
      <c r="B27" s="695" t="s">
        <v>966</v>
      </c>
      <c r="C27" s="696"/>
      <c r="D27" s="696"/>
      <c r="E27" s="696"/>
      <c r="F27" s="696"/>
      <c r="G27" s="696"/>
      <c r="H27" s="696"/>
      <c r="I27" s="696"/>
      <c r="J27" s="696"/>
      <c r="K27" s="696"/>
      <c r="L27" s="696"/>
      <c r="M27" s="696"/>
      <c r="N27" s="696"/>
      <c r="O27" s="696"/>
      <c r="P27" s="696"/>
      <c r="Q27" s="696"/>
      <c r="R27" s="696"/>
      <c r="S27" s="696"/>
      <c r="T27" s="696"/>
      <c r="U27" s="696"/>
      <c r="V27" s="696"/>
      <c r="W27" s="696"/>
      <c r="X27" s="696"/>
      <c r="Y27" s="697"/>
      <c r="AA27" s="167"/>
      <c r="AB27" s="167"/>
      <c r="AD27" s="168" t="str">
        <f>IF(AA27=AB27,"",IF(AA27="X",1,0))</f>
        <v/>
      </c>
      <c r="AJ27" s="213"/>
    </row>
    <row r="28" spans="1:36" ht="6" hidden="1" customHeight="1" thickBot="1" x14ac:dyDescent="0.25">
      <c r="A28" s="151"/>
      <c r="AJ28" s="213"/>
    </row>
    <row r="29" spans="1:36" ht="17.25" hidden="1" customHeight="1" thickBot="1" x14ac:dyDescent="0.25">
      <c r="A29" s="151"/>
      <c r="B29" s="692" t="s">
        <v>967</v>
      </c>
      <c r="C29" s="693"/>
      <c r="D29" s="693"/>
      <c r="E29" s="693"/>
      <c r="F29" s="693"/>
      <c r="G29" s="693"/>
      <c r="H29" s="693"/>
      <c r="I29" s="693"/>
      <c r="J29" s="693"/>
      <c r="K29" s="693"/>
      <c r="L29" s="693"/>
      <c r="M29" s="693"/>
      <c r="N29" s="693"/>
      <c r="O29" s="693"/>
      <c r="P29" s="693"/>
      <c r="Q29" s="693"/>
      <c r="R29" s="693"/>
      <c r="S29" s="693"/>
      <c r="T29" s="693"/>
      <c r="U29" s="693"/>
      <c r="V29" s="693"/>
      <c r="W29" s="693"/>
      <c r="X29" s="693"/>
      <c r="Y29" s="694"/>
      <c r="AA29" s="167"/>
      <c r="AB29" s="167"/>
      <c r="AD29" s="168" t="str">
        <f>IF(AA29=AB29,"",IF(AA29="X",1,0))</f>
        <v/>
      </c>
      <c r="AJ29" s="213"/>
    </row>
    <row r="30" spans="1:36" ht="7.5" customHeight="1" x14ac:dyDescent="0.2">
      <c r="A30" s="151"/>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AJ30" s="213"/>
    </row>
    <row r="31" spans="1:36" ht="15.75" customHeight="1" thickBot="1" x14ac:dyDescent="0.25">
      <c r="A31" s="151"/>
      <c r="B31" s="224" t="s">
        <v>1109</v>
      </c>
      <c r="C31" s="160"/>
      <c r="D31" s="160" t="str">
        <f>Q112</f>
        <v>Enero</v>
      </c>
      <c r="E31" s="160"/>
      <c r="F31" s="160"/>
      <c r="G31" s="160"/>
      <c r="H31" s="160" t="s">
        <v>1108</v>
      </c>
      <c r="I31" s="160"/>
      <c r="J31" s="160"/>
      <c r="K31" s="160"/>
      <c r="L31" s="222"/>
      <c r="M31" s="717" t="s">
        <v>970</v>
      </c>
      <c r="N31" s="718"/>
      <c r="O31" s="718"/>
      <c r="P31" s="718"/>
      <c r="Q31" s="718"/>
      <c r="R31" s="718"/>
      <c r="S31" s="718"/>
      <c r="T31" s="718"/>
      <c r="U31" s="718"/>
      <c r="V31" s="718"/>
      <c r="W31" s="718"/>
      <c r="X31" s="718"/>
      <c r="Y31" s="719"/>
      <c r="AJ31" s="172" t="str">
        <f>IF(L31&gt;0,"","INDICAR No DE PAGOS")</f>
        <v>INDICAR No DE PAGOS</v>
      </c>
    </row>
    <row r="32" spans="1:36" ht="14.25" customHeight="1" x14ac:dyDescent="0.2">
      <c r="A32" s="151"/>
      <c r="B32" s="161" t="s">
        <v>958</v>
      </c>
      <c r="C32" s="713"/>
      <c r="D32" s="713"/>
      <c r="E32" s="713"/>
      <c r="F32" s="713"/>
      <c r="G32" s="713"/>
      <c r="H32" s="713"/>
      <c r="I32" s="713"/>
      <c r="J32" s="713"/>
      <c r="K32" s="713"/>
      <c r="L32" s="162" t="s">
        <v>959</v>
      </c>
      <c r="M32" s="162"/>
      <c r="N32" s="162"/>
      <c r="O32" s="162"/>
      <c r="P32" s="162"/>
      <c r="Q32" s="162"/>
      <c r="R32" s="162"/>
      <c r="S32" s="162"/>
      <c r="T32" s="162"/>
      <c r="U32" s="162"/>
      <c r="V32" s="162"/>
      <c r="W32" s="162"/>
      <c r="X32" s="162"/>
      <c r="Y32" s="163"/>
      <c r="AJ32" s="172" t="str">
        <f>IF(C32=0,"INDICAR EL VALOR DEL PAGO","")</f>
        <v>INDICAR EL VALOR DEL PAGO</v>
      </c>
    </row>
    <row r="33" spans="1:36" ht="7.5" customHeight="1" thickBot="1" x14ac:dyDescent="0.25">
      <c r="A33" s="151"/>
      <c r="AJ33" s="213"/>
    </row>
    <row r="34" spans="1:36" ht="18.75" thickBot="1" x14ac:dyDescent="0.25">
      <c r="B34" s="698" t="s">
        <v>968</v>
      </c>
      <c r="C34" s="699"/>
      <c r="D34" s="699"/>
      <c r="E34" s="699"/>
      <c r="F34" s="699"/>
      <c r="G34" s="699"/>
      <c r="H34" s="699"/>
      <c r="I34" s="699"/>
      <c r="J34" s="699"/>
      <c r="K34" s="699"/>
      <c r="L34" s="699"/>
      <c r="M34" s="699"/>
      <c r="N34" s="699"/>
      <c r="O34" s="699"/>
      <c r="P34" s="699"/>
      <c r="Q34" s="699"/>
      <c r="R34" s="699"/>
      <c r="S34" s="699"/>
      <c r="T34" s="699"/>
      <c r="U34" s="699"/>
      <c r="V34" s="699"/>
      <c r="W34" s="699"/>
      <c r="X34" s="699"/>
      <c r="Y34" s="700"/>
      <c r="AA34" s="167"/>
      <c r="AB34" s="167"/>
      <c r="AD34" s="168" t="str">
        <f>IF(AA34=AB34,"",IF(AA34="X",1,0))</f>
        <v/>
      </c>
      <c r="AI34" s="213" t="str">
        <f>CONCATENATE(AA34,AB34)</f>
        <v/>
      </c>
      <c r="AJ34" s="172" t="str">
        <f>IF(AI34="","INDICAR OTROS PAGOS DISTRITO","")</f>
        <v>INDICAR OTROS PAGOS DISTRITO</v>
      </c>
    </row>
    <row r="35" spans="1:36" ht="7.5" hidden="1" customHeight="1" x14ac:dyDescent="0.2">
      <c r="A35" s="151"/>
      <c r="I35" s="25"/>
      <c r="J35" s="25"/>
      <c r="K35" s="25"/>
      <c r="L35" s="25"/>
      <c r="M35" s="70"/>
      <c r="AJ35" s="213"/>
    </row>
    <row r="36" spans="1:36" ht="15" customHeight="1" x14ac:dyDescent="0.2">
      <c r="B36" s="171" t="s">
        <v>987</v>
      </c>
      <c r="U36" s="701"/>
      <c r="V36" s="701"/>
      <c r="W36" s="701"/>
      <c r="X36" s="701"/>
      <c r="Y36" s="702"/>
      <c r="AI36" s="213" t="s">
        <v>1055</v>
      </c>
      <c r="AJ36" s="172" t="str">
        <f>IF(AI34=AI36,"SELECCIONE SOLO UNA OPCION","")</f>
        <v/>
      </c>
    </row>
    <row r="37" spans="1:36" x14ac:dyDescent="0.2">
      <c r="A37" s="151"/>
      <c r="B37" s="714"/>
      <c r="C37" s="715"/>
      <c r="D37" s="715"/>
      <c r="E37" s="715"/>
      <c r="F37" s="715"/>
      <c r="G37" s="715"/>
      <c r="H37" s="715"/>
      <c r="I37" s="715"/>
      <c r="J37" s="715"/>
      <c r="K37" s="715"/>
      <c r="L37" s="715"/>
      <c r="M37" s="715"/>
      <c r="N37" s="715"/>
      <c r="O37" s="715"/>
      <c r="P37" s="715"/>
      <c r="Q37" s="715"/>
      <c r="R37" s="715"/>
      <c r="S37" s="715"/>
      <c r="T37" s="715"/>
      <c r="U37" s="715"/>
      <c r="V37" s="715"/>
      <c r="W37" s="715"/>
      <c r="X37" s="715"/>
      <c r="Y37" s="716"/>
      <c r="AJ37" s="172" t="str">
        <f>IF(AND(AA34="X",B37=""),"SELECCIONE UNA ENTIDAD","")</f>
        <v/>
      </c>
    </row>
    <row r="38" spans="1:36" ht="16.5" customHeight="1" x14ac:dyDescent="0.2">
      <c r="B38" s="164" t="s">
        <v>960</v>
      </c>
      <c r="C38" s="162"/>
      <c r="D38" s="162"/>
      <c r="E38" s="162"/>
      <c r="F38" s="162"/>
      <c r="G38" s="162"/>
      <c r="H38" s="162"/>
      <c r="I38" s="162"/>
      <c r="J38" s="165" t="s">
        <v>958</v>
      </c>
      <c r="K38" s="713"/>
      <c r="L38" s="713"/>
      <c r="M38" s="713"/>
      <c r="N38" s="713"/>
      <c r="O38" s="713"/>
      <c r="P38" s="713"/>
      <c r="Q38" s="713"/>
      <c r="R38" s="713"/>
      <c r="S38" s="713"/>
      <c r="T38" s="162" t="s">
        <v>959</v>
      </c>
      <c r="U38" s="162"/>
      <c r="V38" s="162"/>
      <c r="W38" s="162"/>
      <c r="X38" s="162"/>
      <c r="Y38" s="163"/>
      <c r="AJ38" s="172" t="str">
        <f>IF(AND(AA34="X",K38=0),"INDIQUE EL VALOR A PAGAR OTROS DISTRITO","")</f>
        <v/>
      </c>
    </row>
    <row r="39" spans="1:36" ht="9" customHeight="1" thickBot="1" x14ac:dyDescent="0.25">
      <c r="B39" s="151"/>
      <c r="AJ39" s="213"/>
    </row>
    <row r="40" spans="1:36" ht="17.25" customHeight="1" thickBot="1" x14ac:dyDescent="0.25">
      <c r="A40" s="151"/>
      <c r="B40" s="708" t="s">
        <v>969</v>
      </c>
      <c r="C40" s="709"/>
      <c r="D40" s="709"/>
      <c r="E40" s="709"/>
      <c r="F40" s="709"/>
      <c r="G40" s="709"/>
      <c r="H40" s="709"/>
      <c r="I40" s="709"/>
      <c r="J40" s="709"/>
      <c r="K40" s="709"/>
      <c r="L40" s="709"/>
      <c r="M40" s="709"/>
      <c r="N40" s="709"/>
      <c r="O40" s="709"/>
      <c r="P40" s="709"/>
      <c r="Q40" s="709"/>
      <c r="R40" s="709"/>
      <c r="S40" s="709"/>
      <c r="T40" s="709"/>
      <c r="U40" s="709"/>
      <c r="V40" s="709"/>
      <c r="W40" s="709"/>
      <c r="X40" s="709"/>
      <c r="Y40" s="710"/>
      <c r="AA40" s="167"/>
      <c r="AB40" s="167"/>
      <c r="AD40" s="168" t="str">
        <f>IF(AA40=AB40,"",IF(AA40="X",1,0))</f>
        <v/>
      </c>
      <c r="AI40" s="213" t="str">
        <f>CONCATENATE(AA40,AB40)</f>
        <v/>
      </c>
      <c r="AJ40" s="172" t="str">
        <f>IF(AI40="","INDICAR SI ES O NO PENSIONADO","")</f>
        <v>INDICAR SI ES O NO PENSIONADO</v>
      </c>
    </row>
    <row r="41" spans="1:36" ht="8.25" customHeight="1" thickBot="1" x14ac:dyDescent="0.25">
      <c r="A41" s="151"/>
      <c r="C41" s="25"/>
      <c r="D41" s="25"/>
      <c r="E41" s="25"/>
      <c r="F41" s="25"/>
      <c r="G41" s="70"/>
      <c r="AJ41" s="213"/>
    </row>
    <row r="42" spans="1:36" ht="16.5" customHeight="1" thickBot="1" x14ac:dyDescent="0.25">
      <c r="A42" s="151"/>
      <c r="B42" s="711" t="s">
        <v>1053</v>
      </c>
      <c r="C42" s="693"/>
      <c r="D42" s="693"/>
      <c r="E42" s="693"/>
      <c r="F42" s="693"/>
      <c r="G42" s="693"/>
      <c r="H42" s="693"/>
      <c r="I42" s="693"/>
      <c r="J42" s="693"/>
      <c r="K42" s="693"/>
      <c r="L42" s="693"/>
      <c r="M42" s="693"/>
      <c r="N42" s="693"/>
      <c r="O42" s="693"/>
      <c r="P42" s="693"/>
      <c r="Q42" s="693"/>
      <c r="R42" s="693"/>
      <c r="S42" s="693"/>
      <c r="T42" s="693"/>
      <c r="U42" s="693"/>
      <c r="V42" s="693"/>
      <c r="W42" s="693"/>
      <c r="X42" s="693"/>
      <c r="Y42" s="694"/>
      <c r="AA42" s="167"/>
      <c r="AB42" s="167"/>
      <c r="AD42" s="168" t="str">
        <f>IF(AA42=AB42,"",IF(AA42="X",1,0))</f>
        <v/>
      </c>
      <c r="AI42" s="213" t="str">
        <f>CONCATENATE(AA42,AB42)</f>
        <v/>
      </c>
      <c r="AJ42" s="172" t="str">
        <f>IF(AI42="","INDICAR PAGO ARL","")</f>
        <v>INDICAR PAGO ARL</v>
      </c>
    </row>
    <row r="43" spans="1:36" ht="23.25" customHeight="1" x14ac:dyDescent="0.2">
      <c r="A43" s="151"/>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AJ43" s="172" t="str">
        <f>IF(AI42=$AI$36,"SELECCIONE SOLO UNA OPCION","")</f>
        <v/>
      </c>
    </row>
    <row r="44" spans="1:36" ht="23.25" customHeight="1" x14ac:dyDescent="0.2">
      <c r="A44" s="151"/>
      <c r="B44" s="159"/>
      <c r="C44" s="159"/>
      <c r="D44" s="159"/>
      <c r="E44" s="159"/>
      <c r="F44" s="721" t="str">
        <f>+AJ50</f>
        <v xml:space="preserve">VERIFICAR FECHA DE LA CERTIFICACION INDICAR No DE PAGOS INDICAR EL VALOR DEL PAGO INDICAR OTROS PAGOS DISTRITO    INDICAR SI ES O NO PENSIONADO INDICAR PAGO ARL     </v>
      </c>
      <c r="G44" s="721"/>
      <c r="H44" s="721"/>
      <c r="I44" s="721"/>
      <c r="J44" s="721"/>
      <c r="K44" s="721"/>
      <c r="L44" s="721"/>
      <c r="M44" s="721"/>
      <c r="N44" s="721"/>
      <c r="O44" s="721"/>
      <c r="P44" s="721"/>
      <c r="Q44" s="721"/>
      <c r="R44" s="721"/>
      <c r="S44" s="721"/>
      <c r="T44" s="721"/>
      <c r="U44" s="721"/>
      <c r="V44" s="159"/>
      <c r="W44" s="159"/>
      <c r="X44" s="159"/>
      <c r="Y44" s="159"/>
      <c r="AJ44" s="172" t="str">
        <f>IF(AI40=$AI$36,"SELECCIONE SOLO UNA OPCION","")</f>
        <v/>
      </c>
    </row>
    <row r="45" spans="1:36" x14ac:dyDescent="0.2">
      <c r="A45" s="151"/>
      <c r="F45" s="721"/>
      <c r="G45" s="721"/>
      <c r="H45" s="721"/>
      <c r="I45" s="721"/>
      <c r="J45" s="721"/>
      <c r="K45" s="721"/>
      <c r="L45" s="721"/>
      <c r="M45" s="721"/>
      <c r="N45" s="721"/>
      <c r="O45" s="721"/>
      <c r="P45" s="721"/>
      <c r="Q45" s="721"/>
      <c r="R45" s="721"/>
      <c r="S45" s="721"/>
      <c r="T45" s="721"/>
      <c r="U45" s="721"/>
      <c r="AJ45" s="215" t="s">
        <v>1056</v>
      </c>
    </row>
    <row r="46" spans="1:36" ht="13.5" thickBot="1" x14ac:dyDescent="0.25">
      <c r="A46" s="151"/>
      <c r="F46" s="722"/>
      <c r="G46" s="722"/>
      <c r="H46" s="722"/>
      <c r="I46" s="722"/>
      <c r="J46" s="722"/>
      <c r="K46" s="722"/>
      <c r="L46" s="722"/>
      <c r="M46" s="722"/>
      <c r="N46" s="722"/>
      <c r="O46" s="722"/>
      <c r="P46" s="722"/>
      <c r="Q46" s="722"/>
      <c r="R46" s="722"/>
      <c r="S46" s="722"/>
      <c r="T46" s="722"/>
      <c r="U46" s="722"/>
      <c r="AJ46" s="216">
        <f>+'FURC '!AB72</f>
        <v>0</v>
      </c>
    </row>
    <row r="47" spans="1:36" x14ac:dyDescent="0.2">
      <c r="A47" s="151" t="s">
        <v>962</v>
      </c>
      <c r="F47" s="691">
        <f>+'INFORMACION PAGOS'!E14</f>
        <v>0</v>
      </c>
      <c r="G47" s="691"/>
      <c r="H47" s="691"/>
      <c r="I47" s="691"/>
      <c r="J47" s="691"/>
      <c r="K47" s="691"/>
      <c r="L47" s="691"/>
      <c r="M47" s="691"/>
      <c r="N47" s="691"/>
      <c r="O47" s="691"/>
      <c r="P47" s="691"/>
      <c r="Q47" s="691"/>
      <c r="R47" s="691"/>
      <c r="S47" s="691"/>
      <c r="T47" s="691"/>
      <c r="U47" s="691"/>
      <c r="AJ47" s="172" t="str">
        <f>IF(L31=1,IF(C32=AJ46,"","EL VALOR DEL FUR DEBE SER IGUAL AL VALOR DE LA CERTIFICACION"),"")</f>
        <v/>
      </c>
    </row>
    <row r="48" spans="1:36" ht="12" customHeight="1" x14ac:dyDescent="0.2">
      <c r="A48" s="151" t="s">
        <v>961</v>
      </c>
      <c r="D48" s="166"/>
      <c r="F48" s="689">
        <f>+'INFORMACION PAGOS'!AB14</f>
        <v>0</v>
      </c>
      <c r="G48" s="690"/>
      <c r="H48" s="690"/>
      <c r="I48" s="690"/>
      <c r="J48" s="690"/>
      <c r="K48" s="690"/>
      <c r="L48" s="690"/>
      <c r="M48" s="690"/>
      <c r="N48" s="690"/>
      <c r="O48" s="690"/>
      <c r="P48" s="690"/>
      <c r="Q48" s="690"/>
      <c r="R48" s="690"/>
      <c r="S48" s="690"/>
      <c r="T48" s="690"/>
      <c r="U48" s="690"/>
      <c r="AJ48" s="172" t="str">
        <f>IF(L31&gt;1,IF(C32&gt;AJ46,"","EL VALOR DEL FUR DEBE SER MENOR AL VALOR DE LA CERTIFICACION"),"")</f>
        <v/>
      </c>
    </row>
    <row r="49" spans="1:36" x14ac:dyDescent="0.2">
      <c r="A49" s="151" t="s">
        <v>954</v>
      </c>
      <c r="F49" s="707"/>
      <c r="G49" s="703"/>
      <c r="H49" s="703"/>
      <c r="I49" s="703"/>
      <c r="J49" s="703"/>
      <c r="K49" s="703"/>
      <c r="L49" s="703"/>
      <c r="M49" s="703"/>
      <c r="N49" s="703"/>
      <c r="O49" s="703"/>
      <c r="P49" s="703"/>
      <c r="Q49" s="703"/>
      <c r="R49" s="703"/>
      <c r="S49" s="703"/>
      <c r="T49" s="703"/>
      <c r="U49" s="703"/>
      <c r="AI49" s="213">
        <f>LEN(F49)</f>
        <v>0</v>
      </c>
      <c r="AJ49" s="213"/>
    </row>
    <row r="50" spans="1:36" x14ac:dyDescent="0.2">
      <c r="A50" s="217" t="s">
        <v>1057</v>
      </c>
      <c r="F50" s="707"/>
      <c r="G50" s="707"/>
      <c r="H50" s="707"/>
      <c r="I50" s="707"/>
      <c r="J50" s="707"/>
      <c r="K50" s="707"/>
      <c r="L50" s="707"/>
      <c r="M50" s="707"/>
      <c r="N50" s="707"/>
      <c r="O50" s="707"/>
      <c r="P50" s="707"/>
      <c r="Q50" s="707"/>
      <c r="R50" s="707"/>
      <c r="S50" s="707"/>
      <c r="T50" s="707"/>
      <c r="U50" s="707"/>
      <c r="AI50" s="213">
        <f>LEN(F50)</f>
        <v>0</v>
      </c>
      <c r="AJ50" s="219" t="str">
        <f>CONCATENATE(AJ6," ",AJ31," ",AJ32," ",AJ34," ",AJ36," ",AJ37," ",AJ38," ",AJ40," ",AJ42," ",AJ43," ",AJ44," ",AJ47," ",AJ48," ",AJ53)</f>
        <v xml:space="preserve">VERIFICAR FECHA DE LA CERTIFICACION INDICAR No DE PAGOS INDICAR EL VALOR DEL PAGO INDICAR OTROS PAGOS DISTRITO    INDICAR SI ES O NO PENSIONADO INDICAR PAGO ARL     </v>
      </c>
    </row>
    <row r="51" spans="1:36" x14ac:dyDescent="0.2">
      <c r="A51" s="151" t="s">
        <v>955</v>
      </c>
      <c r="F51" s="703"/>
      <c r="G51" s="703"/>
      <c r="H51" s="703"/>
      <c r="I51" s="703"/>
      <c r="J51" s="703"/>
      <c r="K51" s="703"/>
      <c r="L51" s="703"/>
      <c r="M51" s="703"/>
      <c r="N51" s="703"/>
      <c r="O51" s="703"/>
      <c r="P51" s="703"/>
      <c r="Q51" s="703"/>
      <c r="R51" s="703"/>
      <c r="S51" s="703"/>
      <c r="T51" s="703"/>
      <c r="U51" s="703"/>
      <c r="AI51" s="213">
        <f>LEN(F51)</f>
        <v>0</v>
      </c>
      <c r="AJ51" s="213"/>
    </row>
    <row r="52" spans="1:36" x14ac:dyDescent="0.2">
      <c r="A52" s="151" t="s">
        <v>956</v>
      </c>
      <c r="F52" s="703"/>
      <c r="G52" s="703"/>
      <c r="H52" s="703"/>
      <c r="I52" s="703"/>
      <c r="J52" s="703"/>
      <c r="K52" s="703"/>
      <c r="L52" s="703"/>
      <c r="M52" s="703"/>
      <c r="N52" s="703"/>
      <c r="O52" s="703"/>
      <c r="P52" s="703"/>
      <c r="Q52" s="703"/>
      <c r="R52" s="703"/>
      <c r="S52" s="703"/>
      <c r="T52" s="703"/>
      <c r="U52" s="703"/>
      <c r="AI52" s="213">
        <f>LEN(F52)</f>
        <v>0</v>
      </c>
      <c r="AJ52" s="213"/>
    </row>
    <row r="53" spans="1:36" hidden="1" x14ac:dyDescent="0.2">
      <c r="A53" s="172"/>
      <c r="G53" s="218"/>
      <c r="AI53" s="213">
        <f>COUNTIF(AI49:AI52,0)</f>
        <v>4</v>
      </c>
      <c r="AJ53" s="172" t="str">
        <f>IF(AJ73=AJ74,IF(AI53=0,"","COMPLETE INFORMACION DE CONTACTO"),"")</f>
        <v/>
      </c>
    </row>
    <row r="54" spans="1:36" hidden="1" x14ac:dyDescent="0.2">
      <c r="A54" s="172"/>
      <c r="AJ54" s="214" t="s">
        <v>1058</v>
      </c>
    </row>
    <row r="55" spans="1:36" hidden="1" x14ac:dyDescent="0.2">
      <c r="A55" s="172"/>
      <c r="B55" t="s">
        <v>971</v>
      </c>
      <c r="C55" t="s">
        <v>972</v>
      </c>
      <c r="D55" t="s">
        <v>973</v>
      </c>
      <c r="E55" t="s">
        <v>974</v>
      </c>
      <c r="F55" t="s">
        <v>975</v>
      </c>
      <c r="G55" t="s">
        <v>976</v>
      </c>
      <c r="H55" t="s">
        <v>981</v>
      </c>
      <c r="I55" t="s">
        <v>982</v>
      </c>
      <c r="J55" t="s">
        <v>983</v>
      </c>
      <c r="K55" t="s">
        <v>977</v>
      </c>
      <c r="L55" t="s">
        <v>978</v>
      </c>
      <c r="M55" t="s">
        <v>979</v>
      </c>
      <c r="N55" t="s">
        <v>980</v>
      </c>
      <c r="AJ55" s="220" t="str">
        <f>IF(AJ54=AJ50,"","COMPLETE LA CERTIFICACION PARA LA APLICACIÓN DE RENTA")</f>
        <v>COMPLETE LA CERTIFICACION PARA LA APLICACIÓN DE RENTA</v>
      </c>
    </row>
    <row r="56" spans="1:36" hidden="1" x14ac:dyDescent="0.2">
      <c r="A56" s="172"/>
      <c r="B56" t="str">
        <f>+AD19</f>
        <v/>
      </c>
      <c r="C56" t="str">
        <f>+AD21</f>
        <v/>
      </c>
      <c r="D56" t="str">
        <f>+AD23</f>
        <v/>
      </c>
      <c r="E56" t="str">
        <f>+AD25</f>
        <v/>
      </c>
      <c r="F56" t="str">
        <f>+AD27</f>
        <v/>
      </c>
      <c r="G56" t="str">
        <f>+AD29</f>
        <v/>
      </c>
      <c r="H56" s="169" t="str">
        <f>CONCATENATE(B56,C56,D56,E56,F56,G56)</f>
        <v/>
      </c>
      <c r="I56">
        <f>+L31</f>
        <v>0</v>
      </c>
      <c r="J56" s="166">
        <f>+C32</f>
        <v>0</v>
      </c>
      <c r="K56" t="str">
        <f>+AD34</f>
        <v/>
      </c>
      <c r="L56" s="166">
        <f>+K38</f>
        <v>0</v>
      </c>
      <c r="M56" t="str">
        <f>+AD40</f>
        <v/>
      </c>
      <c r="N56" t="str">
        <f>+AD42</f>
        <v/>
      </c>
      <c r="AJ56" s="213"/>
    </row>
    <row r="57" spans="1:36" hidden="1" x14ac:dyDescent="0.2">
      <c r="A57" s="172"/>
      <c r="AJ57" s="213"/>
    </row>
    <row r="58" spans="1:36" hidden="1" x14ac:dyDescent="0.2">
      <c r="A58" s="172"/>
      <c r="B58" s="148"/>
      <c r="AJ58" s="213"/>
    </row>
    <row r="59" spans="1:36" hidden="1" x14ac:dyDescent="0.2">
      <c r="A59" s="172"/>
      <c r="B59" s="150" t="s">
        <v>389</v>
      </c>
      <c r="AJ59" s="213"/>
    </row>
    <row r="60" spans="1:36" hidden="1" x14ac:dyDescent="0.2">
      <c r="A60" s="172"/>
      <c r="AJ60" s="213"/>
    </row>
    <row r="61" spans="1:36" hidden="1" x14ac:dyDescent="0.2">
      <c r="A61" s="172"/>
      <c r="AJ61" s="213"/>
    </row>
    <row r="62" spans="1:36" hidden="1" x14ac:dyDescent="0.2">
      <c r="A62" s="172"/>
      <c r="AJ62" s="213"/>
    </row>
    <row r="63" spans="1:36" hidden="1" x14ac:dyDescent="0.2">
      <c r="A63" s="172"/>
      <c r="AJ63" s="213"/>
    </row>
    <row r="64" spans="1:36" hidden="1" x14ac:dyDescent="0.2">
      <c r="A64" s="172"/>
      <c r="AJ64" s="213"/>
    </row>
    <row r="65" spans="1:36" hidden="1" x14ac:dyDescent="0.2">
      <c r="A65" s="172"/>
      <c r="AJ65" s="213"/>
    </row>
    <row r="66" spans="1:36" hidden="1" x14ac:dyDescent="0.2">
      <c r="A66" s="172"/>
      <c r="AJ66" s="213"/>
    </row>
    <row r="67" spans="1:36" hidden="1" x14ac:dyDescent="0.2">
      <c r="A67" s="172"/>
      <c r="AJ67" s="213"/>
    </row>
    <row r="68" spans="1:36" hidden="1" x14ac:dyDescent="0.2">
      <c r="A68" s="172"/>
      <c r="AJ68" s="213"/>
    </row>
    <row r="69" spans="1:36" hidden="1" x14ac:dyDescent="0.2">
      <c r="A69" s="172"/>
      <c r="AJ69" s="213"/>
    </row>
    <row r="70" spans="1:36" hidden="1" x14ac:dyDescent="0.2">
      <c r="A70" s="172"/>
      <c r="AJ70" s="213"/>
    </row>
    <row r="71" spans="1:36" hidden="1" x14ac:dyDescent="0.2">
      <c r="A71" s="172"/>
      <c r="AJ71" s="213"/>
    </row>
    <row r="72" spans="1:36" hidden="1" x14ac:dyDescent="0.2">
      <c r="A72" s="172"/>
      <c r="AJ72" s="213"/>
    </row>
    <row r="73" spans="1:36" ht="25.5" customHeight="1" x14ac:dyDescent="0.2">
      <c r="A73" s="688" t="s">
        <v>1110</v>
      </c>
      <c r="B73" s="688"/>
      <c r="C73" s="688"/>
      <c r="D73" s="688"/>
      <c r="E73" s="688"/>
      <c r="F73" s="688"/>
      <c r="G73" s="688"/>
      <c r="H73" s="688"/>
      <c r="I73" s="688"/>
      <c r="J73" s="688"/>
      <c r="K73" s="688"/>
      <c r="L73" s="688"/>
      <c r="M73" s="688"/>
      <c r="N73" s="688"/>
      <c r="O73" s="688"/>
      <c r="P73" s="688"/>
      <c r="Q73" s="688"/>
      <c r="R73" s="688"/>
      <c r="S73" s="688"/>
      <c r="T73" s="688"/>
      <c r="U73" s="688"/>
      <c r="V73" s="688"/>
      <c r="W73" s="688"/>
      <c r="X73" s="688"/>
      <c r="Y73" s="688"/>
      <c r="Z73" s="688"/>
      <c r="AA73" s="688"/>
      <c r="AB73" s="688"/>
      <c r="AJ73" s="213">
        <f>+'FURC '!E13</f>
        <v>0</v>
      </c>
    </row>
    <row r="74" spans="1:36" x14ac:dyDescent="0.2">
      <c r="AJ74" s="213" t="s">
        <v>1093</v>
      </c>
    </row>
    <row r="75" spans="1:36" x14ac:dyDescent="0.2">
      <c r="B75" s="11" t="s">
        <v>1060</v>
      </c>
      <c r="V75" s="684" t="str">
        <f>+AJ448</f>
        <v>PARCIAL No 0</v>
      </c>
      <c r="W75" s="685"/>
      <c r="X75" s="685"/>
      <c r="Y75" s="686"/>
      <c r="AA75" t="s">
        <v>1069</v>
      </c>
      <c r="AJ75" s="213"/>
    </row>
    <row r="76" spans="1:36" hidden="1" x14ac:dyDescent="0.2">
      <c r="AJ76" s="213"/>
    </row>
    <row r="77" spans="1:36" hidden="1" x14ac:dyDescent="0.2">
      <c r="AJ77" s="213"/>
    </row>
    <row r="78" spans="1:36" hidden="1" x14ac:dyDescent="0.2">
      <c r="AJ78" s="213"/>
    </row>
    <row r="79" spans="1:36" hidden="1" x14ac:dyDescent="0.2">
      <c r="F79" s="11" t="s">
        <v>1054</v>
      </c>
      <c r="AJ79" s="213"/>
    </row>
    <row r="80" spans="1:36" hidden="1" x14ac:dyDescent="0.2">
      <c r="B80" s="212">
        <f ca="1">TODAY()</f>
        <v>45315</v>
      </c>
      <c r="C80" s="210"/>
      <c r="D80">
        <f ca="1">DAY(B80)</f>
        <v>24</v>
      </c>
      <c r="E80">
        <f ca="1">MONTH(B80)</f>
        <v>1</v>
      </c>
      <c r="F80">
        <f ca="1">+E80+A80</f>
        <v>1</v>
      </c>
      <c r="G80">
        <v>2017</v>
      </c>
      <c r="J80">
        <v>1</v>
      </c>
      <c r="L80" s="11" t="s">
        <v>1065</v>
      </c>
      <c r="AJ80" s="213"/>
    </row>
    <row r="81" spans="2:36" hidden="1" x14ac:dyDescent="0.2">
      <c r="B81" s="211">
        <v>42552</v>
      </c>
      <c r="C81" s="210">
        <v>42751</v>
      </c>
      <c r="D81">
        <f>DAY(B81)</f>
        <v>1</v>
      </c>
      <c r="E81">
        <v>1</v>
      </c>
      <c r="F81">
        <v>16</v>
      </c>
      <c r="G81">
        <v>2017</v>
      </c>
      <c r="J81">
        <v>2</v>
      </c>
      <c r="L81" s="11" t="s">
        <v>1066</v>
      </c>
      <c r="AJ81" s="213"/>
    </row>
    <row r="82" spans="2:36" hidden="1" x14ac:dyDescent="0.2">
      <c r="B82" s="211">
        <v>42553</v>
      </c>
      <c r="C82" s="210">
        <v>42752</v>
      </c>
      <c r="D82">
        <f t="shared" ref="D82:D145" si="0">DAY(B82)</f>
        <v>2</v>
      </c>
      <c r="E82">
        <f t="shared" ref="E82:E144" si="1">MONTH(B82)</f>
        <v>7</v>
      </c>
      <c r="F82">
        <f t="shared" ref="F82:F144" si="2">+E82+A82</f>
        <v>7</v>
      </c>
      <c r="G82">
        <v>2017</v>
      </c>
      <c r="J82">
        <v>3</v>
      </c>
      <c r="L82" s="11" t="s">
        <v>1067</v>
      </c>
      <c r="AJ82" s="213"/>
    </row>
    <row r="83" spans="2:36" hidden="1" x14ac:dyDescent="0.2">
      <c r="B83" s="211">
        <v>42554</v>
      </c>
      <c r="C83" s="210">
        <v>42753</v>
      </c>
      <c r="D83">
        <f t="shared" si="0"/>
        <v>3</v>
      </c>
      <c r="E83">
        <f t="shared" si="1"/>
        <v>7</v>
      </c>
      <c r="F83">
        <f t="shared" si="2"/>
        <v>7</v>
      </c>
      <c r="G83">
        <v>2017</v>
      </c>
      <c r="J83">
        <v>4</v>
      </c>
      <c r="L83" s="11" t="s">
        <v>1068</v>
      </c>
      <c r="AJ83" s="213"/>
    </row>
    <row r="84" spans="2:36" hidden="1" x14ac:dyDescent="0.2">
      <c r="B84" s="211">
        <v>42555</v>
      </c>
      <c r="C84" s="210">
        <v>42754</v>
      </c>
      <c r="D84">
        <f t="shared" si="0"/>
        <v>4</v>
      </c>
      <c r="E84">
        <f t="shared" si="1"/>
        <v>7</v>
      </c>
      <c r="F84">
        <f t="shared" si="2"/>
        <v>7</v>
      </c>
      <c r="G84">
        <v>2017</v>
      </c>
      <c r="J84">
        <v>5</v>
      </c>
      <c r="L84" s="11" t="s">
        <v>218</v>
      </c>
    </row>
    <row r="85" spans="2:36" hidden="1" x14ac:dyDescent="0.2">
      <c r="B85" s="211">
        <v>42556</v>
      </c>
      <c r="C85" s="210">
        <v>42755</v>
      </c>
      <c r="D85">
        <f t="shared" si="0"/>
        <v>5</v>
      </c>
      <c r="E85">
        <f t="shared" si="1"/>
        <v>7</v>
      </c>
      <c r="F85">
        <f t="shared" si="2"/>
        <v>7</v>
      </c>
      <c r="G85">
        <v>2017</v>
      </c>
      <c r="J85">
        <v>6</v>
      </c>
    </row>
    <row r="86" spans="2:36" hidden="1" x14ac:dyDescent="0.2">
      <c r="B86" s="211">
        <v>42557</v>
      </c>
      <c r="C86" s="210">
        <v>42758</v>
      </c>
      <c r="D86">
        <f t="shared" si="0"/>
        <v>6</v>
      </c>
      <c r="E86">
        <f t="shared" si="1"/>
        <v>7</v>
      </c>
      <c r="F86">
        <f t="shared" si="2"/>
        <v>7</v>
      </c>
      <c r="G86">
        <v>2017</v>
      </c>
      <c r="J86">
        <v>7</v>
      </c>
    </row>
    <row r="87" spans="2:36" hidden="1" x14ac:dyDescent="0.2">
      <c r="B87" s="211">
        <v>42558</v>
      </c>
      <c r="C87" s="210">
        <v>42759</v>
      </c>
      <c r="D87">
        <f t="shared" si="0"/>
        <v>7</v>
      </c>
      <c r="E87">
        <f t="shared" si="1"/>
        <v>7</v>
      </c>
      <c r="F87">
        <f t="shared" si="2"/>
        <v>7</v>
      </c>
      <c r="G87">
        <v>2017</v>
      </c>
      <c r="J87">
        <v>8</v>
      </c>
      <c r="L87" t="s">
        <v>1092</v>
      </c>
    </row>
    <row r="88" spans="2:36" hidden="1" x14ac:dyDescent="0.2">
      <c r="B88" s="211">
        <v>42559</v>
      </c>
      <c r="C88" s="210">
        <v>42760</v>
      </c>
      <c r="D88">
        <f t="shared" si="0"/>
        <v>8</v>
      </c>
      <c r="E88">
        <f t="shared" si="1"/>
        <v>7</v>
      </c>
      <c r="F88">
        <f t="shared" si="2"/>
        <v>7</v>
      </c>
      <c r="G88">
        <v>2017</v>
      </c>
      <c r="J88">
        <v>9</v>
      </c>
      <c r="L88" t="s">
        <v>1071</v>
      </c>
    </row>
    <row r="89" spans="2:36" hidden="1" x14ac:dyDescent="0.2">
      <c r="B89" s="211">
        <v>42560</v>
      </c>
      <c r="C89" s="210">
        <v>42761</v>
      </c>
      <c r="D89">
        <f t="shared" si="0"/>
        <v>9</v>
      </c>
      <c r="E89">
        <f t="shared" si="1"/>
        <v>7</v>
      </c>
      <c r="F89">
        <f t="shared" si="2"/>
        <v>7</v>
      </c>
      <c r="G89">
        <v>2017</v>
      </c>
      <c r="J89">
        <v>10</v>
      </c>
      <c r="L89" t="s">
        <v>1072</v>
      </c>
    </row>
    <row r="90" spans="2:36" hidden="1" x14ac:dyDescent="0.2">
      <c r="B90" s="211">
        <v>42561</v>
      </c>
      <c r="C90" s="210">
        <v>42762</v>
      </c>
      <c r="D90">
        <f t="shared" si="0"/>
        <v>10</v>
      </c>
      <c r="E90">
        <f t="shared" si="1"/>
        <v>7</v>
      </c>
      <c r="F90">
        <f t="shared" si="2"/>
        <v>7</v>
      </c>
      <c r="G90">
        <v>2017</v>
      </c>
      <c r="J90">
        <v>11</v>
      </c>
      <c r="L90" t="s">
        <v>1073</v>
      </c>
    </row>
    <row r="91" spans="2:36" hidden="1" x14ac:dyDescent="0.2">
      <c r="B91" s="211">
        <v>42562</v>
      </c>
      <c r="C91" s="210">
        <v>42765</v>
      </c>
      <c r="D91">
        <f t="shared" si="0"/>
        <v>11</v>
      </c>
      <c r="E91">
        <f t="shared" si="1"/>
        <v>7</v>
      </c>
      <c r="F91">
        <f t="shared" si="2"/>
        <v>7</v>
      </c>
      <c r="G91">
        <v>2017</v>
      </c>
      <c r="J91">
        <v>12</v>
      </c>
      <c r="L91" t="s">
        <v>1074</v>
      </c>
    </row>
    <row r="92" spans="2:36" hidden="1" x14ac:dyDescent="0.2">
      <c r="B92" s="211">
        <v>42563</v>
      </c>
      <c r="C92" s="210">
        <v>42766</v>
      </c>
      <c r="D92">
        <f t="shared" si="0"/>
        <v>12</v>
      </c>
      <c r="E92">
        <f t="shared" si="1"/>
        <v>7</v>
      </c>
      <c r="F92">
        <f t="shared" si="2"/>
        <v>7</v>
      </c>
      <c r="G92">
        <v>2017</v>
      </c>
      <c r="L92" t="s">
        <v>1075</v>
      </c>
    </row>
    <row r="93" spans="2:36" hidden="1" x14ac:dyDescent="0.2">
      <c r="B93" s="211">
        <v>42564</v>
      </c>
      <c r="C93" s="210">
        <v>42767</v>
      </c>
      <c r="D93">
        <f t="shared" si="0"/>
        <v>13</v>
      </c>
      <c r="E93">
        <f t="shared" si="1"/>
        <v>7</v>
      </c>
      <c r="F93">
        <f t="shared" si="2"/>
        <v>7</v>
      </c>
      <c r="G93">
        <v>2017</v>
      </c>
      <c r="L93" t="s">
        <v>1076</v>
      </c>
    </row>
    <row r="94" spans="2:36" hidden="1" x14ac:dyDescent="0.2">
      <c r="B94" s="211">
        <v>42565</v>
      </c>
      <c r="C94" s="210">
        <v>42768</v>
      </c>
      <c r="D94">
        <f t="shared" si="0"/>
        <v>14</v>
      </c>
      <c r="E94">
        <f t="shared" si="1"/>
        <v>7</v>
      </c>
      <c r="F94">
        <f t="shared" si="2"/>
        <v>7</v>
      </c>
      <c r="G94">
        <v>2017</v>
      </c>
      <c r="L94" t="s">
        <v>1077</v>
      </c>
    </row>
    <row r="95" spans="2:36" hidden="1" x14ac:dyDescent="0.2">
      <c r="B95" s="211">
        <v>42566</v>
      </c>
      <c r="C95" s="210">
        <v>42769</v>
      </c>
      <c r="D95">
        <f t="shared" si="0"/>
        <v>15</v>
      </c>
      <c r="E95">
        <f t="shared" si="1"/>
        <v>7</v>
      </c>
      <c r="F95">
        <f t="shared" si="2"/>
        <v>7</v>
      </c>
      <c r="G95">
        <v>2017</v>
      </c>
      <c r="L95" t="s">
        <v>1078</v>
      </c>
    </row>
    <row r="96" spans="2:36" hidden="1" x14ac:dyDescent="0.2">
      <c r="B96" s="211">
        <v>42567</v>
      </c>
      <c r="C96" s="210">
        <v>42772</v>
      </c>
      <c r="D96">
        <f t="shared" si="0"/>
        <v>16</v>
      </c>
      <c r="E96">
        <f t="shared" si="1"/>
        <v>7</v>
      </c>
      <c r="F96">
        <f t="shared" si="2"/>
        <v>7</v>
      </c>
      <c r="G96">
        <v>2017</v>
      </c>
      <c r="L96" t="s">
        <v>1079</v>
      </c>
    </row>
    <row r="97" spans="1:17" hidden="1" x14ac:dyDescent="0.2">
      <c r="B97" s="211">
        <v>42568</v>
      </c>
      <c r="C97" s="210">
        <v>42773</v>
      </c>
      <c r="D97">
        <f t="shared" si="0"/>
        <v>17</v>
      </c>
      <c r="E97">
        <f t="shared" si="1"/>
        <v>7</v>
      </c>
      <c r="F97">
        <f t="shared" si="2"/>
        <v>7</v>
      </c>
      <c r="G97">
        <v>2017</v>
      </c>
      <c r="L97" t="s">
        <v>1080</v>
      </c>
    </row>
    <row r="98" spans="1:17" hidden="1" x14ac:dyDescent="0.2">
      <c r="B98" s="211">
        <v>42569</v>
      </c>
      <c r="C98" s="210">
        <v>42774</v>
      </c>
      <c r="D98">
        <f t="shared" si="0"/>
        <v>18</v>
      </c>
      <c r="E98">
        <f t="shared" si="1"/>
        <v>7</v>
      </c>
      <c r="F98">
        <f t="shared" si="2"/>
        <v>7</v>
      </c>
      <c r="G98">
        <v>2017</v>
      </c>
      <c r="L98" t="s">
        <v>1081</v>
      </c>
    </row>
    <row r="99" spans="1:17" hidden="1" x14ac:dyDescent="0.2">
      <c r="B99" s="211">
        <v>42570</v>
      </c>
      <c r="C99" s="210">
        <v>42775</v>
      </c>
      <c r="D99">
        <f t="shared" si="0"/>
        <v>19</v>
      </c>
      <c r="E99">
        <f t="shared" si="1"/>
        <v>7</v>
      </c>
      <c r="F99">
        <f t="shared" si="2"/>
        <v>7</v>
      </c>
      <c r="G99">
        <v>2017</v>
      </c>
      <c r="L99" t="s">
        <v>1082</v>
      </c>
    </row>
    <row r="100" spans="1:17" hidden="1" x14ac:dyDescent="0.2">
      <c r="A100">
        <v>1</v>
      </c>
      <c r="B100" s="211">
        <v>42571</v>
      </c>
      <c r="C100" s="210">
        <v>42776</v>
      </c>
      <c r="D100">
        <f>+A100</f>
        <v>1</v>
      </c>
      <c r="E100">
        <f t="shared" si="1"/>
        <v>7</v>
      </c>
      <c r="F100">
        <f t="shared" si="2"/>
        <v>8</v>
      </c>
      <c r="G100">
        <v>2017</v>
      </c>
      <c r="L100" t="s">
        <v>1083</v>
      </c>
    </row>
    <row r="101" spans="1:17" hidden="1" x14ac:dyDescent="0.2">
      <c r="A101">
        <v>1</v>
      </c>
      <c r="B101" s="211">
        <v>42572</v>
      </c>
      <c r="C101" s="210">
        <v>42779</v>
      </c>
      <c r="D101">
        <f t="shared" ref="D101:D111" si="3">+A101</f>
        <v>1</v>
      </c>
      <c r="E101">
        <f t="shared" si="1"/>
        <v>7</v>
      </c>
      <c r="F101">
        <f t="shared" si="2"/>
        <v>8</v>
      </c>
      <c r="G101">
        <v>2017</v>
      </c>
      <c r="L101" t="s">
        <v>1084</v>
      </c>
    </row>
    <row r="102" spans="1:17" hidden="1" x14ac:dyDescent="0.2">
      <c r="A102">
        <v>1</v>
      </c>
      <c r="B102" s="211">
        <v>42573</v>
      </c>
      <c r="C102" s="210">
        <v>42780</v>
      </c>
      <c r="D102">
        <f t="shared" si="3"/>
        <v>1</v>
      </c>
      <c r="E102">
        <f t="shared" si="1"/>
        <v>7</v>
      </c>
      <c r="F102">
        <f t="shared" si="2"/>
        <v>8</v>
      </c>
      <c r="G102">
        <v>2017</v>
      </c>
      <c r="L102" t="s">
        <v>1085</v>
      </c>
    </row>
    <row r="103" spans="1:17" hidden="1" x14ac:dyDescent="0.2">
      <c r="A103">
        <v>1</v>
      </c>
      <c r="B103" s="211">
        <v>42574</v>
      </c>
      <c r="C103" s="210">
        <v>42781</v>
      </c>
      <c r="D103">
        <f t="shared" si="3"/>
        <v>1</v>
      </c>
      <c r="E103">
        <f t="shared" si="1"/>
        <v>7</v>
      </c>
      <c r="F103">
        <f t="shared" si="2"/>
        <v>8</v>
      </c>
      <c r="G103">
        <v>2017</v>
      </c>
      <c r="L103" t="s">
        <v>1086</v>
      </c>
    </row>
    <row r="104" spans="1:17" hidden="1" x14ac:dyDescent="0.2">
      <c r="A104">
        <v>1</v>
      </c>
      <c r="B104" s="211">
        <v>42575</v>
      </c>
      <c r="C104" s="210">
        <v>42782</v>
      </c>
      <c r="D104">
        <f t="shared" si="3"/>
        <v>1</v>
      </c>
      <c r="E104">
        <f t="shared" si="1"/>
        <v>7</v>
      </c>
      <c r="F104">
        <f t="shared" si="2"/>
        <v>8</v>
      </c>
      <c r="G104">
        <v>2017</v>
      </c>
      <c r="L104" t="s">
        <v>1087</v>
      </c>
    </row>
    <row r="105" spans="1:17" hidden="1" x14ac:dyDescent="0.2">
      <c r="A105">
        <v>1</v>
      </c>
      <c r="B105" s="211">
        <v>42576</v>
      </c>
      <c r="C105" s="210">
        <v>42783</v>
      </c>
      <c r="D105">
        <f t="shared" si="3"/>
        <v>1</v>
      </c>
      <c r="E105">
        <f t="shared" si="1"/>
        <v>7</v>
      </c>
      <c r="F105">
        <f t="shared" si="2"/>
        <v>8</v>
      </c>
      <c r="G105">
        <v>2017</v>
      </c>
      <c r="L105" t="s">
        <v>1088</v>
      </c>
    </row>
    <row r="106" spans="1:17" hidden="1" x14ac:dyDescent="0.2">
      <c r="A106">
        <v>1</v>
      </c>
      <c r="B106" s="211">
        <v>42577</v>
      </c>
      <c r="C106" s="210">
        <v>42786</v>
      </c>
      <c r="D106">
        <f t="shared" si="3"/>
        <v>1</v>
      </c>
      <c r="E106">
        <f t="shared" si="1"/>
        <v>7</v>
      </c>
      <c r="F106">
        <f t="shared" si="2"/>
        <v>8</v>
      </c>
      <c r="G106">
        <v>2017</v>
      </c>
      <c r="L106" t="s">
        <v>1089</v>
      </c>
    </row>
    <row r="107" spans="1:17" hidden="1" x14ac:dyDescent="0.2">
      <c r="A107">
        <v>1</v>
      </c>
      <c r="B107" s="211">
        <v>42578</v>
      </c>
      <c r="C107" s="210">
        <v>42787</v>
      </c>
      <c r="D107">
        <f t="shared" si="3"/>
        <v>1</v>
      </c>
      <c r="E107">
        <f t="shared" si="1"/>
        <v>7</v>
      </c>
      <c r="F107">
        <f t="shared" si="2"/>
        <v>8</v>
      </c>
      <c r="G107">
        <v>2017</v>
      </c>
      <c r="L107" t="s">
        <v>1090</v>
      </c>
    </row>
    <row r="108" spans="1:17" hidden="1" x14ac:dyDescent="0.2">
      <c r="A108">
        <v>1</v>
      </c>
      <c r="B108" s="211">
        <v>42579</v>
      </c>
      <c r="C108" s="210">
        <v>42788</v>
      </c>
      <c r="D108">
        <f t="shared" si="3"/>
        <v>1</v>
      </c>
      <c r="E108">
        <f t="shared" si="1"/>
        <v>7</v>
      </c>
      <c r="F108">
        <f t="shared" si="2"/>
        <v>8</v>
      </c>
      <c r="G108">
        <v>2017</v>
      </c>
      <c r="L108" t="s">
        <v>1091</v>
      </c>
    </row>
    <row r="109" spans="1:17" hidden="1" x14ac:dyDescent="0.2">
      <c r="A109">
        <v>1</v>
      </c>
      <c r="B109" s="211">
        <v>42580</v>
      </c>
      <c r="C109" s="210">
        <v>42789</v>
      </c>
      <c r="D109">
        <f t="shared" si="3"/>
        <v>1</v>
      </c>
      <c r="E109">
        <f t="shared" si="1"/>
        <v>7</v>
      </c>
      <c r="F109">
        <f t="shared" si="2"/>
        <v>8</v>
      </c>
      <c r="G109">
        <v>2017</v>
      </c>
    </row>
    <row r="110" spans="1:17" hidden="1" x14ac:dyDescent="0.2">
      <c r="A110">
        <v>1</v>
      </c>
      <c r="B110" s="211">
        <v>42581</v>
      </c>
      <c r="C110" s="210">
        <v>42790</v>
      </c>
      <c r="D110">
        <f t="shared" si="3"/>
        <v>1</v>
      </c>
      <c r="E110">
        <f t="shared" si="1"/>
        <v>7</v>
      </c>
      <c r="F110">
        <f t="shared" si="2"/>
        <v>8</v>
      </c>
      <c r="G110">
        <v>2017</v>
      </c>
    </row>
    <row r="111" spans="1:17" hidden="1" x14ac:dyDescent="0.2">
      <c r="A111">
        <v>1</v>
      </c>
      <c r="B111" s="211">
        <v>42582</v>
      </c>
      <c r="C111" s="210">
        <v>42793</v>
      </c>
      <c r="D111">
        <f t="shared" si="3"/>
        <v>1</v>
      </c>
      <c r="E111">
        <f t="shared" si="1"/>
        <v>7</v>
      </c>
      <c r="F111">
        <f t="shared" si="2"/>
        <v>8</v>
      </c>
      <c r="G111">
        <v>2017</v>
      </c>
    </row>
    <row r="112" spans="1:17" hidden="1" x14ac:dyDescent="0.2">
      <c r="B112" s="211">
        <v>42583</v>
      </c>
      <c r="C112" s="210">
        <v>42794</v>
      </c>
      <c r="D112">
        <f t="shared" si="0"/>
        <v>1</v>
      </c>
      <c r="E112">
        <f t="shared" si="1"/>
        <v>8</v>
      </c>
      <c r="F112">
        <f t="shared" si="2"/>
        <v>8</v>
      </c>
      <c r="G112">
        <v>2017</v>
      </c>
      <c r="L112">
        <v>1</v>
      </c>
      <c r="M112" s="11" t="s">
        <v>1096</v>
      </c>
      <c r="O112">
        <f>MONTH(E6)</f>
        <v>1</v>
      </c>
      <c r="Q112" t="str">
        <f>VLOOKUP(O112,L112:M123,2,0)</f>
        <v>Enero</v>
      </c>
    </row>
    <row r="113" spans="2:13" hidden="1" x14ac:dyDescent="0.2">
      <c r="B113" s="211">
        <v>42584</v>
      </c>
      <c r="C113" s="210">
        <v>42795</v>
      </c>
      <c r="D113">
        <f t="shared" si="0"/>
        <v>2</v>
      </c>
      <c r="E113">
        <f t="shared" si="1"/>
        <v>8</v>
      </c>
      <c r="F113">
        <f t="shared" si="2"/>
        <v>8</v>
      </c>
      <c r="G113">
        <v>2017</v>
      </c>
      <c r="L113">
        <v>2</v>
      </c>
      <c r="M113" s="11" t="s">
        <v>1097</v>
      </c>
    </row>
    <row r="114" spans="2:13" hidden="1" x14ac:dyDescent="0.2">
      <c r="B114" s="211">
        <v>42585</v>
      </c>
      <c r="C114" s="210">
        <v>42796</v>
      </c>
      <c r="D114">
        <f t="shared" si="0"/>
        <v>3</v>
      </c>
      <c r="E114">
        <f t="shared" si="1"/>
        <v>8</v>
      </c>
      <c r="F114">
        <f t="shared" si="2"/>
        <v>8</v>
      </c>
      <c r="G114">
        <v>2017</v>
      </c>
      <c r="L114">
        <v>3</v>
      </c>
      <c r="M114" s="11" t="s">
        <v>1098</v>
      </c>
    </row>
    <row r="115" spans="2:13" hidden="1" x14ac:dyDescent="0.2">
      <c r="B115" s="211">
        <v>42586</v>
      </c>
      <c r="C115" s="210">
        <v>42797</v>
      </c>
      <c r="D115">
        <f t="shared" si="0"/>
        <v>4</v>
      </c>
      <c r="E115">
        <f t="shared" si="1"/>
        <v>8</v>
      </c>
      <c r="F115">
        <f t="shared" si="2"/>
        <v>8</v>
      </c>
      <c r="G115">
        <v>2017</v>
      </c>
      <c r="L115">
        <v>4</v>
      </c>
      <c r="M115" s="11" t="s">
        <v>1099</v>
      </c>
    </row>
    <row r="116" spans="2:13" hidden="1" x14ac:dyDescent="0.2">
      <c r="B116" s="211">
        <v>42587</v>
      </c>
      <c r="C116" s="210">
        <v>42800</v>
      </c>
      <c r="D116">
        <f t="shared" si="0"/>
        <v>5</v>
      </c>
      <c r="E116">
        <f t="shared" si="1"/>
        <v>8</v>
      </c>
      <c r="F116">
        <f t="shared" si="2"/>
        <v>8</v>
      </c>
      <c r="G116">
        <v>2017</v>
      </c>
      <c r="L116">
        <v>5</v>
      </c>
      <c r="M116" s="11" t="s">
        <v>1100</v>
      </c>
    </row>
    <row r="117" spans="2:13" hidden="1" x14ac:dyDescent="0.2">
      <c r="B117" s="211">
        <v>42588</v>
      </c>
      <c r="C117" s="210">
        <v>42801</v>
      </c>
      <c r="D117">
        <f t="shared" si="0"/>
        <v>6</v>
      </c>
      <c r="E117">
        <f t="shared" si="1"/>
        <v>8</v>
      </c>
      <c r="F117">
        <f t="shared" si="2"/>
        <v>8</v>
      </c>
      <c r="G117">
        <v>2017</v>
      </c>
      <c r="L117">
        <v>6</v>
      </c>
      <c r="M117" s="11" t="s">
        <v>1101</v>
      </c>
    </row>
    <row r="118" spans="2:13" hidden="1" x14ac:dyDescent="0.2">
      <c r="B118" s="211">
        <v>42589</v>
      </c>
      <c r="C118" s="210">
        <v>42802</v>
      </c>
      <c r="D118">
        <f t="shared" si="0"/>
        <v>7</v>
      </c>
      <c r="E118">
        <f t="shared" si="1"/>
        <v>8</v>
      </c>
      <c r="F118">
        <f t="shared" si="2"/>
        <v>8</v>
      </c>
      <c r="G118">
        <v>2017</v>
      </c>
      <c r="L118">
        <v>7</v>
      </c>
      <c r="M118" s="11" t="s">
        <v>1102</v>
      </c>
    </row>
    <row r="119" spans="2:13" hidden="1" x14ac:dyDescent="0.2">
      <c r="B119" s="211">
        <v>42590</v>
      </c>
      <c r="C119" s="210">
        <v>42803</v>
      </c>
      <c r="D119">
        <f t="shared" si="0"/>
        <v>8</v>
      </c>
      <c r="E119">
        <f t="shared" si="1"/>
        <v>8</v>
      </c>
      <c r="F119">
        <f t="shared" si="2"/>
        <v>8</v>
      </c>
      <c r="G119">
        <v>2017</v>
      </c>
      <c r="L119">
        <v>8</v>
      </c>
      <c r="M119" s="11" t="s">
        <v>1103</v>
      </c>
    </row>
    <row r="120" spans="2:13" hidden="1" x14ac:dyDescent="0.2">
      <c r="B120" s="211">
        <v>42591</v>
      </c>
      <c r="C120" s="210">
        <v>42807</v>
      </c>
      <c r="D120">
        <f t="shared" si="0"/>
        <v>9</v>
      </c>
      <c r="E120">
        <f t="shared" si="1"/>
        <v>8</v>
      </c>
      <c r="F120">
        <f t="shared" si="2"/>
        <v>8</v>
      </c>
      <c r="G120">
        <v>2017</v>
      </c>
      <c r="L120">
        <v>9</v>
      </c>
      <c r="M120" s="11" t="s">
        <v>1104</v>
      </c>
    </row>
    <row r="121" spans="2:13" hidden="1" x14ac:dyDescent="0.2">
      <c r="B121" s="211">
        <v>42592</v>
      </c>
      <c r="C121" s="210">
        <v>41347</v>
      </c>
      <c r="D121">
        <f t="shared" si="0"/>
        <v>10</v>
      </c>
      <c r="E121">
        <f t="shared" si="1"/>
        <v>8</v>
      </c>
      <c r="F121">
        <f t="shared" si="2"/>
        <v>8</v>
      </c>
      <c r="G121">
        <v>2017</v>
      </c>
      <c r="L121">
        <v>10</v>
      </c>
      <c r="M121" s="11" t="s">
        <v>1105</v>
      </c>
    </row>
    <row r="122" spans="2:13" hidden="1" x14ac:dyDescent="0.2">
      <c r="B122" s="211">
        <v>42593</v>
      </c>
      <c r="C122" s="210">
        <v>39887</v>
      </c>
      <c r="D122">
        <f t="shared" si="0"/>
        <v>11</v>
      </c>
      <c r="E122">
        <f t="shared" si="1"/>
        <v>8</v>
      </c>
      <c r="F122">
        <f t="shared" si="2"/>
        <v>8</v>
      </c>
      <c r="G122">
        <v>2017</v>
      </c>
      <c r="L122">
        <v>11</v>
      </c>
      <c r="M122" s="11" t="s">
        <v>1106</v>
      </c>
    </row>
    <row r="123" spans="2:13" hidden="1" x14ac:dyDescent="0.2">
      <c r="B123" s="211">
        <v>42594</v>
      </c>
      <c r="C123" s="210">
        <v>38427</v>
      </c>
      <c r="D123">
        <f t="shared" si="0"/>
        <v>12</v>
      </c>
      <c r="E123">
        <f t="shared" si="1"/>
        <v>8</v>
      </c>
      <c r="F123">
        <f t="shared" si="2"/>
        <v>8</v>
      </c>
      <c r="G123">
        <v>2017</v>
      </c>
      <c r="L123">
        <v>12</v>
      </c>
      <c r="M123" s="11" t="s">
        <v>1107</v>
      </c>
    </row>
    <row r="124" spans="2:13" hidden="1" x14ac:dyDescent="0.2">
      <c r="B124" s="211">
        <v>42595</v>
      </c>
      <c r="C124" s="210">
        <v>36967</v>
      </c>
      <c r="D124">
        <f t="shared" si="0"/>
        <v>13</v>
      </c>
      <c r="E124">
        <f t="shared" si="1"/>
        <v>8</v>
      </c>
      <c r="F124">
        <f t="shared" si="2"/>
        <v>8</v>
      </c>
      <c r="G124">
        <v>2017</v>
      </c>
    </row>
    <row r="125" spans="2:13" hidden="1" x14ac:dyDescent="0.2">
      <c r="B125" s="211">
        <v>42596</v>
      </c>
      <c r="C125" s="210">
        <v>42815</v>
      </c>
      <c r="D125">
        <f t="shared" si="0"/>
        <v>14</v>
      </c>
      <c r="E125">
        <f t="shared" si="1"/>
        <v>8</v>
      </c>
      <c r="F125">
        <f t="shared" si="2"/>
        <v>8</v>
      </c>
      <c r="G125">
        <v>2017</v>
      </c>
    </row>
    <row r="126" spans="2:13" hidden="1" x14ac:dyDescent="0.2">
      <c r="B126" s="211">
        <v>42597</v>
      </c>
      <c r="C126" s="210">
        <v>42816</v>
      </c>
      <c r="D126">
        <f t="shared" si="0"/>
        <v>15</v>
      </c>
      <c r="E126">
        <f t="shared" si="1"/>
        <v>8</v>
      </c>
      <c r="F126">
        <f t="shared" si="2"/>
        <v>8</v>
      </c>
      <c r="G126">
        <v>2017</v>
      </c>
    </row>
    <row r="127" spans="2:13" hidden="1" x14ac:dyDescent="0.2">
      <c r="B127" s="211">
        <v>42598</v>
      </c>
      <c r="C127" s="210">
        <v>42817</v>
      </c>
      <c r="D127">
        <f t="shared" si="0"/>
        <v>16</v>
      </c>
      <c r="E127">
        <f t="shared" si="1"/>
        <v>8</v>
      </c>
      <c r="F127">
        <f t="shared" si="2"/>
        <v>8</v>
      </c>
      <c r="G127">
        <v>2017</v>
      </c>
    </row>
    <row r="128" spans="2:13" hidden="1" x14ac:dyDescent="0.2">
      <c r="B128" s="211">
        <v>42599</v>
      </c>
      <c r="C128" s="210">
        <v>42818</v>
      </c>
      <c r="D128">
        <f t="shared" si="0"/>
        <v>17</v>
      </c>
      <c r="E128">
        <f t="shared" si="1"/>
        <v>8</v>
      </c>
      <c r="F128">
        <f t="shared" si="2"/>
        <v>8</v>
      </c>
      <c r="G128">
        <v>2017</v>
      </c>
    </row>
    <row r="129" spans="1:7" hidden="1" x14ac:dyDescent="0.2">
      <c r="B129" s="211">
        <v>42600</v>
      </c>
      <c r="C129" s="210">
        <v>42456</v>
      </c>
      <c r="D129">
        <f t="shared" si="0"/>
        <v>18</v>
      </c>
      <c r="E129">
        <f t="shared" si="1"/>
        <v>8</v>
      </c>
      <c r="F129">
        <f t="shared" si="2"/>
        <v>8</v>
      </c>
      <c r="G129">
        <v>2017</v>
      </c>
    </row>
    <row r="130" spans="1:7" hidden="1" x14ac:dyDescent="0.2">
      <c r="B130" s="211">
        <v>42601</v>
      </c>
      <c r="C130" s="210">
        <v>42457</v>
      </c>
      <c r="D130">
        <f t="shared" si="0"/>
        <v>19</v>
      </c>
      <c r="E130">
        <f t="shared" si="1"/>
        <v>8</v>
      </c>
      <c r="F130">
        <f t="shared" si="2"/>
        <v>8</v>
      </c>
      <c r="G130">
        <v>2017</v>
      </c>
    </row>
    <row r="131" spans="1:7" hidden="1" x14ac:dyDescent="0.2">
      <c r="B131" s="211">
        <v>42602</v>
      </c>
      <c r="C131" s="210">
        <v>42458</v>
      </c>
      <c r="D131">
        <f t="shared" si="0"/>
        <v>20</v>
      </c>
      <c r="E131">
        <f t="shared" si="1"/>
        <v>8</v>
      </c>
      <c r="F131">
        <f t="shared" si="2"/>
        <v>8</v>
      </c>
      <c r="G131">
        <v>2017</v>
      </c>
    </row>
    <row r="132" spans="1:7" hidden="1" x14ac:dyDescent="0.2">
      <c r="B132" s="211">
        <v>42603</v>
      </c>
      <c r="C132" s="210">
        <v>42459</v>
      </c>
      <c r="D132">
        <f t="shared" si="0"/>
        <v>21</v>
      </c>
      <c r="E132">
        <f t="shared" si="1"/>
        <v>8</v>
      </c>
      <c r="F132">
        <f t="shared" si="2"/>
        <v>8</v>
      </c>
      <c r="G132">
        <v>2017</v>
      </c>
    </row>
    <row r="133" spans="1:7" hidden="1" x14ac:dyDescent="0.2">
      <c r="B133" s="211">
        <v>42604</v>
      </c>
      <c r="C133" s="210">
        <v>42460</v>
      </c>
      <c r="D133">
        <f t="shared" si="0"/>
        <v>22</v>
      </c>
      <c r="E133">
        <f t="shared" si="1"/>
        <v>8</v>
      </c>
      <c r="F133">
        <f t="shared" si="2"/>
        <v>8</v>
      </c>
      <c r="G133">
        <v>2017</v>
      </c>
    </row>
    <row r="134" spans="1:7" hidden="1" x14ac:dyDescent="0.2">
      <c r="A134">
        <v>1</v>
      </c>
      <c r="B134" s="211">
        <v>42605</v>
      </c>
      <c r="C134" s="210">
        <v>42828</v>
      </c>
      <c r="D134">
        <f t="shared" ref="D134:D142" si="4">+A134</f>
        <v>1</v>
      </c>
      <c r="E134">
        <f t="shared" si="1"/>
        <v>8</v>
      </c>
      <c r="F134">
        <f t="shared" si="2"/>
        <v>9</v>
      </c>
      <c r="G134">
        <v>2017</v>
      </c>
    </row>
    <row r="135" spans="1:7" hidden="1" x14ac:dyDescent="0.2">
      <c r="A135">
        <v>1</v>
      </c>
      <c r="B135" s="211">
        <v>42606</v>
      </c>
      <c r="C135" s="210">
        <v>42829</v>
      </c>
      <c r="D135">
        <f t="shared" si="4"/>
        <v>1</v>
      </c>
      <c r="E135">
        <f t="shared" si="1"/>
        <v>8</v>
      </c>
      <c r="F135">
        <f t="shared" si="2"/>
        <v>9</v>
      </c>
      <c r="G135">
        <v>2017</v>
      </c>
    </row>
    <row r="136" spans="1:7" hidden="1" x14ac:dyDescent="0.2">
      <c r="A136">
        <v>1</v>
      </c>
      <c r="B136" s="211">
        <v>42607</v>
      </c>
      <c r="C136" s="210">
        <v>42830</v>
      </c>
      <c r="D136">
        <f t="shared" si="4"/>
        <v>1</v>
      </c>
      <c r="E136">
        <f t="shared" si="1"/>
        <v>8</v>
      </c>
      <c r="F136">
        <f t="shared" si="2"/>
        <v>9</v>
      </c>
      <c r="G136">
        <v>2017</v>
      </c>
    </row>
    <row r="137" spans="1:7" hidden="1" x14ac:dyDescent="0.2">
      <c r="A137">
        <v>1</v>
      </c>
      <c r="B137" s="211">
        <v>42608</v>
      </c>
      <c r="C137" s="210">
        <v>42831</v>
      </c>
      <c r="D137">
        <f t="shared" si="4"/>
        <v>1</v>
      </c>
      <c r="E137">
        <f t="shared" si="1"/>
        <v>8</v>
      </c>
      <c r="F137">
        <f t="shared" si="2"/>
        <v>9</v>
      </c>
      <c r="G137">
        <v>2017</v>
      </c>
    </row>
    <row r="138" spans="1:7" hidden="1" x14ac:dyDescent="0.2">
      <c r="A138">
        <v>1</v>
      </c>
      <c r="B138" s="211">
        <v>42609</v>
      </c>
      <c r="C138" s="210">
        <v>42832</v>
      </c>
      <c r="D138">
        <f t="shared" si="4"/>
        <v>1</v>
      </c>
      <c r="E138">
        <f t="shared" si="1"/>
        <v>8</v>
      </c>
      <c r="F138">
        <f t="shared" si="2"/>
        <v>9</v>
      </c>
      <c r="G138">
        <v>2017</v>
      </c>
    </row>
    <row r="139" spans="1:7" hidden="1" x14ac:dyDescent="0.2">
      <c r="A139">
        <v>1</v>
      </c>
      <c r="B139" s="211">
        <v>42610</v>
      </c>
      <c r="C139" s="210">
        <v>42835</v>
      </c>
      <c r="D139">
        <f t="shared" si="4"/>
        <v>1</v>
      </c>
      <c r="E139">
        <f t="shared" si="1"/>
        <v>8</v>
      </c>
      <c r="F139">
        <f t="shared" si="2"/>
        <v>9</v>
      </c>
      <c r="G139">
        <v>2017</v>
      </c>
    </row>
    <row r="140" spans="1:7" hidden="1" x14ac:dyDescent="0.2">
      <c r="A140">
        <v>1</v>
      </c>
      <c r="B140" s="211">
        <v>42611</v>
      </c>
      <c r="C140" s="210">
        <v>42836</v>
      </c>
      <c r="D140">
        <f t="shared" si="4"/>
        <v>1</v>
      </c>
      <c r="E140">
        <f t="shared" si="1"/>
        <v>8</v>
      </c>
      <c r="F140">
        <f t="shared" si="2"/>
        <v>9</v>
      </c>
      <c r="G140">
        <v>2017</v>
      </c>
    </row>
    <row r="141" spans="1:7" hidden="1" x14ac:dyDescent="0.2">
      <c r="A141">
        <v>1</v>
      </c>
      <c r="B141" s="211">
        <v>42612</v>
      </c>
      <c r="C141" s="210">
        <v>42837</v>
      </c>
      <c r="D141">
        <f t="shared" si="4"/>
        <v>1</v>
      </c>
      <c r="E141">
        <f t="shared" si="1"/>
        <v>8</v>
      </c>
      <c r="F141">
        <f t="shared" si="2"/>
        <v>9</v>
      </c>
      <c r="G141">
        <v>2017</v>
      </c>
    </row>
    <row r="142" spans="1:7" hidden="1" x14ac:dyDescent="0.2">
      <c r="A142">
        <v>1</v>
      </c>
      <c r="B142" s="211">
        <v>42613</v>
      </c>
      <c r="C142" s="210">
        <v>42842</v>
      </c>
      <c r="D142">
        <f t="shared" si="4"/>
        <v>1</v>
      </c>
      <c r="E142">
        <f t="shared" si="1"/>
        <v>8</v>
      </c>
      <c r="F142">
        <f t="shared" si="2"/>
        <v>9</v>
      </c>
      <c r="G142">
        <v>2017</v>
      </c>
    </row>
    <row r="143" spans="1:7" hidden="1" x14ac:dyDescent="0.2">
      <c r="B143" s="211">
        <v>42614</v>
      </c>
      <c r="C143" s="210">
        <v>42843</v>
      </c>
      <c r="D143">
        <f t="shared" si="0"/>
        <v>1</v>
      </c>
      <c r="E143">
        <f t="shared" si="1"/>
        <v>9</v>
      </c>
      <c r="F143">
        <f t="shared" si="2"/>
        <v>9</v>
      </c>
      <c r="G143">
        <v>2017</v>
      </c>
    </row>
    <row r="144" spans="1:7" hidden="1" x14ac:dyDescent="0.2">
      <c r="B144" s="211">
        <v>42615</v>
      </c>
      <c r="C144" s="210">
        <v>42844</v>
      </c>
      <c r="D144">
        <f t="shared" si="0"/>
        <v>2</v>
      </c>
      <c r="E144">
        <f t="shared" si="1"/>
        <v>9</v>
      </c>
      <c r="F144">
        <f t="shared" si="2"/>
        <v>9</v>
      </c>
      <c r="G144">
        <v>2017</v>
      </c>
    </row>
    <row r="145" spans="2:7" hidden="1" x14ac:dyDescent="0.2">
      <c r="B145" s="211">
        <v>42616</v>
      </c>
      <c r="C145" s="210">
        <v>42845</v>
      </c>
      <c r="D145">
        <f t="shared" si="0"/>
        <v>3</v>
      </c>
      <c r="E145">
        <f t="shared" ref="E145:E208" si="5">MONTH(B145)</f>
        <v>9</v>
      </c>
      <c r="F145">
        <f t="shared" ref="F145:F208" si="6">+E145+A145</f>
        <v>9</v>
      </c>
      <c r="G145">
        <v>2017</v>
      </c>
    </row>
    <row r="146" spans="2:7" hidden="1" x14ac:dyDescent="0.2">
      <c r="B146" s="211">
        <v>42617</v>
      </c>
      <c r="C146" s="210">
        <v>42846</v>
      </c>
      <c r="D146">
        <f t="shared" ref="D146:D209" si="7">DAY(B146)</f>
        <v>4</v>
      </c>
      <c r="E146">
        <f t="shared" si="5"/>
        <v>9</v>
      </c>
      <c r="F146">
        <f t="shared" si="6"/>
        <v>9</v>
      </c>
      <c r="G146">
        <v>2017</v>
      </c>
    </row>
    <row r="147" spans="2:7" hidden="1" x14ac:dyDescent="0.2">
      <c r="B147" s="211">
        <v>42618</v>
      </c>
      <c r="C147" s="210">
        <v>42849</v>
      </c>
      <c r="D147">
        <f t="shared" si="7"/>
        <v>5</v>
      </c>
      <c r="E147">
        <f t="shared" si="5"/>
        <v>9</v>
      </c>
      <c r="F147">
        <f t="shared" si="6"/>
        <v>9</v>
      </c>
      <c r="G147">
        <v>2017</v>
      </c>
    </row>
    <row r="148" spans="2:7" hidden="1" x14ac:dyDescent="0.2">
      <c r="B148" s="211">
        <v>42619</v>
      </c>
      <c r="C148" s="210">
        <v>42850</v>
      </c>
      <c r="D148">
        <f t="shared" si="7"/>
        <v>6</v>
      </c>
      <c r="E148">
        <f t="shared" si="5"/>
        <v>9</v>
      </c>
      <c r="F148">
        <f t="shared" si="6"/>
        <v>9</v>
      </c>
      <c r="G148">
        <v>2017</v>
      </c>
    </row>
    <row r="149" spans="2:7" hidden="1" x14ac:dyDescent="0.2">
      <c r="B149" s="211">
        <v>42620</v>
      </c>
      <c r="C149" s="210">
        <v>42851</v>
      </c>
      <c r="D149">
        <f t="shared" si="7"/>
        <v>7</v>
      </c>
      <c r="E149">
        <f t="shared" si="5"/>
        <v>9</v>
      </c>
      <c r="F149">
        <f t="shared" si="6"/>
        <v>9</v>
      </c>
      <c r="G149">
        <v>2017</v>
      </c>
    </row>
    <row r="150" spans="2:7" hidden="1" x14ac:dyDescent="0.2">
      <c r="B150" s="211">
        <v>42621</v>
      </c>
      <c r="C150" s="210">
        <v>42852</v>
      </c>
      <c r="D150">
        <f t="shared" si="7"/>
        <v>8</v>
      </c>
      <c r="E150">
        <f t="shared" si="5"/>
        <v>9</v>
      </c>
      <c r="F150">
        <f t="shared" si="6"/>
        <v>9</v>
      </c>
      <c r="G150">
        <v>2017</v>
      </c>
    </row>
    <row r="151" spans="2:7" hidden="1" x14ac:dyDescent="0.2">
      <c r="B151" s="211">
        <v>42622</v>
      </c>
      <c r="C151" s="210">
        <v>42853</v>
      </c>
      <c r="D151">
        <f t="shared" si="7"/>
        <v>9</v>
      </c>
      <c r="E151">
        <f t="shared" si="5"/>
        <v>9</v>
      </c>
      <c r="F151">
        <f t="shared" si="6"/>
        <v>9</v>
      </c>
      <c r="G151">
        <v>2017</v>
      </c>
    </row>
    <row r="152" spans="2:7" hidden="1" x14ac:dyDescent="0.2">
      <c r="B152" s="211">
        <v>42623</v>
      </c>
      <c r="C152" s="210">
        <v>42857</v>
      </c>
      <c r="D152">
        <f t="shared" si="7"/>
        <v>10</v>
      </c>
      <c r="E152">
        <f t="shared" si="5"/>
        <v>9</v>
      </c>
      <c r="F152">
        <f t="shared" si="6"/>
        <v>9</v>
      </c>
      <c r="G152">
        <v>2017</v>
      </c>
    </row>
    <row r="153" spans="2:7" hidden="1" x14ac:dyDescent="0.2">
      <c r="B153" s="211">
        <v>42624</v>
      </c>
      <c r="C153" s="210">
        <v>42858</v>
      </c>
      <c r="D153">
        <f t="shared" si="7"/>
        <v>11</v>
      </c>
      <c r="E153">
        <f t="shared" si="5"/>
        <v>9</v>
      </c>
      <c r="F153">
        <f t="shared" si="6"/>
        <v>9</v>
      </c>
      <c r="G153">
        <v>2017</v>
      </c>
    </row>
    <row r="154" spans="2:7" hidden="1" x14ac:dyDescent="0.2">
      <c r="B154" s="211">
        <v>42625</v>
      </c>
      <c r="C154" s="210">
        <v>42859</v>
      </c>
      <c r="D154">
        <f t="shared" si="7"/>
        <v>12</v>
      </c>
      <c r="E154">
        <f t="shared" si="5"/>
        <v>9</v>
      </c>
      <c r="F154">
        <f t="shared" si="6"/>
        <v>9</v>
      </c>
      <c r="G154">
        <v>2017</v>
      </c>
    </row>
    <row r="155" spans="2:7" hidden="1" x14ac:dyDescent="0.2">
      <c r="B155" s="211">
        <v>42626</v>
      </c>
      <c r="C155" s="210">
        <v>42860</v>
      </c>
      <c r="D155">
        <f t="shared" si="7"/>
        <v>13</v>
      </c>
      <c r="E155">
        <f t="shared" si="5"/>
        <v>9</v>
      </c>
      <c r="F155">
        <f t="shared" si="6"/>
        <v>9</v>
      </c>
      <c r="G155">
        <v>2017</v>
      </c>
    </row>
    <row r="156" spans="2:7" hidden="1" x14ac:dyDescent="0.2">
      <c r="B156" s="211">
        <v>42627</v>
      </c>
      <c r="C156" s="210">
        <v>42863</v>
      </c>
      <c r="D156">
        <f t="shared" si="7"/>
        <v>14</v>
      </c>
      <c r="E156">
        <f t="shared" si="5"/>
        <v>9</v>
      </c>
      <c r="F156">
        <f t="shared" si="6"/>
        <v>9</v>
      </c>
      <c r="G156">
        <v>2017</v>
      </c>
    </row>
    <row r="157" spans="2:7" hidden="1" x14ac:dyDescent="0.2">
      <c r="B157" s="211">
        <v>42628</v>
      </c>
      <c r="C157" s="210">
        <v>42864</v>
      </c>
      <c r="D157">
        <f t="shared" si="7"/>
        <v>15</v>
      </c>
      <c r="E157">
        <f t="shared" si="5"/>
        <v>9</v>
      </c>
      <c r="F157">
        <f t="shared" si="6"/>
        <v>9</v>
      </c>
      <c r="G157">
        <v>2017</v>
      </c>
    </row>
    <row r="158" spans="2:7" hidden="1" x14ac:dyDescent="0.2">
      <c r="B158" s="211">
        <v>42629</v>
      </c>
      <c r="C158" s="210">
        <v>42865</v>
      </c>
      <c r="D158">
        <f t="shared" si="7"/>
        <v>16</v>
      </c>
      <c r="E158">
        <f t="shared" si="5"/>
        <v>9</v>
      </c>
      <c r="F158">
        <f t="shared" si="6"/>
        <v>9</v>
      </c>
      <c r="G158">
        <v>2017</v>
      </c>
    </row>
    <row r="159" spans="2:7" hidden="1" x14ac:dyDescent="0.2">
      <c r="B159" s="211">
        <v>42630</v>
      </c>
      <c r="C159" s="210">
        <v>42866</v>
      </c>
      <c r="D159">
        <f t="shared" si="7"/>
        <v>17</v>
      </c>
      <c r="E159">
        <f t="shared" si="5"/>
        <v>9</v>
      </c>
      <c r="F159">
        <f t="shared" si="6"/>
        <v>9</v>
      </c>
      <c r="G159">
        <v>2017</v>
      </c>
    </row>
    <row r="160" spans="2:7" hidden="1" x14ac:dyDescent="0.2">
      <c r="B160" s="211">
        <v>42631</v>
      </c>
      <c r="C160" s="210">
        <v>42867</v>
      </c>
      <c r="D160">
        <f t="shared" si="7"/>
        <v>18</v>
      </c>
      <c r="E160">
        <f t="shared" si="5"/>
        <v>9</v>
      </c>
      <c r="F160">
        <f t="shared" si="6"/>
        <v>9</v>
      </c>
      <c r="G160">
        <v>2017</v>
      </c>
    </row>
    <row r="161" spans="1:7" hidden="1" x14ac:dyDescent="0.2">
      <c r="B161" s="211">
        <v>42632</v>
      </c>
      <c r="C161" s="210">
        <v>42870</v>
      </c>
      <c r="D161">
        <f t="shared" si="7"/>
        <v>19</v>
      </c>
      <c r="E161">
        <f t="shared" si="5"/>
        <v>9</v>
      </c>
      <c r="F161">
        <f t="shared" si="6"/>
        <v>9</v>
      </c>
      <c r="G161">
        <v>2017</v>
      </c>
    </row>
    <row r="162" spans="1:7" hidden="1" x14ac:dyDescent="0.2">
      <c r="B162" s="211">
        <v>42633</v>
      </c>
      <c r="C162" s="210">
        <v>42871</v>
      </c>
      <c r="D162">
        <f t="shared" si="7"/>
        <v>20</v>
      </c>
      <c r="E162">
        <f t="shared" si="5"/>
        <v>9</v>
      </c>
      <c r="F162">
        <f t="shared" si="6"/>
        <v>9</v>
      </c>
      <c r="G162">
        <v>2017</v>
      </c>
    </row>
    <row r="163" spans="1:7" hidden="1" x14ac:dyDescent="0.2">
      <c r="B163" s="211">
        <v>42634</v>
      </c>
      <c r="C163" s="210">
        <v>42872</v>
      </c>
      <c r="D163">
        <f t="shared" si="7"/>
        <v>21</v>
      </c>
      <c r="E163">
        <f t="shared" si="5"/>
        <v>9</v>
      </c>
      <c r="F163">
        <f t="shared" si="6"/>
        <v>9</v>
      </c>
      <c r="G163">
        <v>2017</v>
      </c>
    </row>
    <row r="164" spans="1:7" hidden="1" x14ac:dyDescent="0.2">
      <c r="A164">
        <v>1</v>
      </c>
      <c r="B164" s="211">
        <v>42635</v>
      </c>
      <c r="C164" s="210">
        <v>42873</v>
      </c>
      <c r="D164">
        <f t="shared" ref="D164:D172" si="8">+A164</f>
        <v>1</v>
      </c>
      <c r="E164">
        <f t="shared" si="5"/>
        <v>9</v>
      </c>
      <c r="F164">
        <f t="shared" si="6"/>
        <v>10</v>
      </c>
      <c r="G164">
        <v>2017</v>
      </c>
    </row>
    <row r="165" spans="1:7" hidden="1" x14ac:dyDescent="0.2">
      <c r="A165">
        <v>1</v>
      </c>
      <c r="B165" s="211">
        <v>42636</v>
      </c>
      <c r="C165" s="210">
        <v>42874</v>
      </c>
      <c r="D165">
        <f t="shared" si="8"/>
        <v>1</v>
      </c>
      <c r="E165">
        <f t="shared" si="5"/>
        <v>9</v>
      </c>
      <c r="F165">
        <f t="shared" si="6"/>
        <v>10</v>
      </c>
      <c r="G165">
        <v>2017</v>
      </c>
    </row>
    <row r="166" spans="1:7" hidden="1" x14ac:dyDescent="0.2">
      <c r="A166">
        <v>1</v>
      </c>
      <c r="B166" s="211">
        <v>42637</v>
      </c>
      <c r="C166" s="210">
        <v>42877</v>
      </c>
      <c r="D166">
        <f t="shared" si="8"/>
        <v>1</v>
      </c>
      <c r="E166">
        <f t="shared" si="5"/>
        <v>9</v>
      </c>
      <c r="F166">
        <f t="shared" si="6"/>
        <v>10</v>
      </c>
      <c r="G166">
        <v>2017</v>
      </c>
    </row>
    <row r="167" spans="1:7" hidden="1" x14ac:dyDescent="0.2">
      <c r="A167">
        <v>1</v>
      </c>
      <c r="B167" s="211">
        <v>42638</v>
      </c>
      <c r="C167" s="210">
        <v>42878</v>
      </c>
      <c r="D167">
        <f t="shared" si="8"/>
        <v>1</v>
      </c>
      <c r="E167">
        <f t="shared" si="5"/>
        <v>9</v>
      </c>
      <c r="F167">
        <f t="shared" si="6"/>
        <v>10</v>
      </c>
      <c r="G167">
        <v>2017</v>
      </c>
    </row>
    <row r="168" spans="1:7" hidden="1" x14ac:dyDescent="0.2">
      <c r="A168">
        <v>1</v>
      </c>
      <c r="B168" s="211">
        <v>42639</v>
      </c>
      <c r="C168" s="210">
        <v>42879</v>
      </c>
      <c r="D168">
        <f t="shared" si="8"/>
        <v>1</v>
      </c>
      <c r="E168">
        <f t="shared" si="5"/>
        <v>9</v>
      </c>
      <c r="F168">
        <f t="shared" si="6"/>
        <v>10</v>
      </c>
      <c r="G168">
        <v>2017</v>
      </c>
    </row>
    <row r="169" spans="1:7" hidden="1" x14ac:dyDescent="0.2">
      <c r="A169">
        <v>1</v>
      </c>
      <c r="B169" s="211">
        <v>42640</v>
      </c>
      <c r="C169" s="210">
        <v>42880</v>
      </c>
      <c r="D169">
        <f t="shared" si="8"/>
        <v>1</v>
      </c>
      <c r="E169">
        <f t="shared" si="5"/>
        <v>9</v>
      </c>
      <c r="F169">
        <f t="shared" si="6"/>
        <v>10</v>
      </c>
      <c r="G169">
        <v>2017</v>
      </c>
    </row>
    <row r="170" spans="1:7" hidden="1" x14ac:dyDescent="0.2">
      <c r="A170">
        <v>1</v>
      </c>
      <c r="B170" s="211">
        <v>42641</v>
      </c>
      <c r="C170" s="210">
        <v>42881</v>
      </c>
      <c r="D170">
        <f t="shared" si="8"/>
        <v>1</v>
      </c>
      <c r="E170">
        <f t="shared" si="5"/>
        <v>9</v>
      </c>
      <c r="F170">
        <f t="shared" si="6"/>
        <v>10</v>
      </c>
      <c r="G170">
        <v>2017</v>
      </c>
    </row>
    <row r="171" spans="1:7" hidden="1" x14ac:dyDescent="0.2">
      <c r="A171">
        <v>1</v>
      </c>
      <c r="B171" s="211">
        <v>42642</v>
      </c>
      <c r="C171" s="210">
        <v>42885</v>
      </c>
      <c r="D171">
        <f t="shared" si="8"/>
        <v>1</v>
      </c>
      <c r="E171">
        <f t="shared" si="5"/>
        <v>9</v>
      </c>
      <c r="F171">
        <f t="shared" si="6"/>
        <v>10</v>
      </c>
      <c r="G171">
        <v>2017</v>
      </c>
    </row>
    <row r="172" spans="1:7" hidden="1" x14ac:dyDescent="0.2">
      <c r="A172">
        <v>1</v>
      </c>
      <c r="B172" s="211">
        <v>42643</v>
      </c>
      <c r="C172" s="210">
        <v>42886</v>
      </c>
      <c r="D172">
        <f t="shared" si="8"/>
        <v>1</v>
      </c>
      <c r="E172">
        <f t="shared" si="5"/>
        <v>9</v>
      </c>
      <c r="F172">
        <f t="shared" si="6"/>
        <v>10</v>
      </c>
      <c r="G172">
        <v>2017</v>
      </c>
    </row>
    <row r="173" spans="1:7" hidden="1" x14ac:dyDescent="0.2">
      <c r="B173" s="211">
        <v>42644</v>
      </c>
      <c r="C173" s="210">
        <v>42887</v>
      </c>
      <c r="D173">
        <f t="shared" si="7"/>
        <v>1</v>
      </c>
      <c r="E173">
        <f t="shared" si="5"/>
        <v>10</v>
      </c>
      <c r="F173">
        <f t="shared" si="6"/>
        <v>10</v>
      </c>
      <c r="G173">
        <v>2017</v>
      </c>
    </row>
    <row r="174" spans="1:7" hidden="1" x14ac:dyDescent="0.2">
      <c r="B174" s="211">
        <v>42645</v>
      </c>
      <c r="C174" s="210">
        <v>42888</v>
      </c>
      <c r="D174">
        <f t="shared" si="7"/>
        <v>2</v>
      </c>
      <c r="E174">
        <f t="shared" si="5"/>
        <v>10</v>
      </c>
      <c r="F174">
        <f t="shared" si="6"/>
        <v>10</v>
      </c>
      <c r="G174">
        <v>2017</v>
      </c>
    </row>
    <row r="175" spans="1:7" hidden="1" x14ac:dyDescent="0.2">
      <c r="B175" s="211">
        <v>42646</v>
      </c>
      <c r="C175" s="210">
        <v>42891</v>
      </c>
      <c r="D175">
        <f t="shared" si="7"/>
        <v>3</v>
      </c>
      <c r="E175">
        <f t="shared" si="5"/>
        <v>10</v>
      </c>
      <c r="F175">
        <f t="shared" si="6"/>
        <v>10</v>
      </c>
      <c r="G175">
        <v>2017</v>
      </c>
    </row>
    <row r="176" spans="1:7" hidden="1" x14ac:dyDescent="0.2">
      <c r="B176" s="211">
        <v>42647</v>
      </c>
      <c r="C176" s="210">
        <v>42892</v>
      </c>
      <c r="D176">
        <f t="shared" si="7"/>
        <v>4</v>
      </c>
      <c r="E176">
        <f t="shared" si="5"/>
        <v>10</v>
      </c>
      <c r="F176">
        <f t="shared" si="6"/>
        <v>10</v>
      </c>
      <c r="G176">
        <v>2017</v>
      </c>
    </row>
    <row r="177" spans="2:7" hidden="1" x14ac:dyDescent="0.2">
      <c r="B177" s="211">
        <v>42648</v>
      </c>
      <c r="C177" s="210">
        <v>42893</v>
      </c>
      <c r="D177">
        <f t="shared" si="7"/>
        <v>5</v>
      </c>
      <c r="E177">
        <f t="shared" si="5"/>
        <v>10</v>
      </c>
      <c r="F177">
        <f t="shared" si="6"/>
        <v>10</v>
      </c>
      <c r="G177">
        <v>2017</v>
      </c>
    </row>
    <row r="178" spans="2:7" hidden="1" x14ac:dyDescent="0.2">
      <c r="B178" s="211">
        <v>42649</v>
      </c>
      <c r="C178" s="210">
        <v>42894</v>
      </c>
      <c r="D178">
        <f t="shared" si="7"/>
        <v>6</v>
      </c>
      <c r="E178">
        <f t="shared" si="5"/>
        <v>10</v>
      </c>
      <c r="F178">
        <f t="shared" si="6"/>
        <v>10</v>
      </c>
      <c r="G178">
        <v>2017</v>
      </c>
    </row>
    <row r="179" spans="2:7" hidden="1" x14ac:dyDescent="0.2">
      <c r="B179" s="211">
        <v>42650</v>
      </c>
      <c r="C179" s="210">
        <v>42895</v>
      </c>
      <c r="D179">
        <f t="shared" si="7"/>
        <v>7</v>
      </c>
      <c r="E179">
        <f t="shared" si="5"/>
        <v>10</v>
      </c>
      <c r="F179">
        <f t="shared" si="6"/>
        <v>10</v>
      </c>
      <c r="G179">
        <v>2017</v>
      </c>
    </row>
    <row r="180" spans="2:7" hidden="1" x14ac:dyDescent="0.2">
      <c r="B180" s="211">
        <v>42651</v>
      </c>
      <c r="C180" s="210">
        <v>42898</v>
      </c>
      <c r="D180">
        <f t="shared" si="7"/>
        <v>8</v>
      </c>
      <c r="E180">
        <f t="shared" si="5"/>
        <v>10</v>
      </c>
      <c r="F180">
        <f t="shared" si="6"/>
        <v>10</v>
      </c>
      <c r="G180">
        <v>2017</v>
      </c>
    </row>
    <row r="181" spans="2:7" hidden="1" x14ac:dyDescent="0.2">
      <c r="B181" s="211">
        <v>42652</v>
      </c>
      <c r="C181" s="210">
        <v>42899</v>
      </c>
      <c r="D181">
        <f t="shared" si="7"/>
        <v>9</v>
      </c>
      <c r="E181">
        <f t="shared" si="5"/>
        <v>10</v>
      </c>
      <c r="F181">
        <f t="shared" si="6"/>
        <v>10</v>
      </c>
      <c r="G181">
        <v>2017</v>
      </c>
    </row>
    <row r="182" spans="2:7" hidden="1" x14ac:dyDescent="0.2">
      <c r="B182" s="211">
        <v>42653</v>
      </c>
      <c r="C182" s="210">
        <v>42900</v>
      </c>
      <c r="D182">
        <f t="shared" si="7"/>
        <v>10</v>
      </c>
      <c r="E182">
        <f t="shared" si="5"/>
        <v>10</v>
      </c>
      <c r="F182">
        <f t="shared" si="6"/>
        <v>10</v>
      </c>
      <c r="G182">
        <v>2017</v>
      </c>
    </row>
    <row r="183" spans="2:7" hidden="1" x14ac:dyDescent="0.2">
      <c r="B183" s="211">
        <v>42654</v>
      </c>
      <c r="C183" s="210">
        <v>42901</v>
      </c>
      <c r="D183">
        <f t="shared" si="7"/>
        <v>11</v>
      </c>
      <c r="E183">
        <f t="shared" si="5"/>
        <v>10</v>
      </c>
      <c r="F183">
        <f t="shared" si="6"/>
        <v>10</v>
      </c>
      <c r="G183">
        <v>2017</v>
      </c>
    </row>
    <row r="184" spans="2:7" hidden="1" x14ac:dyDescent="0.2">
      <c r="B184" s="211">
        <v>42655</v>
      </c>
      <c r="C184" s="210">
        <v>42902</v>
      </c>
      <c r="D184">
        <f t="shared" si="7"/>
        <v>12</v>
      </c>
      <c r="E184">
        <f t="shared" si="5"/>
        <v>10</v>
      </c>
      <c r="F184">
        <f t="shared" si="6"/>
        <v>10</v>
      </c>
      <c r="G184">
        <v>2017</v>
      </c>
    </row>
    <row r="185" spans="2:7" hidden="1" x14ac:dyDescent="0.2">
      <c r="B185" s="211">
        <v>42656</v>
      </c>
      <c r="C185" s="210">
        <v>42906</v>
      </c>
      <c r="D185">
        <f t="shared" si="7"/>
        <v>13</v>
      </c>
      <c r="E185">
        <f t="shared" si="5"/>
        <v>10</v>
      </c>
      <c r="F185">
        <f t="shared" si="6"/>
        <v>10</v>
      </c>
      <c r="G185">
        <v>2017</v>
      </c>
    </row>
    <row r="186" spans="2:7" hidden="1" x14ac:dyDescent="0.2">
      <c r="B186" s="211">
        <v>42657</v>
      </c>
      <c r="C186" s="210">
        <v>42907</v>
      </c>
      <c r="D186">
        <f t="shared" si="7"/>
        <v>14</v>
      </c>
      <c r="E186">
        <f t="shared" si="5"/>
        <v>10</v>
      </c>
      <c r="F186">
        <f t="shared" si="6"/>
        <v>10</v>
      </c>
      <c r="G186">
        <v>2017</v>
      </c>
    </row>
    <row r="187" spans="2:7" hidden="1" x14ac:dyDescent="0.2">
      <c r="B187" s="211">
        <v>42658</v>
      </c>
      <c r="C187" s="210">
        <v>42908</v>
      </c>
      <c r="D187">
        <f t="shared" si="7"/>
        <v>15</v>
      </c>
      <c r="E187">
        <f t="shared" si="5"/>
        <v>10</v>
      </c>
      <c r="F187">
        <f t="shared" si="6"/>
        <v>10</v>
      </c>
      <c r="G187">
        <v>2017</v>
      </c>
    </row>
    <row r="188" spans="2:7" hidden="1" x14ac:dyDescent="0.2">
      <c r="B188" s="211">
        <v>42659</v>
      </c>
      <c r="C188" s="210">
        <v>42909</v>
      </c>
      <c r="D188">
        <f t="shared" si="7"/>
        <v>16</v>
      </c>
      <c r="E188">
        <f t="shared" si="5"/>
        <v>10</v>
      </c>
      <c r="F188">
        <f t="shared" si="6"/>
        <v>10</v>
      </c>
      <c r="G188">
        <v>2017</v>
      </c>
    </row>
    <row r="189" spans="2:7" hidden="1" x14ac:dyDescent="0.2">
      <c r="B189" s="211">
        <v>42660</v>
      </c>
      <c r="C189" s="210">
        <v>42913</v>
      </c>
      <c r="D189">
        <f t="shared" si="7"/>
        <v>17</v>
      </c>
      <c r="E189">
        <f t="shared" si="5"/>
        <v>10</v>
      </c>
      <c r="F189">
        <f t="shared" si="6"/>
        <v>10</v>
      </c>
      <c r="G189">
        <v>2017</v>
      </c>
    </row>
    <row r="190" spans="2:7" hidden="1" x14ac:dyDescent="0.2">
      <c r="B190" s="211">
        <v>42661</v>
      </c>
      <c r="C190" s="210">
        <v>42914</v>
      </c>
      <c r="D190">
        <f t="shared" si="7"/>
        <v>18</v>
      </c>
      <c r="E190">
        <f t="shared" si="5"/>
        <v>10</v>
      </c>
      <c r="F190">
        <f t="shared" si="6"/>
        <v>10</v>
      </c>
      <c r="G190">
        <v>2017</v>
      </c>
    </row>
    <row r="191" spans="2:7" hidden="1" x14ac:dyDescent="0.2">
      <c r="B191" s="211">
        <v>42662</v>
      </c>
      <c r="C191" s="210">
        <v>42915</v>
      </c>
      <c r="D191">
        <f t="shared" si="7"/>
        <v>19</v>
      </c>
      <c r="E191">
        <f t="shared" si="5"/>
        <v>10</v>
      </c>
      <c r="F191">
        <f t="shared" si="6"/>
        <v>10</v>
      </c>
      <c r="G191">
        <v>2017</v>
      </c>
    </row>
    <row r="192" spans="2:7" hidden="1" x14ac:dyDescent="0.2">
      <c r="B192" s="211">
        <v>42663</v>
      </c>
      <c r="C192" s="210">
        <v>42916</v>
      </c>
      <c r="D192">
        <f t="shared" si="7"/>
        <v>20</v>
      </c>
      <c r="E192">
        <f t="shared" si="5"/>
        <v>10</v>
      </c>
      <c r="F192">
        <f t="shared" si="6"/>
        <v>10</v>
      </c>
      <c r="G192">
        <v>2017</v>
      </c>
    </row>
    <row r="193" spans="1:7" hidden="1" x14ac:dyDescent="0.2">
      <c r="A193">
        <v>1</v>
      </c>
      <c r="B193" s="211">
        <v>42664</v>
      </c>
      <c r="C193" s="210">
        <v>42920</v>
      </c>
      <c r="D193">
        <f t="shared" ref="D193:D203" si="9">+A193</f>
        <v>1</v>
      </c>
      <c r="E193">
        <f t="shared" si="5"/>
        <v>10</v>
      </c>
      <c r="F193">
        <f t="shared" si="6"/>
        <v>11</v>
      </c>
      <c r="G193">
        <v>2017</v>
      </c>
    </row>
    <row r="194" spans="1:7" hidden="1" x14ac:dyDescent="0.2">
      <c r="A194">
        <v>1</v>
      </c>
      <c r="B194" s="211">
        <v>42665</v>
      </c>
      <c r="C194" s="210">
        <v>42921</v>
      </c>
      <c r="D194">
        <f t="shared" si="9"/>
        <v>1</v>
      </c>
      <c r="E194">
        <f t="shared" si="5"/>
        <v>10</v>
      </c>
      <c r="F194">
        <f t="shared" si="6"/>
        <v>11</v>
      </c>
      <c r="G194">
        <v>2017</v>
      </c>
    </row>
    <row r="195" spans="1:7" hidden="1" x14ac:dyDescent="0.2">
      <c r="A195">
        <v>1</v>
      </c>
      <c r="B195" s="211">
        <v>42666</v>
      </c>
      <c r="C195" s="210">
        <v>42922</v>
      </c>
      <c r="D195">
        <f t="shared" si="9"/>
        <v>1</v>
      </c>
      <c r="E195">
        <f t="shared" si="5"/>
        <v>10</v>
      </c>
      <c r="F195">
        <f t="shared" si="6"/>
        <v>11</v>
      </c>
      <c r="G195">
        <v>2017</v>
      </c>
    </row>
    <row r="196" spans="1:7" hidden="1" x14ac:dyDescent="0.2">
      <c r="A196">
        <v>1</v>
      </c>
      <c r="B196" s="211">
        <v>42667</v>
      </c>
      <c r="C196" s="210">
        <v>42923</v>
      </c>
      <c r="D196">
        <f t="shared" si="9"/>
        <v>1</v>
      </c>
      <c r="E196">
        <f t="shared" si="5"/>
        <v>10</v>
      </c>
      <c r="F196">
        <f t="shared" si="6"/>
        <v>11</v>
      </c>
      <c r="G196">
        <v>2017</v>
      </c>
    </row>
    <row r="197" spans="1:7" hidden="1" x14ac:dyDescent="0.2">
      <c r="A197">
        <v>1</v>
      </c>
      <c r="B197" s="211">
        <v>42668</v>
      </c>
      <c r="C197" s="210">
        <v>42926</v>
      </c>
      <c r="D197">
        <f t="shared" si="9"/>
        <v>1</v>
      </c>
      <c r="E197">
        <f t="shared" si="5"/>
        <v>10</v>
      </c>
      <c r="F197">
        <f t="shared" si="6"/>
        <v>11</v>
      </c>
      <c r="G197">
        <v>2017</v>
      </c>
    </row>
    <row r="198" spans="1:7" hidden="1" x14ac:dyDescent="0.2">
      <c r="A198">
        <v>1</v>
      </c>
      <c r="B198" s="211">
        <v>42669</v>
      </c>
      <c r="C198" s="210">
        <v>42927</v>
      </c>
      <c r="D198">
        <f t="shared" si="9"/>
        <v>1</v>
      </c>
      <c r="E198">
        <f t="shared" si="5"/>
        <v>10</v>
      </c>
      <c r="F198">
        <f t="shared" si="6"/>
        <v>11</v>
      </c>
      <c r="G198">
        <v>2017</v>
      </c>
    </row>
    <row r="199" spans="1:7" hidden="1" x14ac:dyDescent="0.2">
      <c r="A199">
        <v>1</v>
      </c>
      <c r="B199" s="211">
        <v>42670</v>
      </c>
      <c r="C199" s="210">
        <v>42928</v>
      </c>
      <c r="D199">
        <f t="shared" si="9"/>
        <v>1</v>
      </c>
      <c r="E199">
        <f t="shared" si="5"/>
        <v>10</v>
      </c>
      <c r="F199">
        <f t="shared" si="6"/>
        <v>11</v>
      </c>
      <c r="G199">
        <v>2017</v>
      </c>
    </row>
    <row r="200" spans="1:7" hidden="1" x14ac:dyDescent="0.2">
      <c r="A200">
        <v>1</v>
      </c>
      <c r="B200" s="211">
        <v>42671</v>
      </c>
      <c r="C200" s="210">
        <v>42929</v>
      </c>
      <c r="D200">
        <f t="shared" si="9"/>
        <v>1</v>
      </c>
      <c r="E200">
        <f t="shared" si="5"/>
        <v>10</v>
      </c>
      <c r="F200">
        <f t="shared" si="6"/>
        <v>11</v>
      </c>
      <c r="G200">
        <v>2017</v>
      </c>
    </row>
    <row r="201" spans="1:7" hidden="1" x14ac:dyDescent="0.2">
      <c r="A201">
        <v>1</v>
      </c>
      <c r="B201" s="211">
        <v>42672</v>
      </c>
      <c r="C201" s="210">
        <v>42930</v>
      </c>
      <c r="D201">
        <f t="shared" si="9"/>
        <v>1</v>
      </c>
      <c r="E201">
        <f t="shared" si="5"/>
        <v>10</v>
      </c>
      <c r="F201">
        <f t="shared" si="6"/>
        <v>11</v>
      </c>
      <c r="G201">
        <v>2017</v>
      </c>
    </row>
    <row r="202" spans="1:7" hidden="1" x14ac:dyDescent="0.2">
      <c r="A202">
        <v>1</v>
      </c>
      <c r="B202" s="211">
        <v>42673</v>
      </c>
      <c r="C202" s="210">
        <v>42933</v>
      </c>
      <c r="D202">
        <f t="shared" si="9"/>
        <v>1</v>
      </c>
      <c r="E202">
        <f t="shared" si="5"/>
        <v>10</v>
      </c>
      <c r="F202">
        <f t="shared" si="6"/>
        <v>11</v>
      </c>
      <c r="G202">
        <v>2017</v>
      </c>
    </row>
    <row r="203" spans="1:7" hidden="1" x14ac:dyDescent="0.2">
      <c r="A203">
        <v>1</v>
      </c>
      <c r="B203" s="211">
        <v>42674</v>
      </c>
      <c r="C203" s="210">
        <v>42934</v>
      </c>
      <c r="D203">
        <f t="shared" si="9"/>
        <v>1</v>
      </c>
      <c r="E203">
        <f t="shared" si="5"/>
        <v>10</v>
      </c>
      <c r="F203">
        <f t="shared" si="6"/>
        <v>11</v>
      </c>
      <c r="G203">
        <v>2017</v>
      </c>
    </row>
    <row r="204" spans="1:7" hidden="1" x14ac:dyDescent="0.2">
      <c r="B204" s="211">
        <v>42675</v>
      </c>
      <c r="C204" s="210">
        <v>42935</v>
      </c>
      <c r="D204">
        <f t="shared" si="7"/>
        <v>1</v>
      </c>
      <c r="E204">
        <f t="shared" si="5"/>
        <v>11</v>
      </c>
      <c r="F204">
        <f t="shared" si="6"/>
        <v>11</v>
      </c>
      <c r="G204">
        <v>2017</v>
      </c>
    </row>
    <row r="205" spans="1:7" hidden="1" x14ac:dyDescent="0.2">
      <c r="B205" s="211">
        <v>42676</v>
      </c>
      <c r="C205" s="210">
        <v>42937</v>
      </c>
      <c r="D205">
        <f t="shared" si="7"/>
        <v>2</v>
      </c>
      <c r="E205">
        <f t="shared" si="5"/>
        <v>11</v>
      </c>
      <c r="F205">
        <f t="shared" si="6"/>
        <v>11</v>
      </c>
      <c r="G205">
        <v>2017</v>
      </c>
    </row>
    <row r="206" spans="1:7" hidden="1" x14ac:dyDescent="0.2">
      <c r="B206" s="211">
        <v>42677</v>
      </c>
      <c r="C206" s="210">
        <v>42940</v>
      </c>
      <c r="D206">
        <f t="shared" si="7"/>
        <v>3</v>
      </c>
      <c r="E206">
        <f t="shared" si="5"/>
        <v>11</v>
      </c>
      <c r="F206">
        <f t="shared" si="6"/>
        <v>11</v>
      </c>
      <c r="G206">
        <v>2017</v>
      </c>
    </row>
    <row r="207" spans="1:7" hidden="1" x14ac:dyDescent="0.2">
      <c r="B207" s="211">
        <v>42678</v>
      </c>
      <c r="C207" s="210">
        <v>42941</v>
      </c>
      <c r="D207">
        <f t="shared" si="7"/>
        <v>4</v>
      </c>
      <c r="E207">
        <f t="shared" si="5"/>
        <v>11</v>
      </c>
      <c r="F207">
        <f t="shared" si="6"/>
        <v>11</v>
      </c>
      <c r="G207">
        <v>2017</v>
      </c>
    </row>
    <row r="208" spans="1:7" hidden="1" x14ac:dyDescent="0.2">
      <c r="B208" s="211">
        <v>42679</v>
      </c>
      <c r="C208" s="210">
        <v>42942</v>
      </c>
      <c r="D208">
        <f t="shared" si="7"/>
        <v>5</v>
      </c>
      <c r="E208">
        <f t="shared" si="5"/>
        <v>11</v>
      </c>
      <c r="F208">
        <f t="shared" si="6"/>
        <v>11</v>
      </c>
      <c r="G208">
        <v>2017</v>
      </c>
    </row>
    <row r="209" spans="2:7" hidden="1" x14ac:dyDescent="0.2">
      <c r="B209" s="211">
        <v>42680</v>
      </c>
      <c r="C209" s="210">
        <v>42943</v>
      </c>
      <c r="D209">
        <f t="shared" si="7"/>
        <v>6</v>
      </c>
      <c r="E209">
        <f t="shared" ref="E209:E264" si="10">MONTH(B209)</f>
        <v>11</v>
      </c>
      <c r="F209">
        <f t="shared" ref="F209:F252" si="11">+E209+A209</f>
        <v>11</v>
      </c>
      <c r="G209">
        <v>2017</v>
      </c>
    </row>
    <row r="210" spans="2:7" hidden="1" x14ac:dyDescent="0.2">
      <c r="B210" s="211">
        <v>42681</v>
      </c>
      <c r="C210" s="210">
        <v>42944</v>
      </c>
      <c r="D210">
        <f t="shared" ref="D210:D252" si="12">DAY(B210)</f>
        <v>7</v>
      </c>
      <c r="E210">
        <f t="shared" si="10"/>
        <v>11</v>
      </c>
      <c r="F210">
        <f t="shared" si="11"/>
        <v>11</v>
      </c>
      <c r="G210">
        <v>2017</v>
      </c>
    </row>
    <row r="211" spans="2:7" hidden="1" x14ac:dyDescent="0.2">
      <c r="B211" s="211">
        <v>42682</v>
      </c>
      <c r="C211" s="210">
        <v>42947</v>
      </c>
      <c r="D211">
        <f t="shared" si="12"/>
        <v>8</v>
      </c>
      <c r="E211">
        <f t="shared" si="10"/>
        <v>11</v>
      </c>
      <c r="F211">
        <f t="shared" si="11"/>
        <v>11</v>
      </c>
      <c r="G211">
        <v>2017</v>
      </c>
    </row>
    <row r="212" spans="2:7" hidden="1" x14ac:dyDescent="0.2">
      <c r="B212" s="211">
        <v>42683</v>
      </c>
      <c r="C212" s="210">
        <v>42948</v>
      </c>
      <c r="D212">
        <f t="shared" si="12"/>
        <v>9</v>
      </c>
      <c r="E212">
        <f t="shared" si="10"/>
        <v>11</v>
      </c>
      <c r="F212">
        <f t="shared" si="11"/>
        <v>11</v>
      </c>
      <c r="G212">
        <v>2017</v>
      </c>
    </row>
    <row r="213" spans="2:7" hidden="1" x14ac:dyDescent="0.2">
      <c r="B213" s="211">
        <v>42684</v>
      </c>
      <c r="C213" s="210">
        <v>42949</v>
      </c>
      <c r="D213">
        <f t="shared" si="12"/>
        <v>10</v>
      </c>
      <c r="E213">
        <f t="shared" si="10"/>
        <v>11</v>
      </c>
      <c r="F213">
        <f t="shared" si="11"/>
        <v>11</v>
      </c>
      <c r="G213">
        <v>2017</v>
      </c>
    </row>
    <row r="214" spans="2:7" hidden="1" x14ac:dyDescent="0.2">
      <c r="B214" s="211">
        <v>42685</v>
      </c>
      <c r="C214" s="210">
        <v>42950</v>
      </c>
      <c r="D214">
        <f t="shared" si="12"/>
        <v>11</v>
      </c>
      <c r="E214">
        <f t="shared" si="10"/>
        <v>11</v>
      </c>
      <c r="F214">
        <f t="shared" si="11"/>
        <v>11</v>
      </c>
      <c r="G214">
        <v>2017</v>
      </c>
    </row>
    <row r="215" spans="2:7" hidden="1" x14ac:dyDescent="0.2">
      <c r="B215" s="211">
        <v>42686</v>
      </c>
      <c r="C215" s="210">
        <v>42951</v>
      </c>
      <c r="D215">
        <f t="shared" si="12"/>
        <v>12</v>
      </c>
      <c r="E215">
        <f t="shared" si="10"/>
        <v>11</v>
      </c>
      <c r="F215">
        <f t="shared" si="11"/>
        <v>11</v>
      </c>
      <c r="G215">
        <v>2017</v>
      </c>
    </row>
    <row r="216" spans="2:7" hidden="1" x14ac:dyDescent="0.2">
      <c r="B216" s="211">
        <v>42687</v>
      </c>
      <c r="C216" s="210">
        <v>42955</v>
      </c>
      <c r="D216">
        <f t="shared" si="12"/>
        <v>13</v>
      </c>
      <c r="E216">
        <f t="shared" si="10"/>
        <v>11</v>
      </c>
      <c r="F216">
        <f t="shared" si="11"/>
        <v>11</v>
      </c>
      <c r="G216">
        <v>2017</v>
      </c>
    </row>
    <row r="217" spans="2:7" hidden="1" x14ac:dyDescent="0.2">
      <c r="B217" s="211">
        <v>42688</v>
      </c>
      <c r="C217" s="210">
        <v>42956</v>
      </c>
      <c r="D217">
        <f t="shared" si="12"/>
        <v>14</v>
      </c>
      <c r="E217">
        <f t="shared" si="10"/>
        <v>11</v>
      </c>
      <c r="F217">
        <f t="shared" si="11"/>
        <v>11</v>
      </c>
      <c r="G217">
        <v>2017</v>
      </c>
    </row>
    <row r="218" spans="2:7" hidden="1" x14ac:dyDescent="0.2">
      <c r="B218" s="211">
        <v>42689</v>
      </c>
      <c r="C218" s="210">
        <v>42957</v>
      </c>
      <c r="D218">
        <f t="shared" si="12"/>
        <v>15</v>
      </c>
      <c r="E218">
        <f t="shared" si="10"/>
        <v>11</v>
      </c>
      <c r="F218">
        <f t="shared" si="11"/>
        <v>11</v>
      </c>
      <c r="G218">
        <v>2017</v>
      </c>
    </row>
    <row r="219" spans="2:7" hidden="1" x14ac:dyDescent="0.2">
      <c r="B219" s="211">
        <v>42690</v>
      </c>
      <c r="C219" s="210">
        <v>42958</v>
      </c>
      <c r="D219">
        <f t="shared" si="12"/>
        <v>16</v>
      </c>
      <c r="E219">
        <f t="shared" si="10"/>
        <v>11</v>
      </c>
      <c r="F219">
        <f t="shared" si="11"/>
        <v>11</v>
      </c>
      <c r="G219">
        <v>2017</v>
      </c>
    </row>
    <row r="220" spans="2:7" hidden="1" x14ac:dyDescent="0.2">
      <c r="B220" s="211">
        <v>42691</v>
      </c>
      <c r="C220" s="210">
        <v>42961</v>
      </c>
      <c r="D220">
        <f t="shared" si="12"/>
        <v>17</v>
      </c>
      <c r="E220">
        <f t="shared" si="10"/>
        <v>11</v>
      </c>
      <c r="F220">
        <f t="shared" si="11"/>
        <v>11</v>
      </c>
      <c r="G220">
        <v>2017</v>
      </c>
    </row>
    <row r="221" spans="2:7" hidden="1" x14ac:dyDescent="0.2">
      <c r="B221" s="211">
        <v>42692</v>
      </c>
      <c r="C221" s="210">
        <v>42962</v>
      </c>
      <c r="D221">
        <f t="shared" si="12"/>
        <v>18</v>
      </c>
      <c r="E221">
        <f t="shared" si="10"/>
        <v>11</v>
      </c>
      <c r="F221">
        <f t="shared" si="11"/>
        <v>11</v>
      </c>
      <c r="G221">
        <v>2017</v>
      </c>
    </row>
    <row r="222" spans="2:7" hidden="1" x14ac:dyDescent="0.2">
      <c r="B222" s="211">
        <v>42693</v>
      </c>
      <c r="C222" s="210">
        <v>42963</v>
      </c>
      <c r="D222">
        <f t="shared" si="12"/>
        <v>19</v>
      </c>
      <c r="E222">
        <f t="shared" si="10"/>
        <v>11</v>
      </c>
      <c r="F222">
        <f t="shared" si="11"/>
        <v>11</v>
      </c>
      <c r="G222">
        <v>2017</v>
      </c>
    </row>
    <row r="223" spans="2:7" hidden="1" x14ac:dyDescent="0.2">
      <c r="B223" s="211">
        <v>42694</v>
      </c>
      <c r="C223" s="210">
        <v>42964</v>
      </c>
      <c r="D223">
        <f t="shared" si="12"/>
        <v>20</v>
      </c>
      <c r="E223">
        <f t="shared" si="10"/>
        <v>11</v>
      </c>
      <c r="F223">
        <f t="shared" si="11"/>
        <v>11</v>
      </c>
      <c r="G223">
        <v>2017</v>
      </c>
    </row>
    <row r="224" spans="2:7" hidden="1" x14ac:dyDescent="0.2">
      <c r="B224" s="211">
        <v>42695</v>
      </c>
      <c r="C224" s="210">
        <v>42965</v>
      </c>
      <c r="D224">
        <f t="shared" si="12"/>
        <v>21</v>
      </c>
      <c r="E224">
        <f t="shared" si="10"/>
        <v>11</v>
      </c>
      <c r="F224">
        <f t="shared" si="11"/>
        <v>11</v>
      </c>
      <c r="G224">
        <v>2017</v>
      </c>
    </row>
    <row r="225" spans="1:7" hidden="1" x14ac:dyDescent="0.2">
      <c r="A225">
        <v>1</v>
      </c>
      <c r="B225" s="211">
        <v>42696</v>
      </c>
      <c r="C225" s="210">
        <v>42969</v>
      </c>
      <c r="D225">
        <f t="shared" ref="D225:D233" si="13">+A225</f>
        <v>1</v>
      </c>
      <c r="E225">
        <f t="shared" si="10"/>
        <v>11</v>
      </c>
      <c r="F225">
        <f t="shared" si="11"/>
        <v>12</v>
      </c>
      <c r="G225">
        <v>2017</v>
      </c>
    </row>
    <row r="226" spans="1:7" hidden="1" x14ac:dyDescent="0.2">
      <c r="A226">
        <v>1</v>
      </c>
      <c r="B226" s="211">
        <v>42697</v>
      </c>
      <c r="C226" s="210">
        <v>42970</v>
      </c>
      <c r="D226">
        <f t="shared" si="13"/>
        <v>1</v>
      </c>
      <c r="E226">
        <f t="shared" si="10"/>
        <v>11</v>
      </c>
      <c r="F226">
        <f t="shared" si="11"/>
        <v>12</v>
      </c>
      <c r="G226">
        <v>2017</v>
      </c>
    </row>
    <row r="227" spans="1:7" hidden="1" x14ac:dyDescent="0.2">
      <c r="A227">
        <v>1</v>
      </c>
      <c r="B227" s="211">
        <v>42698</v>
      </c>
      <c r="C227" s="210">
        <v>42971</v>
      </c>
      <c r="D227">
        <f t="shared" si="13"/>
        <v>1</v>
      </c>
      <c r="E227">
        <f t="shared" si="10"/>
        <v>11</v>
      </c>
      <c r="F227">
        <f t="shared" si="11"/>
        <v>12</v>
      </c>
      <c r="G227">
        <v>2017</v>
      </c>
    </row>
    <row r="228" spans="1:7" hidden="1" x14ac:dyDescent="0.2">
      <c r="A228">
        <v>1</v>
      </c>
      <c r="B228" s="211">
        <v>42699</v>
      </c>
      <c r="C228" s="210">
        <v>42972</v>
      </c>
      <c r="D228">
        <f t="shared" si="13"/>
        <v>1</v>
      </c>
      <c r="E228">
        <f t="shared" si="10"/>
        <v>11</v>
      </c>
      <c r="F228">
        <f t="shared" si="11"/>
        <v>12</v>
      </c>
      <c r="G228">
        <v>2017</v>
      </c>
    </row>
    <row r="229" spans="1:7" hidden="1" x14ac:dyDescent="0.2">
      <c r="A229">
        <v>1</v>
      </c>
      <c r="B229" s="211">
        <v>42700</v>
      </c>
      <c r="C229" s="210">
        <v>42975</v>
      </c>
      <c r="D229">
        <f t="shared" si="13"/>
        <v>1</v>
      </c>
      <c r="E229">
        <f t="shared" si="10"/>
        <v>11</v>
      </c>
      <c r="F229">
        <f t="shared" si="11"/>
        <v>12</v>
      </c>
      <c r="G229">
        <v>2017</v>
      </c>
    </row>
    <row r="230" spans="1:7" hidden="1" x14ac:dyDescent="0.2">
      <c r="A230">
        <v>1</v>
      </c>
      <c r="B230" s="211">
        <v>42701</v>
      </c>
      <c r="C230" s="210">
        <v>42976</v>
      </c>
      <c r="D230">
        <f t="shared" si="13"/>
        <v>1</v>
      </c>
      <c r="E230">
        <f t="shared" si="10"/>
        <v>11</v>
      </c>
      <c r="F230">
        <f t="shared" si="11"/>
        <v>12</v>
      </c>
      <c r="G230">
        <v>2017</v>
      </c>
    </row>
    <row r="231" spans="1:7" hidden="1" x14ac:dyDescent="0.2">
      <c r="A231">
        <v>1</v>
      </c>
      <c r="B231" s="211">
        <v>42702</v>
      </c>
      <c r="C231" s="210">
        <v>42977</v>
      </c>
      <c r="D231">
        <f t="shared" si="13"/>
        <v>1</v>
      </c>
      <c r="E231">
        <f t="shared" si="10"/>
        <v>11</v>
      </c>
      <c r="F231">
        <f t="shared" si="11"/>
        <v>12</v>
      </c>
      <c r="G231">
        <v>2017</v>
      </c>
    </row>
    <row r="232" spans="1:7" hidden="1" x14ac:dyDescent="0.2">
      <c r="A232">
        <v>1</v>
      </c>
      <c r="B232" s="211">
        <v>42703</v>
      </c>
      <c r="C232" s="210">
        <v>42978</v>
      </c>
      <c r="D232">
        <f t="shared" si="13"/>
        <v>1</v>
      </c>
      <c r="E232">
        <f t="shared" si="10"/>
        <v>11</v>
      </c>
      <c r="F232">
        <f t="shared" si="11"/>
        <v>12</v>
      </c>
      <c r="G232">
        <v>2017</v>
      </c>
    </row>
    <row r="233" spans="1:7" hidden="1" x14ac:dyDescent="0.2">
      <c r="A233">
        <v>1</v>
      </c>
      <c r="B233" s="211">
        <v>42704</v>
      </c>
      <c r="C233" s="210">
        <v>42977</v>
      </c>
      <c r="D233">
        <f t="shared" si="13"/>
        <v>1</v>
      </c>
      <c r="E233">
        <f t="shared" si="10"/>
        <v>11</v>
      </c>
      <c r="F233">
        <f t="shared" si="11"/>
        <v>12</v>
      </c>
      <c r="G233">
        <v>2017</v>
      </c>
    </row>
    <row r="234" spans="1:7" hidden="1" x14ac:dyDescent="0.2">
      <c r="B234" s="211">
        <v>42705</v>
      </c>
      <c r="C234" s="210">
        <v>42979</v>
      </c>
      <c r="D234">
        <f t="shared" si="12"/>
        <v>1</v>
      </c>
      <c r="E234">
        <f t="shared" si="10"/>
        <v>12</v>
      </c>
      <c r="F234">
        <f t="shared" si="11"/>
        <v>12</v>
      </c>
      <c r="G234">
        <v>2017</v>
      </c>
    </row>
    <row r="235" spans="1:7" hidden="1" x14ac:dyDescent="0.2">
      <c r="B235" s="211">
        <v>42706</v>
      </c>
      <c r="C235" s="210">
        <v>42982</v>
      </c>
      <c r="D235">
        <f t="shared" si="12"/>
        <v>2</v>
      </c>
      <c r="E235">
        <f t="shared" si="10"/>
        <v>12</v>
      </c>
      <c r="F235">
        <f t="shared" si="11"/>
        <v>12</v>
      </c>
      <c r="G235">
        <v>2017</v>
      </c>
    </row>
    <row r="236" spans="1:7" hidden="1" x14ac:dyDescent="0.2">
      <c r="B236" s="211">
        <v>42707</v>
      </c>
      <c r="C236" s="210">
        <v>42983</v>
      </c>
      <c r="D236">
        <f t="shared" si="12"/>
        <v>3</v>
      </c>
      <c r="E236">
        <f t="shared" si="10"/>
        <v>12</v>
      </c>
      <c r="F236">
        <f t="shared" si="11"/>
        <v>12</v>
      </c>
      <c r="G236">
        <v>2017</v>
      </c>
    </row>
    <row r="237" spans="1:7" hidden="1" x14ac:dyDescent="0.2">
      <c r="B237" s="211">
        <v>42708</v>
      </c>
      <c r="C237" s="210">
        <v>42984</v>
      </c>
      <c r="D237">
        <f t="shared" si="12"/>
        <v>4</v>
      </c>
      <c r="E237">
        <f t="shared" si="10"/>
        <v>12</v>
      </c>
      <c r="F237">
        <f t="shared" si="11"/>
        <v>12</v>
      </c>
      <c r="G237">
        <v>2017</v>
      </c>
    </row>
    <row r="238" spans="1:7" hidden="1" x14ac:dyDescent="0.2">
      <c r="B238" s="211">
        <v>42709</v>
      </c>
      <c r="C238" s="210">
        <v>42985</v>
      </c>
      <c r="D238">
        <f t="shared" si="12"/>
        <v>5</v>
      </c>
      <c r="E238">
        <f t="shared" si="10"/>
        <v>12</v>
      </c>
      <c r="F238">
        <f t="shared" si="11"/>
        <v>12</v>
      </c>
      <c r="G238">
        <v>2017</v>
      </c>
    </row>
    <row r="239" spans="1:7" hidden="1" x14ac:dyDescent="0.2">
      <c r="B239" s="211">
        <v>42710</v>
      </c>
      <c r="C239" s="210">
        <v>42986</v>
      </c>
      <c r="D239">
        <f t="shared" si="12"/>
        <v>6</v>
      </c>
      <c r="E239">
        <f t="shared" si="10"/>
        <v>12</v>
      </c>
      <c r="F239">
        <f t="shared" si="11"/>
        <v>12</v>
      </c>
      <c r="G239">
        <v>2017</v>
      </c>
    </row>
    <row r="240" spans="1:7" hidden="1" x14ac:dyDescent="0.2">
      <c r="B240" s="211">
        <v>42711</v>
      </c>
      <c r="C240" s="210">
        <v>42989</v>
      </c>
      <c r="D240">
        <f t="shared" si="12"/>
        <v>7</v>
      </c>
      <c r="E240">
        <f t="shared" si="10"/>
        <v>12</v>
      </c>
      <c r="F240">
        <f t="shared" si="11"/>
        <v>12</v>
      </c>
      <c r="G240">
        <v>2017</v>
      </c>
    </row>
    <row r="241" spans="1:7" hidden="1" x14ac:dyDescent="0.2">
      <c r="B241" s="211">
        <v>42712</v>
      </c>
      <c r="C241" s="210">
        <v>42990</v>
      </c>
      <c r="D241">
        <f t="shared" si="12"/>
        <v>8</v>
      </c>
      <c r="E241">
        <f t="shared" si="10"/>
        <v>12</v>
      </c>
      <c r="F241">
        <f t="shared" si="11"/>
        <v>12</v>
      </c>
      <c r="G241">
        <v>2017</v>
      </c>
    </row>
    <row r="242" spans="1:7" hidden="1" x14ac:dyDescent="0.2">
      <c r="B242" s="211">
        <v>42713</v>
      </c>
      <c r="C242" s="210">
        <v>42991</v>
      </c>
      <c r="D242">
        <f t="shared" si="12"/>
        <v>9</v>
      </c>
      <c r="E242">
        <f t="shared" si="10"/>
        <v>12</v>
      </c>
      <c r="F242">
        <f t="shared" si="11"/>
        <v>12</v>
      </c>
      <c r="G242">
        <v>2017</v>
      </c>
    </row>
    <row r="243" spans="1:7" hidden="1" x14ac:dyDescent="0.2">
      <c r="B243" s="211">
        <v>42714</v>
      </c>
      <c r="C243" s="210">
        <v>42992</v>
      </c>
      <c r="D243">
        <f t="shared" si="12"/>
        <v>10</v>
      </c>
      <c r="E243">
        <f t="shared" si="10"/>
        <v>12</v>
      </c>
      <c r="F243">
        <f t="shared" si="11"/>
        <v>12</v>
      </c>
      <c r="G243">
        <v>2017</v>
      </c>
    </row>
    <row r="244" spans="1:7" hidden="1" x14ac:dyDescent="0.2">
      <c r="B244" s="211">
        <v>42715</v>
      </c>
      <c r="C244" s="210">
        <v>42993</v>
      </c>
      <c r="D244">
        <f t="shared" si="12"/>
        <v>11</v>
      </c>
      <c r="E244">
        <f t="shared" si="10"/>
        <v>12</v>
      </c>
      <c r="F244">
        <f t="shared" si="11"/>
        <v>12</v>
      </c>
      <c r="G244">
        <v>2017</v>
      </c>
    </row>
    <row r="245" spans="1:7" hidden="1" x14ac:dyDescent="0.2">
      <c r="B245" s="211">
        <v>42716</v>
      </c>
      <c r="C245" s="210">
        <v>42996</v>
      </c>
      <c r="D245">
        <f t="shared" si="12"/>
        <v>12</v>
      </c>
      <c r="E245">
        <f t="shared" si="10"/>
        <v>12</v>
      </c>
      <c r="F245">
        <f t="shared" si="11"/>
        <v>12</v>
      </c>
      <c r="G245">
        <v>2017</v>
      </c>
    </row>
    <row r="246" spans="1:7" hidden="1" x14ac:dyDescent="0.2">
      <c r="B246" s="211">
        <v>42717</v>
      </c>
      <c r="C246" s="210">
        <v>42997</v>
      </c>
      <c r="D246">
        <f t="shared" si="12"/>
        <v>13</v>
      </c>
      <c r="E246">
        <f t="shared" si="10"/>
        <v>12</v>
      </c>
      <c r="F246">
        <f t="shared" si="11"/>
        <v>12</v>
      </c>
      <c r="G246">
        <v>2017</v>
      </c>
    </row>
    <row r="247" spans="1:7" hidden="1" x14ac:dyDescent="0.2">
      <c r="B247" s="211">
        <v>42718</v>
      </c>
      <c r="C247" s="210">
        <v>42998</v>
      </c>
      <c r="D247">
        <f t="shared" si="12"/>
        <v>14</v>
      </c>
      <c r="E247">
        <f t="shared" si="10"/>
        <v>12</v>
      </c>
      <c r="F247">
        <f t="shared" si="11"/>
        <v>12</v>
      </c>
      <c r="G247">
        <v>2017</v>
      </c>
    </row>
    <row r="248" spans="1:7" hidden="1" x14ac:dyDescent="0.2">
      <c r="B248" s="211">
        <v>42719</v>
      </c>
      <c r="C248" s="210">
        <v>42999</v>
      </c>
      <c r="D248">
        <f t="shared" si="12"/>
        <v>15</v>
      </c>
      <c r="E248">
        <f t="shared" si="10"/>
        <v>12</v>
      </c>
      <c r="F248">
        <f t="shared" si="11"/>
        <v>12</v>
      </c>
      <c r="G248">
        <v>2017</v>
      </c>
    </row>
    <row r="249" spans="1:7" hidden="1" x14ac:dyDescent="0.2">
      <c r="B249" s="211">
        <v>42720</v>
      </c>
      <c r="C249" s="210">
        <v>43000</v>
      </c>
      <c r="D249">
        <f t="shared" si="12"/>
        <v>16</v>
      </c>
      <c r="E249">
        <f t="shared" si="10"/>
        <v>12</v>
      </c>
      <c r="F249">
        <f t="shared" si="11"/>
        <v>12</v>
      </c>
      <c r="G249">
        <v>2017</v>
      </c>
    </row>
    <row r="250" spans="1:7" hidden="1" x14ac:dyDescent="0.2">
      <c r="B250" s="211">
        <v>42721</v>
      </c>
      <c r="C250" s="210">
        <v>43003</v>
      </c>
      <c r="D250">
        <f t="shared" si="12"/>
        <v>17</v>
      </c>
      <c r="E250">
        <f t="shared" si="10"/>
        <v>12</v>
      </c>
      <c r="F250">
        <f t="shared" si="11"/>
        <v>12</v>
      </c>
      <c r="G250">
        <v>2017</v>
      </c>
    </row>
    <row r="251" spans="1:7" hidden="1" x14ac:dyDescent="0.2">
      <c r="B251" s="211">
        <v>42722</v>
      </c>
      <c r="C251" s="211" t="s">
        <v>1095</v>
      </c>
      <c r="D251">
        <f t="shared" si="12"/>
        <v>18</v>
      </c>
      <c r="E251">
        <f t="shared" si="10"/>
        <v>12</v>
      </c>
      <c r="F251">
        <f t="shared" si="11"/>
        <v>12</v>
      </c>
      <c r="G251">
        <v>2017</v>
      </c>
    </row>
    <row r="252" spans="1:7" hidden="1" x14ac:dyDescent="0.2">
      <c r="B252" s="211">
        <v>42723</v>
      </c>
      <c r="C252" s="210">
        <v>43005</v>
      </c>
      <c r="D252">
        <f t="shared" si="12"/>
        <v>19</v>
      </c>
      <c r="E252">
        <f t="shared" si="10"/>
        <v>12</v>
      </c>
      <c r="F252">
        <f t="shared" si="11"/>
        <v>12</v>
      </c>
      <c r="G252">
        <v>2017</v>
      </c>
    </row>
    <row r="253" spans="1:7" hidden="1" x14ac:dyDescent="0.2">
      <c r="A253">
        <v>1</v>
      </c>
      <c r="B253" s="211">
        <v>42724</v>
      </c>
      <c r="C253" s="211">
        <v>43006</v>
      </c>
      <c r="D253">
        <f t="shared" ref="D253:D264" si="14">+A253</f>
        <v>1</v>
      </c>
      <c r="E253">
        <f t="shared" si="10"/>
        <v>12</v>
      </c>
      <c r="F253">
        <v>1</v>
      </c>
      <c r="G253">
        <v>2017</v>
      </c>
    </row>
    <row r="254" spans="1:7" hidden="1" x14ac:dyDescent="0.2">
      <c r="A254">
        <v>1</v>
      </c>
      <c r="B254" s="211">
        <v>42725</v>
      </c>
      <c r="C254" s="210">
        <v>43007</v>
      </c>
      <c r="D254">
        <f t="shared" si="14"/>
        <v>1</v>
      </c>
      <c r="E254">
        <f t="shared" si="10"/>
        <v>12</v>
      </c>
      <c r="F254">
        <v>1</v>
      </c>
      <c r="G254">
        <v>2017</v>
      </c>
    </row>
    <row r="255" spans="1:7" hidden="1" x14ac:dyDescent="0.2">
      <c r="A255">
        <v>1</v>
      </c>
      <c r="B255" s="211">
        <v>42726</v>
      </c>
      <c r="C255" s="211">
        <v>43010</v>
      </c>
      <c r="D255">
        <f t="shared" si="14"/>
        <v>1</v>
      </c>
      <c r="E255">
        <f t="shared" si="10"/>
        <v>12</v>
      </c>
      <c r="F255">
        <v>1</v>
      </c>
      <c r="G255">
        <v>2017</v>
      </c>
    </row>
    <row r="256" spans="1:7" hidden="1" x14ac:dyDescent="0.2">
      <c r="A256">
        <v>1</v>
      </c>
      <c r="B256" s="211">
        <v>42727</v>
      </c>
      <c r="C256" s="210">
        <v>43011</v>
      </c>
      <c r="D256">
        <f t="shared" si="14"/>
        <v>1</v>
      </c>
      <c r="E256">
        <f t="shared" si="10"/>
        <v>12</v>
      </c>
      <c r="F256">
        <v>1</v>
      </c>
      <c r="G256">
        <v>2017</v>
      </c>
    </row>
    <row r="257" spans="1:7" hidden="1" x14ac:dyDescent="0.2">
      <c r="A257">
        <v>1</v>
      </c>
      <c r="B257" s="211">
        <v>42728</v>
      </c>
      <c r="C257" s="211">
        <v>43012</v>
      </c>
      <c r="D257">
        <f t="shared" si="14"/>
        <v>1</v>
      </c>
      <c r="E257">
        <f t="shared" si="10"/>
        <v>12</v>
      </c>
      <c r="F257">
        <v>1</v>
      </c>
      <c r="G257">
        <v>2017</v>
      </c>
    </row>
    <row r="258" spans="1:7" hidden="1" x14ac:dyDescent="0.2">
      <c r="A258">
        <v>1</v>
      </c>
      <c r="B258" s="211">
        <v>42729</v>
      </c>
      <c r="C258" s="210">
        <v>43013</v>
      </c>
      <c r="D258">
        <f t="shared" si="14"/>
        <v>1</v>
      </c>
      <c r="E258">
        <f t="shared" si="10"/>
        <v>12</v>
      </c>
      <c r="F258">
        <v>1</v>
      </c>
      <c r="G258">
        <v>2017</v>
      </c>
    </row>
    <row r="259" spans="1:7" hidden="1" x14ac:dyDescent="0.2">
      <c r="A259">
        <v>1</v>
      </c>
      <c r="B259" s="211">
        <v>42730</v>
      </c>
      <c r="C259" s="211">
        <v>43014</v>
      </c>
      <c r="D259">
        <f t="shared" si="14"/>
        <v>1</v>
      </c>
      <c r="E259">
        <f t="shared" si="10"/>
        <v>12</v>
      </c>
      <c r="F259">
        <v>1</v>
      </c>
      <c r="G259">
        <v>2017</v>
      </c>
    </row>
    <row r="260" spans="1:7" hidden="1" x14ac:dyDescent="0.2">
      <c r="A260">
        <v>1</v>
      </c>
      <c r="B260" s="211">
        <v>42731</v>
      </c>
      <c r="C260" s="210">
        <v>43017</v>
      </c>
      <c r="D260">
        <f t="shared" si="14"/>
        <v>1</v>
      </c>
      <c r="E260">
        <f t="shared" si="10"/>
        <v>12</v>
      </c>
      <c r="F260">
        <v>1</v>
      </c>
      <c r="G260">
        <v>2017</v>
      </c>
    </row>
    <row r="261" spans="1:7" hidden="1" x14ac:dyDescent="0.2">
      <c r="A261">
        <v>1</v>
      </c>
      <c r="B261" s="211">
        <v>42732</v>
      </c>
      <c r="C261" s="211">
        <v>43018</v>
      </c>
      <c r="D261">
        <f t="shared" si="14"/>
        <v>1</v>
      </c>
      <c r="E261">
        <f t="shared" si="10"/>
        <v>12</v>
      </c>
      <c r="F261">
        <v>1</v>
      </c>
      <c r="G261">
        <v>2017</v>
      </c>
    </row>
    <row r="262" spans="1:7" hidden="1" x14ac:dyDescent="0.2">
      <c r="A262">
        <v>1</v>
      </c>
      <c r="B262" s="211">
        <v>42733</v>
      </c>
      <c r="C262" s="210">
        <v>43019</v>
      </c>
      <c r="D262">
        <f t="shared" si="14"/>
        <v>1</v>
      </c>
      <c r="E262">
        <f t="shared" si="10"/>
        <v>12</v>
      </c>
      <c r="F262">
        <v>1</v>
      </c>
      <c r="G262">
        <v>2017</v>
      </c>
    </row>
    <row r="263" spans="1:7" hidden="1" x14ac:dyDescent="0.2">
      <c r="A263">
        <v>1</v>
      </c>
      <c r="B263" s="211">
        <v>42734</v>
      </c>
      <c r="C263" s="211">
        <v>43020</v>
      </c>
      <c r="D263">
        <f t="shared" si="14"/>
        <v>1</v>
      </c>
      <c r="E263">
        <f t="shared" si="10"/>
        <v>12</v>
      </c>
      <c r="F263">
        <v>1</v>
      </c>
      <c r="G263">
        <v>2017</v>
      </c>
    </row>
    <row r="264" spans="1:7" hidden="1" x14ac:dyDescent="0.2">
      <c r="A264">
        <v>1</v>
      </c>
      <c r="B264" s="211">
        <v>42735</v>
      </c>
      <c r="C264" s="210">
        <v>43021</v>
      </c>
      <c r="D264">
        <f t="shared" si="14"/>
        <v>1</v>
      </c>
      <c r="E264">
        <f t="shared" si="10"/>
        <v>12</v>
      </c>
      <c r="F264">
        <v>1</v>
      </c>
      <c r="G264">
        <v>2017</v>
      </c>
    </row>
    <row r="265" spans="1:7" hidden="1" x14ac:dyDescent="0.2">
      <c r="B265" s="211"/>
      <c r="C265" s="210"/>
    </row>
    <row r="266" spans="1:7" hidden="1" x14ac:dyDescent="0.2">
      <c r="B266" s="211"/>
      <c r="C266" s="210"/>
    </row>
    <row r="267" spans="1:7" hidden="1" x14ac:dyDescent="0.2">
      <c r="B267" s="211"/>
      <c r="C267" s="210"/>
    </row>
    <row r="268" spans="1:7" hidden="1" x14ac:dyDescent="0.2">
      <c r="B268" s="211"/>
      <c r="C268" s="210"/>
    </row>
    <row r="269" spans="1:7" hidden="1" x14ac:dyDescent="0.2">
      <c r="B269" s="211"/>
      <c r="C269" s="210"/>
    </row>
    <row r="270" spans="1:7" hidden="1" x14ac:dyDescent="0.2">
      <c r="B270" s="211"/>
      <c r="C270" s="210"/>
    </row>
    <row r="271" spans="1:7" hidden="1" x14ac:dyDescent="0.2">
      <c r="B271" s="211"/>
      <c r="C271" s="210"/>
    </row>
    <row r="272" spans="1:7" hidden="1" x14ac:dyDescent="0.2">
      <c r="B272" s="211"/>
      <c r="C272" s="210"/>
    </row>
    <row r="273" spans="2:3" hidden="1" x14ac:dyDescent="0.2">
      <c r="B273" s="211"/>
      <c r="C273" s="210"/>
    </row>
    <row r="274" spans="2:3" hidden="1" x14ac:dyDescent="0.2">
      <c r="B274" s="211"/>
      <c r="C274" s="210"/>
    </row>
    <row r="275" spans="2:3" hidden="1" x14ac:dyDescent="0.2">
      <c r="B275" s="211"/>
      <c r="C275" s="210"/>
    </row>
    <row r="276" spans="2:3" hidden="1" x14ac:dyDescent="0.2">
      <c r="B276" s="211"/>
      <c r="C276" s="210"/>
    </row>
    <row r="277" spans="2:3" hidden="1" x14ac:dyDescent="0.2">
      <c r="B277" s="211"/>
      <c r="C277" s="210"/>
    </row>
    <row r="278" spans="2:3" hidden="1" x14ac:dyDescent="0.2">
      <c r="B278" s="211"/>
      <c r="C278" s="210"/>
    </row>
    <row r="279" spans="2:3" hidden="1" x14ac:dyDescent="0.2">
      <c r="B279" s="211"/>
      <c r="C279" s="210"/>
    </row>
    <row r="280" spans="2:3" hidden="1" x14ac:dyDescent="0.2">
      <c r="B280" s="211"/>
      <c r="C280" s="210"/>
    </row>
    <row r="281" spans="2:3" hidden="1" x14ac:dyDescent="0.2">
      <c r="B281" s="211"/>
      <c r="C281" s="210"/>
    </row>
    <row r="282" spans="2:3" hidden="1" x14ac:dyDescent="0.2">
      <c r="B282" s="211"/>
      <c r="C282" s="210"/>
    </row>
    <row r="283" spans="2:3" hidden="1" x14ac:dyDescent="0.2">
      <c r="B283" s="211"/>
      <c r="C283" s="210"/>
    </row>
    <row r="284" spans="2:3" hidden="1" x14ac:dyDescent="0.2">
      <c r="B284" s="211"/>
      <c r="C284" s="210"/>
    </row>
    <row r="285" spans="2:3" hidden="1" x14ac:dyDescent="0.2">
      <c r="B285" s="211"/>
      <c r="C285" s="210"/>
    </row>
    <row r="286" spans="2:3" hidden="1" x14ac:dyDescent="0.2">
      <c r="B286" s="211"/>
      <c r="C286" s="210"/>
    </row>
    <row r="287" spans="2:3" hidden="1" x14ac:dyDescent="0.2">
      <c r="B287" s="211"/>
      <c r="C287" s="210"/>
    </row>
    <row r="288" spans="2:3" hidden="1" x14ac:dyDescent="0.2">
      <c r="B288" s="211"/>
      <c r="C288" s="210"/>
    </row>
    <row r="289" spans="2:3" hidden="1" x14ac:dyDescent="0.2">
      <c r="B289" s="211"/>
      <c r="C289" s="210"/>
    </row>
    <row r="290" spans="2:3" hidden="1" x14ac:dyDescent="0.2">
      <c r="B290" s="211"/>
      <c r="C290" s="210"/>
    </row>
    <row r="291" spans="2:3" hidden="1" x14ac:dyDescent="0.2">
      <c r="B291" s="211"/>
      <c r="C291" s="210"/>
    </row>
    <row r="292" spans="2:3" hidden="1" x14ac:dyDescent="0.2">
      <c r="B292" s="211"/>
      <c r="C292" s="210"/>
    </row>
    <row r="293" spans="2:3" hidden="1" x14ac:dyDescent="0.2">
      <c r="B293" s="211"/>
      <c r="C293" s="210"/>
    </row>
    <row r="294" spans="2:3" hidden="1" x14ac:dyDescent="0.2">
      <c r="B294" s="211"/>
      <c r="C294" s="210"/>
    </row>
    <row r="295" spans="2:3" hidden="1" x14ac:dyDescent="0.2">
      <c r="B295" s="211"/>
      <c r="C295" s="210"/>
    </row>
    <row r="296" spans="2:3" hidden="1" x14ac:dyDescent="0.2">
      <c r="B296" s="211"/>
      <c r="C296" s="210"/>
    </row>
    <row r="297" spans="2:3" hidden="1" x14ac:dyDescent="0.2">
      <c r="B297" s="211"/>
      <c r="C297" s="210"/>
    </row>
    <row r="298" spans="2:3" hidden="1" x14ac:dyDescent="0.2">
      <c r="B298" s="211"/>
      <c r="C298" s="210"/>
    </row>
    <row r="299" spans="2:3" hidden="1" x14ac:dyDescent="0.2">
      <c r="B299" s="211"/>
      <c r="C299" s="210"/>
    </row>
    <row r="300" spans="2:3" hidden="1" x14ac:dyDescent="0.2">
      <c r="B300" s="211"/>
      <c r="C300" s="210"/>
    </row>
    <row r="301" spans="2:3" hidden="1" x14ac:dyDescent="0.2">
      <c r="B301" s="211"/>
      <c r="C301" s="210"/>
    </row>
    <row r="302" spans="2:3" hidden="1" x14ac:dyDescent="0.2">
      <c r="B302" s="211"/>
      <c r="C302" s="210"/>
    </row>
    <row r="303" spans="2:3" hidden="1" x14ac:dyDescent="0.2">
      <c r="B303" s="211"/>
      <c r="C303" s="210"/>
    </row>
    <row r="304" spans="2:3" hidden="1" x14ac:dyDescent="0.2">
      <c r="B304" s="211"/>
      <c r="C304" s="210"/>
    </row>
    <row r="305" spans="2:3" hidden="1" x14ac:dyDescent="0.2">
      <c r="B305" s="211"/>
      <c r="C305" s="210"/>
    </row>
    <row r="306" spans="2:3" hidden="1" x14ac:dyDescent="0.2">
      <c r="B306" s="211"/>
      <c r="C306" s="210"/>
    </row>
    <row r="307" spans="2:3" hidden="1" x14ac:dyDescent="0.2">
      <c r="B307" s="211"/>
      <c r="C307" s="210"/>
    </row>
    <row r="308" spans="2:3" hidden="1" x14ac:dyDescent="0.2">
      <c r="B308" s="211"/>
      <c r="C308" s="210"/>
    </row>
    <row r="309" spans="2:3" hidden="1" x14ac:dyDescent="0.2">
      <c r="B309" s="211"/>
      <c r="C309" s="210"/>
    </row>
    <row r="310" spans="2:3" hidden="1" x14ac:dyDescent="0.2">
      <c r="B310" s="211"/>
      <c r="C310" s="210"/>
    </row>
    <row r="311" spans="2:3" hidden="1" x14ac:dyDescent="0.2">
      <c r="B311" s="211"/>
      <c r="C311" s="210"/>
    </row>
    <row r="312" spans="2:3" hidden="1" x14ac:dyDescent="0.2">
      <c r="B312" s="211"/>
      <c r="C312" s="210"/>
    </row>
    <row r="313" spans="2:3" hidden="1" x14ac:dyDescent="0.2">
      <c r="B313" s="211"/>
      <c r="C313" s="210"/>
    </row>
    <row r="314" spans="2:3" hidden="1" x14ac:dyDescent="0.2">
      <c r="B314" s="211"/>
      <c r="C314" s="210"/>
    </row>
    <row r="315" spans="2:3" hidden="1" x14ac:dyDescent="0.2">
      <c r="B315" s="211"/>
      <c r="C315" s="210"/>
    </row>
    <row r="316" spans="2:3" hidden="1" x14ac:dyDescent="0.2">
      <c r="B316" s="211"/>
      <c r="C316" s="210"/>
    </row>
    <row r="317" spans="2:3" hidden="1" x14ac:dyDescent="0.2">
      <c r="B317" s="211"/>
      <c r="C317" s="210"/>
    </row>
    <row r="318" spans="2:3" hidden="1" x14ac:dyDescent="0.2">
      <c r="B318" s="211"/>
      <c r="C318" s="210"/>
    </row>
    <row r="319" spans="2:3" hidden="1" x14ac:dyDescent="0.2">
      <c r="B319" s="211"/>
      <c r="C319" s="210"/>
    </row>
    <row r="320" spans="2:3" hidden="1" x14ac:dyDescent="0.2">
      <c r="B320" s="211"/>
      <c r="C320" s="210"/>
    </row>
    <row r="321" spans="2:3" hidden="1" x14ac:dyDescent="0.2">
      <c r="B321" s="211"/>
      <c r="C321" s="210"/>
    </row>
    <row r="322" spans="2:3" hidden="1" x14ac:dyDescent="0.2">
      <c r="B322" s="211"/>
      <c r="C322" s="210"/>
    </row>
    <row r="323" spans="2:3" hidden="1" x14ac:dyDescent="0.2">
      <c r="B323" s="211"/>
      <c r="C323" s="210"/>
    </row>
    <row r="324" spans="2:3" hidden="1" x14ac:dyDescent="0.2">
      <c r="B324" s="211"/>
      <c r="C324" s="210"/>
    </row>
    <row r="325" spans="2:3" hidden="1" x14ac:dyDescent="0.2">
      <c r="B325" s="211"/>
      <c r="C325" s="210"/>
    </row>
    <row r="326" spans="2:3" hidden="1" x14ac:dyDescent="0.2">
      <c r="B326" s="211"/>
      <c r="C326" s="210"/>
    </row>
    <row r="327" spans="2:3" hidden="1" x14ac:dyDescent="0.2">
      <c r="B327" s="211"/>
      <c r="C327" s="210"/>
    </row>
    <row r="328" spans="2:3" hidden="1" x14ac:dyDescent="0.2">
      <c r="B328" s="211"/>
      <c r="C328" s="210"/>
    </row>
    <row r="329" spans="2:3" hidden="1" x14ac:dyDescent="0.2">
      <c r="B329" s="211"/>
      <c r="C329" s="210"/>
    </row>
    <row r="330" spans="2:3" hidden="1" x14ac:dyDescent="0.2">
      <c r="B330" s="211"/>
      <c r="C330" s="210"/>
    </row>
    <row r="331" spans="2:3" hidden="1" x14ac:dyDescent="0.2">
      <c r="B331" s="211"/>
      <c r="C331" s="210"/>
    </row>
    <row r="332" spans="2:3" hidden="1" x14ac:dyDescent="0.2">
      <c r="B332" s="211"/>
      <c r="C332" s="210"/>
    </row>
    <row r="333" spans="2:3" hidden="1" x14ac:dyDescent="0.2">
      <c r="B333" s="211"/>
      <c r="C333" s="210"/>
    </row>
    <row r="334" spans="2:3" hidden="1" x14ac:dyDescent="0.2">
      <c r="B334" s="211"/>
      <c r="C334" s="210"/>
    </row>
    <row r="335" spans="2:3" hidden="1" x14ac:dyDescent="0.2">
      <c r="B335" s="211"/>
      <c r="C335" s="210"/>
    </row>
    <row r="336" spans="2:3" hidden="1" x14ac:dyDescent="0.2">
      <c r="B336" s="211"/>
      <c r="C336" s="210"/>
    </row>
    <row r="337" spans="2:3" hidden="1" x14ac:dyDescent="0.2">
      <c r="B337" s="211"/>
      <c r="C337" s="210"/>
    </row>
    <row r="338" spans="2:3" hidden="1" x14ac:dyDescent="0.2">
      <c r="B338" s="211"/>
      <c r="C338" s="210"/>
    </row>
    <row r="339" spans="2:3" hidden="1" x14ac:dyDescent="0.2">
      <c r="B339" s="211"/>
      <c r="C339" s="210"/>
    </row>
    <row r="340" spans="2:3" hidden="1" x14ac:dyDescent="0.2">
      <c r="B340" s="211"/>
      <c r="C340" s="210"/>
    </row>
    <row r="341" spans="2:3" hidden="1" x14ac:dyDescent="0.2">
      <c r="B341" s="211"/>
      <c r="C341" s="210"/>
    </row>
    <row r="342" spans="2:3" hidden="1" x14ac:dyDescent="0.2">
      <c r="B342" s="211"/>
      <c r="C342" s="210"/>
    </row>
    <row r="343" spans="2:3" hidden="1" x14ac:dyDescent="0.2">
      <c r="B343" s="211"/>
      <c r="C343" s="210"/>
    </row>
    <row r="344" spans="2:3" hidden="1" x14ac:dyDescent="0.2">
      <c r="B344" s="211"/>
      <c r="C344" s="210"/>
    </row>
    <row r="345" spans="2:3" hidden="1" x14ac:dyDescent="0.2">
      <c r="B345" s="211"/>
      <c r="C345" s="210"/>
    </row>
    <row r="346" spans="2:3" hidden="1" x14ac:dyDescent="0.2">
      <c r="B346" s="211"/>
      <c r="C346" s="210"/>
    </row>
    <row r="347" spans="2:3" hidden="1" x14ac:dyDescent="0.2">
      <c r="B347" s="211"/>
      <c r="C347" s="210"/>
    </row>
    <row r="348" spans="2:3" hidden="1" x14ac:dyDescent="0.2">
      <c r="B348" s="211"/>
      <c r="C348" s="210"/>
    </row>
    <row r="349" spans="2:3" hidden="1" x14ac:dyDescent="0.2">
      <c r="B349" s="211"/>
      <c r="C349" s="210"/>
    </row>
    <row r="350" spans="2:3" hidden="1" x14ac:dyDescent="0.2">
      <c r="B350" s="211"/>
      <c r="C350" s="210"/>
    </row>
    <row r="351" spans="2:3" hidden="1" x14ac:dyDescent="0.2">
      <c r="B351" s="211"/>
      <c r="C351" s="210"/>
    </row>
    <row r="352" spans="2:3" hidden="1" x14ac:dyDescent="0.2">
      <c r="B352" s="211"/>
      <c r="C352" s="210"/>
    </row>
    <row r="353" spans="2:3" hidden="1" x14ac:dyDescent="0.2">
      <c r="B353" s="211"/>
      <c r="C353" s="210"/>
    </row>
    <row r="354" spans="2:3" hidden="1" x14ac:dyDescent="0.2">
      <c r="B354" s="211"/>
      <c r="C354" s="210"/>
    </row>
    <row r="355" spans="2:3" hidden="1" x14ac:dyDescent="0.2">
      <c r="B355" s="211"/>
      <c r="C355" s="210"/>
    </row>
    <row r="356" spans="2:3" hidden="1" x14ac:dyDescent="0.2">
      <c r="B356" s="211"/>
      <c r="C356" s="210"/>
    </row>
    <row r="357" spans="2:3" hidden="1" x14ac:dyDescent="0.2">
      <c r="B357" s="211"/>
      <c r="C357" s="210"/>
    </row>
    <row r="358" spans="2:3" hidden="1" x14ac:dyDescent="0.2">
      <c r="B358" s="211"/>
      <c r="C358" s="210"/>
    </row>
    <row r="359" spans="2:3" hidden="1" x14ac:dyDescent="0.2">
      <c r="B359" s="211"/>
      <c r="C359" s="210"/>
    </row>
    <row r="360" spans="2:3" hidden="1" x14ac:dyDescent="0.2">
      <c r="B360" s="211"/>
      <c r="C360" s="210"/>
    </row>
    <row r="361" spans="2:3" hidden="1" x14ac:dyDescent="0.2">
      <c r="B361" s="211"/>
      <c r="C361" s="210"/>
    </row>
    <row r="362" spans="2:3" hidden="1" x14ac:dyDescent="0.2">
      <c r="B362" s="211"/>
      <c r="C362" s="210"/>
    </row>
    <row r="363" spans="2:3" hidden="1" x14ac:dyDescent="0.2">
      <c r="B363" s="211"/>
      <c r="C363" s="210"/>
    </row>
    <row r="364" spans="2:3" hidden="1" x14ac:dyDescent="0.2">
      <c r="B364" s="211"/>
      <c r="C364" s="210"/>
    </row>
    <row r="365" spans="2:3" hidden="1" x14ac:dyDescent="0.2">
      <c r="B365" s="211"/>
      <c r="C365" s="210"/>
    </row>
    <row r="366" spans="2:3" hidden="1" x14ac:dyDescent="0.2">
      <c r="B366" s="211"/>
      <c r="C366" s="210"/>
    </row>
    <row r="367" spans="2:3" hidden="1" x14ac:dyDescent="0.2">
      <c r="B367" s="211"/>
      <c r="C367" s="210"/>
    </row>
    <row r="368" spans="2:3" hidden="1" x14ac:dyDescent="0.2">
      <c r="B368" s="211"/>
      <c r="C368" s="210"/>
    </row>
    <row r="369" spans="2:3" hidden="1" x14ac:dyDescent="0.2">
      <c r="B369" s="211"/>
      <c r="C369" s="210"/>
    </row>
    <row r="370" spans="2:3" hidden="1" x14ac:dyDescent="0.2">
      <c r="B370" s="211"/>
      <c r="C370" s="210"/>
    </row>
    <row r="371" spans="2:3" hidden="1" x14ac:dyDescent="0.2">
      <c r="B371" s="211"/>
      <c r="C371" s="210"/>
    </row>
    <row r="372" spans="2:3" hidden="1" x14ac:dyDescent="0.2">
      <c r="B372" s="211"/>
      <c r="C372" s="210"/>
    </row>
    <row r="373" spans="2:3" hidden="1" x14ac:dyDescent="0.2">
      <c r="B373" s="211"/>
      <c r="C373" s="210"/>
    </row>
    <row r="374" spans="2:3" hidden="1" x14ac:dyDescent="0.2">
      <c r="B374" s="211"/>
      <c r="C374" s="210"/>
    </row>
    <row r="375" spans="2:3" hidden="1" x14ac:dyDescent="0.2">
      <c r="B375" s="211"/>
      <c r="C375" s="210"/>
    </row>
    <row r="376" spans="2:3" hidden="1" x14ac:dyDescent="0.2">
      <c r="B376" s="211"/>
      <c r="C376" s="210"/>
    </row>
    <row r="377" spans="2:3" hidden="1" x14ac:dyDescent="0.2">
      <c r="B377" s="211"/>
      <c r="C377" s="210"/>
    </row>
    <row r="378" spans="2:3" hidden="1" x14ac:dyDescent="0.2">
      <c r="B378" s="211"/>
      <c r="C378" s="210"/>
    </row>
    <row r="379" spans="2:3" hidden="1" x14ac:dyDescent="0.2">
      <c r="B379" s="211"/>
      <c r="C379" s="210"/>
    </row>
    <row r="380" spans="2:3" hidden="1" x14ac:dyDescent="0.2">
      <c r="B380" s="211"/>
      <c r="C380" s="210"/>
    </row>
    <row r="381" spans="2:3" hidden="1" x14ac:dyDescent="0.2">
      <c r="B381" s="211"/>
      <c r="C381" s="210"/>
    </row>
    <row r="382" spans="2:3" hidden="1" x14ac:dyDescent="0.2">
      <c r="B382" s="211"/>
      <c r="C382" s="210"/>
    </row>
    <row r="383" spans="2:3" hidden="1" x14ac:dyDescent="0.2">
      <c r="B383" s="211"/>
      <c r="C383" s="210"/>
    </row>
    <row r="384" spans="2:3" hidden="1" x14ac:dyDescent="0.2">
      <c r="B384" s="211"/>
      <c r="C384" s="210"/>
    </row>
    <row r="385" spans="2:3" hidden="1" x14ac:dyDescent="0.2">
      <c r="B385" s="211"/>
      <c r="C385" s="210"/>
    </row>
    <row r="386" spans="2:3" hidden="1" x14ac:dyDescent="0.2">
      <c r="B386" s="211"/>
      <c r="C386" s="210"/>
    </row>
    <row r="387" spans="2:3" hidden="1" x14ac:dyDescent="0.2">
      <c r="B387" s="211"/>
      <c r="C387" s="210"/>
    </row>
    <row r="388" spans="2:3" hidden="1" x14ac:dyDescent="0.2">
      <c r="B388" s="211"/>
      <c r="C388" s="210"/>
    </row>
    <row r="389" spans="2:3" hidden="1" x14ac:dyDescent="0.2">
      <c r="B389" s="211"/>
      <c r="C389" s="210"/>
    </row>
    <row r="390" spans="2:3" hidden="1" x14ac:dyDescent="0.2">
      <c r="B390" s="211"/>
      <c r="C390" s="210"/>
    </row>
    <row r="391" spans="2:3" hidden="1" x14ac:dyDescent="0.2">
      <c r="B391" s="211"/>
      <c r="C391" s="210"/>
    </row>
    <row r="392" spans="2:3" hidden="1" x14ac:dyDescent="0.2">
      <c r="B392" s="211"/>
      <c r="C392" s="210"/>
    </row>
    <row r="393" spans="2:3" hidden="1" x14ac:dyDescent="0.2">
      <c r="B393" s="211"/>
      <c r="C393" s="210"/>
    </row>
    <row r="394" spans="2:3" hidden="1" x14ac:dyDescent="0.2">
      <c r="B394" s="211"/>
      <c r="C394" s="210"/>
    </row>
    <row r="395" spans="2:3" hidden="1" x14ac:dyDescent="0.2">
      <c r="B395" s="211"/>
      <c r="C395" s="210"/>
    </row>
    <row r="396" spans="2:3" hidden="1" x14ac:dyDescent="0.2">
      <c r="B396" s="211"/>
      <c r="C396" s="210"/>
    </row>
    <row r="397" spans="2:3" hidden="1" x14ac:dyDescent="0.2">
      <c r="B397" s="211"/>
      <c r="C397" s="210"/>
    </row>
    <row r="398" spans="2:3" hidden="1" x14ac:dyDescent="0.2">
      <c r="B398" s="211"/>
      <c r="C398" s="210"/>
    </row>
    <row r="399" spans="2:3" hidden="1" x14ac:dyDescent="0.2">
      <c r="B399" s="211"/>
      <c r="C399" s="210"/>
    </row>
    <row r="400" spans="2:3" hidden="1" x14ac:dyDescent="0.2">
      <c r="B400" s="211"/>
      <c r="C400" s="210"/>
    </row>
    <row r="401" spans="2:3" hidden="1" x14ac:dyDescent="0.2">
      <c r="B401" s="211"/>
      <c r="C401" s="210"/>
    </row>
    <row r="402" spans="2:3" hidden="1" x14ac:dyDescent="0.2">
      <c r="B402" s="211"/>
      <c r="C402" s="210"/>
    </row>
    <row r="403" spans="2:3" hidden="1" x14ac:dyDescent="0.2">
      <c r="B403" s="211"/>
      <c r="C403" s="210"/>
    </row>
    <row r="404" spans="2:3" hidden="1" x14ac:dyDescent="0.2">
      <c r="B404" s="211"/>
      <c r="C404" s="210"/>
    </row>
    <row r="405" spans="2:3" hidden="1" x14ac:dyDescent="0.2">
      <c r="B405" s="211"/>
      <c r="C405" s="210"/>
    </row>
    <row r="406" spans="2:3" hidden="1" x14ac:dyDescent="0.2">
      <c r="B406" s="211"/>
      <c r="C406" s="210"/>
    </row>
    <row r="407" spans="2:3" hidden="1" x14ac:dyDescent="0.2">
      <c r="B407" s="211"/>
      <c r="C407" s="210"/>
    </row>
    <row r="408" spans="2:3" hidden="1" x14ac:dyDescent="0.2">
      <c r="B408" s="211"/>
      <c r="C408" s="210"/>
    </row>
    <row r="409" spans="2:3" hidden="1" x14ac:dyDescent="0.2">
      <c r="B409" s="211"/>
      <c r="C409" s="210"/>
    </row>
    <row r="410" spans="2:3" hidden="1" x14ac:dyDescent="0.2">
      <c r="B410" s="211"/>
      <c r="C410" s="210"/>
    </row>
    <row r="411" spans="2:3" hidden="1" x14ac:dyDescent="0.2">
      <c r="B411" s="211"/>
      <c r="C411" s="210"/>
    </row>
    <row r="412" spans="2:3" hidden="1" x14ac:dyDescent="0.2">
      <c r="B412" s="211"/>
      <c r="C412" s="210"/>
    </row>
    <row r="413" spans="2:3" hidden="1" x14ac:dyDescent="0.2">
      <c r="B413" s="211"/>
      <c r="C413" s="210"/>
    </row>
    <row r="414" spans="2:3" hidden="1" x14ac:dyDescent="0.2">
      <c r="B414" s="211"/>
      <c r="C414" s="210"/>
    </row>
    <row r="415" spans="2:3" hidden="1" x14ac:dyDescent="0.2">
      <c r="B415" s="211"/>
      <c r="C415" s="210"/>
    </row>
    <row r="416" spans="2:3" hidden="1" x14ac:dyDescent="0.2">
      <c r="B416" s="211"/>
      <c r="C416" s="210"/>
    </row>
    <row r="417" spans="2:3" hidden="1" x14ac:dyDescent="0.2">
      <c r="B417" s="211"/>
      <c r="C417" s="210"/>
    </row>
    <row r="418" spans="2:3" hidden="1" x14ac:dyDescent="0.2">
      <c r="B418" s="211"/>
      <c r="C418" s="210"/>
    </row>
    <row r="419" spans="2:3" hidden="1" x14ac:dyDescent="0.2">
      <c r="B419" s="211"/>
      <c r="C419" s="210"/>
    </row>
    <row r="420" spans="2:3" hidden="1" x14ac:dyDescent="0.2">
      <c r="B420" s="211"/>
      <c r="C420" s="210"/>
    </row>
    <row r="421" spans="2:3" hidden="1" x14ac:dyDescent="0.2">
      <c r="B421" s="211"/>
      <c r="C421" s="210"/>
    </row>
    <row r="422" spans="2:3" hidden="1" x14ac:dyDescent="0.2">
      <c r="B422" s="211"/>
      <c r="C422" s="210"/>
    </row>
    <row r="423" spans="2:3" hidden="1" x14ac:dyDescent="0.2">
      <c r="B423" s="211"/>
      <c r="C423" s="210"/>
    </row>
    <row r="424" spans="2:3" hidden="1" x14ac:dyDescent="0.2">
      <c r="B424" s="211"/>
      <c r="C424" s="210"/>
    </row>
    <row r="425" spans="2:3" hidden="1" x14ac:dyDescent="0.2">
      <c r="B425" s="211"/>
      <c r="C425" s="210"/>
    </row>
    <row r="426" spans="2:3" hidden="1" x14ac:dyDescent="0.2">
      <c r="B426" s="211"/>
      <c r="C426" s="210"/>
    </row>
    <row r="427" spans="2:3" hidden="1" x14ac:dyDescent="0.2">
      <c r="B427" s="211"/>
      <c r="C427" s="210"/>
    </row>
    <row r="428" spans="2:3" hidden="1" x14ac:dyDescent="0.2">
      <c r="B428" s="211"/>
      <c r="C428" s="210"/>
    </row>
    <row r="429" spans="2:3" hidden="1" x14ac:dyDescent="0.2">
      <c r="B429" s="211"/>
      <c r="C429" s="210"/>
    </row>
    <row r="430" spans="2:3" hidden="1" x14ac:dyDescent="0.2">
      <c r="B430" s="211"/>
      <c r="C430" s="210"/>
    </row>
    <row r="431" spans="2:3" hidden="1" x14ac:dyDescent="0.2">
      <c r="B431" s="211"/>
      <c r="C431" s="210"/>
    </row>
    <row r="432" spans="2:3" hidden="1" x14ac:dyDescent="0.2">
      <c r="B432" s="211"/>
      <c r="C432" s="210"/>
    </row>
    <row r="433" spans="2:36" hidden="1" x14ac:dyDescent="0.2">
      <c r="B433" s="211"/>
      <c r="C433" s="210"/>
    </row>
    <row r="434" spans="2:36" hidden="1" x14ac:dyDescent="0.2">
      <c r="B434" s="211"/>
      <c r="C434" s="210"/>
    </row>
    <row r="435" spans="2:36" hidden="1" x14ac:dyDescent="0.2">
      <c r="B435" s="211"/>
      <c r="C435" s="210"/>
    </row>
    <row r="436" spans="2:36" hidden="1" x14ac:dyDescent="0.2">
      <c r="B436" s="211"/>
      <c r="C436" s="210"/>
    </row>
    <row r="437" spans="2:36" hidden="1" x14ac:dyDescent="0.2">
      <c r="B437" s="211"/>
      <c r="C437" s="210"/>
    </row>
    <row r="438" spans="2:36" hidden="1" x14ac:dyDescent="0.2">
      <c r="B438" s="211"/>
      <c r="C438" s="210"/>
    </row>
    <row r="439" spans="2:36" hidden="1" x14ac:dyDescent="0.2">
      <c r="B439" s="211"/>
      <c r="C439" s="210"/>
    </row>
    <row r="440" spans="2:36" hidden="1" x14ac:dyDescent="0.2">
      <c r="B440" s="211"/>
      <c r="C440" s="210"/>
    </row>
    <row r="441" spans="2:36" hidden="1" x14ac:dyDescent="0.2">
      <c r="B441" s="211"/>
      <c r="C441" s="210"/>
    </row>
    <row r="442" spans="2:36" hidden="1" x14ac:dyDescent="0.2">
      <c r="B442" s="211"/>
      <c r="C442" s="210"/>
    </row>
    <row r="443" spans="2:36" hidden="1" x14ac:dyDescent="0.2">
      <c r="B443" s="211"/>
      <c r="C443" s="210"/>
    </row>
    <row r="444" spans="2:36" hidden="1" x14ac:dyDescent="0.2">
      <c r="B444" s="211"/>
      <c r="C444" s="210"/>
    </row>
    <row r="445" spans="2:36" x14ac:dyDescent="0.2">
      <c r="B445" s="11" t="s">
        <v>1061</v>
      </c>
      <c r="H445" s="681" t="str">
        <f>+'FURC '!G1912</f>
        <v>//</v>
      </c>
      <c r="I445" s="682"/>
      <c r="J445" s="682"/>
      <c r="K445" s="683"/>
      <c r="L445" s="221" t="s">
        <v>1063</v>
      </c>
      <c r="M445" s="684" t="str">
        <f>+'FURC '!G1915</f>
        <v>//</v>
      </c>
      <c r="N445" s="685"/>
      <c r="O445" s="685"/>
      <c r="P445" s="685"/>
      <c r="Q445" s="686"/>
      <c r="R445" s="11" t="s">
        <v>1064</v>
      </c>
      <c r="Z445" s="684">
        <f>+'FURC '!W13</f>
        <v>0</v>
      </c>
      <c r="AA445" s="685"/>
      <c r="AB445" s="686"/>
      <c r="AC445" s="10"/>
      <c r="AD445" s="10"/>
      <c r="AE445" s="10"/>
    </row>
    <row r="446" spans="2:36" x14ac:dyDescent="0.2">
      <c r="B446" s="11" t="s">
        <v>1062</v>
      </c>
      <c r="D446" s="687">
        <f>+'FURC '!AB72</f>
        <v>0</v>
      </c>
      <c r="E446" s="685"/>
      <c r="F446" s="685"/>
      <c r="G446" s="685"/>
      <c r="H446" s="685"/>
      <c r="I446" s="685"/>
      <c r="J446" s="685"/>
      <c r="K446" s="686"/>
      <c r="AI446" t="str">
        <f>CONCATENATE("PARCIAL No ",AJ446)</f>
        <v>PARCIAL No 0</v>
      </c>
      <c r="AJ446">
        <f>+'FURC '!Q44</f>
        <v>0</v>
      </c>
    </row>
    <row r="447" spans="2:36" x14ac:dyDescent="0.2">
      <c r="AI447" t="s">
        <v>313</v>
      </c>
      <c r="AJ447">
        <f>+'FURC '!K44</f>
        <v>0</v>
      </c>
    </row>
    <row r="448" spans="2:36" x14ac:dyDescent="0.2">
      <c r="AJ448" t="str">
        <f>IF(AJ447="X",AI447,AI446)</f>
        <v>PARCIAL No 0</v>
      </c>
    </row>
  </sheetData>
  <sheetProtection algorithmName="SHA-512" hashValue="EKUAqefhtl6TSbpgXLjkBaQAPB+Y/Ekxd0eDdcMyp0IsueJTSHa+SFyEhuAhSI6dcp52jnE/XI5kRjIl/2qV3Q==" saltValue="GFIq5SsJqC/YrfcVPPQUVg==" spinCount="100000" sheet="1" objects="1" scenarios="1"/>
  <customSheetViews>
    <customSheetView guid="{312F2B29-BE26-4D02-A36C-68943F0A9804}" fitToPage="1" hiddenRows="1" hiddenColumns="1">
      <selection activeCell="E6" sqref="E6:L6"/>
      <pageMargins left="0.70866141732283472" right="0.70866141732283472" top="0.74803149606299213" bottom="0.74803149606299213" header="0.31496062992125984" footer="0.31496062992125984"/>
      <pageSetup scale="79" orientation="portrait" r:id="rId1"/>
    </customSheetView>
  </customSheetViews>
  <mergeCells count="31">
    <mergeCell ref="A2:AB2"/>
    <mergeCell ref="E6:L6"/>
    <mergeCell ref="F49:U49"/>
    <mergeCell ref="F51:U51"/>
    <mergeCell ref="B40:Y40"/>
    <mergeCell ref="B42:Y42"/>
    <mergeCell ref="A4:Y4"/>
    <mergeCell ref="C32:K32"/>
    <mergeCell ref="K38:S38"/>
    <mergeCell ref="B21:Y21"/>
    <mergeCell ref="B37:Y37"/>
    <mergeCell ref="M31:Y31"/>
    <mergeCell ref="A15:AB15"/>
    <mergeCell ref="F50:U50"/>
    <mergeCell ref="F44:U46"/>
    <mergeCell ref="A73:AB73"/>
    <mergeCell ref="F48:U48"/>
    <mergeCell ref="F47:U47"/>
    <mergeCell ref="B19:Y19"/>
    <mergeCell ref="B23:Y23"/>
    <mergeCell ref="B25:Y25"/>
    <mergeCell ref="B29:Y29"/>
    <mergeCell ref="B27:Y27"/>
    <mergeCell ref="B34:Y34"/>
    <mergeCell ref="U36:Y36"/>
    <mergeCell ref="F52:U52"/>
    <mergeCell ref="H445:K445"/>
    <mergeCell ref="M445:Q445"/>
    <mergeCell ref="V75:Y75"/>
    <mergeCell ref="D446:K446"/>
    <mergeCell ref="Z445:AB445"/>
  </mergeCells>
  <conditionalFormatting sqref="D48:F48">
    <cfRule type="cellIs" dxfId="1" priority="2" stopIfTrue="1" operator="equal">
      <formula>0</formula>
    </cfRule>
  </conditionalFormatting>
  <conditionalFormatting sqref="F47:U47">
    <cfRule type="cellIs" dxfId="0" priority="1" stopIfTrue="1" operator="equal">
      <formula>0</formula>
    </cfRule>
  </conditionalFormatting>
  <dataValidations disablePrompts="1" count="6">
    <dataValidation type="list" allowBlank="1" showInputMessage="1" showErrorMessage="1" sqref="AA19:AB19 AA21:AB21 AA23:AB23 AA25:AB25 AA27:AB27 AA29:AB29 AA42:AB42 AA34:AB34 AA40:AB40" xr:uid="{00000000-0002-0000-0600-000000000000}">
      <formula1>$B$58:$B$59</formula1>
    </dataValidation>
    <dataValidation type="list" allowBlank="1" showInputMessage="1" showErrorMessage="1" sqref="E6:L6" xr:uid="{00000000-0002-0000-0600-000001000000}">
      <formula1>$C$81:$C$264</formula1>
    </dataValidation>
    <dataValidation type="list" allowBlank="1" showInputMessage="1" showErrorMessage="1" sqref="L31" xr:uid="{00000000-0002-0000-0600-000002000000}">
      <formula1>$J$80:$J$91</formula1>
    </dataValidation>
    <dataValidation type="whole" allowBlank="1" showInputMessage="1" showErrorMessage="1" sqref="K38:S38 C32:K32" xr:uid="{00000000-0002-0000-0600-000003000000}">
      <formula1>1</formula1>
      <formula2>1000000000</formula2>
    </dataValidation>
    <dataValidation type="list" allowBlank="1" showInputMessage="1" showErrorMessage="1" sqref="F50:U50" xr:uid="{00000000-0002-0000-0600-000004000000}">
      <formula1>$L$80:$L$84</formula1>
    </dataValidation>
    <dataValidation type="list" allowBlank="1" showInputMessage="1" showErrorMessage="1" sqref="B37:Y37" xr:uid="{00000000-0002-0000-0600-000005000000}">
      <formula1>$L$87:$L$108</formula1>
    </dataValidation>
  </dataValidations>
  <printOptions horizontalCentered="1" verticalCentered="1"/>
  <pageMargins left="0.70866141732283472" right="0.70866141732283472" top="0.74803149606299213" bottom="0.74803149606299213" header="0.31496062992125984" footer="0.31496062992125984"/>
  <pageSetup scale="7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INSTRUCTIVO FURC</vt:lpstr>
      <vt:lpstr>Hoja2</vt:lpstr>
      <vt:lpstr>INFORMACION PAGOS</vt:lpstr>
      <vt:lpstr>FURC </vt:lpstr>
      <vt:lpstr>MACRO</vt:lpstr>
      <vt:lpstr>1</vt:lpstr>
      <vt:lpstr>CERTIFICACION RENTA</vt:lpstr>
      <vt:lpstr>'CERTIFICACION RENTA'!Área_de_impresión</vt:lpstr>
      <vt:lpstr>'FURC '!Área_de_impresión</vt:lpstr>
      <vt:lpstr>'INFORMACION PAGOS'!Área_de_impresión</vt:lpstr>
      <vt:lpstr>'INSTRUCTIVO FURC'!Área_de_impresión</vt:lpstr>
    </vt:vector>
  </TitlesOfParts>
  <Company>Secretaría de Educación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Secretaría de Educación</dc:creator>
  <cp:lastModifiedBy>JENNY PAOLA ANGEL PARRA</cp:lastModifiedBy>
  <cp:lastPrinted>2024-01-23T15:05:13Z</cp:lastPrinted>
  <dcterms:created xsi:type="dcterms:W3CDTF">2000-10-03T21:11:22Z</dcterms:created>
  <dcterms:modified xsi:type="dcterms:W3CDTF">2024-01-24T16:26:39Z</dcterms:modified>
</cp:coreProperties>
</file>